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K\Dropbox\Control Room\escrow\JORR\"/>
    </mc:Choice>
  </mc:AlternateContent>
  <bookViews>
    <workbookView xWindow="0" yWindow="0" windowWidth="19200" windowHeight="7305" tabRatio="810"/>
  </bookViews>
  <sheets>
    <sheet name="BNI 1235" sheetId="7" r:id="rId1"/>
    <sheet name="HPT" sheetId="1" r:id="rId2"/>
    <sheet name="Resume" sheetId="6" r:id="rId3"/>
    <sheet name="NOV" sheetId="12" r:id="rId4"/>
    <sheet name="OKT" sheetId="10" r:id="rId5"/>
    <sheet name="SEP" sheetId="8" r:id="rId6"/>
    <sheet name="AGU" sheetId="9" r:id="rId7"/>
    <sheet name="JUL" sheetId="11" r:id="rId8"/>
    <sheet name="JUN" sheetId="4" r:id="rId9"/>
    <sheet name="MEI" sheetId="3" r:id="rId10"/>
    <sheet name="resume BNI" sheetId="2" r:id="rId11"/>
  </sheets>
  <definedNames>
    <definedName name="_xlnm._FilterDatabase" localSheetId="0" hidden="1">'BNI 1235'!$B$5102:$F$5102</definedName>
    <definedName name="_xlnm._FilterDatabase" localSheetId="1" hidden="1">HPT!$B$5072:$M$7465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102" i="7" l="1"/>
  <c r="H5102" i="7"/>
  <c r="H7289" i="1" l="1"/>
  <c r="I7289" i="1"/>
  <c r="J7289" i="1"/>
  <c r="K7289" i="1"/>
  <c r="L7289" i="1"/>
  <c r="M7289" i="1"/>
  <c r="H7290" i="1"/>
  <c r="I7290" i="1"/>
  <c r="J7290" i="1"/>
  <c r="K7290" i="1"/>
  <c r="L7290" i="1"/>
  <c r="M7290" i="1"/>
  <c r="H7291" i="1"/>
  <c r="I7291" i="1"/>
  <c r="J7291" i="1"/>
  <c r="K7291" i="1"/>
  <c r="L7291" i="1"/>
  <c r="M7291" i="1"/>
  <c r="H7292" i="1"/>
  <c r="I7292" i="1"/>
  <c r="J7292" i="1"/>
  <c r="K7292" i="1"/>
  <c r="L7292" i="1"/>
  <c r="M7292" i="1"/>
  <c r="H7293" i="1"/>
  <c r="I7293" i="1"/>
  <c r="J7293" i="1"/>
  <c r="K7293" i="1"/>
  <c r="L7293" i="1"/>
  <c r="M7293" i="1"/>
  <c r="H7294" i="1"/>
  <c r="I7294" i="1"/>
  <c r="J7294" i="1"/>
  <c r="K7294" i="1"/>
  <c r="L7294" i="1"/>
  <c r="M7294" i="1"/>
  <c r="H7295" i="1"/>
  <c r="I7295" i="1"/>
  <c r="J7295" i="1"/>
  <c r="K7295" i="1"/>
  <c r="L7295" i="1"/>
  <c r="M7295" i="1"/>
  <c r="H7296" i="1"/>
  <c r="I7296" i="1"/>
  <c r="J7296" i="1"/>
  <c r="K7296" i="1"/>
  <c r="L7296" i="1"/>
  <c r="M7296" i="1"/>
  <c r="H7297" i="1"/>
  <c r="I7297" i="1"/>
  <c r="J7297" i="1"/>
  <c r="K7297" i="1"/>
  <c r="L7297" i="1"/>
  <c r="M7297" i="1"/>
  <c r="H7298" i="1"/>
  <c r="I7298" i="1"/>
  <c r="J7298" i="1"/>
  <c r="K7298" i="1"/>
  <c r="L7298" i="1"/>
  <c r="M7298" i="1"/>
  <c r="H7299" i="1"/>
  <c r="I7299" i="1"/>
  <c r="J7299" i="1"/>
  <c r="K7299" i="1"/>
  <c r="L7299" i="1"/>
  <c r="M7299" i="1"/>
  <c r="H7300" i="1"/>
  <c r="I7300" i="1"/>
  <c r="J7300" i="1"/>
  <c r="K7300" i="1"/>
  <c r="L7300" i="1"/>
  <c r="M7300" i="1"/>
  <c r="H7301" i="1"/>
  <c r="I7301" i="1"/>
  <c r="J7301" i="1"/>
  <c r="K7301" i="1"/>
  <c r="L7301" i="1"/>
  <c r="M7301" i="1"/>
  <c r="H7302" i="1"/>
  <c r="I7302" i="1"/>
  <c r="J7302" i="1"/>
  <c r="K7302" i="1"/>
  <c r="L7302" i="1"/>
  <c r="M7302" i="1"/>
  <c r="H7303" i="1"/>
  <c r="I7303" i="1"/>
  <c r="J7303" i="1"/>
  <c r="K7303" i="1"/>
  <c r="L7303" i="1"/>
  <c r="M7303" i="1"/>
  <c r="H7304" i="1"/>
  <c r="I7304" i="1"/>
  <c r="J7304" i="1"/>
  <c r="K7304" i="1"/>
  <c r="L7304" i="1"/>
  <c r="M7304" i="1"/>
  <c r="H7305" i="1"/>
  <c r="I7305" i="1"/>
  <c r="J7305" i="1"/>
  <c r="K7305" i="1"/>
  <c r="L7305" i="1"/>
  <c r="M7305" i="1"/>
  <c r="H7306" i="1"/>
  <c r="I7306" i="1"/>
  <c r="J7306" i="1"/>
  <c r="K7306" i="1"/>
  <c r="L7306" i="1"/>
  <c r="M7306" i="1"/>
  <c r="H7307" i="1"/>
  <c r="I7307" i="1"/>
  <c r="J7307" i="1"/>
  <c r="K7307" i="1"/>
  <c r="L7307" i="1"/>
  <c r="M7307" i="1"/>
  <c r="H7308" i="1"/>
  <c r="I7308" i="1"/>
  <c r="J7308" i="1"/>
  <c r="K7308" i="1"/>
  <c r="L7308" i="1"/>
  <c r="M7308" i="1"/>
  <c r="H7309" i="1"/>
  <c r="I7309" i="1"/>
  <c r="J7309" i="1"/>
  <c r="K7309" i="1"/>
  <c r="L7309" i="1"/>
  <c r="M7309" i="1"/>
  <c r="H7310" i="1"/>
  <c r="I7310" i="1"/>
  <c r="J7310" i="1"/>
  <c r="K7310" i="1"/>
  <c r="L7310" i="1"/>
  <c r="M7310" i="1"/>
  <c r="H7311" i="1"/>
  <c r="I7311" i="1"/>
  <c r="J7311" i="1"/>
  <c r="K7311" i="1"/>
  <c r="L7311" i="1"/>
  <c r="M7311" i="1"/>
  <c r="H7312" i="1"/>
  <c r="I7312" i="1"/>
  <c r="J7312" i="1"/>
  <c r="K7312" i="1"/>
  <c r="L7312" i="1"/>
  <c r="M7312" i="1"/>
  <c r="H7313" i="1"/>
  <c r="I7313" i="1"/>
  <c r="J7313" i="1"/>
  <c r="K7313" i="1"/>
  <c r="L7313" i="1"/>
  <c r="M7313" i="1"/>
  <c r="H7314" i="1"/>
  <c r="I7314" i="1"/>
  <c r="J7314" i="1"/>
  <c r="K7314" i="1"/>
  <c r="L7314" i="1"/>
  <c r="M7314" i="1"/>
  <c r="H7315" i="1"/>
  <c r="I7315" i="1"/>
  <c r="J7315" i="1"/>
  <c r="K7315" i="1"/>
  <c r="L7315" i="1"/>
  <c r="M7315" i="1"/>
  <c r="H7316" i="1"/>
  <c r="I7316" i="1"/>
  <c r="J7316" i="1"/>
  <c r="K7316" i="1"/>
  <c r="L7316" i="1"/>
  <c r="M7316" i="1"/>
  <c r="H7317" i="1"/>
  <c r="I7317" i="1"/>
  <c r="J7317" i="1"/>
  <c r="K7317" i="1"/>
  <c r="L7317" i="1"/>
  <c r="M7317" i="1"/>
  <c r="H7318" i="1"/>
  <c r="I7318" i="1"/>
  <c r="J7318" i="1"/>
  <c r="K7318" i="1"/>
  <c r="L7318" i="1"/>
  <c r="M7318" i="1"/>
  <c r="H7319" i="1"/>
  <c r="I7319" i="1"/>
  <c r="J7319" i="1"/>
  <c r="K7319" i="1"/>
  <c r="L7319" i="1"/>
  <c r="M7319" i="1"/>
  <c r="H7320" i="1"/>
  <c r="I7320" i="1"/>
  <c r="J7320" i="1"/>
  <c r="K7320" i="1"/>
  <c r="L7320" i="1"/>
  <c r="M7320" i="1"/>
  <c r="H7321" i="1"/>
  <c r="I7321" i="1"/>
  <c r="J7321" i="1"/>
  <c r="K7321" i="1"/>
  <c r="L7321" i="1"/>
  <c r="M7321" i="1"/>
  <c r="H7322" i="1"/>
  <c r="I7322" i="1"/>
  <c r="J7322" i="1"/>
  <c r="K7322" i="1"/>
  <c r="L7322" i="1"/>
  <c r="M7322" i="1"/>
  <c r="H7323" i="1"/>
  <c r="I7323" i="1"/>
  <c r="J7323" i="1"/>
  <c r="K7323" i="1"/>
  <c r="L7323" i="1"/>
  <c r="M7323" i="1"/>
  <c r="H7324" i="1"/>
  <c r="I7324" i="1"/>
  <c r="J7324" i="1"/>
  <c r="K7324" i="1"/>
  <c r="L7324" i="1"/>
  <c r="M7324" i="1"/>
  <c r="H7325" i="1"/>
  <c r="I7325" i="1"/>
  <c r="J7325" i="1"/>
  <c r="K7325" i="1"/>
  <c r="L7325" i="1"/>
  <c r="M7325" i="1"/>
  <c r="H7326" i="1"/>
  <c r="I7326" i="1"/>
  <c r="J7326" i="1"/>
  <c r="K7326" i="1"/>
  <c r="L7326" i="1"/>
  <c r="M7326" i="1"/>
  <c r="H7327" i="1"/>
  <c r="I7327" i="1"/>
  <c r="J7327" i="1"/>
  <c r="K7327" i="1"/>
  <c r="L7327" i="1"/>
  <c r="M7327" i="1"/>
  <c r="H7328" i="1"/>
  <c r="I7328" i="1"/>
  <c r="J7328" i="1"/>
  <c r="K7328" i="1"/>
  <c r="L7328" i="1"/>
  <c r="M7328" i="1"/>
  <c r="H7329" i="1"/>
  <c r="I7329" i="1"/>
  <c r="J7329" i="1"/>
  <c r="K7329" i="1"/>
  <c r="L7329" i="1"/>
  <c r="M7329" i="1"/>
  <c r="H7330" i="1"/>
  <c r="I7330" i="1"/>
  <c r="J7330" i="1"/>
  <c r="K7330" i="1"/>
  <c r="L7330" i="1"/>
  <c r="M7330" i="1"/>
  <c r="H7331" i="1"/>
  <c r="I7331" i="1"/>
  <c r="J7331" i="1"/>
  <c r="K7331" i="1"/>
  <c r="L7331" i="1"/>
  <c r="M7331" i="1"/>
  <c r="H7332" i="1"/>
  <c r="I7332" i="1"/>
  <c r="J7332" i="1"/>
  <c r="K7332" i="1"/>
  <c r="L7332" i="1"/>
  <c r="M7332" i="1"/>
  <c r="H7333" i="1"/>
  <c r="I7333" i="1"/>
  <c r="J7333" i="1"/>
  <c r="K7333" i="1"/>
  <c r="L7333" i="1"/>
  <c r="M7333" i="1"/>
  <c r="H7334" i="1"/>
  <c r="I7334" i="1"/>
  <c r="J7334" i="1"/>
  <c r="K7334" i="1"/>
  <c r="L7334" i="1"/>
  <c r="M7334" i="1"/>
  <c r="H7335" i="1"/>
  <c r="I7335" i="1"/>
  <c r="J7335" i="1"/>
  <c r="K7335" i="1"/>
  <c r="L7335" i="1"/>
  <c r="M7335" i="1"/>
  <c r="H7336" i="1"/>
  <c r="I7336" i="1"/>
  <c r="J7336" i="1"/>
  <c r="K7336" i="1"/>
  <c r="L7336" i="1"/>
  <c r="M7336" i="1"/>
  <c r="H7337" i="1"/>
  <c r="I7337" i="1"/>
  <c r="J7337" i="1"/>
  <c r="K7337" i="1"/>
  <c r="L7337" i="1"/>
  <c r="M7337" i="1"/>
  <c r="H7338" i="1"/>
  <c r="I7338" i="1"/>
  <c r="J7338" i="1"/>
  <c r="K7338" i="1"/>
  <c r="L7338" i="1"/>
  <c r="M7338" i="1"/>
  <c r="H7339" i="1"/>
  <c r="I7339" i="1"/>
  <c r="J7339" i="1"/>
  <c r="K7339" i="1"/>
  <c r="L7339" i="1"/>
  <c r="M7339" i="1"/>
  <c r="H7340" i="1"/>
  <c r="I7340" i="1"/>
  <c r="J7340" i="1"/>
  <c r="K7340" i="1"/>
  <c r="L7340" i="1"/>
  <c r="M7340" i="1"/>
  <c r="H7341" i="1"/>
  <c r="I7341" i="1"/>
  <c r="J7341" i="1"/>
  <c r="K7341" i="1"/>
  <c r="L7341" i="1"/>
  <c r="M7341" i="1"/>
  <c r="H7342" i="1"/>
  <c r="I7342" i="1"/>
  <c r="J7342" i="1"/>
  <c r="K7342" i="1"/>
  <c r="L7342" i="1"/>
  <c r="M7342" i="1"/>
  <c r="H7343" i="1"/>
  <c r="I7343" i="1"/>
  <c r="J7343" i="1"/>
  <c r="K7343" i="1"/>
  <c r="L7343" i="1"/>
  <c r="M7343" i="1"/>
  <c r="H7344" i="1"/>
  <c r="I7344" i="1"/>
  <c r="J7344" i="1"/>
  <c r="K7344" i="1"/>
  <c r="L7344" i="1"/>
  <c r="M7344" i="1"/>
  <c r="H7345" i="1"/>
  <c r="I7345" i="1"/>
  <c r="J7345" i="1"/>
  <c r="K7345" i="1"/>
  <c r="L7345" i="1"/>
  <c r="M7345" i="1"/>
  <c r="H7346" i="1"/>
  <c r="I7346" i="1"/>
  <c r="J7346" i="1"/>
  <c r="K7346" i="1"/>
  <c r="L7346" i="1"/>
  <c r="M7346" i="1"/>
  <c r="H7347" i="1"/>
  <c r="I7347" i="1"/>
  <c r="J7347" i="1"/>
  <c r="K7347" i="1"/>
  <c r="L7347" i="1"/>
  <c r="M7347" i="1"/>
  <c r="H7348" i="1"/>
  <c r="I7348" i="1"/>
  <c r="J7348" i="1"/>
  <c r="K7348" i="1"/>
  <c r="L7348" i="1"/>
  <c r="M7348" i="1"/>
  <c r="H7349" i="1"/>
  <c r="I7349" i="1"/>
  <c r="J7349" i="1"/>
  <c r="K7349" i="1"/>
  <c r="L7349" i="1"/>
  <c r="M7349" i="1"/>
  <c r="H7350" i="1"/>
  <c r="I7350" i="1"/>
  <c r="J7350" i="1"/>
  <c r="K7350" i="1"/>
  <c r="L7350" i="1"/>
  <c r="M7350" i="1"/>
  <c r="H7351" i="1"/>
  <c r="I7351" i="1"/>
  <c r="J7351" i="1"/>
  <c r="K7351" i="1"/>
  <c r="L7351" i="1"/>
  <c r="M7351" i="1"/>
  <c r="H7352" i="1"/>
  <c r="I7352" i="1"/>
  <c r="J7352" i="1"/>
  <c r="K7352" i="1"/>
  <c r="L7352" i="1"/>
  <c r="M7352" i="1"/>
  <c r="H7353" i="1"/>
  <c r="I7353" i="1"/>
  <c r="J7353" i="1"/>
  <c r="K7353" i="1"/>
  <c r="L7353" i="1"/>
  <c r="M7353" i="1"/>
  <c r="H7354" i="1"/>
  <c r="I7354" i="1"/>
  <c r="J7354" i="1"/>
  <c r="K7354" i="1"/>
  <c r="L7354" i="1"/>
  <c r="M7354" i="1"/>
  <c r="H7355" i="1"/>
  <c r="I7355" i="1"/>
  <c r="J7355" i="1"/>
  <c r="K7355" i="1"/>
  <c r="L7355" i="1"/>
  <c r="M7355" i="1"/>
  <c r="H7356" i="1"/>
  <c r="I7356" i="1"/>
  <c r="J7356" i="1"/>
  <c r="K7356" i="1"/>
  <c r="L7356" i="1"/>
  <c r="M7356" i="1"/>
  <c r="H7357" i="1"/>
  <c r="I7357" i="1"/>
  <c r="J7357" i="1"/>
  <c r="K7357" i="1"/>
  <c r="L7357" i="1"/>
  <c r="M7357" i="1"/>
  <c r="H7358" i="1"/>
  <c r="I7358" i="1"/>
  <c r="J7358" i="1"/>
  <c r="K7358" i="1"/>
  <c r="L7358" i="1"/>
  <c r="M7358" i="1"/>
  <c r="H7359" i="1"/>
  <c r="I7359" i="1"/>
  <c r="J7359" i="1"/>
  <c r="K7359" i="1"/>
  <c r="L7359" i="1"/>
  <c r="M7359" i="1"/>
  <c r="H7360" i="1"/>
  <c r="I7360" i="1"/>
  <c r="J7360" i="1"/>
  <c r="K7360" i="1"/>
  <c r="L7360" i="1"/>
  <c r="M7360" i="1"/>
  <c r="H7361" i="1"/>
  <c r="I7361" i="1"/>
  <c r="J7361" i="1"/>
  <c r="K7361" i="1"/>
  <c r="L7361" i="1"/>
  <c r="M7361" i="1"/>
  <c r="H7362" i="1"/>
  <c r="I7362" i="1"/>
  <c r="J7362" i="1"/>
  <c r="K7362" i="1"/>
  <c r="L7362" i="1"/>
  <c r="M7362" i="1"/>
  <c r="H7363" i="1"/>
  <c r="I7363" i="1"/>
  <c r="J7363" i="1"/>
  <c r="K7363" i="1"/>
  <c r="L7363" i="1"/>
  <c r="M7363" i="1"/>
  <c r="H7364" i="1"/>
  <c r="I7364" i="1"/>
  <c r="J7364" i="1"/>
  <c r="K7364" i="1"/>
  <c r="L7364" i="1"/>
  <c r="M7364" i="1"/>
  <c r="H7365" i="1"/>
  <c r="I7365" i="1"/>
  <c r="J7365" i="1"/>
  <c r="K7365" i="1"/>
  <c r="L7365" i="1"/>
  <c r="M7365" i="1"/>
  <c r="H7366" i="1"/>
  <c r="I7366" i="1"/>
  <c r="J7366" i="1"/>
  <c r="K7366" i="1"/>
  <c r="L7366" i="1"/>
  <c r="M7366" i="1"/>
  <c r="H7367" i="1"/>
  <c r="I7367" i="1"/>
  <c r="J7367" i="1"/>
  <c r="K7367" i="1"/>
  <c r="L7367" i="1"/>
  <c r="M7367" i="1"/>
  <c r="H7368" i="1"/>
  <c r="I7368" i="1"/>
  <c r="J7368" i="1"/>
  <c r="K7368" i="1"/>
  <c r="L7368" i="1"/>
  <c r="M7368" i="1"/>
  <c r="H7369" i="1"/>
  <c r="I7369" i="1"/>
  <c r="J7369" i="1"/>
  <c r="K7369" i="1"/>
  <c r="L7369" i="1"/>
  <c r="M7369" i="1"/>
  <c r="H7370" i="1"/>
  <c r="I7370" i="1"/>
  <c r="J7370" i="1"/>
  <c r="K7370" i="1"/>
  <c r="L7370" i="1"/>
  <c r="M7370" i="1"/>
  <c r="H7371" i="1"/>
  <c r="I7371" i="1"/>
  <c r="J7371" i="1"/>
  <c r="K7371" i="1"/>
  <c r="L7371" i="1"/>
  <c r="M7371" i="1"/>
  <c r="H7372" i="1"/>
  <c r="I7372" i="1"/>
  <c r="J7372" i="1"/>
  <c r="K7372" i="1"/>
  <c r="L7372" i="1"/>
  <c r="M7372" i="1"/>
  <c r="H7373" i="1"/>
  <c r="I7373" i="1"/>
  <c r="J7373" i="1"/>
  <c r="K7373" i="1"/>
  <c r="L7373" i="1"/>
  <c r="M7373" i="1"/>
  <c r="H7374" i="1"/>
  <c r="I7374" i="1"/>
  <c r="J7374" i="1"/>
  <c r="K7374" i="1"/>
  <c r="L7374" i="1"/>
  <c r="M7374" i="1"/>
  <c r="H7375" i="1"/>
  <c r="I7375" i="1"/>
  <c r="J7375" i="1"/>
  <c r="K7375" i="1"/>
  <c r="L7375" i="1"/>
  <c r="M7375" i="1"/>
  <c r="H7376" i="1"/>
  <c r="I7376" i="1"/>
  <c r="J7376" i="1"/>
  <c r="K7376" i="1"/>
  <c r="L7376" i="1"/>
  <c r="M7376" i="1"/>
  <c r="H7377" i="1"/>
  <c r="I7377" i="1"/>
  <c r="J7377" i="1"/>
  <c r="K7377" i="1"/>
  <c r="L7377" i="1"/>
  <c r="M7377" i="1"/>
  <c r="H7378" i="1"/>
  <c r="I7378" i="1"/>
  <c r="J7378" i="1"/>
  <c r="K7378" i="1"/>
  <c r="L7378" i="1"/>
  <c r="M7378" i="1"/>
  <c r="H7379" i="1"/>
  <c r="I7379" i="1"/>
  <c r="J7379" i="1"/>
  <c r="K7379" i="1"/>
  <c r="L7379" i="1"/>
  <c r="M7379" i="1"/>
  <c r="H7380" i="1"/>
  <c r="I7380" i="1"/>
  <c r="J7380" i="1"/>
  <c r="K7380" i="1"/>
  <c r="L7380" i="1"/>
  <c r="M7380" i="1"/>
  <c r="H7381" i="1"/>
  <c r="I7381" i="1"/>
  <c r="J7381" i="1"/>
  <c r="K7381" i="1"/>
  <c r="L7381" i="1"/>
  <c r="M7381" i="1"/>
  <c r="H7382" i="1"/>
  <c r="I7382" i="1"/>
  <c r="J7382" i="1"/>
  <c r="K7382" i="1"/>
  <c r="L7382" i="1"/>
  <c r="M7382" i="1"/>
  <c r="H7383" i="1"/>
  <c r="I7383" i="1"/>
  <c r="J7383" i="1"/>
  <c r="K7383" i="1"/>
  <c r="L7383" i="1"/>
  <c r="M7383" i="1"/>
  <c r="H7384" i="1"/>
  <c r="I7384" i="1"/>
  <c r="J7384" i="1"/>
  <c r="K7384" i="1"/>
  <c r="L7384" i="1"/>
  <c r="M7384" i="1"/>
  <c r="H7385" i="1"/>
  <c r="I7385" i="1"/>
  <c r="J7385" i="1"/>
  <c r="K7385" i="1"/>
  <c r="L7385" i="1"/>
  <c r="M7385" i="1"/>
  <c r="H7386" i="1"/>
  <c r="I7386" i="1"/>
  <c r="J7386" i="1"/>
  <c r="K7386" i="1"/>
  <c r="L7386" i="1"/>
  <c r="M7386" i="1"/>
  <c r="H7387" i="1"/>
  <c r="I7387" i="1"/>
  <c r="J7387" i="1"/>
  <c r="K7387" i="1"/>
  <c r="L7387" i="1"/>
  <c r="M7387" i="1"/>
  <c r="H7388" i="1"/>
  <c r="I7388" i="1"/>
  <c r="J7388" i="1"/>
  <c r="K7388" i="1"/>
  <c r="L7388" i="1"/>
  <c r="M7388" i="1"/>
  <c r="H7389" i="1"/>
  <c r="I7389" i="1"/>
  <c r="J7389" i="1"/>
  <c r="K7389" i="1"/>
  <c r="L7389" i="1"/>
  <c r="M7389" i="1"/>
  <c r="H7390" i="1"/>
  <c r="I7390" i="1"/>
  <c r="J7390" i="1"/>
  <c r="K7390" i="1"/>
  <c r="L7390" i="1"/>
  <c r="M7390" i="1"/>
  <c r="H7391" i="1"/>
  <c r="I7391" i="1"/>
  <c r="J7391" i="1"/>
  <c r="K7391" i="1"/>
  <c r="L7391" i="1"/>
  <c r="M7391" i="1"/>
  <c r="H7392" i="1"/>
  <c r="I7392" i="1"/>
  <c r="J7392" i="1"/>
  <c r="K7392" i="1"/>
  <c r="L7392" i="1"/>
  <c r="M7392" i="1"/>
  <c r="H7393" i="1"/>
  <c r="I7393" i="1"/>
  <c r="J7393" i="1"/>
  <c r="K7393" i="1"/>
  <c r="L7393" i="1"/>
  <c r="M7393" i="1"/>
  <c r="H7394" i="1"/>
  <c r="I7394" i="1"/>
  <c r="J7394" i="1"/>
  <c r="K7394" i="1"/>
  <c r="L7394" i="1"/>
  <c r="M7394" i="1"/>
  <c r="H7395" i="1"/>
  <c r="I7395" i="1"/>
  <c r="J7395" i="1"/>
  <c r="K7395" i="1"/>
  <c r="L7395" i="1"/>
  <c r="M7395" i="1"/>
  <c r="H7396" i="1"/>
  <c r="I7396" i="1"/>
  <c r="J7396" i="1"/>
  <c r="K7396" i="1"/>
  <c r="L7396" i="1"/>
  <c r="M7396" i="1"/>
  <c r="H7397" i="1"/>
  <c r="I7397" i="1"/>
  <c r="J7397" i="1"/>
  <c r="K7397" i="1"/>
  <c r="L7397" i="1"/>
  <c r="M7397" i="1"/>
  <c r="H7398" i="1"/>
  <c r="I7398" i="1"/>
  <c r="J7398" i="1"/>
  <c r="K7398" i="1"/>
  <c r="L7398" i="1"/>
  <c r="M7398" i="1"/>
  <c r="H7399" i="1"/>
  <c r="I7399" i="1"/>
  <c r="J7399" i="1"/>
  <c r="K7399" i="1"/>
  <c r="L7399" i="1"/>
  <c r="M7399" i="1"/>
  <c r="H7400" i="1"/>
  <c r="I7400" i="1"/>
  <c r="J7400" i="1"/>
  <c r="K7400" i="1"/>
  <c r="L7400" i="1"/>
  <c r="M7400" i="1"/>
  <c r="H7401" i="1"/>
  <c r="I7401" i="1"/>
  <c r="J7401" i="1"/>
  <c r="K7401" i="1"/>
  <c r="L7401" i="1"/>
  <c r="M7401" i="1"/>
  <c r="H7402" i="1"/>
  <c r="I7402" i="1"/>
  <c r="J7402" i="1"/>
  <c r="K7402" i="1"/>
  <c r="L7402" i="1"/>
  <c r="M7402" i="1"/>
  <c r="H7403" i="1"/>
  <c r="I7403" i="1"/>
  <c r="J7403" i="1"/>
  <c r="K7403" i="1"/>
  <c r="L7403" i="1"/>
  <c r="M7403" i="1"/>
  <c r="H7404" i="1"/>
  <c r="I7404" i="1"/>
  <c r="J7404" i="1"/>
  <c r="K7404" i="1"/>
  <c r="L7404" i="1"/>
  <c r="M7404" i="1"/>
  <c r="H7405" i="1"/>
  <c r="I7405" i="1"/>
  <c r="J7405" i="1"/>
  <c r="K7405" i="1"/>
  <c r="L7405" i="1"/>
  <c r="M7405" i="1"/>
  <c r="H7406" i="1"/>
  <c r="I7406" i="1"/>
  <c r="J7406" i="1"/>
  <c r="K7406" i="1"/>
  <c r="L7406" i="1"/>
  <c r="M7406" i="1"/>
  <c r="H7407" i="1"/>
  <c r="I7407" i="1"/>
  <c r="J7407" i="1"/>
  <c r="K7407" i="1"/>
  <c r="L7407" i="1"/>
  <c r="M7407" i="1"/>
  <c r="H7408" i="1"/>
  <c r="I7408" i="1"/>
  <c r="J7408" i="1"/>
  <c r="K7408" i="1"/>
  <c r="L7408" i="1"/>
  <c r="M7408" i="1"/>
  <c r="H7409" i="1"/>
  <c r="I7409" i="1"/>
  <c r="J7409" i="1"/>
  <c r="K7409" i="1"/>
  <c r="L7409" i="1"/>
  <c r="M7409" i="1"/>
  <c r="H7410" i="1"/>
  <c r="I7410" i="1"/>
  <c r="J7410" i="1"/>
  <c r="K7410" i="1"/>
  <c r="L7410" i="1"/>
  <c r="M7410" i="1"/>
  <c r="H7411" i="1"/>
  <c r="I7411" i="1"/>
  <c r="J7411" i="1"/>
  <c r="K7411" i="1"/>
  <c r="L7411" i="1"/>
  <c r="M7411" i="1"/>
  <c r="H7412" i="1"/>
  <c r="I7412" i="1"/>
  <c r="J7412" i="1"/>
  <c r="K7412" i="1"/>
  <c r="L7412" i="1"/>
  <c r="M7412" i="1"/>
  <c r="H7413" i="1"/>
  <c r="I7413" i="1"/>
  <c r="J7413" i="1"/>
  <c r="K7413" i="1"/>
  <c r="L7413" i="1"/>
  <c r="M7413" i="1"/>
  <c r="H7414" i="1"/>
  <c r="I7414" i="1"/>
  <c r="J7414" i="1"/>
  <c r="K7414" i="1"/>
  <c r="L7414" i="1"/>
  <c r="M7414" i="1"/>
  <c r="H7415" i="1"/>
  <c r="I7415" i="1"/>
  <c r="J7415" i="1"/>
  <c r="K7415" i="1"/>
  <c r="L7415" i="1"/>
  <c r="M7415" i="1"/>
  <c r="H7416" i="1"/>
  <c r="I7416" i="1"/>
  <c r="J7416" i="1"/>
  <c r="K7416" i="1"/>
  <c r="L7416" i="1"/>
  <c r="M7416" i="1"/>
  <c r="H7417" i="1"/>
  <c r="I7417" i="1"/>
  <c r="J7417" i="1"/>
  <c r="K7417" i="1"/>
  <c r="L7417" i="1"/>
  <c r="M7417" i="1"/>
  <c r="H7418" i="1"/>
  <c r="I7418" i="1"/>
  <c r="J7418" i="1"/>
  <c r="K7418" i="1"/>
  <c r="L7418" i="1"/>
  <c r="M7418" i="1"/>
  <c r="H7419" i="1"/>
  <c r="I7419" i="1"/>
  <c r="J7419" i="1"/>
  <c r="K7419" i="1"/>
  <c r="L7419" i="1"/>
  <c r="M7419" i="1"/>
  <c r="H7420" i="1"/>
  <c r="I7420" i="1"/>
  <c r="J7420" i="1"/>
  <c r="K7420" i="1"/>
  <c r="L7420" i="1"/>
  <c r="M7420" i="1"/>
  <c r="H7421" i="1"/>
  <c r="I7421" i="1"/>
  <c r="J7421" i="1"/>
  <c r="K7421" i="1"/>
  <c r="L7421" i="1"/>
  <c r="M7421" i="1"/>
  <c r="H7422" i="1"/>
  <c r="I7422" i="1"/>
  <c r="J7422" i="1"/>
  <c r="K7422" i="1"/>
  <c r="L7422" i="1"/>
  <c r="M7422" i="1"/>
  <c r="H7423" i="1"/>
  <c r="I7423" i="1"/>
  <c r="J7423" i="1"/>
  <c r="K7423" i="1"/>
  <c r="L7423" i="1"/>
  <c r="M7423" i="1"/>
  <c r="H7424" i="1"/>
  <c r="I7424" i="1"/>
  <c r="J7424" i="1"/>
  <c r="K7424" i="1"/>
  <c r="L7424" i="1"/>
  <c r="M7424" i="1"/>
  <c r="H7425" i="1"/>
  <c r="I7425" i="1"/>
  <c r="J7425" i="1"/>
  <c r="K7425" i="1"/>
  <c r="L7425" i="1"/>
  <c r="M7425" i="1"/>
  <c r="H7426" i="1"/>
  <c r="I7426" i="1"/>
  <c r="J7426" i="1"/>
  <c r="K7426" i="1"/>
  <c r="L7426" i="1"/>
  <c r="M7426" i="1"/>
  <c r="H7427" i="1"/>
  <c r="I7427" i="1"/>
  <c r="J7427" i="1"/>
  <c r="K7427" i="1"/>
  <c r="L7427" i="1"/>
  <c r="M7427" i="1"/>
  <c r="H7428" i="1"/>
  <c r="I7428" i="1"/>
  <c r="J7428" i="1"/>
  <c r="K7428" i="1"/>
  <c r="L7428" i="1"/>
  <c r="M7428" i="1"/>
  <c r="H7429" i="1"/>
  <c r="I7429" i="1"/>
  <c r="J7429" i="1"/>
  <c r="K7429" i="1"/>
  <c r="L7429" i="1"/>
  <c r="M7429" i="1"/>
  <c r="H7430" i="1"/>
  <c r="I7430" i="1"/>
  <c r="J7430" i="1"/>
  <c r="K7430" i="1"/>
  <c r="L7430" i="1"/>
  <c r="M7430" i="1"/>
  <c r="H7431" i="1"/>
  <c r="I7431" i="1"/>
  <c r="J7431" i="1"/>
  <c r="K7431" i="1"/>
  <c r="L7431" i="1"/>
  <c r="M7431" i="1"/>
  <c r="H7432" i="1"/>
  <c r="I7432" i="1"/>
  <c r="J7432" i="1"/>
  <c r="K7432" i="1"/>
  <c r="L7432" i="1"/>
  <c r="M7432" i="1"/>
  <c r="H7433" i="1"/>
  <c r="I7433" i="1"/>
  <c r="J7433" i="1"/>
  <c r="K7433" i="1"/>
  <c r="L7433" i="1"/>
  <c r="M7433" i="1"/>
  <c r="H7434" i="1"/>
  <c r="I7434" i="1"/>
  <c r="J7434" i="1"/>
  <c r="K7434" i="1"/>
  <c r="L7434" i="1"/>
  <c r="M7434" i="1"/>
  <c r="H7435" i="1"/>
  <c r="I7435" i="1"/>
  <c r="J7435" i="1"/>
  <c r="K7435" i="1"/>
  <c r="L7435" i="1"/>
  <c r="M7435" i="1"/>
  <c r="H7436" i="1"/>
  <c r="I7436" i="1"/>
  <c r="J7436" i="1"/>
  <c r="K7436" i="1"/>
  <c r="L7436" i="1"/>
  <c r="M7436" i="1"/>
  <c r="H7437" i="1"/>
  <c r="I7437" i="1"/>
  <c r="J7437" i="1"/>
  <c r="K7437" i="1"/>
  <c r="L7437" i="1"/>
  <c r="M7437" i="1"/>
  <c r="H7438" i="1"/>
  <c r="I7438" i="1"/>
  <c r="J7438" i="1"/>
  <c r="K7438" i="1"/>
  <c r="L7438" i="1"/>
  <c r="M7438" i="1"/>
  <c r="H7439" i="1"/>
  <c r="I7439" i="1"/>
  <c r="J7439" i="1"/>
  <c r="K7439" i="1"/>
  <c r="L7439" i="1"/>
  <c r="M7439" i="1"/>
  <c r="H7440" i="1"/>
  <c r="I7440" i="1"/>
  <c r="J7440" i="1"/>
  <c r="K7440" i="1"/>
  <c r="L7440" i="1"/>
  <c r="M7440" i="1"/>
  <c r="H7441" i="1"/>
  <c r="I7441" i="1"/>
  <c r="J7441" i="1"/>
  <c r="K7441" i="1"/>
  <c r="L7441" i="1"/>
  <c r="M7441" i="1"/>
  <c r="H7442" i="1"/>
  <c r="I7442" i="1"/>
  <c r="J7442" i="1"/>
  <c r="K7442" i="1"/>
  <c r="L7442" i="1"/>
  <c r="M7442" i="1"/>
  <c r="H7443" i="1"/>
  <c r="I7443" i="1"/>
  <c r="J7443" i="1"/>
  <c r="K7443" i="1"/>
  <c r="L7443" i="1"/>
  <c r="M7443" i="1"/>
  <c r="H7444" i="1"/>
  <c r="I7444" i="1"/>
  <c r="J7444" i="1"/>
  <c r="K7444" i="1"/>
  <c r="L7444" i="1"/>
  <c r="M7444" i="1"/>
  <c r="H7445" i="1"/>
  <c r="I7445" i="1"/>
  <c r="J7445" i="1"/>
  <c r="K7445" i="1"/>
  <c r="L7445" i="1"/>
  <c r="M7445" i="1"/>
  <c r="H7446" i="1"/>
  <c r="I7446" i="1"/>
  <c r="J7446" i="1"/>
  <c r="K7446" i="1"/>
  <c r="L7446" i="1"/>
  <c r="M7446" i="1"/>
  <c r="H7447" i="1"/>
  <c r="I7447" i="1"/>
  <c r="J7447" i="1"/>
  <c r="K7447" i="1"/>
  <c r="L7447" i="1"/>
  <c r="M7447" i="1"/>
  <c r="H7448" i="1"/>
  <c r="I7448" i="1"/>
  <c r="J7448" i="1"/>
  <c r="K7448" i="1"/>
  <c r="L7448" i="1"/>
  <c r="M7448" i="1"/>
  <c r="H7449" i="1"/>
  <c r="I7449" i="1"/>
  <c r="J7449" i="1"/>
  <c r="K7449" i="1"/>
  <c r="L7449" i="1"/>
  <c r="M7449" i="1"/>
  <c r="H7450" i="1"/>
  <c r="I7450" i="1"/>
  <c r="J7450" i="1"/>
  <c r="K7450" i="1"/>
  <c r="L7450" i="1"/>
  <c r="M7450" i="1"/>
  <c r="H7451" i="1"/>
  <c r="I7451" i="1"/>
  <c r="J7451" i="1"/>
  <c r="K7451" i="1"/>
  <c r="L7451" i="1"/>
  <c r="M7451" i="1"/>
  <c r="H7452" i="1"/>
  <c r="I7452" i="1"/>
  <c r="J7452" i="1"/>
  <c r="K7452" i="1"/>
  <c r="L7452" i="1"/>
  <c r="M7452" i="1"/>
  <c r="H7453" i="1"/>
  <c r="I7453" i="1"/>
  <c r="J7453" i="1"/>
  <c r="K7453" i="1"/>
  <c r="L7453" i="1"/>
  <c r="M7453" i="1"/>
  <c r="H7454" i="1"/>
  <c r="I7454" i="1"/>
  <c r="J7454" i="1"/>
  <c r="K7454" i="1"/>
  <c r="L7454" i="1"/>
  <c r="M7454" i="1"/>
  <c r="H7455" i="1"/>
  <c r="I7455" i="1"/>
  <c r="J7455" i="1"/>
  <c r="K7455" i="1"/>
  <c r="L7455" i="1"/>
  <c r="M7455" i="1"/>
  <c r="H7456" i="1"/>
  <c r="I7456" i="1"/>
  <c r="J7456" i="1"/>
  <c r="K7456" i="1"/>
  <c r="L7456" i="1"/>
  <c r="M7456" i="1"/>
  <c r="H7457" i="1"/>
  <c r="I7457" i="1"/>
  <c r="J7457" i="1"/>
  <c r="K7457" i="1"/>
  <c r="L7457" i="1"/>
  <c r="M7457" i="1"/>
  <c r="H7458" i="1"/>
  <c r="I7458" i="1"/>
  <c r="J7458" i="1"/>
  <c r="K7458" i="1"/>
  <c r="L7458" i="1"/>
  <c r="M7458" i="1"/>
  <c r="H7459" i="1"/>
  <c r="I7459" i="1"/>
  <c r="J7459" i="1"/>
  <c r="K7459" i="1"/>
  <c r="L7459" i="1"/>
  <c r="M7459" i="1"/>
  <c r="H7460" i="1"/>
  <c r="I7460" i="1"/>
  <c r="J7460" i="1"/>
  <c r="K7460" i="1"/>
  <c r="L7460" i="1"/>
  <c r="M7460" i="1"/>
  <c r="H7461" i="1"/>
  <c r="I7461" i="1"/>
  <c r="J7461" i="1"/>
  <c r="K7461" i="1"/>
  <c r="L7461" i="1"/>
  <c r="M7461" i="1"/>
  <c r="H7462" i="1"/>
  <c r="I7462" i="1"/>
  <c r="J7462" i="1"/>
  <c r="K7462" i="1"/>
  <c r="L7462" i="1"/>
  <c r="M7462" i="1"/>
  <c r="H7463" i="1"/>
  <c r="I7463" i="1"/>
  <c r="J7463" i="1"/>
  <c r="K7463" i="1"/>
  <c r="L7463" i="1"/>
  <c r="M7463" i="1"/>
  <c r="H7073" i="1"/>
  <c r="I7073" i="1"/>
  <c r="J7073" i="1"/>
  <c r="K7073" i="1"/>
  <c r="L7073" i="1"/>
  <c r="M7073" i="1"/>
  <c r="H7074" i="1"/>
  <c r="I7074" i="1"/>
  <c r="J7074" i="1"/>
  <c r="K7074" i="1"/>
  <c r="L7074" i="1"/>
  <c r="M7074" i="1"/>
  <c r="H7075" i="1"/>
  <c r="I7075" i="1"/>
  <c r="J7075" i="1"/>
  <c r="K7075" i="1"/>
  <c r="L7075" i="1"/>
  <c r="M7075" i="1"/>
  <c r="H7076" i="1"/>
  <c r="I7076" i="1"/>
  <c r="J7076" i="1"/>
  <c r="K7076" i="1"/>
  <c r="L7076" i="1"/>
  <c r="M7076" i="1"/>
  <c r="H7077" i="1"/>
  <c r="I7077" i="1"/>
  <c r="J7077" i="1"/>
  <c r="K7077" i="1"/>
  <c r="L7077" i="1"/>
  <c r="M7077" i="1"/>
  <c r="H7078" i="1"/>
  <c r="I7078" i="1"/>
  <c r="J7078" i="1"/>
  <c r="K7078" i="1"/>
  <c r="L7078" i="1"/>
  <c r="M7078" i="1"/>
  <c r="H7079" i="1"/>
  <c r="I7079" i="1"/>
  <c r="J7079" i="1"/>
  <c r="K7079" i="1"/>
  <c r="L7079" i="1"/>
  <c r="M7079" i="1"/>
  <c r="H7080" i="1"/>
  <c r="I7080" i="1"/>
  <c r="J7080" i="1"/>
  <c r="K7080" i="1"/>
  <c r="L7080" i="1"/>
  <c r="M7080" i="1"/>
  <c r="H7081" i="1"/>
  <c r="I7081" i="1"/>
  <c r="J7081" i="1"/>
  <c r="K7081" i="1"/>
  <c r="L7081" i="1"/>
  <c r="M7081" i="1"/>
  <c r="H7082" i="1"/>
  <c r="I7082" i="1"/>
  <c r="J7082" i="1"/>
  <c r="K7082" i="1"/>
  <c r="L7082" i="1"/>
  <c r="M7082" i="1"/>
  <c r="H7083" i="1"/>
  <c r="I7083" i="1"/>
  <c r="J7083" i="1"/>
  <c r="K7083" i="1"/>
  <c r="L7083" i="1"/>
  <c r="M7083" i="1"/>
  <c r="H7084" i="1"/>
  <c r="I7084" i="1"/>
  <c r="J7084" i="1"/>
  <c r="K7084" i="1"/>
  <c r="L7084" i="1"/>
  <c r="M7084" i="1"/>
  <c r="H7085" i="1"/>
  <c r="I7085" i="1"/>
  <c r="J7085" i="1"/>
  <c r="K7085" i="1"/>
  <c r="L7085" i="1"/>
  <c r="M7085" i="1"/>
  <c r="H7086" i="1"/>
  <c r="I7086" i="1"/>
  <c r="J7086" i="1"/>
  <c r="K7086" i="1"/>
  <c r="L7086" i="1"/>
  <c r="M7086" i="1"/>
  <c r="H7087" i="1"/>
  <c r="I7087" i="1"/>
  <c r="J7087" i="1"/>
  <c r="K7087" i="1"/>
  <c r="L7087" i="1"/>
  <c r="M7087" i="1"/>
  <c r="H7088" i="1"/>
  <c r="I7088" i="1"/>
  <c r="J7088" i="1"/>
  <c r="K7088" i="1"/>
  <c r="L7088" i="1"/>
  <c r="M7088" i="1"/>
  <c r="H7089" i="1"/>
  <c r="I7089" i="1"/>
  <c r="J7089" i="1"/>
  <c r="K7089" i="1"/>
  <c r="L7089" i="1"/>
  <c r="M7089" i="1"/>
  <c r="H7090" i="1"/>
  <c r="I7090" i="1"/>
  <c r="J7090" i="1"/>
  <c r="K7090" i="1"/>
  <c r="L7090" i="1"/>
  <c r="M7090" i="1"/>
  <c r="H7091" i="1"/>
  <c r="I7091" i="1"/>
  <c r="J7091" i="1"/>
  <c r="K7091" i="1"/>
  <c r="L7091" i="1"/>
  <c r="M7091" i="1"/>
  <c r="H7092" i="1"/>
  <c r="I7092" i="1"/>
  <c r="J7092" i="1"/>
  <c r="K7092" i="1"/>
  <c r="L7092" i="1"/>
  <c r="M7092" i="1"/>
  <c r="H7093" i="1"/>
  <c r="I7093" i="1"/>
  <c r="J7093" i="1"/>
  <c r="K7093" i="1"/>
  <c r="L7093" i="1"/>
  <c r="M7093" i="1"/>
  <c r="H7094" i="1"/>
  <c r="I7094" i="1"/>
  <c r="J7094" i="1"/>
  <c r="K7094" i="1"/>
  <c r="L7094" i="1"/>
  <c r="M7094" i="1"/>
  <c r="H7095" i="1"/>
  <c r="I7095" i="1"/>
  <c r="J7095" i="1"/>
  <c r="K7095" i="1"/>
  <c r="L7095" i="1"/>
  <c r="M7095" i="1"/>
  <c r="H7096" i="1"/>
  <c r="I7096" i="1"/>
  <c r="J7096" i="1"/>
  <c r="K7096" i="1"/>
  <c r="L7096" i="1"/>
  <c r="M7096" i="1"/>
  <c r="H7097" i="1"/>
  <c r="I7097" i="1"/>
  <c r="J7097" i="1"/>
  <c r="K7097" i="1"/>
  <c r="L7097" i="1"/>
  <c r="M7097" i="1"/>
  <c r="H7098" i="1"/>
  <c r="I7098" i="1"/>
  <c r="J7098" i="1"/>
  <c r="K7098" i="1"/>
  <c r="L7098" i="1"/>
  <c r="M7098" i="1"/>
  <c r="H7099" i="1"/>
  <c r="I7099" i="1"/>
  <c r="J7099" i="1"/>
  <c r="K7099" i="1"/>
  <c r="L7099" i="1"/>
  <c r="M7099" i="1"/>
  <c r="H7100" i="1"/>
  <c r="I7100" i="1"/>
  <c r="J7100" i="1"/>
  <c r="K7100" i="1"/>
  <c r="L7100" i="1"/>
  <c r="M7100" i="1"/>
  <c r="H7101" i="1"/>
  <c r="I7101" i="1"/>
  <c r="J7101" i="1"/>
  <c r="K7101" i="1"/>
  <c r="L7101" i="1"/>
  <c r="M7101" i="1"/>
  <c r="H7102" i="1"/>
  <c r="I7102" i="1"/>
  <c r="J7102" i="1"/>
  <c r="K7102" i="1"/>
  <c r="L7102" i="1"/>
  <c r="M7102" i="1"/>
  <c r="H7103" i="1"/>
  <c r="I7103" i="1"/>
  <c r="J7103" i="1"/>
  <c r="K7103" i="1"/>
  <c r="L7103" i="1"/>
  <c r="M7103" i="1"/>
  <c r="H7104" i="1"/>
  <c r="I7104" i="1"/>
  <c r="J7104" i="1"/>
  <c r="K7104" i="1"/>
  <c r="L7104" i="1"/>
  <c r="M7104" i="1"/>
  <c r="H7105" i="1"/>
  <c r="I7105" i="1"/>
  <c r="J7105" i="1"/>
  <c r="K7105" i="1"/>
  <c r="L7105" i="1"/>
  <c r="M7105" i="1"/>
  <c r="H7106" i="1"/>
  <c r="I7106" i="1"/>
  <c r="J7106" i="1"/>
  <c r="K7106" i="1"/>
  <c r="L7106" i="1"/>
  <c r="M7106" i="1"/>
  <c r="H7107" i="1"/>
  <c r="I7107" i="1"/>
  <c r="J7107" i="1"/>
  <c r="K7107" i="1"/>
  <c r="L7107" i="1"/>
  <c r="M7107" i="1"/>
  <c r="H7108" i="1"/>
  <c r="I7108" i="1"/>
  <c r="J7108" i="1"/>
  <c r="K7108" i="1"/>
  <c r="L7108" i="1"/>
  <c r="M7108" i="1"/>
  <c r="H7109" i="1"/>
  <c r="I7109" i="1"/>
  <c r="J7109" i="1"/>
  <c r="K7109" i="1"/>
  <c r="L7109" i="1"/>
  <c r="M7109" i="1"/>
  <c r="H7110" i="1"/>
  <c r="I7110" i="1"/>
  <c r="J7110" i="1"/>
  <c r="K7110" i="1"/>
  <c r="L7110" i="1"/>
  <c r="M7110" i="1"/>
  <c r="H7111" i="1"/>
  <c r="I7111" i="1"/>
  <c r="J7111" i="1"/>
  <c r="K7111" i="1"/>
  <c r="L7111" i="1"/>
  <c r="M7111" i="1"/>
  <c r="H7112" i="1"/>
  <c r="I7112" i="1"/>
  <c r="J7112" i="1"/>
  <c r="K7112" i="1"/>
  <c r="L7112" i="1"/>
  <c r="M7112" i="1"/>
  <c r="H7113" i="1"/>
  <c r="I7113" i="1"/>
  <c r="J7113" i="1"/>
  <c r="K7113" i="1"/>
  <c r="L7113" i="1"/>
  <c r="M7113" i="1"/>
  <c r="H7114" i="1"/>
  <c r="I7114" i="1"/>
  <c r="J7114" i="1"/>
  <c r="K7114" i="1"/>
  <c r="L7114" i="1"/>
  <c r="M7114" i="1"/>
  <c r="H7115" i="1"/>
  <c r="I7115" i="1"/>
  <c r="J7115" i="1"/>
  <c r="K7115" i="1"/>
  <c r="L7115" i="1"/>
  <c r="M7115" i="1"/>
  <c r="H7116" i="1"/>
  <c r="I7116" i="1"/>
  <c r="J7116" i="1"/>
  <c r="K7116" i="1"/>
  <c r="L7116" i="1"/>
  <c r="M7116" i="1"/>
  <c r="H7117" i="1"/>
  <c r="I7117" i="1"/>
  <c r="J7117" i="1"/>
  <c r="K7117" i="1"/>
  <c r="L7117" i="1"/>
  <c r="M7117" i="1"/>
  <c r="H7118" i="1"/>
  <c r="I7118" i="1"/>
  <c r="J7118" i="1"/>
  <c r="K7118" i="1"/>
  <c r="L7118" i="1"/>
  <c r="M7118" i="1"/>
  <c r="H7119" i="1"/>
  <c r="I7119" i="1"/>
  <c r="J7119" i="1"/>
  <c r="K7119" i="1"/>
  <c r="L7119" i="1"/>
  <c r="M7119" i="1"/>
  <c r="H7120" i="1"/>
  <c r="I7120" i="1"/>
  <c r="J7120" i="1"/>
  <c r="K7120" i="1"/>
  <c r="L7120" i="1"/>
  <c r="M7120" i="1"/>
  <c r="H7121" i="1"/>
  <c r="I7121" i="1"/>
  <c r="J7121" i="1"/>
  <c r="K7121" i="1"/>
  <c r="L7121" i="1"/>
  <c r="M7121" i="1"/>
  <c r="H7122" i="1"/>
  <c r="I7122" i="1"/>
  <c r="J7122" i="1"/>
  <c r="K7122" i="1"/>
  <c r="L7122" i="1"/>
  <c r="M7122" i="1"/>
  <c r="H7123" i="1"/>
  <c r="I7123" i="1"/>
  <c r="J7123" i="1"/>
  <c r="K7123" i="1"/>
  <c r="L7123" i="1"/>
  <c r="M7123" i="1"/>
  <c r="H7124" i="1"/>
  <c r="I7124" i="1"/>
  <c r="J7124" i="1"/>
  <c r="K7124" i="1"/>
  <c r="L7124" i="1"/>
  <c r="M7124" i="1"/>
  <c r="H7125" i="1"/>
  <c r="I7125" i="1"/>
  <c r="J7125" i="1"/>
  <c r="K7125" i="1"/>
  <c r="L7125" i="1"/>
  <c r="M7125" i="1"/>
  <c r="H7126" i="1"/>
  <c r="I7126" i="1"/>
  <c r="J7126" i="1"/>
  <c r="K7126" i="1"/>
  <c r="L7126" i="1"/>
  <c r="M7126" i="1"/>
  <c r="H7127" i="1"/>
  <c r="I7127" i="1"/>
  <c r="J7127" i="1"/>
  <c r="K7127" i="1"/>
  <c r="L7127" i="1"/>
  <c r="M7127" i="1"/>
  <c r="H7128" i="1"/>
  <c r="I7128" i="1"/>
  <c r="J7128" i="1"/>
  <c r="K7128" i="1"/>
  <c r="L7128" i="1"/>
  <c r="M7128" i="1"/>
  <c r="H7129" i="1"/>
  <c r="I7129" i="1"/>
  <c r="J7129" i="1"/>
  <c r="K7129" i="1"/>
  <c r="L7129" i="1"/>
  <c r="M7129" i="1"/>
  <c r="H7130" i="1"/>
  <c r="I7130" i="1"/>
  <c r="J7130" i="1"/>
  <c r="K7130" i="1"/>
  <c r="L7130" i="1"/>
  <c r="M7130" i="1"/>
  <c r="H7131" i="1"/>
  <c r="I7131" i="1"/>
  <c r="J7131" i="1"/>
  <c r="K7131" i="1"/>
  <c r="L7131" i="1"/>
  <c r="M7131" i="1"/>
  <c r="H7132" i="1"/>
  <c r="I7132" i="1"/>
  <c r="J7132" i="1"/>
  <c r="K7132" i="1"/>
  <c r="L7132" i="1"/>
  <c r="M7132" i="1"/>
  <c r="H7133" i="1"/>
  <c r="I7133" i="1"/>
  <c r="J7133" i="1"/>
  <c r="K7133" i="1"/>
  <c r="L7133" i="1"/>
  <c r="M7133" i="1"/>
  <c r="H7134" i="1"/>
  <c r="I7134" i="1"/>
  <c r="J7134" i="1"/>
  <c r="K7134" i="1"/>
  <c r="L7134" i="1"/>
  <c r="M7134" i="1"/>
  <c r="H7135" i="1"/>
  <c r="I7135" i="1"/>
  <c r="J7135" i="1"/>
  <c r="K7135" i="1"/>
  <c r="L7135" i="1"/>
  <c r="M7135" i="1"/>
  <c r="H7136" i="1"/>
  <c r="I7136" i="1"/>
  <c r="J7136" i="1"/>
  <c r="K7136" i="1"/>
  <c r="L7136" i="1"/>
  <c r="M7136" i="1"/>
  <c r="H7137" i="1"/>
  <c r="I7137" i="1"/>
  <c r="J7137" i="1"/>
  <c r="K7137" i="1"/>
  <c r="L7137" i="1"/>
  <c r="M7137" i="1"/>
  <c r="H7138" i="1"/>
  <c r="I7138" i="1"/>
  <c r="J7138" i="1"/>
  <c r="K7138" i="1"/>
  <c r="L7138" i="1"/>
  <c r="M7138" i="1"/>
  <c r="H7139" i="1"/>
  <c r="I7139" i="1"/>
  <c r="J7139" i="1"/>
  <c r="K7139" i="1"/>
  <c r="L7139" i="1"/>
  <c r="M7139" i="1"/>
  <c r="H7140" i="1"/>
  <c r="I7140" i="1"/>
  <c r="J7140" i="1"/>
  <c r="K7140" i="1"/>
  <c r="L7140" i="1"/>
  <c r="M7140" i="1"/>
  <c r="H7141" i="1"/>
  <c r="I7141" i="1"/>
  <c r="J7141" i="1"/>
  <c r="K7141" i="1"/>
  <c r="L7141" i="1"/>
  <c r="M7141" i="1"/>
  <c r="H7142" i="1"/>
  <c r="I7142" i="1"/>
  <c r="J7142" i="1"/>
  <c r="K7142" i="1"/>
  <c r="L7142" i="1"/>
  <c r="M7142" i="1"/>
  <c r="H7143" i="1"/>
  <c r="I7143" i="1"/>
  <c r="J7143" i="1"/>
  <c r="K7143" i="1"/>
  <c r="L7143" i="1"/>
  <c r="M7143" i="1"/>
  <c r="H7144" i="1"/>
  <c r="I7144" i="1"/>
  <c r="J7144" i="1"/>
  <c r="K7144" i="1"/>
  <c r="L7144" i="1"/>
  <c r="M7144" i="1"/>
  <c r="H7145" i="1"/>
  <c r="I7145" i="1"/>
  <c r="J7145" i="1"/>
  <c r="K7145" i="1"/>
  <c r="L7145" i="1"/>
  <c r="M7145" i="1"/>
  <c r="H7146" i="1"/>
  <c r="I7146" i="1"/>
  <c r="J7146" i="1"/>
  <c r="K7146" i="1"/>
  <c r="L7146" i="1"/>
  <c r="M7146" i="1"/>
  <c r="H7147" i="1"/>
  <c r="I7147" i="1"/>
  <c r="J7147" i="1"/>
  <c r="K7147" i="1"/>
  <c r="L7147" i="1"/>
  <c r="M7147" i="1"/>
  <c r="H7148" i="1"/>
  <c r="I7148" i="1"/>
  <c r="J7148" i="1"/>
  <c r="K7148" i="1"/>
  <c r="L7148" i="1"/>
  <c r="M7148" i="1"/>
  <c r="H7149" i="1"/>
  <c r="I7149" i="1"/>
  <c r="J7149" i="1"/>
  <c r="K7149" i="1"/>
  <c r="L7149" i="1"/>
  <c r="M7149" i="1"/>
  <c r="H7150" i="1"/>
  <c r="I7150" i="1"/>
  <c r="J7150" i="1"/>
  <c r="K7150" i="1"/>
  <c r="L7150" i="1"/>
  <c r="M7150" i="1"/>
  <c r="H7151" i="1"/>
  <c r="I7151" i="1"/>
  <c r="J7151" i="1"/>
  <c r="K7151" i="1"/>
  <c r="L7151" i="1"/>
  <c r="M7151" i="1"/>
  <c r="H7152" i="1"/>
  <c r="I7152" i="1"/>
  <c r="J7152" i="1"/>
  <c r="K7152" i="1"/>
  <c r="L7152" i="1"/>
  <c r="M7152" i="1"/>
  <c r="H7153" i="1"/>
  <c r="I7153" i="1"/>
  <c r="J7153" i="1"/>
  <c r="K7153" i="1"/>
  <c r="L7153" i="1"/>
  <c r="M7153" i="1"/>
  <c r="H7154" i="1"/>
  <c r="I7154" i="1"/>
  <c r="J7154" i="1"/>
  <c r="K7154" i="1"/>
  <c r="L7154" i="1"/>
  <c r="M7154" i="1"/>
  <c r="H7155" i="1"/>
  <c r="I7155" i="1"/>
  <c r="J7155" i="1"/>
  <c r="K7155" i="1"/>
  <c r="L7155" i="1"/>
  <c r="M7155" i="1"/>
  <c r="H7156" i="1"/>
  <c r="I7156" i="1"/>
  <c r="J7156" i="1"/>
  <c r="K7156" i="1"/>
  <c r="L7156" i="1"/>
  <c r="M7156" i="1"/>
  <c r="H7157" i="1"/>
  <c r="I7157" i="1"/>
  <c r="J7157" i="1"/>
  <c r="K7157" i="1"/>
  <c r="L7157" i="1"/>
  <c r="M7157" i="1"/>
  <c r="H7158" i="1"/>
  <c r="I7158" i="1"/>
  <c r="J7158" i="1"/>
  <c r="K7158" i="1"/>
  <c r="L7158" i="1"/>
  <c r="M7158" i="1"/>
  <c r="H7159" i="1"/>
  <c r="I7159" i="1"/>
  <c r="J7159" i="1"/>
  <c r="K7159" i="1"/>
  <c r="L7159" i="1"/>
  <c r="M7159" i="1"/>
  <c r="H7160" i="1"/>
  <c r="I7160" i="1"/>
  <c r="J7160" i="1"/>
  <c r="K7160" i="1"/>
  <c r="L7160" i="1"/>
  <c r="M7160" i="1"/>
  <c r="H7161" i="1"/>
  <c r="I7161" i="1"/>
  <c r="J7161" i="1"/>
  <c r="K7161" i="1"/>
  <c r="L7161" i="1"/>
  <c r="M7161" i="1"/>
  <c r="H7162" i="1"/>
  <c r="I7162" i="1"/>
  <c r="J7162" i="1"/>
  <c r="K7162" i="1"/>
  <c r="L7162" i="1"/>
  <c r="M7162" i="1"/>
  <c r="H7163" i="1"/>
  <c r="I7163" i="1"/>
  <c r="J7163" i="1"/>
  <c r="K7163" i="1"/>
  <c r="L7163" i="1"/>
  <c r="M7163" i="1"/>
  <c r="H7164" i="1"/>
  <c r="I7164" i="1"/>
  <c r="J7164" i="1"/>
  <c r="K7164" i="1"/>
  <c r="L7164" i="1"/>
  <c r="M7164" i="1"/>
  <c r="H7165" i="1"/>
  <c r="I7165" i="1"/>
  <c r="J7165" i="1"/>
  <c r="K7165" i="1"/>
  <c r="L7165" i="1"/>
  <c r="M7165" i="1"/>
  <c r="H7166" i="1"/>
  <c r="I7166" i="1"/>
  <c r="J7166" i="1"/>
  <c r="K7166" i="1"/>
  <c r="L7166" i="1"/>
  <c r="M7166" i="1"/>
  <c r="H7167" i="1"/>
  <c r="I7167" i="1"/>
  <c r="J7167" i="1"/>
  <c r="K7167" i="1"/>
  <c r="L7167" i="1"/>
  <c r="M7167" i="1"/>
  <c r="H7168" i="1"/>
  <c r="I7168" i="1"/>
  <c r="J7168" i="1"/>
  <c r="K7168" i="1"/>
  <c r="L7168" i="1"/>
  <c r="M7168" i="1"/>
  <c r="H7169" i="1"/>
  <c r="I7169" i="1"/>
  <c r="J7169" i="1"/>
  <c r="K7169" i="1"/>
  <c r="L7169" i="1"/>
  <c r="M7169" i="1"/>
  <c r="H7170" i="1"/>
  <c r="I7170" i="1"/>
  <c r="J7170" i="1"/>
  <c r="K7170" i="1"/>
  <c r="L7170" i="1"/>
  <c r="M7170" i="1"/>
  <c r="H7171" i="1"/>
  <c r="I7171" i="1"/>
  <c r="J7171" i="1"/>
  <c r="K7171" i="1"/>
  <c r="L7171" i="1"/>
  <c r="M7171" i="1"/>
  <c r="H7172" i="1"/>
  <c r="I7172" i="1"/>
  <c r="J7172" i="1"/>
  <c r="K7172" i="1"/>
  <c r="L7172" i="1"/>
  <c r="M7172" i="1"/>
  <c r="H7173" i="1"/>
  <c r="I7173" i="1"/>
  <c r="J7173" i="1"/>
  <c r="K7173" i="1"/>
  <c r="L7173" i="1"/>
  <c r="M7173" i="1"/>
  <c r="H7174" i="1"/>
  <c r="I7174" i="1"/>
  <c r="J7174" i="1"/>
  <c r="K7174" i="1"/>
  <c r="L7174" i="1"/>
  <c r="M7174" i="1"/>
  <c r="H7175" i="1"/>
  <c r="I7175" i="1"/>
  <c r="J7175" i="1"/>
  <c r="K7175" i="1"/>
  <c r="L7175" i="1"/>
  <c r="M7175" i="1"/>
  <c r="H7176" i="1"/>
  <c r="I7176" i="1"/>
  <c r="J7176" i="1"/>
  <c r="K7176" i="1"/>
  <c r="L7176" i="1"/>
  <c r="M7176" i="1"/>
  <c r="H7177" i="1"/>
  <c r="I7177" i="1"/>
  <c r="J7177" i="1"/>
  <c r="K7177" i="1"/>
  <c r="L7177" i="1"/>
  <c r="M7177" i="1"/>
  <c r="H7178" i="1"/>
  <c r="I7178" i="1"/>
  <c r="J7178" i="1"/>
  <c r="K7178" i="1"/>
  <c r="L7178" i="1"/>
  <c r="M7178" i="1"/>
  <c r="H7179" i="1"/>
  <c r="I7179" i="1"/>
  <c r="J7179" i="1"/>
  <c r="K7179" i="1"/>
  <c r="L7179" i="1"/>
  <c r="M7179" i="1"/>
  <c r="H7180" i="1"/>
  <c r="I7180" i="1"/>
  <c r="J7180" i="1"/>
  <c r="K7180" i="1"/>
  <c r="L7180" i="1"/>
  <c r="M7180" i="1"/>
  <c r="H7181" i="1"/>
  <c r="I7181" i="1"/>
  <c r="J7181" i="1"/>
  <c r="K7181" i="1"/>
  <c r="L7181" i="1"/>
  <c r="M7181" i="1"/>
  <c r="H7182" i="1"/>
  <c r="I7182" i="1"/>
  <c r="J7182" i="1"/>
  <c r="K7182" i="1"/>
  <c r="L7182" i="1"/>
  <c r="M7182" i="1"/>
  <c r="H7183" i="1"/>
  <c r="I7183" i="1"/>
  <c r="J7183" i="1"/>
  <c r="K7183" i="1"/>
  <c r="L7183" i="1"/>
  <c r="M7183" i="1"/>
  <c r="H7184" i="1"/>
  <c r="I7184" i="1"/>
  <c r="J7184" i="1"/>
  <c r="K7184" i="1"/>
  <c r="L7184" i="1"/>
  <c r="M7184" i="1"/>
  <c r="H7185" i="1"/>
  <c r="I7185" i="1"/>
  <c r="J7185" i="1"/>
  <c r="K7185" i="1"/>
  <c r="L7185" i="1"/>
  <c r="M7185" i="1"/>
  <c r="H7186" i="1"/>
  <c r="I7186" i="1"/>
  <c r="J7186" i="1"/>
  <c r="K7186" i="1"/>
  <c r="L7186" i="1"/>
  <c r="M7186" i="1"/>
  <c r="H7187" i="1"/>
  <c r="I7187" i="1"/>
  <c r="J7187" i="1"/>
  <c r="K7187" i="1"/>
  <c r="L7187" i="1"/>
  <c r="M7187" i="1"/>
  <c r="H7188" i="1"/>
  <c r="I7188" i="1"/>
  <c r="J7188" i="1"/>
  <c r="K7188" i="1"/>
  <c r="L7188" i="1"/>
  <c r="M7188" i="1"/>
  <c r="H7189" i="1"/>
  <c r="I7189" i="1"/>
  <c r="J7189" i="1"/>
  <c r="K7189" i="1"/>
  <c r="L7189" i="1"/>
  <c r="M7189" i="1"/>
  <c r="H7190" i="1"/>
  <c r="I7190" i="1"/>
  <c r="J7190" i="1"/>
  <c r="K7190" i="1"/>
  <c r="L7190" i="1"/>
  <c r="M7190" i="1"/>
  <c r="H7191" i="1"/>
  <c r="I7191" i="1"/>
  <c r="J7191" i="1"/>
  <c r="K7191" i="1"/>
  <c r="L7191" i="1"/>
  <c r="M7191" i="1"/>
  <c r="H7192" i="1"/>
  <c r="I7192" i="1"/>
  <c r="J7192" i="1"/>
  <c r="K7192" i="1"/>
  <c r="L7192" i="1"/>
  <c r="M7192" i="1"/>
  <c r="H7193" i="1"/>
  <c r="I7193" i="1"/>
  <c r="J7193" i="1"/>
  <c r="K7193" i="1"/>
  <c r="L7193" i="1"/>
  <c r="M7193" i="1"/>
  <c r="H7194" i="1"/>
  <c r="I7194" i="1"/>
  <c r="J7194" i="1"/>
  <c r="K7194" i="1"/>
  <c r="L7194" i="1"/>
  <c r="M7194" i="1"/>
  <c r="H7195" i="1"/>
  <c r="I7195" i="1"/>
  <c r="J7195" i="1"/>
  <c r="K7195" i="1"/>
  <c r="L7195" i="1"/>
  <c r="M7195" i="1"/>
  <c r="H7196" i="1"/>
  <c r="I7196" i="1"/>
  <c r="J7196" i="1"/>
  <c r="K7196" i="1"/>
  <c r="L7196" i="1"/>
  <c r="M7196" i="1"/>
  <c r="H7197" i="1"/>
  <c r="I7197" i="1"/>
  <c r="J7197" i="1"/>
  <c r="K7197" i="1"/>
  <c r="L7197" i="1"/>
  <c r="M7197" i="1"/>
  <c r="H7198" i="1"/>
  <c r="I7198" i="1"/>
  <c r="J7198" i="1"/>
  <c r="K7198" i="1"/>
  <c r="L7198" i="1"/>
  <c r="M7198" i="1"/>
  <c r="H7199" i="1"/>
  <c r="I7199" i="1"/>
  <c r="J7199" i="1"/>
  <c r="K7199" i="1"/>
  <c r="L7199" i="1"/>
  <c r="M7199" i="1"/>
  <c r="H7200" i="1"/>
  <c r="I7200" i="1"/>
  <c r="J7200" i="1"/>
  <c r="K7200" i="1"/>
  <c r="L7200" i="1"/>
  <c r="M7200" i="1"/>
  <c r="H7201" i="1"/>
  <c r="I7201" i="1"/>
  <c r="J7201" i="1"/>
  <c r="K7201" i="1"/>
  <c r="L7201" i="1"/>
  <c r="M7201" i="1"/>
  <c r="H7202" i="1"/>
  <c r="I7202" i="1"/>
  <c r="J7202" i="1"/>
  <c r="K7202" i="1"/>
  <c r="L7202" i="1"/>
  <c r="M7202" i="1"/>
  <c r="H7203" i="1"/>
  <c r="I7203" i="1"/>
  <c r="J7203" i="1"/>
  <c r="K7203" i="1"/>
  <c r="L7203" i="1"/>
  <c r="M7203" i="1"/>
  <c r="H7204" i="1"/>
  <c r="I7204" i="1"/>
  <c r="J7204" i="1"/>
  <c r="K7204" i="1"/>
  <c r="L7204" i="1"/>
  <c r="M7204" i="1"/>
  <c r="H7205" i="1"/>
  <c r="I7205" i="1"/>
  <c r="J7205" i="1"/>
  <c r="K7205" i="1"/>
  <c r="L7205" i="1"/>
  <c r="M7205" i="1"/>
  <c r="H7206" i="1"/>
  <c r="I7206" i="1"/>
  <c r="J7206" i="1"/>
  <c r="K7206" i="1"/>
  <c r="L7206" i="1"/>
  <c r="M7206" i="1"/>
  <c r="H7207" i="1"/>
  <c r="I7207" i="1"/>
  <c r="J7207" i="1"/>
  <c r="K7207" i="1"/>
  <c r="L7207" i="1"/>
  <c r="M7207" i="1"/>
  <c r="H7208" i="1"/>
  <c r="I7208" i="1"/>
  <c r="J7208" i="1"/>
  <c r="K7208" i="1"/>
  <c r="L7208" i="1"/>
  <c r="M7208" i="1"/>
  <c r="H7209" i="1"/>
  <c r="I7209" i="1"/>
  <c r="J7209" i="1"/>
  <c r="K7209" i="1"/>
  <c r="L7209" i="1"/>
  <c r="M7209" i="1"/>
  <c r="H7210" i="1"/>
  <c r="I7210" i="1"/>
  <c r="J7210" i="1"/>
  <c r="K7210" i="1"/>
  <c r="L7210" i="1"/>
  <c r="M7210" i="1"/>
  <c r="H7211" i="1"/>
  <c r="I7211" i="1"/>
  <c r="J7211" i="1"/>
  <c r="K7211" i="1"/>
  <c r="L7211" i="1"/>
  <c r="M7211" i="1"/>
  <c r="H7212" i="1"/>
  <c r="I7212" i="1"/>
  <c r="J7212" i="1"/>
  <c r="K7212" i="1"/>
  <c r="L7212" i="1"/>
  <c r="M7212" i="1"/>
  <c r="H7213" i="1"/>
  <c r="I7213" i="1"/>
  <c r="J7213" i="1"/>
  <c r="K7213" i="1"/>
  <c r="L7213" i="1"/>
  <c r="M7213" i="1"/>
  <c r="H7214" i="1"/>
  <c r="I7214" i="1"/>
  <c r="J7214" i="1"/>
  <c r="K7214" i="1"/>
  <c r="L7214" i="1"/>
  <c r="M7214" i="1"/>
  <c r="H7215" i="1"/>
  <c r="I7215" i="1"/>
  <c r="J7215" i="1"/>
  <c r="K7215" i="1"/>
  <c r="L7215" i="1"/>
  <c r="M7215" i="1"/>
  <c r="H7216" i="1"/>
  <c r="I7216" i="1"/>
  <c r="J7216" i="1"/>
  <c r="K7216" i="1"/>
  <c r="L7216" i="1"/>
  <c r="M7216" i="1"/>
  <c r="H7217" i="1"/>
  <c r="I7217" i="1"/>
  <c r="J7217" i="1"/>
  <c r="K7217" i="1"/>
  <c r="L7217" i="1"/>
  <c r="M7217" i="1"/>
  <c r="H7218" i="1"/>
  <c r="I7218" i="1"/>
  <c r="J7218" i="1"/>
  <c r="K7218" i="1"/>
  <c r="L7218" i="1"/>
  <c r="M7218" i="1"/>
  <c r="H7219" i="1"/>
  <c r="I7219" i="1"/>
  <c r="J7219" i="1"/>
  <c r="K7219" i="1"/>
  <c r="L7219" i="1"/>
  <c r="M7219" i="1"/>
  <c r="H7220" i="1"/>
  <c r="I7220" i="1"/>
  <c r="J7220" i="1"/>
  <c r="K7220" i="1"/>
  <c r="L7220" i="1"/>
  <c r="M7220" i="1"/>
  <c r="H7221" i="1"/>
  <c r="I7221" i="1"/>
  <c r="J7221" i="1"/>
  <c r="K7221" i="1"/>
  <c r="L7221" i="1"/>
  <c r="M7221" i="1"/>
  <c r="H7222" i="1"/>
  <c r="I7222" i="1"/>
  <c r="J7222" i="1"/>
  <c r="K7222" i="1"/>
  <c r="L7222" i="1"/>
  <c r="M7222" i="1"/>
  <c r="H7223" i="1"/>
  <c r="I7223" i="1"/>
  <c r="J7223" i="1"/>
  <c r="K7223" i="1"/>
  <c r="L7223" i="1"/>
  <c r="M7223" i="1"/>
  <c r="H7224" i="1"/>
  <c r="I7224" i="1"/>
  <c r="J7224" i="1"/>
  <c r="K7224" i="1"/>
  <c r="L7224" i="1"/>
  <c r="M7224" i="1"/>
  <c r="H7225" i="1"/>
  <c r="I7225" i="1"/>
  <c r="J7225" i="1"/>
  <c r="K7225" i="1"/>
  <c r="L7225" i="1"/>
  <c r="M7225" i="1"/>
  <c r="H7226" i="1"/>
  <c r="I7226" i="1"/>
  <c r="J7226" i="1"/>
  <c r="K7226" i="1"/>
  <c r="L7226" i="1"/>
  <c r="M7226" i="1"/>
  <c r="H7227" i="1"/>
  <c r="I7227" i="1"/>
  <c r="J7227" i="1"/>
  <c r="K7227" i="1"/>
  <c r="L7227" i="1"/>
  <c r="M7227" i="1"/>
  <c r="H7228" i="1"/>
  <c r="I7228" i="1"/>
  <c r="J7228" i="1"/>
  <c r="K7228" i="1"/>
  <c r="L7228" i="1"/>
  <c r="M7228" i="1"/>
  <c r="H7229" i="1"/>
  <c r="I7229" i="1"/>
  <c r="J7229" i="1"/>
  <c r="K7229" i="1"/>
  <c r="L7229" i="1"/>
  <c r="M7229" i="1"/>
  <c r="H7230" i="1"/>
  <c r="I7230" i="1"/>
  <c r="J7230" i="1"/>
  <c r="K7230" i="1"/>
  <c r="L7230" i="1"/>
  <c r="M7230" i="1"/>
  <c r="H7231" i="1"/>
  <c r="I7231" i="1"/>
  <c r="J7231" i="1"/>
  <c r="K7231" i="1"/>
  <c r="L7231" i="1"/>
  <c r="M7231" i="1"/>
  <c r="H7232" i="1"/>
  <c r="I7232" i="1"/>
  <c r="J7232" i="1"/>
  <c r="K7232" i="1"/>
  <c r="L7232" i="1"/>
  <c r="M7232" i="1"/>
  <c r="H7233" i="1"/>
  <c r="I7233" i="1"/>
  <c r="J7233" i="1"/>
  <c r="K7233" i="1"/>
  <c r="L7233" i="1"/>
  <c r="M7233" i="1"/>
  <c r="H7234" i="1"/>
  <c r="I7234" i="1"/>
  <c r="J7234" i="1"/>
  <c r="K7234" i="1"/>
  <c r="L7234" i="1"/>
  <c r="M7234" i="1"/>
  <c r="H7235" i="1"/>
  <c r="I7235" i="1"/>
  <c r="J7235" i="1"/>
  <c r="K7235" i="1"/>
  <c r="L7235" i="1"/>
  <c r="M7235" i="1"/>
  <c r="H7236" i="1"/>
  <c r="I7236" i="1"/>
  <c r="J7236" i="1"/>
  <c r="K7236" i="1"/>
  <c r="L7236" i="1"/>
  <c r="M7236" i="1"/>
  <c r="H7237" i="1"/>
  <c r="I7237" i="1"/>
  <c r="J7237" i="1"/>
  <c r="K7237" i="1"/>
  <c r="L7237" i="1"/>
  <c r="M7237" i="1"/>
  <c r="H7238" i="1"/>
  <c r="I7238" i="1"/>
  <c r="J7238" i="1"/>
  <c r="K7238" i="1"/>
  <c r="L7238" i="1"/>
  <c r="M7238" i="1"/>
  <c r="H7239" i="1"/>
  <c r="I7239" i="1"/>
  <c r="J7239" i="1"/>
  <c r="K7239" i="1"/>
  <c r="L7239" i="1"/>
  <c r="M7239" i="1"/>
  <c r="H7240" i="1"/>
  <c r="I7240" i="1"/>
  <c r="J7240" i="1"/>
  <c r="K7240" i="1"/>
  <c r="L7240" i="1"/>
  <c r="M7240" i="1"/>
  <c r="H7241" i="1"/>
  <c r="I7241" i="1"/>
  <c r="J7241" i="1"/>
  <c r="K7241" i="1"/>
  <c r="L7241" i="1"/>
  <c r="M7241" i="1"/>
  <c r="H7242" i="1"/>
  <c r="I7242" i="1"/>
  <c r="J7242" i="1"/>
  <c r="K7242" i="1"/>
  <c r="L7242" i="1"/>
  <c r="M7242" i="1"/>
  <c r="H7243" i="1"/>
  <c r="I7243" i="1"/>
  <c r="J7243" i="1"/>
  <c r="K7243" i="1"/>
  <c r="L7243" i="1"/>
  <c r="M7243" i="1"/>
  <c r="H7244" i="1"/>
  <c r="I7244" i="1"/>
  <c r="J7244" i="1"/>
  <c r="K7244" i="1"/>
  <c r="L7244" i="1"/>
  <c r="M7244" i="1"/>
  <c r="H7245" i="1"/>
  <c r="I7245" i="1"/>
  <c r="J7245" i="1"/>
  <c r="K7245" i="1"/>
  <c r="L7245" i="1"/>
  <c r="M7245" i="1"/>
  <c r="H7246" i="1"/>
  <c r="I7246" i="1"/>
  <c r="J7246" i="1"/>
  <c r="K7246" i="1"/>
  <c r="L7246" i="1"/>
  <c r="M7246" i="1"/>
  <c r="H7247" i="1"/>
  <c r="I7247" i="1"/>
  <c r="J7247" i="1"/>
  <c r="K7247" i="1"/>
  <c r="L7247" i="1"/>
  <c r="M7247" i="1"/>
  <c r="H7248" i="1"/>
  <c r="I7248" i="1"/>
  <c r="J7248" i="1"/>
  <c r="K7248" i="1"/>
  <c r="L7248" i="1"/>
  <c r="M7248" i="1"/>
  <c r="H7249" i="1"/>
  <c r="I7249" i="1"/>
  <c r="J7249" i="1"/>
  <c r="K7249" i="1"/>
  <c r="L7249" i="1"/>
  <c r="M7249" i="1"/>
  <c r="H7250" i="1"/>
  <c r="I7250" i="1"/>
  <c r="J7250" i="1"/>
  <c r="K7250" i="1"/>
  <c r="L7250" i="1"/>
  <c r="M7250" i="1"/>
  <c r="H7251" i="1"/>
  <c r="I7251" i="1"/>
  <c r="J7251" i="1"/>
  <c r="K7251" i="1"/>
  <c r="L7251" i="1"/>
  <c r="M7251" i="1"/>
  <c r="H7252" i="1"/>
  <c r="I7252" i="1"/>
  <c r="J7252" i="1"/>
  <c r="K7252" i="1"/>
  <c r="L7252" i="1"/>
  <c r="M7252" i="1"/>
  <c r="H7253" i="1"/>
  <c r="I7253" i="1"/>
  <c r="J7253" i="1"/>
  <c r="K7253" i="1"/>
  <c r="L7253" i="1"/>
  <c r="M7253" i="1"/>
  <c r="H7254" i="1"/>
  <c r="I7254" i="1"/>
  <c r="J7254" i="1"/>
  <c r="K7254" i="1"/>
  <c r="L7254" i="1"/>
  <c r="M7254" i="1"/>
  <c r="H7255" i="1"/>
  <c r="I7255" i="1"/>
  <c r="J7255" i="1"/>
  <c r="K7255" i="1"/>
  <c r="L7255" i="1"/>
  <c r="M7255" i="1"/>
  <c r="H7256" i="1"/>
  <c r="I7256" i="1"/>
  <c r="J7256" i="1"/>
  <c r="K7256" i="1"/>
  <c r="L7256" i="1"/>
  <c r="M7256" i="1"/>
  <c r="H7257" i="1"/>
  <c r="I7257" i="1"/>
  <c r="J7257" i="1"/>
  <c r="K7257" i="1"/>
  <c r="L7257" i="1"/>
  <c r="M7257" i="1"/>
  <c r="H7258" i="1"/>
  <c r="I7258" i="1"/>
  <c r="J7258" i="1"/>
  <c r="K7258" i="1"/>
  <c r="L7258" i="1"/>
  <c r="M7258" i="1"/>
  <c r="H7259" i="1"/>
  <c r="I7259" i="1"/>
  <c r="J7259" i="1"/>
  <c r="K7259" i="1"/>
  <c r="L7259" i="1"/>
  <c r="M7259" i="1"/>
  <c r="H7260" i="1"/>
  <c r="I7260" i="1"/>
  <c r="J7260" i="1"/>
  <c r="K7260" i="1"/>
  <c r="L7260" i="1"/>
  <c r="M7260" i="1"/>
  <c r="H7261" i="1"/>
  <c r="I7261" i="1"/>
  <c r="J7261" i="1"/>
  <c r="K7261" i="1"/>
  <c r="L7261" i="1"/>
  <c r="M7261" i="1"/>
  <c r="H7262" i="1"/>
  <c r="I7262" i="1"/>
  <c r="J7262" i="1"/>
  <c r="K7262" i="1"/>
  <c r="L7262" i="1"/>
  <c r="M7262" i="1"/>
  <c r="H7263" i="1"/>
  <c r="I7263" i="1"/>
  <c r="J7263" i="1"/>
  <c r="K7263" i="1"/>
  <c r="L7263" i="1"/>
  <c r="M7263" i="1"/>
  <c r="H7264" i="1"/>
  <c r="I7264" i="1"/>
  <c r="J7264" i="1"/>
  <c r="K7264" i="1"/>
  <c r="L7264" i="1"/>
  <c r="M7264" i="1"/>
  <c r="H7265" i="1"/>
  <c r="I7265" i="1"/>
  <c r="J7265" i="1"/>
  <c r="K7265" i="1"/>
  <c r="L7265" i="1"/>
  <c r="M7265" i="1"/>
  <c r="H7266" i="1"/>
  <c r="I7266" i="1"/>
  <c r="J7266" i="1"/>
  <c r="K7266" i="1"/>
  <c r="L7266" i="1"/>
  <c r="M7266" i="1"/>
  <c r="H7267" i="1"/>
  <c r="I7267" i="1"/>
  <c r="J7267" i="1"/>
  <c r="K7267" i="1"/>
  <c r="L7267" i="1"/>
  <c r="M7267" i="1"/>
  <c r="H7268" i="1"/>
  <c r="I7268" i="1"/>
  <c r="J7268" i="1"/>
  <c r="K7268" i="1"/>
  <c r="L7268" i="1"/>
  <c r="M7268" i="1"/>
  <c r="H7269" i="1"/>
  <c r="I7269" i="1"/>
  <c r="J7269" i="1"/>
  <c r="K7269" i="1"/>
  <c r="L7269" i="1"/>
  <c r="M7269" i="1"/>
  <c r="H7270" i="1"/>
  <c r="I7270" i="1"/>
  <c r="J7270" i="1"/>
  <c r="K7270" i="1"/>
  <c r="L7270" i="1"/>
  <c r="M7270" i="1"/>
  <c r="H7271" i="1"/>
  <c r="I7271" i="1"/>
  <c r="J7271" i="1"/>
  <c r="K7271" i="1"/>
  <c r="L7271" i="1"/>
  <c r="M7271" i="1"/>
  <c r="H7272" i="1"/>
  <c r="I7272" i="1"/>
  <c r="J7272" i="1"/>
  <c r="K7272" i="1"/>
  <c r="L7272" i="1"/>
  <c r="M7272" i="1"/>
  <c r="H7273" i="1"/>
  <c r="I7273" i="1"/>
  <c r="J7273" i="1"/>
  <c r="K7273" i="1"/>
  <c r="L7273" i="1"/>
  <c r="M7273" i="1"/>
  <c r="H7274" i="1"/>
  <c r="I7274" i="1"/>
  <c r="J7274" i="1"/>
  <c r="K7274" i="1"/>
  <c r="L7274" i="1"/>
  <c r="M7274" i="1"/>
  <c r="H7275" i="1"/>
  <c r="I7275" i="1"/>
  <c r="J7275" i="1"/>
  <c r="K7275" i="1"/>
  <c r="L7275" i="1"/>
  <c r="M7275" i="1"/>
  <c r="H7276" i="1"/>
  <c r="I7276" i="1"/>
  <c r="J7276" i="1"/>
  <c r="K7276" i="1"/>
  <c r="L7276" i="1"/>
  <c r="M7276" i="1"/>
  <c r="H7277" i="1"/>
  <c r="I7277" i="1"/>
  <c r="J7277" i="1"/>
  <c r="K7277" i="1"/>
  <c r="L7277" i="1"/>
  <c r="M7277" i="1"/>
  <c r="H7278" i="1"/>
  <c r="I7278" i="1"/>
  <c r="J7278" i="1"/>
  <c r="K7278" i="1"/>
  <c r="L7278" i="1"/>
  <c r="M7278" i="1"/>
  <c r="H7279" i="1"/>
  <c r="I7279" i="1"/>
  <c r="J7279" i="1"/>
  <c r="K7279" i="1"/>
  <c r="L7279" i="1"/>
  <c r="M7279" i="1"/>
  <c r="H7280" i="1"/>
  <c r="I7280" i="1"/>
  <c r="J7280" i="1"/>
  <c r="K7280" i="1"/>
  <c r="L7280" i="1"/>
  <c r="M7280" i="1"/>
  <c r="H7281" i="1"/>
  <c r="I7281" i="1"/>
  <c r="J7281" i="1"/>
  <c r="K7281" i="1"/>
  <c r="L7281" i="1"/>
  <c r="M7281" i="1"/>
  <c r="H7282" i="1"/>
  <c r="I7282" i="1"/>
  <c r="J7282" i="1"/>
  <c r="K7282" i="1"/>
  <c r="L7282" i="1"/>
  <c r="M7282" i="1"/>
  <c r="H7283" i="1"/>
  <c r="I7283" i="1"/>
  <c r="J7283" i="1"/>
  <c r="K7283" i="1"/>
  <c r="L7283" i="1"/>
  <c r="M7283" i="1"/>
  <c r="H7284" i="1"/>
  <c r="I7284" i="1"/>
  <c r="J7284" i="1"/>
  <c r="K7284" i="1"/>
  <c r="L7284" i="1"/>
  <c r="M7284" i="1"/>
  <c r="H7285" i="1"/>
  <c r="I7285" i="1"/>
  <c r="J7285" i="1"/>
  <c r="K7285" i="1"/>
  <c r="L7285" i="1"/>
  <c r="M7285" i="1"/>
  <c r="H7286" i="1"/>
  <c r="I7286" i="1"/>
  <c r="J7286" i="1"/>
  <c r="K7286" i="1"/>
  <c r="L7286" i="1"/>
  <c r="M7286" i="1"/>
  <c r="H7287" i="1"/>
  <c r="I7287" i="1"/>
  <c r="J7287" i="1"/>
  <c r="K7287" i="1"/>
  <c r="L7287" i="1"/>
  <c r="M7287" i="1"/>
  <c r="H7288" i="1"/>
  <c r="I7288" i="1"/>
  <c r="J7288" i="1"/>
  <c r="K7288" i="1"/>
  <c r="L7288" i="1"/>
  <c r="M7288" i="1"/>
  <c r="F7497" i="7"/>
  <c r="H6969" i="1" l="1"/>
  <c r="I6969" i="1"/>
  <c r="J6969" i="1"/>
  <c r="K6969" i="1"/>
  <c r="L6969" i="1"/>
  <c r="M6969" i="1"/>
  <c r="H6970" i="1"/>
  <c r="I6970" i="1"/>
  <c r="J6970" i="1"/>
  <c r="K6970" i="1"/>
  <c r="L6970" i="1"/>
  <c r="M6970" i="1"/>
  <c r="H6971" i="1"/>
  <c r="I6971" i="1"/>
  <c r="J6971" i="1"/>
  <c r="K6971" i="1"/>
  <c r="L6971" i="1"/>
  <c r="M6971" i="1"/>
  <c r="H6972" i="1"/>
  <c r="I6972" i="1"/>
  <c r="J6972" i="1"/>
  <c r="K6972" i="1"/>
  <c r="L6972" i="1"/>
  <c r="M6972" i="1"/>
  <c r="H6973" i="1"/>
  <c r="I6973" i="1"/>
  <c r="J6973" i="1"/>
  <c r="K6973" i="1"/>
  <c r="L6973" i="1"/>
  <c r="M6973" i="1"/>
  <c r="H6974" i="1"/>
  <c r="I6974" i="1"/>
  <c r="J6974" i="1"/>
  <c r="K6974" i="1"/>
  <c r="L6974" i="1"/>
  <c r="M6974" i="1"/>
  <c r="H6975" i="1"/>
  <c r="I6975" i="1"/>
  <c r="J6975" i="1"/>
  <c r="K6975" i="1"/>
  <c r="L6975" i="1"/>
  <c r="M6975" i="1"/>
  <c r="H6976" i="1"/>
  <c r="I6976" i="1"/>
  <c r="J6976" i="1"/>
  <c r="K6976" i="1"/>
  <c r="L6976" i="1"/>
  <c r="M6976" i="1"/>
  <c r="H6977" i="1"/>
  <c r="I6977" i="1"/>
  <c r="J6977" i="1"/>
  <c r="K6977" i="1"/>
  <c r="L6977" i="1"/>
  <c r="M6977" i="1"/>
  <c r="H6978" i="1"/>
  <c r="I6978" i="1"/>
  <c r="J6978" i="1"/>
  <c r="K6978" i="1"/>
  <c r="L6978" i="1"/>
  <c r="M6978" i="1"/>
  <c r="H6979" i="1"/>
  <c r="I6979" i="1"/>
  <c r="J6979" i="1"/>
  <c r="K6979" i="1"/>
  <c r="L6979" i="1"/>
  <c r="M6979" i="1"/>
  <c r="H6980" i="1"/>
  <c r="I6980" i="1"/>
  <c r="J6980" i="1"/>
  <c r="K6980" i="1"/>
  <c r="L6980" i="1"/>
  <c r="M6980" i="1"/>
  <c r="H6981" i="1"/>
  <c r="I6981" i="1"/>
  <c r="J6981" i="1"/>
  <c r="K6981" i="1"/>
  <c r="L6981" i="1"/>
  <c r="M6981" i="1"/>
  <c r="H6982" i="1"/>
  <c r="I6982" i="1"/>
  <c r="J6982" i="1"/>
  <c r="K6982" i="1"/>
  <c r="L6982" i="1"/>
  <c r="M6982" i="1"/>
  <c r="H6983" i="1"/>
  <c r="I6983" i="1"/>
  <c r="J6983" i="1"/>
  <c r="K6983" i="1"/>
  <c r="L6983" i="1"/>
  <c r="M6983" i="1"/>
  <c r="H6984" i="1"/>
  <c r="I6984" i="1"/>
  <c r="J6984" i="1"/>
  <c r="K6984" i="1"/>
  <c r="L6984" i="1"/>
  <c r="M6984" i="1"/>
  <c r="H6985" i="1"/>
  <c r="I6985" i="1"/>
  <c r="J6985" i="1"/>
  <c r="K6985" i="1"/>
  <c r="L6985" i="1"/>
  <c r="M6985" i="1"/>
  <c r="H6986" i="1"/>
  <c r="I6986" i="1"/>
  <c r="J6986" i="1"/>
  <c r="K6986" i="1"/>
  <c r="L6986" i="1"/>
  <c r="M6986" i="1"/>
  <c r="H6987" i="1"/>
  <c r="I6987" i="1"/>
  <c r="J6987" i="1"/>
  <c r="K6987" i="1"/>
  <c r="L6987" i="1"/>
  <c r="M6987" i="1"/>
  <c r="H6988" i="1"/>
  <c r="I6988" i="1"/>
  <c r="J6988" i="1"/>
  <c r="K6988" i="1"/>
  <c r="L6988" i="1"/>
  <c r="M6988" i="1"/>
  <c r="H6989" i="1"/>
  <c r="I6989" i="1"/>
  <c r="J6989" i="1"/>
  <c r="K6989" i="1"/>
  <c r="L6989" i="1"/>
  <c r="M6989" i="1"/>
  <c r="H6990" i="1"/>
  <c r="I6990" i="1"/>
  <c r="J6990" i="1"/>
  <c r="K6990" i="1"/>
  <c r="L6990" i="1"/>
  <c r="M6990" i="1"/>
  <c r="H6991" i="1"/>
  <c r="I6991" i="1"/>
  <c r="J6991" i="1"/>
  <c r="K6991" i="1"/>
  <c r="L6991" i="1"/>
  <c r="M6991" i="1"/>
  <c r="H6992" i="1"/>
  <c r="I6992" i="1"/>
  <c r="J6992" i="1"/>
  <c r="K6992" i="1"/>
  <c r="L6992" i="1"/>
  <c r="M6992" i="1"/>
  <c r="H6993" i="1"/>
  <c r="I6993" i="1"/>
  <c r="J6993" i="1"/>
  <c r="K6993" i="1"/>
  <c r="L6993" i="1"/>
  <c r="M6993" i="1"/>
  <c r="H6994" i="1"/>
  <c r="I6994" i="1"/>
  <c r="J6994" i="1"/>
  <c r="K6994" i="1"/>
  <c r="L6994" i="1"/>
  <c r="M6994" i="1"/>
  <c r="H6995" i="1"/>
  <c r="I6995" i="1"/>
  <c r="J6995" i="1"/>
  <c r="K6995" i="1"/>
  <c r="L6995" i="1"/>
  <c r="M6995" i="1"/>
  <c r="H6996" i="1"/>
  <c r="I6996" i="1"/>
  <c r="J6996" i="1"/>
  <c r="K6996" i="1"/>
  <c r="L6996" i="1"/>
  <c r="M6996" i="1"/>
  <c r="H6997" i="1"/>
  <c r="I6997" i="1"/>
  <c r="J6997" i="1"/>
  <c r="K6997" i="1"/>
  <c r="L6997" i="1"/>
  <c r="M6997" i="1"/>
  <c r="H6998" i="1"/>
  <c r="I6998" i="1"/>
  <c r="J6998" i="1"/>
  <c r="K6998" i="1"/>
  <c r="L6998" i="1"/>
  <c r="M6998" i="1"/>
  <c r="H6999" i="1"/>
  <c r="I6999" i="1"/>
  <c r="J6999" i="1"/>
  <c r="K6999" i="1"/>
  <c r="L6999" i="1"/>
  <c r="M6999" i="1"/>
  <c r="H7000" i="1"/>
  <c r="I7000" i="1"/>
  <c r="J7000" i="1"/>
  <c r="K7000" i="1"/>
  <c r="L7000" i="1"/>
  <c r="M7000" i="1"/>
  <c r="H7001" i="1"/>
  <c r="I7001" i="1"/>
  <c r="J7001" i="1"/>
  <c r="K7001" i="1"/>
  <c r="L7001" i="1"/>
  <c r="M7001" i="1"/>
  <c r="H7002" i="1"/>
  <c r="I7002" i="1"/>
  <c r="J7002" i="1"/>
  <c r="K7002" i="1"/>
  <c r="L7002" i="1"/>
  <c r="M7002" i="1"/>
  <c r="H7003" i="1"/>
  <c r="I7003" i="1"/>
  <c r="J7003" i="1"/>
  <c r="K7003" i="1"/>
  <c r="L7003" i="1"/>
  <c r="M7003" i="1"/>
  <c r="H7004" i="1"/>
  <c r="I7004" i="1"/>
  <c r="J7004" i="1"/>
  <c r="K7004" i="1"/>
  <c r="L7004" i="1"/>
  <c r="M7004" i="1"/>
  <c r="H7005" i="1"/>
  <c r="I7005" i="1"/>
  <c r="J7005" i="1"/>
  <c r="K7005" i="1"/>
  <c r="L7005" i="1"/>
  <c r="M7005" i="1"/>
  <c r="H7006" i="1"/>
  <c r="I7006" i="1"/>
  <c r="J7006" i="1"/>
  <c r="K7006" i="1"/>
  <c r="L7006" i="1"/>
  <c r="M7006" i="1"/>
  <c r="H7007" i="1"/>
  <c r="I7007" i="1"/>
  <c r="J7007" i="1"/>
  <c r="K7007" i="1"/>
  <c r="L7007" i="1"/>
  <c r="M7007" i="1"/>
  <c r="H7008" i="1"/>
  <c r="I7008" i="1"/>
  <c r="J7008" i="1"/>
  <c r="K7008" i="1"/>
  <c r="L7008" i="1"/>
  <c r="M7008" i="1"/>
  <c r="H7009" i="1"/>
  <c r="I7009" i="1"/>
  <c r="J7009" i="1"/>
  <c r="K7009" i="1"/>
  <c r="L7009" i="1"/>
  <c r="M7009" i="1"/>
  <c r="H7010" i="1"/>
  <c r="I7010" i="1"/>
  <c r="J7010" i="1"/>
  <c r="K7010" i="1"/>
  <c r="L7010" i="1"/>
  <c r="M7010" i="1"/>
  <c r="H7011" i="1"/>
  <c r="I7011" i="1"/>
  <c r="J7011" i="1"/>
  <c r="K7011" i="1"/>
  <c r="L7011" i="1"/>
  <c r="M7011" i="1"/>
  <c r="H7012" i="1"/>
  <c r="I7012" i="1"/>
  <c r="J7012" i="1"/>
  <c r="K7012" i="1"/>
  <c r="L7012" i="1"/>
  <c r="M7012" i="1"/>
  <c r="H7013" i="1"/>
  <c r="I7013" i="1"/>
  <c r="J7013" i="1"/>
  <c r="K7013" i="1"/>
  <c r="L7013" i="1"/>
  <c r="M7013" i="1"/>
  <c r="H7014" i="1"/>
  <c r="I7014" i="1"/>
  <c r="J7014" i="1"/>
  <c r="K7014" i="1"/>
  <c r="L7014" i="1"/>
  <c r="M7014" i="1"/>
  <c r="H7015" i="1"/>
  <c r="I7015" i="1"/>
  <c r="J7015" i="1"/>
  <c r="K7015" i="1"/>
  <c r="L7015" i="1"/>
  <c r="M7015" i="1"/>
  <c r="H7016" i="1"/>
  <c r="I7016" i="1"/>
  <c r="J7016" i="1"/>
  <c r="K7016" i="1"/>
  <c r="L7016" i="1"/>
  <c r="M7016" i="1"/>
  <c r="H7017" i="1"/>
  <c r="I7017" i="1"/>
  <c r="J7017" i="1"/>
  <c r="K7017" i="1"/>
  <c r="L7017" i="1"/>
  <c r="M7017" i="1"/>
  <c r="H7018" i="1"/>
  <c r="I7018" i="1"/>
  <c r="J7018" i="1"/>
  <c r="K7018" i="1"/>
  <c r="L7018" i="1"/>
  <c r="M7018" i="1"/>
  <c r="H7019" i="1"/>
  <c r="I7019" i="1"/>
  <c r="J7019" i="1"/>
  <c r="K7019" i="1"/>
  <c r="L7019" i="1"/>
  <c r="M7019" i="1"/>
  <c r="H7020" i="1"/>
  <c r="I7020" i="1"/>
  <c r="J7020" i="1"/>
  <c r="K7020" i="1"/>
  <c r="L7020" i="1"/>
  <c r="M7020" i="1"/>
  <c r="H7021" i="1"/>
  <c r="I7021" i="1"/>
  <c r="J7021" i="1"/>
  <c r="K7021" i="1"/>
  <c r="L7021" i="1"/>
  <c r="M7021" i="1"/>
  <c r="H7022" i="1"/>
  <c r="I7022" i="1"/>
  <c r="J7022" i="1"/>
  <c r="K7022" i="1"/>
  <c r="L7022" i="1"/>
  <c r="M7022" i="1"/>
  <c r="H7023" i="1"/>
  <c r="I7023" i="1"/>
  <c r="J7023" i="1"/>
  <c r="K7023" i="1"/>
  <c r="L7023" i="1"/>
  <c r="M7023" i="1"/>
  <c r="H7024" i="1"/>
  <c r="I7024" i="1"/>
  <c r="J7024" i="1"/>
  <c r="K7024" i="1"/>
  <c r="L7024" i="1"/>
  <c r="M7024" i="1"/>
  <c r="H7025" i="1"/>
  <c r="I7025" i="1"/>
  <c r="J7025" i="1"/>
  <c r="K7025" i="1"/>
  <c r="L7025" i="1"/>
  <c r="M7025" i="1"/>
  <c r="H7026" i="1"/>
  <c r="I7026" i="1"/>
  <c r="J7026" i="1"/>
  <c r="K7026" i="1"/>
  <c r="L7026" i="1"/>
  <c r="M7026" i="1"/>
  <c r="H7027" i="1"/>
  <c r="I7027" i="1"/>
  <c r="J7027" i="1"/>
  <c r="K7027" i="1"/>
  <c r="L7027" i="1"/>
  <c r="M7027" i="1"/>
  <c r="H7028" i="1"/>
  <c r="I7028" i="1"/>
  <c r="J7028" i="1"/>
  <c r="K7028" i="1"/>
  <c r="L7028" i="1"/>
  <c r="M7028" i="1"/>
  <c r="H7029" i="1"/>
  <c r="I7029" i="1"/>
  <c r="J7029" i="1"/>
  <c r="K7029" i="1"/>
  <c r="L7029" i="1"/>
  <c r="M7029" i="1"/>
  <c r="H7030" i="1"/>
  <c r="I7030" i="1"/>
  <c r="J7030" i="1"/>
  <c r="K7030" i="1"/>
  <c r="L7030" i="1"/>
  <c r="M7030" i="1"/>
  <c r="H7031" i="1"/>
  <c r="I7031" i="1"/>
  <c r="J7031" i="1"/>
  <c r="K7031" i="1"/>
  <c r="L7031" i="1"/>
  <c r="M7031" i="1"/>
  <c r="H7032" i="1"/>
  <c r="I7032" i="1"/>
  <c r="J7032" i="1"/>
  <c r="K7032" i="1"/>
  <c r="L7032" i="1"/>
  <c r="M7032" i="1"/>
  <c r="H7033" i="1"/>
  <c r="I7033" i="1"/>
  <c r="J7033" i="1"/>
  <c r="K7033" i="1"/>
  <c r="L7033" i="1"/>
  <c r="M7033" i="1"/>
  <c r="H7034" i="1"/>
  <c r="I7034" i="1"/>
  <c r="J7034" i="1"/>
  <c r="K7034" i="1"/>
  <c r="L7034" i="1"/>
  <c r="M7034" i="1"/>
  <c r="H7035" i="1"/>
  <c r="I7035" i="1"/>
  <c r="J7035" i="1"/>
  <c r="K7035" i="1"/>
  <c r="L7035" i="1"/>
  <c r="M7035" i="1"/>
  <c r="H7036" i="1"/>
  <c r="I7036" i="1"/>
  <c r="J7036" i="1"/>
  <c r="K7036" i="1"/>
  <c r="L7036" i="1"/>
  <c r="M7036" i="1"/>
  <c r="H7037" i="1"/>
  <c r="I7037" i="1"/>
  <c r="J7037" i="1"/>
  <c r="K7037" i="1"/>
  <c r="L7037" i="1"/>
  <c r="M7037" i="1"/>
  <c r="H7038" i="1"/>
  <c r="I7038" i="1"/>
  <c r="J7038" i="1"/>
  <c r="K7038" i="1"/>
  <c r="L7038" i="1"/>
  <c r="M7038" i="1"/>
  <c r="H7039" i="1"/>
  <c r="I7039" i="1"/>
  <c r="J7039" i="1"/>
  <c r="K7039" i="1"/>
  <c r="L7039" i="1"/>
  <c r="M7039" i="1"/>
  <c r="H7040" i="1"/>
  <c r="I7040" i="1"/>
  <c r="J7040" i="1"/>
  <c r="K7040" i="1"/>
  <c r="L7040" i="1"/>
  <c r="M7040" i="1"/>
  <c r="H7041" i="1"/>
  <c r="I7041" i="1"/>
  <c r="J7041" i="1"/>
  <c r="K7041" i="1"/>
  <c r="L7041" i="1"/>
  <c r="M7041" i="1"/>
  <c r="H7042" i="1"/>
  <c r="I7042" i="1"/>
  <c r="J7042" i="1"/>
  <c r="K7042" i="1"/>
  <c r="L7042" i="1"/>
  <c r="M7042" i="1"/>
  <c r="H7043" i="1"/>
  <c r="I7043" i="1"/>
  <c r="J7043" i="1"/>
  <c r="K7043" i="1"/>
  <c r="L7043" i="1"/>
  <c r="M7043" i="1"/>
  <c r="H7044" i="1"/>
  <c r="I7044" i="1"/>
  <c r="J7044" i="1"/>
  <c r="K7044" i="1"/>
  <c r="L7044" i="1"/>
  <c r="M7044" i="1"/>
  <c r="H7045" i="1"/>
  <c r="I7045" i="1"/>
  <c r="J7045" i="1"/>
  <c r="K7045" i="1"/>
  <c r="L7045" i="1"/>
  <c r="M7045" i="1"/>
  <c r="H7046" i="1"/>
  <c r="I7046" i="1"/>
  <c r="J7046" i="1"/>
  <c r="K7046" i="1"/>
  <c r="L7046" i="1"/>
  <c r="M7046" i="1"/>
  <c r="H7047" i="1"/>
  <c r="I7047" i="1"/>
  <c r="J7047" i="1"/>
  <c r="K7047" i="1"/>
  <c r="L7047" i="1"/>
  <c r="M7047" i="1"/>
  <c r="H7048" i="1"/>
  <c r="I7048" i="1"/>
  <c r="J7048" i="1"/>
  <c r="L7048" i="1"/>
  <c r="M7048" i="1"/>
  <c r="H7049" i="1"/>
  <c r="I7049" i="1"/>
  <c r="J7049" i="1"/>
  <c r="L7049" i="1"/>
  <c r="M7049" i="1"/>
  <c r="H7050" i="1"/>
  <c r="I7050" i="1"/>
  <c r="J7050" i="1"/>
  <c r="K7050" i="1"/>
  <c r="L7050" i="1"/>
  <c r="M7050" i="1"/>
  <c r="H7051" i="1"/>
  <c r="I7051" i="1"/>
  <c r="J7051" i="1"/>
  <c r="K7051" i="1"/>
  <c r="L7051" i="1"/>
  <c r="M7051" i="1"/>
  <c r="H7052" i="1"/>
  <c r="I7052" i="1"/>
  <c r="J7052" i="1"/>
  <c r="K7052" i="1"/>
  <c r="L7052" i="1"/>
  <c r="M7052" i="1"/>
  <c r="H7053" i="1"/>
  <c r="I7053" i="1"/>
  <c r="J7053" i="1"/>
  <c r="K7053" i="1"/>
  <c r="L7053" i="1"/>
  <c r="M7053" i="1"/>
  <c r="H7054" i="1"/>
  <c r="I7054" i="1"/>
  <c r="J7054" i="1"/>
  <c r="K7054" i="1"/>
  <c r="L7054" i="1"/>
  <c r="M7054" i="1"/>
  <c r="H7055" i="1"/>
  <c r="I7055" i="1"/>
  <c r="J7055" i="1"/>
  <c r="L7055" i="1"/>
  <c r="M7055" i="1"/>
  <c r="H7056" i="1"/>
  <c r="I7056" i="1"/>
  <c r="J7056" i="1"/>
  <c r="L7056" i="1"/>
  <c r="M7056" i="1"/>
  <c r="H7057" i="1"/>
  <c r="I7057" i="1"/>
  <c r="J7057" i="1"/>
  <c r="L7057" i="1"/>
  <c r="M7057" i="1"/>
  <c r="H7058" i="1"/>
  <c r="I7058" i="1"/>
  <c r="J7058" i="1"/>
  <c r="L7058" i="1"/>
  <c r="M7058" i="1"/>
  <c r="H7059" i="1"/>
  <c r="I7059" i="1"/>
  <c r="J7059" i="1"/>
  <c r="K7059" i="1"/>
  <c r="L7059" i="1"/>
  <c r="M7059" i="1"/>
  <c r="H7060" i="1"/>
  <c r="I7060" i="1"/>
  <c r="J7060" i="1"/>
  <c r="K7060" i="1"/>
  <c r="L7060" i="1"/>
  <c r="M7060" i="1"/>
  <c r="H7061" i="1"/>
  <c r="I7061" i="1"/>
  <c r="J7061" i="1"/>
  <c r="K7061" i="1"/>
  <c r="L7061" i="1"/>
  <c r="M7061" i="1"/>
  <c r="H7062" i="1"/>
  <c r="I7062" i="1"/>
  <c r="J7062" i="1"/>
  <c r="K7062" i="1"/>
  <c r="L7062" i="1"/>
  <c r="M7062" i="1"/>
  <c r="H7063" i="1"/>
  <c r="I7063" i="1"/>
  <c r="J7063" i="1"/>
  <c r="K7063" i="1"/>
  <c r="L7063" i="1"/>
  <c r="M7063" i="1"/>
  <c r="H7064" i="1"/>
  <c r="I7064" i="1"/>
  <c r="J7064" i="1"/>
  <c r="K7064" i="1"/>
  <c r="L7064" i="1"/>
  <c r="M7064" i="1"/>
  <c r="H7065" i="1"/>
  <c r="I7065" i="1"/>
  <c r="J7065" i="1"/>
  <c r="K7065" i="1"/>
  <c r="L7065" i="1"/>
  <c r="M7065" i="1"/>
  <c r="H7066" i="1"/>
  <c r="I7066" i="1"/>
  <c r="J7066" i="1"/>
  <c r="K7066" i="1"/>
  <c r="L7066" i="1"/>
  <c r="M7066" i="1"/>
  <c r="H7067" i="1"/>
  <c r="I7067" i="1"/>
  <c r="J7067" i="1"/>
  <c r="K7067" i="1"/>
  <c r="L7067" i="1"/>
  <c r="M7067" i="1"/>
  <c r="H7068" i="1"/>
  <c r="I7068" i="1"/>
  <c r="J7068" i="1"/>
  <c r="K7068" i="1"/>
  <c r="L7068" i="1"/>
  <c r="M7068" i="1"/>
  <c r="H7069" i="1"/>
  <c r="I7069" i="1"/>
  <c r="J7069" i="1"/>
  <c r="K7069" i="1"/>
  <c r="L7069" i="1"/>
  <c r="M7069" i="1"/>
  <c r="H7070" i="1"/>
  <c r="I7070" i="1"/>
  <c r="J7070" i="1"/>
  <c r="K7070" i="1"/>
  <c r="L7070" i="1"/>
  <c r="M7070" i="1"/>
  <c r="H7071" i="1"/>
  <c r="I7071" i="1"/>
  <c r="J7071" i="1"/>
  <c r="K7071" i="1"/>
  <c r="L7071" i="1"/>
  <c r="M7071" i="1"/>
  <c r="H7072" i="1"/>
  <c r="I7072" i="1"/>
  <c r="J7072" i="1"/>
  <c r="K7072" i="1"/>
  <c r="L7072" i="1"/>
  <c r="M7072" i="1"/>
  <c r="D7498" i="7"/>
  <c r="H6665" i="1" l="1"/>
  <c r="I6665" i="1"/>
  <c r="J6665" i="1"/>
  <c r="K6665" i="1"/>
  <c r="L6665" i="1"/>
  <c r="M6665" i="1"/>
  <c r="H6666" i="1"/>
  <c r="I6666" i="1"/>
  <c r="J6666" i="1"/>
  <c r="K6666" i="1"/>
  <c r="L6666" i="1"/>
  <c r="M6666" i="1"/>
  <c r="H6667" i="1"/>
  <c r="I6667" i="1"/>
  <c r="J6667" i="1"/>
  <c r="K6667" i="1"/>
  <c r="L6667" i="1"/>
  <c r="M6667" i="1"/>
  <c r="H6668" i="1"/>
  <c r="I6668" i="1"/>
  <c r="J6668" i="1"/>
  <c r="K6668" i="1"/>
  <c r="L6668" i="1"/>
  <c r="M6668" i="1"/>
  <c r="H6669" i="1"/>
  <c r="I6669" i="1"/>
  <c r="J6669" i="1"/>
  <c r="K6669" i="1"/>
  <c r="L6669" i="1"/>
  <c r="M6669" i="1"/>
  <c r="H6670" i="1"/>
  <c r="I6670" i="1"/>
  <c r="J6670" i="1"/>
  <c r="K6670" i="1"/>
  <c r="L6670" i="1"/>
  <c r="M6670" i="1"/>
  <c r="H6671" i="1"/>
  <c r="I6671" i="1"/>
  <c r="J6671" i="1"/>
  <c r="K6671" i="1"/>
  <c r="L6671" i="1"/>
  <c r="M6671" i="1"/>
  <c r="H6672" i="1"/>
  <c r="I6672" i="1"/>
  <c r="J6672" i="1"/>
  <c r="K6672" i="1"/>
  <c r="L6672" i="1"/>
  <c r="M6672" i="1"/>
  <c r="H6673" i="1"/>
  <c r="I6673" i="1"/>
  <c r="J6673" i="1"/>
  <c r="K6673" i="1"/>
  <c r="L6673" i="1"/>
  <c r="M6673" i="1"/>
  <c r="H6674" i="1"/>
  <c r="I6674" i="1"/>
  <c r="J6674" i="1"/>
  <c r="K6674" i="1"/>
  <c r="L6674" i="1"/>
  <c r="M6674" i="1"/>
  <c r="H6675" i="1"/>
  <c r="I6675" i="1"/>
  <c r="J6675" i="1"/>
  <c r="K6675" i="1"/>
  <c r="L6675" i="1"/>
  <c r="M6675" i="1"/>
  <c r="H6676" i="1"/>
  <c r="I6676" i="1"/>
  <c r="J6676" i="1"/>
  <c r="K6676" i="1"/>
  <c r="L6676" i="1"/>
  <c r="M6676" i="1"/>
  <c r="H6677" i="1"/>
  <c r="I6677" i="1"/>
  <c r="J6677" i="1"/>
  <c r="K6677" i="1"/>
  <c r="L6677" i="1"/>
  <c r="M6677" i="1"/>
  <c r="H6678" i="1"/>
  <c r="I6678" i="1"/>
  <c r="J6678" i="1"/>
  <c r="K6678" i="1"/>
  <c r="L6678" i="1"/>
  <c r="M6678" i="1"/>
  <c r="H6679" i="1"/>
  <c r="I6679" i="1"/>
  <c r="J6679" i="1"/>
  <c r="K6679" i="1"/>
  <c r="L6679" i="1"/>
  <c r="M6679" i="1"/>
  <c r="H6680" i="1"/>
  <c r="I6680" i="1"/>
  <c r="J6680" i="1"/>
  <c r="K6680" i="1"/>
  <c r="L6680" i="1"/>
  <c r="M6680" i="1"/>
  <c r="H6681" i="1"/>
  <c r="I6681" i="1"/>
  <c r="J6681" i="1"/>
  <c r="K6681" i="1"/>
  <c r="L6681" i="1"/>
  <c r="M6681" i="1"/>
  <c r="H6682" i="1"/>
  <c r="I6682" i="1"/>
  <c r="J6682" i="1"/>
  <c r="K6682" i="1"/>
  <c r="L6682" i="1"/>
  <c r="M6682" i="1"/>
  <c r="H6683" i="1"/>
  <c r="I6683" i="1"/>
  <c r="J6683" i="1"/>
  <c r="K6683" i="1"/>
  <c r="L6683" i="1"/>
  <c r="M6683" i="1"/>
  <c r="H6684" i="1"/>
  <c r="I6684" i="1"/>
  <c r="J6684" i="1"/>
  <c r="K6684" i="1"/>
  <c r="L6684" i="1"/>
  <c r="M6684" i="1"/>
  <c r="H6685" i="1"/>
  <c r="I6685" i="1"/>
  <c r="J6685" i="1"/>
  <c r="K6685" i="1"/>
  <c r="L6685" i="1"/>
  <c r="M6685" i="1"/>
  <c r="H6686" i="1"/>
  <c r="I6686" i="1"/>
  <c r="J6686" i="1"/>
  <c r="K6686" i="1"/>
  <c r="L6686" i="1"/>
  <c r="M6686" i="1"/>
  <c r="H6687" i="1"/>
  <c r="I6687" i="1"/>
  <c r="J6687" i="1"/>
  <c r="K6687" i="1"/>
  <c r="L6687" i="1"/>
  <c r="M6687" i="1"/>
  <c r="H6688" i="1"/>
  <c r="I6688" i="1"/>
  <c r="J6688" i="1"/>
  <c r="K6688" i="1"/>
  <c r="L6688" i="1"/>
  <c r="M6688" i="1"/>
  <c r="H6689" i="1"/>
  <c r="I6689" i="1"/>
  <c r="J6689" i="1"/>
  <c r="K6689" i="1"/>
  <c r="L6689" i="1"/>
  <c r="M6689" i="1"/>
  <c r="H6690" i="1"/>
  <c r="I6690" i="1"/>
  <c r="J6690" i="1"/>
  <c r="K6690" i="1"/>
  <c r="L6690" i="1"/>
  <c r="M6690" i="1"/>
  <c r="H6691" i="1"/>
  <c r="I6691" i="1"/>
  <c r="J6691" i="1"/>
  <c r="K6691" i="1"/>
  <c r="L6691" i="1"/>
  <c r="M6691" i="1"/>
  <c r="H6692" i="1"/>
  <c r="I6692" i="1"/>
  <c r="J6692" i="1"/>
  <c r="K6692" i="1"/>
  <c r="L6692" i="1"/>
  <c r="M6692" i="1"/>
  <c r="H6693" i="1"/>
  <c r="I6693" i="1"/>
  <c r="J6693" i="1"/>
  <c r="K6693" i="1"/>
  <c r="L6693" i="1"/>
  <c r="M6693" i="1"/>
  <c r="H6694" i="1"/>
  <c r="I6694" i="1"/>
  <c r="J6694" i="1"/>
  <c r="K6694" i="1"/>
  <c r="L6694" i="1"/>
  <c r="M6694" i="1"/>
  <c r="H6695" i="1"/>
  <c r="I6695" i="1"/>
  <c r="J6695" i="1"/>
  <c r="K6695" i="1"/>
  <c r="L6695" i="1"/>
  <c r="M6695" i="1"/>
  <c r="H6696" i="1"/>
  <c r="I6696" i="1"/>
  <c r="J6696" i="1"/>
  <c r="K6696" i="1"/>
  <c r="L6696" i="1"/>
  <c r="M6696" i="1"/>
  <c r="H6697" i="1"/>
  <c r="I6697" i="1"/>
  <c r="J6697" i="1"/>
  <c r="K6697" i="1"/>
  <c r="L6697" i="1"/>
  <c r="M6697" i="1"/>
  <c r="H6698" i="1"/>
  <c r="I6698" i="1"/>
  <c r="J6698" i="1"/>
  <c r="K6698" i="1"/>
  <c r="L6698" i="1"/>
  <c r="M6698" i="1"/>
  <c r="H6699" i="1"/>
  <c r="I6699" i="1"/>
  <c r="J6699" i="1"/>
  <c r="K6699" i="1"/>
  <c r="L6699" i="1"/>
  <c r="M6699" i="1"/>
  <c r="H6700" i="1"/>
  <c r="I6700" i="1"/>
  <c r="J6700" i="1"/>
  <c r="K6700" i="1"/>
  <c r="L6700" i="1"/>
  <c r="M6700" i="1"/>
  <c r="H6701" i="1"/>
  <c r="I6701" i="1"/>
  <c r="J6701" i="1"/>
  <c r="K6701" i="1"/>
  <c r="L6701" i="1"/>
  <c r="M6701" i="1"/>
  <c r="H6702" i="1"/>
  <c r="I6702" i="1"/>
  <c r="J6702" i="1"/>
  <c r="K6702" i="1"/>
  <c r="L6702" i="1"/>
  <c r="M6702" i="1"/>
  <c r="H6703" i="1"/>
  <c r="I6703" i="1"/>
  <c r="J6703" i="1"/>
  <c r="K6703" i="1"/>
  <c r="L6703" i="1"/>
  <c r="M6703" i="1"/>
  <c r="H6704" i="1"/>
  <c r="I6704" i="1"/>
  <c r="J6704" i="1"/>
  <c r="K6704" i="1"/>
  <c r="L6704" i="1"/>
  <c r="M6704" i="1"/>
  <c r="H6705" i="1"/>
  <c r="I6705" i="1"/>
  <c r="J6705" i="1"/>
  <c r="K6705" i="1"/>
  <c r="L6705" i="1"/>
  <c r="M6705" i="1"/>
  <c r="H6706" i="1"/>
  <c r="I6706" i="1"/>
  <c r="J6706" i="1"/>
  <c r="K6706" i="1"/>
  <c r="L6706" i="1"/>
  <c r="M6706" i="1"/>
  <c r="H6707" i="1"/>
  <c r="I6707" i="1"/>
  <c r="J6707" i="1"/>
  <c r="K6707" i="1"/>
  <c r="L6707" i="1"/>
  <c r="M6707" i="1"/>
  <c r="H6708" i="1"/>
  <c r="I6708" i="1"/>
  <c r="J6708" i="1"/>
  <c r="K6708" i="1"/>
  <c r="L6708" i="1"/>
  <c r="M6708" i="1"/>
  <c r="H6709" i="1"/>
  <c r="I6709" i="1"/>
  <c r="J6709" i="1"/>
  <c r="K6709" i="1"/>
  <c r="L6709" i="1"/>
  <c r="M6709" i="1"/>
  <c r="H6710" i="1"/>
  <c r="I6710" i="1"/>
  <c r="J6710" i="1"/>
  <c r="K6710" i="1"/>
  <c r="L6710" i="1"/>
  <c r="M6710" i="1"/>
  <c r="H6711" i="1"/>
  <c r="I6711" i="1"/>
  <c r="J6711" i="1"/>
  <c r="K6711" i="1"/>
  <c r="L6711" i="1"/>
  <c r="M6711" i="1"/>
  <c r="H6712" i="1"/>
  <c r="I6712" i="1"/>
  <c r="J6712" i="1"/>
  <c r="K6712" i="1"/>
  <c r="L6712" i="1"/>
  <c r="M6712" i="1"/>
  <c r="H6713" i="1"/>
  <c r="I6713" i="1"/>
  <c r="J6713" i="1"/>
  <c r="K6713" i="1"/>
  <c r="L6713" i="1"/>
  <c r="M6713" i="1"/>
  <c r="H6714" i="1"/>
  <c r="I6714" i="1"/>
  <c r="J6714" i="1"/>
  <c r="K6714" i="1"/>
  <c r="L6714" i="1"/>
  <c r="M6714" i="1"/>
  <c r="H6715" i="1"/>
  <c r="I6715" i="1"/>
  <c r="J6715" i="1"/>
  <c r="K6715" i="1"/>
  <c r="L6715" i="1"/>
  <c r="M6715" i="1"/>
  <c r="H6716" i="1"/>
  <c r="I6716" i="1"/>
  <c r="J6716" i="1"/>
  <c r="K6716" i="1"/>
  <c r="L6716" i="1"/>
  <c r="M6716" i="1"/>
  <c r="H6717" i="1"/>
  <c r="I6717" i="1"/>
  <c r="J6717" i="1"/>
  <c r="K6717" i="1"/>
  <c r="L6717" i="1"/>
  <c r="M6717" i="1"/>
  <c r="H6718" i="1"/>
  <c r="I6718" i="1"/>
  <c r="J6718" i="1"/>
  <c r="K6718" i="1"/>
  <c r="L6718" i="1"/>
  <c r="M6718" i="1"/>
  <c r="H6719" i="1"/>
  <c r="I6719" i="1"/>
  <c r="J6719" i="1"/>
  <c r="K6719" i="1"/>
  <c r="L6719" i="1"/>
  <c r="M6719" i="1"/>
  <c r="H6720" i="1"/>
  <c r="I6720" i="1"/>
  <c r="J6720" i="1"/>
  <c r="K6720" i="1"/>
  <c r="L6720" i="1"/>
  <c r="M6720" i="1"/>
  <c r="H6721" i="1"/>
  <c r="I6721" i="1"/>
  <c r="J6721" i="1"/>
  <c r="K6721" i="1"/>
  <c r="L6721" i="1"/>
  <c r="M6721" i="1"/>
  <c r="H6722" i="1"/>
  <c r="I6722" i="1"/>
  <c r="J6722" i="1"/>
  <c r="K6722" i="1"/>
  <c r="L6722" i="1"/>
  <c r="M6722" i="1"/>
  <c r="H6723" i="1"/>
  <c r="I6723" i="1"/>
  <c r="J6723" i="1"/>
  <c r="K6723" i="1"/>
  <c r="L6723" i="1"/>
  <c r="M6723" i="1"/>
  <c r="H6724" i="1"/>
  <c r="I6724" i="1"/>
  <c r="J6724" i="1"/>
  <c r="K6724" i="1"/>
  <c r="L6724" i="1"/>
  <c r="M6724" i="1"/>
  <c r="H6725" i="1"/>
  <c r="I6725" i="1"/>
  <c r="J6725" i="1"/>
  <c r="K6725" i="1"/>
  <c r="L6725" i="1"/>
  <c r="M6725" i="1"/>
  <c r="H6726" i="1"/>
  <c r="I6726" i="1"/>
  <c r="J6726" i="1"/>
  <c r="K6726" i="1"/>
  <c r="L6726" i="1"/>
  <c r="M6726" i="1"/>
  <c r="H6727" i="1"/>
  <c r="I6727" i="1"/>
  <c r="J6727" i="1"/>
  <c r="K6727" i="1"/>
  <c r="L6727" i="1"/>
  <c r="M6727" i="1"/>
  <c r="H6728" i="1"/>
  <c r="I6728" i="1"/>
  <c r="J6728" i="1"/>
  <c r="K6728" i="1"/>
  <c r="L6728" i="1"/>
  <c r="M6728" i="1"/>
  <c r="H6729" i="1"/>
  <c r="I6729" i="1"/>
  <c r="J6729" i="1"/>
  <c r="K6729" i="1"/>
  <c r="L6729" i="1"/>
  <c r="M6729" i="1"/>
  <c r="H6730" i="1"/>
  <c r="I6730" i="1"/>
  <c r="J6730" i="1"/>
  <c r="K6730" i="1"/>
  <c r="L6730" i="1"/>
  <c r="M6730" i="1"/>
  <c r="H6731" i="1"/>
  <c r="I6731" i="1"/>
  <c r="J6731" i="1"/>
  <c r="K6731" i="1"/>
  <c r="L6731" i="1"/>
  <c r="M6731" i="1"/>
  <c r="H6732" i="1"/>
  <c r="I6732" i="1"/>
  <c r="J6732" i="1"/>
  <c r="K6732" i="1"/>
  <c r="L6732" i="1"/>
  <c r="M6732" i="1"/>
  <c r="H6733" i="1"/>
  <c r="I6733" i="1"/>
  <c r="J6733" i="1"/>
  <c r="K6733" i="1"/>
  <c r="L6733" i="1"/>
  <c r="M6733" i="1"/>
  <c r="H6734" i="1"/>
  <c r="I6734" i="1"/>
  <c r="J6734" i="1"/>
  <c r="K6734" i="1"/>
  <c r="L6734" i="1"/>
  <c r="M6734" i="1"/>
  <c r="H6735" i="1"/>
  <c r="I6735" i="1"/>
  <c r="J6735" i="1"/>
  <c r="K6735" i="1"/>
  <c r="L6735" i="1"/>
  <c r="M6735" i="1"/>
  <c r="H6736" i="1"/>
  <c r="I6736" i="1"/>
  <c r="J6736" i="1"/>
  <c r="K6736" i="1"/>
  <c r="L6736" i="1"/>
  <c r="M6736" i="1"/>
  <c r="H6737" i="1"/>
  <c r="I6737" i="1"/>
  <c r="J6737" i="1"/>
  <c r="K6737" i="1"/>
  <c r="L6737" i="1"/>
  <c r="M6737" i="1"/>
  <c r="H6738" i="1"/>
  <c r="I6738" i="1"/>
  <c r="J6738" i="1"/>
  <c r="K6738" i="1"/>
  <c r="L6738" i="1"/>
  <c r="M6738" i="1"/>
  <c r="H6739" i="1"/>
  <c r="I6739" i="1"/>
  <c r="J6739" i="1"/>
  <c r="K6739" i="1"/>
  <c r="L6739" i="1"/>
  <c r="M6739" i="1"/>
  <c r="H6740" i="1"/>
  <c r="I6740" i="1"/>
  <c r="J6740" i="1"/>
  <c r="K6740" i="1"/>
  <c r="L6740" i="1"/>
  <c r="M6740" i="1"/>
  <c r="H6741" i="1"/>
  <c r="I6741" i="1"/>
  <c r="J6741" i="1"/>
  <c r="K6741" i="1"/>
  <c r="L6741" i="1"/>
  <c r="M6741" i="1"/>
  <c r="H6742" i="1"/>
  <c r="I6742" i="1"/>
  <c r="J6742" i="1"/>
  <c r="K6742" i="1"/>
  <c r="L6742" i="1"/>
  <c r="M6742" i="1"/>
  <c r="H6743" i="1"/>
  <c r="I6743" i="1"/>
  <c r="J6743" i="1"/>
  <c r="K6743" i="1"/>
  <c r="L6743" i="1"/>
  <c r="M6743" i="1"/>
  <c r="H6744" i="1"/>
  <c r="I6744" i="1"/>
  <c r="J6744" i="1"/>
  <c r="K6744" i="1"/>
  <c r="L6744" i="1"/>
  <c r="M6744" i="1"/>
  <c r="H6745" i="1"/>
  <c r="I6745" i="1"/>
  <c r="J6745" i="1"/>
  <c r="K6745" i="1"/>
  <c r="L6745" i="1"/>
  <c r="M6745" i="1"/>
  <c r="H6746" i="1"/>
  <c r="I6746" i="1"/>
  <c r="J6746" i="1"/>
  <c r="K6746" i="1"/>
  <c r="L6746" i="1"/>
  <c r="M6746" i="1"/>
  <c r="H6747" i="1"/>
  <c r="I6747" i="1"/>
  <c r="J6747" i="1"/>
  <c r="K6747" i="1"/>
  <c r="L6747" i="1"/>
  <c r="M6747" i="1"/>
  <c r="H6748" i="1"/>
  <c r="I6748" i="1"/>
  <c r="J6748" i="1"/>
  <c r="K6748" i="1"/>
  <c r="L6748" i="1"/>
  <c r="M6748" i="1"/>
  <c r="H6749" i="1"/>
  <c r="I6749" i="1"/>
  <c r="J6749" i="1"/>
  <c r="K6749" i="1"/>
  <c r="L6749" i="1"/>
  <c r="M6749" i="1"/>
  <c r="H6750" i="1"/>
  <c r="I6750" i="1"/>
  <c r="J6750" i="1"/>
  <c r="K6750" i="1"/>
  <c r="L6750" i="1"/>
  <c r="M6750" i="1"/>
  <c r="H6751" i="1"/>
  <c r="I6751" i="1"/>
  <c r="J6751" i="1"/>
  <c r="K6751" i="1"/>
  <c r="L6751" i="1"/>
  <c r="M6751" i="1"/>
  <c r="H6752" i="1"/>
  <c r="I6752" i="1"/>
  <c r="J6752" i="1"/>
  <c r="K6752" i="1"/>
  <c r="L6752" i="1"/>
  <c r="M6752" i="1"/>
  <c r="H6753" i="1"/>
  <c r="I6753" i="1"/>
  <c r="J6753" i="1"/>
  <c r="K6753" i="1"/>
  <c r="L6753" i="1"/>
  <c r="M6753" i="1"/>
  <c r="H6754" i="1"/>
  <c r="I6754" i="1"/>
  <c r="J6754" i="1"/>
  <c r="K6754" i="1"/>
  <c r="L6754" i="1"/>
  <c r="M6754" i="1"/>
  <c r="H6755" i="1"/>
  <c r="I6755" i="1"/>
  <c r="J6755" i="1"/>
  <c r="K6755" i="1"/>
  <c r="L6755" i="1"/>
  <c r="M6755" i="1"/>
  <c r="H6756" i="1"/>
  <c r="I6756" i="1"/>
  <c r="J6756" i="1"/>
  <c r="K6756" i="1"/>
  <c r="L6756" i="1"/>
  <c r="M6756" i="1"/>
  <c r="H6757" i="1"/>
  <c r="I6757" i="1"/>
  <c r="J6757" i="1"/>
  <c r="K6757" i="1"/>
  <c r="L6757" i="1"/>
  <c r="M6757" i="1"/>
  <c r="H6758" i="1"/>
  <c r="I6758" i="1"/>
  <c r="J6758" i="1"/>
  <c r="K6758" i="1"/>
  <c r="L6758" i="1"/>
  <c r="M6758" i="1"/>
  <c r="H6759" i="1"/>
  <c r="I6759" i="1"/>
  <c r="J6759" i="1"/>
  <c r="K6759" i="1"/>
  <c r="L6759" i="1"/>
  <c r="M6759" i="1"/>
  <c r="H6760" i="1"/>
  <c r="I6760" i="1"/>
  <c r="J6760" i="1"/>
  <c r="K6760" i="1"/>
  <c r="L6760" i="1"/>
  <c r="M6760" i="1"/>
  <c r="H6761" i="1"/>
  <c r="I6761" i="1"/>
  <c r="J6761" i="1"/>
  <c r="K6761" i="1"/>
  <c r="L6761" i="1"/>
  <c r="M6761" i="1"/>
  <c r="H6762" i="1"/>
  <c r="I6762" i="1"/>
  <c r="J6762" i="1"/>
  <c r="K6762" i="1"/>
  <c r="L6762" i="1"/>
  <c r="M6762" i="1"/>
  <c r="H6763" i="1"/>
  <c r="I6763" i="1"/>
  <c r="J6763" i="1"/>
  <c r="K6763" i="1"/>
  <c r="L6763" i="1"/>
  <c r="M6763" i="1"/>
  <c r="H6764" i="1"/>
  <c r="I6764" i="1"/>
  <c r="J6764" i="1"/>
  <c r="K6764" i="1"/>
  <c r="L6764" i="1"/>
  <c r="M6764" i="1"/>
  <c r="H6765" i="1"/>
  <c r="I6765" i="1"/>
  <c r="J6765" i="1"/>
  <c r="K6765" i="1"/>
  <c r="L6765" i="1"/>
  <c r="M6765" i="1"/>
  <c r="H6766" i="1"/>
  <c r="I6766" i="1"/>
  <c r="J6766" i="1"/>
  <c r="K6766" i="1"/>
  <c r="L6766" i="1"/>
  <c r="M6766" i="1"/>
  <c r="H6767" i="1"/>
  <c r="I6767" i="1"/>
  <c r="J6767" i="1"/>
  <c r="K6767" i="1"/>
  <c r="L6767" i="1"/>
  <c r="M6767" i="1"/>
  <c r="H6768" i="1"/>
  <c r="I6768" i="1"/>
  <c r="J6768" i="1"/>
  <c r="K6768" i="1"/>
  <c r="L6768" i="1"/>
  <c r="M6768" i="1"/>
  <c r="H6769" i="1"/>
  <c r="I6769" i="1"/>
  <c r="J6769" i="1"/>
  <c r="K6769" i="1"/>
  <c r="L6769" i="1"/>
  <c r="M6769" i="1"/>
  <c r="H6770" i="1"/>
  <c r="I6770" i="1"/>
  <c r="J6770" i="1"/>
  <c r="K6770" i="1"/>
  <c r="L6770" i="1"/>
  <c r="M6770" i="1"/>
  <c r="H6771" i="1"/>
  <c r="I6771" i="1"/>
  <c r="J6771" i="1"/>
  <c r="K6771" i="1"/>
  <c r="L6771" i="1"/>
  <c r="M6771" i="1"/>
  <c r="H6772" i="1"/>
  <c r="I6772" i="1"/>
  <c r="J6772" i="1"/>
  <c r="K6772" i="1"/>
  <c r="L6772" i="1"/>
  <c r="M6772" i="1"/>
  <c r="H6773" i="1"/>
  <c r="I6773" i="1"/>
  <c r="J6773" i="1"/>
  <c r="K6773" i="1"/>
  <c r="L6773" i="1"/>
  <c r="M6773" i="1"/>
  <c r="H6774" i="1"/>
  <c r="I6774" i="1"/>
  <c r="J6774" i="1"/>
  <c r="K6774" i="1"/>
  <c r="L6774" i="1"/>
  <c r="M6774" i="1"/>
  <c r="H6775" i="1"/>
  <c r="I6775" i="1"/>
  <c r="J6775" i="1"/>
  <c r="K6775" i="1"/>
  <c r="L6775" i="1"/>
  <c r="M6775" i="1"/>
  <c r="H6776" i="1"/>
  <c r="I6776" i="1"/>
  <c r="J6776" i="1"/>
  <c r="K6776" i="1"/>
  <c r="L6776" i="1"/>
  <c r="M6776" i="1"/>
  <c r="H6777" i="1"/>
  <c r="I6777" i="1"/>
  <c r="J6777" i="1"/>
  <c r="K6777" i="1"/>
  <c r="L6777" i="1"/>
  <c r="M6777" i="1"/>
  <c r="H6778" i="1"/>
  <c r="I6778" i="1"/>
  <c r="J6778" i="1"/>
  <c r="K6778" i="1"/>
  <c r="L6778" i="1"/>
  <c r="M6778" i="1"/>
  <c r="H6779" i="1"/>
  <c r="I6779" i="1"/>
  <c r="J6779" i="1"/>
  <c r="K6779" i="1"/>
  <c r="L6779" i="1"/>
  <c r="M6779" i="1"/>
  <c r="H6780" i="1"/>
  <c r="I6780" i="1"/>
  <c r="J6780" i="1"/>
  <c r="K6780" i="1"/>
  <c r="L6780" i="1"/>
  <c r="M6780" i="1"/>
  <c r="H6781" i="1"/>
  <c r="I6781" i="1"/>
  <c r="J6781" i="1"/>
  <c r="K6781" i="1"/>
  <c r="L6781" i="1"/>
  <c r="M6781" i="1"/>
  <c r="H6782" i="1"/>
  <c r="I6782" i="1"/>
  <c r="J6782" i="1"/>
  <c r="K6782" i="1"/>
  <c r="L6782" i="1"/>
  <c r="M6782" i="1"/>
  <c r="H6783" i="1"/>
  <c r="I6783" i="1"/>
  <c r="J6783" i="1"/>
  <c r="K6783" i="1"/>
  <c r="L6783" i="1"/>
  <c r="M6783" i="1"/>
  <c r="H6784" i="1"/>
  <c r="I6784" i="1"/>
  <c r="J6784" i="1"/>
  <c r="K6784" i="1"/>
  <c r="L6784" i="1"/>
  <c r="M6784" i="1"/>
  <c r="H6785" i="1"/>
  <c r="I6785" i="1"/>
  <c r="J6785" i="1"/>
  <c r="K6785" i="1"/>
  <c r="L6785" i="1"/>
  <c r="M6785" i="1"/>
  <c r="H6786" i="1"/>
  <c r="I6786" i="1"/>
  <c r="J6786" i="1"/>
  <c r="K6786" i="1"/>
  <c r="L6786" i="1"/>
  <c r="M6786" i="1"/>
  <c r="H6787" i="1"/>
  <c r="I6787" i="1"/>
  <c r="J6787" i="1"/>
  <c r="K6787" i="1"/>
  <c r="L6787" i="1"/>
  <c r="M6787" i="1"/>
  <c r="H6788" i="1"/>
  <c r="I6788" i="1"/>
  <c r="J6788" i="1"/>
  <c r="K6788" i="1"/>
  <c r="L6788" i="1"/>
  <c r="M6788" i="1"/>
  <c r="H6789" i="1"/>
  <c r="I6789" i="1"/>
  <c r="J6789" i="1"/>
  <c r="K6789" i="1"/>
  <c r="L6789" i="1"/>
  <c r="M6789" i="1"/>
  <c r="H6790" i="1"/>
  <c r="I6790" i="1"/>
  <c r="J6790" i="1"/>
  <c r="K6790" i="1"/>
  <c r="L6790" i="1"/>
  <c r="M6790" i="1"/>
  <c r="H6791" i="1"/>
  <c r="I6791" i="1"/>
  <c r="J6791" i="1"/>
  <c r="K6791" i="1"/>
  <c r="L6791" i="1"/>
  <c r="M6791" i="1"/>
  <c r="H6792" i="1"/>
  <c r="I6792" i="1"/>
  <c r="J6792" i="1"/>
  <c r="K6792" i="1"/>
  <c r="L6792" i="1"/>
  <c r="M6792" i="1"/>
  <c r="H6793" i="1"/>
  <c r="I6793" i="1"/>
  <c r="J6793" i="1"/>
  <c r="K6793" i="1"/>
  <c r="L6793" i="1"/>
  <c r="M6793" i="1"/>
  <c r="H6794" i="1"/>
  <c r="I6794" i="1"/>
  <c r="J6794" i="1"/>
  <c r="K6794" i="1"/>
  <c r="L6794" i="1"/>
  <c r="M6794" i="1"/>
  <c r="H6795" i="1"/>
  <c r="I6795" i="1"/>
  <c r="J6795" i="1"/>
  <c r="K6795" i="1"/>
  <c r="L6795" i="1"/>
  <c r="M6795" i="1"/>
  <c r="H6796" i="1"/>
  <c r="I6796" i="1"/>
  <c r="J6796" i="1"/>
  <c r="K6796" i="1"/>
  <c r="L6796" i="1"/>
  <c r="M6796" i="1"/>
  <c r="H6797" i="1"/>
  <c r="I6797" i="1"/>
  <c r="J6797" i="1"/>
  <c r="K6797" i="1"/>
  <c r="L6797" i="1"/>
  <c r="M6797" i="1"/>
  <c r="H6798" i="1"/>
  <c r="I6798" i="1"/>
  <c r="J6798" i="1"/>
  <c r="K6798" i="1"/>
  <c r="L6798" i="1"/>
  <c r="M6798" i="1"/>
  <c r="H6799" i="1"/>
  <c r="I6799" i="1"/>
  <c r="J6799" i="1"/>
  <c r="K6799" i="1"/>
  <c r="L6799" i="1"/>
  <c r="M6799" i="1"/>
  <c r="H6800" i="1"/>
  <c r="I6800" i="1"/>
  <c r="J6800" i="1"/>
  <c r="K6800" i="1"/>
  <c r="L6800" i="1"/>
  <c r="M6800" i="1"/>
  <c r="H6801" i="1"/>
  <c r="I6801" i="1"/>
  <c r="J6801" i="1"/>
  <c r="K6801" i="1"/>
  <c r="L6801" i="1"/>
  <c r="M6801" i="1"/>
  <c r="H6802" i="1"/>
  <c r="I6802" i="1"/>
  <c r="J6802" i="1"/>
  <c r="K6802" i="1"/>
  <c r="L6802" i="1"/>
  <c r="M6802" i="1"/>
  <c r="H6803" i="1"/>
  <c r="I6803" i="1"/>
  <c r="J6803" i="1"/>
  <c r="K6803" i="1"/>
  <c r="L6803" i="1"/>
  <c r="M6803" i="1"/>
  <c r="H6804" i="1"/>
  <c r="I6804" i="1"/>
  <c r="J6804" i="1"/>
  <c r="K6804" i="1"/>
  <c r="L6804" i="1"/>
  <c r="M6804" i="1"/>
  <c r="H6805" i="1"/>
  <c r="I6805" i="1"/>
  <c r="J6805" i="1"/>
  <c r="K6805" i="1"/>
  <c r="L6805" i="1"/>
  <c r="M6805" i="1"/>
  <c r="H6806" i="1"/>
  <c r="I6806" i="1"/>
  <c r="J6806" i="1"/>
  <c r="K6806" i="1"/>
  <c r="L6806" i="1"/>
  <c r="M6806" i="1"/>
  <c r="H6807" i="1"/>
  <c r="I6807" i="1"/>
  <c r="J6807" i="1"/>
  <c r="K6807" i="1"/>
  <c r="L6807" i="1"/>
  <c r="M6807" i="1"/>
  <c r="H6808" i="1"/>
  <c r="I6808" i="1"/>
  <c r="J6808" i="1"/>
  <c r="K6808" i="1"/>
  <c r="L6808" i="1"/>
  <c r="M6808" i="1"/>
  <c r="H6809" i="1"/>
  <c r="I6809" i="1"/>
  <c r="J6809" i="1"/>
  <c r="K6809" i="1"/>
  <c r="L6809" i="1"/>
  <c r="M6809" i="1"/>
  <c r="H6810" i="1"/>
  <c r="I6810" i="1"/>
  <c r="J6810" i="1"/>
  <c r="K6810" i="1"/>
  <c r="L6810" i="1"/>
  <c r="M6810" i="1"/>
  <c r="H6811" i="1"/>
  <c r="I6811" i="1"/>
  <c r="J6811" i="1"/>
  <c r="K6811" i="1"/>
  <c r="L6811" i="1"/>
  <c r="M6811" i="1"/>
  <c r="H6812" i="1"/>
  <c r="I6812" i="1"/>
  <c r="J6812" i="1"/>
  <c r="K6812" i="1"/>
  <c r="L6812" i="1"/>
  <c r="M6812" i="1"/>
  <c r="H6813" i="1"/>
  <c r="I6813" i="1"/>
  <c r="J6813" i="1"/>
  <c r="K6813" i="1"/>
  <c r="L6813" i="1"/>
  <c r="M6813" i="1"/>
  <c r="H6814" i="1"/>
  <c r="I6814" i="1"/>
  <c r="J6814" i="1"/>
  <c r="K6814" i="1"/>
  <c r="L6814" i="1"/>
  <c r="M6814" i="1"/>
  <c r="H6815" i="1"/>
  <c r="I6815" i="1"/>
  <c r="J6815" i="1"/>
  <c r="K6815" i="1"/>
  <c r="L6815" i="1"/>
  <c r="M6815" i="1"/>
  <c r="H6816" i="1"/>
  <c r="I6816" i="1"/>
  <c r="J6816" i="1"/>
  <c r="K6816" i="1"/>
  <c r="L6816" i="1"/>
  <c r="M6816" i="1"/>
  <c r="H6817" i="1"/>
  <c r="I6817" i="1"/>
  <c r="J6817" i="1"/>
  <c r="K6817" i="1"/>
  <c r="L6817" i="1"/>
  <c r="M6817" i="1"/>
  <c r="H6818" i="1"/>
  <c r="I6818" i="1"/>
  <c r="J6818" i="1"/>
  <c r="K6818" i="1"/>
  <c r="L6818" i="1"/>
  <c r="M6818" i="1"/>
  <c r="H6819" i="1"/>
  <c r="I6819" i="1"/>
  <c r="J6819" i="1"/>
  <c r="K6819" i="1"/>
  <c r="L6819" i="1"/>
  <c r="M6819" i="1"/>
  <c r="H6820" i="1"/>
  <c r="I6820" i="1"/>
  <c r="J6820" i="1"/>
  <c r="K6820" i="1"/>
  <c r="L6820" i="1"/>
  <c r="M6820" i="1"/>
  <c r="H6821" i="1"/>
  <c r="I6821" i="1"/>
  <c r="J6821" i="1"/>
  <c r="K6821" i="1"/>
  <c r="L6821" i="1"/>
  <c r="M6821" i="1"/>
  <c r="H6822" i="1"/>
  <c r="I6822" i="1"/>
  <c r="J6822" i="1"/>
  <c r="K6822" i="1"/>
  <c r="L6822" i="1"/>
  <c r="M6822" i="1"/>
  <c r="H6823" i="1"/>
  <c r="I6823" i="1"/>
  <c r="J6823" i="1"/>
  <c r="K6823" i="1"/>
  <c r="L6823" i="1"/>
  <c r="M6823" i="1"/>
  <c r="H6824" i="1"/>
  <c r="I6824" i="1"/>
  <c r="J6824" i="1"/>
  <c r="K6824" i="1"/>
  <c r="L6824" i="1"/>
  <c r="M6824" i="1"/>
  <c r="H6825" i="1"/>
  <c r="I6825" i="1"/>
  <c r="J6825" i="1"/>
  <c r="K6825" i="1"/>
  <c r="L6825" i="1"/>
  <c r="M6825" i="1"/>
  <c r="H6826" i="1"/>
  <c r="I6826" i="1"/>
  <c r="J6826" i="1"/>
  <c r="K6826" i="1"/>
  <c r="L6826" i="1"/>
  <c r="M6826" i="1"/>
  <c r="H6827" i="1"/>
  <c r="I6827" i="1"/>
  <c r="J6827" i="1"/>
  <c r="K6827" i="1"/>
  <c r="L6827" i="1"/>
  <c r="M6827" i="1"/>
  <c r="H6828" i="1"/>
  <c r="I6828" i="1"/>
  <c r="J6828" i="1"/>
  <c r="K6828" i="1"/>
  <c r="L6828" i="1"/>
  <c r="M6828" i="1"/>
  <c r="H6829" i="1"/>
  <c r="I6829" i="1"/>
  <c r="J6829" i="1"/>
  <c r="K6829" i="1"/>
  <c r="L6829" i="1"/>
  <c r="M6829" i="1"/>
  <c r="H6830" i="1"/>
  <c r="I6830" i="1"/>
  <c r="J6830" i="1"/>
  <c r="K6830" i="1"/>
  <c r="L6830" i="1"/>
  <c r="M6830" i="1"/>
  <c r="H6831" i="1"/>
  <c r="I6831" i="1"/>
  <c r="J6831" i="1"/>
  <c r="K6831" i="1"/>
  <c r="L6831" i="1"/>
  <c r="M6831" i="1"/>
  <c r="H6832" i="1"/>
  <c r="I6832" i="1"/>
  <c r="J6832" i="1"/>
  <c r="K6832" i="1"/>
  <c r="L6832" i="1"/>
  <c r="M6832" i="1"/>
  <c r="H6833" i="1"/>
  <c r="I6833" i="1"/>
  <c r="J6833" i="1"/>
  <c r="K6833" i="1"/>
  <c r="L6833" i="1"/>
  <c r="M6833" i="1"/>
  <c r="H6834" i="1"/>
  <c r="I6834" i="1"/>
  <c r="J6834" i="1"/>
  <c r="K6834" i="1"/>
  <c r="L6834" i="1"/>
  <c r="M6834" i="1"/>
  <c r="H6835" i="1"/>
  <c r="I6835" i="1"/>
  <c r="J6835" i="1"/>
  <c r="K6835" i="1"/>
  <c r="L6835" i="1"/>
  <c r="M6835" i="1"/>
  <c r="H6836" i="1"/>
  <c r="I6836" i="1"/>
  <c r="J6836" i="1"/>
  <c r="K6836" i="1"/>
  <c r="L6836" i="1"/>
  <c r="M6836" i="1"/>
  <c r="H6837" i="1"/>
  <c r="I6837" i="1"/>
  <c r="J6837" i="1"/>
  <c r="K6837" i="1"/>
  <c r="L6837" i="1"/>
  <c r="M6837" i="1"/>
  <c r="H6838" i="1"/>
  <c r="I6838" i="1"/>
  <c r="J6838" i="1"/>
  <c r="K6838" i="1"/>
  <c r="L6838" i="1"/>
  <c r="M6838" i="1"/>
  <c r="H6839" i="1"/>
  <c r="I6839" i="1"/>
  <c r="J6839" i="1"/>
  <c r="K6839" i="1"/>
  <c r="L6839" i="1"/>
  <c r="M6839" i="1"/>
  <c r="H6840" i="1"/>
  <c r="I6840" i="1"/>
  <c r="J6840" i="1"/>
  <c r="K6840" i="1"/>
  <c r="L6840" i="1"/>
  <c r="M6840" i="1"/>
  <c r="H6841" i="1"/>
  <c r="I6841" i="1"/>
  <c r="J6841" i="1"/>
  <c r="K6841" i="1"/>
  <c r="L6841" i="1"/>
  <c r="M6841" i="1"/>
  <c r="H6842" i="1"/>
  <c r="I6842" i="1"/>
  <c r="J6842" i="1"/>
  <c r="K6842" i="1"/>
  <c r="L6842" i="1"/>
  <c r="M6842" i="1"/>
  <c r="H6843" i="1"/>
  <c r="I6843" i="1"/>
  <c r="J6843" i="1"/>
  <c r="K6843" i="1"/>
  <c r="L6843" i="1"/>
  <c r="M6843" i="1"/>
  <c r="H6844" i="1"/>
  <c r="I6844" i="1"/>
  <c r="J6844" i="1"/>
  <c r="K6844" i="1"/>
  <c r="L6844" i="1"/>
  <c r="M6844" i="1"/>
  <c r="H6845" i="1"/>
  <c r="I6845" i="1"/>
  <c r="J6845" i="1"/>
  <c r="K6845" i="1"/>
  <c r="L6845" i="1"/>
  <c r="M6845" i="1"/>
  <c r="H6846" i="1"/>
  <c r="I6846" i="1"/>
  <c r="J6846" i="1"/>
  <c r="K6846" i="1"/>
  <c r="L6846" i="1"/>
  <c r="M6846" i="1"/>
  <c r="H6847" i="1"/>
  <c r="I6847" i="1"/>
  <c r="J6847" i="1"/>
  <c r="K6847" i="1"/>
  <c r="L6847" i="1"/>
  <c r="M6847" i="1"/>
  <c r="H6848" i="1"/>
  <c r="I6848" i="1"/>
  <c r="J6848" i="1"/>
  <c r="K6848" i="1"/>
  <c r="L6848" i="1"/>
  <c r="M6848" i="1"/>
  <c r="H6849" i="1"/>
  <c r="I6849" i="1"/>
  <c r="J6849" i="1"/>
  <c r="K6849" i="1"/>
  <c r="L6849" i="1"/>
  <c r="M6849" i="1"/>
  <c r="H6850" i="1"/>
  <c r="I6850" i="1"/>
  <c r="J6850" i="1"/>
  <c r="K6850" i="1"/>
  <c r="L6850" i="1"/>
  <c r="M6850" i="1"/>
  <c r="H6851" i="1"/>
  <c r="I6851" i="1"/>
  <c r="J6851" i="1"/>
  <c r="K6851" i="1"/>
  <c r="L6851" i="1"/>
  <c r="M6851" i="1"/>
  <c r="H6852" i="1"/>
  <c r="I6852" i="1"/>
  <c r="J6852" i="1"/>
  <c r="K6852" i="1"/>
  <c r="L6852" i="1"/>
  <c r="M6852" i="1"/>
  <c r="H6853" i="1"/>
  <c r="I6853" i="1"/>
  <c r="J6853" i="1"/>
  <c r="K6853" i="1"/>
  <c r="L6853" i="1"/>
  <c r="M6853" i="1"/>
  <c r="H6854" i="1"/>
  <c r="I6854" i="1"/>
  <c r="J6854" i="1"/>
  <c r="K6854" i="1"/>
  <c r="L6854" i="1"/>
  <c r="M6854" i="1"/>
  <c r="H6855" i="1"/>
  <c r="I6855" i="1"/>
  <c r="J6855" i="1"/>
  <c r="K6855" i="1"/>
  <c r="L6855" i="1"/>
  <c r="M6855" i="1"/>
  <c r="H6856" i="1"/>
  <c r="I6856" i="1"/>
  <c r="J6856" i="1"/>
  <c r="K6856" i="1"/>
  <c r="L6856" i="1"/>
  <c r="M6856" i="1"/>
  <c r="H6857" i="1"/>
  <c r="I6857" i="1"/>
  <c r="J6857" i="1"/>
  <c r="K6857" i="1"/>
  <c r="L6857" i="1"/>
  <c r="M6857" i="1"/>
  <c r="H6858" i="1"/>
  <c r="I6858" i="1"/>
  <c r="J6858" i="1"/>
  <c r="K6858" i="1"/>
  <c r="L6858" i="1"/>
  <c r="M6858" i="1"/>
  <c r="H6859" i="1"/>
  <c r="I6859" i="1"/>
  <c r="J6859" i="1"/>
  <c r="K6859" i="1"/>
  <c r="L6859" i="1"/>
  <c r="M6859" i="1"/>
  <c r="H6860" i="1"/>
  <c r="I6860" i="1"/>
  <c r="J6860" i="1"/>
  <c r="K6860" i="1"/>
  <c r="L6860" i="1"/>
  <c r="M6860" i="1"/>
  <c r="H6861" i="1"/>
  <c r="I6861" i="1"/>
  <c r="J6861" i="1"/>
  <c r="K6861" i="1"/>
  <c r="L6861" i="1"/>
  <c r="M6861" i="1"/>
  <c r="H6862" i="1"/>
  <c r="I6862" i="1"/>
  <c r="J6862" i="1"/>
  <c r="K6862" i="1"/>
  <c r="L6862" i="1"/>
  <c r="M6862" i="1"/>
  <c r="H6863" i="1"/>
  <c r="I6863" i="1"/>
  <c r="J6863" i="1"/>
  <c r="K6863" i="1"/>
  <c r="L6863" i="1"/>
  <c r="M6863" i="1"/>
  <c r="H6864" i="1"/>
  <c r="I6864" i="1"/>
  <c r="J6864" i="1"/>
  <c r="K6864" i="1"/>
  <c r="L6864" i="1"/>
  <c r="M6864" i="1"/>
  <c r="H6865" i="1"/>
  <c r="I6865" i="1"/>
  <c r="J6865" i="1"/>
  <c r="K6865" i="1"/>
  <c r="L6865" i="1"/>
  <c r="M6865" i="1"/>
  <c r="H6866" i="1"/>
  <c r="I6866" i="1"/>
  <c r="J6866" i="1"/>
  <c r="K6866" i="1"/>
  <c r="L6866" i="1"/>
  <c r="M6866" i="1"/>
  <c r="H6867" i="1"/>
  <c r="I6867" i="1"/>
  <c r="J6867" i="1"/>
  <c r="K6867" i="1"/>
  <c r="L6867" i="1"/>
  <c r="M6867" i="1"/>
  <c r="H6868" i="1"/>
  <c r="I6868" i="1"/>
  <c r="J6868" i="1"/>
  <c r="K6868" i="1"/>
  <c r="L6868" i="1"/>
  <c r="M6868" i="1"/>
  <c r="H6869" i="1"/>
  <c r="I6869" i="1"/>
  <c r="J6869" i="1"/>
  <c r="K6869" i="1"/>
  <c r="L6869" i="1"/>
  <c r="M6869" i="1"/>
  <c r="H6870" i="1"/>
  <c r="I6870" i="1"/>
  <c r="J6870" i="1"/>
  <c r="K6870" i="1"/>
  <c r="L6870" i="1"/>
  <c r="M6870" i="1"/>
  <c r="H6871" i="1"/>
  <c r="I6871" i="1"/>
  <c r="J6871" i="1"/>
  <c r="K6871" i="1"/>
  <c r="L6871" i="1"/>
  <c r="M6871" i="1"/>
  <c r="H6872" i="1"/>
  <c r="I6872" i="1"/>
  <c r="J6872" i="1"/>
  <c r="K6872" i="1"/>
  <c r="L6872" i="1"/>
  <c r="M6872" i="1"/>
  <c r="H6873" i="1"/>
  <c r="I6873" i="1"/>
  <c r="J6873" i="1"/>
  <c r="K6873" i="1"/>
  <c r="L6873" i="1"/>
  <c r="M6873" i="1"/>
  <c r="H6874" i="1"/>
  <c r="I6874" i="1"/>
  <c r="J6874" i="1"/>
  <c r="K6874" i="1"/>
  <c r="L6874" i="1"/>
  <c r="M6874" i="1"/>
  <c r="H6875" i="1"/>
  <c r="I6875" i="1"/>
  <c r="J6875" i="1"/>
  <c r="K6875" i="1"/>
  <c r="L6875" i="1"/>
  <c r="M6875" i="1"/>
  <c r="H6876" i="1"/>
  <c r="I6876" i="1"/>
  <c r="J6876" i="1"/>
  <c r="K6876" i="1"/>
  <c r="L6876" i="1"/>
  <c r="M6876" i="1"/>
  <c r="H6877" i="1"/>
  <c r="I6877" i="1"/>
  <c r="J6877" i="1"/>
  <c r="K6877" i="1"/>
  <c r="L6877" i="1"/>
  <c r="M6877" i="1"/>
  <c r="H6878" i="1"/>
  <c r="I6878" i="1"/>
  <c r="J6878" i="1"/>
  <c r="K6878" i="1"/>
  <c r="L6878" i="1"/>
  <c r="M6878" i="1"/>
  <c r="H6879" i="1"/>
  <c r="I6879" i="1"/>
  <c r="J6879" i="1"/>
  <c r="K6879" i="1"/>
  <c r="L6879" i="1"/>
  <c r="M6879" i="1"/>
  <c r="H6880" i="1"/>
  <c r="I6880" i="1"/>
  <c r="J6880" i="1"/>
  <c r="K6880" i="1"/>
  <c r="L6880" i="1"/>
  <c r="M6880" i="1"/>
  <c r="H6881" i="1"/>
  <c r="I6881" i="1"/>
  <c r="J6881" i="1"/>
  <c r="K6881" i="1"/>
  <c r="L6881" i="1"/>
  <c r="M6881" i="1"/>
  <c r="H6882" i="1"/>
  <c r="I6882" i="1"/>
  <c r="J6882" i="1"/>
  <c r="K6882" i="1"/>
  <c r="L6882" i="1"/>
  <c r="M6882" i="1"/>
  <c r="H6883" i="1"/>
  <c r="I6883" i="1"/>
  <c r="J6883" i="1"/>
  <c r="K6883" i="1"/>
  <c r="L6883" i="1"/>
  <c r="M6883" i="1"/>
  <c r="H6884" i="1"/>
  <c r="I6884" i="1"/>
  <c r="J6884" i="1"/>
  <c r="K6884" i="1"/>
  <c r="L6884" i="1"/>
  <c r="M6884" i="1"/>
  <c r="H6885" i="1"/>
  <c r="I6885" i="1"/>
  <c r="J6885" i="1"/>
  <c r="K6885" i="1"/>
  <c r="L6885" i="1"/>
  <c r="M6885" i="1"/>
  <c r="H6886" i="1"/>
  <c r="I6886" i="1"/>
  <c r="J6886" i="1"/>
  <c r="K6886" i="1"/>
  <c r="L6886" i="1"/>
  <c r="M6886" i="1"/>
  <c r="H6887" i="1"/>
  <c r="I6887" i="1"/>
  <c r="J6887" i="1"/>
  <c r="K6887" i="1"/>
  <c r="L6887" i="1"/>
  <c r="M6887" i="1"/>
  <c r="H6888" i="1"/>
  <c r="I6888" i="1"/>
  <c r="J6888" i="1"/>
  <c r="K6888" i="1"/>
  <c r="L6888" i="1"/>
  <c r="M6888" i="1"/>
  <c r="H6889" i="1"/>
  <c r="I6889" i="1"/>
  <c r="J6889" i="1"/>
  <c r="K6889" i="1"/>
  <c r="L6889" i="1"/>
  <c r="M6889" i="1"/>
  <c r="H6890" i="1"/>
  <c r="I6890" i="1"/>
  <c r="J6890" i="1"/>
  <c r="K6890" i="1"/>
  <c r="L6890" i="1"/>
  <c r="M6890" i="1"/>
  <c r="H6891" i="1"/>
  <c r="I6891" i="1"/>
  <c r="J6891" i="1"/>
  <c r="K6891" i="1"/>
  <c r="L6891" i="1"/>
  <c r="M6891" i="1"/>
  <c r="H6892" i="1"/>
  <c r="I6892" i="1"/>
  <c r="J6892" i="1"/>
  <c r="K6892" i="1"/>
  <c r="L6892" i="1"/>
  <c r="M6892" i="1"/>
  <c r="H6893" i="1"/>
  <c r="I6893" i="1"/>
  <c r="J6893" i="1"/>
  <c r="K6893" i="1"/>
  <c r="L6893" i="1"/>
  <c r="M6893" i="1"/>
  <c r="H6894" i="1"/>
  <c r="I6894" i="1"/>
  <c r="J6894" i="1"/>
  <c r="K6894" i="1"/>
  <c r="L6894" i="1"/>
  <c r="M6894" i="1"/>
  <c r="H6895" i="1"/>
  <c r="I6895" i="1"/>
  <c r="J6895" i="1"/>
  <c r="K6895" i="1"/>
  <c r="L6895" i="1"/>
  <c r="M6895" i="1"/>
  <c r="H6896" i="1"/>
  <c r="I6896" i="1"/>
  <c r="J6896" i="1"/>
  <c r="K6896" i="1"/>
  <c r="L6896" i="1"/>
  <c r="M6896" i="1"/>
  <c r="H6897" i="1"/>
  <c r="I6897" i="1"/>
  <c r="J6897" i="1"/>
  <c r="K6897" i="1"/>
  <c r="L6897" i="1"/>
  <c r="M6897" i="1"/>
  <c r="H6898" i="1"/>
  <c r="I6898" i="1"/>
  <c r="J6898" i="1"/>
  <c r="K6898" i="1"/>
  <c r="L6898" i="1"/>
  <c r="M6898" i="1"/>
  <c r="H6899" i="1"/>
  <c r="I6899" i="1"/>
  <c r="J6899" i="1"/>
  <c r="K6899" i="1"/>
  <c r="L6899" i="1"/>
  <c r="M6899" i="1"/>
  <c r="H6900" i="1"/>
  <c r="I6900" i="1"/>
  <c r="J6900" i="1"/>
  <c r="K6900" i="1"/>
  <c r="L6900" i="1"/>
  <c r="M6900" i="1"/>
  <c r="H6901" i="1"/>
  <c r="I6901" i="1"/>
  <c r="J6901" i="1"/>
  <c r="K6901" i="1"/>
  <c r="L6901" i="1"/>
  <c r="M6901" i="1"/>
  <c r="H6902" i="1"/>
  <c r="I6902" i="1"/>
  <c r="J6902" i="1"/>
  <c r="K6902" i="1"/>
  <c r="L6902" i="1"/>
  <c r="M6902" i="1"/>
  <c r="H6903" i="1"/>
  <c r="I6903" i="1"/>
  <c r="J6903" i="1"/>
  <c r="K6903" i="1"/>
  <c r="L6903" i="1"/>
  <c r="M6903" i="1"/>
  <c r="H6904" i="1"/>
  <c r="I6904" i="1"/>
  <c r="J6904" i="1"/>
  <c r="K6904" i="1"/>
  <c r="L6904" i="1"/>
  <c r="M6904" i="1"/>
  <c r="H6905" i="1"/>
  <c r="I6905" i="1"/>
  <c r="J6905" i="1"/>
  <c r="K6905" i="1"/>
  <c r="L6905" i="1"/>
  <c r="M6905" i="1"/>
  <c r="H6906" i="1"/>
  <c r="I6906" i="1"/>
  <c r="J6906" i="1"/>
  <c r="K6906" i="1"/>
  <c r="L6906" i="1"/>
  <c r="M6906" i="1"/>
  <c r="H6907" i="1"/>
  <c r="I6907" i="1"/>
  <c r="J6907" i="1"/>
  <c r="K6907" i="1"/>
  <c r="L6907" i="1"/>
  <c r="M6907" i="1"/>
  <c r="H6908" i="1"/>
  <c r="I6908" i="1"/>
  <c r="J6908" i="1"/>
  <c r="K6908" i="1"/>
  <c r="L6908" i="1"/>
  <c r="M6908" i="1"/>
  <c r="H6909" i="1"/>
  <c r="I6909" i="1"/>
  <c r="J6909" i="1"/>
  <c r="K6909" i="1"/>
  <c r="L6909" i="1"/>
  <c r="M6909" i="1"/>
  <c r="H6910" i="1"/>
  <c r="I6910" i="1"/>
  <c r="J6910" i="1"/>
  <c r="K6910" i="1"/>
  <c r="L6910" i="1"/>
  <c r="M6910" i="1"/>
  <c r="H6911" i="1"/>
  <c r="I6911" i="1"/>
  <c r="J6911" i="1"/>
  <c r="K6911" i="1"/>
  <c r="L6911" i="1"/>
  <c r="M6911" i="1"/>
  <c r="H6912" i="1"/>
  <c r="I6912" i="1"/>
  <c r="J6912" i="1"/>
  <c r="K6912" i="1"/>
  <c r="L6912" i="1"/>
  <c r="M6912" i="1"/>
  <c r="H6913" i="1"/>
  <c r="I6913" i="1"/>
  <c r="J6913" i="1"/>
  <c r="K6913" i="1"/>
  <c r="L6913" i="1"/>
  <c r="M6913" i="1"/>
  <c r="H6914" i="1"/>
  <c r="I6914" i="1"/>
  <c r="J6914" i="1"/>
  <c r="K6914" i="1"/>
  <c r="L6914" i="1"/>
  <c r="M6914" i="1"/>
  <c r="H6915" i="1"/>
  <c r="I6915" i="1"/>
  <c r="J6915" i="1"/>
  <c r="K6915" i="1"/>
  <c r="L6915" i="1"/>
  <c r="M6915" i="1"/>
  <c r="H6916" i="1"/>
  <c r="I6916" i="1"/>
  <c r="J6916" i="1"/>
  <c r="K6916" i="1"/>
  <c r="L6916" i="1"/>
  <c r="M6916" i="1"/>
  <c r="H6917" i="1"/>
  <c r="I6917" i="1"/>
  <c r="J6917" i="1"/>
  <c r="K6917" i="1"/>
  <c r="L6917" i="1"/>
  <c r="M6917" i="1"/>
  <c r="H6918" i="1"/>
  <c r="I6918" i="1"/>
  <c r="J6918" i="1"/>
  <c r="K6918" i="1"/>
  <c r="L6918" i="1"/>
  <c r="M6918" i="1"/>
  <c r="H6919" i="1"/>
  <c r="I6919" i="1"/>
  <c r="J6919" i="1"/>
  <c r="K6919" i="1"/>
  <c r="L6919" i="1"/>
  <c r="M6919" i="1"/>
  <c r="H6920" i="1"/>
  <c r="I6920" i="1"/>
  <c r="J6920" i="1"/>
  <c r="K6920" i="1"/>
  <c r="L6920" i="1"/>
  <c r="M6920" i="1"/>
  <c r="H6921" i="1"/>
  <c r="I6921" i="1"/>
  <c r="J6921" i="1"/>
  <c r="K6921" i="1"/>
  <c r="L6921" i="1"/>
  <c r="M6921" i="1"/>
  <c r="H6922" i="1"/>
  <c r="I6922" i="1"/>
  <c r="J6922" i="1"/>
  <c r="K6922" i="1"/>
  <c r="L6922" i="1"/>
  <c r="M6922" i="1"/>
  <c r="H6923" i="1"/>
  <c r="I6923" i="1"/>
  <c r="J6923" i="1"/>
  <c r="K6923" i="1"/>
  <c r="L6923" i="1"/>
  <c r="M6923" i="1"/>
  <c r="H6924" i="1"/>
  <c r="I6924" i="1"/>
  <c r="J6924" i="1"/>
  <c r="K6924" i="1"/>
  <c r="L6924" i="1"/>
  <c r="M6924" i="1"/>
  <c r="H6925" i="1"/>
  <c r="I6925" i="1"/>
  <c r="J6925" i="1"/>
  <c r="K6925" i="1"/>
  <c r="L6925" i="1"/>
  <c r="M6925" i="1"/>
  <c r="H6926" i="1"/>
  <c r="I6926" i="1"/>
  <c r="J6926" i="1"/>
  <c r="K6926" i="1"/>
  <c r="L6926" i="1"/>
  <c r="M6926" i="1"/>
  <c r="H6927" i="1"/>
  <c r="I6927" i="1"/>
  <c r="J6927" i="1"/>
  <c r="K6927" i="1"/>
  <c r="L6927" i="1"/>
  <c r="M6927" i="1"/>
  <c r="H6928" i="1"/>
  <c r="I6928" i="1"/>
  <c r="J6928" i="1"/>
  <c r="K6928" i="1"/>
  <c r="L6928" i="1"/>
  <c r="M6928" i="1"/>
  <c r="H6929" i="1"/>
  <c r="I6929" i="1"/>
  <c r="J6929" i="1"/>
  <c r="K6929" i="1"/>
  <c r="L6929" i="1"/>
  <c r="M6929" i="1"/>
  <c r="H6930" i="1"/>
  <c r="I6930" i="1"/>
  <c r="J6930" i="1"/>
  <c r="K6930" i="1"/>
  <c r="L6930" i="1"/>
  <c r="M6930" i="1"/>
  <c r="H6931" i="1"/>
  <c r="I6931" i="1"/>
  <c r="J6931" i="1"/>
  <c r="K6931" i="1"/>
  <c r="L6931" i="1"/>
  <c r="M6931" i="1"/>
  <c r="H6932" i="1"/>
  <c r="I6932" i="1"/>
  <c r="J6932" i="1"/>
  <c r="K6932" i="1"/>
  <c r="L6932" i="1"/>
  <c r="M6932" i="1"/>
  <c r="H6933" i="1"/>
  <c r="I6933" i="1"/>
  <c r="J6933" i="1"/>
  <c r="K6933" i="1"/>
  <c r="L6933" i="1"/>
  <c r="M6933" i="1"/>
  <c r="H6934" i="1"/>
  <c r="I6934" i="1"/>
  <c r="J6934" i="1"/>
  <c r="K6934" i="1"/>
  <c r="L6934" i="1"/>
  <c r="M6934" i="1"/>
  <c r="H6935" i="1"/>
  <c r="I6935" i="1"/>
  <c r="J6935" i="1"/>
  <c r="K6935" i="1"/>
  <c r="L6935" i="1"/>
  <c r="M6935" i="1"/>
  <c r="H6936" i="1"/>
  <c r="I6936" i="1"/>
  <c r="J6936" i="1"/>
  <c r="K6936" i="1"/>
  <c r="L6936" i="1"/>
  <c r="M6936" i="1"/>
  <c r="H6937" i="1"/>
  <c r="I6937" i="1"/>
  <c r="J6937" i="1"/>
  <c r="K6937" i="1"/>
  <c r="L6937" i="1"/>
  <c r="M6937" i="1"/>
  <c r="H6938" i="1"/>
  <c r="I6938" i="1"/>
  <c r="J6938" i="1"/>
  <c r="K6938" i="1"/>
  <c r="L6938" i="1"/>
  <c r="M6938" i="1"/>
  <c r="H6939" i="1"/>
  <c r="I6939" i="1"/>
  <c r="J6939" i="1"/>
  <c r="K6939" i="1"/>
  <c r="L6939" i="1"/>
  <c r="M6939" i="1"/>
  <c r="H6940" i="1"/>
  <c r="I6940" i="1"/>
  <c r="J6940" i="1"/>
  <c r="K6940" i="1"/>
  <c r="L6940" i="1"/>
  <c r="M6940" i="1"/>
  <c r="H6941" i="1"/>
  <c r="I6941" i="1"/>
  <c r="J6941" i="1"/>
  <c r="K6941" i="1"/>
  <c r="L6941" i="1"/>
  <c r="M6941" i="1"/>
  <c r="H6942" i="1"/>
  <c r="I6942" i="1"/>
  <c r="J6942" i="1"/>
  <c r="K6942" i="1"/>
  <c r="L6942" i="1"/>
  <c r="M6942" i="1"/>
  <c r="H6943" i="1"/>
  <c r="I6943" i="1"/>
  <c r="J6943" i="1"/>
  <c r="K6943" i="1"/>
  <c r="L6943" i="1"/>
  <c r="M6943" i="1"/>
  <c r="H6944" i="1"/>
  <c r="I6944" i="1"/>
  <c r="J6944" i="1"/>
  <c r="K6944" i="1"/>
  <c r="L6944" i="1"/>
  <c r="M6944" i="1"/>
  <c r="H6945" i="1"/>
  <c r="I6945" i="1"/>
  <c r="J6945" i="1"/>
  <c r="K6945" i="1"/>
  <c r="L6945" i="1"/>
  <c r="M6945" i="1"/>
  <c r="H6946" i="1"/>
  <c r="I6946" i="1"/>
  <c r="J6946" i="1"/>
  <c r="K6946" i="1"/>
  <c r="L6946" i="1"/>
  <c r="M6946" i="1"/>
  <c r="H6947" i="1"/>
  <c r="I6947" i="1"/>
  <c r="J6947" i="1"/>
  <c r="K6947" i="1"/>
  <c r="L6947" i="1"/>
  <c r="M6947" i="1"/>
  <c r="H6948" i="1"/>
  <c r="I6948" i="1"/>
  <c r="J6948" i="1"/>
  <c r="K6948" i="1"/>
  <c r="L6948" i="1"/>
  <c r="M6948" i="1"/>
  <c r="H6949" i="1"/>
  <c r="I6949" i="1"/>
  <c r="J6949" i="1"/>
  <c r="K6949" i="1"/>
  <c r="L6949" i="1"/>
  <c r="M6949" i="1"/>
  <c r="H6950" i="1"/>
  <c r="I6950" i="1"/>
  <c r="J6950" i="1"/>
  <c r="K6950" i="1"/>
  <c r="L6950" i="1"/>
  <c r="M6950" i="1"/>
  <c r="H6951" i="1"/>
  <c r="I6951" i="1"/>
  <c r="J6951" i="1"/>
  <c r="K6951" i="1"/>
  <c r="L6951" i="1"/>
  <c r="M6951" i="1"/>
  <c r="H6952" i="1"/>
  <c r="I6952" i="1"/>
  <c r="J6952" i="1"/>
  <c r="K6952" i="1"/>
  <c r="L6952" i="1"/>
  <c r="M6952" i="1"/>
  <c r="H6953" i="1"/>
  <c r="I6953" i="1"/>
  <c r="J6953" i="1"/>
  <c r="K6953" i="1"/>
  <c r="L6953" i="1"/>
  <c r="M6953" i="1"/>
  <c r="H6954" i="1"/>
  <c r="I6954" i="1"/>
  <c r="J6954" i="1"/>
  <c r="K6954" i="1"/>
  <c r="L6954" i="1"/>
  <c r="M6954" i="1"/>
  <c r="H6955" i="1"/>
  <c r="I6955" i="1"/>
  <c r="J6955" i="1"/>
  <c r="K6955" i="1"/>
  <c r="L6955" i="1"/>
  <c r="M6955" i="1"/>
  <c r="H6956" i="1"/>
  <c r="I6956" i="1"/>
  <c r="J6956" i="1"/>
  <c r="K6956" i="1"/>
  <c r="L6956" i="1"/>
  <c r="M6956" i="1"/>
  <c r="H6957" i="1"/>
  <c r="I6957" i="1"/>
  <c r="J6957" i="1"/>
  <c r="K6957" i="1"/>
  <c r="L6957" i="1"/>
  <c r="M6957" i="1"/>
  <c r="H6958" i="1"/>
  <c r="I6958" i="1"/>
  <c r="J6958" i="1"/>
  <c r="K6958" i="1"/>
  <c r="L6958" i="1"/>
  <c r="M6958" i="1"/>
  <c r="H6959" i="1"/>
  <c r="I6959" i="1"/>
  <c r="J6959" i="1"/>
  <c r="K6959" i="1"/>
  <c r="L6959" i="1"/>
  <c r="M6959" i="1"/>
  <c r="H6960" i="1"/>
  <c r="I6960" i="1"/>
  <c r="J6960" i="1"/>
  <c r="K6960" i="1"/>
  <c r="L6960" i="1"/>
  <c r="M6960" i="1"/>
  <c r="H6961" i="1"/>
  <c r="I6961" i="1"/>
  <c r="J6961" i="1"/>
  <c r="K6961" i="1"/>
  <c r="L6961" i="1"/>
  <c r="M6961" i="1"/>
  <c r="H6962" i="1"/>
  <c r="I6962" i="1"/>
  <c r="J6962" i="1"/>
  <c r="K6962" i="1"/>
  <c r="L6962" i="1"/>
  <c r="M6962" i="1"/>
  <c r="H6963" i="1"/>
  <c r="I6963" i="1"/>
  <c r="J6963" i="1"/>
  <c r="K6963" i="1"/>
  <c r="L6963" i="1"/>
  <c r="M6963" i="1"/>
  <c r="H6964" i="1"/>
  <c r="I6964" i="1"/>
  <c r="J6964" i="1"/>
  <c r="K6964" i="1"/>
  <c r="L6964" i="1"/>
  <c r="M6964" i="1"/>
  <c r="H6965" i="1"/>
  <c r="I6965" i="1"/>
  <c r="J6965" i="1"/>
  <c r="K6965" i="1"/>
  <c r="L6965" i="1"/>
  <c r="M6965" i="1"/>
  <c r="H6966" i="1"/>
  <c r="I6966" i="1"/>
  <c r="J6966" i="1"/>
  <c r="K6966" i="1"/>
  <c r="L6966" i="1"/>
  <c r="M6966" i="1"/>
  <c r="H6967" i="1"/>
  <c r="I6967" i="1"/>
  <c r="J6967" i="1"/>
  <c r="K6967" i="1"/>
  <c r="L6967" i="1"/>
  <c r="M6967" i="1"/>
  <c r="H6968" i="1"/>
  <c r="I6968" i="1"/>
  <c r="J6968" i="1"/>
  <c r="K6968" i="1"/>
  <c r="L6968" i="1"/>
  <c r="M6968" i="1"/>
  <c r="H6636" i="1" l="1"/>
  <c r="I6636" i="1"/>
  <c r="J6636" i="1"/>
  <c r="K6636" i="1"/>
  <c r="L6636" i="1"/>
  <c r="M6636" i="1"/>
  <c r="H6637" i="1"/>
  <c r="I6637" i="1"/>
  <c r="J6637" i="1"/>
  <c r="K6637" i="1"/>
  <c r="L6637" i="1"/>
  <c r="M6637" i="1"/>
  <c r="H6638" i="1"/>
  <c r="I6638" i="1"/>
  <c r="J6638" i="1"/>
  <c r="K6638" i="1"/>
  <c r="L6638" i="1"/>
  <c r="M6638" i="1"/>
  <c r="H6639" i="1"/>
  <c r="I6639" i="1"/>
  <c r="J6639" i="1"/>
  <c r="K6639" i="1"/>
  <c r="L6639" i="1"/>
  <c r="M6639" i="1"/>
  <c r="H6640" i="1"/>
  <c r="I6640" i="1"/>
  <c r="J6640" i="1"/>
  <c r="K6640" i="1"/>
  <c r="L6640" i="1"/>
  <c r="M6640" i="1"/>
  <c r="H6641" i="1"/>
  <c r="I6641" i="1"/>
  <c r="J6641" i="1"/>
  <c r="K6641" i="1"/>
  <c r="L6641" i="1"/>
  <c r="M6641" i="1"/>
  <c r="H6642" i="1"/>
  <c r="I6642" i="1"/>
  <c r="J6642" i="1"/>
  <c r="K6642" i="1"/>
  <c r="L6642" i="1"/>
  <c r="M6642" i="1"/>
  <c r="H6643" i="1"/>
  <c r="I6643" i="1"/>
  <c r="J6643" i="1"/>
  <c r="K6643" i="1"/>
  <c r="L6643" i="1"/>
  <c r="M6643" i="1"/>
  <c r="H6644" i="1"/>
  <c r="I6644" i="1"/>
  <c r="J6644" i="1"/>
  <c r="K6644" i="1"/>
  <c r="L6644" i="1"/>
  <c r="M6644" i="1"/>
  <c r="H6645" i="1"/>
  <c r="I6645" i="1"/>
  <c r="J6645" i="1"/>
  <c r="K6645" i="1"/>
  <c r="L6645" i="1"/>
  <c r="M6645" i="1"/>
  <c r="H6646" i="1"/>
  <c r="I6646" i="1"/>
  <c r="J6646" i="1"/>
  <c r="K6646" i="1"/>
  <c r="L6646" i="1"/>
  <c r="M6646" i="1"/>
  <c r="H6647" i="1"/>
  <c r="I6647" i="1"/>
  <c r="J6647" i="1"/>
  <c r="K6647" i="1"/>
  <c r="L6647" i="1"/>
  <c r="M6647" i="1"/>
  <c r="H6648" i="1"/>
  <c r="I6648" i="1"/>
  <c r="J6648" i="1"/>
  <c r="K6648" i="1"/>
  <c r="L6648" i="1"/>
  <c r="M6648" i="1"/>
  <c r="H6649" i="1"/>
  <c r="I6649" i="1"/>
  <c r="J6649" i="1"/>
  <c r="K6649" i="1"/>
  <c r="L6649" i="1"/>
  <c r="M6649" i="1"/>
  <c r="H6650" i="1"/>
  <c r="I6650" i="1"/>
  <c r="J6650" i="1"/>
  <c r="K6650" i="1"/>
  <c r="L6650" i="1"/>
  <c r="M6650" i="1"/>
  <c r="H6651" i="1"/>
  <c r="I6651" i="1"/>
  <c r="J6651" i="1"/>
  <c r="K6651" i="1"/>
  <c r="L6651" i="1"/>
  <c r="M6651" i="1"/>
  <c r="H6652" i="1"/>
  <c r="I6652" i="1"/>
  <c r="J6652" i="1"/>
  <c r="K6652" i="1"/>
  <c r="L6652" i="1"/>
  <c r="M6652" i="1"/>
  <c r="H6653" i="1"/>
  <c r="I6653" i="1"/>
  <c r="J6653" i="1"/>
  <c r="K6653" i="1"/>
  <c r="L6653" i="1"/>
  <c r="M6653" i="1"/>
  <c r="H6654" i="1"/>
  <c r="I6654" i="1"/>
  <c r="J6654" i="1"/>
  <c r="K6654" i="1"/>
  <c r="L6654" i="1"/>
  <c r="M6654" i="1"/>
  <c r="H6655" i="1"/>
  <c r="I6655" i="1"/>
  <c r="J6655" i="1"/>
  <c r="K6655" i="1"/>
  <c r="L6655" i="1"/>
  <c r="M6655" i="1"/>
  <c r="H6656" i="1"/>
  <c r="I6656" i="1"/>
  <c r="J6656" i="1"/>
  <c r="K6656" i="1"/>
  <c r="L6656" i="1"/>
  <c r="M6656" i="1"/>
  <c r="H6657" i="1"/>
  <c r="I6657" i="1"/>
  <c r="J6657" i="1"/>
  <c r="K6657" i="1"/>
  <c r="L6657" i="1"/>
  <c r="M6657" i="1"/>
  <c r="H6658" i="1"/>
  <c r="I6658" i="1"/>
  <c r="J6658" i="1"/>
  <c r="K6658" i="1"/>
  <c r="L6658" i="1"/>
  <c r="M6658" i="1"/>
  <c r="H6659" i="1"/>
  <c r="I6659" i="1"/>
  <c r="J6659" i="1"/>
  <c r="K6659" i="1"/>
  <c r="L6659" i="1"/>
  <c r="M6659" i="1"/>
  <c r="H6660" i="1"/>
  <c r="I6660" i="1"/>
  <c r="J6660" i="1"/>
  <c r="K6660" i="1"/>
  <c r="L6660" i="1"/>
  <c r="M6660" i="1"/>
  <c r="H6661" i="1"/>
  <c r="I6661" i="1"/>
  <c r="J6661" i="1"/>
  <c r="K6661" i="1"/>
  <c r="L6661" i="1"/>
  <c r="M6661" i="1"/>
  <c r="H6662" i="1"/>
  <c r="I6662" i="1"/>
  <c r="J6662" i="1"/>
  <c r="K6662" i="1"/>
  <c r="L6662" i="1"/>
  <c r="M6662" i="1"/>
  <c r="H6663" i="1"/>
  <c r="I6663" i="1"/>
  <c r="J6663" i="1"/>
  <c r="K6663" i="1"/>
  <c r="L6663" i="1"/>
  <c r="M6663" i="1"/>
  <c r="H6664" i="1"/>
  <c r="I6664" i="1"/>
  <c r="J6664" i="1"/>
  <c r="K6664" i="1"/>
  <c r="L6664" i="1"/>
  <c r="M6664" i="1"/>
  <c r="H6528" i="1" l="1"/>
  <c r="I6528" i="1"/>
  <c r="J6528" i="1"/>
  <c r="K6528" i="1"/>
  <c r="L6528" i="1"/>
  <c r="M6528" i="1"/>
  <c r="H6529" i="1"/>
  <c r="I6529" i="1"/>
  <c r="J6529" i="1"/>
  <c r="K6529" i="1"/>
  <c r="L6529" i="1"/>
  <c r="M6529" i="1"/>
  <c r="H6530" i="1"/>
  <c r="I6530" i="1"/>
  <c r="J6530" i="1"/>
  <c r="K6530" i="1"/>
  <c r="L6530" i="1"/>
  <c r="M6530" i="1"/>
  <c r="H6531" i="1"/>
  <c r="I6531" i="1"/>
  <c r="J6531" i="1"/>
  <c r="K6531" i="1"/>
  <c r="L6531" i="1"/>
  <c r="M6531" i="1"/>
  <c r="H6532" i="1"/>
  <c r="I6532" i="1"/>
  <c r="J6532" i="1"/>
  <c r="K6532" i="1"/>
  <c r="L6532" i="1"/>
  <c r="M6532" i="1"/>
  <c r="H6533" i="1"/>
  <c r="I6533" i="1"/>
  <c r="J6533" i="1"/>
  <c r="K6533" i="1"/>
  <c r="L6533" i="1"/>
  <c r="M6533" i="1"/>
  <c r="H6534" i="1"/>
  <c r="I6534" i="1"/>
  <c r="J6534" i="1"/>
  <c r="K6534" i="1"/>
  <c r="L6534" i="1"/>
  <c r="M6534" i="1"/>
  <c r="H6535" i="1"/>
  <c r="I6535" i="1"/>
  <c r="J6535" i="1"/>
  <c r="K6535" i="1"/>
  <c r="L6535" i="1"/>
  <c r="M6535" i="1"/>
  <c r="H6536" i="1"/>
  <c r="I6536" i="1"/>
  <c r="J6536" i="1"/>
  <c r="K6536" i="1"/>
  <c r="L6536" i="1"/>
  <c r="M6536" i="1"/>
  <c r="H6537" i="1"/>
  <c r="I6537" i="1"/>
  <c r="J6537" i="1"/>
  <c r="K6537" i="1"/>
  <c r="L6537" i="1"/>
  <c r="M6537" i="1"/>
  <c r="H6538" i="1"/>
  <c r="I6538" i="1"/>
  <c r="J6538" i="1"/>
  <c r="K6538" i="1"/>
  <c r="L6538" i="1"/>
  <c r="M6538" i="1"/>
  <c r="H6539" i="1"/>
  <c r="I6539" i="1"/>
  <c r="J6539" i="1"/>
  <c r="K6539" i="1"/>
  <c r="L6539" i="1"/>
  <c r="M6539" i="1"/>
  <c r="H6540" i="1"/>
  <c r="I6540" i="1"/>
  <c r="J6540" i="1"/>
  <c r="K6540" i="1"/>
  <c r="L6540" i="1"/>
  <c r="M6540" i="1"/>
  <c r="H6541" i="1"/>
  <c r="I6541" i="1"/>
  <c r="J6541" i="1"/>
  <c r="K6541" i="1"/>
  <c r="L6541" i="1"/>
  <c r="M6541" i="1"/>
  <c r="H6542" i="1"/>
  <c r="I6542" i="1"/>
  <c r="J6542" i="1"/>
  <c r="K6542" i="1"/>
  <c r="L6542" i="1"/>
  <c r="M6542" i="1"/>
  <c r="H6543" i="1"/>
  <c r="I6543" i="1"/>
  <c r="J6543" i="1"/>
  <c r="K6543" i="1"/>
  <c r="L6543" i="1"/>
  <c r="M6543" i="1"/>
  <c r="H6544" i="1"/>
  <c r="I6544" i="1"/>
  <c r="J6544" i="1"/>
  <c r="K6544" i="1"/>
  <c r="L6544" i="1"/>
  <c r="M6544" i="1"/>
  <c r="H6545" i="1"/>
  <c r="I6545" i="1"/>
  <c r="J6545" i="1"/>
  <c r="K6545" i="1"/>
  <c r="L6545" i="1"/>
  <c r="M6545" i="1"/>
  <c r="H6546" i="1"/>
  <c r="I6546" i="1"/>
  <c r="J6546" i="1"/>
  <c r="K6546" i="1"/>
  <c r="L6546" i="1"/>
  <c r="M6546" i="1"/>
  <c r="H6547" i="1"/>
  <c r="I6547" i="1"/>
  <c r="J6547" i="1"/>
  <c r="K6547" i="1"/>
  <c r="L6547" i="1"/>
  <c r="M6547" i="1"/>
  <c r="H6548" i="1"/>
  <c r="I6548" i="1"/>
  <c r="J6548" i="1"/>
  <c r="K6548" i="1"/>
  <c r="L6548" i="1"/>
  <c r="M6548" i="1"/>
  <c r="H6549" i="1"/>
  <c r="I6549" i="1"/>
  <c r="J6549" i="1"/>
  <c r="K6549" i="1"/>
  <c r="L6549" i="1"/>
  <c r="M6549" i="1"/>
  <c r="H6550" i="1"/>
  <c r="I6550" i="1"/>
  <c r="J6550" i="1"/>
  <c r="K6550" i="1"/>
  <c r="L6550" i="1"/>
  <c r="M6550" i="1"/>
  <c r="H6551" i="1"/>
  <c r="I6551" i="1"/>
  <c r="J6551" i="1"/>
  <c r="K6551" i="1"/>
  <c r="L6551" i="1"/>
  <c r="M6551" i="1"/>
  <c r="H6552" i="1"/>
  <c r="I6552" i="1"/>
  <c r="J6552" i="1"/>
  <c r="K6552" i="1"/>
  <c r="L6552" i="1"/>
  <c r="M6552" i="1"/>
  <c r="H6553" i="1"/>
  <c r="I6553" i="1"/>
  <c r="J6553" i="1"/>
  <c r="K6553" i="1"/>
  <c r="L6553" i="1"/>
  <c r="M6553" i="1"/>
  <c r="H6554" i="1"/>
  <c r="I6554" i="1"/>
  <c r="J6554" i="1"/>
  <c r="K6554" i="1"/>
  <c r="L6554" i="1"/>
  <c r="M6554" i="1"/>
  <c r="H6555" i="1"/>
  <c r="I6555" i="1"/>
  <c r="J6555" i="1"/>
  <c r="K6555" i="1"/>
  <c r="L6555" i="1"/>
  <c r="M6555" i="1"/>
  <c r="H6556" i="1"/>
  <c r="I6556" i="1"/>
  <c r="J6556" i="1"/>
  <c r="K6556" i="1"/>
  <c r="L6556" i="1"/>
  <c r="M6556" i="1"/>
  <c r="H6557" i="1"/>
  <c r="I6557" i="1"/>
  <c r="J6557" i="1"/>
  <c r="K6557" i="1"/>
  <c r="L6557" i="1"/>
  <c r="M6557" i="1"/>
  <c r="H6558" i="1"/>
  <c r="I6558" i="1"/>
  <c r="J6558" i="1"/>
  <c r="K6558" i="1"/>
  <c r="L6558" i="1"/>
  <c r="M6558" i="1"/>
  <c r="H6559" i="1"/>
  <c r="I6559" i="1"/>
  <c r="J6559" i="1"/>
  <c r="K6559" i="1"/>
  <c r="L6559" i="1"/>
  <c r="M6559" i="1"/>
  <c r="H6560" i="1"/>
  <c r="I6560" i="1"/>
  <c r="J6560" i="1"/>
  <c r="K6560" i="1"/>
  <c r="L6560" i="1"/>
  <c r="M6560" i="1"/>
  <c r="H6561" i="1"/>
  <c r="I6561" i="1"/>
  <c r="J6561" i="1"/>
  <c r="K6561" i="1"/>
  <c r="L6561" i="1"/>
  <c r="M6561" i="1"/>
  <c r="H6562" i="1"/>
  <c r="I6562" i="1"/>
  <c r="J6562" i="1"/>
  <c r="K6562" i="1"/>
  <c r="L6562" i="1"/>
  <c r="M6562" i="1"/>
  <c r="H6563" i="1"/>
  <c r="I6563" i="1"/>
  <c r="J6563" i="1"/>
  <c r="K6563" i="1"/>
  <c r="L6563" i="1"/>
  <c r="M6563" i="1"/>
  <c r="H6564" i="1"/>
  <c r="I6564" i="1"/>
  <c r="J6564" i="1"/>
  <c r="K6564" i="1"/>
  <c r="L6564" i="1"/>
  <c r="M6564" i="1"/>
  <c r="H6565" i="1"/>
  <c r="I6565" i="1"/>
  <c r="J6565" i="1"/>
  <c r="K6565" i="1"/>
  <c r="L6565" i="1"/>
  <c r="M6565" i="1"/>
  <c r="H6566" i="1"/>
  <c r="I6566" i="1"/>
  <c r="J6566" i="1"/>
  <c r="K6566" i="1"/>
  <c r="L6566" i="1"/>
  <c r="M6566" i="1"/>
  <c r="H6567" i="1"/>
  <c r="I6567" i="1"/>
  <c r="J6567" i="1"/>
  <c r="K6567" i="1"/>
  <c r="L6567" i="1"/>
  <c r="M6567" i="1"/>
  <c r="H6568" i="1"/>
  <c r="I6568" i="1"/>
  <c r="J6568" i="1"/>
  <c r="K6568" i="1"/>
  <c r="L6568" i="1"/>
  <c r="M6568" i="1"/>
  <c r="H6569" i="1"/>
  <c r="I6569" i="1"/>
  <c r="J6569" i="1"/>
  <c r="K6569" i="1"/>
  <c r="L6569" i="1"/>
  <c r="M6569" i="1"/>
  <c r="H6570" i="1"/>
  <c r="I6570" i="1"/>
  <c r="J6570" i="1"/>
  <c r="K6570" i="1"/>
  <c r="L6570" i="1"/>
  <c r="M6570" i="1"/>
  <c r="H6571" i="1"/>
  <c r="I6571" i="1"/>
  <c r="J6571" i="1"/>
  <c r="K6571" i="1"/>
  <c r="L6571" i="1"/>
  <c r="M6571" i="1"/>
  <c r="H6572" i="1"/>
  <c r="I6572" i="1"/>
  <c r="J6572" i="1"/>
  <c r="K6572" i="1"/>
  <c r="L6572" i="1"/>
  <c r="M6572" i="1"/>
  <c r="H6573" i="1"/>
  <c r="I6573" i="1"/>
  <c r="J6573" i="1"/>
  <c r="K6573" i="1"/>
  <c r="L6573" i="1"/>
  <c r="M6573" i="1"/>
  <c r="H6574" i="1"/>
  <c r="I6574" i="1"/>
  <c r="J6574" i="1"/>
  <c r="K6574" i="1"/>
  <c r="L6574" i="1"/>
  <c r="M6574" i="1"/>
  <c r="H6575" i="1"/>
  <c r="I6575" i="1"/>
  <c r="J6575" i="1"/>
  <c r="K6575" i="1"/>
  <c r="L6575" i="1"/>
  <c r="M6575" i="1"/>
  <c r="H6576" i="1"/>
  <c r="I6576" i="1"/>
  <c r="J6576" i="1"/>
  <c r="K6576" i="1"/>
  <c r="L6576" i="1"/>
  <c r="M6576" i="1"/>
  <c r="H6577" i="1"/>
  <c r="I6577" i="1"/>
  <c r="J6577" i="1"/>
  <c r="K6577" i="1"/>
  <c r="L6577" i="1"/>
  <c r="M6577" i="1"/>
  <c r="H6578" i="1"/>
  <c r="I6578" i="1"/>
  <c r="J6578" i="1"/>
  <c r="K6578" i="1"/>
  <c r="L6578" i="1"/>
  <c r="M6578" i="1"/>
  <c r="H6579" i="1"/>
  <c r="I6579" i="1"/>
  <c r="J6579" i="1"/>
  <c r="K6579" i="1"/>
  <c r="L6579" i="1"/>
  <c r="M6579" i="1"/>
  <c r="H6580" i="1"/>
  <c r="I6580" i="1"/>
  <c r="J6580" i="1"/>
  <c r="K6580" i="1"/>
  <c r="L6580" i="1"/>
  <c r="M6580" i="1"/>
  <c r="H6581" i="1"/>
  <c r="I6581" i="1"/>
  <c r="J6581" i="1"/>
  <c r="K6581" i="1"/>
  <c r="L6581" i="1"/>
  <c r="M6581" i="1"/>
  <c r="H6582" i="1"/>
  <c r="I6582" i="1"/>
  <c r="J6582" i="1"/>
  <c r="K6582" i="1"/>
  <c r="L6582" i="1"/>
  <c r="M6582" i="1"/>
  <c r="H6583" i="1"/>
  <c r="I6583" i="1"/>
  <c r="J6583" i="1"/>
  <c r="K6583" i="1"/>
  <c r="L6583" i="1"/>
  <c r="M6583" i="1"/>
  <c r="H6584" i="1"/>
  <c r="I6584" i="1"/>
  <c r="J6584" i="1"/>
  <c r="K6584" i="1"/>
  <c r="L6584" i="1"/>
  <c r="M6584" i="1"/>
  <c r="H6585" i="1"/>
  <c r="I6585" i="1"/>
  <c r="J6585" i="1"/>
  <c r="K6585" i="1"/>
  <c r="L6585" i="1"/>
  <c r="M6585" i="1"/>
  <c r="H6586" i="1"/>
  <c r="I6586" i="1"/>
  <c r="J6586" i="1"/>
  <c r="K6586" i="1"/>
  <c r="L6586" i="1"/>
  <c r="M6586" i="1"/>
  <c r="H6587" i="1"/>
  <c r="I6587" i="1"/>
  <c r="J6587" i="1"/>
  <c r="K6587" i="1"/>
  <c r="L6587" i="1"/>
  <c r="M6587" i="1"/>
  <c r="H6588" i="1"/>
  <c r="I6588" i="1"/>
  <c r="J6588" i="1"/>
  <c r="K6588" i="1"/>
  <c r="L6588" i="1"/>
  <c r="M6588" i="1"/>
  <c r="H6589" i="1"/>
  <c r="I6589" i="1"/>
  <c r="J6589" i="1"/>
  <c r="K6589" i="1"/>
  <c r="L6589" i="1"/>
  <c r="M6589" i="1"/>
  <c r="H6590" i="1"/>
  <c r="I6590" i="1"/>
  <c r="J6590" i="1"/>
  <c r="K6590" i="1"/>
  <c r="L6590" i="1"/>
  <c r="M6590" i="1"/>
  <c r="H6591" i="1"/>
  <c r="I6591" i="1"/>
  <c r="J6591" i="1"/>
  <c r="K6591" i="1"/>
  <c r="L6591" i="1"/>
  <c r="M6591" i="1"/>
  <c r="H6592" i="1"/>
  <c r="I6592" i="1"/>
  <c r="J6592" i="1"/>
  <c r="K6592" i="1"/>
  <c r="L6592" i="1"/>
  <c r="M6592" i="1"/>
  <c r="H6593" i="1"/>
  <c r="I6593" i="1"/>
  <c r="J6593" i="1"/>
  <c r="K6593" i="1"/>
  <c r="L6593" i="1"/>
  <c r="M6593" i="1"/>
  <c r="H6594" i="1"/>
  <c r="I6594" i="1"/>
  <c r="J6594" i="1"/>
  <c r="K6594" i="1"/>
  <c r="L6594" i="1"/>
  <c r="M6594" i="1"/>
  <c r="H6595" i="1"/>
  <c r="I6595" i="1"/>
  <c r="J6595" i="1"/>
  <c r="K6595" i="1"/>
  <c r="L6595" i="1"/>
  <c r="M6595" i="1"/>
  <c r="H6596" i="1"/>
  <c r="I6596" i="1"/>
  <c r="J6596" i="1"/>
  <c r="K6596" i="1"/>
  <c r="L6596" i="1"/>
  <c r="M6596" i="1"/>
  <c r="H6597" i="1"/>
  <c r="I6597" i="1"/>
  <c r="J6597" i="1"/>
  <c r="K6597" i="1"/>
  <c r="L6597" i="1"/>
  <c r="M6597" i="1"/>
  <c r="H6598" i="1"/>
  <c r="I6598" i="1"/>
  <c r="J6598" i="1"/>
  <c r="K6598" i="1"/>
  <c r="L6598" i="1"/>
  <c r="M6598" i="1"/>
  <c r="H6599" i="1"/>
  <c r="I6599" i="1"/>
  <c r="J6599" i="1"/>
  <c r="K6599" i="1"/>
  <c r="L6599" i="1"/>
  <c r="M6599" i="1"/>
  <c r="H6600" i="1"/>
  <c r="I6600" i="1"/>
  <c r="J6600" i="1"/>
  <c r="K6600" i="1"/>
  <c r="L6600" i="1"/>
  <c r="M6600" i="1"/>
  <c r="H6601" i="1"/>
  <c r="I6601" i="1"/>
  <c r="J6601" i="1"/>
  <c r="K6601" i="1"/>
  <c r="L6601" i="1"/>
  <c r="M6601" i="1"/>
  <c r="H6602" i="1"/>
  <c r="I6602" i="1"/>
  <c r="J6602" i="1"/>
  <c r="K6602" i="1"/>
  <c r="L6602" i="1"/>
  <c r="M6602" i="1"/>
  <c r="H6603" i="1"/>
  <c r="I6603" i="1"/>
  <c r="J6603" i="1"/>
  <c r="K6603" i="1"/>
  <c r="L6603" i="1"/>
  <c r="M6603" i="1"/>
  <c r="H6604" i="1"/>
  <c r="I6604" i="1"/>
  <c r="J6604" i="1"/>
  <c r="K6604" i="1"/>
  <c r="L6604" i="1"/>
  <c r="M6604" i="1"/>
  <c r="H6605" i="1"/>
  <c r="I6605" i="1"/>
  <c r="J6605" i="1"/>
  <c r="K6605" i="1"/>
  <c r="L6605" i="1"/>
  <c r="M6605" i="1"/>
  <c r="H6606" i="1"/>
  <c r="I6606" i="1"/>
  <c r="J6606" i="1"/>
  <c r="K6606" i="1"/>
  <c r="L6606" i="1"/>
  <c r="M6606" i="1"/>
  <c r="H6607" i="1"/>
  <c r="I6607" i="1"/>
  <c r="J6607" i="1"/>
  <c r="K6607" i="1"/>
  <c r="L6607" i="1"/>
  <c r="M6607" i="1"/>
  <c r="H6608" i="1"/>
  <c r="I6608" i="1"/>
  <c r="J6608" i="1"/>
  <c r="K6608" i="1"/>
  <c r="L6608" i="1"/>
  <c r="M6608" i="1"/>
  <c r="H6609" i="1"/>
  <c r="I6609" i="1"/>
  <c r="J6609" i="1"/>
  <c r="K6609" i="1"/>
  <c r="L6609" i="1"/>
  <c r="M6609" i="1"/>
  <c r="H6610" i="1"/>
  <c r="I6610" i="1"/>
  <c r="J6610" i="1"/>
  <c r="K6610" i="1"/>
  <c r="L6610" i="1"/>
  <c r="M6610" i="1"/>
  <c r="H6611" i="1"/>
  <c r="I6611" i="1"/>
  <c r="J6611" i="1"/>
  <c r="K6611" i="1"/>
  <c r="L6611" i="1"/>
  <c r="M6611" i="1"/>
  <c r="H6612" i="1"/>
  <c r="I6612" i="1"/>
  <c r="J6612" i="1"/>
  <c r="K6612" i="1"/>
  <c r="L6612" i="1"/>
  <c r="M6612" i="1"/>
  <c r="H6613" i="1"/>
  <c r="I6613" i="1"/>
  <c r="J6613" i="1"/>
  <c r="K6613" i="1"/>
  <c r="L6613" i="1"/>
  <c r="M6613" i="1"/>
  <c r="H6614" i="1"/>
  <c r="I6614" i="1"/>
  <c r="J6614" i="1"/>
  <c r="K6614" i="1"/>
  <c r="L6614" i="1"/>
  <c r="M6614" i="1"/>
  <c r="H6615" i="1"/>
  <c r="I6615" i="1"/>
  <c r="J6615" i="1"/>
  <c r="K6615" i="1"/>
  <c r="L6615" i="1"/>
  <c r="M6615" i="1"/>
  <c r="H6616" i="1"/>
  <c r="I6616" i="1"/>
  <c r="J6616" i="1"/>
  <c r="K6616" i="1"/>
  <c r="L6616" i="1"/>
  <c r="M6616" i="1"/>
  <c r="H6617" i="1"/>
  <c r="I6617" i="1"/>
  <c r="J6617" i="1"/>
  <c r="K6617" i="1"/>
  <c r="L6617" i="1"/>
  <c r="M6617" i="1"/>
  <c r="H6618" i="1"/>
  <c r="I6618" i="1"/>
  <c r="J6618" i="1"/>
  <c r="K6618" i="1"/>
  <c r="L6618" i="1"/>
  <c r="M6618" i="1"/>
  <c r="H6619" i="1"/>
  <c r="I6619" i="1"/>
  <c r="J6619" i="1"/>
  <c r="K6619" i="1"/>
  <c r="L6619" i="1"/>
  <c r="M6619" i="1"/>
  <c r="H6620" i="1"/>
  <c r="I6620" i="1"/>
  <c r="J6620" i="1"/>
  <c r="K6620" i="1"/>
  <c r="L6620" i="1"/>
  <c r="M6620" i="1"/>
  <c r="H6621" i="1"/>
  <c r="I6621" i="1"/>
  <c r="J6621" i="1"/>
  <c r="K6621" i="1"/>
  <c r="L6621" i="1"/>
  <c r="M6621" i="1"/>
  <c r="H6622" i="1"/>
  <c r="I6622" i="1"/>
  <c r="J6622" i="1"/>
  <c r="K6622" i="1"/>
  <c r="L6622" i="1"/>
  <c r="M6622" i="1"/>
  <c r="H6623" i="1"/>
  <c r="I6623" i="1"/>
  <c r="J6623" i="1"/>
  <c r="K6623" i="1"/>
  <c r="L6623" i="1"/>
  <c r="M6623" i="1"/>
  <c r="H6624" i="1"/>
  <c r="I6624" i="1"/>
  <c r="J6624" i="1"/>
  <c r="K6624" i="1"/>
  <c r="L6624" i="1"/>
  <c r="M6624" i="1"/>
  <c r="H6625" i="1"/>
  <c r="I6625" i="1"/>
  <c r="J6625" i="1"/>
  <c r="K6625" i="1"/>
  <c r="L6625" i="1"/>
  <c r="M6625" i="1"/>
  <c r="H6626" i="1"/>
  <c r="I6626" i="1"/>
  <c r="J6626" i="1"/>
  <c r="K6626" i="1"/>
  <c r="L6626" i="1"/>
  <c r="M6626" i="1"/>
  <c r="H6627" i="1"/>
  <c r="I6627" i="1"/>
  <c r="J6627" i="1"/>
  <c r="K6627" i="1"/>
  <c r="L6627" i="1"/>
  <c r="M6627" i="1"/>
  <c r="H6628" i="1"/>
  <c r="I6628" i="1"/>
  <c r="J6628" i="1"/>
  <c r="K6628" i="1"/>
  <c r="L6628" i="1"/>
  <c r="M6628" i="1"/>
  <c r="H6629" i="1"/>
  <c r="I6629" i="1"/>
  <c r="J6629" i="1"/>
  <c r="K6629" i="1"/>
  <c r="L6629" i="1"/>
  <c r="M6629" i="1"/>
  <c r="H6630" i="1"/>
  <c r="I6630" i="1"/>
  <c r="J6630" i="1"/>
  <c r="K6630" i="1"/>
  <c r="L6630" i="1"/>
  <c r="M6630" i="1"/>
  <c r="H6631" i="1"/>
  <c r="I6631" i="1"/>
  <c r="J6631" i="1"/>
  <c r="K6631" i="1"/>
  <c r="L6631" i="1"/>
  <c r="M6631" i="1"/>
  <c r="H6632" i="1"/>
  <c r="I6632" i="1"/>
  <c r="J6632" i="1"/>
  <c r="K6632" i="1"/>
  <c r="L6632" i="1"/>
  <c r="M6632" i="1"/>
  <c r="H6633" i="1"/>
  <c r="I6633" i="1"/>
  <c r="J6633" i="1"/>
  <c r="K6633" i="1"/>
  <c r="L6633" i="1"/>
  <c r="M6633" i="1"/>
  <c r="H6634" i="1"/>
  <c r="I6634" i="1"/>
  <c r="J6634" i="1"/>
  <c r="K6634" i="1"/>
  <c r="L6634" i="1"/>
  <c r="M6634" i="1"/>
  <c r="H6635" i="1"/>
  <c r="I6635" i="1"/>
  <c r="J6635" i="1"/>
  <c r="K6635" i="1"/>
  <c r="L6635" i="1"/>
  <c r="M6635" i="1"/>
  <c r="H5965" i="1" l="1"/>
  <c r="I5965" i="1"/>
  <c r="J5965" i="1"/>
  <c r="K5965" i="1"/>
  <c r="L5965" i="1"/>
  <c r="M5965" i="1"/>
  <c r="H5966" i="1"/>
  <c r="I5966" i="1"/>
  <c r="J5966" i="1"/>
  <c r="K5966" i="1"/>
  <c r="L5966" i="1"/>
  <c r="M5966" i="1"/>
  <c r="H5967" i="1"/>
  <c r="I5967" i="1"/>
  <c r="J5967" i="1"/>
  <c r="K5967" i="1"/>
  <c r="L5967" i="1"/>
  <c r="M5967" i="1"/>
  <c r="H5968" i="1"/>
  <c r="I5968" i="1"/>
  <c r="J5968" i="1"/>
  <c r="K5968" i="1"/>
  <c r="L5968" i="1"/>
  <c r="M5968" i="1"/>
  <c r="H5969" i="1"/>
  <c r="I5969" i="1"/>
  <c r="J5969" i="1"/>
  <c r="K5969" i="1"/>
  <c r="L5969" i="1"/>
  <c r="M5969" i="1"/>
  <c r="H5970" i="1"/>
  <c r="I5970" i="1"/>
  <c r="J5970" i="1"/>
  <c r="K5970" i="1"/>
  <c r="L5970" i="1"/>
  <c r="M5970" i="1"/>
  <c r="H5971" i="1"/>
  <c r="I5971" i="1"/>
  <c r="J5971" i="1"/>
  <c r="K5971" i="1"/>
  <c r="L5971" i="1"/>
  <c r="M5971" i="1"/>
  <c r="H5972" i="1"/>
  <c r="I5972" i="1"/>
  <c r="J5972" i="1"/>
  <c r="K5972" i="1"/>
  <c r="L5972" i="1"/>
  <c r="M5972" i="1"/>
  <c r="H5973" i="1"/>
  <c r="I5973" i="1"/>
  <c r="J5973" i="1"/>
  <c r="K5973" i="1"/>
  <c r="L5973" i="1"/>
  <c r="M5973" i="1"/>
  <c r="H5974" i="1"/>
  <c r="I5974" i="1"/>
  <c r="J5974" i="1"/>
  <c r="K5974" i="1"/>
  <c r="L5974" i="1"/>
  <c r="M5974" i="1"/>
  <c r="H5975" i="1"/>
  <c r="I5975" i="1"/>
  <c r="J5975" i="1"/>
  <c r="K5975" i="1"/>
  <c r="L5975" i="1"/>
  <c r="M5975" i="1"/>
  <c r="H5976" i="1"/>
  <c r="I5976" i="1"/>
  <c r="J5976" i="1"/>
  <c r="K5976" i="1"/>
  <c r="L5976" i="1"/>
  <c r="M5976" i="1"/>
  <c r="H5977" i="1"/>
  <c r="I5977" i="1"/>
  <c r="J5977" i="1"/>
  <c r="K5977" i="1"/>
  <c r="L5977" i="1"/>
  <c r="M5977" i="1"/>
  <c r="H5978" i="1"/>
  <c r="I5978" i="1"/>
  <c r="J5978" i="1"/>
  <c r="K5978" i="1"/>
  <c r="L5978" i="1"/>
  <c r="M5978" i="1"/>
  <c r="H5979" i="1"/>
  <c r="I5979" i="1"/>
  <c r="J5979" i="1"/>
  <c r="K5979" i="1"/>
  <c r="L5979" i="1"/>
  <c r="M5979" i="1"/>
  <c r="H5980" i="1"/>
  <c r="I5980" i="1"/>
  <c r="J5980" i="1"/>
  <c r="K5980" i="1"/>
  <c r="L5980" i="1"/>
  <c r="M5980" i="1"/>
  <c r="H5981" i="1"/>
  <c r="I5981" i="1"/>
  <c r="J5981" i="1"/>
  <c r="K5981" i="1"/>
  <c r="L5981" i="1"/>
  <c r="M5981" i="1"/>
  <c r="H5982" i="1"/>
  <c r="I5982" i="1"/>
  <c r="J5982" i="1"/>
  <c r="K5982" i="1"/>
  <c r="L5982" i="1"/>
  <c r="M5982" i="1"/>
  <c r="H5983" i="1"/>
  <c r="I5983" i="1"/>
  <c r="J5983" i="1"/>
  <c r="K5983" i="1"/>
  <c r="L5983" i="1"/>
  <c r="M5983" i="1"/>
  <c r="H5984" i="1"/>
  <c r="I5984" i="1"/>
  <c r="J5984" i="1"/>
  <c r="K5984" i="1"/>
  <c r="L5984" i="1"/>
  <c r="M5984" i="1"/>
  <c r="H5985" i="1"/>
  <c r="I5985" i="1"/>
  <c r="J5985" i="1"/>
  <c r="K5985" i="1"/>
  <c r="L5985" i="1"/>
  <c r="M5985" i="1"/>
  <c r="H5986" i="1"/>
  <c r="I5986" i="1"/>
  <c r="J5986" i="1"/>
  <c r="K5986" i="1"/>
  <c r="L5986" i="1"/>
  <c r="M5986" i="1"/>
  <c r="H5987" i="1"/>
  <c r="I5987" i="1"/>
  <c r="J5987" i="1"/>
  <c r="K5987" i="1"/>
  <c r="L5987" i="1"/>
  <c r="M5987" i="1"/>
  <c r="H5988" i="1"/>
  <c r="I5988" i="1"/>
  <c r="J5988" i="1"/>
  <c r="K5988" i="1"/>
  <c r="L5988" i="1"/>
  <c r="M5988" i="1"/>
  <c r="H5989" i="1"/>
  <c r="I5989" i="1"/>
  <c r="J5989" i="1"/>
  <c r="K5989" i="1"/>
  <c r="L5989" i="1"/>
  <c r="M5989" i="1"/>
  <c r="H5990" i="1"/>
  <c r="I5990" i="1"/>
  <c r="J5990" i="1"/>
  <c r="K5990" i="1"/>
  <c r="L5990" i="1"/>
  <c r="M5990" i="1"/>
  <c r="H5991" i="1"/>
  <c r="I5991" i="1"/>
  <c r="J5991" i="1"/>
  <c r="K5991" i="1"/>
  <c r="L5991" i="1"/>
  <c r="M5991" i="1"/>
  <c r="H5992" i="1"/>
  <c r="I5992" i="1"/>
  <c r="J5992" i="1"/>
  <c r="K5992" i="1"/>
  <c r="L5992" i="1"/>
  <c r="M5992" i="1"/>
  <c r="H5993" i="1"/>
  <c r="I5993" i="1"/>
  <c r="J5993" i="1"/>
  <c r="K5993" i="1"/>
  <c r="L5993" i="1"/>
  <c r="M5993" i="1"/>
  <c r="H5994" i="1"/>
  <c r="I5994" i="1"/>
  <c r="J5994" i="1"/>
  <c r="K5994" i="1"/>
  <c r="L5994" i="1"/>
  <c r="M5994" i="1"/>
  <c r="H5995" i="1"/>
  <c r="I5995" i="1"/>
  <c r="J5995" i="1"/>
  <c r="K5995" i="1"/>
  <c r="L5995" i="1"/>
  <c r="M5995" i="1"/>
  <c r="H5996" i="1"/>
  <c r="I5996" i="1"/>
  <c r="J5996" i="1"/>
  <c r="K5996" i="1"/>
  <c r="L5996" i="1"/>
  <c r="M5996" i="1"/>
  <c r="H5997" i="1"/>
  <c r="I5997" i="1"/>
  <c r="J5997" i="1"/>
  <c r="K5997" i="1"/>
  <c r="L5997" i="1"/>
  <c r="M5997" i="1"/>
  <c r="H5998" i="1"/>
  <c r="I5998" i="1"/>
  <c r="J5998" i="1"/>
  <c r="K5998" i="1"/>
  <c r="L5998" i="1"/>
  <c r="M5998" i="1"/>
  <c r="H5999" i="1"/>
  <c r="I5999" i="1"/>
  <c r="J5999" i="1"/>
  <c r="K5999" i="1"/>
  <c r="L5999" i="1"/>
  <c r="M5999" i="1"/>
  <c r="H6000" i="1"/>
  <c r="I6000" i="1"/>
  <c r="J6000" i="1"/>
  <c r="K6000" i="1"/>
  <c r="L6000" i="1"/>
  <c r="M6000" i="1"/>
  <c r="H6001" i="1"/>
  <c r="I6001" i="1"/>
  <c r="J6001" i="1"/>
  <c r="K6001" i="1"/>
  <c r="L6001" i="1"/>
  <c r="M6001" i="1"/>
  <c r="H6002" i="1"/>
  <c r="I6002" i="1"/>
  <c r="J6002" i="1"/>
  <c r="K6002" i="1"/>
  <c r="L6002" i="1"/>
  <c r="M6002" i="1"/>
  <c r="H6003" i="1"/>
  <c r="I6003" i="1"/>
  <c r="J6003" i="1"/>
  <c r="K6003" i="1"/>
  <c r="L6003" i="1"/>
  <c r="M6003" i="1"/>
  <c r="H6004" i="1"/>
  <c r="I6004" i="1"/>
  <c r="J6004" i="1"/>
  <c r="K6004" i="1"/>
  <c r="L6004" i="1"/>
  <c r="M6004" i="1"/>
  <c r="H6005" i="1"/>
  <c r="I6005" i="1"/>
  <c r="J6005" i="1"/>
  <c r="K6005" i="1"/>
  <c r="L6005" i="1"/>
  <c r="M6005" i="1"/>
  <c r="H6006" i="1"/>
  <c r="I6006" i="1"/>
  <c r="J6006" i="1"/>
  <c r="K6006" i="1"/>
  <c r="L6006" i="1"/>
  <c r="M6006" i="1"/>
  <c r="H6007" i="1"/>
  <c r="I6007" i="1"/>
  <c r="J6007" i="1"/>
  <c r="K6007" i="1"/>
  <c r="L6007" i="1"/>
  <c r="M6007" i="1"/>
  <c r="H6008" i="1"/>
  <c r="I6008" i="1"/>
  <c r="J6008" i="1"/>
  <c r="K6008" i="1"/>
  <c r="L6008" i="1"/>
  <c r="M6008" i="1"/>
  <c r="H6009" i="1"/>
  <c r="I6009" i="1"/>
  <c r="J6009" i="1"/>
  <c r="K6009" i="1"/>
  <c r="L6009" i="1"/>
  <c r="M6009" i="1"/>
  <c r="H6010" i="1"/>
  <c r="I6010" i="1"/>
  <c r="J6010" i="1"/>
  <c r="K6010" i="1"/>
  <c r="L6010" i="1"/>
  <c r="M6010" i="1"/>
  <c r="H6011" i="1"/>
  <c r="I6011" i="1"/>
  <c r="J6011" i="1"/>
  <c r="K6011" i="1"/>
  <c r="L6011" i="1"/>
  <c r="M6011" i="1"/>
  <c r="H6012" i="1"/>
  <c r="I6012" i="1"/>
  <c r="J6012" i="1"/>
  <c r="K6012" i="1"/>
  <c r="L6012" i="1"/>
  <c r="M6012" i="1"/>
  <c r="H6013" i="1"/>
  <c r="I6013" i="1"/>
  <c r="J6013" i="1"/>
  <c r="K6013" i="1"/>
  <c r="L6013" i="1"/>
  <c r="M6013" i="1"/>
  <c r="H6014" i="1"/>
  <c r="I6014" i="1"/>
  <c r="J6014" i="1"/>
  <c r="K6014" i="1"/>
  <c r="L6014" i="1"/>
  <c r="M6014" i="1"/>
  <c r="H6015" i="1"/>
  <c r="I6015" i="1"/>
  <c r="J6015" i="1"/>
  <c r="K6015" i="1"/>
  <c r="L6015" i="1"/>
  <c r="M6015" i="1"/>
  <c r="H6016" i="1"/>
  <c r="I6016" i="1"/>
  <c r="J6016" i="1"/>
  <c r="K6016" i="1"/>
  <c r="L6016" i="1"/>
  <c r="M6016" i="1"/>
  <c r="H6017" i="1"/>
  <c r="I6017" i="1"/>
  <c r="J6017" i="1"/>
  <c r="K6017" i="1"/>
  <c r="L6017" i="1"/>
  <c r="M6017" i="1"/>
  <c r="H6018" i="1"/>
  <c r="I6018" i="1"/>
  <c r="J6018" i="1"/>
  <c r="K6018" i="1"/>
  <c r="L6018" i="1"/>
  <c r="M6018" i="1"/>
  <c r="H6019" i="1"/>
  <c r="I6019" i="1"/>
  <c r="J6019" i="1"/>
  <c r="K6019" i="1"/>
  <c r="L6019" i="1"/>
  <c r="M6019" i="1"/>
  <c r="H6020" i="1"/>
  <c r="I6020" i="1"/>
  <c r="J6020" i="1"/>
  <c r="K6020" i="1"/>
  <c r="L6020" i="1"/>
  <c r="M6020" i="1"/>
  <c r="H6021" i="1"/>
  <c r="I6021" i="1"/>
  <c r="J6021" i="1"/>
  <c r="K6021" i="1"/>
  <c r="L6021" i="1"/>
  <c r="M6021" i="1"/>
  <c r="H6022" i="1"/>
  <c r="I6022" i="1"/>
  <c r="J6022" i="1"/>
  <c r="K6022" i="1"/>
  <c r="L6022" i="1"/>
  <c r="M6022" i="1"/>
  <c r="H6023" i="1"/>
  <c r="I6023" i="1"/>
  <c r="J6023" i="1"/>
  <c r="K6023" i="1"/>
  <c r="L6023" i="1"/>
  <c r="M6023" i="1"/>
  <c r="H6024" i="1"/>
  <c r="I6024" i="1"/>
  <c r="J6024" i="1"/>
  <c r="K6024" i="1"/>
  <c r="L6024" i="1"/>
  <c r="M6024" i="1"/>
  <c r="H6025" i="1"/>
  <c r="I6025" i="1"/>
  <c r="J6025" i="1"/>
  <c r="K6025" i="1"/>
  <c r="L6025" i="1"/>
  <c r="M6025" i="1"/>
  <c r="H6026" i="1"/>
  <c r="I6026" i="1"/>
  <c r="J6026" i="1"/>
  <c r="K6026" i="1"/>
  <c r="L6026" i="1"/>
  <c r="M6026" i="1"/>
  <c r="H6027" i="1"/>
  <c r="I6027" i="1"/>
  <c r="J6027" i="1"/>
  <c r="K6027" i="1"/>
  <c r="L6027" i="1"/>
  <c r="M6027" i="1"/>
  <c r="H6028" i="1"/>
  <c r="I6028" i="1"/>
  <c r="J6028" i="1"/>
  <c r="K6028" i="1"/>
  <c r="L6028" i="1"/>
  <c r="M6028" i="1"/>
  <c r="H6029" i="1"/>
  <c r="I6029" i="1"/>
  <c r="J6029" i="1"/>
  <c r="K6029" i="1"/>
  <c r="L6029" i="1"/>
  <c r="M6029" i="1"/>
  <c r="H6030" i="1"/>
  <c r="I6030" i="1"/>
  <c r="J6030" i="1"/>
  <c r="K6030" i="1"/>
  <c r="L6030" i="1"/>
  <c r="M6030" i="1"/>
  <c r="H6031" i="1"/>
  <c r="I6031" i="1"/>
  <c r="J6031" i="1"/>
  <c r="K6031" i="1"/>
  <c r="L6031" i="1"/>
  <c r="M6031" i="1"/>
  <c r="H6032" i="1"/>
  <c r="I6032" i="1"/>
  <c r="J6032" i="1"/>
  <c r="K6032" i="1"/>
  <c r="L6032" i="1"/>
  <c r="M6032" i="1"/>
  <c r="H6033" i="1"/>
  <c r="I6033" i="1"/>
  <c r="J6033" i="1"/>
  <c r="K6033" i="1"/>
  <c r="L6033" i="1"/>
  <c r="M6033" i="1"/>
  <c r="H6034" i="1"/>
  <c r="I6034" i="1"/>
  <c r="J6034" i="1"/>
  <c r="K6034" i="1"/>
  <c r="L6034" i="1"/>
  <c r="M6034" i="1"/>
  <c r="H6035" i="1"/>
  <c r="I6035" i="1"/>
  <c r="J6035" i="1"/>
  <c r="K6035" i="1"/>
  <c r="L6035" i="1"/>
  <c r="M6035" i="1"/>
  <c r="H6036" i="1"/>
  <c r="I6036" i="1"/>
  <c r="J6036" i="1"/>
  <c r="K6036" i="1"/>
  <c r="L6036" i="1"/>
  <c r="M6036" i="1"/>
  <c r="H6037" i="1"/>
  <c r="I6037" i="1"/>
  <c r="J6037" i="1"/>
  <c r="K6037" i="1"/>
  <c r="L6037" i="1"/>
  <c r="M6037" i="1"/>
  <c r="H6038" i="1"/>
  <c r="I6038" i="1"/>
  <c r="J6038" i="1"/>
  <c r="K6038" i="1"/>
  <c r="L6038" i="1"/>
  <c r="M6038" i="1"/>
  <c r="H6039" i="1"/>
  <c r="I6039" i="1"/>
  <c r="J6039" i="1"/>
  <c r="K6039" i="1"/>
  <c r="L6039" i="1"/>
  <c r="M6039" i="1"/>
  <c r="H6040" i="1"/>
  <c r="I6040" i="1"/>
  <c r="J6040" i="1"/>
  <c r="K6040" i="1"/>
  <c r="L6040" i="1"/>
  <c r="M6040" i="1"/>
  <c r="H6041" i="1"/>
  <c r="I6041" i="1"/>
  <c r="J6041" i="1"/>
  <c r="K6041" i="1"/>
  <c r="L6041" i="1"/>
  <c r="M6041" i="1"/>
  <c r="H6042" i="1"/>
  <c r="I6042" i="1"/>
  <c r="J6042" i="1"/>
  <c r="K6042" i="1"/>
  <c r="L6042" i="1"/>
  <c r="M6042" i="1"/>
  <c r="H6043" i="1"/>
  <c r="I6043" i="1"/>
  <c r="J6043" i="1"/>
  <c r="K6043" i="1"/>
  <c r="L6043" i="1"/>
  <c r="M6043" i="1"/>
  <c r="H6044" i="1"/>
  <c r="I6044" i="1"/>
  <c r="J6044" i="1"/>
  <c r="K6044" i="1"/>
  <c r="L6044" i="1"/>
  <c r="M6044" i="1"/>
  <c r="H6045" i="1"/>
  <c r="I6045" i="1"/>
  <c r="J6045" i="1"/>
  <c r="K6045" i="1"/>
  <c r="L6045" i="1"/>
  <c r="M6045" i="1"/>
  <c r="H6046" i="1"/>
  <c r="I6046" i="1"/>
  <c r="J6046" i="1"/>
  <c r="K6046" i="1"/>
  <c r="L6046" i="1"/>
  <c r="M6046" i="1"/>
  <c r="H6047" i="1"/>
  <c r="I6047" i="1"/>
  <c r="J6047" i="1"/>
  <c r="K6047" i="1"/>
  <c r="L6047" i="1"/>
  <c r="M6047" i="1"/>
  <c r="H6048" i="1"/>
  <c r="I6048" i="1"/>
  <c r="J6048" i="1"/>
  <c r="K6048" i="1"/>
  <c r="L6048" i="1"/>
  <c r="M6048" i="1"/>
  <c r="H6049" i="1"/>
  <c r="I6049" i="1"/>
  <c r="J6049" i="1"/>
  <c r="K6049" i="1"/>
  <c r="L6049" i="1"/>
  <c r="M6049" i="1"/>
  <c r="H6050" i="1"/>
  <c r="I6050" i="1"/>
  <c r="J6050" i="1"/>
  <c r="K6050" i="1"/>
  <c r="L6050" i="1"/>
  <c r="M6050" i="1"/>
  <c r="H6051" i="1"/>
  <c r="I6051" i="1"/>
  <c r="J6051" i="1"/>
  <c r="K6051" i="1"/>
  <c r="L6051" i="1"/>
  <c r="M6051" i="1"/>
  <c r="H6052" i="1"/>
  <c r="I6052" i="1"/>
  <c r="J6052" i="1"/>
  <c r="K6052" i="1"/>
  <c r="L6052" i="1"/>
  <c r="M6052" i="1"/>
  <c r="H6053" i="1"/>
  <c r="I6053" i="1"/>
  <c r="J6053" i="1"/>
  <c r="K6053" i="1"/>
  <c r="L6053" i="1"/>
  <c r="M6053" i="1"/>
  <c r="H6054" i="1"/>
  <c r="I6054" i="1"/>
  <c r="J6054" i="1"/>
  <c r="K6054" i="1"/>
  <c r="L6054" i="1"/>
  <c r="M6054" i="1"/>
  <c r="H6055" i="1"/>
  <c r="I6055" i="1"/>
  <c r="J6055" i="1"/>
  <c r="K6055" i="1"/>
  <c r="L6055" i="1"/>
  <c r="M6055" i="1"/>
  <c r="H6056" i="1"/>
  <c r="I6056" i="1"/>
  <c r="J6056" i="1"/>
  <c r="K6056" i="1"/>
  <c r="L6056" i="1"/>
  <c r="M6056" i="1"/>
  <c r="H6057" i="1"/>
  <c r="I6057" i="1"/>
  <c r="J6057" i="1"/>
  <c r="K6057" i="1"/>
  <c r="L6057" i="1"/>
  <c r="M6057" i="1"/>
  <c r="H6058" i="1"/>
  <c r="I6058" i="1"/>
  <c r="J6058" i="1"/>
  <c r="K6058" i="1"/>
  <c r="L6058" i="1"/>
  <c r="M6058" i="1"/>
  <c r="H6059" i="1"/>
  <c r="I6059" i="1"/>
  <c r="J6059" i="1"/>
  <c r="K6059" i="1"/>
  <c r="L6059" i="1"/>
  <c r="M6059" i="1"/>
  <c r="H6060" i="1"/>
  <c r="I6060" i="1"/>
  <c r="J6060" i="1"/>
  <c r="K6060" i="1"/>
  <c r="L6060" i="1"/>
  <c r="M6060" i="1"/>
  <c r="H6061" i="1"/>
  <c r="I6061" i="1"/>
  <c r="J6061" i="1"/>
  <c r="K6061" i="1"/>
  <c r="L6061" i="1"/>
  <c r="M6061" i="1"/>
  <c r="H6062" i="1"/>
  <c r="I6062" i="1"/>
  <c r="J6062" i="1"/>
  <c r="K6062" i="1"/>
  <c r="L6062" i="1"/>
  <c r="M6062" i="1"/>
  <c r="H6063" i="1"/>
  <c r="I6063" i="1"/>
  <c r="J6063" i="1"/>
  <c r="K6063" i="1"/>
  <c r="L6063" i="1"/>
  <c r="M6063" i="1"/>
  <c r="H6064" i="1"/>
  <c r="I6064" i="1"/>
  <c r="J6064" i="1"/>
  <c r="K6064" i="1"/>
  <c r="L6064" i="1"/>
  <c r="M6064" i="1"/>
  <c r="H6065" i="1"/>
  <c r="I6065" i="1"/>
  <c r="J6065" i="1"/>
  <c r="K6065" i="1"/>
  <c r="L6065" i="1"/>
  <c r="M6065" i="1"/>
  <c r="H6066" i="1"/>
  <c r="I6066" i="1"/>
  <c r="J6066" i="1"/>
  <c r="K6066" i="1"/>
  <c r="L6066" i="1"/>
  <c r="M6066" i="1"/>
  <c r="H6067" i="1"/>
  <c r="I6067" i="1"/>
  <c r="J6067" i="1"/>
  <c r="K6067" i="1"/>
  <c r="L6067" i="1"/>
  <c r="M6067" i="1"/>
  <c r="H6068" i="1"/>
  <c r="I6068" i="1"/>
  <c r="J6068" i="1"/>
  <c r="K6068" i="1"/>
  <c r="L6068" i="1"/>
  <c r="M6068" i="1"/>
  <c r="H6069" i="1"/>
  <c r="I6069" i="1"/>
  <c r="J6069" i="1"/>
  <c r="K6069" i="1"/>
  <c r="L6069" i="1"/>
  <c r="M6069" i="1"/>
  <c r="H6070" i="1"/>
  <c r="I6070" i="1"/>
  <c r="J6070" i="1"/>
  <c r="K6070" i="1"/>
  <c r="L6070" i="1"/>
  <c r="M6070" i="1"/>
  <c r="H6071" i="1"/>
  <c r="I6071" i="1"/>
  <c r="J6071" i="1"/>
  <c r="K6071" i="1"/>
  <c r="L6071" i="1"/>
  <c r="M6071" i="1"/>
  <c r="H6072" i="1"/>
  <c r="I6072" i="1"/>
  <c r="J6072" i="1"/>
  <c r="K6072" i="1"/>
  <c r="L6072" i="1"/>
  <c r="M6072" i="1"/>
  <c r="H6073" i="1"/>
  <c r="I6073" i="1"/>
  <c r="J6073" i="1"/>
  <c r="K6073" i="1"/>
  <c r="L6073" i="1"/>
  <c r="M6073" i="1"/>
  <c r="H6074" i="1"/>
  <c r="I6074" i="1"/>
  <c r="J6074" i="1"/>
  <c r="K6074" i="1"/>
  <c r="L6074" i="1"/>
  <c r="M6074" i="1"/>
  <c r="H6075" i="1"/>
  <c r="I6075" i="1"/>
  <c r="J6075" i="1"/>
  <c r="K6075" i="1"/>
  <c r="L6075" i="1"/>
  <c r="M6075" i="1"/>
  <c r="H6076" i="1"/>
  <c r="I6076" i="1"/>
  <c r="J6076" i="1"/>
  <c r="K6076" i="1"/>
  <c r="L6076" i="1"/>
  <c r="M6076" i="1"/>
  <c r="H6077" i="1"/>
  <c r="I6077" i="1"/>
  <c r="J6077" i="1"/>
  <c r="K6077" i="1"/>
  <c r="L6077" i="1"/>
  <c r="M6077" i="1"/>
  <c r="H6078" i="1"/>
  <c r="I6078" i="1"/>
  <c r="J6078" i="1"/>
  <c r="K6078" i="1"/>
  <c r="L6078" i="1"/>
  <c r="M6078" i="1"/>
  <c r="H6079" i="1"/>
  <c r="I6079" i="1"/>
  <c r="J6079" i="1"/>
  <c r="K6079" i="1"/>
  <c r="L6079" i="1"/>
  <c r="M6079" i="1"/>
  <c r="H6080" i="1"/>
  <c r="I6080" i="1"/>
  <c r="J6080" i="1"/>
  <c r="K6080" i="1"/>
  <c r="L6080" i="1"/>
  <c r="M6080" i="1"/>
  <c r="H6081" i="1"/>
  <c r="I6081" i="1"/>
  <c r="J6081" i="1"/>
  <c r="K6081" i="1"/>
  <c r="L6081" i="1"/>
  <c r="M6081" i="1"/>
  <c r="H6082" i="1"/>
  <c r="I6082" i="1"/>
  <c r="J6082" i="1"/>
  <c r="K6082" i="1"/>
  <c r="L6082" i="1"/>
  <c r="M6082" i="1"/>
  <c r="H6083" i="1"/>
  <c r="I6083" i="1"/>
  <c r="J6083" i="1"/>
  <c r="K6083" i="1"/>
  <c r="L6083" i="1"/>
  <c r="M6083" i="1"/>
  <c r="H6084" i="1"/>
  <c r="I6084" i="1"/>
  <c r="J6084" i="1"/>
  <c r="K6084" i="1"/>
  <c r="L6084" i="1"/>
  <c r="M6084" i="1"/>
  <c r="H6085" i="1"/>
  <c r="I6085" i="1"/>
  <c r="J6085" i="1"/>
  <c r="K6085" i="1"/>
  <c r="L6085" i="1"/>
  <c r="M6085" i="1"/>
  <c r="H6086" i="1"/>
  <c r="I6086" i="1"/>
  <c r="J6086" i="1"/>
  <c r="K6086" i="1"/>
  <c r="L6086" i="1"/>
  <c r="M6086" i="1"/>
  <c r="H6087" i="1"/>
  <c r="I6087" i="1"/>
  <c r="J6087" i="1"/>
  <c r="K6087" i="1"/>
  <c r="L6087" i="1"/>
  <c r="M6087" i="1"/>
  <c r="H6088" i="1"/>
  <c r="I6088" i="1"/>
  <c r="J6088" i="1"/>
  <c r="K6088" i="1"/>
  <c r="L6088" i="1"/>
  <c r="M6088" i="1"/>
  <c r="H6089" i="1"/>
  <c r="I6089" i="1"/>
  <c r="J6089" i="1"/>
  <c r="K6089" i="1"/>
  <c r="L6089" i="1"/>
  <c r="M6089" i="1"/>
  <c r="H6090" i="1"/>
  <c r="I6090" i="1"/>
  <c r="J6090" i="1"/>
  <c r="K6090" i="1"/>
  <c r="L6090" i="1"/>
  <c r="M6090" i="1"/>
  <c r="H6091" i="1"/>
  <c r="I6091" i="1"/>
  <c r="J6091" i="1"/>
  <c r="K6091" i="1"/>
  <c r="L6091" i="1"/>
  <c r="M6091" i="1"/>
  <c r="H6092" i="1"/>
  <c r="I6092" i="1"/>
  <c r="J6092" i="1"/>
  <c r="K6092" i="1"/>
  <c r="L6092" i="1"/>
  <c r="M6092" i="1"/>
  <c r="H6093" i="1"/>
  <c r="I6093" i="1"/>
  <c r="J6093" i="1"/>
  <c r="K6093" i="1"/>
  <c r="L6093" i="1"/>
  <c r="M6093" i="1"/>
  <c r="H6094" i="1"/>
  <c r="I6094" i="1"/>
  <c r="J6094" i="1"/>
  <c r="K6094" i="1"/>
  <c r="L6094" i="1"/>
  <c r="M6094" i="1"/>
  <c r="H6095" i="1"/>
  <c r="I6095" i="1"/>
  <c r="J6095" i="1"/>
  <c r="K6095" i="1"/>
  <c r="L6095" i="1"/>
  <c r="M6095" i="1"/>
  <c r="H6096" i="1"/>
  <c r="I6096" i="1"/>
  <c r="J6096" i="1"/>
  <c r="K6096" i="1"/>
  <c r="L6096" i="1"/>
  <c r="M6096" i="1"/>
  <c r="H6097" i="1"/>
  <c r="I6097" i="1"/>
  <c r="J6097" i="1"/>
  <c r="K6097" i="1"/>
  <c r="L6097" i="1"/>
  <c r="M6097" i="1"/>
  <c r="H6098" i="1"/>
  <c r="I6098" i="1"/>
  <c r="J6098" i="1"/>
  <c r="K6098" i="1"/>
  <c r="L6098" i="1"/>
  <c r="M6098" i="1"/>
  <c r="H6099" i="1"/>
  <c r="I6099" i="1"/>
  <c r="J6099" i="1"/>
  <c r="K6099" i="1"/>
  <c r="L6099" i="1"/>
  <c r="M6099" i="1"/>
  <c r="H6100" i="1"/>
  <c r="I6100" i="1"/>
  <c r="J6100" i="1"/>
  <c r="K6100" i="1"/>
  <c r="L6100" i="1"/>
  <c r="M6100" i="1"/>
  <c r="H6101" i="1"/>
  <c r="I6101" i="1"/>
  <c r="J6101" i="1"/>
  <c r="K6101" i="1"/>
  <c r="L6101" i="1"/>
  <c r="M6101" i="1"/>
  <c r="H6102" i="1"/>
  <c r="I6102" i="1"/>
  <c r="J6102" i="1"/>
  <c r="K6102" i="1"/>
  <c r="L6102" i="1"/>
  <c r="M6102" i="1"/>
  <c r="H6103" i="1"/>
  <c r="I6103" i="1"/>
  <c r="J6103" i="1"/>
  <c r="K6103" i="1"/>
  <c r="L6103" i="1"/>
  <c r="M6103" i="1"/>
  <c r="H6104" i="1"/>
  <c r="I6104" i="1"/>
  <c r="J6104" i="1"/>
  <c r="K6104" i="1"/>
  <c r="L6104" i="1"/>
  <c r="M6104" i="1"/>
  <c r="H6105" i="1"/>
  <c r="I6105" i="1"/>
  <c r="J6105" i="1"/>
  <c r="K6105" i="1"/>
  <c r="L6105" i="1"/>
  <c r="M6105" i="1"/>
  <c r="H6106" i="1"/>
  <c r="I6106" i="1"/>
  <c r="J6106" i="1"/>
  <c r="K6106" i="1"/>
  <c r="L6106" i="1"/>
  <c r="M6106" i="1"/>
  <c r="H6107" i="1"/>
  <c r="I6107" i="1"/>
  <c r="J6107" i="1"/>
  <c r="K6107" i="1"/>
  <c r="L6107" i="1"/>
  <c r="M6107" i="1"/>
  <c r="H6108" i="1"/>
  <c r="I6108" i="1"/>
  <c r="J6108" i="1"/>
  <c r="K6108" i="1"/>
  <c r="L6108" i="1"/>
  <c r="M6108" i="1"/>
  <c r="H6109" i="1"/>
  <c r="I6109" i="1"/>
  <c r="J6109" i="1"/>
  <c r="K6109" i="1"/>
  <c r="L6109" i="1"/>
  <c r="M6109" i="1"/>
  <c r="H6110" i="1"/>
  <c r="I6110" i="1"/>
  <c r="J6110" i="1"/>
  <c r="K6110" i="1"/>
  <c r="L6110" i="1"/>
  <c r="M6110" i="1"/>
  <c r="H6111" i="1"/>
  <c r="I6111" i="1"/>
  <c r="J6111" i="1"/>
  <c r="K6111" i="1"/>
  <c r="L6111" i="1"/>
  <c r="M6111" i="1"/>
  <c r="H6112" i="1"/>
  <c r="I6112" i="1"/>
  <c r="J6112" i="1"/>
  <c r="K6112" i="1"/>
  <c r="L6112" i="1"/>
  <c r="M6112" i="1"/>
  <c r="H6113" i="1"/>
  <c r="I6113" i="1"/>
  <c r="J6113" i="1"/>
  <c r="K6113" i="1"/>
  <c r="L6113" i="1"/>
  <c r="M6113" i="1"/>
  <c r="H6114" i="1"/>
  <c r="I6114" i="1"/>
  <c r="J6114" i="1"/>
  <c r="K6114" i="1"/>
  <c r="L6114" i="1"/>
  <c r="M6114" i="1"/>
  <c r="H6115" i="1"/>
  <c r="I6115" i="1"/>
  <c r="J6115" i="1"/>
  <c r="L6115" i="1"/>
  <c r="M6115" i="1"/>
  <c r="H6116" i="1"/>
  <c r="I6116" i="1"/>
  <c r="J6116" i="1"/>
  <c r="K6116" i="1"/>
  <c r="L6116" i="1"/>
  <c r="M6116" i="1"/>
  <c r="H6117" i="1"/>
  <c r="I6117" i="1"/>
  <c r="J6117" i="1"/>
  <c r="L6117" i="1"/>
  <c r="M6117" i="1"/>
  <c r="H6118" i="1"/>
  <c r="I6118" i="1"/>
  <c r="J6118" i="1"/>
  <c r="K6118" i="1"/>
  <c r="L6118" i="1"/>
  <c r="M6118" i="1"/>
  <c r="H6119" i="1"/>
  <c r="I6119" i="1"/>
  <c r="J6119" i="1"/>
  <c r="L6119" i="1"/>
  <c r="M6119" i="1"/>
  <c r="H6120" i="1"/>
  <c r="I6120" i="1"/>
  <c r="J6120" i="1"/>
  <c r="K6120" i="1"/>
  <c r="L6120" i="1"/>
  <c r="M6120" i="1"/>
  <c r="H6121" i="1"/>
  <c r="I6121" i="1"/>
  <c r="J6121" i="1"/>
  <c r="L6121" i="1"/>
  <c r="M6121" i="1"/>
  <c r="H6122" i="1"/>
  <c r="I6122" i="1"/>
  <c r="J6122" i="1"/>
  <c r="K6122" i="1"/>
  <c r="L6122" i="1"/>
  <c r="M6122" i="1"/>
  <c r="H6123" i="1"/>
  <c r="I6123" i="1"/>
  <c r="J6123" i="1"/>
  <c r="L6123" i="1"/>
  <c r="M6123" i="1"/>
  <c r="H6124" i="1"/>
  <c r="I6124" i="1"/>
  <c r="J6124" i="1"/>
  <c r="K6124" i="1"/>
  <c r="L6124" i="1"/>
  <c r="M6124" i="1"/>
  <c r="H6125" i="1"/>
  <c r="I6125" i="1"/>
  <c r="J6125" i="1"/>
  <c r="L6125" i="1"/>
  <c r="M6125" i="1"/>
  <c r="H6126" i="1"/>
  <c r="I6126" i="1"/>
  <c r="J6126" i="1"/>
  <c r="K6126" i="1"/>
  <c r="L6126" i="1"/>
  <c r="M6126" i="1"/>
  <c r="H6127" i="1"/>
  <c r="I6127" i="1"/>
  <c r="J6127" i="1"/>
  <c r="L6127" i="1"/>
  <c r="M6127" i="1"/>
  <c r="H6128" i="1"/>
  <c r="I6128" i="1"/>
  <c r="J6128" i="1"/>
  <c r="K6128" i="1"/>
  <c r="L6128" i="1"/>
  <c r="M6128" i="1"/>
  <c r="H6129" i="1"/>
  <c r="I6129" i="1"/>
  <c r="J6129" i="1"/>
  <c r="L6129" i="1"/>
  <c r="M6129" i="1"/>
  <c r="H6130" i="1"/>
  <c r="I6130" i="1"/>
  <c r="J6130" i="1"/>
  <c r="K6130" i="1"/>
  <c r="L6130" i="1"/>
  <c r="M6130" i="1"/>
  <c r="H6131" i="1"/>
  <c r="I6131" i="1"/>
  <c r="J6131" i="1"/>
  <c r="L6131" i="1"/>
  <c r="M6131" i="1"/>
  <c r="H6132" i="1"/>
  <c r="I6132" i="1"/>
  <c r="J6132" i="1"/>
  <c r="K6132" i="1"/>
  <c r="L6132" i="1"/>
  <c r="M6132" i="1"/>
  <c r="H6133" i="1"/>
  <c r="I6133" i="1"/>
  <c r="J6133" i="1"/>
  <c r="L6133" i="1"/>
  <c r="M6133" i="1"/>
  <c r="H6134" i="1"/>
  <c r="I6134" i="1"/>
  <c r="J6134" i="1"/>
  <c r="K6134" i="1"/>
  <c r="L6134" i="1"/>
  <c r="M6134" i="1"/>
  <c r="H6135" i="1"/>
  <c r="I6135" i="1"/>
  <c r="J6135" i="1"/>
  <c r="L6135" i="1"/>
  <c r="M6135" i="1"/>
  <c r="H6136" i="1"/>
  <c r="I6136" i="1"/>
  <c r="J6136" i="1"/>
  <c r="K6136" i="1"/>
  <c r="L6136" i="1"/>
  <c r="M6136" i="1"/>
  <c r="H6137" i="1"/>
  <c r="I6137" i="1"/>
  <c r="J6137" i="1"/>
  <c r="L6137" i="1"/>
  <c r="M6137" i="1"/>
  <c r="H6138" i="1"/>
  <c r="I6138" i="1"/>
  <c r="J6138" i="1"/>
  <c r="K6138" i="1"/>
  <c r="L6138" i="1"/>
  <c r="M6138" i="1"/>
  <c r="H6139" i="1"/>
  <c r="I6139" i="1"/>
  <c r="J6139" i="1"/>
  <c r="L6139" i="1"/>
  <c r="M6139" i="1"/>
  <c r="H6140" i="1"/>
  <c r="I6140" i="1"/>
  <c r="J6140" i="1"/>
  <c r="K6140" i="1"/>
  <c r="L6140" i="1"/>
  <c r="M6140" i="1"/>
  <c r="H6141" i="1"/>
  <c r="I6141" i="1"/>
  <c r="J6141" i="1"/>
  <c r="L6141" i="1"/>
  <c r="M6141" i="1"/>
  <c r="H6142" i="1"/>
  <c r="I6142" i="1"/>
  <c r="J6142" i="1"/>
  <c r="K6142" i="1"/>
  <c r="L6142" i="1"/>
  <c r="M6142" i="1"/>
  <c r="H6143" i="1"/>
  <c r="I6143" i="1"/>
  <c r="J6143" i="1"/>
  <c r="L6143" i="1"/>
  <c r="M6143" i="1"/>
  <c r="H6144" i="1"/>
  <c r="I6144" i="1"/>
  <c r="J6144" i="1"/>
  <c r="L6144" i="1"/>
  <c r="M6144" i="1"/>
  <c r="H6145" i="1"/>
  <c r="I6145" i="1"/>
  <c r="J6145" i="1"/>
  <c r="L6145" i="1"/>
  <c r="M6145" i="1"/>
  <c r="H6146" i="1"/>
  <c r="I6146" i="1"/>
  <c r="J6146" i="1"/>
  <c r="L6146" i="1"/>
  <c r="M6146" i="1"/>
  <c r="H6147" i="1"/>
  <c r="I6147" i="1"/>
  <c r="J6147" i="1"/>
  <c r="L6147" i="1"/>
  <c r="M6147" i="1"/>
  <c r="H6148" i="1"/>
  <c r="I6148" i="1"/>
  <c r="J6148" i="1"/>
  <c r="L6148" i="1"/>
  <c r="M6148" i="1"/>
  <c r="H6149" i="1"/>
  <c r="I6149" i="1"/>
  <c r="J6149" i="1"/>
  <c r="L6149" i="1"/>
  <c r="M6149" i="1"/>
  <c r="H6150" i="1"/>
  <c r="I6150" i="1"/>
  <c r="J6150" i="1"/>
  <c r="L6150" i="1"/>
  <c r="M6150" i="1"/>
  <c r="H6151" i="1"/>
  <c r="I6151" i="1"/>
  <c r="J6151" i="1"/>
  <c r="L6151" i="1"/>
  <c r="M6151" i="1"/>
  <c r="H6152" i="1"/>
  <c r="I6152" i="1"/>
  <c r="J6152" i="1"/>
  <c r="L6152" i="1"/>
  <c r="M6152" i="1"/>
  <c r="H6153" i="1"/>
  <c r="I6153" i="1"/>
  <c r="J6153" i="1"/>
  <c r="L6153" i="1"/>
  <c r="M6153" i="1"/>
  <c r="H6154" i="1"/>
  <c r="I6154" i="1"/>
  <c r="J6154" i="1"/>
  <c r="L6154" i="1"/>
  <c r="M6154" i="1"/>
  <c r="H6155" i="1"/>
  <c r="I6155" i="1"/>
  <c r="J6155" i="1"/>
  <c r="L6155" i="1"/>
  <c r="M6155" i="1"/>
  <c r="H6156" i="1"/>
  <c r="I6156" i="1"/>
  <c r="J6156" i="1"/>
  <c r="L6156" i="1"/>
  <c r="M6156" i="1"/>
  <c r="H6157" i="1"/>
  <c r="I6157" i="1"/>
  <c r="J6157" i="1"/>
  <c r="K6157" i="1"/>
  <c r="L6157" i="1"/>
  <c r="M6157" i="1"/>
  <c r="H6158" i="1"/>
  <c r="I6158" i="1"/>
  <c r="J6158" i="1"/>
  <c r="K6158" i="1"/>
  <c r="L6158" i="1"/>
  <c r="M6158" i="1"/>
  <c r="H6159" i="1"/>
  <c r="I6159" i="1"/>
  <c r="J6159" i="1"/>
  <c r="K6159" i="1"/>
  <c r="L6159" i="1"/>
  <c r="M6159" i="1"/>
  <c r="H6160" i="1"/>
  <c r="I6160" i="1"/>
  <c r="J6160" i="1"/>
  <c r="K6160" i="1"/>
  <c r="L6160" i="1"/>
  <c r="M6160" i="1"/>
  <c r="H6161" i="1"/>
  <c r="I6161" i="1"/>
  <c r="J6161" i="1"/>
  <c r="K6161" i="1"/>
  <c r="L6161" i="1"/>
  <c r="M6161" i="1"/>
  <c r="H6162" i="1"/>
  <c r="I6162" i="1"/>
  <c r="J6162" i="1"/>
  <c r="K6162" i="1"/>
  <c r="L6162" i="1"/>
  <c r="M6162" i="1"/>
  <c r="H6163" i="1"/>
  <c r="I6163" i="1"/>
  <c r="J6163" i="1"/>
  <c r="K6163" i="1"/>
  <c r="L6163" i="1"/>
  <c r="M6163" i="1"/>
  <c r="H6164" i="1"/>
  <c r="I6164" i="1"/>
  <c r="J6164" i="1"/>
  <c r="K6164" i="1"/>
  <c r="L6164" i="1"/>
  <c r="M6164" i="1"/>
  <c r="H6165" i="1"/>
  <c r="I6165" i="1"/>
  <c r="J6165" i="1"/>
  <c r="K6165" i="1"/>
  <c r="L6165" i="1"/>
  <c r="M6165" i="1"/>
  <c r="H6166" i="1"/>
  <c r="I6166" i="1"/>
  <c r="J6166" i="1"/>
  <c r="K6166" i="1"/>
  <c r="L6166" i="1"/>
  <c r="M6166" i="1"/>
  <c r="H6167" i="1"/>
  <c r="I6167" i="1"/>
  <c r="J6167" i="1"/>
  <c r="K6167" i="1"/>
  <c r="L6167" i="1"/>
  <c r="M6167" i="1"/>
  <c r="H6168" i="1"/>
  <c r="I6168" i="1"/>
  <c r="J6168" i="1"/>
  <c r="K6168" i="1"/>
  <c r="L6168" i="1"/>
  <c r="M6168" i="1"/>
  <c r="H6169" i="1"/>
  <c r="I6169" i="1"/>
  <c r="J6169" i="1"/>
  <c r="K6169" i="1"/>
  <c r="L6169" i="1"/>
  <c r="M6169" i="1"/>
  <c r="H6170" i="1"/>
  <c r="I6170" i="1"/>
  <c r="J6170" i="1"/>
  <c r="K6170" i="1"/>
  <c r="L6170" i="1"/>
  <c r="M6170" i="1"/>
  <c r="H6171" i="1"/>
  <c r="I6171" i="1"/>
  <c r="J6171" i="1"/>
  <c r="K6171" i="1"/>
  <c r="L6171" i="1"/>
  <c r="M6171" i="1"/>
  <c r="H6172" i="1"/>
  <c r="I6172" i="1"/>
  <c r="J6172" i="1"/>
  <c r="K6172" i="1"/>
  <c r="L6172" i="1"/>
  <c r="M6172" i="1"/>
  <c r="H6173" i="1"/>
  <c r="I6173" i="1"/>
  <c r="J6173" i="1"/>
  <c r="K6173" i="1"/>
  <c r="L6173" i="1"/>
  <c r="M6173" i="1"/>
  <c r="H6174" i="1"/>
  <c r="I6174" i="1"/>
  <c r="J6174" i="1"/>
  <c r="K6174" i="1"/>
  <c r="L6174" i="1"/>
  <c r="M6174" i="1"/>
  <c r="H6175" i="1"/>
  <c r="I6175" i="1"/>
  <c r="J6175" i="1"/>
  <c r="K6175" i="1"/>
  <c r="L6175" i="1"/>
  <c r="M6175" i="1"/>
  <c r="H6176" i="1"/>
  <c r="I6176" i="1"/>
  <c r="J6176" i="1"/>
  <c r="K6176" i="1"/>
  <c r="L6176" i="1"/>
  <c r="M6176" i="1"/>
  <c r="H6177" i="1"/>
  <c r="I6177" i="1"/>
  <c r="J6177" i="1"/>
  <c r="K6177" i="1"/>
  <c r="L6177" i="1"/>
  <c r="M6177" i="1"/>
  <c r="H6178" i="1"/>
  <c r="I6178" i="1"/>
  <c r="J6178" i="1"/>
  <c r="K6178" i="1"/>
  <c r="L6178" i="1"/>
  <c r="M6178" i="1"/>
  <c r="H6179" i="1"/>
  <c r="I6179" i="1"/>
  <c r="J6179" i="1"/>
  <c r="K6179" i="1"/>
  <c r="L6179" i="1"/>
  <c r="M6179" i="1"/>
  <c r="H6180" i="1"/>
  <c r="I6180" i="1"/>
  <c r="J6180" i="1"/>
  <c r="K6180" i="1"/>
  <c r="L6180" i="1"/>
  <c r="M6180" i="1"/>
  <c r="H6181" i="1"/>
  <c r="I6181" i="1"/>
  <c r="J6181" i="1"/>
  <c r="K6181" i="1"/>
  <c r="L6181" i="1"/>
  <c r="M6181" i="1"/>
  <c r="H6182" i="1"/>
  <c r="I6182" i="1"/>
  <c r="J6182" i="1"/>
  <c r="K6182" i="1"/>
  <c r="L6182" i="1"/>
  <c r="M6182" i="1"/>
  <c r="H6183" i="1"/>
  <c r="I6183" i="1"/>
  <c r="J6183" i="1"/>
  <c r="K6183" i="1"/>
  <c r="L6183" i="1"/>
  <c r="M6183" i="1"/>
  <c r="H6184" i="1"/>
  <c r="I6184" i="1"/>
  <c r="J6184" i="1"/>
  <c r="K6184" i="1"/>
  <c r="L6184" i="1"/>
  <c r="M6184" i="1"/>
  <c r="H6185" i="1"/>
  <c r="I6185" i="1"/>
  <c r="J6185" i="1"/>
  <c r="K6185" i="1"/>
  <c r="L6185" i="1"/>
  <c r="M6185" i="1"/>
  <c r="H6186" i="1"/>
  <c r="I6186" i="1"/>
  <c r="J6186" i="1"/>
  <c r="K6186" i="1"/>
  <c r="L6186" i="1"/>
  <c r="M6186" i="1"/>
  <c r="H6187" i="1"/>
  <c r="I6187" i="1"/>
  <c r="J6187" i="1"/>
  <c r="K6187" i="1"/>
  <c r="L6187" i="1"/>
  <c r="M6187" i="1"/>
  <c r="H6188" i="1"/>
  <c r="I6188" i="1"/>
  <c r="J6188" i="1"/>
  <c r="K6188" i="1"/>
  <c r="L6188" i="1"/>
  <c r="M6188" i="1"/>
  <c r="H6189" i="1"/>
  <c r="I6189" i="1"/>
  <c r="J6189" i="1"/>
  <c r="K6189" i="1"/>
  <c r="L6189" i="1"/>
  <c r="M6189" i="1"/>
  <c r="H6190" i="1"/>
  <c r="I6190" i="1"/>
  <c r="J6190" i="1"/>
  <c r="K6190" i="1"/>
  <c r="L6190" i="1"/>
  <c r="M6190" i="1"/>
  <c r="H6191" i="1"/>
  <c r="I6191" i="1"/>
  <c r="J6191" i="1"/>
  <c r="K6191" i="1"/>
  <c r="L6191" i="1"/>
  <c r="M6191" i="1"/>
  <c r="H6192" i="1"/>
  <c r="I6192" i="1"/>
  <c r="J6192" i="1"/>
  <c r="K6192" i="1"/>
  <c r="L6192" i="1"/>
  <c r="M6192" i="1"/>
  <c r="H6193" i="1"/>
  <c r="I6193" i="1"/>
  <c r="J6193" i="1"/>
  <c r="K6193" i="1"/>
  <c r="L6193" i="1"/>
  <c r="M6193" i="1"/>
  <c r="H6194" i="1"/>
  <c r="I6194" i="1"/>
  <c r="J6194" i="1"/>
  <c r="K6194" i="1"/>
  <c r="L6194" i="1"/>
  <c r="M6194" i="1"/>
  <c r="H6195" i="1"/>
  <c r="I6195" i="1"/>
  <c r="J6195" i="1"/>
  <c r="K6195" i="1"/>
  <c r="L6195" i="1"/>
  <c r="M6195" i="1"/>
  <c r="H6196" i="1"/>
  <c r="I6196" i="1"/>
  <c r="J6196" i="1"/>
  <c r="K6196" i="1"/>
  <c r="L6196" i="1"/>
  <c r="M6196" i="1"/>
  <c r="H6197" i="1"/>
  <c r="I6197" i="1"/>
  <c r="J6197" i="1"/>
  <c r="K6197" i="1"/>
  <c r="L6197" i="1"/>
  <c r="M6197" i="1"/>
  <c r="H6198" i="1"/>
  <c r="I6198" i="1"/>
  <c r="J6198" i="1"/>
  <c r="K6198" i="1"/>
  <c r="L6198" i="1"/>
  <c r="M6198" i="1"/>
  <c r="H6199" i="1"/>
  <c r="I6199" i="1"/>
  <c r="J6199" i="1"/>
  <c r="K6199" i="1"/>
  <c r="L6199" i="1"/>
  <c r="M6199" i="1"/>
  <c r="H6200" i="1"/>
  <c r="I6200" i="1"/>
  <c r="J6200" i="1"/>
  <c r="K6200" i="1"/>
  <c r="L6200" i="1"/>
  <c r="M6200" i="1"/>
  <c r="H6201" i="1"/>
  <c r="I6201" i="1"/>
  <c r="J6201" i="1"/>
  <c r="K6201" i="1"/>
  <c r="L6201" i="1"/>
  <c r="M6201" i="1"/>
  <c r="H6202" i="1"/>
  <c r="I6202" i="1"/>
  <c r="J6202" i="1"/>
  <c r="K6202" i="1"/>
  <c r="L6202" i="1"/>
  <c r="M6202" i="1"/>
  <c r="H6203" i="1"/>
  <c r="I6203" i="1"/>
  <c r="J6203" i="1"/>
  <c r="K6203" i="1"/>
  <c r="L6203" i="1"/>
  <c r="M6203" i="1"/>
  <c r="H6204" i="1"/>
  <c r="I6204" i="1"/>
  <c r="J6204" i="1"/>
  <c r="K6204" i="1"/>
  <c r="L6204" i="1"/>
  <c r="M6204" i="1"/>
  <c r="H6205" i="1"/>
  <c r="I6205" i="1"/>
  <c r="J6205" i="1"/>
  <c r="K6205" i="1"/>
  <c r="L6205" i="1"/>
  <c r="M6205" i="1"/>
  <c r="H6206" i="1"/>
  <c r="I6206" i="1"/>
  <c r="J6206" i="1"/>
  <c r="K6206" i="1"/>
  <c r="L6206" i="1"/>
  <c r="M6206" i="1"/>
  <c r="H6207" i="1"/>
  <c r="I6207" i="1"/>
  <c r="J6207" i="1"/>
  <c r="K6207" i="1"/>
  <c r="L6207" i="1"/>
  <c r="M6207" i="1"/>
  <c r="H6208" i="1"/>
  <c r="I6208" i="1"/>
  <c r="J6208" i="1"/>
  <c r="K6208" i="1"/>
  <c r="L6208" i="1"/>
  <c r="M6208" i="1"/>
  <c r="H6209" i="1"/>
  <c r="I6209" i="1"/>
  <c r="J6209" i="1"/>
  <c r="K6209" i="1"/>
  <c r="L6209" i="1"/>
  <c r="M6209" i="1"/>
  <c r="H6210" i="1"/>
  <c r="I6210" i="1"/>
  <c r="J6210" i="1"/>
  <c r="K6210" i="1"/>
  <c r="L6210" i="1"/>
  <c r="M6210" i="1"/>
  <c r="H6211" i="1"/>
  <c r="I6211" i="1"/>
  <c r="J6211" i="1"/>
  <c r="K6211" i="1"/>
  <c r="L6211" i="1"/>
  <c r="M6211" i="1"/>
  <c r="H6212" i="1"/>
  <c r="I6212" i="1"/>
  <c r="J6212" i="1"/>
  <c r="K6212" i="1"/>
  <c r="L6212" i="1"/>
  <c r="M6212" i="1"/>
  <c r="H6213" i="1"/>
  <c r="I6213" i="1"/>
  <c r="J6213" i="1"/>
  <c r="K6213" i="1"/>
  <c r="L6213" i="1"/>
  <c r="M6213" i="1"/>
  <c r="H6214" i="1"/>
  <c r="I6214" i="1"/>
  <c r="J6214" i="1"/>
  <c r="K6214" i="1"/>
  <c r="L6214" i="1"/>
  <c r="M6214" i="1"/>
  <c r="H6215" i="1"/>
  <c r="I6215" i="1"/>
  <c r="J6215" i="1"/>
  <c r="K6215" i="1"/>
  <c r="L6215" i="1"/>
  <c r="M6215" i="1"/>
  <c r="H6216" i="1"/>
  <c r="I6216" i="1"/>
  <c r="J6216" i="1"/>
  <c r="K6216" i="1"/>
  <c r="L6216" i="1"/>
  <c r="M6216" i="1"/>
  <c r="H6217" i="1"/>
  <c r="I6217" i="1"/>
  <c r="J6217" i="1"/>
  <c r="K6217" i="1"/>
  <c r="L6217" i="1"/>
  <c r="M6217" i="1"/>
  <c r="H6218" i="1"/>
  <c r="I6218" i="1"/>
  <c r="J6218" i="1"/>
  <c r="K6218" i="1"/>
  <c r="L6218" i="1"/>
  <c r="M6218" i="1"/>
  <c r="H6219" i="1"/>
  <c r="I6219" i="1"/>
  <c r="J6219" i="1"/>
  <c r="K6219" i="1"/>
  <c r="L6219" i="1"/>
  <c r="M6219" i="1"/>
  <c r="H6220" i="1"/>
  <c r="I6220" i="1"/>
  <c r="J6220" i="1"/>
  <c r="K6220" i="1"/>
  <c r="L6220" i="1"/>
  <c r="M6220" i="1"/>
  <c r="H6221" i="1"/>
  <c r="I6221" i="1"/>
  <c r="J6221" i="1"/>
  <c r="K6221" i="1"/>
  <c r="L6221" i="1"/>
  <c r="M6221" i="1"/>
  <c r="H6222" i="1"/>
  <c r="I6222" i="1"/>
  <c r="J6222" i="1"/>
  <c r="K6222" i="1"/>
  <c r="L6222" i="1"/>
  <c r="M6222" i="1"/>
  <c r="H6223" i="1"/>
  <c r="I6223" i="1"/>
  <c r="J6223" i="1"/>
  <c r="K6223" i="1"/>
  <c r="L6223" i="1"/>
  <c r="M6223" i="1"/>
  <c r="H6224" i="1"/>
  <c r="I6224" i="1"/>
  <c r="J6224" i="1"/>
  <c r="K6224" i="1"/>
  <c r="L6224" i="1"/>
  <c r="M6224" i="1"/>
  <c r="H6225" i="1"/>
  <c r="I6225" i="1"/>
  <c r="J6225" i="1"/>
  <c r="K6225" i="1"/>
  <c r="L6225" i="1"/>
  <c r="M6225" i="1"/>
  <c r="H6226" i="1"/>
  <c r="I6226" i="1"/>
  <c r="J6226" i="1"/>
  <c r="K6226" i="1"/>
  <c r="L6226" i="1"/>
  <c r="M6226" i="1"/>
  <c r="H6227" i="1"/>
  <c r="I6227" i="1"/>
  <c r="J6227" i="1"/>
  <c r="K6227" i="1"/>
  <c r="L6227" i="1"/>
  <c r="M6227" i="1"/>
  <c r="H6228" i="1"/>
  <c r="I6228" i="1"/>
  <c r="J6228" i="1"/>
  <c r="K6228" i="1"/>
  <c r="L6228" i="1"/>
  <c r="M6228" i="1"/>
  <c r="H6229" i="1"/>
  <c r="I6229" i="1"/>
  <c r="J6229" i="1"/>
  <c r="K6229" i="1"/>
  <c r="L6229" i="1"/>
  <c r="M6229" i="1"/>
  <c r="H6230" i="1"/>
  <c r="I6230" i="1"/>
  <c r="J6230" i="1"/>
  <c r="K6230" i="1"/>
  <c r="L6230" i="1"/>
  <c r="M6230" i="1"/>
  <c r="H6231" i="1"/>
  <c r="I6231" i="1"/>
  <c r="J6231" i="1"/>
  <c r="K6231" i="1"/>
  <c r="L6231" i="1"/>
  <c r="M6231" i="1"/>
  <c r="H6232" i="1"/>
  <c r="I6232" i="1"/>
  <c r="J6232" i="1"/>
  <c r="K6232" i="1"/>
  <c r="L6232" i="1"/>
  <c r="M6232" i="1"/>
  <c r="H6233" i="1"/>
  <c r="I6233" i="1"/>
  <c r="J6233" i="1"/>
  <c r="K6233" i="1"/>
  <c r="L6233" i="1"/>
  <c r="M6233" i="1"/>
  <c r="H6234" i="1"/>
  <c r="I6234" i="1"/>
  <c r="J6234" i="1"/>
  <c r="K6234" i="1"/>
  <c r="L6234" i="1"/>
  <c r="M6234" i="1"/>
  <c r="H6235" i="1"/>
  <c r="I6235" i="1"/>
  <c r="J6235" i="1"/>
  <c r="K6235" i="1"/>
  <c r="L6235" i="1"/>
  <c r="M6235" i="1"/>
  <c r="H6236" i="1"/>
  <c r="I6236" i="1"/>
  <c r="J6236" i="1"/>
  <c r="K6236" i="1"/>
  <c r="L6236" i="1"/>
  <c r="M6236" i="1"/>
  <c r="H6237" i="1"/>
  <c r="I6237" i="1"/>
  <c r="J6237" i="1"/>
  <c r="K6237" i="1"/>
  <c r="L6237" i="1"/>
  <c r="M6237" i="1"/>
  <c r="H6238" i="1"/>
  <c r="I6238" i="1"/>
  <c r="J6238" i="1"/>
  <c r="K6238" i="1"/>
  <c r="L6238" i="1"/>
  <c r="M6238" i="1"/>
  <c r="H6239" i="1"/>
  <c r="I6239" i="1"/>
  <c r="J6239" i="1"/>
  <c r="K6239" i="1"/>
  <c r="L6239" i="1"/>
  <c r="M6239" i="1"/>
  <c r="H6240" i="1"/>
  <c r="I6240" i="1"/>
  <c r="J6240" i="1"/>
  <c r="K6240" i="1"/>
  <c r="L6240" i="1"/>
  <c r="M6240" i="1"/>
  <c r="H6241" i="1"/>
  <c r="I6241" i="1"/>
  <c r="J6241" i="1"/>
  <c r="K6241" i="1"/>
  <c r="L6241" i="1"/>
  <c r="M6241" i="1"/>
  <c r="H6242" i="1"/>
  <c r="I6242" i="1"/>
  <c r="J6242" i="1"/>
  <c r="K6242" i="1"/>
  <c r="L6242" i="1"/>
  <c r="M6242" i="1"/>
  <c r="H6243" i="1"/>
  <c r="I6243" i="1"/>
  <c r="J6243" i="1"/>
  <c r="K6243" i="1"/>
  <c r="L6243" i="1"/>
  <c r="M6243" i="1"/>
  <c r="H6244" i="1"/>
  <c r="I6244" i="1"/>
  <c r="J6244" i="1"/>
  <c r="K6244" i="1"/>
  <c r="L6244" i="1"/>
  <c r="M6244" i="1"/>
  <c r="H6245" i="1"/>
  <c r="I6245" i="1"/>
  <c r="J6245" i="1"/>
  <c r="K6245" i="1"/>
  <c r="L6245" i="1"/>
  <c r="M6245" i="1"/>
  <c r="H6246" i="1"/>
  <c r="I6246" i="1"/>
  <c r="J6246" i="1"/>
  <c r="K6246" i="1"/>
  <c r="L6246" i="1"/>
  <c r="M6246" i="1"/>
  <c r="H6247" i="1"/>
  <c r="I6247" i="1"/>
  <c r="J6247" i="1"/>
  <c r="K6247" i="1"/>
  <c r="L6247" i="1"/>
  <c r="M6247" i="1"/>
  <c r="H6248" i="1"/>
  <c r="I6248" i="1"/>
  <c r="J6248" i="1"/>
  <c r="K6248" i="1"/>
  <c r="L6248" i="1"/>
  <c r="M6248" i="1"/>
  <c r="H6249" i="1"/>
  <c r="I6249" i="1"/>
  <c r="J6249" i="1"/>
  <c r="K6249" i="1"/>
  <c r="L6249" i="1"/>
  <c r="M6249" i="1"/>
  <c r="H6250" i="1"/>
  <c r="I6250" i="1"/>
  <c r="J6250" i="1"/>
  <c r="K6250" i="1"/>
  <c r="L6250" i="1"/>
  <c r="M6250" i="1"/>
  <c r="H6251" i="1"/>
  <c r="I6251" i="1"/>
  <c r="J6251" i="1"/>
  <c r="K6251" i="1"/>
  <c r="L6251" i="1"/>
  <c r="M6251" i="1"/>
  <c r="H6252" i="1"/>
  <c r="I6252" i="1"/>
  <c r="J6252" i="1"/>
  <c r="K6252" i="1"/>
  <c r="L6252" i="1"/>
  <c r="M6252" i="1"/>
  <c r="H6253" i="1"/>
  <c r="I6253" i="1"/>
  <c r="J6253" i="1"/>
  <c r="K6253" i="1"/>
  <c r="L6253" i="1"/>
  <c r="M6253" i="1"/>
  <c r="H6254" i="1"/>
  <c r="I6254" i="1"/>
  <c r="J6254" i="1"/>
  <c r="K6254" i="1"/>
  <c r="L6254" i="1"/>
  <c r="M6254" i="1"/>
  <c r="H6255" i="1"/>
  <c r="I6255" i="1"/>
  <c r="J6255" i="1"/>
  <c r="K6255" i="1"/>
  <c r="L6255" i="1"/>
  <c r="M6255" i="1"/>
  <c r="H6256" i="1"/>
  <c r="I6256" i="1"/>
  <c r="J6256" i="1"/>
  <c r="K6256" i="1"/>
  <c r="L6256" i="1"/>
  <c r="M6256" i="1"/>
  <c r="H6257" i="1"/>
  <c r="I6257" i="1"/>
  <c r="J6257" i="1"/>
  <c r="K6257" i="1"/>
  <c r="L6257" i="1"/>
  <c r="M6257" i="1"/>
  <c r="H6258" i="1"/>
  <c r="I6258" i="1"/>
  <c r="J6258" i="1"/>
  <c r="K6258" i="1"/>
  <c r="L6258" i="1"/>
  <c r="M6258" i="1"/>
  <c r="H6259" i="1"/>
  <c r="I6259" i="1"/>
  <c r="J6259" i="1"/>
  <c r="K6259" i="1"/>
  <c r="L6259" i="1"/>
  <c r="M6259" i="1"/>
  <c r="H6260" i="1"/>
  <c r="I6260" i="1"/>
  <c r="J6260" i="1"/>
  <c r="K6260" i="1"/>
  <c r="L6260" i="1"/>
  <c r="M6260" i="1"/>
  <c r="H6261" i="1"/>
  <c r="I6261" i="1"/>
  <c r="J6261" i="1"/>
  <c r="K6261" i="1"/>
  <c r="L6261" i="1"/>
  <c r="M6261" i="1"/>
  <c r="H6262" i="1"/>
  <c r="I6262" i="1"/>
  <c r="J6262" i="1"/>
  <c r="K6262" i="1"/>
  <c r="L6262" i="1"/>
  <c r="M6262" i="1"/>
  <c r="H6263" i="1"/>
  <c r="I6263" i="1"/>
  <c r="J6263" i="1"/>
  <c r="K6263" i="1"/>
  <c r="L6263" i="1"/>
  <c r="M6263" i="1"/>
  <c r="H6264" i="1"/>
  <c r="I6264" i="1"/>
  <c r="J6264" i="1"/>
  <c r="K6264" i="1"/>
  <c r="L6264" i="1"/>
  <c r="M6264" i="1"/>
  <c r="H6265" i="1"/>
  <c r="I6265" i="1"/>
  <c r="J6265" i="1"/>
  <c r="K6265" i="1"/>
  <c r="L6265" i="1"/>
  <c r="M6265" i="1"/>
  <c r="H6266" i="1"/>
  <c r="I6266" i="1"/>
  <c r="J6266" i="1"/>
  <c r="K6266" i="1"/>
  <c r="L6266" i="1"/>
  <c r="M6266" i="1"/>
  <c r="H6267" i="1"/>
  <c r="I6267" i="1"/>
  <c r="J6267" i="1"/>
  <c r="K6267" i="1"/>
  <c r="L6267" i="1"/>
  <c r="M6267" i="1"/>
  <c r="H6268" i="1"/>
  <c r="I6268" i="1"/>
  <c r="J6268" i="1"/>
  <c r="K6268" i="1"/>
  <c r="L6268" i="1"/>
  <c r="M6268" i="1"/>
  <c r="H6269" i="1"/>
  <c r="I6269" i="1"/>
  <c r="J6269" i="1"/>
  <c r="K6269" i="1"/>
  <c r="L6269" i="1"/>
  <c r="M6269" i="1"/>
  <c r="H6270" i="1"/>
  <c r="I6270" i="1"/>
  <c r="J6270" i="1"/>
  <c r="K6270" i="1"/>
  <c r="L6270" i="1"/>
  <c r="M6270" i="1"/>
  <c r="H6271" i="1"/>
  <c r="I6271" i="1"/>
  <c r="J6271" i="1"/>
  <c r="K6271" i="1"/>
  <c r="L6271" i="1"/>
  <c r="M6271" i="1"/>
  <c r="H6272" i="1"/>
  <c r="I6272" i="1"/>
  <c r="J6272" i="1"/>
  <c r="K6272" i="1"/>
  <c r="L6272" i="1"/>
  <c r="M6272" i="1"/>
  <c r="H6273" i="1"/>
  <c r="I6273" i="1"/>
  <c r="J6273" i="1"/>
  <c r="K6273" i="1"/>
  <c r="L6273" i="1"/>
  <c r="M6273" i="1"/>
  <c r="H6274" i="1"/>
  <c r="I6274" i="1"/>
  <c r="J6274" i="1"/>
  <c r="K6274" i="1"/>
  <c r="L6274" i="1"/>
  <c r="M6274" i="1"/>
  <c r="H6275" i="1"/>
  <c r="I6275" i="1"/>
  <c r="J6275" i="1"/>
  <c r="K6275" i="1"/>
  <c r="L6275" i="1"/>
  <c r="M6275" i="1"/>
  <c r="H6276" i="1"/>
  <c r="I6276" i="1"/>
  <c r="J6276" i="1"/>
  <c r="K6276" i="1"/>
  <c r="L6276" i="1"/>
  <c r="M6276" i="1"/>
  <c r="H6277" i="1"/>
  <c r="I6277" i="1"/>
  <c r="J6277" i="1"/>
  <c r="K6277" i="1"/>
  <c r="L6277" i="1"/>
  <c r="M6277" i="1"/>
  <c r="H6278" i="1"/>
  <c r="I6278" i="1"/>
  <c r="J6278" i="1"/>
  <c r="K6278" i="1"/>
  <c r="L6278" i="1"/>
  <c r="M6278" i="1"/>
  <c r="H6279" i="1"/>
  <c r="I6279" i="1"/>
  <c r="J6279" i="1"/>
  <c r="K6279" i="1"/>
  <c r="L6279" i="1"/>
  <c r="M6279" i="1"/>
  <c r="H6280" i="1"/>
  <c r="I6280" i="1"/>
  <c r="J6280" i="1"/>
  <c r="K6280" i="1"/>
  <c r="L6280" i="1"/>
  <c r="M6280" i="1"/>
  <c r="H6281" i="1"/>
  <c r="I6281" i="1"/>
  <c r="J6281" i="1"/>
  <c r="K6281" i="1"/>
  <c r="L6281" i="1"/>
  <c r="M6281" i="1"/>
  <c r="H6282" i="1"/>
  <c r="I6282" i="1"/>
  <c r="J6282" i="1"/>
  <c r="K6282" i="1"/>
  <c r="L6282" i="1"/>
  <c r="M6282" i="1"/>
  <c r="H6283" i="1"/>
  <c r="I6283" i="1"/>
  <c r="J6283" i="1"/>
  <c r="K6283" i="1"/>
  <c r="L6283" i="1"/>
  <c r="M6283" i="1"/>
  <c r="H6284" i="1"/>
  <c r="I6284" i="1"/>
  <c r="J6284" i="1"/>
  <c r="K6284" i="1"/>
  <c r="L6284" i="1"/>
  <c r="M6284" i="1"/>
  <c r="H6285" i="1"/>
  <c r="I6285" i="1"/>
  <c r="J6285" i="1"/>
  <c r="K6285" i="1"/>
  <c r="L6285" i="1"/>
  <c r="M6285" i="1"/>
  <c r="H6286" i="1"/>
  <c r="I6286" i="1"/>
  <c r="J6286" i="1"/>
  <c r="K6286" i="1"/>
  <c r="L6286" i="1"/>
  <c r="M6286" i="1"/>
  <c r="H6287" i="1"/>
  <c r="I6287" i="1"/>
  <c r="J6287" i="1"/>
  <c r="K6287" i="1"/>
  <c r="L6287" i="1"/>
  <c r="M6287" i="1"/>
  <c r="H6288" i="1"/>
  <c r="I6288" i="1"/>
  <c r="J6288" i="1"/>
  <c r="K6288" i="1"/>
  <c r="L6288" i="1"/>
  <c r="M6288" i="1"/>
  <c r="H6289" i="1"/>
  <c r="I6289" i="1"/>
  <c r="J6289" i="1"/>
  <c r="K6289" i="1"/>
  <c r="L6289" i="1"/>
  <c r="M6289" i="1"/>
  <c r="H6290" i="1"/>
  <c r="I6290" i="1"/>
  <c r="J6290" i="1"/>
  <c r="K6290" i="1"/>
  <c r="L6290" i="1"/>
  <c r="M6290" i="1"/>
  <c r="H6291" i="1"/>
  <c r="I6291" i="1"/>
  <c r="J6291" i="1"/>
  <c r="K6291" i="1"/>
  <c r="L6291" i="1"/>
  <c r="M6291" i="1"/>
  <c r="H6292" i="1"/>
  <c r="I6292" i="1"/>
  <c r="J6292" i="1"/>
  <c r="K6292" i="1"/>
  <c r="L6292" i="1"/>
  <c r="M6292" i="1"/>
  <c r="H6293" i="1"/>
  <c r="I6293" i="1"/>
  <c r="J6293" i="1"/>
  <c r="K6293" i="1"/>
  <c r="L6293" i="1"/>
  <c r="M6293" i="1"/>
  <c r="H6294" i="1"/>
  <c r="I6294" i="1"/>
  <c r="J6294" i="1"/>
  <c r="K6294" i="1"/>
  <c r="L6294" i="1"/>
  <c r="M6294" i="1"/>
  <c r="H6295" i="1"/>
  <c r="I6295" i="1"/>
  <c r="J6295" i="1"/>
  <c r="K6295" i="1"/>
  <c r="L6295" i="1"/>
  <c r="M6295" i="1"/>
  <c r="H6296" i="1"/>
  <c r="I6296" i="1"/>
  <c r="J6296" i="1"/>
  <c r="K6296" i="1"/>
  <c r="L6296" i="1"/>
  <c r="M6296" i="1"/>
  <c r="H6297" i="1"/>
  <c r="I6297" i="1"/>
  <c r="J6297" i="1"/>
  <c r="K6297" i="1"/>
  <c r="L6297" i="1"/>
  <c r="M6297" i="1"/>
  <c r="H6298" i="1"/>
  <c r="I6298" i="1"/>
  <c r="J6298" i="1"/>
  <c r="K6298" i="1"/>
  <c r="L6298" i="1"/>
  <c r="M6298" i="1"/>
  <c r="H6299" i="1"/>
  <c r="I6299" i="1"/>
  <c r="J6299" i="1"/>
  <c r="K6299" i="1"/>
  <c r="L6299" i="1"/>
  <c r="M6299" i="1"/>
  <c r="H6300" i="1"/>
  <c r="I6300" i="1"/>
  <c r="J6300" i="1"/>
  <c r="K6300" i="1"/>
  <c r="L6300" i="1"/>
  <c r="M6300" i="1"/>
  <c r="H6301" i="1"/>
  <c r="I6301" i="1"/>
  <c r="J6301" i="1"/>
  <c r="K6301" i="1"/>
  <c r="L6301" i="1"/>
  <c r="M6301" i="1"/>
  <c r="H6302" i="1"/>
  <c r="I6302" i="1"/>
  <c r="J6302" i="1"/>
  <c r="K6302" i="1"/>
  <c r="L6302" i="1"/>
  <c r="M6302" i="1"/>
  <c r="H6303" i="1"/>
  <c r="I6303" i="1"/>
  <c r="J6303" i="1"/>
  <c r="K6303" i="1"/>
  <c r="L6303" i="1"/>
  <c r="M6303" i="1"/>
  <c r="H6304" i="1"/>
  <c r="I6304" i="1"/>
  <c r="J6304" i="1"/>
  <c r="K6304" i="1"/>
  <c r="L6304" i="1"/>
  <c r="M6304" i="1"/>
  <c r="H6305" i="1"/>
  <c r="I6305" i="1"/>
  <c r="J6305" i="1"/>
  <c r="K6305" i="1"/>
  <c r="L6305" i="1"/>
  <c r="M6305" i="1"/>
  <c r="H6306" i="1"/>
  <c r="I6306" i="1"/>
  <c r="J6306" i="1"/>
  <c r="K6306" i="1"/>
  <c r="L6306" i="1"/>
  <c r="M6306" i="1"/>
  <c r="H6307" i="1"/>
  <c r="I6307" i="1"/>
  <c r="J6307" i="1"/>
  <c r="K6307" i="1"/>
  <c r="L6307" i="1"/>
  <c r="M6307" i="1"/>
  <c r="H6308" i="1"/>
  <c r="I6308" i="1"/>
  <c r="J6308" i="1"/>
  <c r="K6308" i="1"/>
  <c r="L6308" i="1"/>
  <c r="M6308" i="1"/>
  <c r="H6309" i="1"/>
  <c r="I6309" i="1"/>
  <c r="J6309" i="1"/>
  <c r="K6309" i="1"/>
  <c r="L6309" i="1"/>
  <c r="M6309" i="1"/>
  <c r="H6310" i="1"/>
  <c r="I6310" i="1"/>
  <c r="J6310" i="1"/>
  <c r="K6310" i="1"/>
  <c r="L6310" i="1"/>
  <c r="M6310" i="1"/>
  <c r="H6311" i="1"/>
  <c r="I6311" i="1"/>
  <c r="J6311" i="1"/>
  <c r="K6311" i="1"/>
  <c r="L6311" i="1"/>
  <c r="M6311" i="1"/>
  <c r="H6312" i="1"/>
  <c r="I6312" i="1"/>
  <c r="J6312" i="1"/>
  <c r="K6312" i="1"/>
  <c r="L6312" i="1"/>
  <c r="M6312" i="1"/>
  <c r="H6313" i="1"/>
  <c r="I6313" i="1"/>
  <c r="J6313" i="1"/>
  <c r="K6313" i="1"/>
  <c r="L6313" i="1"/>
  <c r="M6313" i="1"/>
  <c r="H6314" i="1"/>
  <c r="I6314" i="1"/>
  <c r="J6314" i="1"/>
  <c r="K6314" i="1"/>
  <c r="L6314" i="1"/>
  <c r="M6314" i="1"/>
  <c r="H6315" i="1"/>
  <c r="I6315" i="1"/>
  <c r="J6315" i="1"/>
  <c r="K6315" i="1"/>
  <c r="L6315" i="1"/>
  <c r="M6315" i="1"/>
  <c r="H6316" i="1"/>
  <c r="I6316" i="1"/>
  <c r="J6316" i="1"/>
  <c r="K6316" i="1"/>
  <c r="L6316" i="1"/>
  <c r="M6316" i="1"/>
  <c r="H6317" i="1"/>
  <c r="I6317" i="1"/>
  <c r="J6317" i="1"/>
  <c r="K6317" i="1"/>
  <c r="L6317" i="1"/>
  <c r="M6317" i="1"/>
  <c r="H6318" i="1"/>
  <c r="I6318" i="1"/>
  <c r="J6318" i="1"/>
  <c r="K6318" i="1"/>
  <c r="L6318" i="1"/>
  <c r="M6318" i="1"/>
  <c r="H6319" i="1"/>
  <c r="I6319" i="1"/>
  <c r="J6319" i="1"/>
  <c r="K6319" i="1"/>
  <c r="L6319" i="1"/>
  <c r="M6319" i="1"/>
  <c r="H6320" i="1"/>
  <c r="I6320" i="1"/>
  <c r="J6320" i="1"/>
  <c r="K6320" i="1"/>
  <c r="L6320" i="1"/>
  <c r="M6320" i="1"/>
  <c r="H6321" i="1"/>
  <c r="I6321" i="1"/>
  <c r="J6321" i="1"/>
  <c r="K6321" i="1"/>
  <c r="L6321" i="1"/>
  <c r="M6321" i="1"/>
  <c r="H6322" i="1"/>
  <c r="I6322" i="1"/>
  <c r="J6322" i="1"/>
  <c r="K6322" i="1"/>
  <c r="L6322" i="1"/>
  <c r="M6322" i="1"/>
  <c r="H6323" i="1"/>
  <c r="I6323" i="1"/>
  <c r="J6323" i="1"/>
  <c r="K6323" i="1"/>
  <c r="L6323" i="1"/>
  <c r="M6323" i="1"/>
  <c r="H6324" i="1"/>
  <c r="I6324" i="1"/>
  <c r="J6324" i="1"/>
  <c r="K6324" i="1"/>
  <c r="L6324" i="1"/>
  <c r="M6324" i="1"/>
  <c r="H6325" i="1"/>
  <c r="I6325" i="1"/>
  <c r="J6325" i="1"/>
  <c r="K6325" i="1"/>
  <c r="L6325" i="1"/>
  <c r="M6325" i="1"/>
  <c r="H6326" i="1"/>
  <c r="I6326" i="1"/>
  <c r="J6326" i="1"/>
  <c r="K6326" i="1"/>
  <c r="L6326" i="1"/>
  <c r="M6326" i="1"/>
  <c r="H6327" i="1"/>
  <c r="I6327" i="1"/>
  <c r="J6327" i="1"/>
  <c r="K6327" i="1"/>
  <c r="L6327" i="1"/>
  <c r="M6327" i="1"/>
  <c r="H6328" i="1"/>
  <c r="I6328" i="1"/>
  <c r="J6328" i="1"/>
  <c r="K6328" i="1"/>
  <c r="L6328" i="1"/>
  <c r="M6328" i="1"/>
  <c r="H6329" i="1"/>
  <c r="I6329" i="1"/>
  <c r="J6329" i="1"/>
  <c r="K6329" i="1"/>
  <c r="L6329" i="1"/>
  <c r="M6329" i="1"/>
  <c r="H6330" i="1"/>
  <c r="I6330" i="1"/>
  <c r="J6330" i="1"/>
  <c r="K6330" i="1"/>
  <c r="L6330" i="1"/>
  <c r="M6330" i="1"/>
  <c r="H6331" i="1"/>
  <c r="I6331" i="1"/>
  <c r="J6331" i="1"/>
  <c r="K6331" i="1"/>
  <c r="L6331" i="1"/>
  <c r="M6331" i="1"/>
  <c r="H6332" i="1"/>
  <c r="I6332" i="1"/>
  <c r="J6332" i="1"/>
  <c r="K6332" i="1"/>
  <c r="L6332" i="1"/>
  <c r="M6332" i="1"/>
  <c r="H6333" i="1"/>
  <c r="I6333" i="1"/>
  <c r="J6333" i="1"/>
  <c r="K6333" i="1"/>
  <c r="L6333" i="1"/>
  <c r="M6333" i="1"/>
  <c r="H6334" i="1"/>
  <c r="I6334" i="1"/>
  <c r="J6334" i="1"/>
  <c r="K6334" i="1"/>
  <c r="L6334" i="1"/>
  <c r="M6334" i="1"/>
  <c r="H6335" i="1"/>
  <c r="I6335" i="1"/>
  <c r="J6335" i="1"/>
  <c r="K6335" i="1"/>
  <c r="L6335" i="1"/>
  <c r="M6335" i="1"/>
  <c r="H6336" i="1"/>
  <c r="I6336" i="1"/>
  <c r="J6336" i="1"/>
  <c r="K6336" i="1"/>
  <c r="L6336" i="1"/>
  <c r="M6336" i="1"/>
  <c r="H6337" i="1"/>
  <c r="I6337" i="1"/>
  <c r="J6337" i="1"/>
  <c r="K6337" i="1"/>
  <c r="L6337" i="1"/>
  <c r="M6337" i="1"/>
  <c r="H6338" i="1"/>
  <c r="I6338" i="1"/>
  <c r="J6338" i="1"/>
  <c r="K6338" i="1"/>
  <c r="L6338" i="1"/>
  <c r="M6338" i="1"/>
  <c r="H6339" i="1"/>
  <c r="I6339" i="1"/>
  <c r="J6339" i="1"/>
  <c r="K6339" i="1"/>
  <c r="L6339" i="1"/>
  <c r="M6339" i="1"/>
  <c r="H6340" i="1"/>
  <c r="I6340" i="1"/>
  <c r="J6340" i="1"/>
  <c r="K6340" i="1"/>
  <c r="L6340" i="1"/>
  <c r="M6340" i="1"/>
  <c r="H6341" i="1"/>
  <c r="I6341" i="1"/>
  <c r="J6341" i="1"/>
  <c r="K6341" i="1"/>
  <c r="L6341" i="1"/>
  <c r="M6341" i="1"/>
  <c r="H6342" i="1"/>
  <c r="I6342" i="1"/>
  <c r="J6342" i="1"/>
  <c r="K6342" i="1"/>
  <c r="L6342" i="1"/>
  <c r="M6342" i="1"/>
  <c r="H6343" i="1"/>
  <c r="I6343" i="1"/>
  <c r="J6343" i="1"/>
  <c r="K6343" i="1"/>
  <c r="L6343" i="1"/>
  <c r="M6343" i="1"/>
  <c r="H6344" i="1"/>
  <c r="I6344" i="1"/>
  <c r="J6344" i="1"/>
  <c r="K6344" i="1"/>
  <c r="L6344" i="1"/>
  <c r="M6344" i="1"/>
  <c r="H6345" i="1"/>
  <c r="I6345" i="1"/>
  <c r="J6345" i="1"/>
  <c r="K6345" i="1"/>
  <c r="L6345" i="1"/>
  <c r="M6345" i="1"/>
  <c r="H6346" i="1"/>
  <c r="I6346" i="1"/>
  <c r="J6346" i="1"/>
  <c r="K6346" i="1"/>
  <c r="L6346" i="1"/>
  <c r="M6346" i="1"/>
  <c r="H6347" i="1"/>
  <c r="I6347" i="1"/>
  <c r="J6347" i="1"/>
  <c r="K6347" i="1"/>
  <c r="L6347" i="1"/>
  <c r="M6347" i="1"/>
  <c r="H6348" i="1"/>
  <c r="I6348" i="1"/>
  <c r="J6348" i="1"/>
  <c r="K6348" i="1"/>
  <c r="L6348" i="1"/>
  <c r="M6348" i="1"/>
  <c r="H6349" i="1"/>
  <c r="I6349" i="1"/>
  <c r="J6349" i="1"/>
  <c r="K6349" i="1"/>
  <c r="L6349" i="1"/>
  <c r="M6349" i="1"/>
  <c r="H6350" i="1"/>
  <c r="I6350" i="1"/>
  <c r="J6350" i="1"/>
  <c r="K6350" i="1"/>
  <c r="L6350" i="1"/>
  <c r="M6350" i="1"/>
  <c r="H6351" i="1"/>
  <c r="I6351" i="1"/>
  <c r="J6351" i="1"/>
  <c r="K6351" i="1"/>
  <c r="L6351" i="1"/>
  <c r="M6351" i="1"/>
  <c r="H6352" i="1"/>
  <c r="I6352" i="1"/>
  <c r="J6352" i="1"/>
  <c r="K6352" i="1"/>
  <c r="L6352" i="1"/>
  <c r="M6352" i="1"/>
  <c r="H6353" i="1"/>
  <c r="I6353" i="1"/>
  <c r="J6353" i="1"/>
  <c r="K6353" i="1"/>
  <c r="L6353" i="1"/>
  <c r="M6353" i="1"/>
  <c r="H6354" i="1"/>
  <c r="I6354" i="1"/>
  <c r="J6354" i="1"/>
  <c r="K6354" i="1"/>
  <c r="L6354" i="1"/>
  <c r="M6354" i="1"/>
  <c r="H6355" i="1"/>
  <c r="I6355" i="1"/>
  <c r="J6355" i="1"/>
  <c r="K6355" i="1"/>
  <c r="L6355" i="1"/>
  <c r="M6355" i="1"/>
  <c r="H6356" i="1"/>
  <c r="I6356" i="1"/>
  <c r="J6356" i="1"/>
  <c r="K6356" i="1"/>
  <c r="L6356" i="1"/>
  <c r="M6356" i="1"/>
  <c r="H6357" i="1"/>
  <c r="I6357" i="1"/>
  <c r="J6357" i="1"/>
  <c r="K6357" i="1"/>
  <c r="L6357" i="1"/>
  <c r="M6357" i="1"/>
  <c r="H6358" i="1"/>
  <c r="I6358" i="1"/>
  <c r="J6358" i="1"/>
  <c r="K6358" i="1"/>
  <c r="L6358" i="1"/>
  <c r="M6358" i="1"/>
  <c r="H6359" i="1"/>
  <c r="I6359" i="1"/>
  <c r="J6359" i="1"/>
  <c r="K6359" i="1"/>
  <c r="L6359" i="1"/>
  <c r="M6359" i="1"/>
  <c r="H6360" i="1"/>
  <c r="I6360" i="1"/>
  <c r="J6360" i="1"/>
  <c r="K6360" i="1"/>
  <c r="L6360" i="1"/>
  <c r="M6360" i="1"/>
  <c r="H6361" i="1"/>
  <c r="I6361" i="1"/>
  <c r="J6361" i="1"/>
  <c r="K6361" i="1"/>
  <c r="L6361" i="1"/>
  <c r="M6361" i="1"/>
  <c r="H6362" i="1"/>
  <c r="I6362" i="1"/>
  <c r="J6362" i="1"/>
  <c r="K6362" i="1"/>
  <c r="L6362" i="1"/>
  <c r="M6362" i="1"/>
  <c r="H6363" i="1"/>
  <c r="I6363" i="1"/>
  <c r="J6363" i="1"/>
  <c r="K6363" i="1"/>
  <c r="L6363" i="1"/>
  <c r="M6363" i="1"/>
  <c r="H6364" i="1"/>
  <c r="I6364" i="1"/>
  <c r="J6364" i="1"/>
  <c r="K6364" i="1"/>
  <c r="L6364" i="1"/>
  <c r="M6364" i="1"/>
  <c r="H6365" i="1"/>
  <c r="I6365" i="1"/>
  <c r="J6365" i="1"/>
  <c r="K6365" i="1"/>
  <c r="L6365" i="1"/>
  <c r="M6365" i="1"/>
  <c r="H6366" i="1"/>
  <c r="I6366" i="1"/>
  <c r="J6366" i="1"/>
  <c r="K6366" i="1"/>
  <c r="L6366" i="1"/>
  <c r="M6366" i="1"/>
  <c r="H6367" i="1"/>
  <c r="I6367" i="1"/>
  <c r="J6367" i="1"/>
  <c r="K6367" i="1"/>
  <c r="L6367" i="1"/>
  <c r="M6367" i="1"/>
  <c r="H6368" i="1"/>
  <c r="I6368" i="1"/>
  <c r="J6368" i="1"/>
  <c r="K6368" i="1"/>
  <c r="L6368" i="1"/>
  <c r="M6368" i="1"/>
  <c r="H6369" i="1"/>
  <c r="I6369" i="1"/>
  <c r="J6369" i="1"/>
  <c r="K6369" i="1"/>
  <c r="L6369" i="1"/>
  <c r="M6369" i="1"/>
  <c r="H6370" i="1"/>
  <c r="I6370" i="1"/>
  <c r="J6370" i="1"/>
  <c r="K6370" i="1"/>
  <c r="L6370" i="1"/>
  <c r="M6370" i="1"/>
  <c r="H6371" i="1"/>
  <c r="I6371" i="1"/>
  <c r="J6371" i="1"/>
  <c r="K6371" i="1"/>
  <c r="L6371" i="1"/>
  <c r="M6371" i="1"/>
  <c r="H6372" i="1"/>
  <c r="I6372" i="1"/>
  <c r="J6372" i="1"/>
  <c r="K6372" i="1"/>
  <c r="L6372" i="1"/>
  <c r="M6372" i="1"/>
  <c r="H6373" i="1"/>
  <c r="I6373" i="1"/>
  <c r="J6373" i="1"/>
  <c r="K6373" i="1"/>
  <c r="L6373" i="1"/>
  <c r="M6373" i="1"/>
  <c r="H6374" i="1"/>
  <c r="I6374" i="1"/>
  <c r="J6374" i="1"/>
  <c r="K6374" i="1"/>
  <c r="L6374" i="1"/>
  <c r="M6374" i="1"/>
  <c r="H6375" i="1"/>
  <c r="I6375" i="1"/>
  <c r="J6375" i="1"/>
  <c r="K6375" i="1"/>
  <c r="L6375" i="1"/>
  <c r="M6375" i="1"/>
  <c r="H6376" i="1"/>
  <c r="I6376" i="1"/>
  <c r="J6376" i="1"/>
  <c r="K6376" i="1"/>
  <c r="L6376" i="1"/>
  <c r="M6376" i="1"/>
  <c r="H6377" i="1"/>
  <c r="I6377" i="1"/>
  <c r="J6377" i="1"/>
  <c r="K6377" i="1"/>
  <c r="L6377" i="1"/>
  <c r="M6377" i="1"/>
  <c r="H6378" i="1"/>
  <c r="I6378" i="1"/>
  <c r="J6378" i="1"/>
  <c r="K6378" i="1"/>
  <c r="L6378" i="1"/>
  <c r="M6378" i="1"/>
  <c r="H6379" i="1"/>
  <c r="I6379" i="1"/>
  <c r="J6379" i="1"/>
  <c r="K6379" i="1"/>
  <c r="L6379" i="1"/>
  <c r="M6379" i="1"/>
  <c r="H6380" i="1"/>
  <c r="I6380" i="1"/>
  <c r="J6380" i="1"/>
  <c r="K6380" i="1"/>
  <c r="L6380" i="1"/>
  <c r="M6380" i="1"/>
  <c r="H6381" i="1"/>
  <c r="I6381" i="1"/>
  <c r="J6381" i="1"/>
  <c r="K6381" i="1"/>
  <c r="L6381" i="1"/>
  <c r="M6381" i="1"/>
  <c r="H6382" i="1"/>
  <c r="I6382" i="1"/>
  <c r="J6382" i="1"/>
  <c r="K6382" i="1"/>
  <c r="L6382" i="1"/>
  <c r="M6382" i="1"/>
  <c r="H6383" i="1"/>
  <c r="I6383" i="1"/>
  <c r="J6383" i="1"/>
  <c r="K6383" i="1"/>
  <c r="L6383" i="1"/>
  <c r="M6383" i="1"/>
  <c r="H6384" i="1"/>
  <c r="I6384" i="1"/>
  <c r="J6384" i="1"/>
  <c r="K6384" i="1"/>
  <c r="L6384" i="1"/>
  <c r="M6384" i="1"/>
  <c r="H6385" i="1"/>
  <c r="I6385" i="1"/>
  <c r="J6385" i="1"/>
  <c r="K6385" i="1"/>
  <c r="L6385" i="1"/>
  <c r="M6385" i="1"/>
  <c r="H6386" i="1"/>
  <c r="I6386" i="1"/>
  <c r="J6386" i="1"/>
  <c r="K6386" i="1"/>
  <c r="L6386" i="1"/>
  <c r="M6386" i="1"/>
  <c r="H6387" i="1"/>
  <c r="I6387" i="1"/>
  <c r="J6387" i="1"/>
  <c r="K6387" i="1"/>
  <c r="L6387" i="1"/>
  <c r="M6387" i="1"/>
  <c r="H6388" i="1"/>
  <c r="I6388" i="1"/>
  <c r="J6388" i="1"/>
  <c r="K6388" i="1"/>
  <c r="L6388" i="1"/>
  <c r="M6388" i="1"/>
  <c r="H6389" i="1"/>
  <c r="I6389" i="1"/>
  <c r="J6389" i="1"/>
  <c r="K6389" i="1"/>
  <c r="L6389" i="1"/>
  <c r="M6389" i="1"/>
  <c r="H6390" i="1"/>
  <c r="I6390" i="1"/>
  <c r="J6390" i="1"/>
  <c r="K6390" i="1"/>
  <c r="L6390" i="1"/>
  <c r="M6390" i="1"/>
  <c r="H6391" i="1"/>
  <c r="I6391" i="1"/>
  <c r="J6391" i="1"/>
  <c r="K6391" i="1"/>
  <c r="L6391" i="1"/>
  <c r="M6391" i="1"/>
  <c r="H6392" i="1"/>
  <c r="I6392" i="1"/>
  <c r="J6392" i="1"/>
  <c r="K6392" i="1"/>
  <c r="L6392" i="1"/>
  <c r="M6392" i="1"/>
  <c r="H6393" i="1"/>
  <c r="I6393" i="1"/>
  <c r="J6393" i="1"/>
  <c r="K6393" i="1"/>
  <c r="L6393" i="1"/>
  <c r="M6393" i="1"/>
  <c r="H6394" i="1"/>
  <c r="I6394" i="1"/>
  <c r="J6394" i="1"/>
  <c r="K6394" i="1"/>
  <c r="L6394" i="1"/>
  <c r="M6394" i="1"/>
  <c r="H6395" i="1"/>
  <c r="I6395" i="1"/>
  <c r="J6395" i="1"/>
  <c r="K6395" i="1"/>
  <c r="L6395" i="1"/>
  <c r="M6395" i="1"/>
  <c r="H6396" i="1"/>
  <c r="I6396" i="1"/>
  <c r="J6396" i="1"/>
  <c r="K6396" i="1"/>
  <c r="L6396" i="1"/>
  <c r="M6396" i="1"/>
  <c r="H6397" i="1"/>
  <c r="I6397" i="1"/>
  <c r="J6397" i="1"/>
  <c r="K6397" i="1"/>
  <c r="L6397" i="1"/>
  <c r="M6397" i="1"/>
  <c r="H6398" i="1"/>
  <c r="I6398" i="1"/>
  <c r="J6398" i="1"/>
  <c r="K6398" i="1"/>
  <c r="L6398" i="1"/>
  <c r="M6398" i="1"/>
  <c r="H6399" i="1"/>
  <c r="I6399" i="1"/>
  <c r="J6399" i="1"/>
  <c r="K6399" i="1"/>
  <c r="L6399" i="1"/>
  <c r="M6399" i="1"/>
  <c r="H6400" i="1"/>
  <c r="I6400" i="1"/>
  <c r="J6400" i="1"/>
  <c r="K6400" i="1"/>
  <c r="L6400" i="1"/>
  <c r="M6400" i="1"/>
  <c r="H6401" i="1"/>
  <c r="I6401" i="1"/>
  <c r="J6401" i="1"/>
  <c r="K6401" i="1"/>
  <c r="L6401" i="1"/>
  <c r="M6401" i="1"/>
  <c r="H6402" i="1"/>
  <c r="I6402" i="1"/>
  <c r="J6402" i="1"/>
  <c r="K6402" i="1"/>
  <c r="L6402" i="1"/>
  <c r="M6402" i="1"/>
  <c r="H6403" i="1"/>
  <c r="I6403" i="1"/>
  <c r="J6403" i="1"/>
  <c r="K6403" i="1"/>
  <c r="L6403" i="1"/>
  <c r="M6403" i="1"/>
  <c r="H6404" i="1"/>
  <c r="I6404" i="1"/>
  <c r="J6404" i="1"/>
  <c r="K6404" i="1"/>
  <c r="L6404" i="1"/>
  <c r="M6404" i="1"/>
  <c r="H6405" i="1"/>
  <c r="I6405" i="1"/>
  <c r="J6405" i="1"/>
  <c r="K6405" i="1"/>
  <c r="L6405" i="1"/>
  <c r="M6405" i="1"/>
  <c r="H6406" i="1"/>
  <c r="I6406" i="1"/>
  <c r="J6406" i="1"/>
  <c r="K6406" i="1"/>
  <c r="L6406" i="1"/>
  <c r="M6406" i="1"/>
  <c r="H6407" i="1"/>
  <c r="I6407" i="1"/>
  <c r="J6407" i="1"/>
  <c r="K6407" i="1"/>
  <c r="L6407" i="1"/>
  <c r="M6407" i="1"/>
  <c r="H6408" i="1"/>
  <c r="I6408" i="1"/>
  <c r="J6408" i="1"/>
  <c r="K6408" i="1"/>
  <c r="L6408" i="1"/>
  <c r="M6408" i="1"/>
  <c r="H6409" i="1"/>
  <c r="I6409" i="1"/>
  <c r="J6409" i="1"/>
  <c r="K6409" i="1"/>
  <c r="L6409" i="1"/>
  <c r="M6409" i="1"/>
  <c r="H6410" i="1"/>
  <c r="I6410" i="1"/>
  <c r="J6410" i="1"/>
  <c r="K6410" i="1"/>
  <c r="L6410" i="1"/>
  <c r="M6410" i="1"/>
  <c r="H6411" i="1"/>
  <c r="I6411" i="1"/>
  <c r="J6411" i="1"/>
  <c r="K6411" i="1"/>
  <c r="L6411" i="1"/>
  <c r="M6411" i="1"/>
  <c r="H6412" i="1"/>
  <c r="I6412" i="1"/>
  <c r="J6412" i="1"/>
  <c r="K6412" i="1"/>
  <c r="L6412" i="1"/>
  <c r="M6412" i="1"/>
  <c r="H6413" i="1"/>
  <c r="I6413" i="1"/>
  <c r="J6413" i="1"/>
  <c r="K6413" i="1"/>
  <c r="L6413" i="1"/>
  <c r="M6413" i="1"/>
  <c r="H6414" i="1"/>
  <c r="I6414" i="1"/>
  <c r="J6414" i="1"/>
  <c r="K6414" i="1"/>
  <c r="L6414" i="1"/>
  <c r="M6414" i="1"/>
  <c r="H6415" i="1"/>
  <c r="I6415" i="1"/>
  <c r="J6415" i="1"/>
  <c r="K6415" i="1"/>
  <c r="L6415" i="1"/>
  <c r="M6415" i="1"/>
  <c r="H6416" i="1"/>
  <c r="I6416" i="1"/>
  <c r="J6416" i="1"/>
  <c r="K6416" i="1"/>
  <c r="L6416" i="1"/>
  <c r="M6416" i="1"/>
  <c r="H6417" i="1"/>
  <c r="I6417" i="1"/>
  <c r="J6417" i="1"/>
  <c r="K6417" i="1"/>
  <c r="L6417" i="1"/>
  <c r="M6417" i="1"/>
  <c r="H6418" i="1"/>
  <c r="I6418" i="1"/>
  <c r="J6418" i="1"/>
  <c r="K6418" i="1"/>
  <c r="L6418" i="1"/>
  <c r="M6418" i="1"/>
  <c r="H6419" i="1"/>
  <c r="I6419" i="1"/>
  <c r="J6419" i="1"/>
  <c r="K6419" i="1"/>
  <c r="L6419" i="1"/>
  <c r="M6419" i="1"/>
  <c r="H6420" i="1"/>
  <c r="I6420" i="1"/>
  <c r="J6420" i="1"/>
  <c r="K6420" i="1"/>
  <c r="L6420" i="1"/>
  <c r="M6420" i="1"/>
  <c r="H6421" i="1"/>
  <c r="I6421" i="1"/>
  <c r="J6421" i="1"/>
  <c r="K6421" i="1"/>
  <c r="L6421" i="1"/>
  <c r="M6421" i="1"/>
  <c r="H6422" i="1"/>
  <c r="I6422" i="1"/>
  <c r="J6422" i="1"/>
  <c r="K6422" i="1"/>
  <c r="L6422" i="1"/>
  <c r="M6422" i="1"/>
  <c r="H6423" i="1"/>
  <c r="I6423" i="1"/>
  <c r="J6423" i="1"/>
  <c r="K6423" i="1"/>
  <c r="L6423" i="1"/>
  <c r="M6423" i="1"/>
  <c r="H6424" i="1"/>
  <c r="I6424" i="1"/>
  <c r="J6424" i="1"/>
  <c r="K6424" i="1"/>
  <c r="L6424" i="1"/>
  <c r="M6424" i="1"/>
  <c r="H6425" i="1"/>
  <c r="I6425" i="1"/>
  <c r="J6425" i="1"/>
  <c r="K6425" i="1"/>
  <c r="L6425" i="1"/>
  <c r="M6425" i="1"/>
  <c r="H6426" i="1"/>
  <c r="I6426" i="1"/>
  <c r="J6426" i="1"/>
  <c r="K6426" i="1"/>
  <c r="L6426" i="1"/>
  <c r="M6426" i="1"/>
  <c r="H6427" i="1"/>
  <c r="I6427" i="1"/>
  <c r="J6427" i="1"/>
  <c r="K6427" i="1"/>
  <c r="L6427" i="1"/>
  <c r="M6427" i="1"/>
  <c r="H6428" i="1"/>
  <c r="I6428" i="1"/>
  <c r="J6428" i="1"/>
  <c r="K6428" i="1"/>
  <c r="L6428" i="1"/>
  <c r="M6428" i="1"/>
  <c r="H6429" i="1"/>
  <c r="I6429" i="1"/>
  <c r="J6429" i="1"/>
  <c r="K6429" i="1"/>
  <c r="L6429" i="1"/>
  <c r="M6429" i="1"/>
  <c r="H6430" i="1"/>
  <c r="I6430" i="1"/>
  <c r="J6430" i="1"/>
  <c r="K6430" i="1"/>
  <c r="L6430" i="1"/>
  <c r="M6430" i="1"/>
  <c r="H6431" i="1"/>
  <c r="I6431" i="1"/>
  <c r="J6431" i="1"/>
  <c r="K6431" i="1"/>
  <c r="L6431" i="1"/>
  <c r="M6431" i="1"/>
  <c r="H6432" i="1"/>
  <c r="I6432" i="1"/>
  <c r="J6432" i="1"/>
  <c r="K6432" i="1"/>
  <c r="L6432" i="1"/>
  <c r="M6432" i="1"/>
  <c r="H6433" i="1"/>
  <c r="I6433" i="1"/>
  <c r="J6433" i="1"/>
  <c r="K6433" i="1"/>
  <c r="L6433" i="1"/>
  <c r="M6433" i="1"/>
  <c r="H6434" i="1"/>
  <c r="I6434" i="1"/>
  <c r="J6434" i="1"/>
  <c r="K6434" i="1"/>
  <c r="L6434" i="1"/>
  <c r="M6434" i="1"/>
  <c r="H6435" i="1"/>
  <c r="I6435" i="1"/>
  <c r="J6435" i="1"/>
  <c r="K6435" i="1"/>
  <c r="L6435" i="1"/>
  <c r="M6435" i="1"/>
  <c r="H6436" i="1"/>
  <c r="I6436" i="1"/>
  <c r="J6436" i="1"/>
  <c r="K6436" i="1"/>
  <c r="L6436" i="1"/>
  <c r="M6436" i="1"/>
  <c r="H6437" i="1"/>
  <c r="I6437" i="1"/>
  <c r="J6437" i="1"/>
  <c r="K6437" i="1"/>
  <c r="L6437" i="1"/>
  <c r="M6437" i="1"/>
  <c r="H6438" i="1"/>
  <c r="I6438" i="1"/>
  <c r="J6438" i="1"/>
  <c r="K6438" i="1"/>
  <c r="L6438" i="1"/>
  <c r="M6438" i="1"/>
  <c r="H6439" i="1"/>
  <c r="I6439" i="1"/>
  <c r="J6439" i="1"/>
  <c r="K6439" i="1"/>
  <c r="L6439" i="1"/>
  <c r="M6439" i="1"/>
  <c r="H6440" i="1"/>
  <c r="I6440" i="1"/>
  <c r="J6440" i="1"/>
  <c r="K6440" i="1"/>
  <c r="L6440" i="1"/>
  <c r="M6440" i="1"/>
  <c r="H6441" i="1"/>
  <c r="I6441" i="1"/>
  <c r="J6441" i="1"/>
  <c r="K6441" i="1"/>
  <c r="L6441" i="1"/>
  <c r="M6441" i="1"/>
  <c r="H6442" i="1"/>
  <c r="I6442" i="1"/>
  <c r="J6442" i="1"/>
  <c r="K6442" i="1"/>
  <c r="L6442" i="1"/>
  <c r="M6442" i="1"/>
  <c r="H6443" i="1"/>
  <c r="I6443" i="1"/>
  <c r="J6443" i="1"/>
  <c r="K6443" i="1"/>
  <c r="L6443" i="1"/>
  <c r="M6443" i="1"/>
  <c r="H6444" i="1"/>
  <c r="I6444" i="1"/>
  <c r="J6444" i="1"/>
  <c r="K6444" i="1"/>
  <c r="L6444" i="1"/>
  <c r="M6444" i="1"/>
  <c r="H6445" i="1"/>
  <c r="I6445" i="1"/>
  <c r="J6445" i="1"/>
  <c r="K6445" i="1"/>
  <c r="L6445" i="1"/>
  <c r="M6445" i="1"/>
  <c r="H6446" i="1"/>
  <c r="I6446" i="1"/>
  <c r="J6446" i="1"/>
  <c r="K6446" i="1"/>
  <c r="L6446" i="1"/>
  <c r="M6446" i="1"/>
  <c r="H6447" i="1"/>
  <c r="I6447" i="1"/>
  <c r="J6447" i="1"/>
  <c r="K6447" i="1"/>
  <c r="L6447" i="1"/>
  <c r="M6447" i="1"/>
  <c r="H6448" i="1"/>
  <c r="I6448" i="1"/>
  <c r="J6448" i="1"/>
  <c r="K6448" i="1"/>
  <c r="L6448" i="1"/>
  <c r="M6448" i="1"/>
  <c r="H6449" i="1"/>
  <c r="I6449" i="1"/>
  <c r="J6449" i="1"/>
  <c r="K6449" i="1"/>
  <c r="L6449" i="1"/>
  <c r="M6449" i="1"/>
  <c r="H6450" i="1"/>
  <c r="I6450" i="1"/>
  <c r="J6450" i="1"/>
  <c r="K6450" i="1"/>
  <c r="L6450" i="1"/>
  <c r="M6450" i="1"/>
  <c r="H6451" i="1"/>
  <c r="I6451" i="1"/>
  <c r="J6451" i="1"/>
  <c r="K6451" i="1"/>
  <c r="L6451" i="1"/>
  <c r="M6451" i="1"/>
  <c r="H6452" i="1"/>
  <c r="I6452" i="1"/>
  <c r="J6452" i="1"/>
  <c r="K6452" i="1"/>
  <c r="L6452" i="1"/>
  <c r="M6452" i="1"/>
  <c r="H6453" i="1"/>
  <c r="I6453" i="1"/>
  <c r="J6453" i="1"/>
  <c r="K6453" i="1"/>
  <c r="L6453" i="1"/>
  <c r="M6453" i="1"/>
  <c r="H6454" i="1"/>
  <c r="I6454" i="1"/>
  <c r="J6454" i="1"/>
  <c r="K6454" i="1"/>
  <c r="L6454" i="1"/>
  <c r="M6454" i="1"/>
  <c r="H6455" i="1"/>
  <c r="I6455" i="1"/>
  <c r="J6455" i="1"/>
  <c r="K6455" i="1"/>
  <c r="L6455" i="1"/>
  <c r="M6455" i="1"/>
  <c r="H6456" i="1"/>
  <c r="I6456" i="1"/>
  <c r="J6456" i="1"/>
  <c r="K6456" i="1"/>
  <c r="L6456" i="1"/>
  <c r="M6456" i="1"/>
  <c r="H6457" i="1"/>
  <c r="I6457" i="1"/>
  <c r="J6457" i="1"/>
  <c r="K6457" i="1"/>
  <c r="L6457" i="1"/>
  <c r="M6457" i="1"/>
  <c r="H6458" i="1"/>
  <c r="I6458" i="1"/>
  <c r="J6458" i="1"/>
  <c r="K6458" i="1"/>
  <c r="L6458" i="1"/>
  <c r="M6458" i="1"/>
  <c r="H6459" i="1"/>
  <c r="I6459" i="1"/>
  <c r="J6459" i="1"/>
  <c r="K6459" i="1"/>
  <c r="L6459" i="1"/>
  <c r="M6459" i="1"/>
  <c r="H6460" i="1"/>
  <c r="I6460" i="1"/>
  <c r="J6460" i="1"/>
  <c r="K6460" i="1"/>
  <c r="L6460" i="1"/>
  <c r="M6460" i="1"/>
  <c r="H6461" i="1"/>
  <c r="I6461" i="1"/>
  <c r="J6461" i="1"/>
  <c r="K6461" i="1"/>
  <c r="L6461" i="1"/>
  <c r="M6461" i="1"/>
  <c r="H6462" i="1"/>
  <c r="I6462" i="1"/>
  <c r="J6462" i="1"/>
  <c r="K6462" i="1"/>
  <c r="L6462" i="1"/>
  <c r="M6462" i="1"/>
  <c r="H6463" i="1"/>
  <c r="I6463" i="1"/>
  <c r="J6463" i="1"/>
  <c r="K6463" i="1"/>
  <c r="L6463" i="1"/>
  <c r="M6463" i="1"/>
  <c r="H6464" i="1"/>
  <c r="I6464" i="1"/>
  <c r="J6464" i="1"/>
  <c r="K6464" i="1"/>
  <c r="L6464" i="1"/>
  <c r="M6464" i="1"/>
  <c r="H6465" i="1"/>
  <c r="I6465" i="1"/>
  <c r="J6465" i="1"/>
  <c r="K6465" i="1"/>
  <c r="L6465" i="1"/>
  <c r="M6465" i="1"/>
  <c r="H6466" i="1"/>
  <c r="I6466" i="1"/>
  <c r="J6466" i="1"/>
  <c r="K6466" i="1"/>
  <c r="L6466" i="1"/>
  <c r="M6466" i="1"/>
  <c r="H6467" i="1"/>
  <c r="I6467" i="1"/>
  <c r="J6467" i="1"/>
  <c r="K6467" i="1"/>
  <c r="L6467" i="1"/>
  <c r="M6467" i="1"/>
  <c r="H6468" i="1"/>
  <c r="I6468" i="1"/>
  <c r="J6468" i="1"/>
  <c r="K6468" i="1"/>
  <c r="L6468" i="1"/>
  <c r="M6468" i="1"/>
  <c r="H6469" i="1"/>
  <c r="I6469" i="1"/>
  <c r="J6469" i="1"/>
  <c r="K6469" i="1"/>
  <c r="L6469" i="1"/>
  <c r="M6469" i="1"/>
  <c r="H6470" i="1"/>
  <c r="I6470" i="1"/>
  <c r="J6470" i="1"/>
  <c r="K6470" i="1"/>
  <c r="L6470" i="1"/>
  <c r="M6470" i="1"/>
  <c r="H6471" i="1"/>
  <c r="I6471" i="1"/>
  <c r="J6471" i="1"/>
  <c r="K6471" i="1"/>
  <c r="L6471" i="1"/>
  <c r="M6471" i="1"/>
  <c r="H6472" i="1"/>
  <c r="I6472" i="1"/>
  <c r="J6472" i="1"/>
  <c r="K6472" i="1"/>
  <c r="L6472" i="1"/>
  <c r="M6472" i="1"/>
  <c r="H6473" i="1"/>
  <c r="I6473" i="1"/>
  <c r="J6473" i="1"/>
  <c r="K6473" i="1"/>
  <c r="L6473" i="1"/>
  <c r="M6473" i="1"/>
  <c r="H6474" i="1"/>
  <c r="I6474" i="1"/>
  <c r="J6474" i="1"/>
  <c r="K6474" i="1"/>
  <c r="L6474" i="1"/>
  <c r="M6474" i="1"/>
  <c r="H6475" i="1"/>
  <c r="I6475" i="1"/>
  <c r="J6475" i="1"/>
  <c r="K6475" i="1"/>
  <c r="L6475" i="1"/>
  <c r="M6475" i="1"/>
  <c r="H6476" i="1"/>
  <c r="I6476" i="1"/>
  <c r="J6476" i="1"/>
  <c r="K6476" i="1"/>
  <c r="L6476" i="1"/>
  <c r="M6476" i="1"/>
  <c r="H6477" i="1"/>
  <c r="I6477" i="1"/>
  <c r="J6477" i="1"/>
  <c r="K6477" i="1"/>
  <c r="L6477" i="1"/>
  <c r="M6477" i="1"/>
  <c r="H6478" i="1"/>
  <c r="I6478" i="1"/>
  <c r="J6478" i="1"/>
  <c r="K6478" i="1"/>
  <c r="L6478" i="1"/>
  <c r="M6478" i="1"/>
  <c r="H6479" i="1"/>
  <c r="I6479" i="1"/>
  <c r="J6479" i="1"/>
  <c r="K6479" i="1"/>
  <c r="L6479" i="1"/>
  <c r="M6479" i="1"/>
  <c r="H6480" i="1"/>
  <c r="I6480" i="1"/>
  <c r="J6480" i="1"/>
  <c r="K6480" i="1"/>
  <c r="L6480" i="1"/>
  <c r="M6480" i="1"/>
  <c r="H6481" i="1"/>
  <c r="I6481" i="1"/>
  <c r="J6481" i="1"/>
  <c r="K6481" i="1"/>
  <c r="L6481" i="1"/>
  <c r="M6481" i="1"/>
  <c r="H6482" i="1"/>
  <c r="I6482" i="1"/>
  <c r="J6482" i="1"/>
  <c r="K6482" i="1"/>
  <c r="L6482" i="1"/>
  <c r="M6482" i="1"/>
  <c r="H6483" i="1"/>
  <c r="I6483" i="1"/>
  <c r="J6483" i="1"/>
  <c r="K6483" i="1"/>
  <c r="L6483" i="1"/>
  <c r="M6483" i="1"/>
  <c r="H6484" i="1"/>
  <c r="I6484" i="1"/>
  <c r="J6484" i="1"/>
  <c r="K6484" i="1"/>
  <c r="L6484" i="1"/>
  <c r="M6484" i="1"/>
  <c r="H6485" i="1"/>
  <c r="I6485" i="1"/>
  <c r="J6485" i="1"/>
  <c r="K6485" i="1"/>
  <c r="L6485" i="1"/>
  <c r="M6485" i="1"/>
  <c r="H6486" i="1"/>
  <c r="I6486" i="1"/>
  <c r="J6486" i="1"/>
  <c r="K6486" i="1"/>
  <c r="L6486" i="1"/>
  <c r="M6486" i="1"/>
  <c r="H6487" i="1"/>
  <c r="I6487" i="1"/>
  <c r="J6487" i="1"/>
  <c r="K6487" i="1"/>
  <c r="L6487" i="1"/>
  <c r="M6487" i="1"/>
  <c r="H6488" i="1"/>
  <c r="I6488" i="1"/>
  <c r="J6488" i="1"/>
  <c r="K6488" i="1"/>
  <c r="L6488" i="1"/>
  <c r="M6488" i="1"/>
  <c r="H6489" i="1"/>
  <c r="I6489" i="1"/>
  <c r="J6489" i="1"/>
  <c r="K6489" i="1"/>
  <c r="L6489" i="1"/>
  <c r="M6489" i="1"/>
  <c r="H6490" i="1"/>
  <c r="I6490" i="1"/>
  <c r="J6490" i="1"/>
  <c r="K6490" i="1"/>
  <c r="L6490" i="1"/>
  <c r="M6490" i="1"/>
  <c r="H6491" i="1"/>
  <c r="I6491" i="1"/>
  <c r="J6491" i="1"/>
  <c r="K6491" i="1"/>
  <c r="L6491" i="1"/>
  <c r="M6491" i="1"/>
  <c r="H6492" i="1"/>
  <c r="I6492" i="1"/>
  <c r="J6492" i="1"/>
  <c r="K6492" i="1"/>
  <c r="L6492" i="1"/>
  <c r="M6492" i="1"/>
  <c r="H6493" i="1"/>
  <c r="I6493" i="1"/>
  <c r="J6493" i="1"/>
  <c r="K6493" i="1"/>
  <c r="L6493" i="1"/>
  <c r="M6493" i="1"/>
  <c r="H6494" i="1"/>
  <c r="I6494" i="1"/>
  <c r="J6494" i="1"/>
  <c r="K6494" i="1"/>
  <c r="L6494" i="1"/>
  <c r="M6494" i="1"/>
  <c r="H6495" i="1"/>
  <c r="I6495" i="1"/>
  <c r="J6495" i="1"/>
  <c r="K6495" i="1"/>
  <c r="L6495" i="1"/>
  <c r="M6495" i="1"/>
  <c r="H6496" i="1"/>
  <c r="I6496" i="1"/>
  <c r="J6496" i="1"/>
  <c r="K6496" i="1"/>
  <c r="L6496" i="1"/>
  <c r="M6496" i="1"/>
  <c r="H6497" i="1"/>
  <c r="I6497" i="1"/>
  <c r="J6497" i="1"/>
  <c r="K6497" i="1"/>
  <c r="L6497" i="1"/>
  <c r="M6497" i="1"/>
  <c r="H6498" i="1"/>
  <c r="I6498" i="1"/>
  <c r="J6498" i="1"/>
  <c r="K6498" i="1"/>
  <c r="L6498" i="1"/>
  <c r="M6498" i="1"/>
  <c r="H6499" i="1"/>
  <c r="I6499" i="1"/>
  <c r="J6499" i="1"/>
  <c r="K6499" i="1"/>
  <c r="L6499" i="1"/>
  <c r="M6499" i="1"/>
  <c r="H6500" i="1"/>
  <c r="I6500" i="1"/>
  <c r="J6500" i="1"/>
  <c r="K6500" i="1"/>
  <c r="L6500" i="1"/>
  <c r="M6500" i="1"/>
  <c r="H6501" i="1"/>
  <c r="I6501" i="1"/>
  <c r="J6501" i="1"/>
  <c r="K6501" i="1"/>
  <c r="L6501" i="1"/>
  <c r="M6501" i="1"/>
  <c r="H6502" i="1"/>
  <c r="I6502" i="1"/>
  <c r="J6502" i="1"/>
  <c r="K6502" i="1"/>
  <c r="L6502" i="1"/>
  <c r="M6502" i="1"/>
  <c r="H6503" i="1"/>
  <c r="I6503" i="1"/>
  <c r="J6503" i="1"/>
  <c r="K6503" i="1"/>
  <c r="L6503" i="1"/>
  <c r="M6503" i="1"/>
  <c r="H6504" i="1"/>
  <c r="I6504" i="1"/>
  <c r="J6504" i="1"/>
  <c r="K6504" i="1"/>
  <c r="L6504" i="1"/>
  <c r="M6504" i="1"/>
  <c r="H6505" i="1"/>
  <c r="I6505" i="1"/>
  <c r="J6505" i="1"/>
  <c r="K6505" i="1"/>
  <c r="L6505" i="1"/>
  <c r="M6505" i="1"/>
  <c r="H6506" i="1"/>
  <c r="I6506" i="1"/>
  <c r="J6506" i="1"/>
  <c r="K6506" i="1"/>
  <c r="L6506" i="1"/>
  <c r="M6506" i="1"/>
  <c r="H6507" i="1"/>
  <c r="I6507" i="1"/>
  <c r="J6507" i="1"/>
  <c r="K6507" i="1"/>
  <c r="L6507" i="1"/>
  <c r="M6507" i="1"/>
  <c r="H6508" i="1"/>
  <c r="I6508" i="1"/>
  <c r="J6508" i="1"/>
  <c r="K6508" i="1"/>
  <c r="L6508" i="1"/>
  <c r="M6508" i="1"/>
  <c r="H6509" i="1"/>
  <c r="I6509" i="1"/>
  <c r="J6509" i="1"/>
  <c r="K6509" i="1"/>
  <c r="L6509" i="1"/>
  <c r="M6509" i="1"/>
  <c r="H6510" i="1"/>
  <c r="I6510" i="1"/>
  <c r="J6510" i="1"/>
  <c r="K6510" i="1"/>
  <c r="L6510" i="1"/>
  <c r="M6510" i="1"/>
  <c r="H6511" i="1"/>
  <c r="I6511" i="1"/>
  <c r="J6511" i="1"/>
  <c r="K6511" i="1"/>
  <c r="L6511" i="1"/>
  <c r="M6511" i="1"/>
  <c r="H6512" i="1"/>
  <c r="I6512" i="1"/>
  <c r="J6512" i="1"/>
  <c r="K6512" i="1"/>
  <c r="L6512" i="1"/>
  <c r="M6512" i="1"/>
  <c r="H6513" i="1"/>
  <c r="I6513" i="1"/>
  <c r="J6513" i="1"/>
  <c r="K6513" i="1"/>
  <c r="L6513" i="1"/>
  <c r="M6513" i="1"/>
  <c r="H6514" i="1"/>
  <c r="I6514" i="1"/>
  <c r="J6514" i="1"/>
  <c r="K6514" i="1"/>
  <c r="L6514" i="1"/>
  <c r="M6514" i="1"/>
  <c r="H6515" i="1"/>
  <c r="I6515" i="1"/>
  <c r="J6515" i="1"/>
  <c r="K6515" i="1"/>
  <c r="L6515" i="1"/>
  <c r="M6515" i="1"/>
  <c r="H6516" i="1"/>
  <c r="I6516" i="1"/>
  <c r="J6516" i="1"/>
  <c r="K6516" i="1"/>
  <c r="L6516" i="1"/>
  <c r="M6516" i="1"/>
  <c r="H6517" i="1"/>
  <c r="I6517" i="1"/>
  <c r="J6517" i="1"/>
  <c r="K6517" i="1"/>
  <c r="L6517" i="1"/>
  <c r="M6517" i="1"/>
  <c r="H6518" i="1"/>
  <c r="I6518" i="1"/>
  <c r="J6518" i="1"/>
  <c r="K6518" i="1"/>
  <c r="L6518" i="1"/>
  <c r="M6518" i="1"/>
  <c r="H6519" i="1"/>
  <c r="I6519" i="1"/>
  <c r="J6519" i="1"/>
  <c r="K6519" i="1"/>
  <c r="L6519" i="1"/>
  <c r="M6519" i="1"/>
  <c r="H6520" i="1"/>
  <c r="I6520" i="1"/>
  <c r="J6520" i="1"/>
  <c r="K6520" i="1"/>
  <c r="L6520" i="1"/>
  <c r="M6520" i="1"/>
  <c r="H6521" i="1"/>
  <c r="I6521" i="1"/>
  <c r="J6521" i="1"/>
  <c r="K6521" i="1"/>
  <c r="L6521" i="1"/>
  <c r="M6521" i="1"/>
  <c r="H6522" i="1"/>
  <c r="I6522" i="1"/>
  <c r="J6522" i="1"/>
  <c r="K6522" i="1"/>
  <c r="L6522" i="1"/>
  <c r="M6522" i="1"/>
  <c r="H6523" i="1"/>
  <c r="I6523" i="1"/>
  <c r="J6523" i="1"/>
  <c r="K6523" i="1"/>
  <c r="L6523" i="1"/>
  <c r="M6523" i="1"/>
  <c r="H6524" i="1"/>
  <c r="I6524" i="1"/>
  <c r="J6524" i="1"/>
  <c r="K6524" i="1"/>
  <c r="L6524" i="1"/>
  <c r="M6524" i="1"/>
  <c r="H6525" i="1"/>
  <c r="I6525" i="1"/>
  <c r="J6525" i="1"/>
  <c r="K6525" i="1"/>
  <c r="L6525" i="1"/>
  <c r="M6525" i="1"/>
  <c r="H6526" i="1"/>
  <c r="I6526" i="1"/>
  <c r="J6526" i="1"/>
  <c r="K6526" i="1"/>
  <c r="L6526" i="1"/>
  <c r="M6526" i="1"/>
  <c r="H6527" i="1"/>
  <c r="I6527" i="1"/>
  <c r="J6527" i="1"/>
  <c r="K6527" i="1"/>
  <c r="L6527" i="1"/>
  <c r="M6527" i="1"/>
  <c r="H5945" i="1" l="1"/>
  <c r="I5945" i="1"/>
  <c r="J5945" i="1"/>
  <c r="K5945" i="1"/>
  <c r="L5945" i="1"/>
  <c r="M5945" i="1"/>
  <c r="H5946" i="1"/>
  <c r="I5946" i="1"/>
  <c r="J5946" i="1"/>
  <c r="K5946" i="1"/>
  <c r="L5946" i="1"/>
  <c r="M5946" i="1"/>
  <c r="H5947" i="1"/>
  <c r="I5947" i="1"/>
  <c r="J5947" i="1"/>
  <c r="K5947" i="1"/>
  <c r="L5947" i="1"/>
  <c r="M5947" i="1"/>
  <c r="H5948" i="1"/>
  <c r="I5948" i="1"/>
  <c r="J5948" i="1"/>
  <c r="K5948" i="1"/>
  <c r="L5948" i="1"/>
  <c r="M5948" i="1"/>
  <c r="H5949" i="1"/>
  <c r="I5949" i="1"/>
  <c r="J5949" i="1"/>
  <c r="K5949" i="1"/>
  <c r="L5949" i="1"/>
  <c r="M5949" i="1"/>
  <c r="H5950" i="1"/>
  <c r="I5950" i="1"/>
  <c r="J5950" i="1"/>
  <c r="K5950" i="1"/>
  <c r="L5950" i="1"/>
  <c r="M5950" i="1"/>
  <c r="H5951" i="1"/>
  <c r="I5951" i="1"/>
  <c r="J5951" i="1"/>
  <c r="K5951" i="1"/>
  <c r="L5951" i="1"/>
  <c r="M5951" i="1"/>
  <c r="H5952" i="1"/>
  <c r="I5952" i="1"/>
  <c r="J5952" i="1"/>
  <c r="K5952" i="1"/>
  <c r="L5952" i="1"/>
  <c r="M5952" i="1"/>
  <c r="H5953" i="1"/>
  <c r="I5953" i="1"/>
  <c r="J5953" i="1"/>
  <c r="K5953" i="1"/>
  <c r="L5953" i="1"/>
  <c r="M5953" i="1"/>
  <c r="H5954" i="1"/>
  <c r="I5954" i="1"/>
  <c r="J5954" i="1"/>
  <c r="K5954" i="1"/>
  <c r="L5954" i="1"/>
  <c r="M5954" i="1"/>
  <c r="H5955" i="1"/>
  <c r="I5955" i="1"/>
  <c r="J5955" i="1"/>
  <c r="K5955" i="1"/>
  <c r="L5955" i="1"/>
  <c r="M5955" i="1"/>
  <c r="H5956" i="1"/>
  <c r="I5956" i="1"/>
  <c r="J5956" i="1"/>
  <c r="K5956" i="1"/>
  <c r="L5956" i="1"/>
  <c r="M5956" i="1"/>
  <c r="H5957" i="1"/>
  <c r="I5957" i="1"/>
  <c r="J5957" i="1"/>
  <c r="K5957" i="1"/>
  <c r="L5957" i="1"/>
  <c r="M5957" i="1"/>
  <c r="H5958" i="1"/>
  <c r="I5958" i="1"/>
  <c r="J5958" i="1"/>
  <c r="K5958" i="1"/>
  <c r="L5958" i="1"/>
  <c r="M5958" i="1"/>
  <c r="H5959" i="1"/>
  <c r="I5959" i="1"/>
  <c r="J5959" i="1"/>
  <c r="K5959" i="1"/>
  <c r="L5959" i="1"/>
  <c r="M5959" i="1"/>
  <c r="H5960" i="1"/>
  <c r="I5960" i="1"/>
  <c r="J5960" i="1"/>
  <c r="K5960" i="1"/>
  <c r="L5960" i="1"/>
  <c r="M5960" i="1"/>
  <c r="H5961" i="1"/>
  <c r="I5961" i="1"/>
  <c r="J5961" i="1"/>
  <c r="K5961" i="1"/>
  <c r="L5961" i="1"/>
  <c r="M5961" i="1"/>
  <c r="H5962" i="1"/>
  <c r="I5962" i="1"/>
  <c r="J5962" i="1"/>
  <c r="K5962" i="1"/>
  <c r="L5962" i="1"/>
  <c r="M5962" i="1"/>
  <c r="H5963" i="1"/>
  <c r="I5963" i="1"/>
  <c r="J5963" i="1"/>
  <c r="K5963" i="1"/>
  <c r="L5963" i="1"/>
  <c r="M5963" i="1"/>
  <c r="H5964" i="1"/>
  <c r="I5964" i="1"/>
  <c r="J5964" i="1"/>
  <c r="K5964" i="1"/>
  <c r="L5964" i="1"/>
  <c r="M5964" i="1"/>
  <c r="H5906" i="1" l="1"/>
  <c r="I5906" i="1"/>
  <c r="J5906" i="1"/>
  <c r="K5906" i="1"/>
  <c r="L5906" i="1"/>
  <c r="M5906" i="1"/>
  <c r="H5907" i="1"/>
  <c r="I5907" i="1"/>
  <c r="J5907" i="1"/>
  <c r="K5907" i="1"/>
  <c r="L5907" i="1"/>
  <c r="M5907" i="1"/>
  <c r="H5908" i="1"/>
  <c r="I5908" i="1"/>
  <c r="J5908" i="1"/>
  <c r="K5908" i="1"/>
  <c r="L5908" i="1"/>
  <c r="M5908" i="1"/>
  <c r="H5909" i="1"/>
  <c r="I5909" i="1"/>
  <c r="J5909" i="1"/>
  <c r="K5909" i="1"/>
  <c r="L5909" i="1"/>
  <c r="M5909" i="1"/>
  <c r="H5910" i="1"/>
  <c r="I5910" i="1"/>
  <c r="J5910" i="1"/>
  <c r="K5910" i="1"/>
  <c r="L5910" i="1"/>
  <c r="M5910" i="1"/>
  <c r="H5911" i="1"/>
  <c r="I5911" i="1"/>
  <c r="J5911" i="1"/>
  <c r="K5911" i="1"/>
  <c r="L5911" i="1"/>
  <c r="M5911" i="1"/>
  <c r="H5912" i="1"/>
  <c r="I5912" i="1"/>
  <c r="J5912" i="1"/>
  <c r="K5912" i="1"/>
  <c r="L5912" i="1"/>
  <c r="M5912" i="1"/>
  <c r="H5913" i="1"/>
  <c r="I5913" i="1"/>
  <c r="J5913" i="1"/>
  <c r="K5913" i="1"/>
  <c r="L5913" i="1"/>
  <c r="M5913" i="1"/>
  <c r="H5914" i="1"/>
  <c r="I5914" i="1"/>
  <c r="J5914" i="1"/>
  <c r="K5914" i="1"/>
  <c r="L5914" i="1"/>
  <c r="M5914" i="1"/>
  <c r="H5915" i="1"/>
  <c r="I5915" i="1"/>
  <c r="J5915" i="1"/>
  <c r="K5915" i="1"/>
  <c r="L5915" i="1"/>
  <c r="M5915" i="1"/>
  <c r="H5916" i="1"/>
  <c r="I5916" i="1"/>
  <c r="J5916" i="1"/>
  <c r="K5916" i="1"/>
  <c r="L5916" i="1"/>
  <c r="M5916" i="1"/>
  <c r="H5917" i="1"/>
  <c r="I5917" i="1"/>
  <c r="J5917" i="1"/>
  <c r="K5917" i="1"/>
  <c r="L5917" i="1"/>
  <c r="M5917" i="1"/>
  <c r="H5918" i="1"/>
  <c r="I5918" i="1"/>
  <c r="J5918" i="1"/>
  <c r="K5918" i="1"/>
  <c r="L5918" i="1"/>
  <c r="M5918" i="1"/>
  <c r="H5919" i="1"/>
  <c r="I5919" i="1"/>
  <c r="J5919" i="1"/>
  <c r="K5919" i="1"/>
  <c r="L5919" i="1"/>
  <c r="M5919" i="1"/>
  <c r="H5920" i="1"/>
  <c r="I5920" i="1"/>
  <c r="J5920" i="1"/>
  <c r="K5920" i="1"/>
  <c r="L5920" i="1"/>
  <c r="M5920" i="1"/>
  <c r="H5921" i="1"/>
  <c r="I5921" i="1"/>
  <c r="J5921" i="1"/>
  <c r="K5921" i="1"/>
  <c r="L5921" i="1"/>
  <c r="M5921" i="1"/>
  <c r="H5922" i="1"/>
  <c r="I5922" i="1"/>
  <c r="J5922" i="1"/>
  <c r="K5922" i="1"/>
  <c r="L5922" i="1"/>
  <c r="M5922" i="1"/>
  <c r="H5923" i="1"/>
  <c r="I5923" i="1"/>
  <c r="J5923" i="1"/>
  <c r="K5923" i="1"/>
  <c r="L5923" i="1"/>
  <c r="M5923" i="1"/>
  <c r="H5924" i="1"/>
  <c r="I5924" i="1"/>
  <c r="J5924" i="1"/>
  <c r="K5924" i="1"/>
  <c r="L5924" i="1"/>
  <c r="M5924" i="1"/>
  <c r="H5925" i="1"/>
  <c r="I5925" i="1"/>
  <c r="J5925" i="1"/>
  <c r="K5925" i="1"/>
  <c r="L5925" i="1"/>
  <c r="M5925" i="1"/>
  <c r="H5926" i="1"/>
  <c r="I5926" i="1"/>
  <c r="J5926" i="1"/>
  <c r="K5926" i="1"/>
  <c r="L5926" i="1"/>
  <c r="M5926" i="1"/>
  <c r="H5927" i="1"/>
  <c r="I5927" i="1"/>
  <c r="J5927" i="1"/>
  <c r="K5927" i="1"/>
  <c r="L5927" i="1"/>
  <c r="M5927" i="1"/>
  <c r="H5928" i="1"/>
  <c r="I5928" i="1"/>
  <c r="J5928" i="1"/>
  <c r="K5928" i="1"/>
  <c r="L5928" i="1"/>
  <c r="M5928" i="1"/>
  <c r="H5929" i="1"/>
  <c r="I5929" i="1"/>
  <c r="J5929" i="1"/>
  <c r="K5929" i="1"/>
  <c r="L5929" i="1"/>
  <c r="M5929" i="1"/>
  <c r="H5930" i="1"/>
  <c r="I5930" i="1"/>
  <c r="J5930" i="1"/>
  <c r="K5930" i="1"/>
  <c r="L5930" i="1"/>
  <c r="M5930" i="1"/>
  <c r="H5931" i="1"/>
  <c r="I5931" i="1"/>
  <c r="J5931" i="1"/>
  <c r="K5931" i="1"/>
  <c r="L5931" i="1"/>
  <c r="M5931" i="1"/>
  <c r="H5932" i="1"/>
  <c r="I5932" i="1"/>
  <c r="J5932" i="1"/>
  <c r="K5932" i="1"/>
  <c r="L5932" i="1"/>
  <c r="M5932" i="1"/>
  <c r="H5933" i="1"/>
  <c r="I5933" i="1"/>
  <c r="J5933" i="1"/>
  <c r="K5933" i="1"/>
  <c r="L5933" i="1"/>
  <c r="M5933" i="1"/>
  <c r="H5934" i="1"/>
  <c r="I5934" i="1"/>
  <c r="J5934" i="1"/>
  <c r="K5934" i="1"/>
  <c r="L5934" i="1"/>
  <c r="M5934" i="1"/>
  <c r="H5935" i="1"/>
  <c r="I5935" i="1"/>
  <c r="J5935" i="1"/>
  <c r="K5935" i="1"/>
  <c r="L5935" i="1"/>
  <c r="M5935" i="1"/>
  <c r="H5936" i="1"/>
  <c r="I5936" i="1"/>
  <c r="J5936" i="1"/>
  <c r="K5936" i="1"/>
  <c r="L5936" i="1"/>
  <c r="M5936" i="1"/>
  <c r="H5937" i="1"/>
  <c r="I5937" i="1"/>
  <c r="J5937" i="1"/>
  <c r="K5937" i="1"/>
  <c r="L5937" i="1"/>
  <c r="M5937" i="1"/>
  <c r="H5938" i="1"/>
  <c r="I5938" i="1"/>
  <c r="J5938" i="1"/>
  <c r="K5938" i="1"/>
  <c r="L5938" i="1"/>
  <c r="M5938" i="1"/>
  <c r="H5939" i="1"/>
  <c r="I5939" i="1"/>
  <c r="J5939" i="1"/>
  <c r="K5939" i="1"/>
  <c r="L5939" i="1"/>
  <c r="M5939" i="1"/>
  <c r="H5940" i="1"/>
  <c r="I5940" i="1"/>
  <c r="J5940" i="1"/>
  <c r="K5940" i="1"/>
  <c r="L5940" i="1"/>
  <c r="M5940" i="1"/>
  <c r="H5941" i="1"/>
  <c r="I5941" i="1"/>
  <c r="J5941" i="1"/>
  <c r="K5941" i="1"/>
  <c r="L5941" i="1"/>
  <c r="M5941" i="1"/>
  <c r="H5942" i="1"/>
  <c r="I5942" i="1"/>
  <c r="J5942" i="1"/>
  <c r="K5942" i="1"/>
  <c r="L5942" i="1"/>
  <c r="M5942" i="1"/>
  <c r="H5943" i="1"/>
  <c r="I5943" i="1"/>
  <c r="J5943" i="1"/>
  <c r="K5943" i="1"/>
  <c r="L5943" i="1"/>
  <c r="M5943" i="1"/>
  <c r="H5944" i="1"/>
  <c r="I5944" i="1"/>
  <c r="J5944" i="1"/>
  <c r="K5944" i="1"/>
  <c r="L5944" i="1"/>
  <c r="M5944" i="1"/>
  <c r="H5726" i="1"/>
  <c r="I5726" i="1"/>
  <c r="J5726" i="1"/>
  <c r="K5726" i="1"/>
  <c r="L5726" i="1"/>
  <c r="M5726" i="1"/>
  <c r="H5727" i="1"/>
  <c r="I5727" i="1"/>
  <c r="J5727" i="1"/>
  <c r="K5727" i="1"/>
  <c r="L5727" i="1"/>
  <c r="M5727" i="1"/>
  <c r="H5728" i="1"/>
  <c r="I5728" i="1"/>
  <c r="J5728" i="1"/>
  <c r="K5728" i="1"/>
  <c r="L5728" i="1"/>
  <c r="M5728" i="1"/>
  <c r="H5729" i="1"/>
  <c r="I5729" i="1"/>
  <c r="J5729" i="1"/>
  <c r="K5729" i="1"/>
  <c r="L5729" i="1"/>
  <c r="M5729" i="1"/>
  <c r="H5730" i="1"/>
  <c r="I5730" i="1"/>
  <c r="J5730" i="1"/>
  <c r="K5730" i="1"/>
  <c r="L5730" i="1"/>
  <c r="M5730" i="1"/>
  <c r="H5731" i="1"/>
  <c r="I5731" i="1"/>
  <c r="J5731" i="1"/>
  <c r="K5731" i="1"/>
  <c r="L5731" i="1"/>
  <c r="M5731" i="1"/>
  <c r="H5732" i="1"/>
  <c r="I5732" i="1"/>
  <c r="J5732" i="1"/>
  <c r="K5732" i="1"/>
  <c r="L5732" i="1"/>
  <c r="M5732" i="1"/>
  <c r="H5733" i="1"/>
  <c r="I5733" i="1"/>
  <c r="J5733" i="1"/>
  <c r="K5733" i="1"/>
  <c r="L5733" i="1"/>
  <c r="M5733" i="1"/>
  <c r="H5734" i="1"/>
  <c r="I5734" i="1"/>
  <c r="J5734" i="1"/>
  <c r="K5734" i="1"/>
  <c r="L5734" i="1"/>
  <c r="M5734" i="1"/>
  <c r="H5735" i="1"/>
  <c r="I5735" i="1"/>
  <c r="J5735" i="1"/>
  <c r="K5735" i="1"/>
  <c r="L5735" i="1"/>
  <c r="M5735" i="1"/>
  <c r="H5736" i="1"/>
  <c r="I5736" i="1"/>
  <c r="J5736" i="1"/>
  <c r="K5736" i="1"/>
  <c r="L5736" i="1"/>
  <c r="M5736" i="1"/>
  <c r="H5737" i="1"/>
  <c r="I5737" i="1"/>
  <c r="J5737" i="1"/>
  <c r="K5737" i="1"/>
  <c r="L5737" i="1"/>
  <c r="M5737" i="1"/>
  <c r="H5738" i="1"/>
  <c r="I5738" i="1"/>
  <c r="J5738" i="1"/>
  <c r="K5738" i="1"/>
  <c r="L5738" i="1"/>
  <c r="M5738" i="1"/>
  <c r="H5739" i="1"/>
  <c r="I5739" i="1"/>
  <c r="J5739" i="1"/>
  <c r="K5739" i="1"/>
  <c r="L5739" i="1"/>
  <c r="M5739" i="1"/>
  <c r="H5740" i="1"/>
  <c r="I5740" i="1"/>
  <c r="J5740" i="1"/>
  <c r="K5740" i="1"/>
  <c r="L5740" i="1"/>
  <c r="M5740" i="1"/>
  <c r="H5741" i="1"/>
  <c r="I5741" i="1"/>
  <c r="J5741" i="1"/>
  <c r="K5741" i="1"/>
  <c r="L5741" i="1"/>
  <c r="M5741" i="1"/>
  <c r="H5742" i="1"/>
  <c r="I5742" i="1"/>
  <c r="J5742" i="1"/>
  <c r="K5742" i="1"/>
  <c r="L5742" i="1"/>
  <c r="M5742" i="1"/>
  <c r="H5743" i="1"/>
  <c r="I5743" i="1"/>
  <c r="J5743" i="1"/>
  <c r="K5743" i="1"/>
  <c r="L5743" i="1"/>
  <c r="M5743" i="1"/>
  <c r="H5744" i="1"/>
  <c r="I5744" i="1"/>
  <c r="J5744" i="1"/>
  <c r="K5744" i="1"/>
  <c r="L5744" i="1"/>
  <c r="M5744" i="1"/>
  <c r="H5745" i="1"/>
  <c r="I5745" i="1"/>
  <c r="J5745" i="1"/>
  <c r="K5745" i="1"/>
  <c r="L5745" i="1"/>
  <c r="M5745" i="1"/>
  <c r="H5746" i="1"/>
  <c r="I5746" i="1"/>
  <c r="J5746" i="1"/>
  <c r="K5746" i="1"/>
  <c r="L5746" i="1"/>
  <c r="M5746" i="1"/>
  <c r="H5747" i="1"/>
  <c r="I5747" i="1"/>
  <c r="J5747" i="1"/>
  <c r="K5747" i="1"/>
  <c r="L5747" i="1"/>
  <c r="M5747" i="1"/>
  <c r="H5748" i="1"/>
  <c r="I5748" i="1"/>
  <c r="J5748" i="1"/>
  <c r="K5748" i="1"/>
  <c r="L5748" i="1"/>
  <c r="M5748" i="1"/>
  <c r="H5749" i="1"/>
  <c r="I5749" i="1"/>
  <c r="J5749" i="1"/>
  <c r="K5749" i="1"/>
  <c r="L5749" i="1"/>
  <c r="M5749" i="1"/>
  <c r="H5750" i="1"/>
  <c r="I5750" i="1"/>
  <c r="J5750" i="1"/>
  <c r="K5750" i="1"/>
  <c r="L5750" i="1"/>
  <c r="M5750" i="1"/>
  <c r="H5751" i="1"/>
  <c r="I5751" i="1"/>
  <c r="J5751" i="1"/>
  <c r="K5751" i="1"/>
  <c r="L5751" i="1"/>
  <c r="M5751" i="1"/>
  <c r="H5752" i="1"/>
  <c r="I5752" i="1"/>
  <c r="J5752" i="1"/>
  <c r="K5752" i="1"/>
  <c r="L5752" i="1"/>
  <c r="M5752" i="1"/>
  <c r="H5753" i="1"/>
  <c r="I5753" i="1"/>
  <c r="J5753" i="1"/>
  <c r="K5753" i="1"/>
  <c r="L5753" i="1"/>
  <c r="M5753" i="1"/>
  <c r="H5754" i="1"/>
  <c r="I5754" i="1"/>
  <c r="J5754" i="1"/>
  <c r="K5754" i="1"/>
  <c r="L5754" i="1"/>
  <c r="M5754" i="1"/>
  <c r="H5755" i="1"/>
  <c r="I5755" i="1"/>
  <c r="J5755" i="1"/>
  <c r="K5755" i="1"/>
  <c r="L5755" i="1"/>
  <c r="M5755" i="1"/>
  <c r="H5756" i="1"/>
  <c r="I5756" i="1"/>
  <c r="J5756" i="1"/>
  <c r="K5756" i="1"/>
  <c r="L5756" i="1"/>
  <c r="M5756" i="1"/>
  <c r="H5757" i="1"/>
  <c r="I5757" i="1"/>
  <c r="J5757" i="1"/>
  <c r="K5757" i="1"/>
  <c r="L5757" i="1"/>
  <c r="M5757" i="1"/>
  <c r="H5758" i="1"/>
  <c r="I5758" i="1"/>
  <c r="J5758" i="1"/>
  <c r="K5758" i="1"/>
  <c r="L5758" i="1"/>
  <c r="M5758" i="1"/>
  <c r="H5759" i="1"/>
  <c r="I5759" i="1"/>
  <c r="J5759" i="1"/>
  <c r="K5759" i="1"/>
  <c r="L5759" i="1"/>
  <c r="M5759" i="1"/>
  <c r="H5760" i="1"/>
  <c r="I5760" i="1"/>
  <c r="J5760" i="1"/>
  <c r="K5760" i="1"/>
  <c r="L5760" i="1"/>
  <c r="M5760" i="1"/>
  <c r="H5761" i="1"/>
  <c r="I5761" i="1"/>
  <c r="J5761" i="1"/>
  <c r="K5761" i="1"/>
  <c r="L5761" i="1"/>
  <c r="M5761" i="1"/>
  <c r="H5762" i="1"/>
  <c r="I5762" i="1"/>
  <c r="J5762" i="1"/>
  <c r="K5762" i="1"/>
  <c r="L5762" i="1"/>
  <c r="M5762" i="1"/>
  <c r="H5763" i="1"/>
  <c r="I5763" i="1"/>
  <c r="J5763" i="1"/>
  <c r="K5763" i="1"/>
  <c r="L5763" i="1"/>
  <c r="M5763" i="1"/>
  <c r="H5764" i="1"/>
  <c r="I5764" i="1"/>
  <c r="J5764" i="1"/>
  <c r="K5764" i="1"/>
  <c r="L5764" i="1"/>
  <c r="M5764" i="1"/>
  <c r="H5765" i="1"/>
  <c r="I5765" i="1"/>
  <c r="J5765" i="1"/>
  <c r="K5765" i="1"/>
  <c r="L5765" i="1"/>
  <c r="M5765" i="1"/>
  <c r="H5766" i="1"/>
  <c r="I5766" i="1"/>
  <c r="J5766" i="1"/>
  <c r="K5766" i="1"/>
  <c r="L5766" i="1"/>
  <c r="M5766" i="1"/>
  <c r="H5767" i="1"/>
  <c r="I5767" i="1"/>
  <c r="J5767" i="1"/>
  <c r="K5767" i="1"/>
  <c r="L5767" i="1"/>
  <c r="M5767" i="1"/>
  <c r="H5768" i="1"/>
  <c r="I5768" i="1"/>
  <c r="J5768" i="1"/>
  <c r="K5768" i="1"/>
  <c r="L5768" i="1"/>
  <c r="M5768" i="1"/>
  <c r="H5769" i="1"/>
  <c r="I5769" i="1"/>
  <c r="J5769" i="1"/>
  <c r="K5769" i="1"/>
  <c r="L5769" i="1"/>
  <c r="M5769" i="1"/>
  <c r="H5770" i="1"/>
  <c r="I5770" i="1"/>
  <c r="J5770" i="1"/>
  <c r="K5770" i="1"/>
  <c r="L5770" i="1"/>
  <c r="M5770" i="1"/>
  <c r="H5771" i="1"/>
  <c r="I5771" i="1"/>
  <c r="J5771" i="1"/>
  <c r="K5771" i="1"/>
  <c r="L5771" i="1"/>
  <c r="M5771" i="1"/>
  <c r="H5772" i="1"/>
  <c r="I5772" i="1"/>
  <c r="J5772" i="1"/>
  <c r="K5772" i="1"/>
  <c r="L5772" i="1"/>
  <c r="M5772" i="1"/>
  <c r="H5773" i="1"/>
  <c r="I5773" i="1"/>
  <c r="J5773" i="1"/>
  <c r="K5773" i="1"/>
  <c r="L5773" i="1"/>
  <c r="M5773" i="1"/>
  <c r="H5774" i="1"/>
  <c r="I5774" i="1"/>
  <c r="J5774" i="1"/>
  <c r="K5774" i="1"/>
  <c r="L5774" i="1"/>
  <c r="M5774" i="1"/>
  <c r="H5775" i="1"/>
  <c r="I5775" i="1"/>
  <c r="J5775" i="1"/>
  <c r="K5775" i="1"/>
  <c r="L5775" i="1"/>
  <c r="M5775" i="1"/>
  <c r="H5776" i="1"/>
  <c r="I5776" i="1"/>
  <c r="J5776" i="1"/>
  <c r="K5776" i="1"/>
  <c r="L5776" i="1"/>
  <c r="M5776" i="1"/>
  <c r="H5777" i="1"/>
  <c r="I5777" i="1"/>
  <c r="J5777" i="1"/>
  <c r="K5777" i="1"/>
  <c r="L5777" i="1"/>
  <c r="M5777" i="1"/>
  <c r="H5778" i="1"/>
  <c r="I5778" i="1"/>
  <c r="J5778" i="1"/>
  <c r="K5778" i="1"/>
  <c r="L5778" i="1"/>
  <c r="M5778" i="1"/>
  <c r="H5779" i="1"/>
  <c r="I5779" i="1"/>
  <c r="J5779" i="1"/>
  <c r="K5779" i="1"/>
  <c r="L5779" i="1"/>
  <c r="M5779" i="1"/>
  <c r="H5780" i="1"/>
  <c r="I5780" i="1"/>
  <c r="J5780" i="1"/>
  <c r="K5780" i="1"/>
  <c r="L5780" i="1"/>
  <c r="M5780" i="1"/>
  <c r="H5781" i="1"/>
  <c r="I5781" i="1"/>
  <c r="J5781" i="1"/>
  <c r="K5781" i="1"/>
  <c r="L5781" i="1"/>
  <c r="M5781" i="1"/>
  <c r="H5782" i="1"/>
  <c r="I5782" i="1"/>
  <c r="J5782" i="1"/>
  <c r="K5782" i="1"/>
  <c r="L5782" i="1"/>
  <c r="M5782" i="1"/>
  <c r="H5783" i="1"/>
  <c r="I5783" i="1"/>
  <c r="J5783" i="1"/>
  <c r="K5783" i="1"/>
  <c r="L5783" i="1"/>
  <c r="M5783" i="1"/>
  <c r="H5784" i="1"/>
  <c r="I5784" i="1"/>
  <c r="J5784" i="1"/>
  <c r="K5784" i="1"/>
  <c r="L5784" i="1"/>
  <c r="M5784" i="1"/>
  <c r="H5785" i="1"/>
  <c r="I5785" i="1"/>
  <c r="J5785" i="1"/>
  <c r="K5785" i="1"/>
  <c r="L5785" i="1"/>
  <c r="M5785" i="1"/>
  <c r="H5786" i="1"/>
  <c r="I5786" i="1"/>
  <c r="J5786" i="1"/>
  <c r="K5786" i="1"/>
  <c r="L5786" i="1"/>
  <c r="M5786" i="1"/>
  <c r="H5787" i="1"/>
  <c r="I5787" i="1"/>
  <c r="J5787" i="1"/>
  <c r="K5787" i="1"/>
  <c r="L5787" i="1"/>
  <c r="M5787" i="1"/>
  <c r="H5788" i="1"/>
  <c r="I5788" i="1"/>
  <c r="J5788" i="1"/>
  <c r="K5788" i="1"/>
  <c r="L5788" i="1"/>
  <c r="M5788" i="1"/>
  <c r="H5789" i="1"/>
  <c r="I5789" i="1"/>
  <c r="J5789" i="1"/>
  <c r="K5789" i="1"/>
  <c r="L5789" i="1"/>
  <c r="M5789" i="1"/>
  <c r="H5790" i="1"/>
  <c r="I5790" i="1"/>
  <c r="J5790" i="1"/>
  <c r="K5790" i="1"/>
  <c r="L5790" i="1"/>
  <c r="M5790" i="1"/>
  <c r="H5791" i="1"/>
  <c r="I5791" i="1"/>
  <c r="J5791" i="1"/>
  <c r="K5791" i="1"/>
  <c r="L5791" i="1"/>
  <c r="M5791" i="1"/>
  <c r="H5792" i="1"/>
  <c r="I5792" i="1"/>
  <c r="J5792" i="1"/>
  <c r="K5792" i="1"/>
  <c r="L5792" i="1"/>
  <c r="M5792" i="1"/>
  <c r="H5793" i="1"/>
  <c r="I5793" i="1"/>
  <c r="J5793" i="1"/>
  <c r="K5793" i="1"/>
  <c r="L5793" i="1"/>
  <c r="M5793" i="1"/>
  <c r="H5794" i="1"/>
  <c r="I5794" i="1"/>
  <c r="J5794" i="1"/>
  <c r="K5794" i="1"/>
  <c r="L5794" i="1"/>
  <c r="M5794" i="1"/>
  <c r="H5795" i="1"/>
  <c r="I5795" i="1"/>
  <c r="J5795" i="1"/>
  <c r="K5795" i="1"/>
  <c r="L5795" i="1"/>
  <c r="M5795" i="1"/>
  <c r="H5796" i="1"/>
  <c r="I5796" i="1"/>
  <c r="J5796" i="1"/>
  <c r="K5796" i="1"/>
  <c r="L5796" i="1"/>
  <c r="M5796" i="1"/>
  <c r="H5797" i="1"/>
  <c r="I5797" i="1"/>
  <c r="J5797" i="1"/>
  <c r="K5797" i="1"/>
  <c r="L5797" i="1"/>
  <c r="M5797" i="1"/>
  <c r="H5798" i="1"/>
  <c r="I5798" i="1"/>
  <c r="J5798" i="1"/>
  <c r="K5798" i="1"/>
  <c r="L5798" i="1"/>
  <c r="M5798" i="1"/>
  <c r="H5799" i="1"/>
  <c r="I5799" i="1"/>
  <c r="J5799" i="1"/>
  <c r="K5799" i="1"/>
  <c r="L5799" i="1"/>
  <c r="M5799" i="1"/>
  <c r="H5800" i="1"/>
  <c r="I5800" i="1"/>
  <c r="J5800" i="1"/>
  <c r="K5800" i="1"/>
  <c r="L5800" i="1"/>
  <c r="M5800" i="1"/>
  <c r="H5801" i="1"/>
  <c r="I5801" i="1"/>
  <c r="J5801" i="1"/>
  <c r="K5801" i="1"/>
  <c r="L5801" i="1"/>
  <c r="M5801" i="1"/>
  <c r="H5802" i="1"/>
  <c r="I5802" i="1"/>
  <c r="J5802" i="1"/>
  <c r="K5802" i="1"/>
  <c r="L5802" i="1"/>
  <c r="M5802" i="1"/>
  <c r="H5803" i="1"/>
  <c r="I5803" i="1"/>
  <c r="J5803" i="1"/>
  <c r="K5803" i="1"/>
  <c r="L5803" i="1"/>
  <c r="M5803" i="1"/>
  <c r="H5804" i="1"/>
  <c r="I5804" i="1"/>
  <c r="J5804" i="1"/>
  <c r="K5804" i="1"/>
  <c r="L5804" i="1"/>
  <c r="M5804" i="1"/>
  <c r="H5805" i="1"/>
  <c r="I5805" i="1"/>
  <c r="J5805" i="1"/>
  <c r="K5805" i="1"/>
  <c r="L5805" i="1"/>
  <c r="M5805" i="1"/>
  <c r="H5806" i="1"/>
  <c r="I5806" i="1"/>
  <c r="J5806" i="1"/>
  <c r="K5806" i="1"/>
  <c r="L5806" i="1"/>
  <c r="M5806" i="1"/>
  <c r="H5807" i="1"/>
  <c r="I5807" i="1"/>
  <c r="J5807" i="1"/>
  <c r="K5807" i="1"/>
  <c r="L5807" i="1"/>
  <c r="M5807" i="1"/>
  <c r="H5808" i="1"/>
  <c r="I5808" i="1"/>
  <c r="J5808" i="1"/>
  <c r="K5808" i="1"/>
  <c r="L5808" i="1"/>
  <c r="M5808" i="1"/>
  <c r="H5809" i="1"/>
  <c r="I5809" i="1"/>
  <c r="J5809" i="1"/>
  <c r="K5809" i="1"/>
  <c r="L5809" i="1"/>
  <c r="M5809" i="1"/>
  <c r="H5810" i="1"/>
  <c r="I5810" i="1"/>
  <c r="J5810" i="1"/>
  <c r="K5810" i="1"/>
  <c r="L5810" i="1"/>
  <c r="M5810" i="1"/>
  <c r="H5811" i="1"/>
  <c r="I5811" i="1"/>
  <c r="J5811" i="1"/>
  <c r="K5811" i="1"/>
  <c r="L5811" i="1"/>
  <c r="M5811" i="1"/>
  <c r="H5812" i="1"/>
  <c r="I5812" i="1"/>
  <c r="J5812" i="1"/>
  <c r="K5812" i="1"/>
  <c r="L5812" i="1"/>
  <c r="M5812" i="1"/>
  <c r="H5813" i="1"/>
  <c r="I5813" i="1"/>
  <c r="J5813" i="1"/>
  <c r="K5813" i="1"/>
  <c r="L5813" i="1"/>
  <c r="M5813" i="1"/>
  <c r="H5814" i="1"/>
  <c r="I5814" i="1"/>
  <c r="J5814" i="1"/>
  <c r="K5814" i="1"/>
  <c r="L5814" i="1"/>
  <c r="M5814" i="1"/>
  <c r="H5815" i="1"/>
  <c r="I5815" i="1"/>
  <c r="J5815" i="1"/>
  <c r="K5815" i="1"/>
  <c r="L5815" i="1"/>
  <c r="M5815" i="1"/>
  <c r="H5816" i="1"/>
  <c r="I5816" i="1"/>
  <c r="J5816" i="1"/>
  <c r="K5816" i="1"/>
  <c r="L5816" i="1"/>
  <c r="M5816" i="1"/>
  <c r="H5817" i="1"/>
  <c r="I5817" i="1"/>
  <c r="J5817" i="1"/>
  <c r="K5817" i="1"/>
  <c r="L5817" i="1"/>
  <c r="M5817" i="1"/>
  <c r="H5818" i="1"/>
  <c r="I5818" i="1"/>
  <c r="J5818" i="1"/>
  <c r="K5818" i="1"/>
  <c r="L5818" i="1"/>
  <c r="M5818" i="1"/>
  <c r="H5819" i="1"/>
  <c r="I5819" i="1"/>
  <c r="J5819" i="1"/>
  <c r="K5819" i="1"/>
  <c r="L5819" i="1"/>
  <c r="M5819" i="1"/>
  <c r="H5820" i="1"/>
  <c r="I5820" i="1"/>
  <c r="J5820" i="1"/>
  <c r="K5820" i="1"/>
  <c r="L5820" i="1"/>
  <c r="M5820" i="1"/>
  <c r="H5821" i="1"/>
  <c r="I5821" i="1"/>
  <c r="J5821" i="1"/>
  <c r="K5821" i="1"/>
  <c r="L5821" i="1"/>
  <c r="M5821" i="1"/>
  <c r="H5822" i="1"/>
  <c r="I5822" i="1"/>
  <c r="J5822" i="1"/>
  <c r="K5822" i="1"/>
  <c r="L5822" i="1"/>
  <c r="M5822" i="1"/>
  <c r="H5823" i="1"/>
  <c r="I5823" i="1"/>
  <c r="J5823" i="1"/>
  <c r="K5823" i="1"/>
  <c r="L5823" i="1"/>
  <c r="M5823" i="1"/>
  <c r="H5824" i="1"/>
  <c r="I5824" i="1"/>
  <c r="J5824" i="1"/>
  <c r="K5824" i="1"/>
  <c r="L5824" i="1"/>
  <c r="M5824" i="1"/>
  <c r="H5825" i="1"/>
  <c r="I5825" i="1"/>
  <c r="J5825" i="1"/>
  <c r="K5825" i="1"/>
  <c r="L5825" i="1"/>
  <c r="M5825" i="1"/>
  <c r="H5826" i="1"/>
  <c r="I5826" i="1"/>
  <c r="J5826" i="1"/>
  <c r="K5826" i="1"/>
  <c r="L5826" i="1"/>
  <c r="M5826" i="1"/>
  <c r="H5827" i="1"/>
  <c r="I5827" i="1"/>
  <c r="J5827" i="1"/>
  <c r="K5827" i="1"/>
  <c r="L5827" i="1"/>
  <c r="M5827" i="1"/>
  <c r="H5828" i="1"/>
  <c r="I5828" i="1"/>
  <c r="J5828" i="1"/>
  <c r="K5828" i="1"/>
  <c r="L5828" i="1"/>
  <c r="M5828" i="1"/>
  <c r="H5829" i="1"/>
  <c r="I5829" i="1"/>
  <c r="J5829" i="1"/>
  <c r="K5829" i="1"/>
  <c r="L5829" i="1"/>
  <c r="M5829" i="1"/>
  <c r="H5830" i="1"/>
  <c r="I5830" i="1"/>
  <c r="J5830" i="1"/>
  <c r="K5830" i="1"/>
  <c r="L5830" i="1"/>
  <c r="M5830" i="1"/>
  <c r="H5831" i="1"/>
  <c r="I5831" i="1"/>
  <c r="J5831" i="1"/>
  <c r="K5831" i="1"/>
  <c r="L5831" i="1"/>
  <c r="M5831" i="1"/>
  <c r="H5832" i="1"/>
  <c r="I5832" i="1"/>
  <c r="J5832" i="1"/>
  <c r="K5832" i="1"/>
  <c r="L5832" i="1"/>
  <c r="M5832" i="1"/>
  <c r="H5833" i="1"/>
  <c r="I5833" i="1"/>
  <c r="J5833" i="1"/>
  <c r="K5833" i="1"/>
  <c r="L5833" i="1"/>
  <c r="M5833" i="1"/>
  <c r="H5834" i="1"/>
  <c r="I5834" i="1"/>
  <c r="J5834" i="1"/>
  <c r="K5834" i="1"/>
  <c r="L5834" i="1"/>
  <c r="M5834" i="1"/>
  <c r="H5835" i="1"/>
  <c r="I5835" i="1"/>
  <c r="J5835" i="1"/>
  <c r="K5835" i="1"/>
  <c r="L5835" i="1"/>
  <c r="M5835" i="1"/>
  <c r="H5836" i="1"/>
  <c r="I5836" i="1"/>
  <c r="J5836" i="1"/>
  <c r="K5836" i="1"/>
  <c r="L5836" i="1"/>
  <c r="M5836" i="1"/>
  <c r="H5837" i="1"/>
  <c r="I5837" i="1"/>
  <c r="J5837" i="1"/>
  <c r="K5837" i="1"/>
  <c r="L5837" i="1"/>
  <c r="M5837" i="1"/>
  <c r="H5838" i="1"/>
  <c r="I5838" i="1"/>
  <c r="J5838" i="1"/>
  <c r="K5838" i="1"/>
  <c r="L5838" i="1"/>
  <c r="M5838" i="1"/>
  <c r="H5839" i="1"/>
  <c r="I5839" i="1"/>
  <c r="J5839" i="1"/>
  <c r="K5839" i="1"/>
  <c r="L5839" i="1"/>
  <c r="M5839" i="1"/>
  <c r="H5840" i="1"/>
  <c r="I5840" i="1"/>
  <c r="J5840" i="1"/>
  <c r="K5840" i="1"/>
  <c r="L5840" i="1"/>
  <c r="M5840" i="1"/>
  <c r="H5841" i="1"/>
  <c r="I5841" i="1"/>
  <c r="J5841" i="1"/>
  <c r="K5841" i="1"/>
  <c r="L5841" i="1"/>
  <c r="M5841" i="1"/>
  <c r="H5842" i="1"/>
  <c r="I5842" i="1"/>
  <c r="J5842" i="1"/>
  <c r="K5842" i="1"/>
  <c r="L5842" i="1"/>
  <c r="M5842" i="1"/>
  <c r="H5843" i="1"/>
  <c r="I5843" i="1"/>
  <c r="J5843" i="1"/>
  <c r="K5843" i="1"/>
  <c r="L5843" i="1"/>
  <c r="M5843" i="1"/>
  <c r="H5844" i="1"/>
  <c r="I5844" i="1"/>
  <c r="J5844" i="1"/>
  <c r="K5844" i="1"/>
  <c r="L5844" i="1"/>
  <c r="M5844" i="1"/>
  <c r="H5845" i="1"/>
  <c r="I5845" i="1"/>
  <c r="J5845" i="1"/>
  <c r="K5845" i="1"/>
  <c r="L5845" i="1"/>
  <c r="M5845" i="1"/>
  <c r="H5846" i="1"/>
  <c r="I5846" i="1"/>
  <c r="J5846" i="1"/>
  <c r="K5846" i="1"/>
  <c r="L5846" i="1"/>
  <c r="M5846" i="1"/>
  <c r="H5847" i="1"/>
  <c r="I5847" i="1"/>
  <c r="J5847" i="1"/>
  <c r="K5847" i="1"/>
  <c r="L5847" i="1"/>
  <c r="M5847" i="1"/>
  <c r="H5848" i="1"/>
  <c r="I5848" i="1"/>
  <c r="J5848" i="1"/>
  <c r="K5848" i="1"/>
  <c r="L5848" i="1"/>
  <c r="M5848" i="1"/>
  <c r="H5849" i="1"/>
  <c r="I5849" i="1"/>
  <c r="J5849" i="1"/>
  <c r="K5849" i="1"/>
  <c r="L5849" i="1"/>
  <c r="M5849" i="1"/>
  <c r="H5850" i="1"/>
  <c r="I5850" i="1"/>
  <c r="J5850" i="1"/>
  <c r="K5850" i="1"/>
  <c r="L5850" i="1"/>
  <c r="M5850" i="1"/>
  <c r="H5851" i="1"/>
  <c r="I5851" i="1"/>
  <c r="J5851" i="1"/>
  <c r="K5851" i="1"/>
  <c r="L5851" i="1"/>
  <c r="M5851" i="1"/>
  <c r="H5852" i="1"/>
  <c r="I5852" i="1"/>
  <c r="J5852" i="1"/>
  <c r="K5852" i="1"/>
  <c r="L5852" i="1"/>
  <c r="M5852" i="1"/>
  <c r="H5853" i="1"/>
  <c r="I5853" i="1"/>
  <c r="J5853" i="1"/>
  <c r="K5853" i="1"/>
  <c r="L5853" i="1"/>
  <c r="M5853" i="1"/>
  <c r="H5854" i="1"/>
  <c r="I5854" i="1"/>
  <c r="J5854" i="1"/>
  <c r="K5854" i="1"/>
  <c r="L5854" i="1"/>
  <c r="M5854" i="1"/>
  <c r="H5855" i="1"/>
  <c r="I5855" i="1"/>
  <c r="J5855" i="1"/>
  <c r="K5855" i="1"/>
  <c r="L5855" i="1"/>
  <c r="M5855" i="1"/>
  <c r="H5856" i="1"/>
  <c r="I5856" i="1"/>
  <c r="J5856" i="1"/>
  <c r="K5856" i="1"/>
  <c r="L5856" i="1"/>
  <c r="M5856" i="1"/>
  <c r="H5857" i="1"/>
  <c r="I5857" i="1"/>
  <c r="J5857" i="1"/>
  <c r="K5857" i="1"/>
  <c r="L5857" i="1"/>
  <c r="M5857" i="1"/>
  <c r="H5858" i="1"/>
  <c r="I5858" i="1"/>
  <c r="J5858" i="1"/>
  <c r="K5858" i="1"/>
  <c r="L5858" i="1"/>
  <c r="M5858" i="1"/>
  <c r="H5859" i="1"/>
  <c r="I5859" i="1"/>
  <c r="J5859" i="1"/>
  <c r="K5859" i="1"/>
  <c r="L5859" i="1"/>
  <c r="M5859" i="1"/>
  <c r="H5860" i="1"/>
  <c r="I5860" i="1"/>
  <c r="J5860" i="1"/>
  <c r="K5860" i="1"/>
  <c r="L5860" i="1"/>
  <c r="M5860" i="1"/>
  <c r="H5861" i="1"/>
  <c r="I5861" i="1"/>
  <c r="J5861" i="1"/>
  <c r="K5861" i="1"/>
  <c r="L5861" i="1"/>
  <c r="M5861" i="1"/>
  <c r="H5862" i="1"/>
  <c r="I5862" i="1"/>
  <c r="J5862" i="1"/>
  <c r="K5862" i="1"/>
  <c r="L5862" i="1"/>
  <c r="M5862" i="1"/>
  <c r="H5863" i="1"/>
  <c r="I5863" i="1"/>
  <c r="J5863" i="1"/>
  <c r="K5863" i="1"/>
  <c r="L5863" i="1"/>
  <c r="M5863" i="1"/>
  <c r="H5864" i="1"/>
  <c r="I5864" i="1"/>
  <c r="J5864" i="1"/>
  <c r="K5864" i="1"/>
  <c r="L5864" i="1"/>
  <c r="M5864" i="1"/>
  <c r="H5865" i="1"/>
  <c r="I5865" i="1"/>
  <c r="J5865" i="1"/>
  <c r="K5865" i="1"/>
  <c r="L5865" i="1"/>
  <c r="M5865" i="1"/>
  <c r="H5866" i="1"/>
  <c r="I5866" i="1"/>
  <c r="J5866" i="1"/>
  <c r="K5866" i="1"/>
  <c r="L5866" i="1"/>
  <c r="M5866" i="1"/>
  <c r="H5867" i="1"/>
  <c r="I5867" i="1"/>
  <c r="J5867" i="1"/>
  <c r="K5867" i="1"/>
  <c r="L5867" i="1"/>
  <c r="M5867" i="1"/>
  <c r="H5868" i="1"/>
  <c r="I5868" i="1"/>
  <c r="J5868" i="1"/>
  <c r="K5868" i="1"/>
  <c r="L5868" i="1"/>
  <c r="M5868" i="1"/>
  <c r="H5869" i="1"/>
  <c r="I5869" i="1"/>
  <c r="J5869" i="1"/>
  <c r="K5869" i="1"/>
  <c r="L5869" i="1"/>
  <c r="M5869" i="1"/>
  <c r="H5870" i="1"/>
  <c r="I5870" i="1"/>
  <c r="J5870" i="1"/>
  <c r="K5870" i="1"/>
  <c r="L5870" i="1"/>
  <c r="M5870" i="1"/>
  <c r="H5871" i="1"/>
  <c r="I5871" i="1"/>
  <c r="J5871" i="1"/>
  <c r="K5871" i="1"/>
  <c r="L5871" i="1"/>
  <c r="M5871" i="1"/>
  <c r="H5872" i="1"/>
  <c r="I5872" i="1"/>
  <c r="J5872" i="1"/>
  <c r="K5872" i="1"/>
  <c r="L5872" i="1"/>
  <c r="M5872" i="1"/>
  <c r="H5873" i="1"/>
  <c r="I5873" i="1"/>
  <c r="J5873" i="1"/>
  <c r="K5873" i="1"/>
  <c r="L5873" i="1"/>
  <c r="M5873" i="1"/>
  <c r="H5874" i="1"/>
  <c r="I5874" i="1"/>
  <c r="J5874" i="1"/>
  <c r="K5874" i="1"/>
  <c r="L5874" i="1"/>
  <c r="M5874" i="1"/>
  <c r="H5875" i="1"/>
  <c r="I5875" i="1"/>
  <c r="J5875" i="1"/>
  <c r="K5875" i="1"/>
  <c r="L5875" i="1"/>
  <c r="M5875" i="1"/>
  <c r="H5876" i="1"/>
  <c r="I5876" i="1"/>
  <c r="J5876" i="1"/>
  <c r="K5876" i="1"/>
  <c r="L5876" i="1"/>
  <c r="M5876" i="1"/>
  <c r="H5877" i="1"/>
  <c r="I5877" i="1"/>
  <c r="J5877" i="1"/>
  <c r="K5877" i="1"/>
  <c r="L5877" i="1"/>
  <c r="M5877" i="1"/>
  <c r="H5878" i="1"/>
  <c r="I5878" i="1"/>
  <c r="J5878" i="1"/>
  <c r="K5878" i="1"/>
  <c r="L5878" i="1"/>
  <c r="M5878" i="1"/>
  <c r="H5879" i="1"/>
  <c r="I5879" i="1"/>
  <c r="J5879" i="1"/>
  <c r="K5879" i="1"/>
  <c r="L5879" i="1"/>
  <c r="M5879" i="1"/>
  <c r="H5880" i="1"/>
  <c r="I5880" i="1"/>
  <c r="J5880" i="1"/>
  <c r="K5880" i="1"/>
  <c r="L5880" i="1"/>
  <c r="M5880" i="1"/>
  <c r="H5881" i="1"/>
  <c r="I5881" i="1"/>
  <c r="J5881" i="1"/>
  <c r="K5881" i="1"/>
  <c r="L5881" i="1"/>
  <c r="M5881" i="1"/>
  <c r="H5882" i="1"/>
  <c r="I5882" i="1"/>
  <c r="J5882" i="1"/>
  <c r="K5882" i="1"/>
  <c r="L5882" i="1"/>
  <c r="M5882" i="1"/>
  <c r="H5883" i="1"/>
  <c r="I5883" i="1"/>
  <c r="J5883" i="1"/>
  <c r="K5883" i="1"/>
  <c r="L5883" i="1"/>
  <c r="M5883" i="1"/>
  <c r="H5884" i="1"/>
  <c r="I5884" i="1"/>
  <c r="J5884" i="1"/>
  <c r="K5884" i="1"/>
  <c r="L5884" i="1"/>
  <c r="M5884" i="1"/>
  <c r="H5885" i="1"/>
  <c r="I5885" i="1"/>
  <c r="J5885" i="1"/>
  <c r="K5885" i="1"/>
  <c r="L5885" i="1"/>
  <c r="M5885" i="1"/>
  <c r="H5886" i="1"/>
  <c r="I5886" i="1"/>
  <c r="J5886" i="1"/>
  <c r="K5886" i="1"/>
  <c r="L5886" i="1"/>
  <c r="M5886" i="1"/>
  <c r="H5887" i="1"/>
  <c r="I5887" i="1"/>
  <c r="J5887" i="1"/>
  <c r="K5887" i="1"/>
  <c r="L5887" i="1"/>
  <c r="M5887" i="1"/>
  <c r="H5888" i="1"/>
  <c r="I5888" i="1"/>
  <c r="J5888" i="1"/>
  <c r="K5888" i="1"/>
  <c r="L5888" i="1"/>
  <c r="M5888" i="1"/>
  <c r="H5889" i="1"/>
  <c r="I5889" i="1"/>
  <c r="J5889" i="1"/>
  <c r="K5889" i="1"/>
  <c r="L5889" i="1"/>
  <c r="M5889" i="1"/>
  <c r="H5890" i="1"/>
  <c r="I5890" i="1"/>
  <c r="J5890" i="1"/>
  <c r="K5890" i="1"/>
  <c r="L5890" i="1"/>
  <c r="M5890" i="1"/>
  <c r="H5891" i="1"/>
  <c r="I5891" i="1"/>
  <c r="J5891" i="1"/>
  <c r="K5891" i="1"/>
  <c r="L5891" i="1"/>
  <c r="M5891" i="1"/>
  <c r="H5892" i="1"/>
  <c r="I5892" i="1"/>
  <c r="J5892" i="1"/>
  <c r="K5892" i="1"/>
  <c r="L5892" i="1"/>
  <c r="M5892" i="1"/>
  <c r="H5893" i="1"/>
  <c r="I5893" i="1"/>
  <c r="J5893" i="1"/>
  <c r="K5893" i="1"/>
  <c r="L5893" i="1"/>
  <c r="M5893" i="1"/>
  <c r="H5894" i="1"/>
  <c r="I5894" i="1"/>
  <c r="J5894" i="1"/>
  <c r="K5894" i="1"/>
  <c r="L5894" i="1"/>
  <c r="M5894" i="1"/>
  <c r="H5895" i="1"/>
  <c r="I5895" i="1"/>
  <c r="J5895" i="1"/>
  <c r="K5895" i="1"/>
  <c r="L5895" i="1"/>
  <c r="M5895" i="1"/>
  <c r="H5896" i="1"/>
  <c r="I5896" i="1"/>
  <c r="J5896" i="1"/>
  <c r="K5896" i="1"/>
  <c r="L5896" i="1"/>
  <c r="M5896" i="1"/>
  <c r="H5897" i="1"/>
  <c r="I5897" i="1"/>
  <c r="J5897" i="1"/>
  <c r="K5897" i="1"/>
  <c r="L5897" i="1"/>
  <c r="M5897" i="1"/>
  <c r="H5898" i="1"/>
  <c r="I5898" i="1"/>
  <c r="J5898" i="1"/>
  <c r="K5898" i="1"/>
  <c r="L5898" i="1"/>
  <c r="M5898" i="1"/>
  <c r="H5899" i="1"/>
  <c r="I5899" i="1"/>
  <c r="J5899" i="1"/>
  <c r="K5899" i="1"/>
  <c r="L5899" i="1"/>
  <c r="M5899" i="1"/>
  <c r="H5900" i="1"/>
  <c r="I5900" i="1"/>
  <c r="J5900" i="1"/>
  <c r="K5900" i="1"/>
  <c r="L5900" i="1"/>
  <c r="M5900" i="1"/>
  <c r="H5901" i="1"/>
  <c r="I5901" i="1"/>
  <c r="J5901" i="1"/>
  <c r="K5901" i="1"/>
  <c r="L5901" i="1"/>
  <c r="M5901" i="1"/>
  <c r="H5902" i="1"/>
  <c r="I5902" i="1"/>
  <c r="J5902" i="1"/>
  <c r="K5902" i="1"/>
  <c r="L5902" i="1"/>
  <c r="M5902" i="1"/>
  <c r="H5903" i="1"/>
  <c r="I5903" i="1"/>
  <c r="J5903" i="1"/>
  <c r="K5903" i="1"/>
  <c r="L5903" i="1"/>
  <c r="M5903" i="1"/>
  <c r="H5904" i="1"/>
  <c r="I5904" i="1"/>
  <c r="J5904" i="1"/>
  <c r="K5904" i="1"/>
  <c r="L5904" i="1"/>
  <c r="M5904" i="1"/>
  <c r="H5905" i="1"/>
  <c r="I5905" i="1"/>
  <c r="J5905" i="1"/>
  <c r="K5905" i="1"/>
  <c r="L5905" i="1"/>
  <c r="M5905" i="1"/>
  <c r="H5446" i="1" l="1"/>
  <c r="I5446" i="1"/>
  <c r="J5446" i="1"/>
  <c r="K5446" i="1"/>
  <c r="L5446" i="1"/>
  <c r="M5446" i="1"/>
  <c r="H5447" i="1"/>
  <c r="I5447" i="1"/>
  <c r="J5447" i="1"/>
  <c r="K5447" i="1"/>
  <c r="L5447" i="1"/>
  <c r="M5447" i="1"/>
  <c r="H5448" i="1"/>
  <c r="I5448" i="1"/>
  <c r="J5448" i="1"/>
  <c r="K5448" i="1"/>
  <c r="L5448" i="1"/>
  <c r="M5448" i="1"/>
  <c r="H5449" i="1"/>
  <c r="I5449" i="1"/>
  <c r="J5449" i="1"/>
  <c r="K5449" i="1"/>
  <c r="L5449" i="1"/>
  <c r="M5449" i="1"/>
  <c r="H5450" i="1"/>
  <c r="I5450" i="1"/>
  <c r="J5450" i="1"/>
  <c r="K5450" i="1"/>
  <c r="L5450" i="1"/>
  <c r="M5450" i="1"/>
  <c r="H5451" i="1"/>
  <c r="I5451" i="1"/>
  <c r="J5451" i="1"/>
  <c r="K5451" i="1"/>
  <c r="L5451" i="1"/>
  <c r="M5451" i="1"/>
  <c r="H5452" i="1"/>
  <c r="I5452" i="1"/>
  <c r="J5452" i="1"/>
  <c r="K5452" i="1"/>
  <c r="L5452" i="1"/>
  <c r="M5452" i="1"/>
  <c r="H5453" i="1"/>
  <c r="I5453" i="1"/>
  <c r="J5453" i="1"/>
  <c r="K5453" i="1"/>
  <c r="L5453" i="1"/>
  <c r="M5453" i="1"/>
  <c r="H5454" i="1"/>
  <c r="I5454" i="1"/>
  <c r="J5454" i="1"/>
  <c r="K5454" i="1"/>
  <c r="L5454" i="1"/>
  <c r="M5454" i="1"/>
  <c r="H5455" i="1"/>
  <c r="I5455" i="1"/>
  <c r="J5455" i="1"/>
  <c r="K5455" i="1"/>
  <c r="L5455" i="1"/>
  <c r="M5455" i="1"/>
  <c r="H5456" i="1"/>
  <c r="I5456" i="1"/>
  <c r="J5456" i="1"/>
  <c r="K5456" i="1"/>
  <c r="L5456" i="1"/>
  <c r="M5456" i="1"/>
  <c r="H5457" i="1"/>
  <c r="I5457" i="1"/>
  <c r="J5457" i="1"/>
  <c r="K5457" i="1"/>
  <c r="L5457" i="1"/>
  <c r="M5457" i="1"/>
  <c r="H5458" i="1"/>
  <c r="I5458" i="1"/>
  <c r="J5458" i="1"/>
  <c r="K5458" i="1"/>
  <c r="L5458" i="1"/>
  <c r="M5458" i="1"/>
  <c r="H5459" i="1"/>
  <c r="I5459" i="1"/>
  <c r="J5459" i="1"/>
  <c r="K5459" i="1"/>
  <c r="L5459" i="1"/>
  <c r="M5459" i="1"/>
  <c r="H5460" i="1"/>
  <c r="I5460" i="1"/>
  <c r="J5460" i="1"/>
  <c r="K5460" i="1"/>
  <c r="L5460" i="1"/>
  <c r="M5460" i="1"/>
  <c r="H5461" i="1"/>
  <c r="I5461" i="1"/>
  <c r="J5461" i="1"/>
  <c r="K5461" i="1"/>
  <c r="L5461" i="1"/>
  <c r="M5461" i="1"/>
  <c r="H5462" i="1"/>
  <c r="I5462" i="1"/>
  <c r="J5462" i="1"/>
  <c r="K5462" i="1"/>
  <c r="L5462" i="1"/>
  <c r="M5462" i="1"/>
  <c r="H5463" i="1"/>
  <c r="I5463" i="1"/>
  <c r="J5463" i="1"/>
  <c r="K5463" i="1"/>
  <c r="L5463" i="1"/>
  <c r="M5463" i="1"/>
  <c r="H5464" i="1"/>
  <c r="I5464" i="1"/>
  <c r="J5464" i="1"/>
  <c r="K5464" i="1"/>
  <c r="L5464" i="1"/>
  <c r="M5464" i="1"/>
  <c r="H5465" i="1"/>
  <c r="I5465" i="1"/>
  <c r="J5465" i="1"/>
  <c r="K5465" i="1"/>
  <c r="L5465" i="1"/>
  <c r="M5465" i="1"/>
  <c r="H5466" i="1"/>
  <c r="I5466" i="1"/>
  <c r="J5466" i="1"/>
  <c r="K5466" i="1"/>
  <c r="L5466" i="1"/>
  <c r="M5466" i="1"/>
  <c r="H5467" i="1"/>
  <c r="I5467" i="1"/>
  <c r="J5467" i="1"/>
  <c r="K5467" i="1"/>
  <c r="L5467" i="1"/>
  <c r="M5467" i="1"/>
  <c r="H5468" i="1"/>
  <c r="I5468" i="1"/>
  <c r="J5468" i="1"/>
  <c r="K5468" i="1"/>
  <c r="L5468" i="1"/>
  <c r="M5468" i="1"/>
  <c r="H5469" i="1"/>
  <c r="I5469" i="1"/>
  <c r="J5469" i="1"/>
  <c r="K5469" i="1"/>
  <c r="L5469" i="1"/>
  <c r="M5469" i="1"/>
  <c r="H5470" i="1"/>
  <c r="I5470" i="1"/>
  <c r="J5470" i="1"/>
  <c r="K5470" i="1"/>
  <c r="L5470" i="1"/>
  <c r="M5470" i="1"/>
  <c r="H5471" i="1"/>
  <c r="I5471" i="1"/>
  <c r="J5471" i="1"/>
  <c r="K5471" i="1"/>
  <c r="L5471" i="1"/>
  <c r="M5471" i="1"/>
  <c r="H5472" i="1"/>
  <c r="I5472" i="1"/>
  <c r="J5472" i="1"/>
  <c r="K5472" i="1"/>
  <c r="L5472" i="1"/>
  <c r="M5472" i="1"/>
  <c r="H5473" i="1"/>
  <c r="I5473" i="1"/>
  <c r="J5473" i="1"/>
  <c r="K5473" i="1"/>
  <c r="L5473" i="1"/>
  <c r="M5473" i="1"/>
  <c r="H5474" i="1"/>
  <c r="I5474" i="1"/>
  <c r="J5474" i="1"/>
  <c r="K5474" i="1"/>
  <c r="L5474" i="1"/>
  <c r="M5474" i="1"/>
  <c r="H5475" i="1"/>
  <c r="I5475" i="1"/>
  <c r="J5475" i="1"/>
  <c r="K5475" i="1"/>
  <c r="L5475" i="1"/>
  <c r="M5475" i="1"/>
  <c r="H5476" i="1"/>
  <c r="I5476" i="1"/>
  <c r="J5476" i="1"/>
  <c r="K5476" i="1"/>
  <c r="L5476" i="1"/>
  <c r="M5476" i="1"/>
  <c r="H5477" i="1"/>
  <c r="I5477" i="1"/>
  <c r="J5477" i="1"/>
  <c r="K5477" i="1"/>
  <c r="L5477" i="1"/>
  <c r="M5477" i="1"/>
  <c r="H5478" i="1"/>
  <c r="I5478" i="1"/>
  <c r="J5478" i="1"/>
  <c r="K5478" i="1"/>
  <c r="L5478" i="1"/>
  <c r="M5478" i="1"/>
  <c r="H5479" i="1"/>
  <c r="I5479" i="1"/>
  <c r="J5479" i="1"/>
  <c r="K5479" i="1"/>
  <c r="L5479" i="1"/>
  <c r="M5479" i="1"/>
  <c r="H5480" i="1"/>
  <c r="I5480" i="1"/>
  <c r="J5480" i="1"/>
  <c r="K5480" i="1"/>
  <c r="L5480" i="1"/>
  <c r="M5480" i="1"/>
  <c r="H5481" i="1"/>
  <c r="I5481" i="1"/>
  <c r="J5481" i="1"/>
  <c r="K5481" i="1"/>
  <c r="L5481" i="1"/>
  <c r="M5481" i="1"/>
  <c r="H5482" i="1"/>
  <c r="I5482" i="1"/>
  <c r="J5482" i="1"/>
  <c r="K5482" i="1"/>
  <c r="L5482" i="1"/>
  <c r="M5482" i="1"/>
  <c r="H5483" i="1"/>
  <c r="I5483" i="1"/>
  <c r="J5483" i="1"/>
  <c r="K5483" i="1"/>
  <c r="L5483" i="1"/>
  <c r="M5483" i="1"/>
  <c r="H5484" i="1"/>
  <c r="I5484" i="1"/>
  <c r="J5484" i="1"/>
  <c r="K5484" i="1"/>
  <c r="L5484" i="1"/>
  <c r="M5484" i="1"/>
  <c r="H5485" i="1"/>
  <c r="I5485" i="1"/>
  <c r="J5485" i="1"/>
  <c r="K5485" i="1"/>
  <c r="L5485" i="1"/>
  <c r="M5485" i="1"/>
  <c r="H5486" i="1"/>
  <c r="I5486" i="1"/>
  <c r="J5486" i="1"/>
  <c r="K5486" i="1"/>
  <c r="L5486" i="1"/>
  <c r="M5486" i="1"/>
  <c r="H5487" i="1"/>
  <c r="I5487" i="1"/>
  <c r="J5487" i="1"/>
  <c r="K5487" i="1"/>
  <c r="L5487" i="1"/>
  <c r="M5487" i="1"/>
  <c r="H5488" i="1"/>
  <c r="I5488" i="1"/>
  <c r="J5488" i="1"/>
  <c r="K5488" i="1"/>
  <c r="L5488" i="1"/>
  <c r="M5488" i="1"/>
  <c r="H5489" i="1"/>
  <c r="I5489" i="1"/>
  <c r="J5489" i="1"/>
  <c r="K5489" i="1"/>
  <c r="L5489" i="1"/>
  <c r="M5489" i="1"/>
  <c r="H5490" i="1"/>
  <c r="I5490" i="1"/>
  <c r="J5490" i="1"/>
  <c r="K5490" i="1"/>
  <c r="L5490" i="1"/>
  <c r="M5490" i="1"/>
  <c r="H5491" i="1"/>
  <c r="I5491" i="1"/>
  <c r="J5491" i="1"/>
  <c r="K5491" i="1"/>
  <c r="L5491" i="1"/>
  <c r="M5491" i="1"/>
  <c r="H5492" i="1"/>
  <c r="I5492" i="1"/>
  <c r="J5492" i="1"/>
  <c r="K5492" i="1"/>
  <c r="L5492" i="1"/>
  <c r="M5492" i="1"/>
  <c r="H5493" i="1"/>
  <c r="I5493" i="1"/>
  <c r="J5493" i="1"/>
  <c r="K5493" i="1"/>
  <c r="L5493" i="1"/>
  <c r="M5493" i="1"/>
  <c r="H5494" i="1"/>
  <c r="I5494" i="1"/>
  <c r="J5494" i="1"/>
  <c r="K5494" i="1"/>
  <c r="L5494" i="1"/>
  <c r="M5494" i="1"/>
  <c r="H5495" i="1"/>
  <c r="I5495" i="1"/>
  <c r="J5495" i="1"/>
  <c r="K5495" i="1"/>
  <c r="L5495" i="1"/>
  <c r="M5495" i="1"/>
  <c r="H5496" i="1"/>
  <c r="I5496" i="1"/>
  <c r="J5496" i="1"/>
  <c r="K5496" i="1"/>
  <c r="L5496" i="1"/>
  <c r="M5496" i="1"/>
  <c r="H5497" i="1"/>
  <c r="I5497" i="1"/>
  <c r="J5497" i="1"/>
  <c r="K5497" i="1"/>
  <c r="L5497" i="1"/>
  <c r="M5497" i="1"/>
  <c r="H5498" i="1"/>
  <c r="I5498" i="1"/>
  <c r="J5498" i="1"/>
  <c r="K5498" i="1"/>
  <c r="L5498" i="1"/>
  <c r="M5498" i="1"/>
  <c r="H5499" i="1"/>
  <c r="I5499" i="1"/>
  <c r="J5499" i="1"/>
  <c r="K5499" i="1"/>
  <c r="L5499" i="1"/>
  <c r="M5499" i="1"/>
  <c r="H5500" i="1"/>
  <c r="I5500" i="1"/>
  <c r="J5500" i="1"/>
  <c r="K5500" i="1"/>
  <c r="L5500" i="1"/>
  <c r="M5500" i="1"/>
  <c r="H5501" i="1"/>
  <c r="I5501" i="1"/>
  <c r="J5501" i="1"/>
  <c r="K5501" i="1"/>
  <c r="L5501" i="1"/>
  <c r="M5501" i="1"/>
  <c r="H5502" i="1"/>
  <c r="I5502" i="1"/>
  <c r="J5502" i="1"/>
  <c r="K5502" i="1"/>
  <c r="L5502" i="1"/>
  <c r="M5502" i="1"/>
  <c r="H5503" i="1"/>
  <c r="I5503" i="1"/>
  <c r="J5503" i="1"/>
  <c r="K5503" i="1"/>
  <c r="L5503" i="1"/>
  <c r="M5503" i="1"/>
  <c r="H5504" i="1"/>
  <c r="I5504" i="1"/>
  <c r="J5504" i="1"/>
  <c r="K5504" i="1"/>
  <c r="L5504" i="1"/>
  <c r="M5504" i="1"/>
  <c r="H5505" i="1"/>
  <c r="I5505" i="1"/>
  <c r="J5505" i="1"/>
  <c r="K5505" i="1"/>
  <c r="L5505" i="1"/>
  <c r="M5505" i="1"/>
  <c r="H5506" i="1"/>
  <c r="I5506" i="1"/>
  <c r="J5506" i="1"/>
  <c r="K5506" i="1"/>
  <c r="L5506" i="1"/>
  <c r="M5506" i="1"/>
  <c r="H5507" i="1"/>
  <c r="I5507" i="1"/>
  <c r="J5507" i="1"/>
  <c r="K5507" i="1"/>
  <c r="L5507" i="1"/>
  <c r="M5507" i="1"/>
  <c r="H5508" i="1"/>
  <c r="I5508" i="1"/>
  <c r="J5508" i="1"/>
  <c r="K5508" i="1"/>
  <c r="L5508" i="1"/>
  <c r="M5508" i="1"/>
  <c r="H5509" i="1"/>
  <c r="I5509" i="1"/>
  <c r="J5509" i="1"/>
  <c r="K5509" i="1"/>
  <c r="L5509" i="1"/>
  <c r="M5509" i="1"/>
  <c r="H5510" i="1"/>
  <c r="I5510" i="1"/>
  <c r="J5510" i="1"/>
  <c r="K5510" i="1"/>
  <c r="L5510" i="1"/>
  <c r="M5510" i="1"/>
  <c r="H5511" i="1"/>
  <c r="I5511" i="1"/>
  <c r="J5511" i="1"/>
  <c r="K5511" i="1"/>
  <c r="L5511" i="1"/>
  <c r="M5511" i="1"/>
  <c r="H5512" i="1"/>
  <c r="I5512" i="1"/>
  <c r="J5512" i="1"/>
  <c r="K5512" i="1"/>
  <c r="L5512" i="1"/>
  <c r="M5512" i="1"/>
  <c r="H5513" i="1"/>
  <c r="I5513" i="1"/>
  <c r="J5513" i="1"/>
  <c r="K5513" i="1"/>
  <c r="L5513" i="1"/>
  <c r="M5513" i="1"/>
  <c r="H5514" i="1"/>
  <c r="I5514" i="1"/>
  <c r="J5514" i="1"/>
  <c r="K5514" i="1"/>
  <c r="L5514" i="1"/>
  <c r="M5514" i="1"/>
  <c r="H5515" i="1"/>
  <c r="I5515" i="1"/>
  <c r="J5515" i="1"/>
  <c r="K5515" i="1"/>
  <c r="L5515" i="1"/>
  <c r="M5515" i="1"/>
  <c r="H5516" i="1"/>
  <c r="I5516" i="1"/>
  <c r="J5516" i="1"/>
  <c r="K5516" i="1"/>
  <c r="L5516" i="1"/>
  <c r="M5516" i="1"/>
  <c r="H5517" i="1"/>
  <c r="I5517" i="1"/>
  <c r="J5517" i="1"/>
  <c r="K5517" i="1"/>
  <c r="L5517" i="1"/>
  <c r="M5517" i="1"/>
  <c r="H5518" i="1"/>
  <c r="I5518" i="1"/>
  <c r="J5518" i="1"/>
  <c r="K5518" i="1"/>
  <c r="L5518" i="1"/>
  <c r="M5518" i="1"/>
  <c r="H5519" i="1"/>
  <c r="I5519" i="1"/>
  <c r="J5519" i="1"/>
  <c r="K5519" i="1"/>
  <c r="L5519" i="1"/>
  <c r="M5519" i="1"/>
  <c r="H5520" i="1"/>
  <c r="I5520" i="1"/>
  <c r="J5520" i="1"/>
  <c r="K5520" i="1"/>
  <c r="L5520" i="1"/>
  <c r="M5520" i="1"/>
  <c r="H5521" i="1"/>
  <c r="I5521" i="1"/>
  <c r="J5521" i="1"/>
  <c r="K5521" i="1"/>
  <c r="L5521" i="1"/>
  <c r="M5521" i="1"/>
  <c r="H5522" i="1"/>
  <c r="I5522" i="1"/>
  <c r="J5522" i="1"/>
  <c r="K5522" i="1"/>
  <c r="L5522" i="1"/>
  <c r="M5522" i="1"/>
  <c r="H5523" i="1"/>
  <c r="I5523" i="1"/>
  <c r="J5523" i="1"/>
  <c r="K5523" i="1"/>
  <c r="L5523" i="1"/>
  <c r="M5523" i="1"/>
  <c r="H5524" i="1"/>
  <c r="I5524" i="1"/>
  <c r="J5524" i="1"/>
  <c r="K5524" i="1"/>
  <c r="L5524" i="1"/>
  <c r="M5524" i="1"/>
  <c r="H5525" i="1"/>
  <c r="I5525" i="1"/>
  <c r="J5525" i="1"/>
  <c r="K5525" i="1"/>
  <c r="L5525" i="1"/>
  <c r="M5525" i="1"/>
  <c r="H5526" i="1"/>
  <c r="I5526" i="1"/>
  <c r="J5526" i="1"/>
  <c r="K5526" i="1"/>
  <c r="L5526" i="1"/>
  <c r="M5526" i="1"/>
  <c r="H5527" i="1"/>
  <c r="I5527" i="1"/>
  <c r="J5527" i="1"/>
  <c r="K5527" i="1"/>
  <c r="L5527" i="1"/>
  <c r="M5527" i="1"/>
  <c r="H5528" i="1"/>
  <c r="I5528" i="1"/>
  <c r="J5528" i="1"/>
  <c r="K5528" i="1"/>
  <c r="L5528" i="1"/>
  <c r="M5528" i="1"/>
  <c r="H5529" i="1"/>
  <c r="I5529" i="1"/>
  <c r="J5529" i="1"/>
  <c r="K5529" i="1"/>
  <c r="L5529" i="1"/>
  <c r="M5529" i="1"/>
  <c r="H5530" i="1"/>
  <c r="I5530" i="1"/>
  <c r="J5530" i="1"/>
  <c r="K5530" i="1"/>
  <c r="L5530" i="1"/>
  <c r="M5530" i="1"/>
  <c r="H5531" i="1"/>
  <c r="I5531" i="1"/>
  <c r="J5531" i="1"/>
  <c r="K5531" i="1"/>
  <c r="L5531" i="1"/>
  <c r="M5531" i="1"/>
  <c r="H5532" i="1"/>
  <c r="I5532" i="1"/>
  <c r="J5532" i="1"/>
  <c r="K5532" i="1"/>
  <c r="L5532" i="1"/>
  <c r="M5532" i="1"/>
  <c r="H5533" i="1"/>
  <c r="I5533" i="1"/>
  <c r="J5533" i="1"/>
  <c r="K5533" i="1"/>
  <c r="L5533" i="1"/>
  <c r="M5533" i="1"/>
  <c r="H5534" i="1"/>
  <c r="I5534" i="1"/>
  <c r="J5534" i="1"/>
  <c r="K5534" i="1"/>
  <c r="L5534" i="1"/>
  <c r="M5534" i="1"/>
  <c r="H5535" i="1"/>
  <c r="I5535" i="1"/>
  <c r="J5535" i="1"/>
  <c r="K5535" i="1"/>
  <c r="L5535" i="1"/>
  <c r="M5535" i="1"/>
  <c r="H5536" i="1"/>
  <c r="I5536" i="1"/>
  <c r="J5536" i="1"/>
  <c r="K5536" i="1"/>
  <c r="L5536" i="1"/>
  <c r="M5536" i="1"/>
  <c r="H5537" i="1"/>
  <c r="I5537" i="1"/>
  <c r="J5537" i="1"/>
  <c r="K5537" i="1"/>
  <c r="L5537" i="1"/>
  <c r="M5537" i="1"/>
  <c r="H5538" i="1"/>
  <c r="I5538" i="1"/>
  <c r="J5538" i="1"/>
  <c r="K5538" i="1"/>
  <c r="L5538" i="1"/>
  <c r="M5538" i="1"/>
  <c r="H5539" i="1"/>
  <c r="I5539" i="1"/>
  <c r="J5539" i="1"/>
  <c r="K5539" i="1"/>
  <c r="L5539" i="1"/>
  <c r="M5539" i="1"/>
  <c r="H5540" i="1"/>
  <c r="I5540" i="1"/>
  <c r="J5540" i="1"/>
  <c r="K5540" i="1"/>
  <c r="L5540" i="1"/>
  <c r="M5540" i="1"/>
  <c r="H5541" i="1"/>
  <c r="I5541" i="1"/>
  <c r="J5541" i="1"/>
  <c r="K5541" i="1"/>
  <c r="L5541" i="1"/>
  <c r="M5541" i="1"/>
  <c r="H5542" i="1"/>
  <c r="I5542" i="1"/>
  <c r="J5542" i="1"/>
  <c r="K5542" i="1"/>
  <c r="L5542" i="1"/>
  <c r="M5542" i="1"/>
  <c r="H5543" i="1"/>
  <c r="I5543" i="1"/>
  <c r="J5543" i="1"/>
  <c r="K5543" i="1"/>
  <c r="L5543" i="1"/>
  <c r="M5543" i="1"/>
  <c r="H5544" i="1"/>
  <c r="I5544" i="1"/>
  <c r="J5544" i="1"/>
  <c r="K5544" i="1"/>
  <c r="L5544" i="1"/>
  <c r="M5544" i="1"/>
  <c r="H5545" i="1"/>
  <c r="I5545" i="1"/>
  <c r="J5545" i="1"/>
  <c r="K5545" i="1"/>
  <c r="L5545" i="1"/>
  <c r="M5545" i="1"/>
  <c r="H5546" i="1"/>
  <c r="I5546" i="1"/>
  <c r="J5546" i="1"/>
  <c r="K5546" i="1"/>
  <c r="L5546" i="1"/>
  <c r="M5546" i="1"/>
  <c r="H5547" i="1"/>
  <c r="I5547" i="1"/>
  <c r="J5547" i="1"/>
  <c r="K5547" i="1"/>
  <c r="L5547" i="1"/>
  <c r="M5547" i="1"/>
  <c r="H5548" i="1"/>
  <c r="I5548" i="1"/>
  <c r="J5548" i="1"/>
  <c r="K5548" i="1"/>
  <c r="L5548" i="1"/>
  <c r="M5548" i="1"/>
  <c r="H5549" i="1"/>
  <c r="I5549" i="1"/>
  <c r="J5549" i="1"/>
  <c r="K5549" i="1"/>
  <c r="L5549" i="1"/>
  <c r="M5549" i="1"/>
  <c r="H5550" i="1"/>
  <c r="I5550" i="1"/>
  <c r="J5550" i="1"/>
  <c r="K5550" i="1"/>
  <c r="L5550" i="1"/>
  <c r="M5550" i="1"/>
  <c r="H5551" i="1"/>
  <c r="I5551" i="1"/>
  <c r="J5551" i="1"/>
  <c r="K5551" i="1"/>
  <c r="L5551" i="1"/>
  <c r="M5551" i="1"/>
  <c r="H5552" i="1"/>
  <c r="I5552" i="1"/>
  <c r="J5552" i="1"/>
  <c r="K5552" i="1"/>
  <c r="L5552" i="1"/>
  <c r="M5552" i="1"/>
  <c r="H5553" i="1"/>
  <c r="I5553" i="1"/>
  <c r="J5553" i="1"/>
  <c r="K5553" i="1"/>
  <c r="L5553" i="1"/>
  <c r="M5553" i="1"/>
  <c r="H5554" i="1"/>
  <c r="I5554" i="1"/>
  <c r="J5554" i="1"/>
  <c r="K5554" i="1"/>
  <c r="L5554" i="1"/>
  <c r="M5554" i="1"/>
  <c r="H5555" i="1"/>
  <c r="I5555" i="1"/>
  <c r="J5555" i="1"/>
  <c r="K5555" i="1"/>
  <c r="L5555" i="1"/>
  <c r="M5555" i="1"/>
  <c r="H5556" i="1"/>
  <c r="I5556" i="1"/>
  <c r="J5556" i="1"/>
  <c r="K5556" i="1"/>
  <c r="L5556" i="1"/>
  <c r="M5556" i="1"/>
  <c r="H5557" i="1"/>
  <c r="I5557" i="1"/>
  <c r="J5557" i="1"/>
  <c r="K5557" i="1"/>
  <c r="L5557" i="1"/>
  <c r="M5557" i="1"/>
  <c r="H5558" i="1"/>
  <c r="I5558" i="1"/>
  <c r="J5558" i="1"/>
  <c r="K5558" i="1"/>
  <c r="L5558" i="1"/>
  <c r="M5558" i="1"/>
  <c r="H5559" i="1"/>
  <c r="I5559" i="1"/>
  <c r="J5559" i="1"/>
  <c r="K5559" i="1"/>
  <c r="L5559" i="1"/>
  <c r="M5559" i="1"/>
  <c r="H5560" i="1"/>
  <c r="I5560" i="1"/>
  <c r="J5560" i="1"/>
  <c r="K5560" i="1"/>
  <c r="L5560" i="1"/>
  <c r="M5560" i="1"/>
  <c r="H5561" i="1"/>
  <c r="I5561" i="1"/>
  <c r="J5561" i="1"/>
  <c r="K5561" i="1"/>
  <c r="L5561" i="1"/>
  <c r="M5561" i="1"/>
  <c r="H5562" i="1"/>
  <c r="I5562" i="1"/>
  <c r="J5562" i="1"/>
  <c r="K5562" i="1"/>
  <c r="L5562" i="1"/>
  <c r="M5562" i="1"/>
  <c r="H5563" i="1"/>
  <c r="I5563" i="1"/>
  <c r="J5563" i="1"/>
  <c r="K5563" i="1"/>
  <c r="L5563" i="1"/>
  <c r="M5563" i="1"/>
  <c r="H5564" i="1"/>
  <c r="I5564" i="1"/>
  <c r="J5564" i="1"/>
  <c r="K5564" i="1"/>
  <c r="L5564" i="1"/>
  <c r="M5564" i="1"/>
  <c r="H5565" i="1"/>
  <c r="I5565" i="1"/>
  <c r="J5565" i="1"/>
  <c r="K5565" i="1"/>
  <c r="L5565" i="1"/>
  <c r="M5565" i="1"/>
  <c r="H5566" i="1"/>
  <c r="I5566" i="1"/>
  <c r="J5566" i="1"/>
  <c r="K5566" i="1"/>
  <c r="L5566" i="1"/>
  <c r="M5566" i="1"/>
  <c r="H5567" i="1"/>
  <c r="I5567" i="1"/>
  <c r="J5567" i="1"/>
  <c r="K5567" i="1"/>
  <c r="L5567" i="1"/>
  <c r="M5567" i="1"/>
  <c r="H5568" i="1"/>
  <c r="I5568" i="1"/>
  <c r="J5568" i="1"/>
  <c r="K5568" i="1"/>
  <c r="L5568" i="1"/>
  <c r="M5568" i="1"/>
  <c r="H5569" i="1"/>
  <c r="I5569" i="1"/>
  <c r="J5569" i="1"/>
  <c r="K5569" i="1"/>
  <c r="L5569" i="1"/>
  <c r="M5569" i="1"/>
  <c r="H5570" i="1"/>
  <c r="I5570" i="1"/>
  <c r="J5570" i="1"/>
  <c r="K5570" i="1"/>
  <c r="L5570" i="1"/>
  <c r="M5570" i="1"/>
  <c r="H5571" i="1"/>
  <c r="I5571" i="1"/>
  <c r="J5571" i="1"/>
  <c r="K5571" i="1"/>
  <c r="L5571" i="1"/>
  <c r="M5571" i="1"/>
  <c r="H5572" i="1"/>
  <c r="I5572" i="1"/>
  <c r="J5572" i="1"/>
  <c r="K5572" i="1"/>
  <c r="L5572" i="1"/>
  <c r="M5572" i="1"/>
  <c r="H5573" i="1"/>
  <c r="I5573" i="1"/>
  <c r="J5573" i="1"/>
  <c r="K5573" i="1"/>
  <c r="L5573" i="1"/>
  <c r="M5573" i="1"/>
  <c r="H5574" i="1"/>
  <c r="I5574" i="1"/>
  <c r="J5574" i="1"/>
  <c r="K5574" i="1"/>
  <c r="L5574" i="1"/>
  <c r="M5574" i="1"/>
  <c r="H5575" i="1"/>
  <c r="I5575" i="1"/>
  <c r="J5575" i="1"/>
  <c r="K5575" i="1"/>
  <c r="L5575" i="1"/>
  <c r="M5575" i="1"/>
  <c r="H5576" i="1"/>
  <c r="I5576" i="1"/>
  <c r="J5576" i="1"/>
  <c r="K5576" i="1"/>
  <c r="L5576" i="1"/>
  <c r="M5576" i="1"/>
  <c r="H5577" i="1"/>
  <c r="I5577" i="1"/>
  <c r="J5577" i="1"/>
  <c r="K5577" i="1"/>
  <c r="L5577" i="1"/>
  <c r="M5577" i="1"/>
  <c r="H5578" i="1"/>
  <c r="I5578" i="1"/>
  <c r="J5578" i="1"/>
  <c r="K5578" i="1"/>
  <c r="L5578" i="1"/>
  <c r="M5578" i="1"/>
  <c r="H5579" i="1"/>
  <c r="I5579" i="1"/>
  <c r="J5579" i="1"/>
  <c r="K5579" i="1"/>
  <c r="L5579" i="1"/>
  <c r="M5579" i="1"/>
  <c r="H5580" i="1"/>
  <c r="I5580" i="1"/>
  <c r="J5580" i="1"/>
  <c r="K5580" i="1"/>
  <c r="L5580" i="1"/>
  <c r="M5580" i="1"/>
  <c r="H5581" i="1"/>
  <c r="I5581" i="1"/>
  <c r="J5581" i="1"/>
  <c r="K5581" i="1"/>
  <c r="L5581" i="1"/>
  <c r="M5581" i="1"/>
  <c r="H5582" i="1"/>
  <c r="I5582" i="1"/>
  <c r="J5582" i="1"/>
  <c r="K5582" i="1"/>
  <c r="L5582" i="1"/>
  <c r="M5582" i="1"/>
  <c r="H5583" i="1"/>
  <c r="I5583" i="1"/>
  <c r="J5583" i="1"/>
  <c r="K5583" i="1"/>
  <c r="L5583" i="1"/>
  <c r="M5583" i="1"/>
  <c r="H5584" i="1"/>
  <c r="I5584" i="1"/>
  <c r="J5584" i="1"/>
  <c r="K5584" i="1"/>
  <c r="L5584" i="1"/>
  <c r="M5584" i="1"/>
  <c r="H5585" i="1"/>
  <c r="I5585" i="1"/>
  <c r="J5585" i="1"/>
  <c r="K5585" i="1"/>
  <c r="L5585" i="1"/>
  <c r="M5585" i="1"/>
  <c r="H5586" i="1"/>
  <c r="I5586" i="1"/>
  <c r="J5586" i="1"/>
  <c r="K5586" i="1"/>
  <c r="L5586" i="1"/>
  <c r="M5586" i="1"/>
  <c r="H5587" i="1"/>
  <c r="I5587" i="1"/>
  <c r="J5587" i="1"/>
  <c r="K5587" i="1"/>
  <c r="L5587" i="1"/>
  <c r="M5587" i="1"/>
  <c r="H5588" i="1"/>
  <c r="I5588" i="1"/>
  <c r="J5588" i="1"/>
  <c r="K5588" i="1"/>
  <c r="L5588" i="1"/>
  <c r="M5588" i="1"/>
  <c r="H5589" i="1"/>
  <c r="I5589" i="1"/>
  <c r="J5589" i="1"/>
  <c r="K5589" i="1"/>
  <c r="L5589" i="1"/>
  <c r="M5589" i="1"/>
  <c r="H5590" i="1"/>
  <c r="I5590" i="1"/>
  <c r="J5590" i="1"/>
  <c r="K5590" i="1"/>
  <c r="L5590" i="1"/>
  <c r="M5590" i="1"/>
  <c r="H5591" i="1"/>
  <c r="I5591" i="1"/>
  <c r="J5591" i="1"/>
  <c r="K5591" i="1"/>
  <c r="L5591" i="1"/>
  <c r="M5591" i="1"/>
  <c r="H5592" i="1"/>
  <c r="I5592" i="1"/>
  <c r="J5592" i="1"/>
  <c r="K5592" i="1"/>
  <c r="L5592" i="1"/>
  <c r="M5592" i="1"/>
  <c r="H5593" i="1"/>
  <c r="I5593" i="1"/>
  <c r="J5593" i="1"/>
  <c r="K5593" i="1"/>
  <c r="L5593" i="1"/>
  <c r="M5593" i="1"/>
  <c r="H5594" i="1"/>
  <c r="I5594" i="1"/>
  <c r="J5594" i="1"/>
  <c r="K5594" i="1"/>
  <c r="L5594" i="1"/>
  <c r="M5594" i="1"/>
  <c r="H5595" i="1"/>
  <c r="I5595" i="1"/>
  <c r="J5595" i="1"/>
  <c r="K5595" i="1"/>
  <c r="L5595" i="1"/>
  <c r="M5595" i="1"/>
  <c r="H5596" i="1"/>
  <c r="I5596" i="1"/>
  <c r="J5596" i="1"/>
  <c r="K5596" i="1"/>
  <c r="L5596" i="1"/>
  <c r="M5596" i="1"/>
  <c r="H5597" i="1"/>
  <c r="I5597" i="1"/>
  <c r="J5597" i="1"/>
  <c r="K5597" i="1"/>
  <c r="L5597" i="1"/>
  <c r="M5597" i="1"/>
  <c r="H5598" i="1"/>
  <c r="I5598" i="1"/>
  <c r="J5598" i="1"/>
  <c r="K5598" i="1"/>
  <c r="L5598" i="1"/>
  <c r="M5598" i="1"/>
  <c r="H5599" i="1"/>
  <c r="I5599" i="1"/>
  <c r="J5599" i="1"/>
  <c r="K5599" i="1"/>
  <c r="L5599" i="1"/>
  <c r="M5599" i="1"/>
  <c r="H5600" i="1"/>
  <c r="I5600" i="1"/>
  <c r="J5600" i="1"/>
  <c r="K5600" i="1"/>
  <c r="L5600" i="1"/>
  <c r="M5600" i="1"/>
  <c r="H5601" i="1"/>
  <c r="I5601" i="1"/>
  <c r="J5601" i="1"/>
  <c r="K5601" i="1"/>
  <c r="L5601" i="1"/>
  <c r="M5601" i="1"/>
  <c r="H5602" i="1"/>
  <c r="I5602" i="1"/>
  <c r="J5602" i="1"/>
  <c r="K5602" i="1"/>
  <c r="L5602" i="1"/>
  <c r="M5602" i="1"/>
  <c r="H5603" i="1"/>
  <c r="I5603" i="1"/>
  <c r="J5603" i="1"/>
  <c r="K5603" i="1"/>
  <c r="L5603" i="1"/>
  <c r="M5603" i="1"/>
  <c r="H5604" i="1"/>
  <c r="I5604" i="1"/>
  <c r="J5604" i="1"/>
  <c r="K5604" i="1"/>
  <c r="L5604" i="1"/>
  <c r="M5604" i="1"/>
  <c r="H5605" i="1"/>
  <c r="I5605" i="1"/>
  <c r="J5605" i="1"/>
  <c r="K5605" i="1"/>
  <c r="L5605" i="1"/>
  <c r="M5605" i="1"/>
  <c r="H5606" i="1"/>
  <c r="I5606" i="1"/>
  <c r="J5606" i="1"/>
  <c r="K5606" i="1"/>
  <c r="L5606" i="1"/>
  <c r="M5606" i="1"/>
  <c r="H5607" i="1"/>
  <c r="I5607" i="1"/>
  <c r="J5607" i="1"/>
  <c r="K5607" i="1"/>
  <c r="L5607" i="1"/>
  <c r="M5607" i="1"/>
  <c r="H5608" i="1"/>
  <c r="I5608" i="1"/>
  <c r="J5608" i="1"/>
  <c r="K5608" i="1"/>
  <c r="L5608" i="1"/>
  <c r="M5608" i="1"/>
  <c r="H5609" i="1"/>
  <c r="I5609" i="1"/>
  <c r="J5609" i="1"/>
  <c r="K5609" i="1"/>
  <c r="L5609" i="1"/>
  <c r="M5609" i="1"/>
  <c r="H5610" i="1"/>
  <c r="I5610" i="1"/>
  <c r="J5610" i="1"/>
  <c r="K5610" i="1"/>
  <c r="L5610" i="1"/>
  <c r="M5610" i="1"/>
  <c r="H5611" i="1"/>
  <c r="I5611" i="1"/>
  <c r="J5611" i="1"/>
  <c r="K5611" i="1"/>
  <c r="L5611" i="1"/>
  <c r="M5611" i="1"/>
  <c r="H5612" i="1"/>
  <c r="I5612" i="1"/>
  <c r="J5612" i="1"/>
  <c r="K5612" i="1"/>
  <c r="L5612" i="1"/>
  <c r="M5612" i="1"/>
  <c r="H5613" i="1"/>
  <c r="I5613" i="1"/>
  <c r="J5613" i="1"/>
  <c r="K5613" i="1"/>
  <c r="L5613" i="1"/>
  <c r="M5613" i="1"/>
  <c r="H5614" i="1"/>
  <c r="I5614" i="1"/>
  <c r="J5614" i="1"/>
  <c r="K5614" i="1"/>
  <c r="L5614" i="1"/>
  <c r="M5614" i="1"/>
  <c r="H5615" i="1"/>
  <c r="I5615" i="1"/>
  <c r="J5615" i="1"/>
  <c r="K5615" i="1"/>
  <c r="L5615" i="1"/>
  <c r="M5615" i="1"/>
  <c r="H5616" i="1"/>
  <c r="I5616" i="1"/>
  <c r="J5616" i="1"/>
  <c r="K5616" i="1"/>
  <c r="L5616" i="1"/>
  <c r="M5616" i="1"/>
  <c r="H5617" i="1"/>
  <c r="I5617" i="1"/>
  <c r="J5617" i="1"/>
  <c r="K5617" i="1"/>
  <c r="L5617" i="1"/>
  <c r="M5617" i="1"/>
  <c r="H5618" i="1"/>
  <c r="I5618" i="1"/>
  <c r="J5618" i="1"/>
  <c r="K5618" i="1"/>
  <c r="L5618" i="1"/>
  <c r="M5618" i="1"/>
  <c r="H5619" i="1"/>
  <c r="I5619" i="1"/>
  <c r="J5619" i="1"/>
  <c r="K5619" i="1"/>
  <c r="L5619" i="1"/>
  <c r="M5619" i="1"/>
  <c r="H5620" i="1"/>
  <c r="I5620" i="1"/>
  <c r="J5620" i="1"/>
  <c r="K5620" i="1"/>
  <c r="L5620" i="1"/>
  <c r="M5620" i="1"/>
  <c r="H5621" i="1"/>
  <c r="I5621" i="1"/>
  <c r="J5621" i="1"/>
  <c r="K5621" i="1"/>
  <c r="L5621" i="1"/>
  <c r="M5621" i="1"/>
  <c r="H5622" i="1"/>
  <c r="I5622" i="1"/>
  <c r="J5622" i="1"/>
  <c r="K5622" i="1"/>
  <c r="L5622" i="1"/>
  <c r="M5622" i="1"/>
  <c r="H5623" i="1"/>
  <c r="I5623" i="1"/>
  <c r="J5623" i="1"/>
  <c r="K5623" i="1"/>
  <c r="L5623" i="1"/>
  <c r="M5623" i="1"/>
  <c r="H5624" i="1"/>
  <c r="I5624" i="1"/>
  <c r="J5624" i="1"/>
  <c r="K5624" i="1"/>
  <c r="L5624" i="1"/>
  <c r="M5624" i="1"/>
  <c r="H5625" i="1"/>
  <c r="I5625" i="1"/>
  <c r="J5625" i="1"/>
  <c r="K5625" i="1"/>
  <c r="L5625" i="1"/>
  <c r="M5625" i="1"/>
  <c r="H5626" i="1"/>
  <c r="I5626" i="1"/>
  <c r="J5626" i="1"/>
  <c r="K5626" i="1"/>
  <c r="L5626" i="1"/>
  <c r="M5626" i="1"/>
  <c r="H5627" i="1"/>
  <c r="I5627" i="1"/>
  <c r="J5627" i="1"/>
  <c r="K5627" i="1"/>
  <c r="L5627" i="1"/>
  <c r="M5627" i="1"/>
  <c r="H5628" i="1"/>
  <c r="I5628" i="1"/>
  <c r="J5628" i="1"/>
  <c r="K5628" i="1"/>
  <c r="L5628" i="1"/>
  <c r="M5628" i="1"/>
  <c r="H5629" i="1"/>
  <c r="I5629" i="1"/>
  <c r="J5629" i="1"/>
  <c r="K5629" i="1"/>
  <c r="L5629" i="1"/>
  <c r="M5629" i="1"/>
  <c r="H5630" i="1"/>
  <c r="I5630" i="1"/>
  <c r="J5630" i="1"/>
  <c r="K5630" i="1"/>
  <c r="L5630" i="1"/>
  <c r="M5630" i="1"/>
  <c r="H5631" i="1"/>
  <c r="I5631" i="1"/>
  <c r="J5631" i="1"/>
  <c r="K5631" i="1"/>
  <c r="L5631" i="1"/>
  <c r="M5631" i="1"/>
  <c r="H5632" i="1"/>
  <c r="I5632" i="1"/>
  <c r="J5632" i="1"/>
  <c r="K5632" i="1"/>
  <c r="L5632" i="1"/>
  <c r="M5632" i="1"/>
  <c r="H5633" i="1"/>
  <c r="I5633" i="1"/>
  <c r="J5633" i="1"/>
  <c r="K5633" i="1"/>
  <c r="L5633" i="1"/>
  <c r="M5633" i="1"/>
  <c r="H5634" i="1"/>
  <c r="I5634" i="1"/>
  <c r="J5634" i="1"/>
  <c r="K5634" i="1"/>
  <c r="L5634" i="1"/>
  <c r="M5634" i="1"/>
  <c r="H5635" i="1"/>
  <c r="I5635" i="1"/>
  <c r="J5635" i="1"/>
  <c r="K5635" i="1"/>
  <c r="L5635" i="1"/>
  <c r="M5635" i="1"/>
  <c r="H5636" i="1"/>
  <c r="I5636" i="1"/>
  <c r="J5636" i="1"/>
  <c r="K5636" i="1"/>
  <c r="L5636" i="1"/>
  <c r="M5636" i="1"/>
  <c r="H5637" i="1"/>
  <c r="I5637" i="1"/>
  <c r="J5637" i="1"/>
  <c r="K5637" i="1"/>
  <c r="L5637" i="1"/>
  <c r="M5637" i="1"/>
  <c r="H5638" i="1"/>
  <c r="I5638" i="1"/>
  <c r="J5638" i="1"/>
  <c r="K5638" i="1"/>
  <c r="L5638" i="1"/>
  <c r="M5638" i="1"/>
  <c r="H5639" i="1"/>
  <c r="I5639" i="1"/>
  <c r="J5639" i="1"/>
  <c r="K5639" i="1"/>
  <c r="L5639" i="1"/>
  <c r="M5639" i="1"/>
  <c r="H5640" i="1"/>
  <c r="I5640" i="1"/>
  <c r="J5640" i="1"/>
  <c r="K5640" i="1"/>
  <c r="L5640" i="1"/>
  <c r="M5640" i="1"/>
  <c r="H5641" i="1"/>
  <c r="I5641" i="1"/>
  <c r="J5641" i="1"/>
  <c r="K5641" i="1"/>
  <c r="L5641" i="1"/>
  <c r="M5641" i="1"/>
  <c r="H5642" i="1"/>
  <c r="I5642" i="1"/>
  <c r="J5642" i="1"/>
  <c r="K5642" i="1"/>
  <c r="L5642" i="1"/>
  <c r="M5642" i="1"/>
  <c r="H5643" i="1"/>
  <c r="I5643" i="1"/>
  <c r="J5643" i="1"/>
  <c r="K5643" i="1"/>
  <c r="L5643" i="1"/>
  <c r="M5643" i="1"/>
  <c r="H5644" i="1"/>
  <c r="I5644" i="1"/>
  <c r="J5644" i="1"/>
  <c r="K5644" i="1"/>
  <c r="L5644" i="1"/>
  <c r="M5644" i="1"/>
  <c r="H5645" i="1"/>
  <c r="I5645" i="1"/>
  <c r="J5645" i="1"/>
  <c r="K5645" i="1"/>
  <c r="L5645" i="1"/>
  <c r="M5645" i="1"/>
  <c r="H5646" i="1"/>
  <c r="I5646" i="1"/>
  <c r="J5646" i="1"/>
  <c r="K5646" i="1"/>
  <c r="L5646" i="1"/>
  <c r="M5646" i="1"/>
  <c r="H5647" i="1"/>
  <c r="I5647" i="1"/>
  <c r="J5647" i="1"/>
  <c r="K5647" i="1"/>
  <c r="L5647" i="1"/>
  <c r="M5647" i="1"/>
  <c r="H5648" i="1"/>
  <c r="I5648" i="1"/>
  <c r="J5648" i="1"/>
  <c r="K5648" i="1"/>
  <c r="L5648" i="1"/>
  <c r="M5648" i="1"/>
  <c r="H5649" i="1"/>
  <c r="I5649" i="1"/>
  <c r="J5649" i="1"/>
  <c r="K5649" i="1"/>
  <c r="L5649" i="1"/>
  <c r="M5649" i="1"/>
  <c r="H5650" i="1"/>
  <c r="I5650" i="1"/>
  <c r="J5650" i="1"/>
  <c r="K5650" i="1"/>
  <c r="L5650" i="1"/>
  <c r="M5650" i="1"/>
  <c r="H5651" i="1"/>
  <c r="I5651" i="1"/>
  <c r="J5651" i="1"/>
  <c r="K5651" i="1"/>
  <c r="L5651" i="1"/>
  <c r="M5651" i="1"/>
  <c r="H5652" i="1"/>
  <c r="I5652" i="1"/>
  <c r="J5652" i="1"/>
  <c r="K5652" i="1"/>
  <c r="L5652" i="1"/>
  <c r="M5652" i="1"/>
  <c r="H5653" i="1"/>
  <c r="I5653" i="1"/>
  <c r="J5653" i="1"/>
  <c r="K5653" i="1"/>
  <c r="L5653" i="1"/>
  <c r="M5653" i="1"/>
  <c r="H5654" i="1"/>
  <c r="I5654" i="1"/>
  <c r="J5654" i="1"/>
  <c r="K5654" i="1"/>
  <c r="L5654" i="1"/>
  <c r="M5654" i="1"/>
  <c r="H5655" i="1"/>
  <c r="I5655" i="1"/>
  <c r="J5655" i="1"/>
  <c r="K5655" i="1"/>
  <c r="L5655" i="1"/>
  <c r="M5655" i="1"/>
  <c r="H5656" i="1"/>
  <c r="I5656" i="1"/>
  <c r="J5656" i="1"/>
  <c r="K5656" i="1"/>
  <c r="L5656" i="1"/>
  <c r="M5656" i="1"/>
  <c r="H5657" i="1"/>
  <c r="I5657" i="1"/>
  <c r="J5657" i="1"/>
  <c r="K5657" i="1"/>
  <c r="L5657" i="1"/>
  <c r="M5657" i="1"/>
  <c r="H5658" i="1"/>
  <c r="I5658" i="1"/>
  <c r="J5658" i="1"/>
  <c r="K5658" i="1"/>
  <c r="L5658" i="1"/>
  <c r="M5658" i="1"/>
  <c r="H5659" i="1"/>
  <c r="I5659" i="1"/>
  <c r="J5659" i="1"/>
  <c r="K5659" i="1"/>
  <c r="L5659" i="1"/>
  <c r="M5659" i="1"/>
  <c r="H5660" i="1"/>
  <c r="I5660" i="1"/>
  <c r="J5660" i="1"/>
  <c r="K5660" i="1"/>
  <c r="L5660" i="1"/>
  <c r="M5660" i="1"/>
  <c r="H5661" i="1"/>
  <c r="I5661" i="1"/>
  <c r="J5661" i="1"/>
  <c r="K5661" i="1"/>
  <c r="L5661" i="1"/>
  <c r="M5661" i="1"/>
  <c r="H5662" i="1"/>
  <c r="I5662" i="1"/>
  <c r="J5662" i="1"/>
  <c r="K5662" i="1"/>
  <c r="L5662" i="1"/>
  <c r="M5662" i="1"/>
  <c r="H5663" i="1"/>
  <c r="I5663" i="1"/>
  <c r="J5663" i="1"/>
  <c r="K5663" i="1"/>
  <c r="L5663" i="1"/>
  <c r="M5663" i="1"/>
  <c r="H5664" i="1"/>
  <c r="I5664" i="1"/>
  <c r="J5664" i="1"/>
  <c r="K5664" i="1"/>
  <c r="L5664" i="1"/>
  <c r="M5664" i="1"/>
  <c r="H5665" i="1"/>
  <c r="I5665" i="1"/>
  <c r="J5665" i="1"/>
  <c r="K5665" i="1"/>
  <c r="L5665" i="1"/>
  <c r="M5665" i="1"/>
  <c r="H5666" i="1"/>
  <c r="I5666" i="1"/>
  <c r="J5666" i="1"/>
  <c r="K5666" i="1"/>
  <c r="L5666" i="1"/>
  <c r="M5666" i="1"/>
  <c r="H5667" i="1"/>
  <c r="I5667" i="1"/>
  <c r="J5667" i="1"/>
  <c r="K5667" i="1"/>
  <c r="L5667" i="1"/>
  <c r="M5667" i="1"/>
  <c r="H5668" i="1"/>
  <c r="I5668" i="1"/>
  <c r="J5668" i="1"/>
  <c r="K5668" i="1"/>
  <c r="L5668" i="1"/>
  <c r="M5668" i="1"/>
  <c r="H5669" i="1"/>
  <c r="I5669" i="1"/>
  <c r="J5669" i="1"/>
  <c r="K5669" i="1"/>
  <c r="L5669" i="1"/>
  <c r="M5669" i="1"/>
  <c r="H5670" i="1"/>
  <c r="I5670" i="1"/>
  <c r="J5670" i="1"/>
  <c r="K5670" i="1"/>
  <c r="L5670" i="1"/>
  <c r="M5670" i="1"/>
  <c r="H5671" i="1"/>
  <c r="I5671" i="1"/>
  <c r="J5671" i="1"/>
  <c r="K5671" i="1"/>
  <c r="L5671" i="1"/>
  <c r="M5671" i="1"/>
  <c r="H5672" i="1"/>
  <c r="I5672" i="1"/>
  <c r="J5672" i="1"/>
  <c r="K5672" i="1"/>
  <c r="L5672" i="1"/>
  <c r="M5672" i="1"/>
  <c r="H5673" i="1"/>
  <c r="I5673" i="1"/>
  <c r="J5673" i="1"/>
  <c r="K5673" i="1"/>
  <c r="L5673" i="1"/>
  <c r="M5673" i="1"/>
  <c r="H5674" i="1"/>
  <c r="I5674" i="1"/>
  <c r="J5674" i="1"/>
  <c r="K5674" i="1"/>
  <c r="L5674" i="1"/>
  <c r="M5674" i="1"/>
  <c r="H5675" i="1"/>
  <c r="I5675" i="1"/>
  <c r="J5675" i="1"/>
  <c r="K5675" i="1"/>
  <c r="L5675" i="1"/>
  <c r="M5675" i="1"/>
  <c r="H5676" i="1"/>
  <c r="I5676" i="1"/>
  <c r="J5676" i="1"/>
  <c r="K5676" i="1"/>
  <c r="L5676" i="1"/>
  <c r="M5676" i="1"/>
  <c r="H5677" i="1"/>
  <c r="I5677" i="1"/>
  <c r="J5677" i="1"/>
  <c r="K5677" i="1"/>
  <c r="L5677" i="1"/>
  <c r="M5677" i="1"/>
  <c r="H5678" i="1"/>
  <c r="I5678" i="1"/>
  <c r="J5678" i="1"/>
  <c r="K5678" i="1"/>
  <c r="L5678" i="1"/>
  <c r="M5678" i="1"/>
  <c r="H5679" i="1"/>
  <c r="I5679" i="1"/>
  <c r="J5679" i="1"/>
  <c r="K5679" i="1"/>
  <c r="L5679" i="1"/>
  <c r="M5679" i="1"/>
  <c r="H5680" i="1"/>
  <c r="I5680" i="1"/>
  <c r="J5680" i="1"/>
  <c r="K5680" i="1"/>
  <c r="L5680" i="1"/>
  <c r="M5680" i="1"/>
  <c r="H5681" i="1"/>
  <c r="I5681" i="1"/>
  <c r="J5681" i="1"/>
  <c r="K5681" i="1"/>
  <c r="L5681" i="1"/>
  <c r="M5681" i="1"/>
  <c r="H5682" i="1"/>
  <c r="I5682" i="1"/>
  <c r="J5682" i="1"/>
  <c r="K5682" i="1"/>
  <c r="L5682" i="1"/>
  <c r="M5682" i="1"/>
  <c r="H5683" i="1"/>
  <c r="I5683" i="1"/>
  <c r="J5683" i="1"/>
  <c r="K5683" i="1"/>
  <c r="L5683" i="1"/>
  <c r="M5683" i="1"/>
  <c r="H5684" i="1"/>
  <c r="I5684" i="1"/>
  <c r="J5684" i="1"/>
  <c r="K5684" i="1"/>
  <c r="L5684" i="1"/>
  <c r="M5684" i="1"/>
  <c r="H5685" i="1"/>
  <c r="I5685" i="1"/>
  <c r="J5685" i="1"/>
  <c r="K5685" i="1"/>
  <c r="L5685" i="1"/>
  <c r="M5685" i="1"/>
  <c r="H5686" i="1"/>
  <c r="I5686" i="1"/>
  <c r="J5686" i="1"/>
  <c r="K5686" i="1"/>
  <c r="L5686" i="1"/>
  <c r="M5686" i="1"/>
  <c r="H5687" i="1"/>
  <c r="I5687" i="1"/>
  <c r="J5687" i="1"/>
  <c r="K5687" i="1"/>
  <c r="L5687" i="1"/>
  <c r="M5687" i="1"/>
  <c r="H5688" i="1"/>
  <c r="I5688" i="1"/>
  <c r="J5688" i="1"/>
  <c r="K5688" i="1"/>
  <c r="L5688" i="1"/>
  <c r="M5688" i="1"/>
  <c r="H5689" i="1"/>
  <c r="I5689" i="1"/>
  <c r="J5689" i="1"/>
  <c r="K5689" i="1"/>
  <c r="L5689" i="1"/>
  <c r="M5689" i="1"/>
  <c r="H5690" i="1"/>
  <c r="I5690" i="1"/>
  <c r="J5690" i="1"/>
  <c r="K5690" i="1"/>
  <c r="L5690" i="1"/>
  <c r="M5690" i="1"/>
  <c r="H5691" i="1"/>
  <c r="I5691" i="1"/>
  <c r="J5691" i="1"/>
  <c r="K5691" i="1"/>
  <c r="L5691" i="1"/>
  <c r="M5691" i="1"/>
  <c r="H5692" i="1"/>
  <c r="I5692" i="1"/>
  <c r="J5692" i="1"/>
  <c r="K5692" i="1"/>
  <c r="L5692" i="1"/>
  <c r="M5692" i="1"/>
  <c r="H5693" i="1"/>
  <c r="I5693" i="1"/>
  <c r="J5693" i="1"/>
  <c r="K5693" i="1"/>
  <c r="L5693" i="1"/>
  <c r="M5693" i="1"/>
  <c r="H5694" i="1"/>
  <c r="I5694" i="1"/>
  <c r="J5694" i="1"/>
  <c r="K5694" i="1"/>
  <c r="L5694" i="1"/>
  <c r="M5694" i="1"/>
  <c r="H5695" i="1"/>
  <c r="I5695" i="1"/>
  <c r="J5695" i="1"/>
  <c r="K5695" i="1"/>
  <c r="L5695" i="1"/>
  <c r="M5695" i="1"/>
  <c r="H5696" i="1"/>
  <c r="I5696" i="1"/>
  <c r="J5696" i="1"/>
  <c r="K5696" i="1"/>
  <c r="L5696" i="1"/>
  <c r="M5696" i="1"/>
  <c r="H5697" i="1"/>
  <c r="I5697" i="1"/>
  <c r="J5697" i="1"/>
  <c r="K5697" i="1"/>
  <c r="L5697" i="1"/>
  <c r="M5697" i="1"/>
  <c r="H5698" i="1"/>
  <c r="I5698" i="1"/>
  <c r="J5698" i="1"/>
  <c r="K5698" i="1"/>
  <c r="L5698" i="1"/>
  <c r="M5698" i="1"/>
  <c r="H5699" i="1"/>
  <c r="I5699" i="1"/>
  <c r="J5699" i="1"/>
  <c r="K5699" i="1"/>
  <c r="L5699" i="1"/>
  <c r="M5699" i="1"/>
  <c r="H5700" i="1"/>
  <c r="I5700" i="1"/>
  <c r="J5700" i="1"/>
  <c r="K5700" i="1"/>
  <c r="L5700" i="1"/>
  <c r="M5700" i="1"/>
  <c r="H5701" i="1"/>
  <c r="I5701" i="1"/>
  <c r="J5701" i="1"/>
  <c r="K5701" i="1"/>
  <c r="L5701" i="1"/>
  <c r="M5701" i="1"/>
  <c r="H5702" i="1"/>
  <c r="I5702" i="1"/>
  <c r="J5702" i="1"/>
  <c r="K5702" i="1"/>
  <c r="L5702" i="1"/>
  <c r="M5702" i="1"/>
  <c r="H5703" i="1"/>
  <c r="I5703" i="1"/>
  <c r="J5703" i="1"/>
  <c r="K5703" i="1"/>
  <c r="L5703" i="1"/>
  <c r="M5703" i="1"/>
  <c r="H5704" i="1"/>
  <c r="I5704" i="1"/>
  <c r="J5704" i="1"/>
  <c r="K5704" i="1"/>
  <c r="L5704" i="1"/>
  <c r="M5704" i="1"/>
  <c r="H5705" i="1"/>
  <c r="I5705" i="1"/>
  <c r="J5705" i="1"/>
  <c r="K5705" i="1"/>
  <c r="L5705" i="1"/>
  <c r="M5705" i="1"/>
  <c r="H5706" i="1"/>
  <c r="I5706" i="1"/>
  <c r="J5706" i="1"/>
  <c r="K5706" i="1"/>
  <c r="L5706" i="1"/>
  <c r="M5706" i="1"/>
  <c r="H5707" i="1"/>
  <c r="I5707" i="1"/>
  <c r="J5707" i="1"/>
  <c r="K5707" i="1"/>
  <c r="L5707" i="1"/>
  <c r="M5707" i="1"/>
  <c r="H5708" i="1"/>
  <c r="I5708" i="1"/>
  <c r="J5708" i="1"/>
  <c r="K5708" i="1"/>
  <c r="L5708" i="1"/>
  <c r="M5708" i="1"/>
  <c r="H5709" i="1"/>
  <c r="I5709" i="1"/>
  <c r="J5709" i="1"/>
  <c r="K5709" i="1"/>
  <c r="L5709" i="1"/>
  <c r="M5709" i="1"/>
  <c r="H5710" i="1"/>
  <c r="I5710" i="1"/>
  <c r="J5710" i="1"/>
  <c r="K5710" i="1"/>
  <c r="L5710" i="1"/>
  <c r="M5710" i="1"/>
  <c r="H5711" i="1"/>
  <c r="I5711" i="1"/>
  <c r="J5711" i="1"/>
  <c r="K5711" i="1"/>
  <c r="L5711" i="1"/>
  <c r="M5711" i="1"/>
  <c r="H5712" i="1"/>
  <c r="I5712" i="1"/>
  <c r="J5712" i="1"/>
  <c r="K5712" i="1"/>
  <c r="L5712" i="1"/>
  <c r="M5712" i="1"/>
  <c r="H5713" i="1"/>
  <c r="I5713" i="1"/>
  <c r="J5713" i="1"/>
  <c r="K5713" i="1"/>
  <c r="L5713" i="1"/>
  <c r="M5713" i="1"/>
  <c r="H5714" i="1"/>
  <c r="I5714" i="1"/>
  <c r="J5714" i="1"/>
  <c r="K5714" i="1"/>
  <c r="L5714" i="1"/>
  <c r="M5714" i="1"/>
  <c r="H5715" i="1"/>
  <c r="I5715" i="1"/>
  <c r="J5715" i="1"/>
  <c r="K5715" i="1"/>
  <c r="L5715" i="1"/>
  <c r="M5715" i="1"/>
  <c r="H5716" i="1"/>
  <c r="I5716" i="1"/>
  <c r="J5716" i="1"/>
  <c r="K5716" i="1"/>
  <c r="L5716" i="1"/>
  <c r="M5716" i="1"/>
  <c r="H5717" i="1"/>
  <c r="I5717" i="1"/>
  <c r="J5717" i="1"/>
  <c r="K5717" i="1"/>
  <c r="L5717" i="1"/>
  <c r="M5717" i="1"/>
  <c r="H5718" i="1"/>
  <c r="I5718" i="1"/>
  <c r="J5718" i="1"/>
  <c r="K5718" i="1"/>
  <c r="L5718" i="1"/>
  <c r="M5718" i="1"/>
  <c r="H5719" i="1"/>
  <c r="I5719" i="1"/>
  <c r="J5719" i="1"/>
  <c r="K5719" i="1"/>
  <c r="L5719" i="1"/>
  <c r="M5719" i="1"/>
  <c r="H5720" i="1"/>
  <c r="I5720" i="1"/>
  <c r="J5720" i="1"/>
  <c r="K5720" i="1"/>
  <c r="L5720" i="1"/>
  <c r="M5720" i="1"/>
  <c r="H5721" i="1"/>
  <c r="I5721" i="1"/>
  <c r="J5721" i="1"/>
  <c r="K5721" i="1"/>
  <c r="L5721" i="1"/>
  <c r="M5721" i="1"/>
  <c r="H5722" i="1"/>
  <c r="I5722" i="1"/>
  <c r="J5722" i="1"/>
  <c r="K5722" i="1"/>
  <c r="L5722" i="1"/>
  <c r="M5722" i="1"/>
  <c r="H5723" i="1"/>
  <c r="I5723" i="1"/>
  <c r="J5723" i="1"/>
  <c r="K5723" i="1"/>
  <c r="L5723" i="1"/>
  <c r="M5723" i="1"/>
  <c r="H5724" i="1"/>
  <c r="I5724" i="1"/>
  <c r="J5724" i="1"/>
  <c r="K5724" i="1"/>
  <c r="L5724" i="1"/>
  <c r="M5724" i="1"/>
  <c r="H5725" i="1"/>
  <c r="I5725" i="1"/>
  <c r="J5725" i="1"/>
  <c r="K5725" i="1"/>
  <c r="L5725" i="1"/>
  <c r="M5725" i="1"/>
  <c r="H5414" i="1" l="1"/>
  <c r="I5414" i="1"/>
  <c r="J5414" i="1"/>
  <c r="K5414" i="1"/>
  <c r="L5414" i="1"/>
  <c r="M5414" i="1"/>
  <c r="H5415" i="1"/>
  <c r="I5415" i="1"/>
  <c r="J5415" i="1"/>
  <c r="K5415" i="1"/>
  <c r="L5415" i="1"/>
  <c r="M5415" i="1"/>
  <c r="H5416" i="1"/>
  <c r="I5416" i="1"/>
  <c r="J5416" i="1"/>
  <c r="K5416" i="1"/>
  <c r="L5416" i="1"/>
  <c r="M5416" i="1"/>
  <c r="H5417" i="1"/>
  <c r="I5417" i="1"/>
  <c r="J5417" i="1"/>
  <c r="K5417" i="1"/>
  <c r="L5417" i="1"/>
  <c r="M5417" i="1"/>
  <c r="H5418" i="1"/>
  <c r="I5418" i="1"/>
  <c r="J5418" i="1"/>
  <c r="K5418" i="1"/>
  <c r="L5418" i="1"/>
  <c r="M5418" i="1"/>
  <c r="H5419" i="1"/>
  <c r="I5419" i="1"/>
  <c r="J5419" i="1"/>
  <c r="K5419" i="1"/>
  <c r="L5419" i="1"/>
  <c r="M5419" i="1"/>
  <c r="H5420" i="1"/>
  <c r="I5420" i="1"/>
  <c r="J5420" i="1"/>
  <c r="K5420" i="1"/>
  <c r="L5420" i="1"/>
  <c r="M5420" i="1"/>
  <c r="H5421" i="1"/>
  <c r="I5421" i="1"/>
  <c r="J5421" i="1"/>
  <c r="K5421" i="1"/>
  <c r="L5421" i="1"/>
  <c r="M5421" i="1"/>
  <c r="H5422" i="1"/>
  <c r="I5422" i="1"/>
  <c r="J5422" i="1"/>
  <c r="K5422" i="1"/>
  <c r="L5422" i="1"/>
  <c r="M5422" i="1"/>
  <c r="H5423" i="1"/>
  <c r="I5423" i="1"/>
  <c r="J5423" i="1"/>
  <c r="K5423" i="1"/>
  <c r="L5423" i="1"/>
  <c r="M5423" i="1"/>
  <c r="H5424" i="1"/>
  <c r="I5424" i="1"/>
  <c r="J5424" i="1"/>
  <c r="K5424" i="1"/>
  <c r="L5424" i="1"/>
  <c r="M5424" i="1"/>
  <c r="H5425" i="1"/>
  <c r="I5425" i="1"/>
  <c r="J5425" i="1"/>
  <c r="K5425" i="1"/>
  <c r="L5425" i="1"/>
  <c r="M5425" i="1"/>
  <c r="H5426" i="1"/>
  <c r="I5426" i="1"/>
  <c r="J5426" i="1"/>
  <c r="K5426" i="1"/>
  <c r="L5426" i="1"/>
  <c r="M5426" i="1"/>
  <c r="H5427" i="1"/>
  <c r="I5427" i="1"/>
  <c r="J5427" i="1"/>
  <c r="K5427" i="1"/>
  <c r="L5427" i="1"/>
  <c r="M5427" i="1"/>
  <c r="H5428" i="1"/>
  <c r="I5428" i="1"/>
  <c r="J5428" i="1"/>
  <c r="K5428" i="1"/>
  <c r="L5428" i="1"/>
  <c r="M5428" i="1"/>
  <c r="H5429" i="1"/>
  <c r="I5429" i="1"/>
  <c r="J5429" i="1"/>
  <c r="K5429" i="1"/>
  <c r="L5429" i="1"/>
  <c r="M5429" i="1"/>
  <c r="H5430" i="1"/>
  <c r="I5430" i="1"/>
  <c r="J5430" i="1"/>
  <c r="K5430" i="1"/>
  <c r="L5430" i="1"/>
  <c r="M5430" i="1"/>
  <c r="H5431" i="1"/>
  <c r="I5431" i="1"/>
  <c r="J5431" i="1"/>
  <c r="K5431" i="1"/>
  <c r="L5431" i="1"/>
  <c r="M5431" i="1"/>
  <c r="H5432" i="1"/>
  <c r="I5432" i="1"/>
  <c r="J5432" i="1"/>
  <c r="K5432" i="1"/>
  <c r="L5432" i="1"/>
  <c r="M5432" i="1"/>
  <c r="H5433" i="1"/>
  <c r="I5433" i="1"/>
  <c r="J5433" i="1"/>
  <c r="K5433" i="1"/>
  <c r="L5433" i="1"/>
  <c r="M5433" i="1"/>
  <c r="H5434" i="1"/>
  <c r="I5434" i="1"/>
  <c r="J5434" i="1"/>
  <c r="K5434" i="1"/>
  <c r="L5434" i="1"/>
  <c r="M5434" i="1"/>
  <c r="H5435" i="1"/>
  <c r="I5435" i="1"/>
  <c r="J5435" i="1"/>
  <c r="K5435" i="1"/>
  <c r="L5435" i="1"/>
  <c r="M5435" i="1"/>
  <c r="H5436" i="1"/>
  <c r="I5436" i="1"/>
  <c r="J5436" i="1"/>
  <c r="K5436" i="1"/>
  <c r="L5436" i="1"/>
  <c r="M5436" i="1"/>
  <c r="H5437" i="1"/>
  <c r="I5437" i="1"/>
  <c r="J5437" i="1"/>
  <c r="K5437" i="1"/>
  <c r="L5437" i="1"/>
  <c r="M5437" i="1"/>
  <c r="H5438" i="1"/>
  <c r="I5438" i="1"/>
  <c r="J5438" i="1"/>
  <c r="K5438" i="1"/>
  <c r="L5438" i="1"/>
  <c r="M5438" i="1"/>
  <c r="H5439" i="1"/>
  <c r="I5439" i="1"/>
  <c r="J5439" i="1"/>
  <c r="K5439" i="1"/>
  <c r="L5439" i="1"/>
  <c r="M5439" i="1"/>
  <c r="H5440" i="1"/>
  <c r="I5440" i="1"/>
  <c r="J5440" i="1"/>
  <c r="K5440" i="1"/>
  <c r="L5440" i="1"/>
  <c r="M5440" i="1"/>
  <c r="H5441" i="1"/>
  <c r="I5441" i="1"/>
  <c r="J5441" i="1"/>
  <c r="K5441" i="1"/>
  <c r="L5441" i="1"/>
  <c r="M5441" i="1"/>
  <c r="H5442" i="1"/>
  <c r="I5442" i="1"/>
  <c r="J5442" i="1"/>
  <c r="K5442" i="1"/>
  <c r="L5442" i="1"/>
  <c r="M5442" i="1"/>
  <c r="H5443" i="1"/>
  <c r="I5443" i="1"/>
  <c r="J5443" i="1"/>
  <c r="K5443" i="1"/>
  <c r="L5443" i="1"/>
  <c r="M5443" i="1"/>
  <c r="H5444" i="1"/>
  <c r="I5444" i="1"/>
  <c r="J5444" i="1"/>
  <c r="K5444" i="1"/>
  <c r="L5444" i="1"/>
  <c r="M5444" i="1"/>
  <c r="H5445" i="1"/>
  <c r="I5445" i="1"/>
  <c r="J5445" i="1"/>
  <c r="K5445" i="1"/>
  <c r="L5445" i="1"/>
  <c r="M5445" i="1"/>
  <c r="H5329" i="1" l="1"/>
  <c r="I5329" i="1"/>
  <c r="J5329" i="1"/>
  <c r="K5329" i="1"/>
  <c r="L5329" i="1"/>
  <c r="M5329" i="1"/>
  <c r="H5330" i="1"/>
  <c r="I5330" i="1"/>
  <c r="J5330" i="1"/>
  <c r="K5330" i="1"/>
  <c r="L5330" i="1"/>
  <c r="M5330" i="1"/>
  <c r="H5331" i="1"/>
  <c r="I5331" i="1"/>
  <c r="J5331" i="1"/>
  <c r="K5331" i="1"/>
  <c r="L5331" i="1"/>
  <c r="M5331" i="1"/>
  <c r="H5332" i="1"/>
  <c r="I5332" i="1"/>
  <c r="J5332" i="1"/>
  <c r="K5332" i="1"/>
  <c r="L5332" i="1"/>
  <c r="M5332" i="1"/>
  <c r="H5333" i="1"/>
  <c r="I5333" i="1"/>
  <c r="J5333" i="1"/>
  <c r="K5333" i="1"/>
  <c r="L5333" i="1"/>
  <c r="M5333" i="1"/>
  <c r="H5334" i="1"/>
  <c r="I5334" i="1"/>
  <c r="J5334" i="1"/>
  <c r="K5334" i="1"/>
  <c r="L5334" i="1"/>
  <c r="M5334" i="1"/>
  <c r="H5335" i="1"/>
  <c r="I5335" i="1"/>
  <c r="J5335" i="1"/>
  <c r="K5335" i="1"/>
  <c r="L5335" i="1"/>
  <c r="M5335" i="1"/>
  <c r="H5336" i="1"/>
  <c r="I5336" i="1"/>
  <c r="J5336" i="1"/>
  <c r="K5336" i="1"/>
  <c r="L5336" i="1"/>
  <c r="M5336" i="1"/>
  <c r="H5337" i="1"/>
  <c r="I5337" i="1"/>
  <c r="J5337" i="1"/>
  <c r="K5337" i="1"/>
  <c r="L5337" i="1"/>
  <c r="M5337" i="1"/>
  <c r="H5338" i="1"/>
  <c r="I5338" i="1"/>
  <c r="J5338" i="1"/>
  <c r="K5338" i="1"/>
  <c r="L5338" i="1"/>
  <c r="M5338" i="1"/>
  <c r="H5339" i="1"/>
  <c r="I5339" i="1"/>
  <c r="J5339" i="1"/>
  <c r="K5339" i="1"/>
  <c r="L5339" i="1"/>
  <c r="M5339" i="1"/>
  <c r="H5340" i="1"/>
  <c r="I5340" i="1"/>
  <c r="J5340" i="1"/>
  <c r="K5340" i="1"/>
  <c r="L5340" i="1"/>
  <c r="M5340" i="1"/>
  <c r="H5341" i="1"/>
  <c r="I5341" i="1"/>
  <c r="J5341" i="1"/>
  <c r="K5341" i="1"/>
  <c r="L5341" i="1"/>
  <c r="M5341" i="1"/>
  <c r="H5342" i="1"/>
  <c r="I5342" i="1"/>
  <c r="J5342" i="1"/>
  <c r="K5342" i="1"/>
  <c r="L5342" i="1"/>
  <c r="M5342" i="1"/>
  <c r="H5343" i="1"/>
  <c r="I5343" i="1"/>
  <c r="J5343" i="1"/>
  <c r="K5343" i="1"/>
  <c r="L5343" i="1"/>
  <c r="M5343" i="1"/>
  <c r="H5344" i="1"/>
  <c r="I5344" i="1"/>
  <c r="J5344" i="1"/>
  <c r="K5344" i="1"/>
  <c r="L5344" i="1"/>
  <c r="M5344" i="1"/>
  <c r="H5345" i="1"/>
  <c r="I5345" i="1"/>
  <c r="J5345" i="1"/>
  <c r="K5345" i="1"/>
  <c r="L5345" i="1"/>
  <c r="M5345" i="1"/>
  <c r="H5346" i="1"/>
  <c r="I5346" i="1"/>
  <c r="J5346" i="1"/>
  <c r="K5346" i="1"/>
  <c r="L5346" i="1"/>
  <c r="M5346" i="1"/>
  <c r="H5347" i="1"/>
  <c r="I5347" i="1"/>
  <c r="J5347" i="1"/>
  <c r="K5347" i="1"/>
  <c r="L5347" i="1"/>
  <c r="M5347" i="1"/>
  <c r="H5348" i="1"/>
  <c r="I5348" i="1"/>
  <c r="J5348" i="1"/>
  <c r="K5348" i="1"/>
  <c r="L5348" i="1"/>
  <c r="M5348" i="1"/>
  <c r="H5349" i="1"/>
  <c r="I5349" i="1"/>
  <c r="J5349" i="1"/>
  <c r="K5349" i="1"/>
  <c r="L5349" i="1"/>
  <c r="M5349" i="1"/>
  <c r="H5350" i="1"/>
  <c r="I5350" i="1"/>
  <c r="J5350" i="1"/>
  <c r="K5350" i="1"/>
  <c r="L5350" i="1"/>
  <c r="M5350" i="1"/>
  <c r="H5351" i="1"/>
  <c r="I5351" i="1"/>
  <c r="J5351" i="1"/>
  <c r="K5351" i="1"/>
  <c r="L5351" i="1"/>
  <c r="M5351" i="1"/>
  <c r="H5352" i="1"/>
  <c r="I5352" i="1"/>
  <c r="J5352" i="1"/>
  <c r="K5352" i="1"/>
  <c r="L5352" i="1"/>
  <c r="M5352" i="1"/>
  <c r="H5353" i="1"/>
  <c r="I5353" i="1"/>
  <c r="J5353" i="1"/>
  <c r="K5353" i="1"/>
  <c r="L5353" i="1"/>
  <c r="M5353" i="1"/>
  <c r="H5354" i="1"/>
  <c r="I5354" i="1"/>
  <c r="J5354" i="1"/>
  <c r="K5354" i="1"/>
  <c r="L5354" i="1"/>
  <c r="M5354" i="1"/>
  <c r="H5355" i="1"/>
  <c r="I5355" i="1"/>
  <c r="J5355" i="1"/>
  <c r="K5355" i="1"/>
  <c r="L5355" i="1"/>
  <c r="M5355" i="1"/>
  <c r="H5356" i="1"/>
  <c r="I5356" i="1"/>
  <c r="J5356" i="1"/>
  <c r="K5356" i="1"/>
  <c r="L5356" i="1"/>
  <c r="M5356" i="1"/>
  <c r="H5357" i="1"/>
  <c r="I5357" i="1"/>
  <c r="J5357" i="1"/>
  <c r="K5357" i="1"/>
  <c r="L5357" i="1"/>
  <c r="M5357" i="1"/>
  <c r="H5358" i="1"/>
  <c r="I5358" i="1"/>
  <c r="J5358" i="1"/>
  <c r="K5358" i="1"/>
  <c r="L5358" i="1"/>
  <c r="M5358" i="1"/>
  <c r="H5359" i="1"/>
  <c r="I5359" i="1"/>
  <c r="J5359" i="1"/>
  <c r="K5359" i="1"/>
  <c r="L5359" i="1"/>
  <c r="M5359" i="1"/>
  <c r="H5360" i="1"/>
  <c r="I5360" i="1"/>
  <c r="J5360" i="1"/>
  <c r="K5360" i="1"/>
  <c r="L5360" i="1"/>
  <c r="M5360" i="1"/>
  <c r="H5361" i="1"/>
  <c r="I5361" i="1"/>
  <c r="J5361" i="1"/>
  <c r="K5361" i="1"/>
  <c r="L5361" i="1"/>
  <c r="M5361" i="1"/>
  <c r="H5362" i="1"/>
  <c r="I5362" i="1"/>
  <c r="J5362" i="1"/>
  <c r="K5362" i="1"/>
  <c r="L5362" i="1"/>
  <c r="M5362" i="1"/>
  <c r="H5363" i="1"/>
  <c r="I5363" i="1"/>
  <c r="J5363" i="1"/>
  <c r="K5363" i="1"/>
  <c r="L5363" i="1"/>
  <c r="M5363" i="1"/>
  <c r="H5364" i="1"/>
  <c r="I5364" i="1"/>
  <c r="J5364" i="1"/>
  <c r="K5364" i="1"/>
  <c r="L5364" i="1"/>
  <c r="M5364" i="1"/>
  <c r="H5365" i="1"/>
  <c r="I5365" i="1"/>
  <c r="J5365" i="1"/>
  <c r="K5365" i="1"/>
  <c r="L5365" i="1"/>
  <c r="M5365" i="1"/>
  <c r="H5366" i="1"/>
  <c r="I5366" i="1"/>
  <c r="J5366" i="1"/>
  <c r="K5366" i="1"/>
  <c r="L5366" i="1"/>
  <c r="M5366" i="1"/>
  <c r="H5367" i="1"/>
  <c r="I5367" i="1"/>
  <c r="J5367" i="1"/>
  <c r="K5367" i="1"/>
  <c r="L5367" i="1"/>
  <c r="M5367" i="1"/>
  <c r="H5368" i="1"/>
  <c r="I5368" i="1"/>
  <c r="J5368" i="1"/>
  <c r="K5368" i="1"/>
  <c r="L5368" i="1"/>
  <c r="M5368" i="1"/>
  <c r="H5369" i="1"/>
  <c r="I5369" i="1"/>
  <c r="J5369" i="1"/>
  <c r="K5369" i="1"/>
  <c r="L5369" i="1"/>
  <c r="M5369" i="1"/>
  <c r="H5370" i="1"/>
  <c r="I5370" i="1"/>
  <c r="J5370" i="1"/>
  <c r="K5370" i="1"/>
  <c r="L5370" i="1"/>
  <c r="M5370" i="1"/>
  <c r="H5371" i="1"/>
  <c r="I5371" i="1"/>
  <c r="J5371" i="1"/>
  <c r="K5371" i="1"/>
  <c r="L5371" i="1"/>
  <c r="M5371" i="1"/>
  <c r="H5372" i="1"/>
  <c r="I5372" i="1"/>
  <c r="J5372" i="1"/>
  <c r="K5372" i="1"/>
  <c r="L5372" i="1"/>
  <c r="M5372" i="1"/>
  <c r="H5373" i="1"/>
  <c r="I5373" i="1"/>
  <c r="J5373" i="1"/>
  <c r="K5373" i="1"/>
  <c r="L5373" i="1"/>
  <c r="M5373" i="1"/>
  <c r="H5374" i="1"/>
  <c r="I5374" i="1"/>
  <c r="J5374" i="1"/>
  <c r="K5374" i="1"/>
  <c r="L5374" i="1"/>
  <c r="M5374" i="1"/>
  <c r="H5375" i="1"/>
  <c r="I5375" i="1"/>
  <c r="J5375" i="1"/>
  <c r="K5375" i="1"/>
  <c r="L5375" i="1"/>
  <c r="M5375" i="1"/>
  <c r="H5376" i="1"/>
  <c r="I5376" i="1"/>
  <c r="J5376" i="1"/>
  <c r="K5376" i="1"/>
  <c r="L5376" i="1"/>
  <c r="M5376" i="1"/>
  <c r="H5377" i="1"/>
  <c r="I5377" i="1"/>
  <c r="J5377" i="1"/>
  <c r="K5377" i="1"/>
  <c r="L5377" i="1"/>
  <c r="M5377" i="1"/>
  <c r="H5378" i="1"/>
  <c r="I5378" i="1"/>
  <c r="J5378" i="1"/>
  <c r="K5378" i="1"/>
  <c r="L5378" i="1"/>
  <c r="M5378" i="1"/>
  <c r="H5379" i="1"/>
  <c r="I5379" i="1"/>
  <c r="J5379" i="1"/>
  <c r="K5379" i="1"/>
  <c r="L5379" i="1"/>
  <c r="M5379" i="1"/>
  <c r="H5380" i="1"/>
  <c r="I5380" i="1"/>
  <c r="J5380" i="1"/>
  <c r="K5380" i="1"/>
  <c r="L5380" i="1"/>
  <c r="M5380" i="1"/>
  <c r="H5381" i="1"/>
  <c r="I5381" i="1"/>
  <c r="J5381" i="1"/>
  <c r="K5381" i="1"/>
  <c r="L5381" i="1"/>
  <c r="M5381" i="1"/>
  <c r="H5382" i="1"/>
  <c r="I5382" i="1"/>
  <c r="J5382" i="1"/>
  <c r="K5382" i="1"/>
  <c r="L5382" i="1"/>
  <c r="M5382" i="1"/>
  <c r="H5383" i="1"/>
  <c r="I5383" i="1"/>
  <c r="J5383" i="1"/>
  <c r="K5383" i="1"/>
  <c r="L5383" i="1"/>
  <c r="M5383" i="1"/>
  <c r="H5384" i="1"/>
  <c r="I5384" i="1"/>
  <c r="J5384" i="1"/>
  <c r="K5384" i="1"/>
  <c r="L5384" i="1"/>
  <c r="M5384" i="1"/>
  <c r="H5385" i="1"/>
  <c r="I5385" i="1"/>
  <c r="J5385" i="1"/>
  <c r="K5385" i="1"/>
  <c r="L5385" i="1"/>
  <c r="M5385" i="1"/>
  <c r="H5386" i="1"/>
  <c r="I5386" i="1"/>
  <c r="J5386" i="1"/>
  <c r="K5386" i="1"/>
  <c r="L5386" i="1"/>
  <c r="M5386" i="1"/>
  <c r="H5387" i="1"/>
  <c r="I5387" i="1"/>
  <c r="J5387" i="1"/>
  <c r="K5387" i="1"/>
  <c r="L5387" i="1"/>
  <c r="M5387" i="1"/>
  <c r="H5388" i="1"/>
  <c r="I5388" i="1"/>
  <c r="J5388" i="1"/>
  <c r="K5388" i="1"/>
  <c r="L5388" i="1"/>
  <c r="M5388" i="1"/>
  <c r="H5389" i="1"/>
  <c r="I5389" i="1"/>
  <c r="J5389" i="1"/>
  <c r="K5389" i="1"/>
  <c r="L5389" i="1"/>
  <c r="M5389" i="1"/>
  <c r="H5390" i="1"/>
  <c r="I5390" i="1"/>
  <c r="J5390" i="1"/>
  <c r="K5390" i="1"/>
  <c r="L5390" i="1"/>
  <c r="M5390" i="1"/>
  <c r="H5391" i="1"/>
  <c r="I5391" i="1"/>
  <c r="J5391" i="1"/>
  <c r="K5391" i="1"/>
  <c r="L5391" i="1"/>
  <c r="M5391" i="1"/>
  <c r="H5392" i="1"/>
  <c r="I5392" i="1"/>
  <c r="J5392" i="1"/>
  <c r="K5392" i="1"/>
  <c r="L5392" i="1"/>
  <c r="M5392" i="1"/>
  <c r="H5393" i="1"/>
  <c r="I5393" i="1"/>
  <c r="J5393" i="1"/>
  <c r="K5393" i="1"/>
  <c r="L5393" i="1"/>
  <c r="M5393" i="1"/>
  <c r="H5394" i="1"/>
  <c r="I5394" i="1"/>
  <c r="J5394" i="1"/>
  <c r="K5394" i="1"/>
  <c r="L5394" i="1"/>
  <c r="M5394" i="1"/>
  <c r="H5395" i="1"/>
  <c r="I5395" i="1"/>
  <c r="J5395" i="1"/>
  <c r="K5395" i="1"/>
  <c r="L5395" i="1"/>
  <c r="M5395" i="1"/>
  <c r="H5396" i="1"/>
  <c r="I5396" i="1"/>
  <c r="J5396" i="1"/>
  <c r="K5396" i="1"/>
  <c r="L5396" i="1"/>
  <c r="M5396" i="1"/>
  <c r="H5397" i="1"/>
  <c r="I5397" i="1"/>
  <c r="J5397" i="1"/>
  <c r="K5397" i="1"/>
  <c r="L5397" i="1"/>
  <c r="M5397" i="1"/>
  <c r="H5398" i="1"/>
  <c r="I5398" i="1"/>
  <c r="J5398" i="1"/>
  <c r="K5398" i="1"/>
  <c r="L5398" i="1"/>
  <c r="M5398" i="1"/>
  <c r="H5399" i="1"/>
  <c r="I5399" i="1"/>
  <c r="J5399" i="1"/>
  <c r="K5399" i="1"/>
  <c r="L5399" i="1"/>
  <c r="M5399" i="1"/>
  <c r="H5400" i="1"/>
  <c r="I5400" i="1"/>
  <c r="J5400" i="1"/>
  <c r="K5400" i="1"/>
  <c r="L5400" i="1"/>
  <c r="M5400" i="1"/>
  <c r="H5401" i="1"/>
  <c r="I5401" i="1"/>
  <c r="J5401" i="1"/>
  <c r="K5401" i="1"/>
  <c r="L5401" i="1"/>
  <c r="M5401" i="1"/>
  <c r="H5402" i="1"/>
  <c r="I5402" i="1"/>
  <c r="J5402" i="1"/>
  <c r="K5402" i="1"/>
  <c r="L5402" i="1"/>
  <c r="M5402" i="1"/>
  <c r="H5403" i="1"/>
  <c r="I5403" i="1"/>
  <c r="J5403" i="1"/>
  <c r="K5403" i="1"/>
  <c r="L5403" i="1"/>
  <c r="M5403" i="1"/>
  <c r="H5404" i="1"/>
  <c r="I5404" i="1"/>
  <c r="J5404" i="1"/>
  <c r="K5404" i="1"/>
  <c r="L5404" i="1"/>
  <c r="M5404" i="1"/>
  <c r="H5405" i="1"/>
  <c r="I5405" i="1"/>
  <c r="J5405" i="1"/>
  <c r="K5405" i="1"/>
  <c r="L5405" i="1"/>
  <c r="M5405" i="1"/>
  <c r="H5406" i="1"/>
  <c r="I5406" i="1"/>
  <c r="J5406" i="1"/>
  <c r="K5406" i="1"/>
  <c r="L5406" i="1"/>
  <c r="M5406" i="1"/>
  <c r="H5407" i="1"/>
  <c r="I5407" i="1"/>
  <c r="J5407" i="1"/>
  <c r="K5407" i="1"/>
  <c r="L5407" i="1"/>
  <c r="M5407" i="1"/>
  <c r="H5408" i="1"/>
  <c r="I5408" i="1"/>
  <c r="J5408" i="1"/>
  <c r="K5408" i="1"/>
  <c r="L5408" i="1"/>
  <c r="M5408" i="1"/>
  <c r="H5409" i="1"/>
  <c r="I5409" i="1"/>
  <c r="J5409" i="1"/>
  <c r="K5409" i="1"/>
  <c r="L5409" i="1"/>
  <c r="M5409" i="1"/>
  <c r="H5410" i="1"/>
  <c r="I5410" i="1"/>
  <c r="J5410" i="1"/>
  <c r="K5410" i="1"/>
  <c r="L5410" i="1"/>
  <c r="M5410" i="1"/>
  <c r="H5411" i="1"/>
  <c r="I5411" i="1"/>
  <c r="J5411" i="1"/>
  <c r="K5411" i="1"/>
  <c r="L5411" i="1"/>
  <c r="M5411" i="1"/>
  <c r="H5412" i="1"/>
  <c r="I5412" i="1"/>
  <c r="J5412" i="1"/>
  <c r="K5412" i="1"/>
  <c r="L5412" i="1"/>
  <c r="M5412" i="1"/>
  <c r="H5413" i="1"/>
  <c r="I5413" i="1"/>
  <c r="J5413" i="1"/>
  <c r="K5413" i="1"/>
  <c r="L5413" i="1"/>
  <c r="M5413" i="1"/>
  <c r="H5292" i="1" l="1"/>
  <c r="I5292" i="1"/>
  <c r="J5292" i="1"/>
  <c r="K5292" i="1"/>
  <c r="L5292" i="1"/>
  <c r="M5292" i="1"/>
  <c r="H5293" i="1"/>
  <c r="I5293" i="1"/>
  <c r="J5293" i="1"/>
  <c r="K5293" i="1"/>
  <c r="L5293" i="1"/>
  <c r="M5293" i="1"/>
  <c r="H5294" i="1"/>
  <c r="I5294" i="1"/>
  <c r="J5294" i="1"/>
  <c r="K5294" i="1"/>
  <c r="L5294" i="1"/>
  <c r="M5294" i="1"/>
  <c r="H5295" i="1"/>
  <c r="I5295" i="1"/>
  <c r="J5295" i="1"/>
  <c r="K5295" i="1"/>
  <c r="L5295" i="1"/>
  <c r="M5295" i="1"/>
  <c r="H5296" i="1"/>
  <c r="I5296" i="1"/>
  <c r="J5296" i="1"/>
  <c r="K5296" i="1"/>
  <c r="L5296" i="1"/>
  <c r="M5296" i="1"/>
  <c r="H5297" i="1"/>
  <c r="I5297" i="1"/>
  <c r="J5297" i="1"/>
  <c r="K5297" i="1"/>
  <c r="L5297" i="1"/>
  <c r="M5297" i="1"/>
  <c r="H5298" i="1"/>
  <c r="I5298" i="1"/>
  <c r="J5298" i="1"/>
  <c r="K5298" i="1"/>
  <c r="L5298" i="1"/>
  <c r="M5298" i="1"/>
  <c r="H5299" i="1"/>
  <c r="I5299" i="1"/>
  <c r="J5299" i="1"/>
  <c r="K5299" i="1"/>
  <c r="L5299" i="1"/>
  <c r="M5299" i="1"/>
  <c r="H5300" i="1"/>
  <c r="I5300" i="1"/>
  <c r="J5300" i="1"/>
  <c r="K5300" i="1"/>
  <c r="L5300" i="1"/>
  <c r="M5300" i="1"/>
  <c r="H5301" i="1"/>
  <c r="I5301" i="1"/>
  <c r="J5301" i="1"/>
  <c r="K5301" i="1"/>
  <c r="L5301" i="1"/>
  <c r="M5301" i="1"/>
  <c r="H5302" i="1"/>
  <c r="I5302" i="1"/>
  <c r="J5302" i="1"/>
  <c r="K5302" i="1"/>
  <c r="L5302" i="1"/>
  <c r="M5302" i="1"/>
  <c r="H5303" i="1"/>
  <c r="I5303" i="1"/>
  <c r="J5303" i="1"/>
  <c r="K5303" i="1"/>
  <c r="L5303" i="1"/>
  <c r="M5303" i="1"/>
  <c r="H5304" i="1"/>
  <c r="I5304" i="1"/>
  <c r="J5304" i="1"/>
  <c r="K5304" i="1"/>
  <c r="L5304" i="1"/>
  <c r="M5304" i="1"/>
  <c r="H5305" i="1"/>
  <c r="I5305" i="1"/>
  <c r="J5305" i="1"/>
  <c r="K5305" i="1"/>
  <c r="L5305" i="1"/>
  <c r="M5305" i="1"/>
  <c r="H5306" i="1"/>
  <c r="I5306" i="1"/>
  <c r="J5306" i="1"/>
  <c r="K5306" i="1"/>
  <c r="L5306" i="1"/>
  <c r="M5306" i="1"/>
  <c r="H5307" i="1"/>
  <c r="I5307" i="1"/>
  <c r="J5307" i="1"/>
  <c r="K5307" i="1"/>
  <c r="L5307" i="1"/>
  <c r="M5307" i="1"/>
  <c r="H5308" i="1"/>
  <c r="I5308" i="1"/>
  <c r="J5308" i="1"/>
  <c r="K5308" i="1"/>
  <c r="L5308" i="1"/>
  <c r="M5308" i="1"/>
  <c r="H5309" i="1"/>
  <c r="I5309" i="1"/>
  <c r="J5309" i="1"/>
  <c r="K5309" i="1"/>
  <c r="L5309" i="1"/>
  <c r="M5309" i="1"/>
  <c r="H5310" i="1"/>
  <c r="I5310" i="1"/>
  <c r="J5310" i="1"/>
  <c r="K5310" i="1"/>
  <c r="L5310" i="1"/>
  <c r="M5310" i="1"/>
  <c r="H5311" i="1"/>
  <c r="I5311" i="1"/>
  <c r="J5311" i="1"/>
  <c r="K5311" i="1"/>
  <c r="L5311" i="1"/>
  <c r="M5311" i="1"/>
  <c r="H5312" i="1"/>
  <c r="I5312" i="1"/>
  <c r="J5312" i="1"/>
  <c r="K5312" i="1"/>
  <c r="L5312" i="1"/>
  <c r="M5312" i="1"/>
  <c r="H5313" i="1"/>
  <c r="I5313" i="1"/>
  <c r="J5313" i="1"/>
  <c r="K5313" i="1"/>
  <c r="L5313" i="1"/>
  <c r="M5313" i="1"/>
  <c r="H5314" i="1"/>
  <c r="I5314" i="1"/>
  <c r="J5314" i="1"/>
  <c r="K5314" i="1"/>
  <c r="L5314" i="1"/>
  <c r="M5314" i="1"/>
  <c r="H5315" i="1"/>
  <c r="I5315" i="1"/>
  <c r="J5315" i="1"/>
  <c r="K5315" i="1"/>
  <c r="L5315" i="1"/>
  <c r="M5315" i="1"/>
  <c r="H5316" i="1"/>
  <c r="I5316" i="1"/>
  <c r="J5316" i="1"/>
  <c r="K5316" i="1"/>
  <c r="L5316" i="1"/>
  <c r="M5316" i="1"/>
  <c r="H5317" i="1"/>
  <c r="I5317" i="1"/>
  <c r="J5317" i="1"/>
  <c r="K5317" i="1"/>
  <c r="L5317" i="1"/>
  <c r="M5317" i="1"/>
  <c r="H5318" i="1"/>
  <c r="I5318" i="1"/>
  <c r="J5318" i="1"/>
  <c r="K5318" i="1"/>
  <c r="L5318" i="1"/>
  <c r="M5318" i="1"/>
  <c r="H5319" i="1"/>
  <c r="I5319" i="1"/>
  <c r="J5319" i="1"/>
  <c r="K5319" i="1"/>
  <c r="L5319" i="1"/>
  <c r="M5319" i="1"/>
  <c r="H5320" i="1"/>
  <c r="I5320" i="1"/>
  <c r="J5320" i="1"/>
  <c r="K5320" i="1"/>
  <c r="L5320" i="1"/>
  <c r="M5320" i="1"/>
  <c r="H5321" i="1"/>
  <c r="I5321" i="1"/>
  <c r="J5321" i="1"/>
  <c r="K5321" i="1"/>
  <c r="L5321" i="1"/>
  <c r="M5321" i="1"/>
  <c r="H5322" i="1"/>
  <c r="I5322" i="1"/>
  <c r="J5322" i="1"/>
  <c r="K5322" i="1"/>
  <c r="L5322" i="1"/>
  <c r="M5322" i="1"/>
  <c r="H5323" i="1"/>
  <c r="I5323" i="1"/>
  <c r="J5323" i="1"/>
  <c r="K5323" i="1"/>
  <c r="L5323" i="1"/>
  <c r="M5323" i="1"/>
  <c r="H5324" i="1"/>
  <c r="I5324" i="1"/>
  <c r="J5324" i="1"/>
  <c r="K5324" i="1"/>
  <c r="L5324" i="1"/>
  <c r="M5324" i="1"/>
  <c r="H5325" i="1"/>
  <c r="I5325" i="1"/>
  <c r="J5325" i="1"/>
  <c r="K5325" i="1"/>
  <c r="L5325" i="1"/>
  <c r="M5325" i="1"/>
  <c r="H5326" i="1"/>
  <c r="I5326" i="1"/>
  <c r="J5326" i="1"/>
  <c r="K5326" i="1"/>
  <c r="L5326" i="1"/>
  <c r="M5326" i="1"/>
  <c r="H5327" i="1"/>
  <c r="I5327" i="1"/>
  <c r="J5327" i="1"/>
  <c r="K5327" i="1"/>
  <c r="L5327" i="1"/>
  <c r="M5327" i="1"/>
  <c r="H5328" i="1"/>
  <c r="I5328" i="1"/>
  <c r="J5328" i="1"/>
  <c r="K5328" i="1"/>
  <c r="L5328" i="1"/>
  <c r="M5328" i="1"/>
  <c r="P13" i="6" l="1"/>
  <c r="B73" i="12"/>
  <c r="B72" i="12"/>
  <c r="B71" i="12"/>
  <c r="B43" i="12"/>
  <c r="B46" i="12" s="1"/>
  <c r="B49" i="12" s="1"/>
  <c r="B42" i="12"/>
  <c r="B41" i="12"/>
  <c r="B12" i="12"/>
  <c r="B11" i="12"/>
  <c r="B10" i="12"/>
  <c r="B14" i="12" l="1"/>
  <c r="B74" i="12"/>
  <c r="B15" i="12"/>
  <c r="B18" i="12" s="1"/>
  <c r="B52" i="12"/>
  <c r="B76" i="12"/>
  <c r="B79" i="12" s="1"/>
  <c r="B45" i="12"/>
  <c r="B44" i="12"/>
  <c r="B47" i="12" s="1"/>
  <c r="B17" i="12"/>
  <c r="B13" i="12"/>
  <c r="B75" i="12"/>
  <c r="B77" i="12"/>
  <c r="H5210" i="1"/>
  <c r="I5210" i="1"/>
  <c r="J5210" i="1"/>
  <c r="K5210" i="1"/>
  <c r="L5210" i="1"/>
  <c r="M5210" i="1"/>
  <c r="H5211" i="1"/>
  <c r="I5211" i="1"/>
  <c r="J5211" i="1"/>
  <c r="K5211" i="1"/>
  <c r="L5211" i="1"/>
  <c r="M5211" i="1"/>
  <c r="H5212" i="1"/>
  <c r="I5212" i="1"/>
  <c r="J5212" i="1"/>
  <c r="K5212" i="1"/>
  <c r="L5212" i="1"/>
  <c r="M5212" i="1"/>
  <c r="H5213" i="1"/>
  <c r="I5213" i="1"/>
  <c r="J5213" i="1"/>
  <c r="K5213" i="1"/>
  <c r="L5213" i="1"/>
  <c r="M5213" i="1"/>
  <c r="H5214" i="1"/>
  <c r="I5214" i="1"/>
  <c r="J5214" i="1"/>
  <c r="K5214" i="1"/>
  <c r="L5214" i="1"/>
  <c r="M5214" i="1"/>
  <c r="H5215" i="1"/>
  <c r="I5215" i="1"/>
  <c r="J5215" i="1"/>
  <c r="K5215" i="1"/>
  <c r="L5215" i="1"/>
  <c r="M5215" i="1"/>
  <c r="H5216" i="1"/>
  <c r="I5216" i="1"/>
  <c r="J5216" i="1"/>
  <c r="K5216" i="1"/>
  <c r="L5216" i="1"/>
  <c r="M5216" i="1"/>
  <c r="H5217" i="1"/>
  <c r="I5217" i="1"/>
  <c r="J5217" i="1"/>
  <c r="K5217" i="1"/>
  <c r="L5217" i="1"/>
  <c r="M5217" i="1"/>
  <c r="H5218" i="1"/>
  <c r="I5218" i="1"/>
  <c r="J5218" i="1"/>
  <c r="K5218" i="1"/>
  <c r="L5218" i="1"/>
  <c r="M5218" i="1"/>
  <c r="H5219" i="1"/>
  <c r="I5219" i="1"/>
  <c r="J5219" i="1"/>
  <c r="K5219" i="1"/>
  <c r="L5219" i="1"/>
  <c r="M5219" i="1"/>
  <c r="H5220" i="1"/>
  <c r="I5220" i="1"/>
  <c r="J5220" i="1"/>
  <c r="K5220" i="1"/>
  <c r="L5220" i="1"/>
  <c r="M5220" i="1"/>
  <c r="H5221" i="1"/>
  <c r="I5221" i="1"/>
  <c r="J5221" i="1"/>
  <c r="K5221" i="1"/>
  <c r="L5221" i="1"/>
  <c r="M5221" i="1"/>
  <c r="H5222" i="1"/>
  <c r="I5222" i="1"/>
  <c r="J5222" i="1"/>
  <c r="K5222" i="1"/>
  <c r="L5222" i="1"/>
  <c r="M5222" i="1"/>
  <c r="H5223" i="1"/>
  <c r="I5223" i="1"/>
  <c r="J5223" i="1"/>
  <c r="K5223" i="1"/>
  <c r="L5223" i="1"/>
  <c r="M5223" i="1"/>
  <c r="H5224" i="1"/>
  <c r="I5224" i="1"/>
  <c r="J5224" i="1"/>
  <c r="K5224" i="1"/>
  <c r="L5224" i="1"/>
  <c r="M5224" i="1"/>
  <c r="H5225" i="1"/>
  <c r="I5225" i="1"/>
  <c r="J5225" i="1"/>
  <c r="K5225" i="1"/>
  <c r="L5225" i="1"/>
  <c r="M5225" i="1"/>
  <c r="H5226" i="1"/>
  <c r="I5226" i="1"/>
  <c r="J5226" i="1"/>
  <c r="K5226" i="1"/>
  <c r="L5226" i="1"/>
  <c r="M5226" i="1"/>
  <c r="H5227" i="1"/>
  <c r="I5227" i="1"/>
  <c r="J5227" i="1"/>
  <c r="K5227" i="1"/>
  <c r="L5227" i="1"/>
  <c r="M5227" i="1"/>
  <c r="H5228" i="1"/>
  <c r="I5228" i="1"/>
  <c r="J5228" i="1"/>
  <c r="K5228" i="1"/>
  <c r="L5228" i="1"/>
  <c r="M5228" i="1"/>
  <c r="H5229" i="1"/>
  <c r="I5229" i="1"/>
  <c r="J5229" i="1"/>
  <c r="K5229" i="1"/>
  <c r="L5229" i="1"/>
  <c r="M5229" i="1"/>
  <c r="H5230" i="1"/>
  <c r="I5230" i="1"/>
  <c r="J5230" i="1"/>
  <c r="K5230" i="1"/>
  <c r="L5230" i="1"/>
  <c r="M5230" i="1"/>
  <c r="H5231" i="1"/>
  <c r="I5231" i="1"/>
  <c r="J5231" i="1"/>
  <c r="K5231" i="1"/>
  <c r="L5231" i="1"/>
  <c r="M5231" i="1"/>
  <c r="H5232" i="1"/>
  <c r="I5232" i="1"/>
  <c r="J5232" i="1"/>
  <c r="K5232" i="1"/>
  <c r="L5232" i="1"/>
  <c r="M5232" i="1"/>
  <c r="H5233" i="1"/>
  <c r="I5233" i="1"/>
  <c r="J5233" i="1"/>
  <c r="K5233" i="1"/>
  <c r="L5233" i="1"/>
  <c r="M5233" i="1"/>
  <c r="H5234" i="1"/>
  <c r="I5234" i="1"/>
  <c r="J5234" i="1"/>
  <c r="K5234" i="1"/>
  <c r="L5234" i="1"/>
  <c r="M5234" i="1"/>
  <c r="H5235" i="1"/>
  <c r="I5235" i="1"/>
  <c r="J5235" i="1"/>
  <c r="K5235" i="1"/>
  <c r="L5235" i="1"/>
  <c r="M5235" i="1"/>
  <c r="H5236" i="1"/>
  <c r="I5236" i="1"/>
  <c r="J5236" i="1"/>
  <c r="K5236" i="1"/>
  <c r="L5236" i="1"/>
  <c r="M5236" i="1"/>
  <c r="H5237" i="1"/>
  <c r="I5237" i="1"/>
  <c r="J5237" i="1"/>
  <c r="K5237" i="1"/>
  <c r="L5237" i="1"/>
  <c r="M5237" i="1"/>
  <c r="H5238" i="1"/>
  <c r="I5238" i="1"/>
  <c r="J5238" i="1"/>
  <c r="K5238" i="1"/>
  <c r="L5238" i="1"/>
  <c r="M5238" i="1"/>
  <c r="H5239" i="1"/>
  <c r="I5239" i="1"/>
  <c r="J5239" i="1"/>
  <c r="K5239" i="1"/>
  <c r="L5239" i="1"/>
  <c r="M5239" i="1"/>
  <c r="H5240" i="1"/>
  <c r="I5240" i="1"/>
  <c r="J5240" i="1"/>
  <c r="K5240" i="1"/>
  <c r="L5240" i="1"/>
  <c r="M5240" i="1"/>
  <c r="H5241" i="1"/>
  <c r="I5241" i="1"/>
  <c r="J5241" i="1"/>
  <c r="K5241" i="1"/>
  <c r="L5241" i="1"/>
  <c r="M5241" i="1"/>
  <c r="H5242" i="1"/>
  <c r="I5242" i="1"/>
  <c r="J5242" i="1"/>
  <c r="K5242" i="1"/>
  <c r="L5242" i="1"/>
  <c r="M5242" i="1"/>
  <c r="H5243" i="1"/>
  <c r="I5243" i="1"/>
  <c r="J5243" i="1"/>
  <c r="K5243" i="1"/>
  <c r="L5243" i="1"/>
  <c r="M5243" i="1"/>
  <c r="H5244" i="1"/>
  <c r="I5244" i="1"/>
  <c r="J5244" i="1"/>
  <c r="K5244" i="1"/>
  <c r="L5244" i="1"/>
  <c r="M5244" i="1"/>
  <c r="H5245" i="1"/>
  <c r="I5245" i="1"/>
  <c r="J5245" i="1"/>
  <c r="K5245" i="1"/>
  <c r="L5245" i="1"/>
  <c r="M5245" i="1"/>
  <c r="H5246" i="1"/>
  <c r="I5246" i="1"/>
  <c r="J5246" i="1"/>
  <c r="K5246" i="1"/>
  <c r="L5246" i="1"/>
  <c r="M5246" i="1"/>
  <c r="H5247" i="1"/>
  <c r="I5247" i="1"/>
  <c r="J5247" i="1"/>
  <c r="K5247" i="1"/>
  <c r="L5247" i="1"/>
  <c r="M5247" i="1"/>
  <c r="H5248" i="1"/>
  <c r="I5248" i="1"/>
  <c r="J5248" i="1"/>
  <c r="K5248" i="1"/>
  <c r="L5248" i="1"/>
  <c r="M5248" i="1"/>
  <c r="H5249" i="1"/>
  <c r="I5249" i="1"/>
  <c r="J5249" i="1"/>
  <c r="K5249" i="1"/>
  <c r="L5249" i="1"/>
  <c r="M5249" i="1"/>
  <c r="H5250" i="1"/>
  <c r="I5250" i="1"/>
  <c r="J5250" i="1"/>
  <c r="K5250" i="1"/>
  <c r="L5250" i="1"/>
  <c r="M5250" i="1"/>
  <c r="H5251" i="1"/>
  <c r="I5251" i="1"/>
  <c r="J5251" i="1"/>
  <c r="K5251" i="1"/>
  <c r="L5251" i="1"/>
  <c r="M5251" i="1"/>
  <c r="H5252" i="1"/>
  <c r="I5252" i="1"/>
  <c r="J5252" i="1"/>
  <c r="K5252" i="1"/>
  <c r="L5252" i="1"/>
  <c r="M5252" i="1"/>
  <c r="H5253" i="1"/>
  <c r="I5253" i="1"/>
  <c r="J5253" i="1"/>
  <c r="K5253" i="1"/>
  <c r="L5253" i="1"/>
  <c r="M5253" i="1"/>
  <c r="H5254" i="1"/>
  <c r="I5254" i="1"/>
  <c r="J5254" i="1"/>
  <c r="K5254" i="1"/>
  <c r="L5254" i="1"/>
  <c r="M5254" i="1"/>
  <c r="H5255" i="1"/>
  <c r="I5255" i="1"/>
  <c r="J5255" i="1"/>
  <c r="K5255" i="1"/>
  <c r="L5255" i="1"/>
  <c r="M5255" i="1"/>
  <c r="H5256" i="1"/>
  <c r="I5256" i="1"/>
  <c r="J5256" i="1"/>
  <c r="K5256" i="1"/>
  <c r="L5256" i="1"/>
  <c r="M5256" i="1"/>
  <c r="H5257" i="1"/>
  <c r="I5257" i="1"/>
  <c r="J5257" i="1"/>
  <c r="K5257" i="1"/>
  <c r="L5257" i="1"/>
  <c r="M5257" i="1"/>
  <c r="H5258" i="1"/>
  <c r="I5258" i="1"/>
  <c r="J5258" i="1"/>
  <c r="K5258" i="1"/>
  <c r="L5258" i="1"/>
  <c r="M5258" i="1"/>
  <c r="H5259" i="1"/>
  <c r="I5259" i="1"/>
  <c r="J5259" i="1"/>
  <c r="K5259" i="1"/>
  <c r="L5259" i="1"/>
  <c r="M5259" i="1"/>
  <c r="H5260" i="1"/>
  <c r="I5260" i="1"/>
  <c r="J5260" i="1"/>
  <c r="K5260" i="1"/>
  <c r="L5260" i="1"/>
  <c r="M5260" i="1"/>
  <c r="H5261" i="1"/>
  <c r="I5261" i="1"/>
  <c r="J5261" i="1"/>
  <c r="K5261" i="1"/>
  <c r="L5261" i="1"/>
  <c r="M5261" i="1"/>
  <c r="H5262" i="1"/>
  <c r="I5262" i="1"/>
  <c r="J5262" i="1"/>
  <c r="K5262" i="1"/>
  <c r="L5262" i="1"/>
  <c r="M5262" i="1"/>
  <c r="H5263" i="1"/>
  <c r="I5263" i="1"/>
  <c r="J5263" i="1"/>
  <c r="K5263" i="1"/>
  <c r="L5263" i="1"/>
  <c r="M5263" i="1"/>
  <c r="H5264" i="1"/>
  <c r="I5264" i="1"/>
  <c r="J5264" i="1"/>
  <c r="K5264" i="1"/>
  <c r="L5264" i="1"/>
  <c r="M5264" i="1"/>
  <c r="H5265" i="1"/>
  <c r="I5265" i="1"/>
  <c r="J5265" i="1"/>
  <c r="K5265" i="1"/>
  <c r="L5265" i="1"/>
  <c r="M5265" i="1"/>
  <c r="H5266" i="1"/>
  <c r="I5266" i="1"/>
  <c r="J5266" i="1"/>
  <c r="K5266" i="1"/>
  <c r="L5266" i="1"/>
  <c r="M5266" i="1"/>
  <c r="H5267" i="1"/>
  <c r="I5267" i="1"/>
  <c r="J5267" i="1"/>
  <c r="K5267" i="1"/>
  <c r="L5267" i="1"/>
  <c r="M5267" i="1"/>
  <c r="H5268" i="1"/>
  <c r="I5268" i="1"/>
  <c r="J5268" i="1"/>
  <c r="K5268" i="1"/>
  <c r="L5268" i="1"/>
  <c r="M5268" i="1"/>
  <c r="H5269" i="1"/>
  <c r="I5269" i="1"/>
  <c r="J5269" i="1"/>
  <c r="K5269" i="1"/>
  <c r="L5269" i="1"/>
  <c r="M5269" i="1"/>
  <c r="H5270" i="1"/>
  <c r="I5270" i="1"/>
  <c r="J5270" i="1"/>
  <c r="K5270" i="1"/>
  <c r="L5270" i="1"/>
  <c r="M5270" i="1"/>
  <c r="H5271" i="1"/>
  <c r="I5271" i="1"/>
  <c r="J5271" i="1"/>
  <c r="K5271" i="1"/>
  <c r="L5271" i="1"/>
  <c r="M5271" i="1"/>
  <c r="H5272" i="1"/>
  <c r="I5272" i="1"/>
  <c r="J5272" i="1"/>
  <c r="K5272" i="1"/>
  <c r="L5272" i="1"/>
  <c r="M5272" i="1"/>
  <c r="H5273" i="1"/>
  <c r="I5273" i="1"/>
  <c r="J5273" i="1"/>
  <c r="K5273" i="1"/>
  <c r="L5273" i="1"/>
  <c r="M5273" i="1"/>
  <c r="H5274" i="1"/>
  <c r="I5274" i="1"/>
  <c r="J5274" i="1"/>
  <c r="K5274" i="1"/>
  <c r="L5274" i="1"/>
  <c r="M5274" i="1"/>
  <c r="H5275" i="1"/>
  <c r="I5275" i="1"/>
  <c r="J5275" i="1"/>
  <c r="K5275" i="1"/>
  <c r="L5275" i="1"/>
  <c r="M5275" i="1"/>
  <c r="H5276" i="1"/>
  <c r="I5276" i="1"/>
  <c r="J5276" i="1"/>
  <c r="K5276" i="1"/>
  <c r="L5276" i="1"/>
  <c r="M5276" i="1"/>
  <c r="H5277" i="1"/>
  <c r="I5277" i="1"/>
  <c r="J5277" i="1"/>
  <c r="K5277" i="1"/>
  <c r="L5277" i="1"/>
  <c r="M5277" i="1"/>
  <c r="H5278" i="1"/>
  <c r="I5278" i="1"/>
  <c r="J5278" i="1"/>
  <c r="K5278" i="1"/>
  <c r="L5278" i="1"/>
  <c r="M5278" i="1"/>
  <c r="H5279" i="1"/>
  <c r="I5279" i="1"/>
  <c r="J5279" i="1"/>
  <c r="K5279" i="1"/>
  <c r="L5279" i="1"/>
  <c r="M5279" i="1"/>
  <c r="H5280" i="1"/>
  <c r="I5280" i="1"/>
  <c r="J5280" i="1"/>
  <c r="K5280" i="1"/>
  <c r="L5280" i="1"/>
  <c r="M5280" i="1"/>
  <c r="H5281" i="1"/>
  <c r="I5281" i="1"/>
  <c r="J5281" i="1"/>
  <c r="K5281" i="1"/>
  <c r="L5281" i="1"/>
  <c r="M5281" i="1"/>
  <c r="H5282" i="1"/>
  <c r="I5282" i="1"/>
  <c r="J5282" i="1"/>
  <c r="K5282" i="1"/>
  <c r="L5282" i="1"/>
  <c r="M5282" i="1"/>
  <c r="H5283" i="1"/>
  <c r="I5283" i="1"/>
  <c r="J5283" i="1"/>
  <c r="K5283" i="1"/>
  <c r="L5283" i="1"/>
  <c r="M5283" i="1"/>
  <c r="H5284" i="1"/>
  <c r="I5284" i="1"/>
  <c r="J5284" i="1"/>
  <c r="K5284" i="1"/>
  <c r="L5284" i="1"/>
  <c r="M5284" i="1"/>
  <c r="H5285" i="1"/>
  <c r="I5285" i="1"/>
  <c r="J5285" i="1"/>
  <c r="K5285" i="1"/>
  <c r="L5285" i="1"/>
  <c r="M5285" i="1"/>
  <c r="H5286" i="1"/>
  <c r="I5286" i="1"/>
  <c r="J5286" i="1"/>
  <c r="K5286" i="1"/>
  <c r="L5286" i="1"/>
  <c r="M5286" i="1"/>
  <c r="H5287" i="1"/>
  <c r="I5287" i="1"/>
  <c r="J5287" i="1"/>
  <c r="K5287" i="1"/>
  <c r="L5287" i="1"/>
  <c r="M5287" i="1"/>
  <c r="H5288" i="1"/>
  <c r="I5288" i="1"/>
  <c r="J5288" i="1"/>
  <c r="K5288" i="1"/>
  <c r="L5288" i="1"/>
  <c r="M5288" i="1"/>
  <c r="H5289" i="1"/>
  <c r="I5289" i="1"/>
  <c r="J5289" i="1"/>
  <c r="K5289" i="1"/>
  <c r="L5289" i="1"/>
  <c r="M5289" i="1"/>
  <c r="H5290" i="1"/>
  <c r="I5290" i="1"/>
  <c r="J5290" i="1"/>
  <c r="K5290" i="1"/>
  <c r="L5290" i="1"/>
  <c r="M5290" i="1"/>
  <c r="H5291" i="1"/>
  <c r="I5291" i="1"/>
  <c r="J5291" i="1"/>
  <c r="K5291" i="1"/>
  <c r="L5291" i="1"/>
  <c r="M5291" i="1"/>
  <c r="B55" i="12" l="1"/>
  <c r="B48" i="12"/>
  <c r="B82" i="12"/>
  <c r="B20" i="12"/>
  <c r="B16" i="12"/>
  <c r="B80" i="12"/>
  <c r="B78" i="12"/>
  <c r="B50" i="12"/>
  <c r="B21" i="12"/>
  <c r="H5074" i="1"/>
  <c r="I5074" i="1"/>
  <c r="J5074" i="1"/>
  <c r="K5074" i="1"/>
  <c r="L5074" i="1"/>
  <c r="M5074" i="1"/>
  <c r="H5075" i="1"/>
  <c r="I5075" i="1"/>
  <c r="J5075" i="1"/>
  <c r="K5075" i="1"/>
  <c r="L5075" i="1"/>
  <c r="M5075" i="1"/>
  <c r="H5076" i="1"/>
  <c r="I5076" i="1"/>
  <c r="J5076" i="1"/>
  <c r="K5076" i="1"/>
  <c r="L5076" i="1"/>
  <c r="M5076" i="1"/>
  <c r="H5077" i="1"/>
  <c r="I5077" i="1"/>
  <c r="J5077" i="1"/>
  <c r="K5077" i="1"/>
  <c r="L5077" i="1"/>
  <c r="M5077" i="1"/>
  <c r="H5078" i="1"/>
  <c r="I5078" i="1"/>
  <c r="J5078" i="1"/>
  <c r="K5078" i="1"/>
  <c r="L5078" i="1"/>
  <c r="M5078" i="1"/>
  <c r="H5079" i="1"/>
  <c r="I5079" i="1"/>
  <c r="J5079" i="1"/>
  <c r="K5079" i="1"/>
  <c r="L5079" i="1"/>
  <c r="M5079" i="1"/>
  <c r="H5080" i="1"/>
  <c r="I5080" i="1"/>
  <c r="J5080" i="1"/>
  <c r="K5080" i="1"/>
  <c r="L5080" i="1"/>
  <c r="M5080" i="1"/>
  <c r="H5081" i="1"/>
  <c r="I5081" i="1"/>
  <c r="J5081" i="1"/>
  <c r="K5081" i="1"/>
  <c r="L5081" i="1"/>
  <c r="M5081" i="1"/>
  <c r="H5082" i="1"/>
  <c r="I5082" i="1"/>
  <c r="J5082" i="1"/>
  <c r="K5082" i="1"/>
  <c r="L5082" i="1"/>
  <c r="M5082" i="1"/>
  <c r="H5083" i="1"/>
  <c r="I5083" i="1"/>
  <c r="J5083" i="1"/>
  <c r="K5083" i="1"/>
  <c r="L5083" i="1"/>
  <c r="M5083" i="1"/>
  <c r="H5084" i="1"/>
  <c r="I5084" i="1"/>
  <c r="J5084" i="1"/>
  <c r="K5084" i="1"/>
  <c r="L5084" i="1"/>
  <c r="M5084" i="1"/>
  <c r="H5085" i="1"/>
  <c r="I5085" i="1"/>
  <c r="J5085" i="1"/>
  <c r="K5085" i="1"/>
  <c r="L5085" i="1"/>
  <c r="M5085" i="1"/>
  <c r="H5086" i="1"/>
  <c r="I5086" i="1"/>
  <c r="J5086" i="1"/>
  <c r="K5086" i="1"/>
  <c r="L5086" i="1"/>
  <c r="M5086" i="1"/>
  <c r="H5087" i="1"/>
  <c r="I5087" i="1"/>
  <c r="J5087" i="1"/>
  <c r="K5087" i="1"/>
  <c r="L5087" i="1"/>
  <c r="M5087" i="1"/>
  <c r="H5088" i="1"/>
  <c r="I5088" i="1"/>
  <c r="J5088" i="1"/>
  <c r="K5088" i="1"/>
  <c r="L5088" i="1"/>
  <c r="M5088" i="1"/>
  <c r="H5089" i="1"/>
  <c r="I5089" i="1"/>
  <c r="J5089" i="1"/>
  <c r="K5089" i="1"/>
  <c r="L5089" i="1"/>
  <c r="M5089" i="1"/>
  <c r="H5090" i="1"/>
  <c r="I5090" i="1"/>
  <c r="J5090" i="1"/>
  <c r="K5090" i="1"/>
  <c r="L5090" i="1"/>
  <c r="M5090" i="1"/>
  <c r="H5091" i="1"/>
  <c r="I5091" i="1"/>
  <c r="J5091" i="1"/>
  <c r="K5091" i="1"/>
  <c r="L5091" i="1"/>
  <c r="M5091" i="1"/>
  <c r="H5092" i="1"/>
  <c r="I5092" i="1"/>
  <c r="J5092" i="1"/>
  <c r="K5092" i="1"/>
  <c r="L5092" i="1"/>
  <c r="M5092" i="1"/>
  <c r="H5093" i="1"/>
  <c r="I5093" i="1"/>
  <c r="J5093" i="1"/>
  <c r="K5093" i="1"/>
  <c r="L5093" i="1"/>
  <c r="M5093" i="1"/>
  <c r="H5094" i="1"/>
  <c r="I5094" i="1"/>
  <c r="J5094" i="1"/>
  <c r="K5094" i="1"/>
  <c r="L5094" i="1"/>
  <c r="M5094" i="1"/>
  <c r="H5095" i="1"/>
  <c r="I5095" i="1"/>
  <c r="J5095" i="1"/>
  <c r="K5095" i="1"/>
  <c r="L5095" i="1"/>
  <c r="M5095" i="1"/>
  <c r="H5096" i="1"/>
  <c r="I5096" i="1"/>
  <c r="J5096" i="1"/>
  <c r="K5096" i="1"/>
  <c r="L5096" i="1"/>
  <c r="M5096" i="1"/>
  <c r="H5097" i="1"/>
  <c r="I5097" i="1"/>
  <c r="J5097" i="1"/>
  <c r="K5097" i="1"/>
  <c r="L5097" i="1"/>
  <c r="M5097" i="1"/>
  <c r="H5098" i="1"/>
  <c r="I5098" i="1"/>
  <c r="J5098" i="1"/>
  <c r="K5098" i="1"/>
  <c r="L5098" i="1"/>
  <c r="M5098" i="1"/>
  <c r="H5099" i="1"/>
  <c r="I5099" i="1"/>
  <c r="J5099" i="1"/>
  <c r="K5099" i="1"/>
  <c r="L5099" i="1"/>
  <c r="M5099" i="1"/>
  <c r="H5100" i="1"/>
  <c r="I5100" i="1"/>
  <c r="J5100" i="1"/>
  <c r="K5100" i="1"/>
  <c r="L5100" i="1"/>
  <c r="M5100" i="1"/>
  <c r="H5101" i="1"/>
  <c r="I5101" i="1"/>
  <c r="J5101" i="1"/>
  <c r="K5101" i="1"/>
  <c r="L5101" i="1"/>
  <c r="M5101" i="1"/>
  <c r="H5102" i="1"/>
  <c r="I5102" i="1"/>
  <c r="J5102" i="1"/>
  <c r="K5102" i="1"/>
  <c r="L5102" i="1"/>
  <c r="M5102" i="1"/>
  <c r="H5103" i="1"/>
  <c r="I5103" i="1"/>
  <c r="J5103" i="1"/>
  <c r="K5103" i="1"/>
  <c r="L5103" i="1"/>
  <c r="M5103" i="1"/>
  <c r="H5104" i="1"/>
  <c r="I5104" i="1"/>
  <c r="J5104" i="1"/>
  <c r="K5104" i="1"/>
  <c r="L5104" i="1"/>
  <c r="M5104" i="1"/>
  <c r="H5105" i="1"/>
  <c r="I5105" i="1"/>
  <c r="J5105" i="1"/>
  <c r="K5105" i="1"/>
  <c r="L5105" i="1"/>
  <c r="M5105" i="1"/>
  <c r="H5106" i="1"/>
  <c r="I5106" i="1"/>
  <c r="J5106" i="1"/>
  <c r="K5106" i="1"/>
  <c r="L5106" i="1"/>
  <c r="M5106" i="1"/>
  <c r="H5107" i="1"/>
  <c r="I5107" i="1"/>
  <c r="J5107" i="1"/>
  <c r="K5107" i="1"/>
  <c r="L5107" i="1"/>
  <c r="M5107" i="1"/>
  <c r="H5108" i="1"/>
  <c r="I5108" i="1"/>
  <c r="J5108" i="1"/>
  <c r="K5108" i="1"/>
  <c r="L5108" i="1"/>
  <c r="M5108" i="1"/>
  <c r="H5109" i="1"/>
  <c r="I5109" i="1"/>
  <c r="J5109" i="1"/>
  <c r="K5109" i="1"/>
  <c r="L5109" i="1"/>
  <c r="M5109" i="1"/>
  <c r="H5110" i="1"/>
  <c r="I5110" i="1"/>
  <c r="J5110" i="1"/>
  <c r="K5110" i="1"/>
  <c r="L5110" i="1"/>
  <c r="M5110" i="1"/>
  <c r="H5111" i="1"/>
  <c r="I5111" i="1"/>
  <c r="J5111" i="1"/>
  <c r="K5111" i="1"/>
  <c r="L5111" i="1"/>
  <c r="M5111" i="1"/>
  <c r="H5112" i="1"/>
  <c r="I5112" i="1"/>
  <c r="J5112" i="1"/>
  <c r="K5112" i="1"/>
  <c r="L5112" i="1"/>
  <c r="M5112" i="1"/>
  <c r="H5113" i="1"/>
  <c r="I5113" i="1"/>
  <c r="J5113" i="1"/>
  <c r="K5113" i="1"/>
  <c r="L5113" i="1"/>
  <c r="M5113" i="1"/>
  <c r="H5114" i="1"/>
  <c r="I5114" i="1"/>
  <c r="J5114" i="1"/>
  <c r="K5114" i="1"/>
  <c r="L5114" i="1"/>
  <c r="M5114" i="1"/>
  <c r="H5115" i="1"/>
  <c r="I5115" i="1"/>
  <c r="J5115" i="1"/>
  <c r="K5115" i="1"/>
  <c r="L5115" i="1"/>
  <c r="M5115" i="1"/>
  <c r="H5116" i="1"/>
  <c r="I5116" i="1"/>
  <c r="J5116" i="1"/>
  <c r="K5116" i="1"/>
  <c r="L5116" i="1"/>
  <c r="M5116" i="1"/>
  <c r="H5117" i="1"/>
  <c r="I5117" i="1"/>
  <c r="J5117" i="1"/>
  <c r="K5117" i="1"/>
  <c r="L5117" i="1"/>
  <c r="M5117" i="1"/>
  <c r="H5118" i="1"/>
  <c r="I5118" i="1"/>
  <c r="J5118" i="1"/>
  <c r="K5118" i="1"/>
  <c r="L5118" i="1"/>
  <c r="M5118" i="1"/>
  <c r="H5119" i="1"/>
  <c r="I5119" i="1"/>
  <c r="J5119" i="1"/>
  <c r="K5119" i="1"/>
  <c r="L5119" i="1"/>
  <c r="M5119" i="1"/>
  <c r="H5120" i="1"/>
  <c r="I5120" i="1"/>
  <c r="J5120" i="1"/>
  <c r="K5120" i="1"/>
  <c r="L5120" i="1"/>
  <c r="M5120" i="1"/>
  <c r="H5121" i="1"/>
  <c r="I5121" i="1"/>
  <c r="J5121" i="1"/>
  <c r="K5121" i="1"/>
  <c r="L5121" i="1"/>
  <c r="M5121" i="1"/>
  <c r="H5122" i="1"/>
  <c r="I5122" i="1"/>
  <c r="J5122" i="1"/>
  <c r="K5122" i="1"/>
  <c r="L5122" i="1"/>
  <c r="M5122" i="1"/>
  <c r="H5123" i="1"/>
  <c r="I5123" i="1"/>
  <c r="J5123" i="1"/>
  <c r="K5123" i="1"/>
  <c r="L5123" i="1"/>
  <c r="M5123" i="1"/>
  <c r="H5124" i="1"/>
  <c r="I5124" i="1"/>
  <c r="J5124" i="1"/>
  <c r="K5124" i="1"/>
  <c r="L5124" i="1"/>
  <c r="M5124" i="1"/>
  <c r="H5125" i="1"/>
  <c r="I5125" i="1"/>
  <c r="J5125" i="1"/>
  <c r="K5125" i="1"/>
  <c r="L5125" i="1"/>
  <c r="M5125" i="1"/>
  <c r="H5126" i="1"/>
  <c r="I5126" i="1"/>
  <c r="J5126" i="1"/>
  <c r="K5126" i="1"/>
  <c r="L5126" i="1"/>
  <c r="M5126" i="1"/>
  <c r="H5127" i="1"/>
  <c r="I5127" i="1"/>
  <c r="J5127" i="1"/>
  <c r="K5127" i="1"/>
  <c r="L5127" i="1"/>
  <c r="M5127" i="1"/>
  <c r="H5128" i="1"/>
  <c r="I5128" i="1"/>
  <c r="J5128" i="1"/>
  <c r="K5128" i="1"/>
  <c r="L5128" i="1"/>
  <c r="M5128" i="1"/>
  <c r="H5129" i="1"/>
  <c r="I5129" i="1"/>
  <c r="J5129" i="1"/>
  <c r="K5129" i="1"/>
  <c r="L5129" i="1"/>
  <c r="M5129" i="1"/>
  <c r="H5130" i="1"/>
  <c r="I5130" i="1"/>
  <c r="J5130" i="1"/>
  <c r="K5130" i="1"/>
  <c r="L5130" i="1"/>
  <c r="M5130" i="1"/>
  <c r="H5131" i="1"/>
  <c r="I5131" i="1"/>
  <c r="J5131" i="1"/>
  <c r="K5131" i="1"/>
  <c r="L5131" i="1"/>
  <c r="M5131" i="1"/>
  <c r="H5132" i="1"/>
  <c r="I5132" i="1"/>
  <c r="J5132" i="1"/>
  <c r="K5132" i="1"/>
  <c r="L5132" i="1"/>
  <c r="M5132" i="1"/>
  <c r="H5133" i="1"/>
  <c r="I5133" i="1"/>
  <c r="J5133" i="1"/>
  <c r="K5133" i="1"/>
  <c r="L5133" i="1"/>
  <c r="M5133" i="1"/>
  <c r="H5134" i="1"/>
  <c r="I5134" i="1"/>
  <c r="J5134" i="1"/>
  <c r="K5134" i="1"/>
  <c r="L5134" i="1"/>
  <c r="M5134" i="1"/>
  <c r="H5135" i="1"/>
  <c r="I5135" i="1"/>
  <c r="J5135" i="1"/>
  <c r="K5135" i="1"/>
  <c r="L5135" i="1"/>
  <c r="M5135" i="1"/>
  <c r="H5136" i="1"/>
  <c r="I5136" i="1"/>
  <c r="J5136" i="1"/>
  <c r="K5136" i="1"/>
  <c r="L5136" i="1"/>
  <c r="M5136" i="1"/>
  <c r="H5137" i="1"/>
  <c r="I5137" i="1"/>
  <c r="J5137" i="1"/>
  <c r="K5137" i="1"/>
  <c r="L5137" i="1"/>
  <c r="M5137" i="1"/>
  <c r="H5138" i="1"/>
  <c r="I5138" i="1"/>
  <c r="J5138" i="1"/>
  <c r="K5138" i="1"/>
  <c r="L5138" i="1"/>
  <c r="M5138" i="1"/>
  <c r="H5139" i="1"/>
  <c r="I5139" i="1"/>
  <c r="J5139" i="1"/>
  <c r="K5139" i="1"/>
  <c r="L5139" i="1"/>
  <c r="M5139" i="1"/>
  <c r="H5140" i="1"/>
  <c r="I5140" i="1"/>
  <c r="J5140" i="1"/>
  <c r="K5140" i="1"/>
  <c r="L5140" i="1"/>
  <c r="M5140" i="1"/>
  <c r="H5141" i="1"/>
  <c r="I5141" i="1"/>
  <c r="J5141" i="1"/>
  <c r="K5141" i="1"/>
  <c r="L5141" i="1"/>
  <c r="M5141" i="1"/>
  <c r="H5142" i="1"/>
  <c r="I5142" i="1"/>
  <c r="J5142" i="1"/>
  <c r="K5142" i="1"/>
  <c r="L5142" i="1"/>
  <c r="M5142" i="1"/>
  <c r="H5143" i="1"/>
  <c r="I5143" i="1"/>
  <c r="J5143" i="1"/>
  <c r="K5143" i="1"/>
  <c r="L5143" i="1"/>
  <c r="M5143" i="1"/>
  <c r="H5144" i="1"/>
  <c r="I5144" i="1"/>
  <c r="J5144" i="1"/>
  <c r="K5144" i="1"/>
  <c r="L5144" i="1"/>
  <c r="M5144" i="1"/>
  <c r="H5145" i="1"/>
  <c r="I5145" i="1"/>
  <c r="J5145" i="1"/>
  <c r="K5145" i="1"/>
  <c r="L5145" i="1"/>
  <c r="M5145" i="1"/>
  <c r="H5146" i="1"/>
  <c r="I5146" i="1"/>
  <c r="J5146" i="1"/>
  <c r="K5146" i="1"/>
  <c r="L5146" i="1"/>
  <c r="M5146" i="1"/>
  <c r="H5147" i="1"/>
  <c r="I5147" i="1"/>
  <c r="J5147" i="1"/>
  <c r="K5147" i="1"/>
  <c r="L5147" i="1"/>
  <c r="M5147" i="1"/>
  <c r="H5148" i="1"/>
  <c r="I5148" i="1"/>
  <c r="J5148" i="1"/>
  <c r="K5148" i="1"/>
  <c r="L5148" i="1"/>
  <c r="M5148" i="1"/>
  <c r="H5149" i="1"/>
  <c r="I5149" i="1"/>
  <c r="J5149" i="1"/>
  <c r="K5149" i="1"/>
  <c r="L5149" i="1"/>
  <c r="M5149" i="1"/>
  <c r="H5150" i="1"/>
  <c r="I5150" i="1"/>
  <c r="J5150" i="1"/>
  <c r="K5150" i="1"/>
  <c r="L5150" i="1"/>
  <c r="M5150" i="1"/>
  <c r="H5151" i="1"/>
  <c r="I5151" i="1"/>
  <c r="J5151" i="1"/>
  <c r="K5151" i="1"/>
  <c r="L5151" i="1"/>
  <c r="M5151" i="1"/>
  <c r="H5152" i="1"/>
  <c r="I5152" i="1"/>
  <c r="J5152" i="1"/>
  <c r="K5152" i="1"/>
  <c r="L5152" i="1"/>
  <c r="M5152" i="1"/>
  <c r="H5153" i="1"/>
  <c r="I5153" i="1"/>
  <c r="J5153" i="1"/>
  <c r="K5153" i="1"/>
  <c r="L5153" i="1"/>
  <c r="M5153" i="1"/>
  <c r="H5154" i="1"/>
  <c r="I5154" i="1"/>
  <c r="J5154" i="1"/>
  <c r="K5154" i="1"/>
  <c r="L5154" i="1"/>
  <c r="M5154" i="1"/>
  <c r="H5155" i="1"/>
  <c r="I5155" i="1"/>
  <c r="J5155" i="1"/>
  <c r="K5155" i="1"/>
  <c r="L5155" i="1"/>
  <c r="M5155" i="1"/>
  <c r="H5156" i="1"/>
  <c r="I5156" i="1"/>
  <c r="J5156" i="1"/>
  <c r="K5156" i="1"/>
  <c r="L5156" i="1"/>
  <c r="M5156" i="1"/>
  <c r="H5157" i="1"/>
  <c r="I5157" i="1"/>
  <c r="J5157" i="1"/>
  <c r="K5157" i="1"/>
  <c r="L5157" i="1"/>
  <c r="M5157" i="1"/>
  <c r="H5158" i="1"/>
  <c r="I5158" i="1"/>
  <c r="J5158" i="1"/>
  <c r="K5158" i="1"/>
  <c r="L5158" i="1"/>
  <c r="M5158" i="1"/>
  <c r="H5159" i="1"/>
  <c r="I5159" i="1"/>
  <c r="J5159" i="1"/>
  <c r="K5159" i="1"/>
  <c r="L5159" i="1"/>
  <c r="M5159" i="1"/>
  <c r="H5160" i="1"/>
  <c r="I5160" i="1"/>
  <c r="J5160" i="1"/>
  <c r="K5160" i="1"/>
  <c r="L5160" i="1"/>
  <c r="M5160" i="1"/>
  <c r="H5161" i="1"/>
  <c r="I5161" i="1"/>
  <c r="J5161" i="1"/>
  <c r="K5161" i="1"/>
  <c r="L5161" i="1"/>
  <c r="M5161" i="1"/>
  <c r="H5162" i="1"/>
  <c r="I5162" i="1"/>
  <c r="J5162" i="1"/>
  <c r="K5162" i="1"/>
  <c r="L5162" i="1"/>
  <c r="M5162" i="1"/>
  <c r="H5163" i="1"/>
  <c r="I5163" i="1"/>
  <c r="J5163" i="1"/>
  <c r="K5163" i="1"/>
  <c r="L5163" i="1"/>
  <c r="M5163" i="1"/>
  <c r="H5164" i="1"/>
  <c r="I5164" i="1"/>
  <c r="J5164" i="1"/>
  <c r="K5164" i="1"/>
  <c r="L5164" i="1"/>
  <c r="M5164" i="1"/>
  <c r="H5165" i="1"/>
  <c r="I5165" i="1"/>
  <c r="J5165" i="1"/>
  <c r="K5165" i="1"/>
  <c r="L5165" i="1"/>
  <c r="M5165" i="1"/>
  <c r="H5166" i="1"/>
  <c r="I5166" i="1"/>
  <c r="J5166" i="1"/>
  <c r="K5166" i="1"/>
  <c r="L5166" i="1"/>
  <c r="M5166" i="1"/>
  <c r="H5167" i="1"/>
  <c r="I5167" i="1"/>
  <c r="J5167" i="1"/>
  <c r="K5167" i="1"/>
  <c r="L5167" i="1"/>
  <c r="M5167" i="1"/>
  <c r="H5168" i="1"/>
  <c r="I5168" i="1"/>
  <c r="J5168" i="1"/>
  <c r="K5168" i="1"/>
  <c r="L5168" i="1"/>
  <c r="M5168" i="1"/>
  <c r="H5169" i="1"/>
  <c r="I5169" i="1"/>
  <c r="J5169" i="1"/>
  <c r="K5169" i="1"/>
  <c r="L5169" i="1"/>
  <c r="M5169" i="1"/>
  <c r="H5170" i="1"/>
  <c r="I5170" i="1"/>
  <c r="J5170" i="1"/>
  <c r="K5170" i="1"/>
  <c r="L5170" i="1"/>
  <c r="M5170" i="1"/>
  <c r="H5171" i="1"/>
  <c r="I5171" i="1"/>
  <c r="J5171" i="1"/>
  <c r="K5171" i="1"/>
  <c r="L5171" i="1"/>
  <c r="M5171" i="1"/>
  <c r="H5172" i="1"/>
  <c r="I5172" i="1"/>
  <c r="J5172" i="1"/>
  <c r="K5172" i="1"/>
  <c r="L5172" i="1"/>
  <c r="M5172" i="1"/>
  <c r="H5173" i="1"/>
  <c r="I5173" i="1"/>
  <c r="J5173" i="1"/>
  <c r="K5173" i="1"/>
  <c r="L5173" i="1"/>
  <c r="M5173" i="1"/>
  <c r="H5174" i="1"/>
  <c r="I5174" i="1"/>
  <c r="J5174" i="1"/>
  <c r="K5174" i="1"/>
  <c r="L5174" i="1"/>
  <c r="M5174" i="1"/>
  <c r="H5175" i="1"/>
  <c r="I5175" i="1"/>
  <c r="J5175" i="1"/>
  <c r="K5175" i="1"/>
  <c r="L5175" i="1"/>
  <c r="M5175" i="1"/>
  <c r="H5176" i="1"/>
  <c r="I5176" i="1"/>
  <c r="J5176" i="1"/>
  <c r="K5176" i="1"/>
  <c r="L5176" i="1"/>
  <c r="M5176" i="1"/>
  <c r="H5177" i="1"/>
  <c r="I5177" i="1"/>
  <c r="J5177" i="1"/>
  <c r="K5177" i="1"/>
  <c r="L5177" i="1"/>
  <c r="M5177" i="1"/>
  <c r="H5178" i="1"/>
  <c r="I5178" i="1"/>
  <c r="J5178" i="1"/>
  <c r="K5178" i="1"/>
  <c r="L5178" i="1"/>
  <c r="M5178" i="1"/>
  <c r="H5179" i="1"/>
  <c r="I5179" i="1"/>
  <c r="J5179" i="1"/>
  <c r="K5179" i="1"/>
  <c r="L5179" i="1"/>
  <c r="M5179" i="1"/>
  <c r="H5180" i="1"/>
  <c r="I5180" i="1"/>
  <c r="J5180" i="1"/>
  <c r="K5180" i="1"/>
  <c r="L5180" i="1"/>
  <c r="M5180" i="1"/>
  <c r="H5181" i="1"/>
  <c r="I5181" i="1"/>
  <c r="J5181" i="1"/>
  <c r="K5181" i="1"/>
  <c r="L5181" i="1"/>
  <c r="M5181" i="1"/>
  <c r="H5182" i="1"/>
  <c r="I5182" i="1"/>
  <c r="J5182" i="1"/>
  <c r="K5182" i="1"/>
  <c r="L5182" i="1"/>
  <c r="M5182" i="1"/>
  <c r="H5183" i="1"/>
  <c r="I5183" i="1"/>
  <c r="J5183" i="1"/>
  <c r="K5183" i="1"/>
  <c r="L5183" i="1"/>
  <c r="M5183" i="1"/>
  <c r="H5184" i="1"/>
  <c r="I5184" i="1"/>
  <c r="J5184" i="1"/>
  <c r="K5184" i="1"/>
  <c r="L5184" i="1"/>
  <c r="M5184" i="1"/>
  <c r="H5185" i="1"/>
  <c r="I5185" i="1"/>
  <c r="J5185" i="1"/>
  <c r="K5185" i="1"/>
  <c r="L5185" i="1"/>
  <c r="M5185" i="1"/>
  <c r="H5186" i="1"/>
  <c r="I5186" i="1"/>
  <c r="J5186" i="1"/>
  <c r="K5186" i="1"/>
  <c r="L5186" i="1"/>
  <c r="M5186" i="1"/>
  <c r="H5187" i="1"/>
  <c r="I5187" i="1"/>
  <c r="J5187" i="1"/>
  <c r="K5187" i="1"/>
  <c r="L5187" i="1"/>
  <c r="M5187" i="1"/>
  <c r="H5188" i="1"/>
  <c r="I5188" i="1"/>
  <c r="J5188" i="1"/>
  <c r="K5188" i="1"/>
  <c r="L5188" i="1"/>
  <c r="M5188" i="1"/>
  <c r="H5189" i="1"/>
  <c r="I5189" i="1"/>
  <c r="J5189" i="1"/>
  <c r="K5189" i="1"/>
  <c r="L5189" i="1"/>
  <c r="M5189" i="1"/>
  <c r="H5190" i="1"/>
  <c r="I5190" i="1"/>
  <c r="J5190" i="1"/>
  <c r="K5190" i="1"/>
  <c r="L5190" i="1"/>
  <c r="M5190" i="1"/>
  <c r="H5191" i="1"/>
  <c r="I5191" i="1"/>
  <c r="J5191" i="1"/>
  <c r="K5191" i="1"/>
  <c r="L5191" i="1"/>
  <c r="M5191" i="1"/>
  <c r="H5192" i="1"/>
  <c r="I5192" i="1"/>
  <c r="J5192" i="1"/>
  <c r="K5192" i="1"/>
  <c r="L5192" i="1"/>
  <c r="M5192" i="1"/>
  <c r="H5193" i="1"/>
  <c r="I5193" i="1"/>
  <c r="J5193" i="1"/>
  <c r="K5193" i="1"/>
  <c r="L5193" i="1"/>
  <c r="M5193" i="1"/>
  <c r="H5194" i="1"/>
  <c r="I5194" i="1"/>
  <c r="J5194" i="1"/>
  <c r="K5194" i="1"/>
  <c r="L5194" i="1"/>
  <c r="M5194" i="1"/>
  <c r="H5195" i="1"/>
  <c r="I5195" i="1"/>
  <c r="J5195" i="1"/>
  <c r="K5195" i="1"/>
  <c r="L5195" i="1"/>
  <c r="M5195" i="1"/>
  <c r="H5196" i="1"/>
  <c r="I5196" i="1"/>
  <c r="J5196" i="1"/>
  <c r="K5196" i="1"/>
  <c r="L5196" i="1"/>
  <c r="M5196" i="1"/>
  <c r="H5197" i="1"/>
  <c r="I5197" i="1"/>
  <c r="J5197" i="1"/>
  <c r="K5197" i="1"/>
  <c r="L5197" i="1"/>
  <c r="M5197" i="1"/>
  <c r="H5198" i="1"/>
  <c r="I5198" i="1"/>
  <c r="J5198" i="1"/>
  <c r="K5198" i="1"/>
  <c r="L5198" i="1"/>
  <c r="M5198" i="1"/>
  <c r="H5199" i="1"/>
  <c r="I5199" i="1"/>
  <c r="J5199" i="1"/>
  <c r="K5199" i="1"/>
  <c r="L5199" i="1"/>
  <c r="M5199" i="1"/>
  <c r="H5200" i="1"/>
  <c r="I5200" i="1"/>
  <c r="J5200" i="1"/>
  <c r="K5200" i="1"/>
  <c r="L5200" i="1"/>
  <c r="M5200" i="1"/>
  <c r="H5201" i="1"/>
  <c r="I5201" i="1"/>
  <c r="J5201" i="1"/>
  <c r="K5201" i="1"/>
  <c r="L5201" i="1"/>
  <c r="M5201" i="1"/>
  <c r="H5202" i="1"/>
  <c r="I5202" i="1"/>
  <c r="J5202" i="1"/>
  <c r="K5202" i="1"/>
  <c r="L5202" i="1"/>
  <c r="M5202" i="1"/>
  <c r="H5203" i="1"/>
  <c r="I5203" i="1"/>
  <c r="J5203" i="1"/>
  <c r="K5203" i="1"/>
  <c r="L5203" i="1"/>
  <c r="M5203" i="1"/>
  <c r="H5204" i="1"/>
  <c r="I5204" i="1"/>
  <c r="J5204" i="1"/>
  <c r="K5204" i="1"/>
  <c r="L5204" i="1"/>
  <c r="M5204" i="1"/>
  <c r="H5205" i="1"/>
  <c r="I5205" i="1"/>
  <c r="J5205" i="1"/>
  <c r="K5205" i="1"/>
  <c r="L5205" i="1"/>
  <c r="M5205" i="1"/>
  <c r="H5206" i="1"/>
  <c r="I5206" i="1"/>
  <c r="J5206" i="1"/>
  <c r="K5206" i="1"/>
  <c r="L5206" i="1"/>
  <c r="M5206" i="1"/>
  <c r="H5207" i="1"/>
  <c r="I5207" i="1"/>
  <c r="J5207" i="1"/>
  <c r="K5207" i="1"/>
  <c r="L5207" i="1"/>
  <c r="M5207" i="1"/>
  <c r="H5208" i="1"/>
  <c r="I5208" i="1"/>
  <c r="J5208" i="1"/>
  <c r="K5208" i="1"/>
  <c r="L5208" i="1"/>
  <c r="M5208" i="1"/>
  <c r="H5209" i="1"/>
  <c r="I5209" i="1"/>
  <c r="J5209" i="1"/>
  <c r="K5209" i="1"/>
  <c r="L5209" i="1"/>
  <c r="M5209" i="1"/>
  <c r="M5073" i="1"/>
  <c r="L5073" i="1"/>
  <c r="K5073" i="1"/>
  <c r="J5073" i="1"/>
  <c r="I5073" i="1"/>
  <c r="H5073" i="1"/>
  <c r="D7465" i="1"/>
  <c r="E7465" i="1"/>
  <c r="H5072" i="1"/>
  <c r="E7498" i="7"/>
  <c r="B51" i="12" l="1"/>
  <c r="B58" i="12"/>
  <c r="B81" i="12"/>
  <c r="B19" i="12"/>
  <c r="B24" i="12"/>
  <c r="B85" i="12"/>
  <c r="B83" i="12"/>
  <c r="B25" i="12"/>
  <c r="B53" i="12"/>
  <c r="H3181" i="1"/>
  <c r="I3181" i="1"/>
  <c r="J3181" i="1"/>
  <c r="K3181" i="1"/>
  <c r="L3181" i="1"/>
  <c r="M3181" i="1"/>
  <c r="H3182" i="1"/>
  <c r="I3182" i="1"/>
  <c r="J3182" i="1"/>
  <c r="K3182" i="1"/>
  <c r="L3182" i="1"/>
  <c r="M3182" i="1"/>
  <c r="H3183" i="1"/>
  <c r="I3183" i="1"/>
  <c r="J3183" i="1"/>
  <c r="K3183" i="1"/>
  <c r="L3183" i="1"/>
  <c r="M3183" i="1"/>
  <c r="H3184" i="1"/>
  <c r="I3184" i="1"/>
  <c r="J3184" i="1"/>
  <c r="K3184" i="1"/>
  <c r="L3184" i="1"/>
  <c r="M3184" i="1"/>
  <c r="H3185" i="1"/>
  <c r="I3185" i="1"/>
  <c r="J3185" i="1"/>
  <c r="K3185" i="1"/>
  <c r="L3185" i="1"/>
  <c r="M3185" i="1"/>
  <c r="H3186" i="1"/>
  <c r="I3186" i="1"/>
  <c r="J3186" i="1"/>
  <c r="K3186" i="1"/>
  <c r="L3186" i="1"/>
  <c r="M3186" i="1"/>
  <c r="H3187" i="1"/>
  <c r="I3187" i="1"/>
  <c r="J3187" i="1"/>
  <c r="K3187" i="1"/>
  <c r="L3187" i="1"/>
  <c r="M3187" i="1"/>
  <c r="H3188" i="1"/>
  <c r="I3188" i="1"/>
  <c r="J3188" i="1"/>
  <c r="K3188" i="1"/>
  <c r="L3188" i="1"/>
  <c r="M3188" i="1"/>
  <c r="H3189" i="1"/>
  <c r="I3189" i="1"/>
  <c r="J3189" i="1"/>
  <c r="K3189" i="1"/>
  <c r="L3189" i="1"/>
  <c r="M3189" i="1"/>
  <c r="H3190" i="1"/>
  <c r="I3190" i="1"/>
  <c r="J3190" i="1"/>
  <c r="K3190" i="1"/>
  <c r="L3190" i="1"/>
  <c r="M3190" i="1"/>
  <c r="H3191" i="1"/>
  <c r="I3191" i="1"/>
  <c r="J3191" i="1"/>
  <c r="K3191" i="1"/>
  <c r="L3191" i="1"/>
  <c r="M3191" i="1"/>
  <c r="H3192" i="1"/>
  <c r="I3192" i="1"/>
  <c r="J3192" i="1"/>
  <c r="K3192" i="1"/>
  <c r="L3192" i="1"/>
  <c r="M3192" i="1"/>
  <c r="H3193" i="1"/>
  <c r="I3193" i="1"/>
  <c r="J3193" i="1"/>
  <c r="K3193" i="1"/>
  <c r="L3193" i="1"/>
  <c r="M3193" i="1"/>
  <c r="H3194" i="1"/>
  <c r="I3194" i="1"/>
  <c r="J3194" i="1"/>
  <c r="K3194" i="1"/>
  <c r="L3194" i="1"/>
  <c r="M3194" i="1"/>
  <c r="H3195" i="1"/>
  <c r="I3195" i="1"/>
  <c r="J3195" i="1"/>
  <c r="K3195" i="1"/>
  <c r="L3195" i="1"/>
  <c r="M3195" i="1"/>
  <c r="H3196" i="1"/>
  <c r="I3196" i="1"/>
  <c r="J3196" i="1"/>
  <c r="K3196" i="1"/>
  <c r="L3196" i="1"/>
  <c r="M3196" i="1"/>
  <c r="H3197" i="1"/>
  <c r="I3197" i="1"/>
  <c r="J3197" i="1"/>
  <c r="K3197" i="1"/>
  <c r="L3197" i="1"/>
  <c r="M3197" i="1"/>
  <c r="H3198" i="1"/>
  <c r="I3198" i="1"/>
  <c r="J3198" i="1"/>
  <c r="K3198" i="1"/>
  <c r="L3198" i="1"/>
  <c r="M3198" i="1"/>
  <c r="B61" i="12" l="1"/>
  <c r="B54" i="12"/>
  <c r="B28" i="12"/>
  <c r="B86" i="12"/>
  <c r="B88" i="12"/>
  <c r="B23" i="12"/>
  <c r="B84" i="12"/>
  <c r="B56" i="12"/>
  <c r="B27" i="12"/>
  <c r="H4906" i="1"/>
  <c r="I4906" i="1"/>
  <c r="J4906" i="1"/>
  <c r="K4906" i="1"/>
  <c r="L4906" i="1"/>
  <c r="M4906" i="1"/>
  <c r="H4907" i="1"/>
  <c r="I4907" i="1"/>
  <c r="J4907" i="1"/>
  <c r="K4907" i="1"/>
  <c r="L4907" i="1"/>
  <c r="M4907" i="1"/>
  <c r="H4908" i="1"/>
  <c r="I4908" i="1"/>
  <c r="J4908" i="1"/>
  <c r="K4908" i="1"/>
  <c r="L4908" i="1"/>
  <c r="M4908" i="1"/>
  <c r="H4909" i="1"/>
  <c r="I4909" i="1"/>
  <c r="J4909" i="1"/>
  <c r="K4909" i="1"/>
  <c r="L4909" i="1"/>
  <c r="M4909" i="1"/>
  <c r="H4910" i="1"/>
  <c r="I4910" i="1"/>
  <c r="J4910" i="1"/>
  <c r="K4910" i="1"/>
  <c r="L4910" i="1"/>
  <c r="M4910" i="1"/>
  <c r="H4911" i="1"/>
  <c r="I4911" i="1"/>
  <c r="J4911" i="1"/>
  <c r="K4911" i="1"/>
  <c r="L4911" i="1"/>
  <c r="M4911" i="1"/>
  <c r="H4912" i="1"/>
  <c r="I4912" i="1"/>
  <c r="J4912" i="1"/>
  <c r="K4912" i="1"/>
  <c r="L4912" i="1"/>
  <c r="M4912" i="1"/>
  <c r="H4913" i="1"/>
  <c r="I4913" i="1"/>
  <c r="J4913" i="1"/>
  <c r="K4913" i="1"/>
  <c r="L4913" i="1"/>
  <c r="M4913" i="1"/>
  <c r="H4914" i="1"/>
  <c r="I4914" i="1"/>
  <c r="J4914" i="1"/>
  <c r="K4914" i="1"/>
  <c r="L4914" i="1"/>
  <c r="M4914" i="1"/>
  <c r="H4915" i="1"/>
  <c r="I4915" i="1"/>
  <c r="J4915" i="1"/>
  <c r="K4915" i="1"/>
  <c r="L4915" i="1"/>
  <c r="M4915" i="1"/>
  <c r="H4916" i="1"/>
  <c r="I4916" i="1"/>
  <c r="J4916" i="1"/>
  <c r="K4916" i="1"/>
  <c r="L4916" i="1"/>
  <c r="M4916" i="1"/>
  <c r="H4917" i="1"/>
  <c r="I4917" i="1"/>
  <c r="J4917" i="1"/>
  <c r="K4917" i="1"/>
  <c r="L4917" i="1"/>
  <c r="M4917" i="1"/>
  <c r="H4918" i="1"/>
  <c r="I4918" i="1"/>
  <c r="J4918" i="1"/>
  <c r="K4918" i="1"/>
  <c r="L4918" i="1"/>
  <c r="M4918" i="1"/>
  <c r="H4919" i="1"/>
  <c r="I4919" i="1"/>
  <c r="J4919" i="1"/>
  <c r="K4919" i="1"/>
  <c r="L4919" i="1"/>
  <c r="M4919" i="1"/>
  <c r="H4920" i="1"/>
  <c r="I4920" i="1"/>
  <c r="J4920" i="1"/>
  <c r="K4920" i="1"/>
  <c r="L4920" i="1"/>
  <c r="M4920" i="1"/>
  <c r="H4921" i="1"/>
  <c r="I4921" i="1"/>
  <c r="J4921" i="1"/>
  <c r="K4921" i="1"/>
  <c r="L4921" i="1"/>
  <c r="M4921" i="1"/>
  <c r="H4922" i="1"/>
  <c r="I4922" i="1"/>
  <c r="J4922" i="1"/>
  <c r="K4922" i="1"/>
  <c r="L4922" i="1"/>
  <c r="M4922" i="1"/>
  <c r="H4923" i="1"/>
  <c r="I4923" i="1"/>
  <c r="J4923" i="1"/>
  <c r="K4923" i="1"/>
  <c r="L4923" i="1"/>
  <c r="M4923" i="1"/>
  <c r="H4924" i="1"/>
  <c r="I4924" i="1"/>
  <c r="J4924" i="1"/>
  <c r="K4924" i="1"/>
  <c r="L4924" i="1"/>
  <c r="M4924" i="1"/>
  <c r="H4925" i="1"/>
  <c r="I4925" i="1"/>
  <c r="J4925" i="1"/>
  <c r="K4925" i="1"/>
  <c r="L4925" i="1"/>
  <c r="M4925" i="1"/>
  <c r="H4926" i="1"/>
  <c r="I4926" i="1"/>
  <c r="J4926" i="1"/>
  <c r="K4926" i="1"/>
  <c r="L4926" i="1"/>
  <c r="M4926" i="1"/>
  <c r="H4927" i="1"/>
  <c r="I4927" i="1"/>
  <c r="J4927" i="1"/>
  <c r="K4927" i="1"/>
  <c r="L4927" i="1"/>
  <c r="M4927" i="1"/>
  <c r="H4928" i="1"/>
  <c r="I4928" i="1"/>
  <c r="J4928" i="1"/>
  <c r="K4928" i="1"/>
  <c r="L4928" i="1"/>
  <c r="M4928" i="1"/>
  <c r="H4929" i="1"/>
  <c r="I4929" i="1"/>
  <c r="J4929" i="1"/>
  <c r="K4929" i="1"/>
  <c r="L4929" i="1"/>
  <c r="M4929" i="1"/>
  <c r="H4930" i="1"/>
  <c r="I4930" i="1"/>
  <c r="J4930" i="1"/>
  <c r="K4930" i="1"/>
  <c r="L4930" i="1"/>
  <c r="M4930" i="1"/>
  <c r="H4931" i="1"/>
  <c r="I4931" i="1"/>
  <c r="J4931" i="1"/>
  <c r="K4931" i="1"/>
  <c r="L4931" i="1"/>
  <c r="M4931" i="1"/>
  <c r="H4932" i="1"/>
  <c r="I4932" i="1"/>
  <c r="J4932" i="1"/>
  <c r="K4932" i="1"/>
  <c r="L4932" i="1"/>
  <c r="M4932" i="1"/>
  <c r="H4933" i="1"/>
  <c r="I4933" i="1"/>
  <c r="J4933" i="1"/>
  <c r="K4933" i="1"/>
  <c r="L4933" i="1"/>
  <c r="M4933" i="1"/>
  <c r="H4934" i="1"/>
  <c r="I4934" i="1"/>
  <c r="J4934" i="1"/>
  <c r="K4934" i="1"/>
  <c r="L4934" i="1"/>
  <c r="M4934" i="1"/>
  <c r="H4935" i="1"/>
  <c r="I4935" i="1"/>
  <c r="J4935" i="1"/>
  <c r="K4935" i="1"/>
  <c r="L4935" i="1"/>
  <c r="M4935" i="1"/>
  <c r="H4936" i="1"/>
  <c r="I4936" i="1"/>
  <c r="J4936" i="1"/>
  <c r="K4936" i="1"/>
  <c r="L4936" i="1"/>
  <c r="M4936" i="1"/>
  <c r="H4937" i="1"/>
  <c r="I4937" i="1"/>
  <c r="J4937" i="1"/>
  <c r="K4937" i="1"/>
  <c r="L4937" i="1"/>
  <c r="M4937" i="1"/>
  <c r="H4938" i="1"/>
  <c r="I4938" i="1"/>
  <c r="J4938" i="1"/>
  <c r="K4938" i="1"/>
  <c r="L4938" i="1"/>
  <c r="M4938" i="1"/>
  <c r="H4939" i="1"/>
  <c r="I4939" i="1"/>
  <c r="J4939" i="1"/>
  <c r="K4939" i="1"/>
  <c r="L4939" i="1"/>
  <c r="M4939" i="1"/>
  <c r="H4940" i="1"/>
  <c r="I4940" i="1"/>
  <c r="J4940" i="1"/>
  <c r="K4940" i="1"/>
  <c r="L4940" i="1"/>
  <c r="M4940" i="1"/>
  <c r="H4941" i="1"/>
  <c r="I4941" i="1"/>
  <c r="J4941" i="1"/>
  <c r="K4941" i="1"/>
  <c r="L4941" i="1"/>
  <c r="M4941" i="1"/>
  <c r="H4942" i="1"/>
  <c r="I4942" i="1"/>
  <c r="J4942" i="1"/>
  <c r="K4942" i="1"/>
  <c r="L4942" i="1"/>
  <c r="M4942" i="1"/>
  <c r="H4943" i="1"/>
  <c r="I4943" i="1"/>
  <c r="J4943" i="1"/>
  <c r="K4943" i="1"/>
  <c r="L4943" i="1"/>
  <c r="M4943" i="1"/>
  <c r="H4944" i="1"/>
  <c r="I4944" i="1"/>
  <c r="J4944" i="1"/>
  <c r="K4944" i="1"/>
  <c r="L4944" i="1"/>
  <c r="M4944" i="1"/>
  <c r="H4945" i="1"/>
  <c r="I4945" i="1"/>
  <c r="J4945" i="1"/>
  <c r="K4945" i="1"/>
  <c r="L4945" i="1"/>
  <c r="M4945" i="1"/>
  <c r="H4946" i="1"/>
  <c r="I4946" i="1"/>
  <c r="J4946" i="1"/>
  <c r="K4946" i="1"/>
  <c r="L4946" i="1"/>
  <c r="M4946" i="1"/>
  <c r="H4947" i="1"/>
  <c r="I4947" i="1"/>
  <c r="J4947" i="1"/>
  <c r="K4947" i="1"/>
  <c r="L4947" i="1"/>
  <c r="M4947" i="1"/>
  <c r="H4948" i="1"/>
  <c r="I4948" i="1"/>
  <c r="J4948" i="1"/>
  <c r="K4948" i="1"/>
  <c r="L4948" i="1"/>
  <c r="M4948" i="1"/>
  <c r="H4949" i="1"/>
  <c r="I4949" i="1"/>
  <c r="J4949" i="1"/>
  <c r="K4949" i="1"/>
  <c r="L4949" i="1"/>
  <c r="M4949" i="1"/>
  <c r="H4950" i="1"/>
  <c r="I4950" i="1"/>
  <c r="J4950" i="1"/>
  <c r="K4950" i="1"/>
  <c r="L4950" i="1"/>
  <c r="M4950" i="1"/>
  <c r="H4951" i="1"/>
  <c r="I4951" i="1"/>
  <c r="J4951" i="1"/>
  <c r="K4951" i="1"/>
  <c r="L4951" i="1"/>
  <c r="M4951" i="1"/>
  <c r="H4952" i="1"/>
  <c r="I4952" i="1"/>
  <c r="J4952" i="1"/>
  <c r="K4952" i="1"/>
  <c r="L4952" i="1"/>
  <c r="M4952" i="1"/>
  <c r="H4953" i="1"/>
  <c r="I4953" i="1"/>
  <c r="J4953" i="1"/>
  <c r="K4953" i="1"/>
  <c r="L4953" i="1"/>
  <c r="M4953" i="1"/>
  <c r="H4954" i="1"/>
  <c r="I4954" i="1"/>
  <c r="J4954" i="1"/>
  <c r="K4954" i="1"/>
  <c r="L4954" i="1"/>
  <c r="M4954" i="1"/>
  <c r="H4955" i="1"/>
  <c r="I4955" i="1"/>
  <c r="J4955" i="1"/>
  <c r="K4955" i="1"/>
  <c r="L4955" i="1"/>
  <c r="M4955" i="1"/>
  <c r="H4956" i="1"/>
  <c r="I4956" i="1"/>
  <c r="J4956" i="1"/>
  <c r="K4956" i="1"/>
  <c r="L4956" i="1"/>
  <c r="M4956" i="1"/>
  <c r="H4957" i="1"/>
  <c r="I4957" i="1"/>
  <c r="J4957" i="1"/>
  <c r="K4957" i="1"/>
  <c r="L4957" i="1"/>
  <c r="M4957" i="1"/>
  <c r="H4958" i="1"/>
  <c r="I4958" i="1"/>
  <c r="J4958" i="1"/>
  <c r="K4958" i="1"/>
  <c r="L4958" i="1"/>
  <c r="M4958" i="1"/>
  <c r="H4959" i="1"/>
  <c r="I4959" i="1"/>
  <c r="J4959" i="1"/>
  <c r="K4959" i="1"/>
  <c r="L4959" i="1"/>
  <c r="M4959" i="1"/>
  <c r="H4960" i="1"/>
  <c r="I4960" i="1"/>
  <c r="J4960" i="1"/>
  <c r="K4960" i="1"/>
  <c r="L4960" i="1"/>
  <c r="M4960" i="1"/>
  <c r="H4961" i="1"/>
  <c r="I4961" i="1"/>
  <c r="J4961" i="1"/>
  <c r="K4961" i="1"/>
  <c r="L4961" i="1"/>
  <c r="M4961" i="1"/>
  <c r="H4962" i="1"/>
  <c r="I4962" i="1"/>
  <c r="J4962" i="1"/>
  <c r="K4962" i="1"/>
  <c r="L4962" i="1"/>
  <c r="M4962" i="1"/>
  <c r="H4963" i="1"/>
  <c r="I4963" i="1"/>
  <c r="J4963" i="1"/>
  <c r="K4963" i="1"/>
  <c r="L4963" i="1"/>
  <c r="M4963" i="1"/>
  <c r="H4964" i="1"/>
  <c r="I4964" i="1"/>
  <c r="J4964" i="1"/>
  <c r="K4964" i="1"/>
  <c r="L4964" i="1"/>
  <c r="M4964" i="1"/>
  <c r="H4965" i="1"/>
  <c r="I4965" i="1"/>
  <c r="J4965" i="1"/>
  <c r="K4965" i="1"/>
  <c r="L4965" i="1"/>
  <c r="M4965" i="1"/>
  <c r="H4966" i="1"/>
  <c r="I4966" i="1"/>
  <c r="J4966" i="1"/>
  <c r="K4966" i="1"/>
  <c r="L4966" i="1"/>
  <c r="M4966" i="1"/>
  <c r="H4967" i="1"/>
  <c r="I4967" i="1"/>
  <c r="J4967" i="1"/>
  <c r="K4967" i="1"/>
  <c r="L4967" i="1"/>
  <c r="M4967" i="1"/>
  <c r="H4968" i="1"/>
  <c r="I4968" i="1"/>
  <c r="J4968" i="1"/>
  <c r="K4968" i="1"/>
  <c r="L4968" i="1"/>
  <c r="M4968" i="1"/>
  <c r="H4969" i="1"/>
  <c r="I4969" i="1"/>
  <c r="J4969" i="1"/>
  <c r="K4969" i="1"/>
  <c r="L4969" i="1"/>
  <c r="M4969" i="1"/>
  <c r="H4970" i="1"/>
  <c r="I4970" i="1"/>
  <c r="J4970" i="1"/>
  <c r="K4970" i="1"/>
  <c r="L4970" i="1"/>
  <c r="M4970" i="1"/>
  <c r="H4971" i="1"/>
  <c r="I4971" i="1"/>
  <c r="J4971" i="1"/>
  <c r="K4971" i="1"/>
  <c r="L4971" i="1"/>
  <c r="M4971" i="1"/>
  <c r="H4972" i="1"/>
  <c r="I4972" i="1"/>
  <c r="J4972" i="1"/>
  <c r="K4972" i="1"/>
  <c r="L4972" i="1"/>
  <c r="M4972" i="1"/>
  <c r="H4973" i="1"/>
  <c r="I4973" i="1"/>
  <c r="J4973" i="1"/>
  <c r="K4973" i="1"/>
  <c r="L4973" i="1"/>
  <c r="M4973" i="1"/>
  <c r="H4974" i="1"/>
  <c r="I4974" i="1"/>
  <c r="J4974" i="1"/>
  <c r="K4974" i="1"/>
  <c r="L4974" i="1"/>
  <c r="M4974" i="1"/>
  <c r="H4975" i="1"/>
  <c r="I4975" i="1"/>
  <c r="J4975" i="1"/>
  <c r="K4975" i="1"/>
  <c r="L4975" i="1"/>
  <c r="M4975" i="1"/>
  <c r="H4976" i="1"/>
  <c r="I4976" i="1"/>
  <c r="J4976" i="1"/>
  <c r="K4976" i="1"/>
  <c r="L4976" i="1"/>
  <c r="M4976" i="1"/>
  <c r="H4977" i="1"/>
  <c r="I4977" i="1"/>
  <c r="J4977" i="1"/>
  <c r="K4977" i="1"/>
  <c r="L4977" i="1"/>
  <c r="M4977" i="1"/>
  <c r="H4978" i="1"/>
  <c r="I4978" i="1"/>
  <c r="J4978" i="1"/>
  <c r="K4978" i="1"/>
  <c r="L4978" i="1"/>
  <c r="M4978" i="1"/>
  <c r="H4979" i="1"/>
  <c r="I4979" i="1"/>
  <c r="J4979" i="1"/>
  <c r="K4979" i="1"/>
  <c r="L4979" i="1"/>
  <c r="M4979" i="1"/>
  <c r="H4980" i="1"/>
  <c r="I4980" i="1"/>
  <c r="J4980" i="1"/>
  <c r="K4980" i="1"/>
  <c r="L4980" i="1"/>
  <c r="M4980" i="1"/>
  <c r="H4981" i="1"/>
  <c r="I4981" i="1"/>
  <c r="J4981" i="1"/>
  <c r="K4981" i="1"/>
  <c r="L4981" i="1"/>
  <c r="M4981" i="1"/>
  <c r="H4982" i="1"/>
  <c r="I4982" i="1"/>
  <c r="J4982" i="1"/>
  <c r="K4982" i="1"/>
  <c r="L4982" i="1"/>
  <c r="M4982" i="1"/>
  <c r="H4983" i="1"/>
  <c r="I4983" i="1"/>
  <c r="J4983" i="1"/>
  <c r="K4983" i="1"/>
  <c r="L4983" i="1"/>
  <c r="M4983" i="1"/>
  <c r="H4984" i="1"/>
  <c r="I4984" i="1"/>
  <c r="J4984" i="1"/>
  <c r="K4984" i="1"/>
  <c r="L4984" i="1"/>
  <c r="M4984" i="1"/>
  <c r="H4985" i="1"/>
  <c r="I4985" i="1"/>
  <c r="J4985" i="1"/>
  <c r="K4985" i="1"/>
  <c r="L4985" i="1"/>
  <c r="M4985" i="1"/>
  <c r="H4986" i="1"/>
  <c r="I4986" i="1"/>
  <c r="J4986" i="1"/>
  <c r="K4986" i="1"/>
  <c r="L4986" i="1"/>
  <c r="M4986" i="1"/>
  <c r="H4987" i="1"/>
  <c r="I4987" i="1"/>
  <c r="J4987" i="1"/>
  <c r="K4987" i="1"/>
  <c r="L4987" i="1"/>
  <c r="M4987" i="1"/>
  <c r="H4988" i="1"/>
  <c r="I4988" i="1"/>
  <c r="J4988" i="1"/>
  <c r="K4988" i="1"/>
  <c r="L4988" i="1"/>
  <c r="M4988" i="1"/>
  <c r="H4989" i="1"/>
  <c r="I4989" i="1"/>
  <c r="J4989" i="1"/>
  <c r="K4989" i="1"/>
  <c r="L4989" i="1"/>
  <c r="M4989" i="1"/>
  <c r="H4990" i="1"/>
  <c r="I4990" i="1"/>
  <c r="J4990" i="1"/>
  <c r="K4990" i="1"/>
  <c r="L4990" i="1"/>
  <c r="M4990" i="1"/>
  <c r="H4991" i="1"/>
  <c r="I4991" i="1"/>
  <c r="J4991" i="1"/>
  <c r="K4991" i="1"/>
  <c r="L4991" i="1"/>
  <c r="M4991" i="1"/>
  <c r="H4992" i="1"/>
  <c r="I4992" i="1"/>
  <c r="J4992" i="1"/>
  <c r="K4992" i="1"/>
  <c r="L4992" i="1"/>
  <c r="M4992" i="1"/>
  <c r="H4993" i="1"/>
  <c r="I4993" i="1"/>
  <c r="J4993" i="1"/>
  <c r="K4993" i="1"/>
  <c r="L4993" i="1"/>
  <c r="M4993" i="1"/>
  <c r="H4994" i="1"/>
  <c r="I4994" i="1"/>
  <c r="J4994" i="1"/>
  <c r="K4994" i="1"/>
  <c r="L4994" i="1"/>
  <c r="M4994" i="1"/>
  <c r="H4995" i="1"/>
  <c r="I4995" i="1"/>
  <c r="J4995" i="1"/>
  <c r="K4995" i="1"/>
  <c r="L4995" i="1"/>
  <c r="M4995" i="1"/>
  <c r="H4996" i="1"/>
  <c r="I4996" i="1"/>
  <c r="J4996" i="1"/>
  <c r="K4996" i="1"/>
  <c r="L4996" i="1"/>
  <c r="M4996" i="1"/>
  <c r="H4997" i="1"/>
  <c r="I4997" i="1"/>
  <c r="J4997" i="1"/>
  <c r="K4997" i="1"/>
  <c r="L4997" i="1"/>
  <c r="M4997" i="1"/>
  <c r="H4998" i="1"/>
  <c r="I4998" i="1"/>
  <c r="J4998" i="1"/>
  <c r="K4998" i="1"/>
  <c r="L4998" i="1"/>
  <c r="M4998" i="1"/>
  <c r="H4999" i="1"/>
  <c r="I4999" i="1"/>
  <c r="J4999" i="1"/>
  <c r="K4999" i="1"/>
  <c r="L4999" i="1"/>
  <c r="M4999" i="1"/>
  <c r="H5000" i="1"/>
  <c r="I5000" i="1"/>
  <c r="J5000" i="1"/>
  <c r="K5000" i="1"/>
  <c r="L5000" i="1"/>
  <c r="M5000" i="1"/>
  <c r="H5001" i="1"/>
  <c r="I5001" i="1"/>
  <c r="J5001" i="1"/>
  <c r="K5001" i="1"/>
  <c r="L5001" i="1"/>
  <c r="M5001" i="1"/>
  <c r="H5002" i="1"/>
  <c r="I5002" i="1"/>
  <c r="J5002" i="1"/>
  <c r="K5002" i="1"/>
  <c r="L5002" i="1"/>
  <c r="M5002" i="1"/>
  <c r="H5003" i="1"/>
  <c r="I5003" i="1"/>
  <c r="J5003" i="1"/>
  <c r="K5003" i="1"/>
  <c r="L5003" i="1"/>
  <c r="M5003" i="1"/>
  <c r="H5004" i="1"/>
  <c r="I5004" i="1"/>
  <c r="J5004" i="1"/>
  <c r="K5004" i="1"/>
  <c r="L5004" i="1"/>
  <c r="M5004" i="1"/>
  <c r="H5005" i="1"/>
  <c r="I5005" i="1"/>
  <c r="J5005" i="1"/>
  <c r="K5005" i="1"/>
  <c r="L5005" i="1"/>
  <c r="M5005" i="1"/>
  <c r="H5006" i="1"/>
  <c r="I5006" i="1"/>
  <c r="J5006" i="1"/>
  <c r="K5006" i="1"/>
  <c r="L5006" i="1"/>
  <c r="M5006" i="1"/>
  <c r="H5007" i="1"/>
  <c r="I5007" i="1"/>
  <c r="J5007" i="1"/>
  <c r="K5007" i="1"/>
  <c r="L5007" i="1"/>
  <c r="M5007" i="1"/>
  <c r="H5008" i="1"/>
  <c r="I5008" i="1"/>
  <c r="J5008" i="1"/>
  <c r="K5008" i="1"/>
  <c r="L5008" i="1"/>
  <c r="M5008" i="1"/>
  <c r="H5009" i="1"/>
  <c r="I5009" i="1"/>
  <c r="J5009" i="1"/>
  <c r="K5009" i="1"/>
  <c r="L5009" i="1"/>
  <c r="M5009" i="1"/>
  <c r="H5010" i="1"/>
  <c r="I5010" i="1"/>
  <c r="J5010" i="1"/>
  <c r="K5010" i="1"/>
  <c r="L5010" i="1"/>
  <c r="M5010" i="1"/>
  <c r="H5011" i="1"/>
  <c r="I5011" i="1"/>
  <c r="J5011" i="1"/>
  <c r="K5011" i="1"/>
  <c r="L5011" i="1"/>
  <c r="M5011" i="1"/>
  <c r="H5012" i="1"/>
  <c r="I5012" i="1"/>
  <c r="J5012" i="1"/>
  <c r="K5012" i="1"/>
  <c r="L5012" i="1"/>
  <c r="M5012" i="1"/>
  <c r="H5013" i="1"/>
  <c r="I5013" i="1"/>
  <c r="J5013" i="1"/>
  <c r="K5013" i="1"/>
  <c r="L5013" i="1"/>
  <c r="M5013" i="1"/>
  <c r="H5014" i="1"/>
  <c r="I5014" i="1"/>
  <c r="J5014" i="1"/>
  <c r="K5014" i="1"/>
  <c r="L5014" i="1"/>
  <c r="M5014" i="1"/>
  <c r="H5015" i="1"/>
  <c r="I5015" i="1"/>
  <c r="J5015" i="1"/>
  <c r="K5015" i="1"/>
  <c r="L5015" i="1"/>
  <c r="M5015" i="1"/>
  <c r="H5016" i="1"/>
  <c r="I5016" i="1"/>
  <c r="J5016" i="1"/>
  <c r="K5016" i="1"/>
  <c r="L5016" i="1"/>
  <c r="M5016" i="1"/>
  <c r="H5017" i="1"/>
  <c r="I5017" i="1"/>
  <c r="J5017" i="1"/>
  <c r="K5017" i="1"/>
  <c r="L5017" i="1"/>
  <c r="M5017" i="1"/>
  <c r="H5018" i="1"/>
  <c r="I5018" i="1"/>
  <c r="J5018" i="1"/>
  <c r="K5018" i="1"/>
  <c r="L5018" i="1"/>
  <c r="M5018" i="1"/>
  <c r="H5019" i="1"/>
  <c r="I5019" i="1"/>
  <c r="J5019" i="1"/>
  <c r="K5019" i="1"/>
  <c r="L5019" i="1"/>
  <c r="M5019" i="1"/>
  <c r="H5020" i="1"/>
  <c r="I5020" i="1"/>
  <c r="J5020" i="1"/>
  <c r="K5020" i="1"/>
  <c r="L5020" i="1"/>
  <c r="M5020" i="1"/>
  <c r="H5021" i="1"/>
  <c r="I5021" i="1"/>
  <c r="J5021" i="1"/>
  <c r="K5021" i="1"/>
  <c r="L5021" i="1"/>
  <c r="M5021" i="1"/>
  <c r="H5022" i="1"/>
  <c r="I5022" i="1"/>
  <c r="J5022" i="1"/>
  <c r="K5022" i="1"/>
  <c r="L5022" i="1"/>
  <c r="M5022" i="1"/>
  <c r="H5023" i="1"/>
  <c r="I5023" i="1"/>
  <c r="J5023" i="1"/>
  <c r="K5023" i="1"/>
  <c r="L5023" i="1"/>
  <c r="M5023" i="1"/>
  <c r="H5024" i="1"/>
  <c r="I5024" i="1"/>
  <c r="J5024" i="1"/>
  <c r="K5024" i="1"/>
  <c r="L5024" i="1"/>
  <c r="M5024" i="1"/>
  <c r="H5025" i="1"/>
  <c r="I5025" i="1"/>
  <c r="J5025" i="1"/>
  <c r="K5025" i="1"/>
  <c r="L5025" i="1"/>
  <c r="M5025" i="1"/>
  <c r="H5026" i="1"/>
  <c r="I5026" i="1"/>
  <c r="J5026" i="1"/>
  <c r="K5026" i="1"/>
  <c r="L5026" i="1"/>
  <c r="M5026" i="1"/>
  <c r="H5027" i="1"/>
  <c r="I5027" i="1"/>
  <c r="J5027" i="1"/>
  <c r="K5027" i="1"/>
  <c r="L5027" i="1"/>
  <c r="M5027" i="1"/>
  <c r="H5028" i="1"/>
  <c r="I5028" i="1"/>
  <c r="J5028" i="1"/>
  <c r="K5028" i="1"/>
  <c r="L5028" i="1"/>
  <c r="M5028" i="1"/>
  <c r="H5029" i="1"/>
  <c r="I5029" i="1"/>
  <c r="J5029" i="1"/>
  <c r="K5029" i="1"/>
  <c r="L5029" i="1"/>
  <c r="M5029" i="1"/>
  <c r="H5030" i="1"/>
  <c r="I5030" i="1"/>
  <c r="J5030" i="1"/>
  <c r="K5030" i="1"/>
  <c r="L5030" i="1"/>
  <c r="M5030" i="1"/>
  <c r="H5031" i="1"/>
  <c r="I5031" i="1"/>
  <c r="J5031" i="1"/>
  <c r="K5031" i="1"/>
  <c r="L5031" i="1"/>
  <c r="M5031" i="1"/>
  <c r="H5032" i="1"/>
  <c r="I5032" i="1"/>
  <c r="J5032" i="1"/>
  <c r="K5032" i="1"/>
  <c r="L5032" i="1"/>
  <c r="M5032" i="1"/>
  <c r="H5033" i="1"/>
  <c r="I5033" i="1"/>
  <c r="J5033" i="1"/>
  <c r="K5033" i="1"/>
  <c r="L5033" i="1"/>
  <c r="M5033" i="1"/>
  <c r="H5034" i="1"/>
  <c r="I5034" i="1"/>
  <c r="J5034" i="1"/>
  <c r="K5034" i="1"/>
  <c r="L5034" i="1"/>
  <c r="M5034" i="1"/>
  <c r="H5035" i="1"/>
  <c r="I5035" i="1"/>
  <c r="J5035" i="1"/>
  <c r="K5035" i="1"/>
  <c r="L5035" i="1"/>
  <c r="M5035" i="1"/>
  <c r="H5036" i="1"/>
  <c r="I5036" i="1"/>
  <c r="J5036" i="1"/>
  <c r="K5036" i="1"/>
  <c r="L5036" i="1"/>
  <c r="M5036" i="1"/>
  <c r="H5037" i="1"/>
  <c r="I5037" i="1"/>
  <c r="J5037" i="1"/>
  <c r="K5037" i="1"/>
  <c r="L5037" i="1"/>
  <c r="M5037" i="1"/>
  <c r="H5038" i="1"/>
  <c r="I5038" i="1"/>
  <c r="J5038" i="1"/>
  <c r="K5038" i="1"/>
  <c r="L5038" i="1"/>
  <c r="M5038" i="1"/>
  <c r="H5039" i="1"/>
  <c r="I5039" i="1"/>
  <c r="J5039" i="1"/>
  <c r="K5039" i="1"/>
  <c r="L5039" i="1"/>
  <c r="M5039" i="1"/>
  <c r="H5040" i="1"/>
  <c r="I5040" i="1"/>
  <c r="J5040" i="1"/>
  <c r="K5040" i="1"/>
  <c r="L5040" i="1"/>
  <c r="M5040" i="1"/>
  <c r="H5041" i="1"/>
  <c r="I5041" i="1"/>
  <c r="J5041" i="1"/>
  <c r="K5041" i="1"/>
  <c r="L5041" i="1"/>
  <c r="M5041" i="1"/>
  <c r="H5042" i="1"/>
  <c r="I5042" i="1"/>
  <c r="J5042" i="1"/>
  <c r="K5042" i="1"/>
  <c r="L5042" i="1"/>
  <c r="M5042" i="1"/>
  <c r="H5043" i="1"/>
  <c r="I5043" i="1"/>
  <c r="J5043" i="1"/>
  <c r="K5043" i="1"/>
  <c r="L5043" i="1"/>
  <c r="M5043" i="1"/>
  <c r="H5044" i="1"/>
  <c r="I5044" i="1"/>
  <c r="J5044" i="1"/>
  <c r="K5044" i="1"/>
  <c r="L5044" i="1"/>
  <c r="M5044" i="1"/>
  <c r="H5045" i="1"/>
  <c r="I5045" i="1"/>
  <c r="J5045" i="1"/>
  <c r="K5045" i="1"/>
  <c r="L5045" i="1"/>
  <c r="M5045" i="1"/>
  <c r="H5046" i="1"/>
  <c r="I5046" i="1"/>
  <c r="J5046" i="1"/>
  <c r="K5046" i="1"/>
  <c r="L5046" i="1"/>
  <c r="M5046" i="1"/>
  <c r="H5047" i="1"/>
  <c r="I5047" i="1"/>
  <c r="J5047" i="1"/>
  <c r="K5047" i="1"/>
  <c r="L5047" i="1"/>
  <c r="M5047" i="1"/>
  <c r="H5048" i="1"/>
  <c r="I5048" i="1"/>
  <c r="J5048" i="1"/>
  <c r="K5048" i="1"/>
  <c r="L5048" i="1"/>
  <c r="M5048" i="1"/>
  <c r="H5049" i="1"/>
  <c r="I5049" i="1"/>
  <c r="J5049" i="1"/>
  <c r="K5049" i="1"/>
  <c r="L5049" i="1"/>
  <c r="M5049" i="1"/>
  <c r="H5050" i="1"/>
  <c r="I5050" i="1"/>
  <c r="J5050" i="1"/>
  <c r="K5050" i="1"/>
  <c r="L5050" i="1"/>
  <c r="M5050" i="1"/>
  <c r="H5051" i="1"/>
  <c r="I5051" i="1"/>
  <c r="J5051" i="1"/>
  <c r="K5051" i="1"/>
  <c r="L5051" i="1"/>
  <c r="M5051" i="1"/>
  <c r="H5052" i="1"/>
  <c r="I5052" i="1"/>
  <c r="J5052" i="1"/>
  <c r="K5052" i="1"/>
  <c r="L5052" i="1"/>
  <c r="M5052" i="1"/>
  <c r="H5053" i="1"/>
  <c r="I5053" i="1"/>
  <c r="J5053" i="1"/>
  <c r="K5053" i="1"/>
  <c r="L5053" i="1"/>
  <c r="M5053" i="1"/>
  <c r="H5054" i="1"/>
  <c r="I5054" i="1"/>
  <c r="J5054" i="1"/>
  <c r="K5054" i="1"/>
  <c r="L5054" i="1"/>
  <c r="M5054" i="1"/>
  <c r="H5055" i="1"/>
  <c r="I5055" i="1"/>
  <c r="J5055" i="1"/>
  <c r="K5055" i="1"/>
  <c r="L5055" i="1"/>
  <c r="M5055" i="1"/>
  <c r="H5056" i="1"/>
  <c r="I5056" i="1"/>
  <c r="J5056" i="1"/>
  <c r="K5056" i="1"/>
  <c r="L5056" i="1"/>
  <c r="M5056" i="1"/>
  <c r="H5057" i="1"/>
  <c r="I5057" i="1"/>
  <c r="J5057" i="1"/>
  <c r="K5057" i="1"/>
  <c r="L5057" i="1"/>
  <c r="M5057" i="1"/>
  <c r="H5058" i="1"/>
  <c r="I5058" i="1"/>
  <c r="J5058" i="1"/>
  <c r="K5058" i="1"/>
  <c r="L5058" i="1"/>
  <c r="M5058" i="1"/>
  <c r="H5059" i="1"/>
  <c r="I5059" i="1"/>
  <c r="J5059" i="1"/>
  <c r="K5059" i="1"/>
  <c r="L5059" i="1"/>
  <c r="M5059" i="1"/>
  <c r="H5060" i="1"/>
  <c r="I5060" i="1"/>
  <c r="J5060" i="1"/>
  <c r="K5060" i="1"/>
  <c r="L5060" i="1"/>
  <c r="M5060" i="1"/>
  <c r="H5061" i="1"/>
  <c r="I5061" i="1"/>
  <c r="J5061" i="1"/>
  <c r="K5061" i="1"/>
  <c r="L5061" i="1"/>
  <c r="M5061" i="1"/>
  <c r="H5062" i="1"/>
  <c r="I5062" i="1"/>
  <c r="J5062" i="1"/>
  <c r="K5062" i="1"/>
  <c r="L5062" i="1"/>
  <c r="M5062" i="1"/>
  <c r="H5063" i="1"/>
  <c r="I5063" i="1"/>
  <c r="J5063" i="1"/>
  <c r="K5063" i="1"/>
  <c r="L5063" i="1"/>
  <c r="M5063" i="1"/>
  <c r="H5064" i="1"/>
  <c r="I5064" i="1"/>
  <c r="J5064" i="1"/>
  <c r="K5064" i="1"/>
  <c r="L5064" i="1"/>
  <c r="M5064" i="1"/>
  <c r="H5065" i="1"/>
  <c r="I5065" i="1"/>
  <c r="J5065" i="1"/>
  <c r="K5065" i="1"/>
  <c r="L5065" i="1"/>
  <c r="M5065" i="1"/>
  <c r="H5066" i="1"/>
  <c r="I5066" i="1"/>
  <c r="J5066" i="1"/>
  <c r="K5066" i="1"/>
  <c r="L5066" i="1"/>
  <c r="M5066" i="1"/>
  <c r="H5067" i="1"/>
  <c r="I5067" i="1"/>
  <c r="J5067" i="1"/>
  <c r="K5067" i="1"/>
  <c r="L5067" i="1"/>
  <c r="M5067" i="1"/>
  <c r="H5068" i="1"/>
  <c r="I5068" i="1"/>
  <c r="J5068" i="1"/>
  <c r="K5068" i="1"/>
  <c r="L5068" i="1"/>
  <c r="M5068" i="1"/>
  <c r="H5069" i="1"/>
  <c r="I5069" i="1"/>
  <c r="J5069" i="1"/>
  <c r="K5069" i="1"/>
  <c r="L5069" i="1"/>
  <c r="M5069" i="1"/>
  <c r="H5070" i="1"/>
  <c r="I5070" i="1"/>
  <c r="J5070" i="1"/>
  <c r="K5070" i="1"/>
  <c r="L5070" i="1"/>
  <c r="M5070" i="1"/>
  <c r="B57" i="12" l="1"/>
  <c r="B64" i="12"/>
  <c r="B30" i="12"/>
  <c r="B91" i="12"/>
  <c r="B89" i="12"/>
  <c r="B87" i="12"/>
  <c r="B26" i="12"/>
  <c r="B59" i="12"/>
  <c r="B31" i="12"/>
  <c r="H4862" i="1"/>
  <c r="I4862" i="1"/>
  <c r="J4862" i="1"/>
  <c r="K4862" i="1"/>
  <c r="L4862" i="1"/>
  <c r="M4862" i="1"/>
  <c r="H4863" i="1"/>
  <c r="I4863" i="1"/>
  <c r="J4863" i="1"/>
  <c r="K4863" i="1"/>
  <c r="L4863" i="1"/>
  <c r="M4863" i="1"/>
  <c r="H4864" i="1"/>
  <c r="I4864" i="1"/>
  <c r="J4864" i="1"/>
  <c r="K4864" i="1"/>
  <c r="L4864" i="1"/>
  <c r="M4864" i="1"/>
  <c r="H4865" i="1"/>
  <c r="I4865" i="1"/>
  <c r="J4865" i="1"/>
  <c r="K4865" i="1"/>
  <c r="L4865" i="1"/>
  <c r="M4865" i="1"/>
  <c r="H4866" i="1"/>
  <c r="I4866" i="1"/>
  <c r="J4866" i="1"/>
  <c r="K4866" i="1"/>
  <c r="L4866" i="1"/>
  <c r="M4866" i="1"/>
  <c r="H4867" i="1"/>
  <c r="I4867" i="1"/>
  <c r="J4867" i="1"/>
  <c r="K4867" i="1"/>
  <c r="L4867" i="1"/>
  <c r="M4867" i="1"/>
  <c r="H4868" i="1"/>
  <c r="I4868" i="1"/>
  <c r="J4868" i="1"/>
  <c r="K4868" i="1"/>
  <c r="L4868" i="1"/>
  <c r="M4868" i="1"/>
  <c r="H4869" i="1"/>
  <c r="I4869" i="1"/>
  <c r="J4869" i="1"/>
  <c r="K4869" i="1"/>
  <c r="L4869" i="1"/>
  <c r="M4869" i="1"/>
  <c r="H4870" i="1"/>
  <c r="I4870" i="1"/>
  <c r="J4870" i="1"/>
  <c r="K4870" i="1"/>
  <c r="L4870" i="1"/>
  <c r="M4870" i="1"/>
  <c r="H4871" i="1"/>
  <c r="I4871" i="1"/>
  <c r="J4871" i="1"/>
  <c r="K4871" i="1"/>
  <c r="L4871" i="1"/>
  <c r="M4871" i="1"/>
  <c r="H4872" i="1"/>
  <c r="I4872" i="1"/>
  <c r="J4872" i="1"/>
  <c r="K4872" i="1"/>
  <c r="L4872" i="1"/>
  <c r="M4872" i="1"/>
  <c r="H4873" i="1"/>
  <c r="I4873" i="1"/>
  <c r="J4873" i="1"/>
  <c r="K4873" i="1"/>
  <c r="L4873" i="1"/>
  <c r="M4873" i="1"/>
  <c r="H4874" i="1"/>
  <c r="I4874" i="1"/>
  <c r="J4874" i="1"/>
  <c r="K4874" i="1"/>
  <c r="L4874" i="1"/>
  <c r="M4874" i="1"/>
  <c r="H4875" i="1"/>
  <c r="I4875" i="1"/>
  <c r="J4875" i="1"/>
  <c r="K4875" i="1"/>
  <c r="L4875" i="1"/>
  <c r="M4875" i="1"/>
  <c r="H4876" i="1"/>
  <c r="I4876" i="1"/>
  <c r="J4876" i="1"/>
  <c r="K4876" i="1"/>
  <c r="L4876" i="1"/>
  <c r="M4876" i="1"/>
  <c r="H4877" i="1"/>
  <c r="I4877" i="1"/>
  <c r="J4877" i="1"/>
  <c r="K4877" i="1"/>
  <c r="L4877" i="1"/>
  <c r="M4877" i="1"/>
  <c r="H4878" i="1"/>
  <c r="I4878" i="1"/>
  <c r="J4878" i="1"/>
  <c r="K4878" i="1"/>
  <c r="L4878" i="1"/>
  <c r="M4878" i="1"/>
  <c r="H4879" i="1"/>
  <c r="I4879" i="1"/>
  <c r="J4879" i="1"/>
  <c r="K4879" i="1"/>
  <c r="L4879" i="1"/>
  <c r="M4879" i="1"/>
  <c r="H4880" i="1"/>
  <c r="I4880" i="1"/>
  <c r="J4880" i="1"/>
  <c r="K4880" i="1"/>
  <c r="L4880" i="1"/>
  <c r="M4880" i="1"/>
  <c r="H4881" i="1"/>
  <c r="I4881" i="1"/>
  <c r="J4881" i="1"/>
  <c r="K4881" i="1"/>
  <c r="L4881" i="1"/>
  <c r="M4881" i="1"/>
  <c r="H4882" i="1"/>
  <c r="I4882" i="1"/>
  <c r="J4882" i="1"/>
  <c r="K4882" i="1"/>
  <c r="L4882" i="1"/>
  <c r="M4882" i="1"/>
  <c r="H4883" i="1"/>
  <c r="I4883" i="1"/>
  <c r="J4883" i="1"/>
  <c r="K4883" i="1"/>
  <c r="L4883" i="1"/>
  <c r="M4883" i="1"/>
  <c r="H4884" i="1"/>
  <c r="I4884" i="1"/>
  <c r="J4884" i="1"/>
  <c r="K4884" i="1"/>
  <c r="L4884" i="1"/>
  <c r="M4884" i="1"/>
  <c r="H4885" i="1"/>
  <c r="I4885" i="1"/>
  <c r="J4885" i="1"/>
  <c r="K4885" i="1"/>
  <c r="L4885" i="1"/>
  <c r="M4885" i="1"/>
  <c r="H4886" i="1"/>
  <c r="I4886" i="1"/>
  <c r="J4886" i="1"/>
  <c r="K4886" i="1"/>
  <c r="L4886" i="1"/>
  <c r="M4886" i="1"/>
  <c r="H4887" i="1"/>
  <c r="I4887" i="1"/>
  <c r="J4887" i="1"/>
  <c r="K4887" i="1"/>
  <c r="L4887" i="1"/>
  <c r="M4887" i="1"/>
  <c r="H4888" i="1"/>
  <c r="I4888" i="1"/>
  <c r="J4888" i="1"/>
  <c r="K4888" i="1"/>
  <c r="L4888" i="1"/>
  <c r="M4888" i="1"/>
  <c r="H4889" i="1"/>
  <c r="I4889" i="1"/>
  <c r="J4889" i="1"/>
  <c r="K4889" i="1"/>
  <c r="L4889" i="1"/>
  <c r="M4889" i="1"/>
  <c r="H4890" i="1"/>
  <c r="I4890" i="1"/>
  <c r="J4890" i="1"/>
  <c r="K4890" i="1"/>
  <c r="L4890" i="1"/>
  <c r="M4890" i="1"/>
  <c r="H4891" i="1"/>
  <c r="I4891" i="1"/>
  <c r="J4891" i="1"/>
  <c r="K4891" i="1"/>
  <c r="L4891" i="1"/>
  <c r="M4891" i="1"/>
  <c r="H4892" i="1"/>
  <c r="I4892" i="1"/>
  <c r="J4892" i="1"/>
  <c r="K4892" i="1"/>
  <c r="L4892" i="1"/>
  <c r="M4892" i="1"/>
  <c r="H4893" i="1"/>
  <c r="I4893" i="1"/>
  <c r="J4893" i="1"/>
  <c r="K4893" i="1"/>
  <c r="L4893" i="1"/>
  <c r="M4893" i="1"/>
  <c r="H4894" i="1"/>
  <c r="I4894" i="1"/>
  <c r="J4894" i="1"/>
  <c r="K4894" i="1"/>
  <c r="L4894" i="1"/>
  <c r="M4894" i="1"/>
  <c r="H4895" i="1"/>
  <c r="I4895" i="1"/>
  <c r="J4895" i="1"/>
  <c r="K4895" i="1"/>
  <c r="L4895" i="1"/>
  <c r="M4895" i="1"/>
  <c r="H4896" i="1"/>
  <c r="I4896" i="1"/>
  <c r="J4896" i="1"/>
  <c r="K4896" i="1"/>
  <c r="L4896" i="1"/>
  <c r="M4896" i="1"/>
  <c r="H4897" i="1"/>
  <c r="I4897" i="1"/>
  <c r="J4897" i="1"/>
  <c r="K4897" i="1"/>
  <c r="L4897" i="1"/>
  <c r="M4897" i="1"/>
  <c r="H4898" i="1"/>
  <c r="I4898" i="1"/>
  <c r="J4898" i="1"/>
  <c r="K4898" i="1"/>
  <c r="L4898" i="1"/>
  <c r="M4898" i="1"/>
  <c r="H4899" i="1"/>
  <c r="I4899" i="1"/>
  <c r="J4899" i="1"/>
  <c r="K4899" i="1"/>
  <c r="L4899" i="1"/>
  <c r="M4899" i="1"/>
  <c r="H4900" i="1"/>
  <c r="I4900" i="1"/>
  <c r="J4900" i="1"/>
  <c r="K4900" i="1"/>
  <c r="L4900" i="1"/>
  <c r="M4900" i="1"/>
  <c r="H4901" i="1"/>
  <c r="I4901" i="1"/>
  <c r="J4901" i="1"/>
  <c r="K4901" i="1"/>
  <c r="L4901" i="1"/>
  <c r="M4901" i="1"/>
  <c r="H4902" i="1"/>
  <c r="I4902" i="1"/>
  <c r="J4902" i="1"/>
  <c r="K4902" i="1"/>
  <c r="L4902" i="1"/>
  <c r="M4902" i="1"/>
  <c r="H4903" i="1"/>
  <c r="I4903" i="1"/>
  <c r="J4903" i="1"/>
  <c r="K4903" i="1"/>
  <c r="L4903" i="1"/>
  <c r="M4903" i="1"/>
  <c r="H4904" i="1"/>
  <c r="I4904" i="1"/>
  <c r="J4904" i="1"/>
  <c r="K4904" i="1"/>
  <c r="L4904" i="1"/>
  <c r="M4904" i="1"/>
  <c r="H4905" i="1"/>
  <c r="I4905" i="1"/>
  <c r="J4905" i="1"/>
  <c r="K4905" i="1"/>
  <c r="L4905" i="1"/>
  <c r="M4905" i="1"/>
  <c r="B67" i="12" l="1"/>
  <c r="B60" i="12"/>
  <c r="B94" i="12"/>
  <c r="B90" i="12"/>
  <c r="B92" i="12"/>
  <c r="B34" i="12"/>
  <c r="B33" i="12"/>
  <c r="B62" i="12"/>
  <c r="B29" i="12"/>
  <c r="H4478" i="1"/>
  <c r="I4478" i="1"/>
  <c r="J4478" i="1"/>
  <c r="K4478" i="1"/>
  <c r="L4478" i="1"/>
  <c r="M4478" i="1"/>
  <c r="H4479" i="1"/>
  <c r="I4479" i="1"/>
  <c r="J4479" i="1"/>
  <c r="K4479" i="1"/>
  <c r="L4479" i="1"/>
  <c r="M4479" i="1"/>
  <c r="H4480" i="1"/>
  <c r="I4480" i="1"/>
  <c r="J4480" i="1"/>
  <c r="K4480" i="1"/>
  <c r="L4480" i="1"/>
  <c r="M4480" i="1"/>
  <c r="H4481" i="1"/>
  <c r="I4481" i="1"/>
  <c r="J4481" i="1"/>
  <c r="K4481" i="1"/>
  <c r="L4481" i="1"/>
  <c r="M4481" i="1"/>
  <c r="H4482" i="1"/>
  <c r="I4482" i="1"/>
  <c r="J4482" i="1"/>
  <c r="K4482" i="1"/>
  <c r="L4482" i="1"/>
  <c r="M4482" i="1"/>
  <c r="H4483" i="1"/>
  <c r="I4483" i="1"/>
  <c r="J4483" i="1"/>
  <c r="K4483" i="1"/>
  <c r="L4483" i="1"/>
  <c r="M4483" i="1"/>
  <c r="H4484" i="1"/>
  <c r="I4484" i="1"/>
  <c r="J4484" i="1"/>
  <c r="K4484" i="1"/>
  <c r="L4484" i="1"/>
  <c r="M4484" i="1"/>
  <c r="H4485" i="1"/>
  <c r="I4485" i="1"/>
  <c r="J4485" i="1"/>
  <c r="K4485" i="1"/>
  <c r="L4485" i="1"/>
  <c r="M4485" i="1"/>
  <c r="H4486" i="1"/>
  <c r="I4486" i="1"/>
  <c r="J4486" i="1"/>
  <c r="K4486" i="1"/>
  <c r="L4486" i="1"/>
  <c r="M4486" i="1"/>
  <c r="H4487" i="1"/>
  <c r="I4487" i="1"/>
  <c r="J4487" i="1"/>
  <c r="K4487" i="1"/>
  <c r="L4487" i="1"/>
  <c r="M4487" i="1"/>
  <c r="H4488" i="1"/>
  <c r="I4488" i="1"/>
  <c r="J4488" i="1"/>
  <c r="K4488" i="1"/>
  <c r="L4488" i="1"/>
  <c r="M4488" i="1"/>
  <c r="H4489" i="1"/>
  <c r="I4489" i="1"/>
  <c r="J4489" i="1"/>
  <c r="K4489" i="1"/>
  <c r="L4489" i="1"/>
  <c r="M4489" i="1"/>
  <c r="H4490" i="1"/>
  <c r="I4490" i="1"/>
  <c r="J4490" i="1"/>
  <c r="K4490" i="1"/>
  <c r="L4490" i="1"/>
  <c r="M4490" i="1"/>
  <c r="H4491" i="1"/>
  <c r="I4491" i="1"/>
  <c r="J4491" i="1"/>
  <c r="K4491" i="1"/>
  <c r="L4491" i="1"/>
  <c r="M4491" i="1"/>
  <c r="H4492" i="1"/>
  <c r="I4492" i="1"/>
  <c r="J4492" i="1"/>
  <c r="K4492" i="1"/>
  <c r="L4492" i="1"/>
  <c r="M4492" i="1"/>
  <c r="H4493" i="1"/>
  <c r="I4493" i="1"/>
  <c r="J4493" i="1"/>
  <c r="K4493" i="1"/>
  <c r="L4493" i="1"/>
  <c r="M4493" i="1"/>
  <c r="H4494" i="1"/>
  <c r="I4494" i="1"/>
  <c r="J4494" i="1"/>
  <c r="K4494" i="1"/>
  <c r="L4494" i="1"/>
  <c r="M4494" i="1"/>
  <c r="H4495" i="1"/>
  <c r="I4495" i="1"/>
  <c r="J4495" i="1"/>
  <c r="K4495" i="1"/>
  <c r="L4495" i="1"/>
  <c r="M4495" i="1"/>
  <c r="H4496" i="1"/>
  <c r="I4496" i="1"/>
  <c r="J4496" i="1"/>
  <c r="K4496" i="1"/>
  <c r="L4496" i="1"/>
  <c r="M4496" i="1"/>
  <c r="H4497" i="1"/>
  <c r="I4497" i="1"/>
  <c r="J4497" i="1"/>
  <c r="K4497" i="1"/>
  <c r="L4497" i="1"/>
  <c r="M4497" i="1"/>
  <c r="H4498" i="1"/>
  <c r="I4498" i="1"/>
  <c r="J4498" i="1"/>
  <c r="K4498" i="1"/>
  <c r="L4498" i="1"/>
  <c r="M4498" i="1"/>
  <c r="H4499" i="1"/>
  <c r="I4499" i="1"/>
  <c r="J4499" i="1"/>
  <c r="K4499" i="1"/>
  <c r="L4499" i="1"/>
  <c r="M4499" i="1"/>
  <c r="H4500" i="1"/>
  <c r="I4500" i="1"/>
  <c r="J4500" i="1"/>
  <c r="K4500" i="1"/>
  <c r="L4500" i="1"/>
  <c r="M4500" i="1"/>
  <c r="H4501" i="1"/>
  <c r="I4501" i="1"/>
  <c r="J4501" i="1"/>
  <c r="K4501" i="1"/>
  <c r="L4501" i="1"/>
  <c r="M4501" i="1"/>
  <c r="H4502" i="1"/>
  <c r="I4502" i="1"/>
  <c r="J4502" i="1"/>
  <c r="K4502" i="1"/>
  <c r="L4502" i="1"/>
  <c r="M4502" i="1"/>
  <c r="H4503" i="1"/>
  <c r="I4503" i="1"/>
  <c r="J4503" i="1"/>
  <c r="K4503" i="1"/>
  <c r="L4503" i="1"/>
  <c r="M4503" i="1"/>
  <c r="H4504" i="1"/>
  <c r="I4504" i="1"/>
  <c r="J4504" i="1"/>
  <c r="K4504" i="1"/>
  <c r="L4504" i="1"/>
  <c r="M4504" i="1"/>
  <c r="H4505" i="1"/>
  <c r="I4505" i="1"/>
  <c r="J4505" i="1"/>
  <c r="K4505" i="1"/>
  <c r="L4505" i="1"/>
  <c r="M4505" i="1"/>
  <c r="H4506" i="1"/>
  <c r="I4506" i="1"/>
  <c r="J4506" i="1"/>
  <c r="K4506" i="1"/>
  <c r="L4506" i="1"/>
  <c r="M4506" i="1"/>
  <c r="H4507" i="1"/>
  <c r="I4507" i="1"/>
  <c r="J4507" i="1"/>
  <c r="K4507" i="1"/>
  <c r="L4507" i="1"/>
  <c r="M4507" i="1"/>
  <c r="H4508" i="1"/>
  <c r="I4508" i="1"/>
  <c r="J4508" i="1"/>
  <c r="K4508" i="1"/>
  <c r="L4508" i="1"/>
  <c r="M4508" i="1"/>
  <c r="H4509" i="1"/>
  <c r="I4509" i="1"/>
  <c r="J4509" i="1"/>
  <c r="K4509" i="1"/>
  <c r="L4509" i="1"/>
  <c r="M4509" i="1"/>
  <c r="H4510" i="1"/>
  <c r="I4510" i="1"/>
  <c r="J4510" i="1"/>
  <c r="K4510" i="1"/>
  <c r="L4510" i="1"/>
  <c r="M4510" i="1"/>
  <c r="H4511" i="1"/>
  <c r="I4511" i="1"/>
  <c r="J4511" i="1"/>
  <c r="K4511" i="1"/>
  <c r="L4511" i="1"/>
  <c r="M4511" i="1"/>
  <c r="H4512" i="1"/>
  <c r="I4512" i="1"/>
  <c r="J4512" i="1"/>
  <c r="K4512" i="1"/>
  <c r="L4512" i="1"/>
  <c r="M4512" i="1"/>
  <c r="H4513" i="1"/>
  <c r="I4513" i="1"/>
  <c r="J4513" i="1"/>
  <c r="K4513" i="1"/>
  <c r="L4513" i="1"/>
  <c r="M4513" i="1"/>
  <c r="H4514" i="1"/>
  <c r="I4514" i="1"/>
  <c r="J4514" i="1"/>
  <c r="K4514" i="1"/>
  <c r="L4514" i="1"/>
  <c r="M4514" i="1"/>
  <c r="H4515" i="1"/>
  <c r="I4515" i="1"/>
  <c r="J4515" i="1"/>
  <c r="K4515" i="1"/>
  <c r="L4515" i="1"/>
  <c r="M4515" i="1"/>
  <c r="H4516" i="1"/>
  <c r="I4516" i="1"/>
  <c r="J4516" i="1"/>
  <c r="K4516" i="1"/>
  <c r="L4516" i="1"/>
  <c r="M4516" i="1"/>
  <c r="H4517" i="1"/>
  <c r="I4517" i="1"/>
  <c r="J4517" i="1"/>
  <c r="K4517" i="1"/>
  <c r="L4517" i="1"/>
  <c r="M4517" i="1"/>
  <c r="H4518" i="1"/>
  <c r="I4518" i="1"/>
  <c r="J4518" i="1"/>
  <c r="K4518" i="1"/>
  <c r="L4518" i="1"/>
  <c r="M4518" i="1"/>
  <c r="H4519" i="1"/>
  <c r="I4519" i="1"/>
  <c r="J4519" i="1"/>
  <c r="K4519" i="1"/>
  <c r="L4519" i="1"/>
  <c r="M4519" i="1"/>
  <c r="H4520" i="1"/>
  <c r="I4520" i="1"/>
  <c r="J4520" i="1"/>
  <c r="K4520" i="1"/>
  <c r="L4520" i="1"/>
  <c r="M4520" i="1"/>
  <c r="H4521" i="1"/>
  <c r="I4521" i="1"/>
  <c r="J4521" i="1"/>
  <c r="K4521" i="1"/>
  <c r="L4521" i="1"/>
  <c r="M4521" i="1"/>
  <c r="H4522" i="1"/>
  <c r="I4522" i="1"/>
  <c r="J4522" i="1"/>
  <c r="K4522" i="1"/>
  <c r="L4522" i="1"/>
  <c r="M4522" i="1"/>
  <c r="H4523" i="1"/>
  <c r="I4523" i="1"/>
  <c r="J4523" i="1"/>
  <c r="K4523" i="1"/>
  <c r="L4523" i="1"/>
  <c r="M4523" i="1"/>
  <c r="H4524" i="1"/>
  <c r="I4524" i="1"/>
  <c r="J4524" i="1"/>
  <c r="K4524" i="1"/>
  <c r="L4524" i="1"/>
  <c r="M4524" i="1"/>
  <c r="H4525" i="1"/>
  <c r="I4525" i="1"/>
  <c r="J4525" i="1"/>
  <c r="K4525" i="1"/>
  <c r="L4525" i="1"/>
  <c r="M4525" i="1"/>
  <c r="H4526" i="1"/>
  <c r="I4526" i="1"/>
  <c r="J4526" i="1"/>
  <c r="K4526" i="1"/>
  <c r="L4526" i="1"/>
  <c r="M4526" i="1"/>
  <c r="H4527" i="1"/>
  <c r="I4527" i="1"/>
  <c r="J4527" i="1"/>
  <c r="K4527" i="1"/>
  <c r="L4527" i="1"/>
  <c r="M4527" i="1"/>
  <c r="H4528" i="1"/>
  <c r="I4528" i="1"/>
  <c r="J4528" i="1"/>
  <c r="K4528" i="1"/>
  <c r="L4528" i="1"/>
  <c r="M4528" i="1"/>
  <c r="H4529" i="1"/>
  <c r="I4529" i="1"/>
  <c r="J4529" i="1"/>
  <c r="K4529" i="1"/>
  <c r="L4529" i="1"/>
  <c r="M4529" i="1"/>
  <c r="H4530" i="1"/>
  <c r="I4530" i="1"/>
  <c r="J4530" i="1"/>
  <c r="K4530" i="1"/>
  <c r="L4530" i="1"/>
  <c r="M4530" i="1"/>
  <c r="H4531" i="1"/>
  <c r="I4531" i="1"/>
  <c r="J4531" i="1"/>
  <c r="K4531" i="1"/>
  <c r="L4531" i="1"/>
  <c r="M4531" i="1"/>
  <c r="H4532" i="1"/>
  <c r="I4532" i="1"/>
  <c r="J4532" i="1"/>
  <c r="K4532" i="1"/>
  <c r="L4532" i="1"/>
  <c r="M4532" i="1"/>
  <c r="H4533" i="1"/>
  <c r="I4533" i="1"/>
  <c r="J4533" i="1"/>
  <c r="K4533" i="1"/>
  <c r="L4533" i="1"/>
  <c r="M4533" i="1"/>
  <c r="H4534" i="1"/>
  <c r="I4534" i="1"/>
  <c r="J4534" i="1"/>
  <c r="K4534" i="1"/>
  <c r="L4534" i="1"/>
  <c r="M4534" i="1"/>
  <c r="H4535" i="1"/>
  <c r="I4535" i="1"/>
  <c r="J4535" i="1"/>
  <c r="K4535" i="1"/>
  <c r="L4535" i="1"/>
  <c r="M4535" i="1"/>
  <c r="H4536" i="1"/>
  <c r="I4536" i="1"/>
  <c r="J4536" i="1"/>
  <c r="K4536" i="1"/>
  <c r="L4536" i="1"/>
  <c r="M4536" i="1"/>
  <c r="H4537" i="1"/>
  <c r="I4537" i="1"/>
  <c r="J4537" i="1"/>
  <c r="K4537" i="1"/>
  <c r="L4537" i="1"/>
  <c r="M4537" i="1"/>
  <c r="H4538" i="1"/>
  <c r="I4538" i="1"/>
  <c r="J4538" i="1"/>
  <c r="K4538" i="1"/>
  <c r="L4538" i="1"/>
  <c r="M4538" i="1"/>
  <c r="H4539" i="1"/>
  <c r="I4539" i="1"/>
  <c r="J4539" i="1"/>
  <c r="K4539" i="1"/>
  <c r="L4539" i="1"/>
  <c r="M4539" i="1"/>
  <c r="H4540" i="1"/>
  <c r="I4540" i="1"/>
  <c r="J4540" i="1"/>
  <c r="K4540" i="1"/>
  <c r="L4540" i="1"/>
  <c r="M4540" i="1"/>
  <c r="H4541" i="1"/>
  <c r="I4541" i="1"/>
  <c r="J4541" i="1"/>
  <c r="K4541" i="1"/>
  <c r="L4541" i="1"/>
  <c r="M4541" i="1"/>
  <c r="H4542" i="1"/>
  <c r="I4542" i="1"/>
  <c r="J4542" i="1"/>
  <c r="K4542" i="1"/>
  <c r="L4542" i="1"/>
  <c r="M4542" i="1"/>
  <c r="H4543" i="1"/>
  <c r="I4543" i="1"/>
  <c r="J4543" i="1"/>
  <c r="K4543" i="1"/>
  <c r="L4543" i="1"/>
  <c r="M4543" i="1"/>
  <c r="H4544" i="1"/>
  <c r="I4544" i="1"/>
  <c r="J4544" i="1"/>
  <c r="K4544" i="1"/>
  <c r="L4544" i="1"/>
  <c r="M4544" i="1"/>
  <c r="H4545" i="1"/>
  <c r="I4545" i="1"/>
  <c r="J4545" i="1"/>
  <c r="K4545" i="1"/>
  <c r="L4545" i="1"/>
  <c r="M4545" i="1"/>
  <c r="H4546" i="1"/>
  <c r="I4546" i="1"/>
  <c r="J4546" i="1"/>
  <c r="K4546" i="1"/>
  <c r="L4546" i="1"/>
  <c r="M4546" i="1"/>
  <c r="H4547" i="1"/>
  <c r="I4547" i="1"/>
  <c r="J4547" i="1"/>
  <c r="K4547" i="1"/>
  <c r="L4547" i="1"/>
  <c r="M4547" i="1"/>
  <c r="H4548" i="1"/>
  <c r="I4548" i="1"/>
  <c r="J4548" i="1"/>
  <c r="K4548" i="1"/>
  <c r="L4548" i="1"/>
  <c r="M4548" i="1"/>
  <c r="H4549" i="1"/>
  <c r="I4549" i="1"/>
  <c r="J4549" i="1"/>
  <c r="K4549" i="1"/>
  <c r="L4549" i="1"/>
  <c r="M4549" i="1"/>
  <c r="H4550" i="1"/>
  <c r="I4550" i="1"/>
  <c r="J4550" i="1"/>
  <c r="K4550" i="1"/>
  <c r="L4550" i="1"/>
  <c r="M4550" i="1"/>
  <c r="H4551" i="1"/>
  <c r="I4551" i="1"/>
  <c r="J4551" i="1"/>
  <c r="K4551" i="1"/>
  <c r="L4551" i="1"/>
  <c r="M4551" i="1"/>
  <c r="H4552" i="1"/>
  <c r="I4552" i="1"/>
  <c r="J4552" i="1"/>
  <c r="K4552" i="1"/>
  <c r="L4552" i="1"/>
  <c r="M4552" i="1"/>
  <c r="H4553" i="1"/>
  <c r="I4553" i="1"/>
  <c r="J4553" i="1"/>
  <c r="K4553" i="1"/>
  <c r="L4553" i="1"/>
  <c r="M4553" i="1"/>
  <c r="H4554" i="1"/>
  <c r="I4554" i="1"/>
  <c r="J4554" i="1"/>
  <c r="K4554" i="1"/>
  <c r="L4554" i="1"/>
  <c r="M4554" i="1"/>
  <c r="H4555" i="1"/>
  <c r="I4555" i="1"/>
  <c r="J4555" i="1"/>
  <c r="K4555" i="1"/>
  <c r="L4555" i="1"/>
  <c r="M4555" i="1"/>
  <c r="H4556" i="1"/>
  <c r="I4556" i="1"/>
  <c r="J4556" i="1"/>
  <c r="K4556" i="1"/>
  <c r="L4556" i="1"/>
  <c r="M4556" i="1"/>
  <c r="H4557" i="1"/>
  <c r="I4557" i="1"/>
  <c r="J4557" i="1"/>
  <c r="K4557" i="1"/>
  <c r="L4557" i="1"/>
  <c r="M4557" i="1"/>
  <c r="H4558" i="1"/>
  <c r="I4558" i="1"/>
  <c r="J4558" i="1"/>
  <c r="K4558" i="1"/>
  <c r="L4558" i="1"/>
  <c r="M4558" i="1"/>
  <c r="H4559" i="1"/>
  <c r="I4559" i="1"/>
  <c r="J4559" i="1"/>
  <c r="K4559" i="1"/>
  <c r="L4559" i="1"/>
  <c r="M4559" i="1"/>
  <c r="H4560" i="1"/>
  <c r="I4560" i="1"/>
  <c r="J4560" i="1"/>
  <c r="K4560" i="1"/>
  <c r="L4560" i="1"/>
  <c r="M4560" i="1"/>
  <c r="H4561" i="1"/>
  <c r="I4561" i="1"/>
  <c r="J4561" i="1"/>
  <c r="K4561" i="1"/>
  <c r="L4561" i="1"/>
  <c r="M4561" i="1"/>
  <c r="H4562" i="1"/>
  <c r="I4562" i="1"/>
  <c r="J4562" i="1"/>
  <c r="K4562" i="1"/>
  <c r="L4562" i="1"/>
  <c r="M4562" i="1"/>
  <c r="H4563" i="1"/>
  <c r="I4563" i="1"/>
  <c r="J4563" i="1"/>
  <c r="K4563" i="1"/>
  <c r="L4563" i="1"/>
  <c r="M4563" i="1"/>
  <c r="H4564" i="1"/>
  <c r="I4564" i="1"/>
  <c r="J4564" i="1"/>
  <c r="K4564" i="1"/>
  <c r="L4564" i="1"/>
  <c r="M4564" i="1"/>
  <c r="H4565" i="1"/>
  <c r="I4565" i="1"/>
  <c r="J4565" i="1"/>
  <c r="K4565" i="1"/>
  <c r="L4565" i="1"/>
  <c r="M4565" i="1"/>
  <c r="H4566" i="1"/>
  <c r="I4566" i="1"/>
  <c r="J4566" i="1"/>
  <c r="K4566" i="1"/>
  <c r="L4566" i="1"/>
  <c r="M4566" i="1"/>
  <c r="H4567" i="1"/>
  <c r="I4567" i="1"/>
  <c r="J4567" i="1"/>
  <c r="K4567" i="1"/>
  <c r="L4567" i="1"/>
  <c r="M4567" i="1"/>
  <c r="H4568" i="1"/>
  <c r="I4568" i="1"/>
  <c r="J4568" i="1"/>
  <c r="K4568" i="1"/>
  <c r="L4568" i="1"/>
  <c r="M4568" i="1"/>
  <c r="H4569" i="1"/>
  <c r="I4569" i="1"/>
  <c r="J4569" i="1"/>
  <c r="K4569" i="1"/>
  <c r="L4569" i="1"/>
  <c r="M4569" i="1"/>
  <c r="H4570" i="1"/>
  <c r="I4570" i="1"/>
  <c r="J4570" i="1"/>
  <c r="K4570" i="1"/>
  <c r="L4570" i="1"/>
  <c r="M4570" i="1"/>
  <c r="H4571" i="1"/>
  <c r="I4571" i="1"/>
  <c r="J4571" i="1"/>
  <c r="K4571" i="1"/>
  <c r="L4571" i="1"/>
  <c r="M4571" i="1"/>
  <c r="H4572" i="1"/>
  <c r="I4572" i="1"/>
  <c r="J4572" i="1"/>
  <c r="K4572" i="1"/>
  <c r="L4572" i="1"/>
  <c r="M4572" i="1"/>
  <c r="H4573" i="1"/>
  <c r="I4573" i="1"/>
  <c r="J4573" i="1"/>
  <c r="K4573" i="1"/>
  <c r="L4573" i="1"/>
  <c r="M4573" i="1"/>
  <c r="H4574" i="1"/>
  <c r="I4574" i="1"/>
  <c r="J4574" i="1"/>
  <c r="K4574" i="1"/>
  <c r="L4574" i="1"/>
  <c r="M4574" i="1"/>
  <c r="H4575" i="1"/>
  <c r="I4575" i="1"/>
  <c r="J4575" i="1"/>
  <c r="K4575" i="1"/>
  <c r="L4575" i="1"/>
  <c r="M4575" i="1"/>
  <c r="H4576" i="1"/>
  <c r="I4576" i="1"/>
  <c r="J4576" i="1"/>
  <c r="K4576" i="1"/>
  <c r="L4576" i="1"/>
  <c r="M4576" i="1"/>
  <c r="H4577" i="1"/>
  <c r="I4577" i="1"/>
  <c r="J4577" i="1"/>
  <c r="K4577" i="1"/>
  <c r="L4577" i="1"/>
  <c r="M4577" i="1"/>
  <c r="H4578" i="1"/>
  <c r="I4578" i="1"/>
  <c r="J4578" i="1"/>
  <c r="K4578" i="1"/>
  <c r="L4578" i="1"/>
  <c r="M4578" i="1"/>
  <c r="H4579" i="1"/>
  <c r="I4579" i="1"/>
  <c r="J4579" i="1"/>
  <c r="K4579" i="1"/>
  <c r="L4579" i="1"/>
  <c r="M4579" i="1"/>
  <c r="H4580" i="1"/>
  <c r="I4580" i="1"/>
  <c r="J4580" i="1"/>
  <c r="K4580" i="1"/>
  <c r="L4580" i="1"/>
  <c r="M4580" i="1"/>
  <c r="H4581" i="1"/>
  <c r="I4581" i="1"/>
  <c r="J4581" i="1"/>
  <c r="K4581" i="1"/>
  <c r="L4581" i="1"/>
  <c r="M4581" i="1"/>
  <c r="H4582" i="1"/>
  <c r="I4582" i="1"/>
  <c r="J4582" i="1"/>
  <c r="K4582" i="1"/>
  <c r="L4582" i="1"/>
  <c r="M4582" i="1"/>
  <c r="H4583" i="1"/>
  <c r="I4583" i="1"/>
  <c r="J4583" i="1"/>
  <c r="K4583" i="1"/>
  <c r="L4583" i="1"/>
  <c r="M4583" i="1"/>
  <c r="H4584" i="1"/>
  <c r="I4584" i="1"/>
  <c r="J4584" i="1"/>
  <c r="K4584" i="1"/>
  <c r="L4584" i="1"/>
  <c r="M4584" i="1"/>
  <c r="H4585" i="1"/>
  <c r="I4585" i="1"/>
  <c r="J4585" i="1"/>
  <c r="K4585" i="1"/>
  <c r="L4585" i="1"/>
  <c r="M4585" i="1"/>
  <c r="H4586" i="1"/>
  <c r="I4586" i="1"/>
  <c r="J4586" i="1"/>
  <c r="K4586" i="1"/>
  <c r="L4586" i="1"/>
  <c r="M4586" i="1"/>
  <c r="H4587" i="1"/>
  <c r="I4587" i="1"/>
  <c r="J4587" i="1"/>
  <c r="K4587" i="1"/>
  <c r="L4587" i="1"/>
  <c r="M4587" i="1"/>
  <c r="H4588" i="1"/>
  <c r="I4588" i="1"/>
  <c r="J4588" i="1"/>
  <c r="K4588" i="1"/>
  <c r="L4588" i="1"/>
  <c r="M4588" i="1"/>
  <c r="H4589" i="1"/>
  <c r="I4589" i="1"/>
  <c r="J4589" i="1"/>
  <c r="K4589" i="1"/>
  <c r="L4589" i="1"/>
  <c r="M4589" i="1"/>
  <c r="H4590" i="1"/>
  <c r="I4590" i="1"/>
  <c r="J4590" i="1"/>
  <c r="K4590" i="1"/>
  <c r="L4590" i="1"/>
  <c r="M4590" i="1"/>
  <c r="H4591" i="1"/>
  <c r="I4591" i="1"/>
  <c r="J4591" i="1"/>
  <c r="K4591" i="1"/>
  <c r="L4591" i="1"/>
  <c r="M4591" i="1"/>
  <c r="H4592" i="1"/>
  <c r="I4592" i="1"/>
  <c r="J4592" i="1"/>
  <c r="K4592" i="1"/>
  <c r="L4592" i="1"/>
  <c r="M4592" i="1"/>
  <c r="H4593" i="1"/>
  <c r="I4593" i="1"/>
  <c r="J4593" i="1"/>
  <c r="K4593" i="1"/>
  <c r="L4593" i="1"/>
  <c r="M4593" i="1"/>
  <c r="H4594" i="1"/>
  <c r="I4594" i="1"/>
  <c r="J4594" i="1"/>
  <c r="K4594" i="1"/>
  <c r="L4594" i="1"/>
  <c r="M4594" i="1"/>
  <c r="H4595" i="1"/>
  <c r="I4595" i="1"/>
  <c r="J4595" i="1"/>
  <c r="K4595" i="1"/>
  <c r="L4595" i="1"/>
  <c r="M4595" i="1"/>
  <c r="H4596" i="1"/>
  <c r="I4596" i="1"/>
  <c r="J4596" i="1"/>
  <c r="K4596" i="1"/>
  <c r="L4596" i="1"/>
  <c r="M4596" i="1"/>
  <c r="H4597" i="1"/>
  <c r="I4597" i="1"/>
  <c r="J4597" i="1"/>
  <c r="K4597" i="1"/>
  <c r="L4597" i="1"/>
  <c r="M4597" i="1"/>
  <c r="H4598" i="1"/>
  <c r="I4598" i="1"/>
  <c r="J4598" i="1"/>
  <c r="K4598" i="1"/>
  <c r="L4598" i="1"/>
  <c r="M4598" i="1"/>
  <c r="H4599" i="1"/>
  <c r="I4599" i="1"/>
  <c r="J4599" i="1"/>
  <c r="K4599" i="1"/>
  <c r="L4599" i="1"/>
  <c r="M4599" i="1"/>
  <c r="H4600" i="1"/>
  <c r="I4600" i="1"/>
  <c r="J4600" i="1"/>
  <c r="K4600" i="1"/>
  <c r="L4600" i="1"/>
  <c r="M4600" i="1"/>
  <c r="H4601" i="1"/>
  <c r="I4601" i="1"/>
  <c r="J4601" i="1"/>
  <c r="K4601" i="1"/>
  <c r="L4601" i="1"/>
  <c r="M4601" i="1"/>
  <c r="H4602" i="1"/>
  <c r="I4602" i="1"/>
  <c r="J4602" i="1"/>
  <c r="K4602" i="1"/>
  <c r="L4602" i="1"/>
  <c r="M4602" i="1"/>
  <c r="H4603" i="1"/>
  <c r="I4603" i="1"/>
  <c r="J4603" i="1"/>
  <c r="K4603" i="1"/>
  <c r="L4603" i="1"/>
  <c r="M4603" i="1"/>
  <c r="H4604" i="1"/>
  <c r="I4604" i="1"/>
  <c r="J4604" i="1"/>
  <c r="K4604" i="1"/>
  <c r="L4604" i="1"/>
  <c r="M4604" i="1"/>
  <c r="H4605" i="1"/>
  <c r="I4605" i="1"/>
  <c r="J4605" i="1"/>
  <c r="K4605" i="1"/>
  <c r="L4605" i="1"/>
  <c r="M4605" i="1"/>
  <c r="H4606" i="1"/>
  <c r="I4606" i="1"/>
  <c r="J4606" i="1"/>
  <c r="K4606" i="1"/>
  <c r="L4606" i="1"/>
  <c r="M4606" i="1"/>
  <c r="H4607" i="1"/>
  <c r="I4607" i="1"/>
  <c r="J4607" i="1"/>
  <c r="K4607" i="1"/>
  <c r="L4607" i="1"/>
  <c r="M4607" i="1"/>
  <c r="H4608" i="1"/>
  <c r="I4608" i="1"/>
  <c r="J4608" i="1"/>
  <c r="K4608" i="1"/>
  <c r="L4608" i="1"/>
  <c r="M4608" i="1"/>
  <c r="H4609" i="1"/>
  <c r="I4609" i="1"/>
  <c r="J4609" i="1"/>
  <c r="K4609" i="1"/>
  <c r="L4609" i="1"/>
  <c r="M4609" i="1"/>
  <c r="H4610" i="1"/>
  <c r="I4610" i="1"/>
  <c r="J4610" i="1"/>
  <c r="K4610" i="1"/>
  <c r="L4610" i="1"/>
  <c r="M4610" i="1"/>
  <c r="H4611" i="1"/>
  <c r="I4611" i="1"/>
  <c r="J4611" i="1"/>
  <c r="K4611" i="1"/>
  <c r="L4611" i="1"/>
  <c r="M4611" i="1"/>
  <c r="H4612" i="1"/>
  <c r="I4612" i="1"/>
  <c r="J4612" i="1"/>
  <c r="K4612" i="1"/>
  <c r="L4612" i="1"/>
  <c r="M4612" i="1"/>
  <c r="H4613" i="1"/>
  <c r="I4613" i="1"/>
  <c r="J4613" i="1"/>
  <c r="K4613" i="1"/>
  <c r="L4613" i="1"/>
  <c r="M4613" i="1"/>
  <c r="H4614" i="1"/>
  <c r="I4614" i="1"/>
  <c r="J4614" i="1"/>
  <c r="K4614" i="1"/>
  <c r="L4614" i="1"/>
  <c r="M4614" i="1"/>
  <c r="H4615" i="1"/>
  <c r="I4615" i="1"/>
  <c r="J4615" i="1"/>
  <c r="K4615" i="1"/>
  <c r="L4615" i="1"/>
  <c r="M4615" i="1"/>
  <c r="H4616" i="1"/>
  <c r="I4616" i="1"/>
  <c r="J4616" i="1"/>
  <c r="K4616" i="1"/>
  <c r="L4616" i="1"/>
  <c r="M4616" i="1"/>
  <c r="H4617" i="1"/>
  <c r="I4617" i="1"/>
  <c r="J4617" i="1"/>
  <c r="K4617" i="1"/>
  <c r="L4617" i="1"/>
  <c r="M4617" i="1"/>
  <c r="H4618" i="1"/>
  <c r="I4618" i="1"/>
  <c r="J4618" i="1"/>
  <c r="K4618" i="1"/>
  <c r="L4618" i="1"/>
  <c r="M4618" i="1"/>
  <c r="H4619" i="1"/>
  <c r="I4619" i="1"/>
  <c r="J4619" i="1"/>
  <c r="K4619" i="1"/>
  <c r="L4619" i="1"/>
  <c r="M4619" i="1"/>
  <c r="H4620" i="1"/>
  <c r="I4620" i="1"/>
  <c r="J4620" i="1"/>
  <c r="K4620" i="1"/>
  <c r="L4620" i="1"/>
  <c r="M4620" i="1"/>
  <c r="H4621" i="1"/>
  <c r="I4621" i="1"/>
  <c r="J4621" i="1"/>
  <c r="K4621" i="1"/>
  <c r="L4621" i="1"/>
  <c r="M4621" i="1"/>
  <c r="H4622" i="1"/>
  <c r="I4622" i="1"/>
  <c r="J4622" i="1"/>
  <c r="K4622" i="1"/>
  <c r="L4622" i="1"/>
  <c r="M4622" i="1"/>
  <c r="H4623" i="1"/>
  <c r="I4623" i="1"/>
  <c r="J4623" i="1"/>
  <c r="K4623" i="1"/>
  <c r="L4623" i="1"/>
  <c r="M4623" i="1"/>
  <c r="H4624" i="1"/>
  <c r="I4624" i="1"/>
  <c r="J4624" i="1"/>
  <c r="K4624" i="1"/>
  <c r="L4624" i="1"/>
  <c r="M4624" i="1"/>
  <c r="H4625" i="1"/>
  <c r="I4625" i="1"/>
  <c r="J4625" i="1"/>
  <c r="K4625" i="1"/>
  <c r="L4625" i="1"/>
  <c r="M4625" i="1"/>
  <c r="H4626" i="1"/>
  <c r="I4626" i="1"/>
  <c r="J4626" i="1"/>
  <c r="K4626" i="1"/>
  <c r="L4626" i="1"/>
  <c r="M4626" i="1"/>
  <c r="H4627" i="1"/>
  <c r="I4627" i="1"/>
  <c r="J4627" i="1"/>
  <c r="K4627" i="1"/>
  <c r="L4627" i="1"/>
  <c r="M4627" i="1"/>
  <c r="H4628" i="1"/>
  <c r="I4628" i="1"/>
  <c r="J4628" i="1"/>
  <c r="K4628" i="1"/>
  <c r="L4628" i="1"/>
  <c r="M4628" i="1"/>
  <c r="H4629" i="1"/>
  <c r="I4629" i="1"/>
  <c r="J4629" i="1"/>
  <c r="K4629" i="1"/>
  <c r="L4629" i="1"/>
  <c r="M4629" i="1"/>
  <c r="H4630" i="1"/>
  <c r="I4630" i="1"/>
  <c r="J4630" i="1"/>
  <c r="K4630" i="1"/>
  <c r="L4630" i="1"/>
  <c r="M4630" i="1"/>
  <c r="H4631" i="1"/>
  <c r="I4631" i="1"/>
  <c r="J4631" i="1"/>
  <c r="K4631" i="1"/>
  <c r="L4631" i="1"/>
  <c r="M4631" i="1"/>
  <c r="H4632" i="1"/>
  <c r="I4632" i="1"/>
  <c r="J4632" i="1"/>
  <c r="K4632" i="1"/>
  <c r="L4632" i="1"/>
  <c r="M4632" i="1"/>
  <c r="H4633" i="1"/>
  <c r="I4633" i="1"/>
  <c r="J4633" i="1"/>
  <c r="K4633" i="1"/>
  <c r="L4633" i="1"/>
  <c r="M4633" i="1"/>
  <c r="H4634" i="1"/>
  <c r="I4634" i="1"/>
  <c r="J4634" i="1"/>
  <c r="K4634" i="1"/>
  <c r="L4634" i="1"/>
  <c r="M4634" i="1"/>
  <c r="H4635" i="1"/>
  <c r="I4635" i="1"/>
  <c r="J4635" i="1"/>
  <c r="K4635" i="1"/>
  <c r="L4635" i="1"/>
  <c r="M4635" i="1"/>
  <c r="H4636" i="1"/>
  <c r="I4636" i="1"/>
  <c r="J4636" i="1"/>
  <c r="K4636" i="1"/>
  <c r="L4636" i="1"/>
  <c r="M4636" i="1"/>
  <c r="H4637" i="1"/>
  <c r="I4637" i="1"/>
  <c r="J4637" i="1"/>
  <c r="K4637" i="1"/>
  <c r="L4637" i="1"/>
  <c r="M4637" i="1"/>
  <c r="H4638" i="1"/>
  <c r="I4638" i="1"/>
  <c r="J4638" i="1"/>
  <c r="K4638" i="1"/>
  <c r="L4638" i="1"/>
  <c r="M4638" i="1"/>
  <c r="H4639" i="1"/>
  <c r="I4639" i="1"/>
  <c r="J4639" i="1"/>
  <c r="K4639" i="1"/>
  <c r="L4639" i="1"/>
  <c r="M4639" i="1"/>
  <c r="H4640" i="1"/>
  <c r="I4640" i="1"/>
  <c r="J4640" i="1"/>
  <c r="K4640" i="1"/>
  <c r="L4640" i="1"/>
  <c r="M4640" i="1"/>
  <c r="H4641" i="1"/>
  <c r="I4641" i="1"/>
  <c r="J4641" i="1"/>
  <c r="K4641" i="1"/>
  <c r="L4641" i="1"/>
  <c r="M4641" i="1"/>
  <c r="H4642" i="1"/>
  <c r="I4642" i="1"/>
  <c r="J4642" i="1"/>
  <c r="K4642" i="1"/>
  <c r="L4642" i="1"/>
  <c r="M4642" i="1"/>
  <c r="H4643" i="1"/>
  <c r="I4643" i="1"/>
  <c r="J4643" i="1"/>
  <c r="K4643" i="1"/>
  <c r="L4643" i="1"/>
  <c r="M4643" i="1"/>
  <c r="H4644" i="1"/>
  <c r="I4644" i="1"/>
  <c r="J4644" i="1"/>
  <c r="K4644" i="1"/>
  <c r="L4644" i="1"/>
  <c r="M4644" i="1"/>
  <c r="H4645" i="1"/>
  <c r="I4645" i="1"/>
  <c r="J4645" i="1"/>
  <c r="K4645" i="1"/>
  <c r="L4645" i="1"/>
  <c r="M4645" i="1"/>
  <c r="H4646" i="1"/>
  <c r="I4646" i="1"/>
  <c r="J4646" i="1"/>
  <c r="K4646" i="1"/>
  <c r="L4646" i="1"/>
  <c r="M4646" i="1"/>
  <c r="H4647" i="1"/>
  <c r="I4647" i="1"/>
  <c r="J4647" i="1"/>
  <c r="K4647" i="1"/>
  <c r="L4647" i="1"/>
  <c r="M4647" i="1"/>
  <c r="H4648" i="1"/>
  <c r="I4648" i="1"/>
  <c r="J4648" i="1"/>
  <c r="K4648" i="1"/>
  <c r="L4648" i="1"/>
  <c r="M4648" i="1"/>
  <c r="H4649" i="1"/>
  <c r="I4649" i="1"/>
  <c r="J4649" i="1"/>
  <c r="K4649" i="1"/>
  <c r="L4649" i="1"/>
  <c r="M4649" i="1"/>
  <c r="H4650" i="1"/>
  <c r="I4650" i="1"/>
  <c r="J4650" i="1"/>
  <c r="K4650" i="1"/>
  <c r="L4650" i="1"/>
  <c r="M4650" i="1"/>
  <c r="H4651" i="1"/>
  <c r="I4651" i="1"/>
  <c r="J4651" i="1"/>
  <c r="K4651" i="1"/>
  <c r="L4651" i="1"/>
  <c r="M4651" i="1"/>
  <c r="H4652" i="1"/>
  <c r="I4652" i="1"/>
  <c r="J4652" i="1"/>
  <c r="K4652" i="1"/>
  <c r="L4652" i="1"/>
  <c r="M4652" i="1"/>
  <c r="H4653" i="1"/>
  <c r="I4653" i="1"/>
  <c r="J4653" i="1"/>
  <c r="K4653" i="1"/>
  <c r="L4653" i="1"/>
  <c r="M4653" i="1"/>
  <c r="H4654" i="1"/>
  <c r="I4654" i="1"/>
  <c r="J4654" i="1"/>
  <c r="K4654" i="1"/>
  <c r="L4654" i="1"/>
  <c r="M4654" i="1"/>
  <c r="H4655" i="1"/>
  <c r="I4655" i="1"/>
  <c r="J4655" i="1"/>
  <c r="K4655" i="1"/>
  <c r="L4655" i="1"/>
  <c r="M4655" i="1"/>
  <c r="H4656" i="1"/>
  <c r="I4656" i="1"/>
  <c r="J4656" i="1"/>
  <c r="K4656" i="1"/>
  <c r="L4656" i="1"/>
  <c r="M4656" i="1"/>
  <c r="H4657" i="1"/>
  <c r="I4657" i="1"/>
  <c r="J4657" i="1"/>
  <c r="K4657" i="1"/>
  <c r="L4657" i="1"/>
  <c r="M4657" i="1"/>
  <c r="H4658" i="1"/>
  <c r="I4658" i="1"/>
  <c r="J4658" i="1"/>
  <c r="K4658" i="1"/>
  <c r="L4658" i="1"/>
  <c r="M4658" i="1"/>
  <c r="H4659" i="1"/>
  <c r="I4659" i="1"/>
  <c r="J4659" i="1"/>
  <c r="K4659" i="1"/>
  <c r="L4659" i="1"/>
  <c r="M4659" i="1"/>
  <c r="H4660" i="1"/>
  <c r="I4660" i="1"/>
  <c r="J4660" i="1"/>
  <c r="K4660" i="1"/>
  <c r="L4660" i="1"/>
  <c r="M4660" i="1"/>
  <c r="H4661" i="1"/>
  <c r="I4661" i="1"/>
  <c r="J4661" i="1"/>
  <c r="K4661" i="1"/>
  <c r="L4661" i="1"/>
  <c r="M4661" i="1"/>
  <c r="H4662" i="1"/>
  <c r="I4662" i="1"/>
  <c r="J4662" i="1"/>
  <c r="K4662" i="1"/>
  <c r="L4662" i="1"/>
  <c r="M4662" i="1"/>
  <c r="H4663" i="1"/>
  <c r="I4663" i="1"/>
  <c r="J4663" i="1"/>
  <c r="K4663" i="1"/>
  <c r="L4663" i="1"/>
  <c r="M4663" i="1"/>
  <c r="H4664" i="1"/>
  <c r="I4664" i="1"/>
  <c r="J4664" i="1"/>
  <c r="K4664" i="1"/>
  <c r="L4664" i="1"/>
  <c r="M4664" i="1"/>
  <c r="H4665" i="1"/>
  <c r="I4665" i="1"/>
  <c r="J4665" i="1"/>
  <c r="K4665" i="1"/>
  <c r="L4665" i="1"/>
  <c r="M4665" i="1"/>
  <c r="H4666" i="1"/>
  <c r="I4666" i="1"/>
  <c r="J4666" i="1"/>
  <c r="K4666" i="1"/>
  <c r="L4666" i="1"/>
  <c r="M4666" i="1"/>
  <c r="H4667" i="1"/>
  <c r="I4667" i="1"/>
  <c r="J4667" i="1"/>
  <c r="K4667" i="1"/>
  <c r="L4667" i="1"/>
  <c r="M4667" i="1"/>
  <c r="H4668" i="1"/>
  <c r="I4668" i="1"/>
  <c r="J4668" i="1"/>
  <c r="K4668" i="1"/>
  <c r="L4668" i="1"/>
  <c r="M4668" i="1"/>
  <c r="H4669" i="1"/>
  <c r="I4669" i="1"/>
  <c r="J4669" i="1"/>
  <c r="K4669" i="1"/>
  <c r="L4669" i="1"/>
  <c r="M4669" i="1"/>
  <c r="H4670" i="1"/>
  <c r="I4670" i="1"/>
  <c r="J4670" i="1"/>
  <c r="K4670" i="1"/>
  <c r="L4670" i="1"/>
  <c r="M4670" i="1"/>
  <c r="H4671" i="1"/>
  <c r="I4671" i="1"/>
  <c r="J4671" i="1"/>
  <c r="K4671" i="1"/>
  <c r="L4671" i="1"/>
  <c r="M4671" i="1"/>
  <c r="H4672" i="1"/>
  <c r="I4672" i="1"/>
  <c r="J4672" i="1"/>
  <c r="K4672" i="1"/>
  <c r="L4672" i="1"/>
  <c r="M4672" i="1"/>
  <c r="H4673" i="1"/>
  <c r="I4673" i="1"/>
  <c r="J4673" i="1"/>
  <c r="K4673" i="1"/>
  <c r="L4673" i="1"/>
  <c r="M4673" i="1"/>
  <c r="H4674" i="1"/>
  <c r="I4674" i="1"/>
  <c r="J4674" i="1"/>
  <c r="K4674" i="1"/>
  <c r="L4674" i="1"/>
  <c r="M4674" i="1"/>
  <c r="H4675" i="1"/>
  <c r="I4675" i="1"/>
  <c r="J4675" i="1"/>
  <c r="K4675" i="1"/>
  <c r="L4675" i="1"/>
  <c r="M4675" i="1"/>
  <c r="H4676" i="1"/>
  <c r="I4676" i="1"/>
  <c r="J4676" i="1"/>
  <c r="K4676" i="1"/>
  <c r="L4676" i="1"/>
  <c r="M4676" i="1"/>
  <c r="H4677" i="1"/>
  <c r="I4677" i="1"/>
  <c r="J4677" i="1"/>
  <c r="K4677" i="1"/>
  <c r="L4677" i="1"/>
  <c r="M4677" i="1"/>
  <c r="H4678" i="1"/>
  <c r="I4678" i="1"/>
  <c r="J4678" i="1"/>
  <c r="K4678" i="1"/>
  <c r="L4678" i="1"/>
  <c r="M4678" i="1"/>
  <c r="H4679" i="1"/>
  <c r="I4679" i="1"/>
  <c r="J4679" i="1"/>
  <c r="K4679" i="1"/>
  <c r="L4679" i="1"/>
  <c r="M4679" i="1"/>
  <c r="H4680" i="1"/>
  <c r="I4680" i="1"/>
  <c r="J4680" i="1"/>
  <c r="K4680" i="1"/>
  <c r="L4680" i="1"/>
  <c r="M4680" i="1"/>
  <c r="H4681" i="1"/>
  <c r="I4681" i="1"/>
  <c r="J4681" i="1"/>
  <c r="K4681" i="1"/>
  <c r="L4681" i="1"/>
  <c r="M4681" i="1"/>
  <c r="H4682" i="1"/>
  <c r="I4682" i="1"/>
  <c r="J4682" i="1"/>
  <c r="K4682" i="1"/>
  <c r="L4682" i="1"/>
  <c r="M4682" i="1"/>
  <c r="H4683" i="1"/>
  <c r="I4683" i="1"/>
  <c r="J4683" i="1"/>
  <c r="K4683" i="1"/>
  <c r="L4683" i="1"/>
  <c r="M4683" i="1"/>
  <c r="H4684" i="1"/>
  <c r="I4684" i="1"/>
  <c r="J4684" i="1"/>
  <c r="K4684" i="1"/>
  <c r="L4684" i="1"/>
  <c r="M4684" i="1"/>
  <c r="H4685" i="1"/>
  <c r="I4685" i="1"/>
  <c r="J4685" i="1"/>
  <c r="K4685" i="1"/>
  <c r="L4685" i="1"/>
  <c r="M4685" i="1"/>
  <c r="H4686" i="1"/>
  <c r="I4686" i="1"/>
  <c r="J4686" i="1"/>
  <c r="K4686" i="1"/>
  <c r="L4686" i="1"/>
  <c r="M4686" i="1"/>
  <c r="H4687" i="1"/>
  <c r="I4687" i="1"/>
  <c r="J4687" i="1"/>
  <c r="K4687" i="1"/>
  <c r="L4687" i="1"/>
  <c r="M4687" i="1"/>
  <c r="H4688" i="1"/>
  <c r="I4688" i="1"/>
  <c r="J4688" i="1"/>
  <c r="K4688" i="1"/>
  <c r="L4688" i="1"/>
  <c r="M4688" i="1"/>
  <c r="H4689" i="1"/>
  <c r="I4689" i="1"/>
  <c r="J4689" i="1"/>
  <c r="K4689" i="1"/>
  <c r="L4689" i="1"/>
  <c r="M4689" i="1"/>
  <c r="H4690" i="1"/>
  <c r="I4690" i="1"/>
  <c r="J4690" i="1"/>
  <c r="K4690" i="1"/>
  <c r="L4690" i="1"/>
  <c r="M4690" i="1"/>
  <c r="H4691" i="1"/>
  <c r="I4691" i="1"/>
  <c r="J4691" i="1"/>
  <c r="K4691" i="1"/>
  <c r="L4691" i="1"/>
  <c r="M4691" i="1"/>
  <c r="H4692" i="1"/>
  <c r="I4692" i="1"/>
  <c r="J4692" i="1"/>
  <c r="K4692" i="1"/>
  <c r="L4692" i="1"/>
  <c r="M4692" i="1"/>
  <c r="H4693" i="1"/>
  <c r="I4693" i="1"/>
  <c r="J4693" i="1"/>
  <c r="K4693" i="1"/>
  <c r="L4693" i="1"/>
  <c r="M4693" i="1"/>
  <c r="H4694" i="1"/>
  <c r="I4694" i="1"/>
  <c r="J4694" i="1"/>
  <c r="K4694" i="1"/>
  <c r="L4694" i="1"/>
  <c r="M4694" i="1"/>
  <c r="H4695" i="1"/>
  <c r="I4695" i="1"/>
  <c r="J4695" i="1"/>
  <c r="K4695" i="1"/>
  <c r="L4695" i="1"/>
  <c r="M4695" i="1"/>
  <c r="H4696" i="1"/>
  <c r="I4696" i="1"/>
  <c r="J4696" i="1"/>
  <c r="K4696" i="1"/>
  <c r="L4696" i="1"/>
  <c r="M4696" i="1"/>
  <c r="H4697" i="1"/>
  <c r="I4697" i="1"/>
  <c r="J4697" i="1"/>
  <c r="K4697" i="1"/>
  <c r="L4697" i="1"/>
  <c r="M4697" i="1"/>
  <c r="H4698" i="1"/>
  <c r="I4698" i="1"/>
  <c r="J4698" i="1"/>
  <c r="K4698" i="1"/>
  <c r="L4698" i="1"/>
  <c r="M4698" i="1"/>
  <c r="H4699" i="1"/>
  <c r="I4699" i="1"/>
  <c r="J4699" i="1"/>
  <c r="K4699" i="1"/>
  <c r="L4699" i="1"/>
  <c r="M4699" i="1"/>
  <c r="H4700" i="1"/>
  <c r="I4700" i="1"/>
  <c r="J4700" i="1"/>
  <c r="K4700" i="1"/>
  <c r="L4700" i="1"/>
  <c r="M4700" i="1"/>
  <c r="H4701" i="1"/>
  <c r="I4701" i="1"/>
  <c r="J4701" i="1"/>
  <c r="K4701" i="1"/>
  <c r="L4701" i="1"/>
  <c r="M4701" i="1"/>
  <c r="H4702" i="1"/>
  <c r="I4702" i="1"/>
  <c r="J4702" i="1"/>
  <c r="K4702" i="1"/>
  <c r="L4702" i="1"/>
  <c r="M4702" i="1"/>
  <c r="H4703" i="1"/>
  <c r="I4703" i="1"/>
  <c r="J4703" i="1"/>
  <c r="K4703" i="1"/>
  <c r="L4703" i="1"/>
  <c r="M4703" i="1"/>
  <c r="H4704" i="1"/>
  <c r="I4704" i="1"/>
  <c r="J4704" i="1"/>
  <c r="K4704" i="1"/>
  <c r="L4704" i="1"/>
  <c r="M4704" i="1"/>
  <c r="H4705" i="1"/>
  <c r="I4705" i="1"/>
  <c r="J4705" i="1"/>
  <c r="K4705" i="1"/>
  <c r="L4705" i="1"/>
  <c r="M4705" i="1"/>
  <c r="H4706" i="1"/>
  <c r="I4706" i="1"/>
  <c r="J4706" i="1"/>
  <c r="K4706" i="1"/>
  <c r="L4706" i="1"/>
  <c r="M4706" i="1"/>
  <c r="H4707" i="1"/>
  <c r="I4707" i="1"/>
  <c r="J4707" i="1"/>
  <c r="K4707" i="1"/>
  <c r="L4707" i="1"/>
  <c r="M4707" i="1"/>
  <c r="H4708" i="1"/>
  <c r="I4708" i="1"/>
  <c r="J4708" i="1"/>
  <c r="K4708" i="1"/>
  <c r="L4708" i="1"/>
  <c r="M4708" i="1"/>
  <c r="H4709" i="1"/>
  <c r="I4709" i="1"/>
  <c r="J4709" i="1"/>
  <c r="K4709" i="1"/>
  <c r="L4709" i="1"/>
  <c r="M4709" i="1"/>
  <c r="H4710" i="1"/>
  <c r="I4710" i="1"/>
  <c r="J4710" i="1"/>
  <c r="K4710" i="1"/>
  <c r="L4710" i="1"/>
  <c r="M4710" i="1"/>
  <c r="H4711" i="1"/>
  <c r="I4711" i="1"/>
  <c r="J4711" i="1"/>
  <c r="K4711" i="1"/>
  <c r="L4711" i="1"/>
  <c r="M4711" i="1"/>
  <c r="H4712" i="1"/>
  <c r="I4712" i="1"/>
  <c r="J4712" i="1"/>
  <c r="K4712" i="1"/>
  <c r="L4712" i="1"/>
  <c r="M4712" i="1"/>
  <c r="H4713" i="1"/>
  <c r="I4713" i="1"/>
  <c r="J4713" i="1"/>
  <c r="K4713" i="1"/>
  <c r="L4713" i="1"/>
  <c r="M4713" i="1"/>
  <c r="H4714" i="1"/>
  <c r="I4714" i="1"/>
  <c r="J4714" i="1"/>
  <c r="K4714" i="1"/>
  <c r="L4714" i="1"/>
  <c r="M4714" i="1"/>
  <c r="H4715" i="1"/>
  <c r="I4715" i="1"/>
  <c r="J4715" i="1"/>
  <c r="K4715" i="1"/>
  <c r="L4715" i="1"/>
  <c r="M4715" i="1"/>
  <c r="H4716" i="1"/>
  <c r="I4716" i="1"/>
  <c r="J4716" i="1"/>
  <c r="K4716" i="1"/>
  <c r="L4716" i="1"/>
  <c r="M4716" i="1"/>
  <c r="H4717" i="1"/>
  <c r="I4717" i="1"/>
  <c r="J4717" i="1"/>
  <c r="K4717" i="1"/>
  <c r="L4717" i="1"/>
  <c r="M4717" i="1"/>
  <c r="H4718" i="1"/>
  <c r="I4718" i="1"/>
  <c r="J4718" i="1"/>
  <c r="K4718" i="1"/>
  <c r="L4718" i="1"/>
  <c r="M4718" i="1"/>
  <c r="H4719" i="1"/>
  <c r="I4719" i="1"/>
  <c r="J4719" i="1"/>
  <c r="K4719" i="1"/>
  <c r="L4719" i="1"/>
  <c r="M4719" i="1"/>
  <c r="H4720" i="1"/>
  <c r="I4720" i="1"/>
  <c r="J4720" i="1"/>
  <c r="K4720" i="1"/>
  <c r="L4720" i="1"/>
  <c r="M4720" i="1"/>
  <c r="H4721" i="1"/>
  <c r="I4721" i="1"/>
  <c r="J4721" i="1"/>
  <c r="K4721" i="1"/>
  <c r="L4721" i="1"/>
  <c r="M4721" i="1"/>
  <c r="H4722" i="1"/>
  <c r="I4722" i="1"/>
  <c r="J4722" i="1"/>
  <c r="K4722" i="1"/>
  <c r="L4722" i="1"/>
  <c r="M4722" i="1"/>
  <c r="H4723" i="1"/>
  <c r="I4723" i="1"/>
  <c r="J4723" i="1"/>
  <c r="K4723" i="1"/>
  <c r="L4723" i="1"/>
  <c r="M4723" i="1"/>
  <c r="H4724" i="1"/>
  <c r="I4724" i="1"/>
  <c r="J4724" i="1"/>
  <c r="K4724" i="1"/>
  <c r="L4724" i="1"/>
  <c r="M4724" i="1"/>
  <c r="H4725" i="1"/>
  <c r="I4725" i="1"/>
  <c r="J4725" i="1"/>
  <c r="K4725" i="1"/>
  <c r="L4725" i="1"/>
  <c r="M4725" i="1"/>
  <c r="H4726" i="1"/>
  <c r="I4726" i="1"/>
  <c r="J4726" i="1"/>
  <c r="K4726" i="1"/>
  <c r="L4726" i="1"/>
  <c r="M4726" i="1"/>
  <c r="H4727" i="1"/>
  <c r="I4727" i="1"/>
  <c r="J4727" i="1"/>
  <c r="K4727" i="1"/>
  <c r="L4727" i="1"/>
  <c r="M4727" i="1"/>
  <c r="H4728" i="1"/>
  <c r="I4728" i="1"/>
  <c r="J4728" i="1"/>
  <c r="K4728" i="1"/>
  <c r="L4728" i="1"/>
  <c r="M4728" i="1"/>
  <c r="H4729" i="1"/>
  <c r="I4729" i="1"/>
  <c r="J4729" i="1"/>
  <c r="K4729" i="1"/>
  <c r="L4729" i="1"/>
  <c r="M4729" i="1"/>
  <c r="H4730" i="1"/>
  <c r="I4730" i="1"/>
  <c r="J4730" i="1"/>
  <c r="K4730" i="1"/>
  <c r="L4730" i="1"/>
  <c r="M4730" i="1"/>
  <c r="H4731" i="1"/>
  <c r="I4731" i="1"/>
  <c r="J4731" i="1"/>
  <c r="K4731" i="1"/>
  <c r="L4731" i="1"/>
  <c r="M4731" i="1"/>
  <c r="H4732" i="1"/>
  <c r="I4732" i="1"/>
  <c r="J4732" i="1"/>
  <c r="K4732" i="1"/>
  <c r="L4732" i="1"/>
  <c r="M4732" i="1"/>
  <c r="H4733" i="1"/>
  <c r="I4733" i="1"/>
  <c r="J4733" i="1"/>
  <c r="K4733" i="1"/>
  <c r="L4733" i="1"/>
  <c r="M4733" i="1"/>
  <c r="H4734" i="1"/>
  <c r="I4734" i="1"/>
  <c r="J4734" i="1"/>
  <c r="K4734" i="1"/>
  <c r="L4734" i="1"/>
  <c r="M4734" i="1"/>
  <c r="H4735" i="1"/>
  <c r="I4735" i="1"/>
  <c r="J4735" i="1"/>
  <c r="K4735" i="1"/>
  <c r="L4735" i="1"/>
  <c r="M4735" i="1"/>
  <c r="H4736" i="1"/>
  <c r="I4736" i="1"/>
  <c r="J4736" i="1"/>
  <c r="K4736" i="1"/>
  <c r="L4736" i="1"/>
  <c r="M4736" i="1"/>
  <c r="H4737" i="1"/>
  <c r="I4737" i="1"/>
  <c r="J4737" i="1"/>
  <c r="K4737" i="1"/>
  <c r="L4737" i="1"/>
  <c r="M4737" i="1"/>
  <c r="H4738" i="1"/>
  <c r="I4738" i="1"/>
  <c r="J4738" i="1"/>
  <c r="K4738" i="1"/>
  <c r="L4738" i="1"/>
  <c r="M4738" i="1"/>
  <c r="H4739" i="1"/>
  <c r="I4739" i="1"/>
  <c r="J4739" i="1"/>
  <c r="K4739" i="1"/>
  <c r="L4739" i="1"/>
  <c r="M4739" i="1"/>
  <c r="H4740" i="1"/>
  <c r="I4740" i="1"/>
  <c r="J4740" i="1"/>
  <c r="K4740" i="1"/>
  <c r="L4740" i="1"/>
  <c r="M4740" i="1"/>
  <c r="H4741" i="1"/>
  <c r="I4741" i="1"/>
  <c r="J4741" i="1"/>
  <c r="K4741" i="1"/>
  <c r="L4741" i="1"/>
  <c r="M4741" i="1"/>
  <c r="H4742" i="1"/>
  <c r="I4742" i="1"/>
  <c r="J4742" i="1"/>
  <c r="K4742" i="1"/>
  <c r="L4742" i="1"/>
  <c r="M4742" i="1"/>
  <c r="H4743" i="1"/>
  <c r="I4743" i="1"/>
  <c r="J4743" i="1"/>
  <c r="K4743" i="1"/>
  <c r="L4743" i="1"/>
  <c r="M4743" i="1"/>
  <c r="H4744" i="1"/>
  <c r="I4744" i="1"/>
  <c r="J4744" i="1"/>
  <c r="K4744" i="1"/>
  <c r="L4744" i="1"/>
  <c r="M4744" i="1"/>
  <c r="H4745" i="1"/>
  <c r="I4745" i="1"/>
  <c r="J4745" i="1"/>
  <c r="K4745" i="1"/>
  <c r="L4745" i="1"/>
  <c r="M4745" i="1"/>
  <c r="H4746" i="1"/>
  <c r="I4746" i="1"/>
  <c r="J4746" i="1"/>
  <c r="K4746" i="1"/>
  <c r="L4746" i="1"/>
  <c r="M4746" i="1"/>
  <c r="H4747" i="1"/>
  <c r="I4747" i="1"/>
  <c r="J4747" i="1"/>
  <c r="K4747" i="1"/>
  <c r="L4747" i="1"/>
  <c r="M4747" i="1"/>
  <c r="H4748" i="1"/>
  <c r="I4748" i="1"/>
  <c r="J4748" i="1"/>
  <c r="K4748" i="1"/>
  <c r="L4748" i="1"/>
  <c r="M4748" i="1"/>
  <c r="H4749" i="1"/>
  <c r="I4749" i="1"/>
  <c r="J4749" i="1"/>
  <c r="K4749" i="1"/>
  <c r="L4749" i="1"/>
  <c r="M4749" i="1"/>
  <c r="H4750" i="1"/>
  <c r="I4750" i="1"/>
  <c r="J4750" i="1"/>
  <c r="K4750" i="1"/>
  <c r="L4750" i="1"/>
  <c r="M4750" i="1"/>
  <c r="H4751" i="1"/>
  <c r="I4751" i="1"/>
  <c r="J4751" i="1"/>
  <c r="K4751" i="1"/>
  <c r="L4751" i="1"/>
  <c r="M4751" i="1"/>
  <c r="H4752" i="1"/>
  <c r="I4752" i="1"/>
  <c r="J4752" i="1"/>
  <c r="K4752" i="1"/>
  <c r="L4752" i="1"/>
  <c r="M4752" i="1"/>
  <c r="H4753" i="1"/>
  <c r="I4753" i="1"/>
  <c r="J4753" i="1"/>
  <c r="K4753" i="1"/>
  <c r="L4753" i="1"/>
  <c r="M4753" i="1"/>
  <c r="H4754" i="1"/>
  <c r="I4754" i="1"/>
  <c r="J4754" i="1"/>
  <c r="K4754" i="1"/>
  <c r="L4754" i="1"/>
  <c r="M4754" i="1"/>
  <c r="H4755" i="1"/>
  <c r="I4755" i="1"/>
  <c r="J4755" i="1"/>
  <c r="K4755" i="1"/>
  <c r="L4755" i="1"/>
  <c r="M4755" i="1"/>
  <c r="H4756" i="1"/>
  <c r="I4756" i="1"/>
  <c r="J4756" i="1"/>
  <c r="K4756" i="1"/>
  <c r="L4756" i="1"/>
  <c r="M4756" i="1"/>
  <c r="H4757" i="1"/>
  <c r="I4757" i="1"/>
  <c r="J4757" i="1"/>
  <c r="K4757" i="1"/>
  <c r="L4757" i="1"/>
  <c r="M4757" i="1"/>
  <c r="H4758" i="1"/>
  <c r="I4758" i="1"/>
  <c r="J4758" i="1"/>
  <c r="K4758" i="1"/>
  <c r="L4758" i="1"/>
  <c r="M4758" i="1"/>
  <c r="H4759" i="1"/>
  <c r="I4759" i="1"/>
  <c r="J4759" i="1"/>
  <c r="K4759" i="1"/>
  <c r="L4759" i="1"/>
  <c r="M4759" i="1"/>
  <c r="H4760" i="1"/>
  <c r="I4760" i="1"/>
  <c r="J4760" i="1"/>
  <c r="K4760" i="1"/>
  <c r="L4760" i="1"/>
  <c r="M4760" i="1"/>
  <c r="H4761" i="1"/>
  <c r="I4761" i="1"/>
  <c r="J4761" i="1"/>
  <c r="K4761" i="1"/>
  <c r="L4761" i="1"/>
  <c r="M4761" i="1"/>
  <c r="H4762" i="1"/>
  <c r="I4762" i="1"/>
  <c r="J4762" i="1"/>
  <c r="K4762" i="1"/>
  <c r="L4762" i="1"/>
  <c r="M4762" i="1"/>
  <c r="H4763" i="1"/>
  <c r="I4763" i="1"/>
  <c r="J4763" i="1"/>
  <c r="K4763" i="1"/>
  <c r="L4763" i="1"/>
  <c r="M4763" i="1"/>
  <c r="H4764" i="1"/>
  <c r="I4764" i="1"/>
  <c r="J4764" i="1"/>
  <c r="K4764" i="1"/>
  <c r="L4764" i="1"/>
  <c r="M4764" i="1"/>
  <c r="H4765" i="1"/>
  <c r="I4765" i="1"/>
  <c r="J4765" i="1"/>
  <c r="K4765" i="1"/>
  <c r="L4765" i="1"/>
  <c r="M4765" i="1"/>
  <c r="H4766" i="1"/>
  <c r="I4766" i="1"/>
  <c r="J4766" i="1"/>
  <c r="K4766" i="1"/>
  <c r="L4766" i="1"/>
  <c r="M4766" i="1"/>
  <c r="H4767" i="1"/>
  <c r="I4767" i="1"/>
  <c r="J4767" i="1"/>
  <c r="K4767" i="1"/>
  <c r="L4767" i="1"/>
  <c r="M4767" i="1"/>
  <c r="H4768" i="1"/>
  <c r="I4768" i="1"/>
  <c r="J4768" i="1"/>
  <c r="K4768" i="1"/>
  <c r="L4768" i="1"/>
  <c r="M4768" i="1"/>
  <c r="H4769" i="1"/>
  <c r="I4769" i="1"/>
  <c r="J4769" i="1"/>
  <c r="K4769" i="1"/>
  <c r="L4769" i="1"/>
  <c r="M4769" i="1"/>
  <c r="H4770" i="1"/>
  <c r="I4770" i="1"/>
  <c r="J4770" i="1"/>
  <c r="K4770" i="1"/>
  <c r="L4770" i="1"/>
  <c r="M4770" i="1"/>
  <c r="H4771" i="1"/>
  <c r="I4771" i="1"/>
  <c r="J4771" i="1"/>
  <c r="K4771" i="1"/>
  <c r="L4771" i="1"/>
  <c r="M4771" i="1"/>
  <c r="H4772" i="1"/>
  <c r="I4772" i="1"/>
  <c r="J4772" i="1"/>
  <c r="K4772" i="1"/>
  <c r="L4772" i="1"/>
  <c r="M4772" i="1"/>
  <c r="H4773" i="1"/>
  <c r="I4773" i="1"/>
  <c r="J4773" i="1"/>
  <c r="K4773" i="1"/>
  <c r="L4773" i="1"/>
  <c r="M4773" i="1"/>
  <c r="H4774" i="1"/>
  <c r="I4774" i="1"/>
  <c r="J4774" i="1"/>
  <c r="K4774" i="1"/>
  <c r="L4774" i="1"/>
  <c r="M4774" i="1"/>
  <c r="H4775" i="1"/>
  <c r="I4775" i="1"/>
  <c r="J4775" i="1"/>
  <c r="K4775" i="1"/>
  <c r="L4775" i="1"/>
  <c r="M4775" i="1"/>
  <c r="H4776" i="1"/>
  <c r="I4776" i="1"/>
  <c r="J4776" i="1"/>
  <c r="K4776" i="1"/>
  <c r="L4776" i="1"/>
  <c r="M4776" i="1"/>
  <c r="H4777" i="1"/>
  <c r="I4777" i="1"/>
  <c r="J4777" i="1"/>
  <c r="K4777" i="1"/>
  <c r="L4777" i="1"/>
  <c r="M4777" i="1"/>
  <c r="H4778" i="1"/>
  <c r="I4778" i="1"/>
  <c r="J4778" i="1"/>
  <c r="K4778" i="1"/>
  <c r="L4778" i="1"/>
  <c r="M4778" i="1"/>
  <c r="H4779" i="1"/>
  <c r="I4779" i="1"/>
  <c r="J4779" i="1"/>
  <c r="K4779" i="1"/>
  <c r="L4779" i="1"/>
  <c r="M4779" i="1"/>
  <c r="H4780" i="1"/>
  <c r="I4780" i="1"/>
  <c r="J4780" i="1"/>
  <c r="K4780" i="1"/>
  <c r="L4780" i="1"/>
  <c r="M4780" i="1"/>
  <c r="H4781" i="1"/>
  <c r="I4781" i="1"/>
  <c r="J4781" i="1"/>
  <c r="K4781" i="1"/>
  <c r="L4781" i="1"/>
  <c r="M4781" i="1"/>
  <c r="H4782" i="1"/>
  <c r="I4782" i="1"/>
  <c r="J4782" i="1"/>
  <c r="K4782" i="1"/>
  <c r="L4782" i="1"/>
  <c r="M4782" i="1"/>
  <c r="H4783" i="1"/>
  <c r="I4783" i="1"/>
  <c r="J4783" i="1"/>
  <c r="K4783" i="1"/>
  <c r="L4783" i="1"/>
  <c r="M4783" i="1"/>
  <c r="H4784" i="1"/>
  <c r="I4784" i="1"/>
  <c r="J4784" i="1"/>
  <c r="K4784" i="1"/>
  <c r="L4784" i="1"/>
  <c r="M4784" i="1"/>
  <c r="H4785" i="1"/>
  <c r="I4785" i="1"/>
  <c r="J4785" i="1"/>
  <c r="K4785" i="1"/>
  <c r="L4785" i="1"/>
  <c r="M4785" i="1"/>
  <c r="H4786" i="1"/>
  <c r="I4786" i="1"/>
  <c r="J4786" i="1"/>
  <c r="K4786" i="1"/>
  <c r="L4786" i="1"/>
  <c r="M4786" i="1"/>
  <c r="H4787" i="1"/>
  <c r="I4787" i="1"/>
  <c r="J4787" i="1"/>
  <c r="K4787" i="1"/>
  <c r="L4787" i="1"/>
  <c r="M4787" i="1"/>
  <c r="H4788" i="1"/>
  <c r="I4788" i="1"/>
  <c r="J4788" i="1"/>
  <c r="K4788" i="1"/>
  <c r="L4788" i="1"/>
  <c r="M4788" i="1"/>
  <c r="H4789" i="1"/>
  <c r="I4789" i="1"/>
  <c r="J4789" i="1"/>
  <c r="K4789" i="1"/>
  <c r="L4789" i="1"/>
  <c r="M4789" i="1"/>
  <c r="H4790" i="1"/>
  <c r="I4790" i="1"/>
  <c r="J4790" i="1"/>
  <c r="K4790" i="1"/>
  <c r="L4790" i="1"/>
  <c r="M4790" i="1"/>
  <c r="H4791" i="1"/>
  <c r="I4791" i="1"/>
  <c r="J4791" i="1"/>
  <c r="K4791" i="1"/>
  <c r="L4791" i="1"/>
  <c r="M4791" i="1"/>
  <c r="H4792" i="1"/>
  <c r="I4792" i="1"/>
  <c r="J4792" i="1"/>
  <c r="K4792" i="1"/>
  <c r="L4792" i="1"/>
  <c r="M4792" i="1"/>
  <c r="H4793" i="1"/>
  <c r="I4793" i="1"/>
  <c r="J4793" i="1"/>
  <c r="K4793" i="1"/>
  <c r="L4793" i="1"/>
  <c r="M4793" i="1"/>
  <c r="H4794" i="1"/>
  <c r="I4794" i="1"/>
  <c r="J4794" i="1"/>
  <c r="K4794" i="1"/>
  <c r="L4794" i="1"/>
  <c r="M4794" i="1"/>
  <c r="H4795" i="1"/>
  <c r="I4795" i="1"/>
  <c r="J4795" i="1"/>
  <c r="K4795" i="1"/>
  <c r="L4795" i="1"/>
  <c r="M4795" i="1"/>
  <c r="H4796" i="1"/>
  <c r="I4796" i="1"/>
  <c r="J4796" i="1"/>
  <c r="K4796" i="1"/>
  <c r="L4796" i="1"/>
  <c r="M4796" i="1"/>
  <c r="H4797" i="1"/>
  <c r="I4797" i="1"/>
  <c r="J4797" i="1"/>
  <c r="K4797" i="1"/>
  <c r="L4797" i="1"/>
  <c r="M4797" i="1"/>
  <c r="H4798" i="1"/>
  <c r="I4798" i="1"/>
  <c r="J4798" i="1"/>
  <c r="K4798" i="1"/>
  <c r="L4798" i="1"/>
  <c r="M4798" i="1"/>
  <c r="H4799" i="1"/>
  <c r="I4799" i="1"/>
  <c r="J4799" i="1"/>
  <c r="K4799" i="1"/>
  <c r="L4799" i="1"/>
  <c r="M4799" i="1"/>
  <c r="H4800" i="1"/>
  <c r="I4800" i="1"/>
  <c r="J4800" i="1"/>
  <c r="K4800" i="1"/>
  <c r="L4800" i="1"/>
  <c r="M4800" i="1"/>
  <c r="H4801" i="1"/>
  <c r="I4801" i="1"/>
  <c r="J4801" i="1"/>
  <c r="K4801" i="1"/>
  <c r="L4801" i="1"/>
  <c r="M4801" i="1"/>
  <c r="H4802" i="1"/>
  <c r="I4802" i="1"/>
  <c r="J4802" i="1"/>
  <c r="K4802" i="1"/>
  <c r="L4802" i="1"/>
  <c r="M4802" i="1"/>
  <c r="H4803" i="1"/>
  <c r="I4803" i="1"/>
  <c r="J4803" i="1"/>
  <c r="K4803" i="1"/>
  <c r="L4803" i="1"/>
  <c r="M4803" i="1"/>
  <c r="H4804" i="1"/>
  <c r="I4804" i="1"/>
  <c r="J4804" i="1"/>
  <c r="K4804" i="1"/>
  <c r="L4804" i="1"/>
  <c r="M4804" i="1"/>
  <c r="H4805" i="1"/>
  <c r="I4805" i="1"/>
  <c r="J4805" i="1"/>
  <c r="K4805" i="1"/>
  <c r="L4805" i="1"/>
  <c r="M4805" i="1"/>
  <c r="H4806" i="1"/>
  <c r="I4806" i="1"/>
  <c r="J4806" i="1"/>
  <c r="K4806" i="1"/>
  <c r="L4806" i="1"/>
  <c r="M4806" i="1"/>
  <c r="H4807" i="1"/>
  <c r="I4807" i="1"/>
  <c r="J4807" i="1"/>
  <c r="K4807" i="1"/>
  <c r="L4807" i="1"/>
  <c r="M4807" i="1"/>
  <c r="H4808" i="1"/>
  <c r="I4808" i="1"/>
  <c r="J4808" i="1"/>
  <c r="K4808" i="1"/>
  <c r="L4808" i="1"/>
  <c r="M4808" i="1"/>
  <c r="H4809" i="1"/>
  <c r="I4809" i="1"/>
  <c r="J4809" i="1"/>
  <c r="K4809" i="1"/>
  <c r="L4809" i="1"/>
  <c r="M4809" i="1"/>
  <c r="H4810" i="1"/>
  <c r="I4810" i="1"/>
  <c r="J4810" i="1"/>
  <c r="K4810" i="1"/>
  <c r="L4810" i="1"/>
  <c r="M4810" i="1"/>
  <c r="H4811" i="1"/>
  <c r="I4811" i="1"/>
  <c r="J4811" i="1"/>
  <c r="K4811" i="1"/>
  <c r="L4811" i="1"/>
  <c r="M4811" i="1"/>
  <c r="H4812" i="1"/>
  <c r="I4812" i="1"/>
  <c r="J4812" i="1"/>
  <c r="K4812" i="1"/>
  <c r="L4812" i="1"/>
  <c r="M4812" i="1"/>
  <c r="H4813" i="1"/>
  <c r="I4813" i="1"/>
  <c r="J4813" i="1"/>
  <c r="K4813" i="1"/>
  <c r="L4813" i="1"/>
  <c r="M4813" i="1"/>
  <c r="H4814" i="1"/>
  <c r="I4814" i="1"/>
  <c r="J4814" i="1"/>
  <c r="K4814" i="1"/>
  <c r="L4814" i="1"/>
  <c r="M4814" i="1"/>
  <c r="H4815" i="1"/>
  <c r="I4815" i="1"/>
  <c r="J4815" i="1"/>
  <c r="K4815" i="1"/>
  <c r="L4815" i="1"/>
  <c r="M4815" i="1"/>
  <c r="H4816" i="1"/>
  <c r="I4816" i="1"/>
  <c r="J4816" i="1"/>
  <c r="K4816" i="1"/>
  <c r="L4816" i="1"/>
  <c r="M4816" i="1"/>
  <c r="H4817" i="1"/>
  <c r="I4817" i="1"/>
  <c r="J4817" i="1"/>
  <c r="K4817" i="1"/>
  <c r="L4817" i="1"/>
  <c r="M4817" i="1"/>
  <c r="H4818" i="1"/>
  <c r="I4818" i="1"/>
  <c r="J4818" i="1"/>
  <c r="K4818" i="1"/>
  <c r="L4818" i="1"/>
  <c r="M4818" i="1"/>
  <c r="H4819" i="1"/>
  <c r="I4819" i="1"/>
  <c r="J4819" i="1"/>
  <c r="K4819" i="1"/>
  <c r="L4819" i="1"/>
  <c r="M4819" i="1"/>
  <c r="H4820" i="1"/>
  <c r="I4820" i="1"/>
  <c r="J4820" i="1"/>
  <c r="K4820" i="1"/>
  <c r="L4820" i="1"/>
  <c r="M4820" i="1"/>
  <c r="H4821" i="1"/>
  <c r="I4821" i="1"/>
  <c r="J4821" i="1"/>
  <c r="K4821" i="1"/>
  <c r="L4821" i="1"/>
  <c r="M4821" i="1"/>
  <c r="H4822" i="1"/>
  <c r="I4822" i="1"/>
  <c r="J4822" i="1"/>
  <c r="K4822" i="1"/>
  <c r="L4822" i="1"/>
  <c r="M4822" i="1"/>
  <c r="H4823" i="1"/>
  <c r="I4823" i="1"/>
  <c r="J4823" i="1"/>
  <c r="K4823" i="1"/>
  <c r="L4823" i="1"/>
  <c r="M4823" i="1"/>
  <c r="H4824" i="1"/>
  <c r="I4824" i="1"/>
  <c r="J4824" i="1"/>
  <c r="K4824" i="1"/>
  <c r="L4824" i="1"/>
  <c r="M4824" i="1"/>
  <c r="H4825" i="1"/>
  <c r="I4825" i="1"/>
  <c r="J4825" i="1"/>
  <c r="K4825" i="1"/>
  <c r="L4825" i="1"/>
  <c r="M4825" i="1"/>
  <c r="H4826" i="1"/>
  <c r="I4826" i="1"/>
  <c r="J4826" i="1"/>
  <c r="K4826" i="1"/>
  <c r="L4826" i="1"/>
  <c r="M4826" i="1"/>
  <c r="H4827" i="1"/>
  <c r="I4827" i="1"/>
  <c r="J4827" i="1"/>
  <c r="K4827" i="1"/>
  <c r="L4827" i="1"/>
  <c r="M4827" i="1"/>
  <c r="H4828" i="1"/>
  <c r="I4828" i="1"/>
  <c r="J4828" i="1"/>
  <c r="K4828" i="1"/>
  <c r="L4828" i="1"/>
  <c r="M4828" i="1"/>
  <c r="H4829" i="1"/>
  <c r="I4829" i="1"/>
  <c r="J4829" i="1"/>
  <c r="K4829" i="1"/>
  <c r="L4829" i="1"/>
  <c r="M4829" i="1"/>
  <c r="H4830" i="1"/>
  <c r="I4830" i="1"/>
  <c r="J4830" i="1"/>
  <c r="K4830" i="1"/>
  <c r="L4830" i="1"/>
  <c r="M4830" i="1"/>
  <c r="H4831" i="1"/>
  <c r="I4831" i="1"/>
  <c r="J4831" i="1"/>
  <c r="K4831" i="1"/>
  <c r="L4831" i="1"/>
  <c r="M4831" i="1"/>
  <c r="H4832" i="1"/>
  <c r="I4832" i="1"/>
  <c r="J4832" i="1"/>
  <c r="K4832" i="1"/>
  <c r="L4832" i="1"/>
  <c r="M4832" i="1"/>
  <c r="H4833" i="1"/>
  <c r="I4833" i="1"/>
  <c r="J4833" i="1"/>
  <c r="K4833" i="1"/>
  <c r="L4833" i="1"/>
  <c r="M4833" i="1"/>
  <c r="H4834" i="1"/>
  <c r="I4834" i="1"/>
  <c r="J4834" i="1"/>
  <c r="K4834" i="1"/>
  <c r="L4834" i="1"/>
  <c r="M4834" i="1"/>
  <c r="H4835" i="1"/>
  <c r="I4835" i="1"/>
  <c r="J4835" i="1"/>
  <c r="K4835" i="1"/>
  <c r="L4835" i="1"/>
  <c r="M4835" i="1"/>
  <c r="H4836" i="1"/>
  <c r="I4836" i="1"/>
  <c r="J4836" i="1"/>
  <c r="K4836" i="1"/>
  <c r="L4836" i="1"/>
  <c r="M4836" i="1"/>
  <c r="H4837" i="1"/>
  <c r="I4837" i="1"/>
  <c r="J4837" i="1"/>
  <c r="K4837" i="1"/>
  <c r="L4837" i="1"/>
  <c r="M4837" i="1"/>
  <c r="H4838" i="1"/>
  <c r="I4838" i="1"/>
  <c r="J4838" i="1"/>
  <c r="K4838" i="1"/>
  <c r="L4838" i="1"/>
  <c r="M4838" i="1"/>
  <c r="H4839" i="1"/>
  <c r="I4839" i="1"/>
  <c r="J4839" i="1"/>
  <c r="K4839" i="1"/>
  <c r="L4839" i="1"/>
  <c r="M4839" i="1"/>
  <c r="H4840" i="1"/>
  <c r="I4840" i="1"/>
  <c r="J4840" i="1"/>
  <c r="K4840" i="1"/>
  <c r="L4840" i="1"/>
  <c r="M4840" i="1"/>
  <c r="H4841" i="1"/>
  <c r="I4841" i="1"/>
  <c r="J4841" i="1"/>
  <c r="K4841" i="1"/>
  <c r="L4841" i="1"/>
  <c r="M4841" i="1"/>
  <c r="H4842" i="1"/>
  <c r="I4842" i="1"/>
  <c r="J4842" i="1"/>
  <c r="K4842" i="1"/>
  <c r="L4842" i="1"/>
  <c r="M4842" i="1"/>
  <c r="H4843" i="1"/>
  <c r="I4843" i="1"/>
  <c r="J4843" i="1"/>
  <c r="K4843" i="1"/>
  <c r="L4843" i="1"/>
  <c r="M4843" i="1"/>
  <c r="H4844" i="1"/>
  <c r="I4844" i="1"/>
  <c r="J4844" i="1"/>
  <c r="K4844" i="1"/>
  <c r="L4844" i="1"/>
  <c r="M4844" i="1"/>
  <c r="H4845" i="1"/>
  <c r="I4845" i="1"/>
  <c r="J4845" i="1"/>
  <c r="K4845" i="1"/>
  <c r="L4845" i="1"/>
  <c r="M4845" i="1"/>
  <c r="H4846" i="1"/>
  <c r="I4846" i="1"/>
  <c r="J4846" i="1"/>
  <c r="K4846" i="1"/>
  <c r="L4846" i="1"/>
  <c r="M4846" i="1"/>
  <c r="H4847" i="1"/>
  <c r="I4847" i="1"/>
  <c r="J4847" i="1"/>
  <c r="K4847" i="1"/>
  <c r="L4847" i="1"/>
  <c r="M4847" i="1"/>
  <c r="H4848" i="1"/>
  <c r="I4848" i="1"/>
  <c r="J4848" i="1"/>
  <c r="K4848" i="1"/>
  <c r="L4848" i="1"/>
  <c r="M4848" i="1"/>
  <c r="H4849" i="1"/>
  <c r="I4849" i="1"/>
  <c r="J4849" i="1"/>
  <c r="K4849" i="1"/>
  <c r="L4849" i="1"/>
  <c r="M4849" i="1"/>
  <c r="H4850" i="1"/>
  <c r="I4850" i="1"/>
  <c r="J4850" i="1"/>
  <c r="K4850" i="1"/>
  <c r="L4850" i="1"/>
  <c r="M4850" i="1"/>
  <c r="H4851" i="1"/>
  <c r="I4851" i="1"/>
  <c r="J4851" i="1"/>
  <c r="K4851" i="1"/>
  <c r="L4851" i="1"/>
  <c r="M4851" i="1"/>
  <c r="H4852" i="1"/>
  <c r="I4852" i="1"/>
  <c r="J4852" i="1"/>
  <c r="K4852" i="1"/>
  <c r="L4852" i="1"/>
  <c r="M4852" i="1"/>
  <c r="H4853" i="1"/>
  <c r="I4853" i="1"/>
  <c r="J4853" i="1"/>
  <c r="K4853" i="1"/>
  <c r="L4853" i="1"/>
  <c r="M4853" i="1"/>
  <c r="H4854" i="1"/>
  <c r="I4854" i="1"/>
  <c r="J4854" i="1"/>
  <c r="K4854" i="1"/>
  <c r="L4854" i="1"/>
  <c r="M4854" i="1"/>
  <c r="H4855" i="1"/>
  <c r="I4855" i="1"/>
  <c r="J4855" i="1"/>
  <c r="K4855" i="1"/>
  <c r="L4855" i="1"/>
  <c r="M4855" i="1"/>
  <c r="H4856" i="1"/>
  <c r="I4856" i="1"/>
  <c r="J4856" i="1"/>
  <c r="K4856" i="1"/>
  <c r="L4856" i="1"/>
  <c r="M4856" i="1"/>
  <c r="H4857" i="1"/>
  <c r="I4857" i="1"/>
  <c r="J4857" i="1"/>
  <c r="K4857" i="1"/>
  <c r="L4857" i="1"/>
  <c r="M4857" i="1"/>
  <c r="H4858" i="1"/>
  <c r="I4858" i="1"/>
  <c r="J4858" i="1"/>
  <c r="K4858" i="1"/>
  <c r="L4858" i="1"/>
  <c r="M4858" i="1"/>
  <c r="H4859" i="1"/>
  <c r="I4859" i="1"/>
  <c r="J4859" i="1"/>
  <c r="K4859" i="1"/>
  <c r="L4859" i="1"/>
  <c r="M4859" i="1"/>
  <c r="H4860" i="1"/>
  <c r="I4860" i="1"/>
  <c r="J4860" i="1"/>
  <c r="K4860" i="1"/>
  <c r="L4860" i="1"/>
  <c r="M4860" i="1"/>
  <c r="H4861" i="1"/>
  <c r="I4861" i="1"/>
  <c r="J4861" i="1"/>
  <c r="K4861" i="1"/>
  <c r="L4861" i="1"/>
  <c r="M4861" i="1"/>
  <c r="B63" i="12" l="1"/>
  <c r="B32" i="12"/>
  <c r="B36" i="12"/>
  <c r="B95" i="12"/>
  <c r="B37" i="12"/>
  <c r="B65" i="12"/>
  <c r="B93" i="12"/>
  <c r="B97" i="12"/>
  <c r="H4362" i="1"/>
  <c r="I4362" i="1"/>
  <c r="J4362" i="1"/>
  <c r="K4362" i="1"/>
  <c r="L4362" i="1"/>
  <c r="M4362" i="1"/>
  <c r="H4363" i="1"/>
  <c r="I4363" i="1"/>
  <c r="J4363" i="1"/>
  <c r="K4363" i="1"/>
  <c r="L4363" i="1"/>
  <c r="M4363" i="1"/>
  <c r="H4364" i="1"/>
  <c r="I4364" i="1"/>
  <c r="J4364" i="1"/>
  <c r="K4364" i="1"/>
  <c r="L4364" i="1"/>
  <c r="M4364" i="1"/>
  <c r="H4365" i="1"/>
  <c r="I4365" i="1"/>
  <c r="J4365" i="1"/>
  <c r="K4365" i="1"/>
  <c r="L4365" i="1"/>
  <c r="M4365" i="1"/>
  <c r="H4366" i="1"/>
  <c r="I4366" i="1"/>
  <c r="J4366" i="1"/>
  <c r="K4366" i="1"/>
  <c r="L4366" i="1"/>
  <c r="M4366" i="1"/>
  <c r="H4367" i="1"/>
  <c r="I4367" i="1"/>
  <c r="J4367" i="1"/>
  <c r="K4367" i="1"/>
  <c r="L4367" i="1"/>
  <c r="M4367" i="1"/>
  <c r="H4368" i="1"/>
  <c r="I4368" i="1"/>
  <c r="J4368" i="1"/>
  <c r="K4368" i="1"/>
  <c r="L4368" i="1"/>
  <c r="M4368" i="1"/>
  <c r="H4369" i="1"/>
  <c r="I4369" i="1"/>
  <c r="J4369" i="1"/>
  <c r="K4369" i="1"/>
  <c r="L4369" i="1"/>
  <c r="M4369" i="1"/>
  <c r="H4370" i="1"/>
  <c r="I4370" i="1"/>
  <c r="J4370" i="1"/>
  <c r="K4370" i="1"/>
  <c r="L4370" i="1"/>
  <c r="M4370" i="1"/>
  <c r="H4371" i="1"/>
  <c r="I4371" i="1"/>
  <c r="J4371" i="1"/>
  <c r="K4371" i="1"/>
  <c r="L4371" i="1"/>
  <c r="M4371" i="1"/>
  <c r="H4372" i="1"/>
  <c r="I4372" i="1"/>
  <c r="J4372" i="1"/>
  <c r="K4372" i="1"/>
  <c r="L4372" i="1"/>
  <c r="M4372" i="1"/>
  <c r="H4373" i="1"/>
  <c r="I4373" i="1"/>
  <c r="J4373" i="1"/>
  <c r="K4373" i="1"/>
  <c r="L4373" i="1"/>
  <c r="M4373" i="1"/>
  <c r="H4374" i="1"/>
  <c r="I4374" i="1"/>
  <c r="J4374" i="1"/>
  <c r="K4374" i="1"/>
  <c r="L4374" i="1"/>
  <c r="M4374" i="1"/>
  <c r="H4375" i="1"/>
  <c r="I4375" i="1"/>
  <c r="J4375" i="1"/>
  <c r="K4375" i="1"/>
  <c r="L4375" i="1"/>
  <c r="M4375" i="1"/>
  <c r="H4376" i="1"/>
  <c r="I4376" i="1"/>
  <c r="J4376" i="1"/>
  <c r="K4376" i="1"/>
  <c r="L4376" i="1"/>
  <c r="M4376" i="1"/>
  <c r="H4377" i="1"/>
  <c r="I4377" i="1"/>
  <c r="J4377" i="1"/>
  <c r="K4377" i="1"/>
  <c r="L4377" i="1"/>
  <c r="M4377" i="1"/>
  <c r="H4378" i="1"/>
  <c r="I4378" i="1"/>
  <c r="J4378" i="1"/>
  <c r="K4378" i="1"/>
  <c r="L4378" i="1"/>
  <c r="M4378" i="1"/>
  <c r="H4379" i="1"/>
  <c r="I4379" i="1"/>
  <c r="J4379" i="1"/>
  <c r="K4379" i="1"/>
  <c r="L4379" i="1"/>
  <c r="M4379" i="1"/>
  <c r="H4380" i="1"/>
  <c r="I4380" i="1"/>
  <c r="J4380" i="1"/>
  <c r="K4380" i="1"/>
  <c r="L4380" i="1"/>
  <c r="M4380" i="1"/>
  <c r="H4381" i="1"/>
  <c r="I4381" i="1"/>
  <c r="J4381" i="1"/>
  <c r="K4381" i="1"/>
  <c r="L4381" i="1"/>
  <c r="M4381" i="1"/>
  <c r="H4382" i="1"/>
  <c r="I4382" i="1"/>
  <c r="J4382" i="1"/>
  <c r="K4382" i="1"/>
  <c r="L4382" i="1"/>
  <c r="M4382" i="1"/>
  <c r="H4383" i="1"/>
  <c r="I4383" i="1"/>
  <c r="J4383" i="1"/>
  <c r="K4383" i="1"/>
  <c r="L4383" i="1"/>
  <c r="M4383" i="1"/>
  <c r="H4384" i="1"/>
  <c r="I4384" i="1"/>
  <c r="J4384" i="1"/>
  <c r="K4384" i="1"/>
  <c r="L4384" i="1"/>
  <c r="M4384" i="1"/>
  <c r="H4385" i="1"/>
  <c r="I4385" i="1"/>
  <c r="J4385" i="1"/>
  <c r="K4385" i="1"/>
  <c r="L4385" i="1"/>
  <c r="M4385" i="1"/>
  <c r="H4386" i="1"/>
  <c r="I4386" i="1"/>
  <c r="J4386" i="1"/>
  <c r="K4386" i="1"/>
  <c r="L4386" i="1"/>
  <c r="M4386" i="1"/>
  <c r="H4387" i="1"/>
  <c r="I4387" i="1"/>
  <c r="J4387" i="1"/>
  <c r="K4387" i="1"/>
  <c r="L4387" i="1"/>
  <c r="M4387" i="1"/>
  <c r="H4388" i="1"/>
  <c r="I4388" i="1"/>
  <c r="J4388" i="1"/>
  <c r="K4388" i="1"/>
  <c r="L4388" i="1"/>
  <c r="M4388" i="1"/>
  <c r="H4389" i="1"/>
  <c r="I4389" i="1"/>
  <c r="J4389" i="1"/>
  <c r="K4389" i="1"/>
  <c r="L4389" i="1"/>
  <c r="M4389" i="1"/>
  <c r="H4390" i="1"/>
  <c r="I4390" i="1"/>
  <c r="J4390" i="1"/>
  <c r="K4390" i="1"/>
  <c r="L4390" i="1"/>
  <c r="M4390" i="1"/>
  <c r="H4391" i="1"/>
  <c r="I4391" i="1"/>
  <c r="J4391" i="1"/>
  <c r="K4391" i="1"/>
  <c r="L4391" i="1"/>
  <c r="M4391" i="1"/>
  <c r="H4392" i="1"/>
  <c r="I4392" i="1"/>
  <c r="J4392" i="1"/>
  <c r="K4392" i="1"/>
  <c r="L4392" i="1"/>
  <c r="M4392" i="1"/>
  <c r="H4393" i="1"/>
  <c r="I4393" i="1"/>
  <c r="J4393" i="1"/>
  <c r="K4393" i="1"/>
  <c r="L4393" i="1"/>
  <c r="M4393" i="1"/>
  <c r="H4394" i="1"/>
  <c r="I4394" i="1"/>
  <c r="J4394" i="1"/>
  <c r="K4394" i="1"/>
  <c r="L4394" i="1"/>
  <c r="M4394" i="1"/>
  <c r="H4395" i="1"/>
  <c r="I4395" i="1"/>
  <c r="J4395" i="1"/>
  <c r="K4395" i="1"/>
  <c r="L4395" i="1"/>
  <c r="M4395" i="1"/>
  <c r="H4396" i="1"/>
  <c r="I4396" i="1"/>
  <c r="J4396" i="1"/>
  <c r="K4396" i="1"/>
  <c r="L4396" i="1"/>
  <c r="M4396" i="1"/>
  <c r="H4397" i="1"/>
  <c r="I4397" i="1"/>
  <c r="J4397" i="1"/>
  <c r="K4397" i="1"/>
  <c r="L4397" i="1"/>
  <c r="M4397" i="1"/>
  <c r="H4398" i="1"/>
  <c r="I4398" i="1"/>
  <c r="J4398" i="1"/>
  <c r="K4398" i="1"/>
  <c r="L4398" i="1"/>
  <c r="M4398" i="1"/>
  <c r="H4399" i="1"/>
  <c r="I4399" i="1"/>
  <c r="J4399" i="1"/>
  <c r="K4399" i="1"/>
  <c r="L4399" i="1"/>
  <c r="M4399" i="1"/>
  <c r="H4400" i="1"/>
  <c r="I4400" i="1"/>
  <c r="J4400" i="1"/>
  <c r="K4400" i="1"/>
  <c r="L4400" i="1"/>
  <c r="M4400" i="1"/>
  <c r="H4401" i="1"/>
  <c r="I4401" i="1"/>
  <c r="J4401" i="1"/>
  <c r="K4401" i="1"/>
  <c r="L4401" i="1"/>
  <c r="M4401" i="1"/>
  <c r="H4402" i="1"/>
  <c r="I4402" i="1"/>
  <c r="J4402" i="1"/>
  <c r="K4402" i="1"/>
  <c r="L4402" i="1"/>
  <c r="M4402" i="1"/>
  <c r="H4403" i="1"/>
  <c r="I4403" i="1"/>
  <c r="J4403" i="1"/>
  <c r="K4403" i="1"/>
  <c r="L4403" i="1"/>
  <c r="M4403" i="1"/>
  <c r="H4404" i="1"/>
  <c r="I4404" i="1"/>
  <c r="J4404" i="1"/>
  <c r="K4404" i="1"/>
  <c r="L4404" i="1"/>
  <c r="M4404" i="1"/>
  <c r="H4405" i="1"/>
  <c r="I4405" i="1"/>
  <c r="J4405" i="1"/>
  <c r="K4405" i="1"/>
  <c r="L4405" i="1"/>
  <c r="M4405" i="1"/>
  <c r="H4406" i="1"/>
  <c r="I4406" i="1"/>
  <c r="J4406" i="1"/>
  <c r="K4406" i="1"/>
  <c r="L4406" i="1"/>
  <c r="M4406" i="1"/>
  <c r="H4407" i="1"/>
  <c r="I4407" i="1"/>
  <c r="J4407" i="1"/>
  <c r="K4407" i="1"/>
  <c r="L4407" i="1"/>
  <c r="M4407" i="1"/>
  <c r="H4408" i="1"/>
  <c r="I4408" i="1"/>
  <c r="J4408" i="1"/>
  <c r="K4408" i="1"/>
  <c r="L4408" i="1"/>
  <c r="M4408" i="1"/>
  <c r="H4409" i="1"/>
  <c r="I4409" i="1"/>
  <c r="J4409" i="1"/>
  <c r="K4409" i="1"/>
  <c r="L4409" i="1"/>
  <c r="M4409" i="1"/>
  <c r="H4410" i="1"/>
  <c r="I4410" i="1"/>
  <c r="J4410" i="1"/>
  <c r="K4410" i="1"/>
  <c r="L4410" i="1"/>
  <c r="M4410" i="1"/>
  <c r="H4411" i="1"/>
  <c r="I4411" i="1"/>
  <c r="J4411" i="1"/>
  <c r="K4411" i="1"/>
  <c r="L4411" i="1"/>
  <c r="M4411" i="1"/>
  <c r="H4412" i="1"/>
  <c r="I4412" i="1"/>
  <c r="J4412" i="1"/>
  <c r="K4412" i="1"/>
  <c r="L4412" i="1"/>
  <c r="M4412" i="1"/>
  <c r="H4413" i="1"/>
  <c r="I4413" i="1"/>
  <c r="J4413" i="1"/>
  <c r="K4413" i="1"/>
  <c r="L4413" i="1"/>
  <c r="M4413" i="1"/>
  <c r="H4414" i="1"/>
  <c r="I4414" i="1"/>
  <c r="J4414" i="1"/>
  <c r="K4414" i="1"/>
  <c r="L4414" i="1"/>
  <c r="M4414" i="1"/>
  <c r="H4415" i="1"/>
  <c r="I4415" i="1"/>
  <c r="J4415" i="1"/>
  <c r="K4415" i="1"/>
  <c r="L4415" i="1"/>
  <c r="M4415" i="1"/>
  <c r="H4416" i="1"/>
  <c r="I4416" i="1"/>
  <c r="J4416" i="1"/>
  <c r="K4416" i="1"/>
  <c r="L4416" i="1"/>
  <c r="M4416" i="1"/>
  <c r="H4417" i="1"/>
  <c r="I4417" i="1"/>
  <c r="J4417" i="1"/>
  <c r="K4417" i="1"/>
  <c r="L4417" i="1"/>
  <c r="M4417" i="1"/>
  <c r="H4418" i="1"/>
  <c r="I4418" i="1"/>
  <c r="J4418" i="1"/>
  <c r="K4418" i="1"/>
  <c r="L4418" i="1"/>
  <c r="M4418" i="1"/>
  <c r="H4419" i="1"/>
  <c r="I4419" i="1"/>
  <c r="J4419" i="1"/>
  <c r="K4419" i="1"/>
  <c r="L4419" i="1"/>
  <c r="M4419" i="1"/>
  <c r="H4420" i="1"/>
  <c r="I4420" i="1"/>
  <c r="J4420" i="1"/>
  <c r="K4420" i="1"/>
  <c r="L4420" i="1"/>
  <c r="M4420" i="1"/>
  <c r="H4421" i="1"/>
  <c r="I4421" i="1"/>
  <c r="J4421" i="1"/>
  <c r="K4421" i="1"/>
  <c r="L4421" i="1"/>
  <c r="M4421" i="1"/>
  <c r="H4422" i="1"/>
  <c r="I4422" i="1"/>
  <c r="J4422" i="1"/>
  <c r="K4422" i="1"/>
  <c r="L4422" i="1"/>
  <c r="M4422" i="1"/>
  <c r="H4423" i="1"/>
  <c r="I4423" i="1"/>
  <c r="J4423" i="1"/>
  <c r="K4423" i="1"/>
  <c r="L4423" i="1"/>
  <c r="M4423" i="1"/>
  <c r="H4424" i="1"/>
  <c r="I4424" i="1"/>
  <c r="J4424" i="1"/>
  <c r="K4424" i="1"/>
  <c r="L4424" i="1"/>
  <c r="M4424" i="1"/>
  <c r="H4425" i="1"/>
  <c r="I4425" i="1"/>
  <c r="J4425" i="1"/>
  <c r="K4425" i="1"/>
  <c r="L4425" i="1"/>
  <c r="M4425" i="1"/>
  <c r="H4426" i="1"/>
  <c r="I4426" i="1"/>
  <c r="J4426" i="1"/>
  <c r="K4426" i="1"/>
  <c r="L4426" i="1"/>
  <c r="M4426" i="1"/>
  <c r="H4427" i="1"/>
  <c r="I4427" i="1"/>
  <c r="J4427" i="1"/>
  <c r="K4427" i="1"/>
  <c r="L4427" i="1"/>
  <c r="M4427" i="1"/>
  <c r="H4428" i="1"/>
  <c r="I4428" i="1"/>
  <c r="J4428" i="1"/>
  <c r="K4428" i="1"/>
  <c r="L4428" i="1"/>
  <c r="M4428" i="1"/>
  <c r="H4429" i="1"/>
  <c r="I4429" i="1"/>
  <c r="J4429" i="1"/>
  <c r="K4429" i="1"/>
  <c r="L4429" i="1"/>
  <c r="M4429" i="1"/>
  <c r="H4430" i="1"/>
  <c r="I4430" i="1"/>
  <c r="J4430" i="1"/>
  <c r="K4430" i="1"/>
  <c r="L4430" i="1"/>
  <c r="M4430" i="1"/>
  <c r="H4431" i="1"/>
  <c r="I4431" i="1"/>
  <c r="J4431" i="1"/>
  <c r="K4431" i="1"/>
  <c r="L4431" i="1"/>
  <c r="M4431" i="1"/>
  <c r="H4432" i="1"/>
  <c r="I4432" i="1"/>
  <c r="J4432" i="1"/>
  <c r="K4432" i="1"/>
  <c r="L4432" i="1"/>
  <c r="M4432" i="1"/>
  <c r="H4433" i="1"/>
  <c r="I4433" i="1"/>
  <c r="J4433" i="1"/>
  <c r="K4433" i="1"/>
  <c r="L4433" i="1"/>
  <c r="M4433" i="1"/>
  <c r="H4434" i="1"/>
  <c r="I4434" i="1"/>
  <c r="J4434" i="1"/>
  <c r="K4434" i="1"/>
  <c r="L4434" i="1"/>
  <c r="M4434" i="1"/>
  <c r="H4435" i="1"/>
  <c r="I4435" i="1"/>
  <c r="J4435" i="1"/>
  <c r="K4435" i="1"/>
  <c r="L4435" i="1"/>
  <c r="M4435" i="1"/>
  <c r="H4436" i="1"/>
  <c r="I4436" i="1"/>
  <c r="J4436" i="1"/>
  <c r="K4436" i="1"/>
  <c r="L4436" i="1"/>
  <c r="M4436" i="1"/>
  <c r="H4437" i="1"/>
  <c r="I4437" i="1"/>
  <c r="J4437" i="1"/>
  <c r="K4437" i="1"/>
  <c r="L4437" i="1"/>
  <c r="M4437" i="1"/>
  <c r="H4438" i="1"/>
  <c r="I4438" i="1"/>
  <c r="J4438" i="1"/>
  <c r="K4438" i="1"/>
  <c r="L4438" i="1"/>
  <c r="M4438" i="1"/>
  <c r="H4439" i="1"/>
  <c r="I4439" i="1"/>
  <c r="J4439" i="1"/>
  <c r="K4439" i="1"/>
  <c r="L4439" i="1"/>
  <c r="M4439" i="1"/>
  <c r="H4440" i="1"/>
  <c r="I4440" i="1"/>
  <c r="J4440" i="1"/>
  <c r="K4440" i="1"/>
  <c r="L4440" i="1"/>
  <c r="M4440" i="1"/>
  <c r="H4441" i="1"/>
  <c r="I4441" i="1"/>
  <c r="J4441" i="1"/>
  <c r="K4441" i="1"/>
  <c r="L4441" i="1"/>
  <c r="M4441" i="1"/>
  <c r="H4442" i="1"/>
  <c r="I4442" i="1"/>
  <c r="J4442" i="1"/>
  <c r="K4442" i="1"/>
  <c r="L4442" i="1"/>
  <c r="M4442" i="1"/>
  <c r="H4443" i="1"/>
  <c r="I4443" i="1"/>
  <c r="J4443" i="1"/>
  <c r="K4443" i="1"/>
  <c r="L4443" i="1"/>
  <c r="M4443" i="1"/>
  <c r="H4444" i="1"/>
  <c r="I4444" i="1"/>
  <c r="J4444" i="1"/>
  <c r="K4444" i="1"/>
  <c r="L4444" i="1"/>
  <c r="M4444" i="1"/>
  <c r="H4445" i="1"/>
  <c r="I4445" i="1"/>
  <c r="J4445" i="1"/>
  <c r="K4445" i="1"/>
  <c r="L4445" i="1"/>
  <c r="M4445" i="1"/>
  <c r="H4446" i="1"/>
  <c r="I4446" i="1"/>
  <c r="J4446" i="1"/>
  <c r="K4446" i="1"/>
  <c r="L4446" i="1"/>
  <c r="M4446" i="1"/>
  <c r="H4447" i="1"/>
  <c r="I4447" i="1"/>
  <c r="J4447" i="1"/>
  <c r="K4447" i="1"/>
  <c r="L4447" i="1"/>
  <c r="M4447" i="1"/>
  <c r="H4448" i="1"/>
  <c r="I4448" i="1"/>
  <c r="J4448" i="1"/>
  <c r="K4448" i="1"/>
  <c r="L4448" i="1"/>
  <c r="M4448" i="1"/>
  <c r="H4449" i="1"/>
  <c r="I4449" i="1"/>
  <c r="J4449" i="1"/>
  <c r="K4449" i="1"/>
  <c r="L4449" i="1"/>
  <c r="M4449" i="1"/>
  <c r="H4450" i="1"/>
  <c r="I4450" i="1"/>
  <c r="J4450" i="1"/>
  <c r="K4450" i="1"/>
  <c r="L4450" i="1"/>
  <c r="M4450" i="1"/>
  <c r="H4451" i="1"/>
  <c r="I4451" i="1"/>
  <c r="J4451" i="1"/>
  <c r="K4451" i="1"/>
  <c r="L4451" i="1"/>
  <c r="M4451" i="1"/>
  <c r="H4452" i="1"/>
  <c r="I4452" i="1"/>
  <c r="J4452" i="1"/>
  <c r="K4452" i="1"/>
  <c r="L4452" i="1"/>
  <c r="M4452" i="1"/>
  <c r="H4453" i="1"/>
  <c r="I4453" i="1"/>
  <c r="J4453" i="1"/>
  <c r="K4453" i="1"/>
  <c r="L4453" i="1"/>
  <c r="M4453" i="1"/>
  <c r="H4454" i="1"/>
  <c r="I4454" i="1"/>
  <c r="J4454" i="1"/>
  <c r="K4454" i="1"/>
  <c r="L4454" i="1"/>
  <c r="M4454" i="1"/>
  <c r="H4455" i="1"/>
  <c r="I4455" i="1"/>
  <c r="J4455" i="1"/>
  <c r="K4455" i="1"/>
  <c r="L4455" i="1"/>
  <c r="M4455" i="1"/>
  <c r="H4456" i="1"/>
  <c r="I4456" i="1"/>
  <c r="J4456" i="1"/>
  <c r="K4456" i="1"/>
  <c r="L4456" i="1"/>
  <c r="M4456" i="1"/>
  <c r="H4457" i="1"/>
  <c r="I4457" i="1"/>
  <c r="J4457" i="1"/>
  <c r="K4457" i="1"/>
  <c r="L4457" i="1"/>
  <c r="M4457" i="1"/>
  <c r="H4458" i="1"/>
  <c r="I4458" i="1"/>
  <c r="J4458" i="1"/>
  <c r="K4458" i="1"/>
  <c r="L4458" i="1"/>
  <c r="M4458" i="1"/>
  <c r="H4459" i="1"/>
  <c r="I4459" i="1"/>
  <c r="J4459" i="1"/>
  <c r="K4459" i="1"/>
  <c r="L4459" i="1"/>
  <c r="M4459" i="1"/>
  <c r="H4460" i="1"/>
  <c r="I4460" i="1"/>
  <c r="J4460" i="1"/>
  <c r="K4460" i="1"/>
  <c r="L4460" i="1"/>
  <c r="M4460" i="1"/>
  <c r="H4461" i="1"/>
  <c r="I4461" i="1"/>
  <c r="J4461" i="1"/>
  <c r="K4461" i="1"/>
  <c r="L4461" i="1"/>
  <c r="M4461" i="1"/>
  <c r="H4462" i="1"/>
  <c r="I4462" i="1"/>
  <c r="J4462" i="1"/>
  <c r="K4462" i="1"/>
  <c r="L4462" i="1"/>
  <c r="M4462" i="1"/>
  <c r="H4463" i="1"/>
  <c r="I4463" i="1"/>
  <c r="J4463" i="1"/>
  <c r="K4463" i="1"/>
  <c r="L4463" i="1"/>
  <c r="M4463" i="1"/>
  <c r="H4464" i="1"/>
  <c r="I4464" i="1"/>
  <c r="J4464" i="1"/>
  <c r="K4464" i="1"/>
  <c r="L4464" i="1"/>
  <c r="M4464" i="1"/>
  <c r="H4465" i="1"/>
  <c r="I4465" i="1"/>
  <c r="J4465" i="1"/>
  <c r="K4465" i="1"/>
  <c r="L4465" i="1"/>
  <c r="M4465" i="1"/>
  <c r="H4466" i="1"/>
  <c r="I4466" i="1"/>
  <c r="J4466" i="1"/>
  <c r="K4466" i="1"/>
  <c r="L4466" i="1"/>
  <c r="M4466" i="1"/>
  <c r="H4467" i="1"/>
  <c r="I4467" i="1"/>
  <c r="J4467" i="1"/>
  <c r="K4467" i="1"/>
  <c r="L4467" i="1"/>
  <c r="M4467" i="1"/>
  <c r="H4468" i="1"/>
  <c r="I4468" i="1"/>
  <c r="J4468" i="1"/>
  <c r="K4468" i="1"/>
  <c r="L4468" i="1"/>
  <c r="M4468" i="1"/>
  <c r="H4469" i="1"/>
  <c r="I4469" i="1"/>
  <c r="J4469" i="1"/>
  <c r="K4469" i="1"/>
  <c r="L4469" i="1"/>
  <c r="M4469" i="1"/>
  <c r="H4470" i="1"/>
  <c r="I4470" i="1"/>
  <c r="J4470" i="1"/>
  <c r="K4470" i="1"/>
  <c r="L4470" i="1"/>
  <c r="M4470" i="1"/>
  <c r="H4471" i="1"/>
  <c r="I4471" i="1"/>
  <c r="J4471" i="1"/>
  <c r="K4471" i="1"/>
  <c r="L4471" i="1"/>
  <c r="M4471" i="1"/>
  <c r="H4472" i="1"/>
  <c r="I4472" i="1"/>
  <c r="J4472" i="1"/>
  <c r="K4472" i="1"/>
  <c r="L4472" i="1"/>
  <c r="M4472" i="1"/>
  <c r="H4473" i="1"/>
  <c r="I4473" i="1"/>
  <c r="J4473" i="1"/>
  <c r="K4473" i="1"/>
  <c r="L4473" i="1"/>
  <c r="M4473" i="1"/>
  <c r="H4474" i="1"/>
  <c r="I4474" i="1"/>
  <c r="J4474" i="1"/>
  <c r="K4474" i="1"/>
  <c r="L4474" i="1"/>
  <c r="M4474" i="1"/>
  <c r="H4475" i="1"/>
  <c r="I4475" i="1"/>
  <c r="J4475" i="1"/>
  <c r="K4475" i="1"/>
  <c r="L4475" i="1"/>
  <c r="M4475" i="1"/>
  <c r="H4476" i="1"/>
  <c r="I4476" i="1"/>
  <c r="J4476" i="1"/>
  <c r="K4476" i="1"/>
  <c r="L4476" i="1"/>
  <c r="M4476" i="1"/>
  <c r="H4477" i="1"/>
  <c r="I4477" i="1"/>
  <c r="J4477" i="1"/>
  <c r="K4477" i="1"/>
  <c r="L4477" i="1"/>
  <c r="M4477" i="1"/>
  <c r="B66" i="12" l="1"/>
  <c r="B96" i="12"/>
  <c r="B35" i="12"/>
  <c r="B100" i="12"/>
  <c r="B98" i="12"/>
  <c r="H4175" i="1"/>
  <c r="I4175" i="1"/>
  <c r="J4175" i="1"/>
  <c r="K4175" i="1"/>
  <c r="L4175" i="1"/>
  <c r="M4175" i="1"/>
  <c r="H4176" i="1"/>
  <c r="I4176" i="1"/>
  <c r="J4176" i="1"/>
  <c r="K4176" i="1"/>
  <c r="L4176" i="1"/>
  <c r="M4176" i="1"/>
  <c r="H4177" i="1"/>
  <c r="I4177" i="1"/>
  <c r="J4177" i="1"/>
  <c r="K4177" i="1"/>
  <c r="L4177" i="1"/>
  <c r="M4177" i="1"/>
  <c r="H4178" i="1"/>
  <c r="I4178" i="1"/>
  <c r="J4178" i="1"/>
  <c r="K4178" i="1"/>
  <c r="L4178" i="1"/>
  <c r="M4178" i="1"/>
  <c r="H4179" i="1"/>
  <c r="I4179" i="1"/>
  <c r="J4179" i="1"/>
  <c r="K4179" i="1"/>
  <c r="L4179" i="1"/>
  <c r="M4179" i="1"/>
  <c r="H4180" i="1"/>
  <c r="I4180" i="1"/>
  <c r="J4180" i="1"/>
  <c r="K4180" i="1"/>
  <c r="L4180" i="1"/>
  <c r="M4180" i="1"/>
  <c r="H4181" i="1"/>
  <c r="I4181" i="1"/>
  <c r="J4181" i="1"/>
  <c r="K4181" i="1"/>
  <c r="L4181" i="1"/>
  <c r="M4181" i="1"/>
  <c r="H4182" i="1"/>
  <c r="I4182" i="1"/>
  <c r="J4182" i="1"/>
  <c r="K4182" i="1"/>
  <c r="L4182" i="1"/>
  <c r="M4182" i="1"/>
  <c r="H4183" i="1"/>
  <c r="I4183" i="1"/>
  <c r="J4183" i="1"/>
  <c r="K4183" i="1"/>
  <c r="L4183" i="1"/>
  <c r="M4183" i="1"/>
  <c r="H4184" i="1"/>
  <c r="I4184" i="1"/>
  <c r="J4184" i="1"/>
  <c r="K4184" i="1"/>
  <c r="L4184" i="1"/>
  <c r="M4184" i="1"/>
  <c r="H4185" i="1"/>
  <c r="I4185" i="1"/>
  <c r="J4185" i="1"/>
  <c r="K4185" i="1"/>
  <c r="L4185" i="1"/>
  <c r="M4185" i="1"/>
  <c r="H4186" i="1"/>
  <c r="I4186" i="1"/>
  <c r="J4186" i="1"/>
  <c r="K4186" i="1"/>
  <c r="L4186" i="1"/>
  <c r="M4186" i="1"/>
  <c r="H4187" i="1"/>
  <c r="I4187" i="1"/>
  <c r="J4187" i="1"/>
  <c r="K4187" i="1"/>
  <c r="L4187" i="1"/>
  <c r="M4187" i="1"/>
  <c r="H4188" i="1"/>
  <c r="I4188" i="1"/>
  <c r="J4188" i="1"/>
  <c r="K4188" i="1"/>
  <c r="L4188" i="1"/>
  <c r="M4188" i="1"/>
  <c r="H4189" i="1"/>
  <c r="I4189" i="1"/>
  <c r="J4189" i="1"/>
  <c r="K4189" i="1"/>
  <c r="L4189" i="1"/>
  <c r="M4189" i="1"/>
  <c r="H4190" i="1"/>
  <c r="I4190" i="1"/>
  <c r="J4190" i="1"/>
  <c r="K4190" i="1"/>
  <c r="L4190" i="1"/>
  <c r="M4190" i="1"/>
  <c r="H4191" i="1"/>
  <c r="I4191" i="1"/>
  <c r="J4191" i="1"/>
  <c r="K4191" i="1"/>
  <c r="L4191" i="1"/>
  <c r="M4191" i="1"/>
  <c r="H4192" i="1"/>
  <c r="I4192" i="1"/>
  <c r="J4192" i="1"/>
  <c r="K4192" i="1"/>
  <c r="L4192" i="1"/>
  <c r="M4192" i="1"/>
  <c r="H4193" i="1"/>
  <c r="I4193" i="1"/>
  <c r="J4193" i="1"/>
  <c r="K4193" i="1"/>
  <c r="L4193" i="1"/>
  <c r="M4193" i="1"/>
  <c r="H4194" i="1"/>
  <c r="I4194" i="1"/>
  <c r="J4194" i="1"/>
  <c r="K4194" i="1"/>
  <c r="L4194" i="1"/>
  <c r="M4194" i="1"/>
  <c r="H4195" i="1"/>
  <c r="I4195" i="1"/>
  <c r="J4195" i="1"/>
  <c r="K4195" i="1"/>
  <c r="L4195" i="1"/>
  <c r="M4195" i="1"/>
  <c r="H4196" i="1"/>
  <c r="I4196" i="1"/>
  <c r="J4196" i="1"/>
  <c r="K4196" i="1"/>
  <c r="L4196" i="1"/>
  <c r="M4196" i="1"/>
  <c r="H4197" i="1"/>
  <c r="I4197" i="1"/>
  <c r="J4197" i="1"/>
  <c r="K4197" i="1"/>
  <c r="L4197" i="1"/>
  <c r="M4197" i="1"/>
  <c r="H4198" i="1"/>
  <c r="I4198" i="1"/>
  <c r="J4198" i="1"/>
  <c r="K4198" i="1"/>
  <c r="L4198" i="1"/>
  <c r="M4198" i="1"/>
  <c r="H4199" i="1"/>
  <c r="I4199" i="1"/>
  <c r="J4199" i="1"/>
  <c r="K4199" i="1"/>
  <c r="L4199" i="1"/>
  <c r="M4199" i="1"/>
  <c r="H4200" i="1"/>
  <c r="I4200" i="1"/>
  <c r="J4200" i="1"/>
  <c r="K4200" i="1"/>
  <c r="L4200" i="1"/>
  <c r="M4200" i="1"/>
  <c r="H4201" i="1"/>
  <c r="I4201" i="1"/>
  <c r="J4201" i="1"/>
  <c r="K4201" i="1"/>
  <c r="L4201" i="1"/>
  <c r="M4201" i="1"/>
  <c r="H4202" i="1"/>
  <c r="I4202" i="1"/>
  <c r="J4202" i="1"/>
  <c r="K4202" i="1"/>
  <c r="L4202" i="1"/>
  <c r="M4202" i="1"/>
  <c r="H4203" i="1"/>
  <c r="I4203" i="1"/>
  <c r="J4203" i="1"/>
  <c r="K4203" i="1"/>
  <c r="L4203" i="1"/>
  <c r="M4203" i="1"/>
  <c r="H4204" i="1"/>
  <c r="I4204" i="1"/>
  <c r="J4204" i="1"/>
  <c r="K4204" i="1"/>
  <c r="L4204" i="1"/>
  <c r="M4204" i="1"/>
  <c r="H4205" i="1"/>
  <c r="I4205" i="1"/>
  <c r="J4205" i="1"/>
  <c r="K4205" i="1"/>
  <c r="L4205" i="1"/>
  <c r="M4205" i="1"/>
  <c r="H4206" i="1"/>
  <c r="I4206" i="1"/>
  <c r="J4206" i="1"/>
  <c r="K4206" i="1"/>
  <c r="L4206" i="1"/>
  <c r="M4206" i="1"/>
  <c r="H4207" i="1"/>
  <c r="I4207" i="1"/>
  <c r="J4207" i="1"/>
  <c r="K4207" i="1"/>
  <c r="L4207" i="1"/>
  <c r="M4207" i="1"/>
  <c r="H4208" i="1"/>
  <c r="I4208" i="1"/>
  <c r="J4208" i="1"/>
  <c r="K4208" i="1"/>
  <c r="L4208" i="1"/>
  <c r="M4208" i="1"/>
  <c r="H4209" i="1"/>
  <c r="I4209" i="1"/>
  <c r="J4209" i="1"/>
  <c r="K4209" i="1"/>
  <c r="L4209" i="1"/>
  <c r="M4209" i="1"/>
  <c r="H4210" i="1"/>
  <c r="I4210" i="1"/>
  <c r="J4210" i="1"/>
  <c r="K4210" i="1"/>
  <c r="L4210" i="1"/>
  <c r="M4210" i="1"/>
  <c r="H4211" i="1"/>
  <c r="I4211" i="1"/>
  <c r="J4211" i="1"/>
  <c r="K4211" i="1"/>
  <c r="L4211" i="1"/>
  <c r="M4211" i="1"/>
  <c r="H4212" i="1"/>
  <c r="I4212" i="1"/>
  <c r="J4212" i="1"/>
  <c r="K4212" i="1"/>
  <c r="L4212" i="1"/>
  <c r="M4212" i="1"/>
  <c r="H4213" i="1"/>
  <c r="I4213" i="1"/>
  <c r="J4213" i="1"/>
  <c r="K4213" i="1"/>
  <c r="L4213" i="1"/>
  <c r="M4213" i="1"/>
  <c r="H4214" i="1"/>
  <c r="I4214" i="1"/>
  <c r="J4214" i="1"/>
  <c r="K4214" i="1"/>
  <c r="L4214" i="1"/>
  <c r="M4214" i="1"/>
  <c r="H4215" i="1"/>
  <c r="I4215" i="1"/>
  <c r="J4215" i="1"/>
  <c r="K4215" i="1"/>
  <c r="L4215" i="1"/>
  <c r="M4215" i="1"/>
  <c r="H4216" i="1"/>
  <c r="I4216" i="1"/>
  <c r="J4216" i="1"/>
  <c r="K4216" i="1"/>
  <c r="L4216" i="1"/>
  <c r="M4216" i="1"/>
  <c r="H4217" i="1"/>
  <c r="I4217" i="1"/>
  <c r="J4217" i="1"/>
  <c r="K4217" i="1"/>
  <c r="L4217" i="1"/>
  <c r="M4217" i="1"/>
  <c r="H4218" i="1"/>
  <c r="I4218" i="1"/>
  <c r="J4218" i="1"/>
  <c r="K4218" i="1"/>
  <c r="L4218" i="1"/>
  <c r="M4218" i="1"/>
  <c r="H4219" i="1"/>
  <c r="I4219" i="1"/>
  <c r="J4219" i="1"/>
  <c r="K4219" i="1"/>
  <c r="L4219" i="1"/>
  <c r="M4219" i="1"/>
  <c r="H4220" i="1"/>
  <c r="I4220" i="1"/>
  <c r="J4220" i="1"/>
  <c r="K4220" i="1"/>
  <c r="L4220" i="1"/>
  <c r="M4220" i="1"/>
  <c r="H4221" i="1"/>
  <c r="I4221" i="1"/>
  <c r="J4221" i="1"/>
  <c r="K4221" i="1"/>
  <c r="L4221" i="1"/>
  <c r="M4221" i="1"/>
  <c r="H4222" i="1"/>
  <c r="I4222" i="1"/>
  <c r="J4222" i="1"/>
  <c r="K4222" i="1"/>
  <c r="L4222" i="1"/>
  <c r="M4222" i="1"/>
  <c r="H4223" i="1"/>
  <c r="I4223" i="1"/>
  <c r="J4223" i="1"/>
  <c r="K4223" i="1"/>
  <c r="L4223" i="1"/>
  <c r="M4223" i="1"/>
  <c r="H4224" i="1"/>
  <c r="I4224" i="1"/>
  <c r="J4224" i="1"/>
  <c r="K4224" i="1"/>
  <c r="L4224" i="1"/>
  <c r="M4224" i="1"/>
  <c r="H4225" i="1"/>
  <c r="I4225" i="1"/>
  <c r="J4225" i="1"/>
  <c r="K4225" i="1"/>
  <c r="L4225" i="1"/>
  <c r="M4225" i="1"/>
  <c r="H4226" i="1"/>
  <c r="I4226" i="1"/>
  <c r="J4226" i="1"/>
  <c r="K4226" i="1"/>
  <c r="L4226" i="1"/>
  <c r="M4226" i="1"/>
  <c r="H4227" i="1"/>
  <c r="I4227" i="1"/>
  <c r="J4227" i="1"/>
  <c r="K4227" i="1"/>
  <c r="L4227" i="1"/>
  <c r="M4227" i="1"/>
  <c r="H4228" i="1"/>
  <c r="I4228" i="1"/>
  <c r="J4228" i="1"/>
  <c r="K4228" i="1"/>
  <c r="L4228" i="1"/>
  <c r="M4228" i="1"/>
  <c r="H4229" i="1"/>
  <c r="I4229" i="1"/>
  <c r="J4229" i="1"/>
  <c r="K4229" i="1"/>
  <c r="L4229" i="1"/>
  <c r="M4229" i="1"/>
  <c r="H4230" i="1"/>
  <c r="I4230" i="1"/>
  <c r="J4230" i="1"/>
  <c r="K4230" i="1"/>
  <c r="L4230" i="1"/>
  <c r="M4230" i="1"/>
  <c r="H4231" i="1"/>
  <c r="I4231" i="1"/>
  <c r="J4231" i="1"/>
  <c r="K4231" i="1"/>
  <c r="L4231" i="1"/>
  <c r="M4231" i="1"/>
  <c r="H4232" i="1"/>
  <c r="I4232" i="1"/>
  <c r="J4232" i="1"/>
  <c r="K4232" i="1"/>
  <c r="L4232" i="1"/>
  <c r="M4232" i="1"/>
  <c r="H4233" i="1"/>
  <c r="I4233" i="1"/>
  <c r="J4233" i="1"/>
  <c r="K4233" i="1"/>
  <c r="L4233" i="1"/>
  <c r="M4233" i="1"/>
  <c r="H4234" i="1"/>
  <c r="I4234" i="1"/>
  <c r="J4234" i="1"/>
  <c r="K4234" i="1"/>
  <c r="L4234" i="1"/>
  <c r="M4234" i="1"/>
  <c r="H4235" i="1"/>
  <c r="I4235" i="1"/>
  <c r="J4235" i="1"/>
  <c r="K4235" i="1"/>
  <c r="L4235" i="1"/>
  <c r="M4235" i="1"/>
  <c r="H4236" i="1"/>
  <c r="I4236" i="1"/>
  <c r="J4236" i="1"/>
  <c r="K4236" i="1"/>
  <c r="L4236" i="1"/>
  <c r="M4236" i="1"/>
  <c r="H4237" i="1"/>
  <c r="I4237" i="1"/>
  <c r="J4237" i="1"/>
  <c r="K4237" i="1"/>
  <c r="L4237" i="1"/>
  <c r="M4237" i="1"/>
  <c r="H4238" i="1"/>
  <c r="I4238" i="1"/>
  <c r="J4238" i="1"/>
  <c r="K4238" i="1"/>
  <c r="L4238" i="1"/>
  <c r="M4238" i="1"/>
  <c r="H4239" i="1"/>
  <c r="I4239" i="1"/>
  <c r="J4239" i="1"/>
  <c r="K4239" i="1"/>
  <c r="L4239" i="1"/>
  <c r="M4239" i="1"/>
  <c r="H4240" i="1"/>
  <c r="I4240" i="1"/>
  <c r="J4240" i="1"/>
  <c r="K4240" i="1"/>
  <c r="L4240" i="1"/>
  <c r="M4240" i="1"/>
  <c r="H4241" i="1"/>
  <c r="I4241" i="1"/>
  <c r="J4241" i="1"/>
  <c r="K4241" i="1"/>
  <c r="L4241" i="1"/>
  <c r="M4241" i="1"/>
  <c r="H4242" i="1"/>
  <c r="I4242" i="1"/>
  <c r="J4242" i="1"/>
  <c r="K4242" i="1"/>
  <c r="L4242" i="1"/>
  <c r="M4242" i="1"/>
  <c r="H4243" i="1"/>
  <c r="I4243" i="1"/>
  <c r="J4243" i="1"/>
  <c r="K4243" i="1"/>
  <c r="L4243" i="1"/>
  <c r="M4243" i="1"/>
  <c r="H4244" i="1"/>
  <c r="I4244" i="1"/>
  <c r="J4244" i="1"/>
  <c r="K4244" i="1"/>
  <c r="L4244" i="1"/>
  <c r="M4244" i="1"/>
  <c r="H4245" i="1"/>
  <c r="I4245" i="1"/>
  <c r="J4245" i="1"/>
  <c r="K4245" i="1"/>
  <c r="L4245" i="1"/>
  <c r="M4245" i="1"/>
  <c r="H4246" i="1"/>
  <c r="I4246" i="1"/>
  <c r="J4246" i="1"/>
  <c r="K4246" i="1"/>
  <c r="L4246" i="1"/>
  <c r="M4246" i="1"/>
  <c r="H4247" i="1"/>
  <c r="I4247" i="1"/>
  <c r="J4247" i="1"/>
  <c r="K4247" i="1"/>
  <c r="L4247" i="1"/>
  <c r="M4247" i="1"/>
  <c r="H4248" i="1"/>
  <c r="I4248" i="1"/>
  <c r="J4248" i="1"/>
  <c r="K4248" i="1"/>
  <c r="L4248" i="1"/>
  <c r="M4248" i="1"/>
  <c r="H4249" i="1"/>
  <c r="I4249" i="1"/>
  <c r="J4249" i="1"/>
  <c r="K4249" i="1"/>
  <c r="L4249" i="1"/>
  <c r="M4249" i="1"/>
  <c r="H4250" i="1"/>
  <c r="I4250" i="1"/>
  <c r="J4250" i="1"/>
  <c r="K4250" i="1"/>
  <c r="L4250" i="1"/>
  <c r="M4250" i="1"/>
  <c r="H4251" i="1"/>
  <c r="I4251" i="1"/>
  <c r="J4251" i="1"/>
  <c r="K4251" i="1"/>
  <c r="L4251" i="1"/>
  <c r="M4251" i="1"/>
  <c r="H4252" i="1"/>
  <c r="I4252" i="1"/>
  <c r="J4252" i="1"/>
  <c r="K4252" i="1"/>
  <c r="L4252" i="1"/>
  <c r="M4252" i="1"/>
  <c r="H4253" i="1"/>
  <c r="I4253" i="1"/>
  <c r="J4253" i="1"/>
  <c r="K4253" i="1"/>
  <c r="L4253" i="1"/>
  <c r="M4253" i="1"/>
  <c r="H4254" i="1"/>
  <c r="I4254" i="1"/>
  <c r="J4254" i="1"/>
  <c r="K4254" i="1"/>
  <c r="L4254" i="1"/>
  <c r="M4254" i="1"/>
  <c r="H4255" i="1"/>
  <c r="I4255" i="1"/>
  <c r="J4255" i="1"/>
  <c r="K4255" i="1"/>
  <c r="L4255" i="1"/>
  <c r="M4255" i="1"/>
  <c r="H4256" i="1"/>
  <c r="I4256" i="1"/>
  <c r="J4256" i="1"/>
  <c r="K4256" i="1"/>
  <c r="L4256" i="1"/>
  <c r="M4256" i="1"/>
  <c r="H4257" i="1"/>
  <c r="I4257" i="1"/>
  <c r="J4257" i="1"/>
  <c r="K4257" i="1"/>
  <c r="L4257" i="1"/>
  <c r="M4257" i="1"/>
  <c r="H4258" i="1"/>
  <c r="I4258" i="1"/>
  <c r="J4258" i="1"/>
  <c r="K4258" i="1"/>
  <c r="L4258" i="1"/>
  <c r="M4258" i="1"/>
  <c r="H4259" i="1"/>
  <c r="I4259" i="1"/>
  <c r="J4259" i="1"/>
  <c r="K4259" i="1"/>
  <c r="L4259" i="1"/>
  <c r="M4259" i="1"/>
  <c r="H4260" i="1"/>
  <c r="I4260" i="1"/>
  <c r="J4260" i="1"/>
  <c r="K4260" i="1"/>
  <c r="L4260" i="1"/>
  <c r="M4260" i="1"/>
  <c r="H4261" i="1"/>
  <c r="I4261" i="1"/>
  <c r="J4261" i="1"/>
  <c r="K4261" i="1"/>
  <c r="L4261" i="1"/>
  <c r="M4261" i="1"/>
  <c r="H4262" i="1"/>
  <c r="I4262" i="1"/>
  <c r="J4262" i="1"/>
  <c r="K4262" i="1"/>
  <c r="L4262" i="1"/>
  <c r="M4262" i="1"/>
  <c r="H4263" i="1"/>
  <c r="I4263" i="1"/>
  <c r="J4263" i="1"/>
  <c r="K4263" i="1"/>
  <c r="L4263" i="1"/>
  <c r="M4263" i="1"/>
  <c r="H4264" i="1"/>
  <c r="I4264" i="1"/>
  <c r="J4264" i="1"/>
  <c r="K4264" i="1"/>
  <c r="L4264" i="1"/>
  <c r="M4264" i="1"/>
  <c r="H4265" i="1"/>
  <c r="I4265" i="1"/>
  <c r="J4265" i="1"/>
  <c r="K4265" i="1"/>
  <c r="L4265" i="1"/>
  <c r="M4265" i="1"/>
  <c r="H4266" i="1"/>
  <c r="I4266" i="1"/>
  <c r="J4266" i="1"/>
  <c r="K4266" i="1"/>
  <c r="L4266" i="1"/>
  <c r="M4266" i="1"/>
  <c r="H4267" i="1"/>
  <c r="I4267" i="1"/>
  <c r="J4267" i="1"/>
  <c r="K4267" i="1"/>
  <c r="L4267" i="1"/>
  <c r="M4267" i="1"/>
  <c r="H4268" i="1"/>
  <c r="I4268" i="1"/>
  <c r="J4268" i="1"/>
  <c r="K4268" i="1"/>
  <c r="L4268" i="1"/>
  <c r="M4268" i="1"/>
  <c r="H4269" i="1"/>
  <c r="I4269" i="1"/>
  <c r="J4269" i="1"/>
  <c r="K4269" i="1"/>
  <c r="L4269" i="1"/>
  <c r="M4269" i="1"/>
  <c r="H4270" i="1"/>
  <c r="I4270" i="1"/>
  <c r="J4270" i="1"/>
  <c r="K4270" i="1"/>
  <c r="L4270" i="1"/>
  <c r="M4270" i="1"/>
  <c r="H4271" i="1"/>
  <c r="I4271" i="1"/>
  <c r="J4271" i="1"/>
  <c r="K4271" i="1"/>
  <c r="L4271" i="1"/>
  <c r="M4271" i="1"/>
  <c r="H4272" i="1"/>
  <c r="I4272" i="1"/>
  <c r="J4272" i="1"/>
  <c r="K4272" i="1"/>
  <c r="L4272" i="1"/>
  <c r="M4272" i="1"/>
  <c r="H4273" i="1"/>
  <c r="I4273" i="1"/>
  <c r="J4273" i="1"/>
  <c r="K4273" i="1"/>
  <c r="L4273" i="1"/>
  <c r="M4273" i="1"/>
  <c r="H4274" i="1"/>
  <c r="I4274" i="1"/>
  <c r="J4274" i="1"/>
  <c r="K4274" i="1"/>
  <c r="L4274" i="1"/>
  <c r="M4274" i="1"/>
  <c r="H4275" i="1"/>
  <c r="I4275" i="1"/>
  <c r="J4275" i="1"/>
  <c r="K4275" i="1"/>
  <c r="L4275" i="1"/>
  <c r="M4275" i="1"/>
  <c r="H4276" i="1"/>
  <c r="I4276" i="1"/>
  <c r="J4276" i="1"/>
  <c r="K4276" i="1"/>
  <c r="L4276" i="1"/>
  <c r="M4276" i="1"/>
  <c r="H4277" i="1"/>
  <c r="I4277" i="1"/>
  <c r="J4277" i="1"/>
  <c r="K4277" i="1"/>
  <c r="L4277" i="1"/>
  <c r="M4277" i="1"/>
  <c r="H4278" i="1"/>
  <c r="I4278" i="1"/>
  <c r="J4278" i="1"/>
  <c r="K4278" i="1"/>
  <c r="L4278" i="1"/>
  <c r="M4278" i="1"/>
  <c r="H4279" i="1"/>
  <c r="I4279" i="1"/>
  <c r="J4279" i="1"/>
  <c r="K4279" i="1"/>
  <c r="L4279" i="1"/>
  <c r="M4279" i="1"/>
  <c r="H4280" i="1"/>
  <c r="I4280" i="1"/>
  <c r="J4280" i="1"/>
  <c r="K4280" i="1"/>
  <c r="L4280" i="1"/>
  <c r="M4280" i="1"/>
  <c r="H4281" i="1"/>
  <c r="I4281" i="1"/>
  <c r="J4281" i="1"/>
  <c r="K4281" i="1"/>
  <c r="L4281" i="1"/>
  <c r="M4281" i="1"/>
  <c r="H4282" i="1"/>
  <c r="I4282" i="1"/>
  <c r="J4282" i="1"/>
  <c r="K4282" i="1"/>
  <c r="L4282" i="1"/>
  <c r="M4282" i="1"/>
  <c r="H4283" i="1"/>
  <c r="I4283" i="1"/>
  <c r="J4283" i="1"/>
  <c r="K4283" i="1"/>
  <c r="L4283" i="1"/>
  <c r="M4283" i="1"/>
  <c r="H4284" i="1"/>
  <c r="I4284" i="1"/>
  <c r="J4284" i="1"/>
  <c r="K4284" i="1"/>
  <c r="L4284" i="1"/>
  <c r="M4284" i="1"/>
  <c r="H4285" i="1"/>
  <c r="I4285" i="1"/>
  <c r="J4285" i="1"/>
  <c r="K4285" i="1"/>
  <c r="L4285" i="1"/>
  <c r="M4285" i="1"/>
  <c r="H4286" i="1"/>
  <c r="I4286" i="1"/>
  <c r="J4286" i="1"/>
  <c r="K4286" i="1"/>
  <c r="L4286" i="1"/>
  <c r="M4286" i="1"/>
  <c r="H4287" i="1"/>
  <c r="I4287" i="1"/>
  <c r="J4287" i="1"/>
  <c r="K4287" i="1"/>
  <c r="L4287" i="1"/>
  <c r="M4287" i="1"/>
  <c r="H4288" i="1"/>
  <c r="I4288" i="1"/>
  <c r="J4288" i="1"/>
  <c r="K4288" i="1"/>
  <c r="L4288" i="1"/>
  <c r="M4288" i="1"/>
  <c r="H4289" i="1"/>
  <c r="I4289" i="1"/>
  <c r="J4289" i="1"/>
  <c r="K4289" i="1"/>
  <c r="L4289" i="1"/>
  <c r="M4289" i="1"/>
  <c r="H4290" i="1"/>
  <c r="I4290" i="1"/>
  <c r="J4290" i="1"/>
  <c r="K4290" i="1"/>
  <c r="L4290" i="1"/>
  <c r="M4290" i="1"/>
  <c r="H4291" i="1"/>
  <c r="I4291" i="1"/>
  <c r="J4291" i="1"/>
  <c r="K4291" i="1"/>
  <c r="L4291" i="1"/>
  <c r="M4291" i="1"/>
  <c r="H4292" i="1"/>
  <c r="I4292" i="1"/>
  <c r="J4292" i="1"/>
  <c r="K4292" i="1"/>
  <c r="L4292" i="1"/>
  <c r="M4292" i="1"/>
  <c r="H4293" i="1"/>
  <c r="I4293" i="1"/>
  <c r="J4293" i="1"/>
  <c r="K4293" i="1"/>
  <c r="L4293" i="1"/>
  <c r="M4293" i="1"/>
  <c r="H4294" i="1"/>
  <c r="I4294" i="1"/>
  <c r="J4294" i="1"/>
  <c r="K4294" i="1"/>
  <c r="L4294" i="1"/>
  <c r="M4294" i="1"/>
  <c r="H4295" i="1"/>
  <c r="I4295" i="1"/>
  <c r="J4295" i="1"/>
  <c r="K4295" i="1"/>
  <c r="L4295" i="1"/>
  <c r="M4295" i="1"/>
  <c r="H4296" i="1"/>
  <c r="I4296" i="1"/>
  <c r="J4296" i="1"/>
  <c r="K4296" i="1"/>
  <c r="L4296" i="1"/>
  <c r="M4296" i="1"/>
  <c r="H4297" i="1"/>
  <c r="I4297" i="1"/>
  <c r="J4297" i="1"/>
  <c r="K4297" i="1"/>
  <c r="L4297" i="1"/>
  <c r="M4297" i="1"/>
  <c r="H4298" i="1"/>
  <c r="I4298" i="1"/>
  <c r="J4298" i="1"/>
  <c r="K4298" i="1"/>
  <c r="L4298" i="1"/>
  <c r="M4298" i="1"/>
  <c r="H4299" i="1"/>
  <c r="I4299" i="1"/>
  <c r="J4299" i="1"/>
  <c r="K4299" i="1"/>
  <c r="L4299" i="1"/>
  <c r="M4299" i="1"/>
  <c r="H4300" i="1"/>
  <c r="I4300" i="1"/>
  <c r="J4300" i="1"/>
  <c r="K4300" i="1"/>
  <c r="L4300" i="1"/>
  <c r="M4300" i="1"/>
  <c r="H4301" i="1"/>
  <c r="I4301" i="1"/>
  <c r="J4301" i="1"/>
  <c r="K4301" i="1"/>
  <c r="L4301" i="1"/>
  <c r="M4301" i="1"/>
  <c r="H4302" i="1"/>
  <c r="I4302" i="1"/>
  <c r="J4302" i="1"/>
  <c r="K4302" i="1"/>
  <c r="L4302" i="1"/>
  <c r="M4302" i="1"/>
  <c r="H4303" i="1"/>
  <c r="I4303" i="1"/>
  <c r="J4303" i="1"/>
  <c r="K4303" i="1"/>
  <c r="L4303" i="1"/>
  <c r="M4303" i="1"/>
  <c r="H4304" i="1"/>
  <c r="I4304" i="1"/>
  <c r="J4304" i="1"/>
  <c r="K4304" i="1"/>
  <c r="L4304" i="1"/>
  <c r="M4304" i="1"/>
  <c r="H4305" i="1"/>
  <c r="I4305" i="1"/>
  <c r="J4305" i="1"/>
  <c r="K4305" i="1"/>
  <c r="L4305" i="1"/>
  <c r="M4305" i="1"/>
  <c r="H4306" i="1"/>
  <c r="I4306" i="1"/>
  <c r="J4306" i="1"/>
  <c r="K4306" i="1"/>
  <c r="L4306" i="1"/>
  <c r="M4306" i="1"/>
  <c r="H4307" i="1"/>
  <c r="I4307" i="1"/>
  <c r="J4307" i="1"/>
  <c r="K4307" i="1"/>
  <c r="L4307" i="1"/>
  <c r="M4307" i="1"/>
  <c r="H4308" i="1"/>
  <c r="I4308" i="1"/>
  <c r="J4308" i="1"/>
  <c r="K4308" i="1"/>
  <c r="L4308" i="1"/>
  <c r="M4308" i="1"/>
  <c r="H4309" i="1"/>
  <c r="I4309" i="1"/>
  <c r="J4309" i="1"/>
  <c r="K4309" i="1"/>
  <c r="L4309" i="1"/>
  <c r="M4309" i="1"/>
  <c r="H4310" i="1"/>
  <c r="I4310" i="1"/>
  <c r="J4310" i="1"/>
  <c r="K4310" i="1"/>
  <c r="L4310" i="1"/>
  <c r="M4310" i="1"/>
  <c r="H4311" i="1"/>
  <c r="I4311" i="1"/>
  <c r="J4311" i="1"/>
  <c r="K4311" i="1"/>
  <c r="L4311" i="1"/>
  <c r="M4311" i="1"/>
  <c r="H4312" i="1"/>
  <c r="I4312" i="1"/>
  <c r="J4312" i="1"/>
  <c r="K4312" i="1"/>
  <c r="L4312" i="1"/>
  <c r="M4312" i="1"/>
  <c r="H4313" i="1"/>
  <c r="I4313" i="1"/>
  <c r="J4313" i="1"/>
  <c r="K4313" i="1"/>
  <c r="L4313" i="1"/>
  <c r="M4313" i="1"/>
  <c r="H4314" i="1"/>
  <c r="I4314" i="1"/>
  <c r="J4314" i="1"/>
  <c r="K4314" i="1"/>
  <c r="L4314" i="1"/>
  <c r="M4314" i="1"/>
  <c r="H4315" i="1"/>
  <c r="I4315" i="1"/>
  <c r="J4315" i="1"/>
  <c r="K4315" i="1"/>
  <c r="L4315" i="1"/>
  <c r="M4315" i="1"/>
  <c r="H4316" i="1"/>
  <c r="I4316" i="1"/>
  <c r="J4316" i="1"/>
  <c r="K4316" i="1"/>
  <c r="L4316" i="1"/>
  <c r="M4316" i="1"/>
  <c r="H4317" i="1"/>
  <c r="I4317" i="1"/>
  <c r="J4317" i="1"/>
  <c r="K4317" i="1"/>
  <c r="L4317" i="1"/>
  <c r="M4317" i="1"/>
  <c r="H4318" i="1"/>
  <c r="I4318" i="1"/>
  <c r="J4318" i="1"/>
  <c r="K4318" i="1"/>
  <c r="L4318" i="1"/>
  <c r="M4318" i="1"/>
  <c r="H4319" i="1"/>
  <c r="I4319" i="1"/>
  <c r="J4319" i="1"/>
  <c r="K4319" i="1"/>
  <c r="L4319" i="1"/>
  <c r="M4319" i="1"/>
  <c r="H4320" i="1"/>
  <c r="I4320" i="1"/>
  <c r="J4320" i="1"/>
  <c r="K4320" i="1"/>
  <c r="L4320" i="1"/>
  <c r="M4320" i="1"/>
  <c r="H4321" i="1"/>
  <c r="I4321" i="1"/>
  <c r="J4321" i="1"/>
  <c r="K4321" i="1"/>
  <c r="L4321" i="1"/>
  <c r="M4321" i="1"/>
  <c r="H4322" i="1"/>
  <c r="I4322" i="1"/>
  <c r="J4322" i="1"/>
  <c r="K4322" i="1"/>
  <c r="L4322" i="1"/>
  <c r="M4322" i="1"/>
  <c r="H4323" i="1"/>
  <c r="I4323" i="1"/>
  <c r="J4323" i="1"/>
  <c r="K4323" i="1"/>
  <c r="L4323" i="1"/>
  <c r="M4323" i="1"/>
  <c r="H4324" i="1"/>
  <c r="I4324" i="1"/>
  <c r="J4324" i="1"/>
  <c r="K4324" i="1"/>
  <c r="L4324" i="1"/>
  <c r="M4324" i="1"/>
  <c r="H4325" i="1"/>
  <c r="I4325" i="1"/>
  <c r="J4325" i="1"/>
  <c r="K4325" i="1"/>
  <c r="L4325" i="1"/>
  <c r="M4325" i="1"/>
  <c r="H4326" i="1"/>
  <c r="I4326" i="1"/>
  <c r="J4326" i="1"/>
  <c r="K4326" i="1"/>
  <c r="L4326" i="1"/>
  <c r="M4326" i="1"/>
  <c r="H4327" i="1"/>
  <c r="I4327" i="1"/>
  <c r="J4327" i="1"/>
  <c r="K4327" i="1"/>
  <c r="L4327" i="1"/>
  <c r="M4327" i="1"/>
  <c r="H4328" i="1"/>
  <c r="I4328" i="1"/>
  <c r="J4328" i="1"/>
  <c r="K4328" i="1"/>
  <c r="L4328" i="1"/>
  <c r="M4328" i="1"/>
  <c r="H4329" i="1"/>
  <c r="I4329" i="1"/>
  <c r="J4329" i="1"/>
  <c r="K4329" i="1"/>
  <c r="L4329" i="1"/>
  <c r="M4329" i="1"/>
  <c r="H4330" i="1"/>
  <c r="I4330" i="1"/>
  <c r="J4330" i="1"/>
  <c r="K4330" i="1"/>
  <c r="L4330" i="1"/>
  <c r="M4330" i="1"/>
  <c r="H4331" i="1"/>
  <c r="I4331" i="1"/>
  <c r="J4331" i="1"/>
  <c r="K4331" i="1"/>
  <c r="L4331" i="1"/>
  <c r="M4331" i="1"/>
  <c r="H4332" i="1"/>
  <c r="I4332" i="1"/>
  <c r="J4332" i="1"/>
  <c r="K4332" i="1"/>
  <c r="L4332" i="1"/>
  <c r="M4332" i="1"/>
  <c r="H4333" i="1"/>
  <c r="I4333" i="1"/>
  <c r="J4333" i="1"/>
  <c r="K4333" i="1"/>
  <c r="L4333" i="1"/>
  <c r="M4333" i="1"/>
  <c r="H4334" i="1"/>
  <c r="I4334" i="1"/>
  <c r="J4334" i="1"/>
  <c r="K4334" i="1"/>
  <c r="L4334" i="1"/>
  <c r="M4334" i="1"/>
  <c r="H4335" i="1"/>
  <c r="I4335" i="1"/>
  <c r="J4335" i="1"/>
  <c r="K4335" i="1"/>
  <c r="L4335" i="1"/>
  <c r="M4335" i="1"/>
  <c r="H4336" i="1"/>
  <c r="I4336" i="1"/>
  <c r="J4336" i="1"/>
  <c r="K4336" i="1"/>
  <c r="L4336" i="1"/>
  <c r="M4336" i="1"/>
  <c r="H4337" i="1"/>
  <c r="I4337" i="1"/>
  <c r="J4337" i="1"/>
  <c r="K4337" i="1"/>
  <c r="L4337" i="1"/>
  <c r="M4337" i="1"/>
  <c r="H4338" i="1"/>
  <c r="I4338" i="1"/>
  <c r="J4338" i="1"/>
  <c r="K4338" i="1"/>
  <c r="L4338" i="1"/>
  <c r="M4338" i="1"/>
  <c r="H4339" i="1"/>
  <c r="I4339" i="1"/>
  <c r="J4339" i="1"/>
  <c r="K4339" i="1"/>
  <c r="L4339" i="1"/>
  <c r="M4339" i="1"/>
  <c r="H4340" i="1"/>
  <c r="I4340" i="1"/>
  <c r="J4340" i="1"/>
  <c r="K4340" i="1"/>
  <c r="L4340" i="1"/>
  <c r="M4340" i="1"/>
  <c r="H4341" i="1"/>
  <c r="I4341" i="1"/>
  <c r="J4341" i="1"/>
  <c r="K4341" i="1"/>
  <c r="L4341" i="1"/>
  <c r="M4341" i="1"/>
  <c r="H4342" i="1"/>
  <c r="I4342" i="1"/>
  <c r="J4342" i="1"/>
  <c r="K4342" i="1"/>
  <c r="L4342" i="1"/>
  <c r="M4342" i="1"/>
  <c r="H4343" i="1"/>
  <c r="I4343" i="1"/>
  <c r="J4343" i="1"/>
  <c r="K4343" i="1"/>
  <c r="L4343" i="1"/>
  <c r="M4343" i="1"/>
  <c r="H4344" i="1"/>
  <c r="I4344" i="1"/>
  <c r="J4344" i="1"/>
  <c r="K4344" i="1"/>
  <c r="L4344" i="1"/>
  <c r="M4344" i="1"/>
  <c r="H4345" i="1"/>
  <c r="I4345" i="1"/>
  <c r="J4345" i="1"/>
  <c r="K4345" i="1"/>
  <c r="L4345" i="1"/>
  <c r="M4345" i="1"/>
  <c r="H4346" i="1"/>
  <c r="I4346" i="1"/>
  <c r="J4346" i="1"/>
  <c r="K4346" i="1"/>
  <c r="L4346" i="1"/>
  <c r="M4346" i="1"/>
  <c r="H4347" i="1"/>
  <c r="I4347" i="1"/>
  <c r="J4347" i="1"/>
  <c r="K4347" i="1"/>
  <c r="L4347" i="1"/>
  <c r="M4347" i="1"/>
  <c r="H4348" i="1"/>
  <c r="I4348" i="1"/>
  <c r="J4348" i="1"/>
  <c r="K4348" i="1"/>
  <c r="L4348" i="1"/>
  <c r="M4348" i="1"/>
  <c r="H4349" i="1"/>
  <c r="I4349" i="1"/>
  <c r="J4349" i="1"/>
  <c r="K4349" i="1"/>
  <c r="L4349" i="1"/>
  <c r="M4349" i="1"/>
  <c r="H4350" i="1"/>
  <c r="I4350" i="1"/>
  <c r="J4350" i="1"/>
  <c r="K4350" i="1"/>
  <c r="L4350" i="1"/>
  <c r="M4350" i="1"/>
  <c r="H4351" i="1"/>
  <c r="I4351" i="1"/>
  <c r="J4351" i="1"/>
  <c r="K4351" i="1"/>
  <c r="L4351" i="1"/>
  <c r="M4351" i="1"/>
  <c r="H4352" i="1"/>
  <c r="I4352" i="1"/>
  <c r="J4352" i="1"/>
  <c r="K4352" i="1"/>
  <c r="L4352" i="1"/>
  <c r="M4352" i="1"/>
  <c r="H4353" i="1"/>
  <c r="I4353" i="1"/>
  <c r="J4353" i="1"/>
  <c r="K4353" i="1"/>
  <c r="L4353" i="1"/>
  <c r="M4353" i="1"/>
  <c r="H4354" i="1"/>
  <c r="I4354" i="1"/>
  <c r="J4354" i="1"/>
  <c r="K4354" i="1"/>
  <c r="L4354" i="1"/>
  <c r="M4354" i="1"/>
  <c r="H4355" i="1"/>
  <c r="I4355" i="1"/>
  <c r="J4355" i="1"/>
  <c r="K4355" i="1"/>
  <c r="L4355" i="1"/>
  <c r="M4355" i="1"/>
  <c r="H4356" i="1"/>
  <c r="I4356" i="1"/>
  <c r="J4356" i="1"/>
  <c r="K4356" i="1"/>
  <c r="L4356" i="1"/>
  <c r="M4356" i="1"/>
  <c r="H4357" i="1"/>
  <c r="I4357" i="1"/>
  <c r="J4357" i="1"/>
  <c r="K4357" i="1"/>
  <c r="L4357" i="1"/>
  <c r="M4357" i="1"/>
  <c r="H4358" i="1"/>
  <c r="I4358" i="1"/>
  <c r="J4358" i="1"/>
  <c r="K4358" i="1"/>
  <c r="L4358" i="1"/>
  <c r="M4358" i="1"/>
  <c r="H4359" i="1"/>
  <c r="I4359" i="1"/>
  <c r="J4359" i="1"/>
  <c r="K4359" i="1"/>
  <c r="L4359" i="1"/>
  <c r="M4359" i="1"/>
  <c r="H4360" i="1"/>
  <c r="I4360" i="1"/>
  <c r="J4360" i="1"/>
  <c r="K4360" i="1"/>
  <c r="L4360" i="1"/>
  <c r="M4360" i="1"/>
  <c r="H4361" i="1"/>
  <c r="I4361" i="1"/>
  <c r="J4361" i="1"/>
  <c r="K4361" i="1"/>
  <c r="L4361" i="1"/>
  <c r="M4361" i="1"/>
  <c r="B99" i="12" l="1"/>
  <c r="H3975" i="1"/>
  <c r="I3975" i="1"/>
  <c r="J3975" i="1"/>
  <c r="K3975" i="1"/>
  <c r="L3975" i="1"/>
  <c r="M3975" i="1"/>
  <c r="H3976" i="1"/>
  <c r="I3976" i="1"/>
  <c r="J3976" i="1"/>
  <c r="K3976" i="1"/>
  <c r="L3976" i="1"/>
  <c r="M3976" i="1"/>
  <c r="H3977" i="1"/>
  <c r="I3977" i="1"/>
  <c r="J3977" i="1"/>
  <c r="K3977" i="1"/>
  <c r="L3977" i="1"/>
  <c r="M3977" i="1"/>
  <c r="H3978" i="1"/>
  <c r="I3978" i="1"/>
  <c r="J3978" i="1"/>
  <c r="K3978" i="1"/>
  <c r="L3978" i="1"/>
  <c r="M3978" i="1"/>
  <c r="H3979" i="1"/>
  <c r="I3979" i="1"/>
  <c r="J3979" i="1"/>
  <c r="K3979" i="1"/>
  <c r="L3979" i="1"/>
  <c r="M3979" i="1"/>
  <c r="H3980" i="1"/>
  <c r="I3980" i="1"/>
  <c r="J3980" i="1"/>
  <c r="K3980" i="1"/>
  <c r="L3980" i="1"/>
  <c r="M3980" i="1"/>
  <c r="H3981" i="1"/>
  <c r="I3981" i="1"/>
  <c r="J3981" i="1"/>
  <c r="K3981" i="1"/>
  <c r="L3981" i="1"/>
  <c r="M3981" i="1"/>
  <c r="H3982" i="1"/>
  <c r="I3982" i="1"/>
  <c r="J3982" i="1"/>
  <c r="K3982" i="1"/>
  <c r="L3982" i="1"/>
  <c r="M3982" i="1"/>
  <c r="H3983" i="1"/>
  <c r="I3983" i="1"/>
  <c r="J3983" i="1"/>
  <c r="K3983" i="1"/>
  <c r="L3983" i="1"/>
  <c r="M3983" i="1"/>
  <c r="H3984" i="1"/>
  <c r="I3984" i="1"/>
  <c r="J3984" i="1"/>
  <c r="K3984" i="1"/>
  <c r="L3984" i="1"/>
  <c r="M3984" i="1"/>
  <c r="H3985" i="1"/>
  <c r="I3985" i="1"/>
  <c r="J3985" i="1"/>
  <c r="K3985" i="1"/>
  <c r="L3985" i="1"/>
  <c r="M3985" i="1"/>
  <c r="H3986" i="1"/>
  <c r="I3986" i="1"/>
  <c r="J3986" i="1"/>
  <c r="K3986" i="1"/>
  <c r="L3986" i="1"/>
  <c r="M3986" i="1"/>
  <c r="H3987" i="1"/>
  <c r="I3987" i="1"/>
  <c r="J3987" i="1"/>
  <c r="K3987" i="1"/>
  <c r="L3987" i="1"/>
  <c r="M3987" i="1"/>
  <c r="H3988" i="1"/>
  <c r="I3988" i="1"/>
  <c r="J3988" i="1"/>
  <c r="K3988" i="1"/>
  <c r="L3988" i="1"/>
  <c r="M3988" i="1"/>
  <c r="H3989" i="1"/>
  <c r="I3989" i="1"/>
  <c r="J3989" i="1"/>
  <c r="K3989" i="1"/>
  <c r="L3989" i="1"/>
  <c r="M3989" i="1"/>
  <c r="H3990" i="1"/>
  <c r="I3990" i="1"/>
  <c r="J3990" i="1"/>
  <c r="K3990" i="1"/>
  <c r="L3990" i="1"/>
  <c r="M3990" i="1"/>
  <c r="H3991" i="1"/>
  <c r="I3991" i="1"/>
  <c r="J3991" i="1"/>
  <c r="K3991" i="1"/>
  <c r="L3991" i="1"/>
  <c r="M3991" i="1"/>
  <c r="H3992" i="1"/>
  <c r="I3992" i="1"/>
  <c r="J3992" i="1"/>
  <c r="K3992" i="1"/>
  <c r="L3992" i="1"/>
  <c r="M3992" i="1"/>
  <c r="H3993" i="1"/>
  <c r="I3993" i="1"/>
  <c r="J3993" i="1"/>
  <c r="K3993" i="1"/>
  <c r="L3993" i="1"/>
  <c r="M3993" i="1"/>
  <c r="H3994" i="1"/>
  <c r="I3994" i="1"/>
  <c r="J3994" i="1"/>
  <c r="K3994" i="1"/>
  <c r="L3994" i="1"/>
  <c r="M3994" i="1"/>
  <c r="H3995" i="1"/>
  <c r="I3995" i="1"/>
  <c r="J3995" i="1"/>
  <c r="K3995" i="1"/>
  <c r="L3995" i="1"/>
  <c r="M3995" i="1"/>
  <c r="H3996" i="1"/>
  <c r="I3996" i="1"/>
  <c r="J3996" i="1"/>
  <c r="K3996" i="1"/>
  <c r="L3996" i="1"/>
  <c r="M3996" i="1"/>
  <c r="H3997" i="1"/>
  <c r="I3997" i="1"/>
  <c r="J3997" i="1"/>
  <c r="K3997" i="1"/>
  <c r="L3997" i="1"/>
  <c r="M3997" i="1"/>
  <c r="H3998" i="1"/>
  <c r="I3998" i="1"/>
  <c r="J3998" i="1"/>
  <c r="K3998" i="1"/>
  <c r="L3998" i="1"/>
  <c r="M3998" i="1"/>
  <c r="H3999" i="1"/>
  <c r="I3999" i="1"/>
  <c r="J3999" i="1"/>
  <c r="K3999" i="1"/>
  <c r="L3999" i="1"/>
  <c r="M3999" i="1"/>
  <c r="H4000" i="1"/>
  <c r="I4000" i="1"/>
  <c r="J4000" i="1"/>
  <c r="K4000" i="1"/>
  <c r="L4000" i="1"/>
  <c r="M4000" i="1"/>
  <c r="H4001" i="1"/>
  <c r="I4001" i="1"/>
  <c r="J4001" i="1"/>
  <c r="K4001" i="1"/>
  <c r="L4001" i="1"/>
  <c r="M4001" i="1"/>
  <c r="H4002" i="1"/>
  <c r="I4002" i="1"/>
  <c r="J4002" i="1"/>
  <c r="K4002" i="1"/>
  <c r="L4002" i="1"/>
  <c r="M4002" i="1"/>
  <c r="H4003" i="1"/>
  <c r="I4003" i="1"/>
  <c r="J4003" i="1"/>
  <c r="K4003" i="1"/>
  <c r="L4003" i="1"/>
  <c r="M4003" i="1"/>
  <c r="H4004" i="1"/>
  <c r="I4004" i="1"/>
  <c r="J4004" i="1"/>
  <c r="K4004" i="1"/>
  <c r="L4004" i="1"/>
  <c r="M4004" i="1"/>
  <c r="H4005" i="1"/>
  <c r="I4005" i="1"/>
  <c r="J4005" i="1"/>
  <c r="K4005" i="1"/>
  <c r="L4005" i="1"/>
  <c r="M4005" i="1"/>
  <c r="H4006" i="1"/>
  <c r="I4006" i="1"/>
  <c r="J4006" i="1"/>
  <c r="K4006" i="1"/>
  <c r="L4006" i="1"/>
  <c r="M4006" i="1"/>
  <c r="H4007" i="1"/>
  <c r="I4007" i="1"/>
  <c r="J4007" i="1"/>
  <c r="K4007" i="1"/>
  <c r="L4007" i="1"/>
  <c r="M4007" i="1"/>
  <c r="H4008" i="1"/>
  <c r="I4008" i="1"/>
  <c r="J4008" i="1"/>
  <c r="K4008" i="1"/>
  <c r="L4008" i="1"/>
  <c r="M4008" i="1"/>
  <c r="H4009" i="1"/>
  <c r="I4009" i="1"/>
  <c r="J4009" i="1"/>
  <c r="K4009" i="1"/>
  <c r="L4009" i="1"/>
  <c r="M4009" i="1"/>
  <c r="H4010" i="1"/>
  <c r="I4010" i="1"/>
  <c r="J4010" i="1"/>
  <c r="K4010" i="1"/>
  <c r="L4010" i="1"/>
  <c r="M4010" i="1"/>
  <c r="H4011" i="1"/>
  <c r="I4011" i="1"/>
  <c r="J4011" i="1"/>
  <c r="K4011" i="1"/>
  <c r="L4011" i="1"/>
  <c r="M4011" i="1"/>
  <c r="H4012" i="1"/>
  <c r="I4012" i="1"/>
  <c r="J4012" i="1"/>
  <c r="K4012" i="1"/>
  <c r="L4012" i="1"/>
  <c r="M4012" i="1"/>
  <c r="H4013" i="1"/>
  <c r="I4013" i="1"/>
  <c r="J4013" i="1"/>
  <c r="K4013" i="1"/>
  <c r="L4013" i="1"/>
  <c r="M4013" i="1"/>
  <c r="H4014" i="1"/>
  <c r="I4014" i="1"/>
  <c r="J4014" i="1"/>
  <c r="K4014" i="1"/>
  <c r="L4014" i="1"/>
  <c r="M4014" i="1"/>
  <c r="H4015" i="1"/>
  <c r="I4015" i="1"/>
  <c r="J4015" i="1"/>
  <c r="K4015" i="1"/>
  <c r="L4015" i="1"/>
  <c r="M4015" i="1"/>
  <c r="H4016" i="1"/>
  <c r="I4016" i="1"/>
  <c r="J4016" i="1"/>
  <c r="K4016" i="1"/>
  <c r="L4016" i="1"/>
  <c r="M4016" i="1"/>
  <c r="H4017" i="1"/>
  <c r="I4017" i="1"/>
  <c r="J4017" i="1"/>
  <c r="K4017" i="1"/>
  <c r="L4017" i="1"/>
  <c r="M4017" i="1"/>
  <c r="H4018" i="1"/>
  <c r="I4018" i="1"/>
  <c r="J4018" i="1"/>
  <c r="K4018" i="1"/>
  <c r="L4018" i="1"/>
  <c r="M4018" i="1"/>
  <c r="H4019" i="1"/>
  <c r="I4019" i="1"/>
  <c r="J4019" i="1"/>
  <c r="K4019" i="1"/>
  <c r="L4019" i="1"/>
  <c r="M4019" i="1"/>
  <c r="H4020" i="1"/>
  <c r="I4020" i="1"/>
  <c r="J4020" i="1"/>
  <c r="K4020" i="1"/>
  <c r="L4020" i="1"/>
  <c r="M4020" i="1"/>
  <c r="H4021" i="1"/>
  <c r="I4021" i="1"/>
  <c r="J4021" i="1"/>
  <c r="K4021" i="1"/>
  <c r="L4021" i="1"/>
  <c r="M4021" i="1"/>
  <c r="H4022" i="1"/>
  <c r="I4022" i="1"/>
  <c r="J4022" i="1"/>
  <c r="K4022" i="1"/>
  <c r="L4022" i="1"/>
  <c r="M4022" i="1"/>
  <c r="H4023" i="1"/>
  <c r="I4023" i="1"/>
  <c r="J4023" i="1"/>
  <c r="K4023" i="1"/>
  <c r="L4023" i="1"/>
  <c r="M4023" i="1"/>
  <c r="H4024" i="1"/>
  <c r="I4024" i="1"/>
  <c r="J4024" i="1"/>
  <c r="K4024" i="1"/>
  <c r="L4024" i="1"/>
  <c r="M4024" i="1"/>
  <c r="H4025" i="1"/>
  <c r="I4025" i="1"/>
  <c r="J4025" i="1"/>
  <c r="K4025" i="1"/>
  <c r="L4025" i="1"/>
  <c r="M4025" i="1"/>
  <c r="H4026" i="1"/>
  <c r="I4026" i="1"/>
  <c r="J4026" i="1"/>
  <c r="K4026" i="1"/>
  <c r="L4026" i="1"/>
  <c r="M4026" i="1"/>
  <c r="H4027" i="1"/>
  <c r="I4027" i="1"/>
  <c r="J4027" i="1"/>
  <c r="K4027" i="1"/>
  <c r="L4027" i="1"/>
  <c r="M4027" i="1"/>
  <c r="H4028" i="1"/>
  <c r="I4028" i="1"/>
  <c r="J4028" i="1"/>
  <c r="K4028" i="1"/>
  <c r="L4028" i="1"/>
  <c r="M4028" i="1"/>
  <c r="H4029" i="1"/>
  <c r="I4029" i="1"/>
  <c r="J4029" i="1"/>
  <c r="K4029" i="1"/>
  <c r="L4029" i="1"/>
  <c r="M4029" i="1"/>
  <c r="H4030" i="1"/>
  <c r="I4030" i="1"/>
  <c r="J4030" i="1"/>
  <c r="K4030" i="1"/>
  <c r="L4030" i="1"/>
  <c r="M4030" i="1"/>
  <c r="H4031" i="1"/>
  <c r="I4031" i="1"/>
  <c r="J4031" i="1"/>
  <c r="K4031" i="1"/>
  <c r="L4031" i="1"/>
  <c r="M4031" i="1"/>
  <c r="H4032" i="1"/>
  <c r="I4032" i="1"/>
  <c r="J4032" i="1"/>
  <c r="K4032" i="1"/>
  <c r="L4032" i="1"/>
  <c r="M4032" i="1"/>
  <c r="H4033" i="1"/>
  <c r="I4033" i="1"/>
  <c r="J4033" i="1"/>
  <c r="K4033" i="1"/>
  <c r="L4033" i="1"/>
  <c r="M4033" i="1"/>
  <c r="H4034" i="1"/>
  <c r="I4034" i="1"/>
  <c r="J4034" i="1"/>
  <c r="K4034" i="1"/>
  <c r="L4034" i="1"/>
  <c r="M4034" i="1"/>
  <c r="H4035" i="1"/>
  <c r="I4035" i="1"/>
  <c r="J4035" i="1"/>
  <c r="K4035" i="1"/>
  <c r="L4035" i="1"/>
  <c r="M4035" i="1"/>
  <c r="H4036" i="1"/>
  <c r="I4036" i="1"/>
  <c r="J4036" i="1"/>
  <c r="K4036" i="1"/>
  <c r="L4036" i="1"/>
  <c r="M4036" i="1"/>
  <c r="H4037" i="1"/>
  <c r="I4037" i="1"/>
  <c r="J4037" i="1"/>
  <c r="K4037" i="1"/>
  <c r="L4037" i="1"/>
  <c r="M4037" i="1"/>
  <c r="H4038" i="1"/>
  <c r="I4038" i="1"/>
  <c r="J4038" i="1"/>
  <c r="K4038" i="1"/>
  <c r="L4038" i="1"/>
  <c r="M4038" i="1"/>
  <c r="H4039" i="1"/>
  <c r="I4039" i="1"/>
  <c r="J4039" i="1"/>
  <c r="K4039" i="1"/>
  <c r="L4039" i="1"/>
  <c r="M4039" i="1"/>
  <c r="H4040" i="1"/>
  <c r="I4040" i="1"/>
  <c r="J4040" i="1"/>
  <c r="K4040" i="1"/>
  <c r="L4040" i="1"/>
  <c r="M4040" i="1"/>
  <c r="H4041" i="1"/>
  <c r="I4041" i="1"/>
  <c r="J4041" i="1"/>
  <c r="K4041" i="1"/>
  <c r="L4041" i="1"/>
  <c r="M4041" i="1"/>
  <c r="H4042" i="1"/>
  <c r="I4042" i="1"/>
  <c r="J4042" i="1"/>
  <c r="K4042" i="1"/>
  <c r="L4042" i="1"/>
  <c r="M4042" i="1"/>
  <c r="H4043" i="1"/>
  <c r="I4043" i="1"/>
  <c r="J4043" i="1"/>
  <c r="K4043" i="1"/>
  <c r="L4043" i="1"/>
  <c r="M4043" i="1"/>
  <c r="H4044" i="1"/>
  <c r="I4044" i="1"/>
  <c r="J4044" i="1"/>
  <c r="K4044" i="1"/>
  <c r="L4044" i="1"/>
  <c r="M4044" i="1"/>
  <c r="H4045" i="1"/>
  <c r="I4045" i="1"/>
  <c r="J4045" i="1"/>
  <c r="K4045" i="1"/>
  <c r="L4045" i="1"/>
  <c r="M4045" i="1"/>
  <c r="H4046" i="1"/>
  <c r="I4046" i="1"/>
  <c r="J4046" i="1"/>
  <c r="K4046" i="1"/>
  <c r="L4046" i="1"/>
  <c r="M4046" i="1"/>
  <c r="H4047" i="1"/>
  <c r="I4047" i="1"/>
  <c r="J4047" i="1"/>
  <c r="K4047" i="1"/>
  <c r="L4047" i="1"/>
  <c r="M4047" i="1"/>
  <c r="H4048" i="1"/>
  <c r="I4048" i="1"/>
  <c r="J4048" i="1"/>
  <c r="K4048" i="1"/>
  <c r="L4048" i="1"/>
  <c r="M4048" i="1"/>
  <c r="H4049" i="1"/>
  <c r="I4049" i="1"/>
  <c r="J4049" i="1"/>
  <c r="K4049" i="1"/>
  <c r="L4049" i="1"/>
  <c r="M4049" i="1"/>
  <c r="H4050" i="1"/>
  <c r="I4050" i="1"/>
  <c r="J4050" i="1"/>
  <c r="K4050" i="1"/>
  <c r="L4050" i="1"/>
  <c r="M4050" i="1"/>
  <c r="H4051" i="1"/>
  <c r="I4051" i="1"/>
  <c r="J4051" i="1"/>
  <c r="K4051" i="1"/>
  <c r="L4051" i="1"/>
  <c r="M4051" i="1"/>
  <c r="H4052" i="1"/>
  <c r="I4052" i="1"/>
  <c r="J4052" i="1"/>
  <c r="K4052" i="1"/>
  <c r="L4052" i="1"/>
  <c r="M4052" i="1"/>
  <c r="H4053" i="1"/>
  <c r="I4053" i="1"/>
  <c r="J4053" i="1"/>
  <c r="K4053" i="1"/>
  <c r="L4053" i="1"/>
  <c r="M4053" i="1"/>
  <c r="H4054" i="1"/>
  <c r="I4054" i="1"/>
  <c r="J4054" i="1"/>
  <c r="K4054" i="1"/>
  <c r="L4054" i="1"/>
  <c r="M4054" i="1"/>
  <c r="H4055" i="1"/>
  <c r="I4055" i="1"/>
  <c r="J4055" i="1"/>
  <c r="K4055" i="1"/>
  <c r="L4055" i="1"/>
  <c r="M4055" i="1"/>
  <c r="H4056" i="1"/>
  <c r="I4056" i="1"/>
  <c r="J4056" i="1"/>
  <c r="K4056" i="1"/>
  <c r="L4056" i="1"/>
  <c r="M4056" i="1"/>
  <c r="H4057" i="1"/>
  <c r="I4057" i="1"/>
  <c r="J4057" i="1"/>
  <c r="K4057" i="1"/>
  <c r="L4057" i="1"/>
  <c r="M4057" i="1"/>
  <c r="H4058" i="1"/>
  <c r="I4058" i="1"/>
  <c r="J4058" i="1"/>
  <c r="K4058" i="1"/>
  <c r="L4058" i="1"/>
  <c r="M4058" i="1"/>
  <c r="H4059" i="1"/>
  <c r="I4059" i="1"/>
  <c r="J4059" i="1"/>
  <c r="K4059" i="1"/>
  <c r="L4059" i="1"/>
  <c r="M4059" i="1"/>
  <c r="H4060" i="1"/>
  <c r="I4060" i="1"/>
  <c r="J4060" i="1"/>
  <c r="K4060" i="1"/>
  <c r="L4060" i="1"/>
  <c r="M4060" i="1"/>
  <c r="H4061" i="1"/>
  <c r="I4061" i="1"/>
  <c r="J4061" i="1"/>
  <c r="K4061" i="1"/>
  <c r="L4061" i="1"/>
  <c r="M4061" i="1"/>
  <c r="H4062" i="1"/>
  <c r="I4062" i="1"/>
  <c r="J4062" i="1"/>
  <c r="K4062" i="1"/>
  <c r="L4062" i="1"/>
  <c r="M4062" i="1"/>
  <c r="H4063" i="1"/>
  <c r="I4063" i="1"/>
  <c r="J4063" i="1"/>
  <c r="K4063" i="1"/>
  <c r="L4063" i="1"/>
  <c r="M4063" i="1"/>
  <c r="H4064" i="1"/>
  <c r="I4064" i="1"/>
  <c r="J4064" i="1"/>
  <c r="K4064" i="1"/>
  <c r="L4064" i="1"/>
  <c r="M4064" i="1"/>
  <c r="H4065" i="1"/>
  <c r="I4065" i="1"/>
  <c r="J4065" i="1"/>
  <c r="K4065" i="1"/>
  <c r="L4065" i="1"/>
  <c r="M4065" i="1"/>
  <c r="H4066" i="1"/>
  <c r="I4066" i="1"/>
  <c r="J4066" i="1"/>
  <c r="K4066" i="1"/>
  <c r="L4066" i="1"/>
  <c r="M4066" i="1"/>
  <c r="H4067" i="1"/>
  <c r="I4067" i="1"/>
  <c r="J4067" i="1"/>
  <c r="K4067" i="1"/>
  <c r="L4067" i="1"/>
  <c r="M4067" i="1"/>
  <c r="H4068" i="1"/>
  <c r="I4068" i="1"/>
  <c r="J4068" i="1"/>
  <c r="K4068" i="1"/>
  <c r="L4068" i="1"/>
  <c r="M4068" i="1"/>
  <c r="H4069" i="1"/>
  <c r="I4069" i="1"/>
  <c r="J4069" i="1"/>
  <c r="K4069" i="1"/>
  <c r="L4069" i="1"/>
  <c r="M4069" i="1"/>
  <c r="H4070" i="1"/>
  <c r="I4070" i="1"/>
  <c r="J4070" i="1"/>
  <c r="K4070" i="1"/>
  <c r="L4070" i="1"/>
  <c r="M4070" i="1"/>
  <c r="H4071" i="1"/>
  <c r="I4071" i="1"/>
  <c r="J4071" i="1"/>
  <c r="K4071" i="1"/>
  <c r="L4071" i="1"/>
  <c r="M4071" i="1"/>
  <c r="H4072" i="1"/>
  <c r="I4072" i="1"/>
  <c r="J4072" i="1"/>
  <c r="K4072" i="1"/>
  <c r="L4072" i="1"/>
  <c r="M4072" i="1"/>
  <c r="H4073" i="1"/>
  <c r="I4073" i="1"/>
  <c r="J4073" i="1"/>
  <c r="K4073" i="1"/>
  <c r="L4073" i="1"/>
  <c r="M4073" i="1"/>
  <c r="H4074" i="1"/>
  <c r="I4074" i="1"/>
  <c r="J4074" i="1"/>
  <c r="K4074" i="1"/>
  <c r="L4074" i="1"/>
  <c r="M4074" i="1"/>
  <c r="H4075" i="1"/>
  <c r="I4075" i="1"/>
  <c r="J4075" i="1"/>
  <c r="K4075" i="1"/>
  <c r="L4075" i="1"/>
  <c r="M4075" i="1"/>
  <c r="H4076" i="1"/>
  <c r="I4076" i="1"/>
  <c r="J4076" i="1"/>
  <c r="K4076" i="1"/>
  <c r="L4076" i="1"/>
  <c r="M4076" i="1"/>
  <c r="H4077" i="1"/>
  <c r="I4077" i="1"/>
  <c r="J4077" i="1"/>
  <c r="K4077" i="1"/>
  <c r="L4077" i="1"/>
  <c r="M4077" i="1"/>
  <c r="H4078" i="1"/>
  <c r="I4078" i="1"/>
  <c r="J4078" i="1"/>
  <c r="K4078" i="1"/>
  <c r="L4078" i="1"/>
  <c r="M4078" i="1"/>
  <c r="H4079" i="1"/>
  <c r="I4079" i="1"/>
  <c r="J4079" i="1"/>
  <c r="K4079" i="1"/>
  <c r="L4079" i="1"/>
  <c r="M4079" i="1"/>
  <c r="H4080" i="1"/>
  <c r="I4080" i="1"/>
  <c r="J4080" i="1"/>
  <c r="K4080" i="1"/>
  <c r="L4080" i="1"/>
  <c r="M4080" i="1"/>
  <c r="H4081" i="1"/>
  <c r="I4081" i="1"/>
  <c r="J4081" i="1"/>
  <c r="K4081" i="1"/>
  <c r="L4081" i="1"/>
  <c r="M4081" i="1"/>
  <c r="H4082" i="1"/>
  <c r="I4082" i="1"/>
  <c r="J4082" i="1"/>
  <c r="K4082" i="1"/>
  <c r="L4082" i="1"/>
  <c r="M4082" i="1"/>
  <c r="H4083" i="1"/>
  <c r="I4083" i="1"/>
  <c r="J4083" i="1"/>
  <c r="K4083" i="1"/>
  <c r="L4083" i="1"/>
  <c r="M4083" i="1"/>
  <c r="H4084" i="1"/>
  <c r="I4084" i="1"/>
  <c r="J4084" i="1"/>
  <c r="K4084" i="1"/>
  <c r="L4084" i="1"/>
  <c r="M4084" i="1"/>
  <c r="H4085" i="1"/>
  <c r="I4085" i="1"/>
  <c r="J4085" i="1"/>
  <c r="K4085" i="1"/>
  <c r="L4085" i="1"/>
  <c r="M4085" i="1"/>
  <c r="H4086" i="1"/>
  <c r="I4086" i="1"/>
  <c r="J4086" i="1"/>
  <c r="K4086" i="1"/>
  <c r="L4086" i="1"/>
  <c r="M4086" i="1"/>
  <c r="H4087" i="1"/>
  <c r="I4087" i="1"/>
  <c r="J4087" i="1"/>
  <c r="K4087" i="1"/>
  <c r="L4087" i="1"/>
  <c r="M4087" i="1"/>
  <c r="H4088" i="1"/>
  <c r="I4088" i="1"/>
  <c r="J4088" i="1"/>
  <c r="K4088" i="1"/>
  <c r="L4088" i="1"/>
  <c r="M4088" i="1"/>
  <c r="H4089" i="1"/>
  <c r="I4089" i="1"/>
  <c r="J4089" i="1"/>
  <c r="K4089" i="1"/>
  <c r="L4089" i="1"/>
  <c r="M4089" i="1"/>
  <c r="H4090" i="1"/>
  <c r="I4090" i="1"/>
  <c r="J4090" i="1"/>
  <c r="K4090" i="1"/>
  <c r="L4090" i="1"/>
  <c r="M4090" i="1"/>
  <c r="H4091" i="1"/>
  <c r="I4091" i="1"/>
  <c r="J4091" i="1"/>
  <c r="K4091" i="1"/>
  <c r="L4091" i="1"/>
  <c r="M4091" i="1"/>
  <c r="H4092" i="1"/>
  <c r="I4092" i="1"/>
  <c r="J4092" i="1"/>
  <c r="K4092" i="1"/>
  <c r="L4092" i="1"/>
  <c r="M4092" i="1"/>
  <c r="H4093" i="1"/>
  <c r="I4093" i="1"/>
  <c r="J4093" i="1"/>
  <c r="K4093" i="1"/>
  <c r="L4093" i="1"/>
  <c r="M4093" i="1"/>
  <c r="H4094" i="1"/>
  <c r="I4094" i="1"/>
  <c r="J4094" i="1"/>
  <c r="K4094" i="1"/>
  <c r="L4094" i="1"/>
  <c r="M4094" i="1"/>
  <c r="H4095" i="1"/>
  <c r="I4095" i="1"/>
  <c r="J4095" i="1"/>
  <c r="K4095" i="1"/>
  <c r="L4095" i="1"/>
  <c r="M4095" i="1"/>
  <c r="H4096" i="1"/>
  <c r="I4096" i="1"/>
  <c r="J4096" i="1"/>
  <c r="K4096" i="1"/>
  <c r="L4096" i="1"/>
  <c r="M4096" i="1"/>
  <c r="H4097" i="1"/>
  <c r="I4097" i="1"/>
  <c r="J4097" i="1"/>
  <c r="K4097" i="1"/>
  <c r="L4097" i="1"/>
  <c r="M4097" i="1"/>
  <c r="H4098" i="1"/>
  <c r="I4098" i="1"/>
  <c r="J4098" i="1"/>
  <c r="K4098" i="1"/>
  <c r="L4098" i="1"/>
  <c r="M4098" i="1"/>
  <c r="H4099" i="1"/>
  <c r="I4099" i="1"/>
  <c r="J4099" i="1"/>
  <c r="K4099" i="1"/>
  <c r="L4099" i="1"/>
  <c r="M4099" i="1"/>
  <c r="H4100" i="1"/>
  <c r="I4100" i="1"/>
  <c r="J4100" i="1"/>
  <c r="K4100" i="1"/>
  <c r="L4100" i="1"/>
  <c r="M4100" i="1"/>
  <c r="H4101" i="1"/>
  <c r="I4101" i="1"/>
  <c r="J4101" i="1"/>
  <c r="K4101" i="1"/>
  <c r="L4101" i="1"/>
  <c r="M4101" i="1"/>
  <c r="H4102" i="1"/>
  <c r="I4102" i="1"/>
  <c r="J4102" i="1"/>
  <c r="K4102" i="1"/>
  <c r="L4102" i="1"/>
  <c r="M4102" i="1"/>
  <c r="H4103" i="1"/>
  <c r="I4103" i="1"/>
  <c r="J4103" i="1"/>
  <c r="K4103" i="1"/>
  <c r="L4103" i="1"/>
  <c r="M4103" i="1"/>
  <c r="H4104" i="1"/>
  <c r="I4104" i="1"/>
  <c r="J4104" i="1"/>
  <c r="K4104" i="1"/>
  <c r="L4104" i="1"/>
  <c r="M4104" i="1"/>
  <c r="H4105" i="1"/>
  <c r="I4105" i="1"/>
  <c r="J4105" i="1"/>
  <c r="K4105" i="1"/>
  <c r="L4105" i="1"/>
  <c r="M4105" i="1"/>
  <c r="H4106" i="1"/>
  <c r="I4106" i="1"/>
  <c r="J4106" i="1"/>
  <c r="K4106" i="1"/>
  <c r="L4106" i="1"/>
  <c r="M4106" i="1"/>
  <c r="H4107" i="1"/>
  <c r="I4107" i="1"/>
  <c r="J4107" i="1"/>
  <c r="K4107" i="1"/>
  <c r="L4107" i="1"/>
  <c r="M4107" i="1"/>
  <c r="H4108" i="1"/>
  <c r="I4108" i="1"/>
  <c r="J4108" i="1"/>
  <c r="K4108" i="1"/>
  <c r="L4108" i="1"/>
  <c r="M4108" i="1"/>
  <c r="H4109" i="1"/>
  <c r="I4109" i="1"/>
  <c r="J4109" i="1"/>
  <c r="K4109" i="1"/>
  <c r="L4109" i="1"/>
  <c r="M4109" i="1"/>
  <c r="H4110" i="1"/>
  <c r="I4110" i="1"/>
  <c r="J4110" i="1"/>
  <c r="K4110" i="1"/>
  <c r="L4110" i="1"/>
  <c r="M4110" i="1"/>
  <c r="H4111" i="1"/>
  <c r="I4111" i="1"/>
  <c r="J4111" i="1"/>
  <c r="K4111" i="1"/>
  <c r="L4111" i="1"/>
  <c r="M4111" i="1"/>
  <c r="H4112" i="1"/>
  <c r="I4112" i="1"/>
  <c r="J4112" i="1"/>
  <c r="K4112" i="1"/>
  <c r="L4112" i="1"/>
  <c r="M4112" i="1"/>
  <c r="H4113" i="1"/>
  <c r="I4113" i="1"/>
  <c r="J4113" i="1"/>
  <c r="K4113" i="1"/>
  <c r="L4113" i="1"/>
  <c r="M4113" i="1"/>
  <c r="H4114" i="1"/>
  <c r="I4114" i="1"/>
  <c r="J4114" i="1"/>
  <c r="K4114" i="1"/>
  <c r="L4114" i="1"/>
  <c r="M4114" i="1"/>
  <c r="H4115" i="1"/>
  <c r="I4115" i="1"/>
  <c r="J4115" i="1"/>
  <c r="K4115" i="1"/>
  <c r="L4115" i="1"/>
  <c r="M4115" i="1"/>
  <c r="H4116" i="1"/>
  <c r="I4116" i="1"/>
  <c r="J4116" i="1"/>
  <c r="K4116" i="1"/>
  <c r="L4116" i="1"/>
  <c r="M4116" i="1"/>
  <c r="H4117" i="1"/>
  <c r="I4117" i="1"/>
  <c r="J4117" i="1"/>
  <c r="K4117" i="1"/>
  <c r="L4117" i="1"/>
  <c r="M4117" i="1"/>
  <c r="H4118" i="1"/>
  <c r="I4118" i="1"/>
  <c r="J4118" i="1"/>
  <c r="K4118" i="1"/>
  <c r="L4118" i="1"/>
  <c r="M4118" i="1"/>
  <c r="H4119" i="1"/>
  <c r="I4119" i="1"/>
  <c r="J4119" i="1"/>
  <c r="K4119" i="1"/>
  <c r="L4119" i="1"/>
  <c r="M4119" i="1"/>
  <c r="H4120" i="1"/>
  <c r="I4120" i="1"/>
  <c r="J4120" i="1"/>
  <c r="K4120" i="1"/>
  <c r="L4120" i="1"/>
  <c r="M4120" i="1"/>
  <c r="H4121" i="1"/>
  <c r="I4121" i="1"/>
  <c r="J4121" i="1"/>
  <c r="K4121" i="1"/>
  <c r="L4121" i="1"/>
  <c r="M4121" i="1"/>
  <c r="H4122" i="1"/>
  <c r="I4122" i="1"/>
  <c r="J4122" i="1"/>
  <c r="K4122" i="1"/>
  <c r="L4122" i="1"/>
  <c r="M4122" i="1"/>
  <c r="H4123" i="1"/>
  <c r="I4123" i="1"/>
  <c r="J4123" i="1"/>
  <c r="K4123" i="1"/>
  <c r="L4123" i="1"/>
  <c r="M4123" i="1"/>
  <c r="H4124" i="1"/>
  <c r="I4124" i="1"/>
  <c r="J4124" i="1"/>
  <c r="K4124" i="1"/>
  <c r="L4124" i="1"/>
  <c r="M4124" i="1"/>
  <c r="H4125" i="1"/>
  <c r="I4125" i="1"/>
  <c r="J4125" i="1"/>
  <c r="K4125" i="1"/>
  <c r="L4125" i="1"/>
  <c r="M4125" i="1"/>
  <c r="H4126" i="1"/>
  <c r="I4126" i="1"/>
  <c r="J4126" i="1"/>
  <c r="K4126" i="1"/>
  <c r="L4126" i="1"/>
  <c r="M4126" i="1"/>
  <c r="H4127" i="1"/>
  <c r="I4127" i="1"/>
  <c r="J4127" i="1"/>
  <c r="K4127" i="1"/>
  <c r="L4127" i="1"/>
  <c r="M4127" i="1"/>
  <c r="H4128" i="1"/>
  <c r="I4128" i="1"/>
  <c r="J4128" i="1"/>
  <c r="K4128" i="1"/>
  <c r="L4128" i="1"/>
  <c r="M4128" i="1"/>
  <c r="H4129" i="1"/>
  <c r="I4129" i="1"/>
  <c r="J4129" i="1"/>
  <c r="K4129" i="1"/>
  <c r="L4129" i="1"/>
  <c r="M4129" i="1"/>
  <c r="H4130" i="1"/>
  <c r="I4130" i="1"/>
  <c r="J4130" i="1"/>
  <c r="K4130" i="1"/>
  <c r="L4130" i="1"/>
  <c r="M4130" i="1"/>
  <c r="H4131" i="1"/>
  <c r="I4131" i="1"/>
  <c r="J4131" i="1"/>
  <c r="K4131" i="1"/>
  <c r="L4131" i="1"/>
  <c r="M4131" i="1"/>
  <c r="H4132" i="1"/>
  <c r="I4132" i="1"/>
  <c r="J4132" i="1"/>
  <c r="K4132" i="1"/>
  <c r="L4132" i="1"/>
  <c r="M4132" i="1"/>
  <c r="H4133" i="1"/>
  <c r="I4133" i="1"/>
  <c r="J4133" i="1"/>
  <c r="K4133" i="1"/>
  <c r="L4133" i="1"/>
  <c r="M4133" i="1"/>
  <c r="H4134" i="1"/>
  <c r="I4134" i="1"/>
  <c r="J4134" i="1"/>
  <c r="K4134" i="1"/>
  <c r="L4134" i="1"/>
  <c r="M4134" i="1"/>
  <c r="H4135" i="1"/>
  <c r="I4135" i="1"/>
  <c r="J4135" i="1"/>
  <c r="K4135" i="1"/>
  <c r="L4135" i="1"/>
  <c r="M4135" i="1"/>
  <c r="H4136" i="1"/>
  <c r="I4136" i="1"/>
  <c r="J4136" i="1"/>
  <c r="K4136" i="1"/>
  <c r="L4136" i="1"/>
  <c r="M4136" i="1"/>
  <c r="H4137" i="1"/>
  <c r="I4137" i="1"/>
  <c r="J4137" i="1"/>
  <c r="K4137" i="1"/>
  <c r="L4137" i="1"/>
  <c r="M4137" i="1"/>
  <c r="H4138" i="1"/>
  <c r="I4138" i="1"/>
  <c r="J4138" i="1"/>
  <c r="K4138" i="1"/>
  <c r="L4138" i="1"/>
  <c r="M4138" i="1"/>
  <c r="H4139" i="1"/>
  <c r="I4139" i="1"/>
  <c r="J4139" i="1"/>
  <c r="K4139" i="1"/>
  <c r="L4139" i="1"/>
  <c r="M4139" i="1"/>
  <c r="H4140" i="1"/>
  <c r="I4140" i="1"/>
  <c r="J4140" i="1"/>
  <c r="K4140" i="1"/>
  <c r="L4140" i="1"/>
  <c r="M4140" i="1"/>
  <c r="H4141" i="1"/>
  <c r="I4141" i="1"/>
  <c r="J4141" i="1"/>
  <c r="K4141" i="1"/>
  <c r="L4141" i="1"/>
  <c r="M4141" i="1"/>
  <c r="H4142" i="1"/>
  <c r="I4142" i="1"/>
  <c r="J4142" i="1"/>
  <c r="K4142" i="1"/>
  <c r="L4142" i="1"/>
  <c r="M4142" i="1"/>
  <c r="H4143" i="1"/>
  <c r="I4143" i="1"/>
  <c r="J4143" i="1"/>
  <c r="K4143" i="1"/>
  <c r="L4143" i="1"/>
  <c r="M4143" i="1"/>
  <c r="H4144" i="1"/>
  <c r="I4144" i="1"/>
  <c r="J4144" i="1"/>
  <c r="K4144" i="1"/>
  <c r="L4144" i="1"/>
  <c r="M4144" i="1"/>
  <c r="H4145" i="1"/>
  <c r="I4145" i="1"/>
  <c r="J4145" i="1"/>
  <c r="K4145" i="1"/>
  <c r="L4145" i="1"/>
  <c r="M4145" i="1"/>
  <c r="H4146" i="1"/>
  <c r="I4146" i="1"/>
  <c r="J4146" i="1"/>
  <c r="K4146" i="1"/>
  <c r="L4146" i="1"/>
  <c r="M4146" i="1"/>
  <c r="H4147" i="1"/>
  <c r="I4147" i="1"/>
  <c r="J4147" i="1"/>
  <c r="K4147" i="1"/>
  <c r="L4147" i="1"/>
  <c r="M4147" i="1"/>
  <c r="H4148" i="1"/>
  <c r="I4148" i="1"/>
  <c r="J4148" i="1"/>
  <c r="K4148" i="1"/>
  <c r="L4148" i="1"/>
  <c r="M4148" i="1"/>
  <c r="H4149" i="1"/>
  <c r="I4149" i="1"/>
  <c r="J4149" i="1"/>
  <c r="K4149" i="1"/>
  <c r="L4149" i="1"/>
  <c r="M4149" i="1"/>
  <c r="H4150" i="1"/>
  <c r="I4150" i="1"/>
  <c r="J4150" i="1"/>
  <c r="K4150" i="1"/>
  <c r="L4150" i="1"/>
  <c r="M4150" i="1"/>
  <c r="H4151" i="1"/>
  <c r="I4151" i="1"/>
  <c r="J4151" i="1"/>
  <c r="K4151" i="1"/>
  <c r="L4151" i="1"/>
  <c r="M4151" i="1"/>
  <c r="H4152" i="1"/>
  <c r="I4152" i="1"/>
  <c r="J4152" i="1"/>
  <c r="K4152" i="1"/>
  <c r="L4152" i="1"/>
  <c r="M4152" i="1"/>
  <c r="H4153" i="1"/>
  <c r="I4153" i="1"/>
  <c r="J4153" i="1"/>
  <c r="K4153" i="1"/>
  <c r="L4153" i="1"/>
  <c r="M4153" i="1"/>
  <c r="H4154" i="1"/>
  <c r="I4154" i="1"/>
  <c r="J4154" i="1"/>
  <c r="K4154" i="1"/>
  <c r="L4154" i="1"/>
  <c r="M4154" i="1"/>
  <c r="H4155" i="1"/>
  <c r="I4155" i="1"/>
  <c r="J4155" i="1"/>
  <c r="K4155" i="1"/>
  <c r="L4155" i="1"/>
  <c r="M4155" i="1"/>
  <c r="H4156" i="1"/>
  <c r="I4156" i="1"/>
  <c r="J4156" i="1"/>
  <c r="K4156" i="1"/>
  <c r="L4156" i="1"/>
  <c r="M4156" i="1"/>
  <c r="H4157" i="1"/>
  <c r="I4157" i="1"/>
  <c r="J4157" i="1"/>
  <c r="K4157" i="1"/>
  <c r="L4157" i="1"/>
  <c r="M4157" i="1"/>
  <c r="H4158" i="1"/>
  <c r="I4158" i="1"/>
  <c r="J4158" i="1"/>
  <c r="K4158" i="1"/>
  <c r="L4158" i="1"/>
  <c r="M4158" i="1"/>
  <c r="H4159" i="1"/>
  <c r="I4159" i="1"/>
  <c r="J4159" i="1"/>
  <c r="K4159" i="1"/>
  <c r="L4159" i="1"/>
  <c r="M4159" i="1"/>
  <c r="H4160" i="1"/>
  <c r="I4160" i="1"/>
  <c r="J4160" i="1"/>
  <c r="K4160" i="1"/>
  <c r="L4160" i="1"/>
  <c r="M4160" i="1"/>
  <c r="H4161" i="1"/>
  <c r="I4161" i="1"/>
  <c r="J4161" i="1"/>
  <c r="K4161" i="1"/>
  <c r="L4161" i="1"/>
  <c r="M4161" i="1"/>
  <c r="H4162" i="1"/>
  <c r="I4162" i="1"/>
  <c r="J4162" i="1"/>
  <c r="K4162" i="1"/>
  <c r="L4162" i="1"/>
  <c r="M4162" i="1"/>
  <c r="H4163" i="1"/>
  <c r="I4163" i="1"/>
  <c r="J4163" i="1"/>
  <c r="K4163" i="1"/>
  <c r="L4163" i="1"/>
  <c r="M4163" i="1"/>
  <c r="H4164" i="1"/>
  <c r="I4164" i="1"/>
  <c r="J4164" i="1"/>
  <c r="K4164" i="1"/>
  <c r="L4164" i="1"/>
  <c r="M4164" i="1"/>
  <c r="H4165" i="1"/>
  <c r="I4165" i="1"/>
  <c r="J4165" i="1"/>
  <c r="K4165" i="1"/>
  <c r="L4165" i="1"/>
  <c r="M4165" i="1"/>
  <c r="H4166" i="1"/>
  <c r="I4166" i="1"/>
  <c r="J4166" i="1"/>
  <c r="K4166" i="1"/>
  <c r="L4166" i="1"/>
  <c r="M4166" i="1"/>
  <c r="H4167" i="1"/>
  <c r="I4167" i="1"/>
  <c r="J4167" i="1"/>
  <c r="K4167" i="1"/>
  <c r="L4167" i="1"/>
  <c r="M4167" i="1"/>
  <c r="H4168" i="1"/>
  <c r="I4168" i="1"/>
  <c r="J4168" i="1"/>
  <c r="K4168" i="1"/>
  <c r="L4168" i="1"/>
  <c r="M4168" i="1"/>
  <c r="H4169" i="1"/>
  <c r="I4169" i="1"/>
  <c r="J4169" i="1"/>
  <c r="K4169" i="1"/>
  <c r="L4169" i="1"/>
  <c r="M4169" i="1"/>
  <c r="H4170" i="1"/>
  <c r="I4170" i="1"/>
  <c r="J4170" i="1"/>
  <c r="K4170" i="1"/>
  <c r="L4170" i="1"/>
  <c r="M4170" i="1"/>
  <c r="H4171" i="1"/>
  <c r="I4171" i="1"/>
  <c r="J4171" i="1"/>
  <c r="K4171" i="1"/>
  <c r="L4171" i="1"/>
  <c r="M4171" i="1"/>
  <c r="H4172" i="1"/>
  <c r="I4172" i="1"/>
  <c r="J4172" i="1"/>
  <c r="K4172" i="1"/>
  <c r="L4172" i="1"/>
  <c r="M4172" i="1"/>
  <c r="H4173" i="1"/>
  <c r="I4173" i="1"/>
  <c r="J4173" i="1"/>
  <c r="K4173" i="1"/>
  <c r="L4173" i="1"/>
  <c r="M4173" i="1"/>
  <c r="H4174" i="1"/>
  <c r="I4174" i="1"/>
  <c r="J4174" i="1"/>
  <c r="K4174" i="1"/>
  <c r="L4174" i="1"/>
  <c r="M4174" i="1"/>
  <c r="H3814" i="1"/>
  <c r="I3814" i="1"/>
  <c r="J3814" i="1"/>
  <c r="K3814" i="1"/>
  <c r="L3814" i="1"/>
  <c r="M3814" i="1"/>
  <c r="H3815" i="1"/>
  <c r="I3815" i="1"/>
  <c r="J3815" i="1"/>
  <c r="K3815" i="1"/>
  <c r="L3815" i="1"/>
  <c r="M3815" i="1"/>
  <c r="H3816" i="1"/>
  <c r="I3816" i="1"/>
  <c r="J3816" i="1"/>
  <c r="K3816" i="1"/>
  <c r="L3816" i="1"/>
  <c r="M3816" i="1"/>
  <c r="H3817" i="1"/>
  <c r="I3817" i="1"/>
  <c r="J3817" i="1"/>
  <c r="K3817" i="1"/>
  <c r="L3817" i="1"/>
  <c r="M3817" i="1"/>
  <c r="H3818" i="1"/>
  <c r="I3818" i="1"/>
  <c r="J3818" i="1"/>
  <c r="K3818" i="1"/>
  <c r="L3818" i="1"/>
  <c r="M3818" i="1"/>
  <c r="H3819" i="1"/>
  <c r="I3819" i="1"/>
  <c r="J3819" i="1"/>
  <c r="K3819" i="1"/>
  <c r="L3819" i="1"/>
  <c r="M3819" i="1"/>
  <c r="H3820" i="1"/>
  <c r="I3820" i="1"/>
  <c r="J3820" i="1"/>
  <c r="K3820" i="1"/>
  <c r="L3820" i="1"/>
  <c r="M3820" i="1"/>
  <c r="H3821" i="1"/>
  <c r="I3821" i="1"/>
  <c r="J3821" i="1"/>
  <c r="K3821" i="1"/>
  <c r="L3821" i="1"/>
  <c r="M3821" i="1"/>
  <c r="H3822" i="1"/>
  <c r="I3822" i="1"/>
  <c r="J3822" i="1"/>
  <c r="K3822" i="1"/>
  <c r="L3822" i="1"/>
  <c r="M3822" i="1"/>
  <c r="H3823" i="1"/>
  <c r="I3823" i="1"/>
  <c r="J3823" i="1"/>
  <c r="K3823" i="1"/>
  <c r="L3823" i="1"/>
  <c r="M3823" i="1"/>
  <c r="H3824" i="1"/>
  <c r="I3824" i="1"/>
  <c r="J3824" i="1"/>
  <c r="K3824" i="1"/>
  <c r="L3824" i="1"/>
  <c r="M3824" i="1"/>
  <c r="H3825" i="1"/>
  <c r="I3825" i="1"/>
  <c r="J3825" i="1"/>
  <c r="K3825" i="1"/>
  <c r="L3825" i="1"/>
  <c r="M3825" i="1"/>
  <c r="H3826" i="1"/>
  <c r="I3826" i="1"/>
  <c r="J3826" i="1"/>
  <c r="K3826" i="1"/>
  <c r="L3826" i="1"/>
  <c r="M3826" i="1"/>
  <c r="H3827" i="1"/>
  <c r="I3827" i="1"/>
  <c r="J3827" i="1"/>
  <c r="K3827" i="1"/>
  <c r="L3827" i="1"/>
  <c r="M3827" i="1"/>
  <c r="H3828" i="1"/>
  <c r="I3828" i="1"/>
  <c r="J3828" i="1"/>
  <c r="K3828" i="1"/>
  <c r="L3828" i="1"/>
  <c r="M3828" i="1"/>
  <c r="H3829" i="1"/>
  <c r="I3829" i="1"/>
  <c r="J3829" i="1"/>
  <c r="K3829" i="1"/>
  <c r="L3829" i="1"/>
  <c r="M3829" i="1"/>
  <c r="H3830" i="1"/>
  <c r="I3830" i="1"/>
  <c r="J3830" i="1"/>
  <c r="K3830" i="1"/>
  <c r="L3830" i="1"/>
  <c r="M3830" i="1"/>
  <c r="H3831" i="1"/>
  <c r="I3831" i="1"/>
  <c r="J3831" i="1"/>
  <c r="K3831" i="1"/>
  <c r="L3831" i="1"/>
  <c r="M3831" i="1"/>
  <c r="H3832" i="1"/>
  <c r="I3832" i="1"/>
  <c r="J3832" i="1"/>
  <c r="K3832" i="1"/>
  <c r="L3832" i="1"/>
  <c r="M3832" i="1"/>
  <c r="H3833" i="1"/>
  <c r="I3833" i="1"/>
  <c r="J3833" i="1"/>
  <c r="K3833" i="1"/>
  <c r="L3833" i="1"/>
  <c r="M3833" i="1"/>
  <c r="H3834" i="1"/>
  <c r="I3834" i="1"/>
  <c r="J3834" i="1"/>
  <c r="K3834" i="1"/>
  <c r="L3834" i="1"/>
  <c r="M3834" i="1"/>
  <c r="H3835" i="1"/>
  <c r="I3835" i="1"/>
  <c r="J3835" i="1"/>
  <c r="K3835" i="1"/>
  <c r="L3835" i="1"/>
  <c r="M3835" i="1"/>
  <c r="H3836" i="1"/>
  <c r="I3836" i="1"/>
  <c r="J3836" i="1"/>
  <c r="K3836" i="1"/>
  <c r="L3836" i="1"/>
  <c r="M3836" i="1"/>
  <c r="H3837" i="1"/>
  <c r="I3837" i="1"/>
  <c r="J3837" i="1"/>
  <c r="K3837" i="1"/>
  <c r="L3837" i="1"/>
  <c r="M3837" i="1"/>
  <c r="H3838" i="1"/>
  <c r="I3838" i="1"/>
  <c r="J3838" i="1"/>
  <c r="K3838" i="1"/>
  <c r="L3838" i="1"/>
  <c r="M3838" i="1"/>
  <c r="H3839" i="1"/>
  <c r="I3839" i="1"/>
  <c r="J3839" i="1"/>
  <c r="K3839" i="1"/>
  <c r="L3839" i="1"/>
  <c r="M3839" i="1"/>
  <c r="H3840" i="1"/>
  <c r="I3840" i="1"/>
  <c r="J3840" i="1"/>
  <c r="K3840" i="1"/>
  <c r="L3840" i="1"/>
  <c r="M3840" i="1"/>
  <c r="H3841" i="1"/>
  <c r="I3841" i="1"/>
  <c r="J3841" i="1"/>
  <c r="K3841" i="1"/>
  <c r="L3841" i="1"/>
  <c r="M3841" i="1"/>
  <c r="H3842" i="1"/>
  <c r="I3842" i="1"/>
  <c r="J3842" i="1"/>
  <c r="K3842" i="1"/>
  <c r="L3842" i="1"/>
  <c r="M3842" i="1"/>
  <c r="H3843" i="1"/>
  <c r="I3843" i="1"/>
  <c r="J3843" i="1"/>
  <c r="K3843" i="1"/>
  <c r="L3843" i="1"/>
  <c r="M3843" i="1"/>
  <c r="H3844" i="1"/>
  <c r="I3844" i="1"/>
  <c r="J3844" i="1"/>
  <c r="K3844" i="1"/>
  <c r="L3844" i="1"/>
  <c r="M3844" i="1"/>
  <c r="H3845" i="1"/>
  <c r="I3845" i="1"/>
  <c r="J3845" i="1"/>
  <c r="K3845" i="1"/>
  <c r="L3845" i="1"/>
  <c r="M3845" i="1"/>
  <c r="H3846" i="1"/>
  <c r="I3846" i="1"/>
  <c r="J3846" i="1"/>
  <c r="K3846" i="1"/>
  <c r="L3846" i="1"/>
  <c r="M3846" i="1"/>
  <c r="H3847" i="1"/>
  <c r="I3847" i="1"/>
  <c r="J3847" i="1"/>
  <c r="K3847" i="1"/>
  <c r="L3847" i="1"/>
  <c r="M3847" i="1"/>
  <c r="H3848" i="1"/>
  <c r="I3848" i="1"/>
  <c r="J3848" i="1"/>
  <c r="K3848" i="1"/>
  <c r="L3848" i="1"/>
  <c r="M3848" i="1"/>
  <c r="H3849" i="1"/>
  <c r="I3849" i="1"/>
  <c r="J3849" i="1"/>
  <c r="K3849" i="1"/>
  <c r="L3849" i="1"/>
  <c r="M3849" i="1"/>
  <c r="H3850" i="1"/>
  <c r="I3850" i="1"/>
  <c r="J3850" i="1"/>
  <c r="K3850" i="1"/>
  <c r="L3850" i="1"/>
  <c r="M3850" i="1"/>
  <c r="H3851" i="1"/>
  <c r="I3851" i="1"/>
  <c r="J3851" i="1"/>
  <c r="K3851" i="1"/>
  <c r="L3851" i="1"/>
  <c r="M3851" i="1"/>
  <c r="H3852" i="1"/>
  <c r="I3852" i="1"/>
  <c r="J3852" i="1"/>
  <c r="K3852" i="1"/>
  <c r="L3852" i="1"/>
  <c r="M3852" i="1"/>
  <c r="H3853" i="1"/>
  <c r="I3853" i="1"/>
  <c r="J3853" i="1"/>
  <c r="K3853" i="1"/>
  <c r="L3853" i="1"/>
  <c r="M3853" i="1"/>
  <c r="H3854" i="1"/>
  <c r="I3854" i="1"/>
  <c r="J3854" i="1"/>
  <c r="K3854" i="1"/>
  <c r="L3854" i="1"/>
  <c r="M3854" i="1"/>
  <c r="H3855" i="1"/>
  <c r="I3855" i="1"/>
  <c r="J3855" i="1"/>
  <c r="K3855" i="1"/>
  <c r="L3855" i="1"/>
  <c r="M3855" i="1"/>
  <c r="H3856" i="1"/>
  <c r="I3856" i="1"/>
  <c r="J3856" i="1"/>
  <c r="K3856" i="1"/>
  <c r="L3856" i="1"/>
  <c r="M3856" i="1"/>
  <c r="H3857" i="1"/>
  <c r="I3857" i="1"/>
  <c r="J3857" i="1"/>
  <c r="K3857" i="1"/>
  <c r="L3857" i="1"/>
  <c r="M3857" i="1"/>
  <c r="H3858" i="1"/>
  <c r="I3858" i="1"/>
  <c r="J3858" i="1"/>
  <c r="K3858" i="1"/>
  <c r="L3858" i="1"/>
  <c r="M3858" i="1"/>
  <c r="H3859" i="1"/>
  <c r="I3859" i="1"/>
  <c r="J3859" i="1"/>
  <c r="K3859" i="1"/>
  <c r="L3859" i="1"/>
  <c r="M3859" i="1"/>
  <c r="H3860" i="1"/>
  <c r="I3860" i="1"/>
  <c r="J3860" i="1"/>
  <c r="K3860" i="1"/>
  <c r="L3860" i="1"/>
  <c r="M3860" i="1"/>
  <c r="H3861" i="1"/>
  <c r="I3861" i="1"/>
  <c r="J3861" i="1"/>
  <c r="K3861" i="1"/>
  <c r="L3861" i="1"/>
  <c r="M3861" i="1"/>
  <c r="H3862" i="1"/>
  <c r="I3862" i="1"/>
  <c r="J3862" i="1"/>
  <c r="K3862" i="1"/>
  <c r="L3862" i="1"/>
  <c r="M3862" i="1"/>
  <c r="H3863" i="1"/>
  <c r="I3863" i="1"/>
  <c r="J3863" i="1"/>
  <c r="K3863" i="1"/>
  <c r="L3863" i="1"/>
  <c r="M3863" i="1"/>
  <c r="H3864" i="1"/>
  <c r="I3864" i="1"/>
  <c r="J3864" i="1"/>
  <c r="K3864" i="1"/>
  <c r="L3864" i="1"/>
  <c r="M3864" i="1"/>
  <c r="H3865" i="1"/>
  <c r="I3865" i="1"/>
  <c r="J3865" i="1"/>
  <c r="K3865" i="1"/>
  <c r="L3865" i="1"/>
  <c r="M3865" i="1"/>
  <c r="H3866" i="1"/>
  <c r="I3866" i="1"/>
  <c r="J3866" i="1"/>
  <c r="K3866" i="1"/>
  <c r="L3866" i="1"/>
  <c r="M3866" i="1"/>
  <c r="H3867" i="1"/>
  <c r="I3867" i="1"/>
  <c r="J3867" i="1"/>
  <c r="K3867" i="1"/>
  <c r="L3867" i="1"/>
  <c r="M3867" i="1"/>
  <c r="H3868" i="1"/>
  <c r="I3868" i="1"/>
  <c r="J3868" i="1"/>
  <c r="K3868" i="1"/>
  <c r="L3868" i="1"/>
  <c r="M3868" i="1"/>
  <c r="H3869" i="1"/>
  <c r="I3869" i="1"/>
  <c r="J3869" i="1"/>
  <c r="K3869" i="1"/>
  <c r="L3869" i="1"/>
  <c r="M3869" i="1"/>
  <c r="H3870" i="1"/>
  <c r="I3870" i="1"/>
  <c r="J3870" i="1"/>
  <c r="K3870" i="1"/>
  <c r="L3870" i="1"/>
  <c r="M3870" i="1"/>
  <c r="H3871" i="1"/>
  <c r="I3871" i="1"/>
  <c r="J3871" i="1"/>
  <c r="K3871" i="1"/>
  <c r="L3871" i="1"/>
  <c r="M3871" i="1"/>
  <c r="H3872" i="1"/>
  <c r="I3872" i="1"/>
  <c r="J3872" i="1"/>
  <c r="K3872" i="1"/>
  <c r="L3872" i="1"/>
  <c r="M3872" i="1"/>
  <c r="H3873" i="1"/>
  <c r="I3873" i="1"/>
  <c r="J3873" i="1"/>
  <c r="K3873" i="1"/>
  <c r="L3873" i="1"/>
  <c r="M3873" i="1"/>
  <c r="H3874" i="1"/>
  <c r="I3874" i="1"/>
  <c r="J3874" i="1"/>
  <c r="K3874" i="1"/>
  <c r="L3874" i="1"/>
  <c r="M3874" i="1"/>
  <c r="H3875" i="1"/>
  <c r="I3875" i="1"/>
  <c r="J3875" i="1"/>
  <c r="K3875" i="1"/>
  <c r="L3875" i="1"/>
  <c r="M3875" i="1"/>
  <c r="H3876" i="1"/>
  <c r="I3876" i="1"/>
  <c r="J3876" i="1"/>
  <c r="K3876" i="1"/>
  <c r="L3876" i="1"/>
  <c r="M3876" i="1"/>
  <c r="H3877" i="1"/>
  <c r="I3877" i="1"/>
  <c r="J3877" i="1"/>
  <c r="K3877" i="1"/>
  <c r="L3877" i="1"/>
  <c r="M3877" i="1"/>
  <c r="H3878" i="1"/>
  <c r="I3878" i="1"/>
  <c r="J3878" i="1"/>
  <c r="K3878" i="1"/>
  <c r="L3878" i="1"/>
  <c r="M3878" i="1"/>
  <c r="H3879" i="1"/>
  <c r="I3879" i="1"/>
  <c r="J3879" i="1"/>
  <c r="K3879" i="1"/>
  <c r="L3879" i="1"/>
  <c r="M3879" i="1"/>
  <c r="H3880" i="1"/>
  <c r="I3880" i="1"/>
  <c r="J3880" i="1"/>
  <c r="K3880" i="1"/>
  <c r="L3880" i="1"/>
  <c r="M3880" i="1"/>
  <c r="H3881" i="1"/>
  <c r="I3881" i="1"/>
  <c r="J3881" i="1"/>
  <c r="K3881" i="1"/>
  <c r="L3881" i="1"/>
  <c r="M3881" i="1"/>
  <c r="H3882" i="1"/>
  <c r="I3882" i="1"/>
  <c r="J3882" i="1"/>
  <c r="K3882" i="1"/>
  <c r="L3882" i="1"/>
  <c r="M3882" i="1"/>
  <c r="H3883" i="1"/>
  <c r="I3883" i="1"/>
  <c r="J3883" i="1"/>
  <c r="K3883" i="1"/>
  <c r="L3883" i="1"/>
  <c r="M3883" i="1"/>
  <c r="H3884" i="1"/>
  <c r="I3884" i="1"/>
  <c r="J3884" i="1"/>
  <c r="K3884" i="1"/>
  <c r="L3884" i="1"/>
  <c r="M3884" i="1"/>
  <c r="H3885" i="1"/>
  <c r="I3885" i="1"/>
  <c r="J3885" i="1"/>
  <c r="K3885" i="1"/>
  <c r="L3885" i="1"/>
  <c r="M3885" i="1"/>
  <c r="H3886" i="1"/>
  <c r="I3886" i="1"/>
  <c r="J3886" i="1"/>
  <c r="K3886" i="1"/>
  <c r="L3886" i="1"/>
  <c r="M3886" i="1"/>
  <c r="H3887" i="1"/>
  <c r="I3887" i="1"/>
  <c r="J3887" i="1"/>
  <c r="K3887" i="1"/>
  <c r="L3887" i="1"/>
  <c r="M3887" i="1"/>
  <c r="H3888" i="1"/>
  <c r="I3888" i="1"/>
  <c r="J3888" i="1"/>
  <c r="K3888" i="1"/>
  <c r="L3888" i="1"/>
  <c r="M3888" i="1"/>
  <c r="H3889" i="1"/>
  <c r="I3889" i="1"/>
  <c r="J3889" i="1"/>
  <c r="K3889" i="1"/>
  <c r="L3889" i="1"/>
  <c r="M3889" i="1"/>
  <c r="H3890" i="1"/>
  <c r="I3890" i="1"/>
  <c r="J3890" i="1"/>
  <c r="K3890" i="1"/>
  <c r="L3890" i="1"/>
  <c r="M3890" i="1"/>
  <c r="H3891" i="1"/>
  <c r="I3891" i="1"/>
  <c r="J3891" i="1"/>
  <c r="K3891" i="1"/>
  <c r="L3891" i="1"/>
  <c r="M3891" i="1"/>
  <c r="H3892" i="1"/>
  <c r="I3892" i="1"/>
  <c r="J3892" i="1"/>
  <c r="K3892" i="1"/>
  <c r="L3892" i="1"/>
  <c r="M3892" i="1"/>
  <c r="H3893" i="1"/>
  <c r="I3893" i="1"/>
  <c r="J3893" i="1"/>
  <c r="K3893" i="1"/>
  <c r="L3893" i="1"/>
  <c r="M3893" i="1"/>
  <c r="H3894" i="1"/>
  <c r="I3894" i="1"/>
  <c r="J3894" i="1"/>
  <c r="K3894" i="1"/>
  <c r="L3894" i="1"/>
  <c r="M3894" i="1"/>
  <c r="H3895" i="1"/>
  <c r="I3895" i="1"/>
  <c r="J3895" i="1"/>
  <c r="K3895" i="1"/>
  <c r="L3895" i="1"/>
  <c r="M3895" i="1"/>
  <c r="H3896" i="1"/>
  <c r="I3896" i="1"/>
  <c r="J3896" i="1"/>
  <c r="K3896" i="1"/>
  <c r="L3896" i="1"/>
  <c r="M3896" i="1"/>
  <c r="H3897" i="1"/>
  <c r="I3897" i="1"/>
  <c r="J3897" i="1"/>
  <c r="K3897" i="1"/>
  <c r="L3897" i="1"/>
  <c r="M3897" i="1"/>
  <c r="H3898" i="1"/>
  <c r="I3898" i="1"/>
  <c r="J3898" i="1"/>
  <c r="K3898" i="1"/>
  <c r="L3898" i="1"/>
  <c r="M3898" i="1"/>
  <c r="H3899" i="1"/>
  <c r="I3899" i="1"/>
  <c r="J3899" i="1"/>
  <c r="K3899" i="1"/>
  <c r="L3899" i="1"/>
  <c r="M3899" i="1"/>
  <c r="H3900" i="1"/>
  <c r="I3900" i="1"/>
  <c r="J3900" i="1"/>
  <c r="K3900" i="1"/>
  <c r="L3900" i="1"/>
  <c r="M3900" i="1"/>
  <c r="H3901" i="1"/>
  <c r="I3901" i="1"/>
  <c r="J3901" i="1"/>
  <c r="K3901" i="1"/>
  <c r="L3901" i="1"/>
  <c r="M3901" i="1"/>
  <c r="H3902" i="1"/>
  <c r="I3902" i="1"/>
  <c r="J3902" i="1"/>
  <c r="K3902" i="1"/>
  <c r="L3902" i="1"/>
  <c r="M3902" i="1"/>
  <c r="H3903" i="1"/>
  <c r="I3903" i="1"/>
  <c r="J3903" i="1"/>
  <c r="K3903" i="1"/>
  <c r="L3903" i="1"/>
  <c r="M3903" i="1"/>
  <c r="H3904" i="1"/>
  <c r="I3904" i="1"/>
  <c r="J3904" i="1"/>
  <c r="K3904" i="1"/>
  <c r="L3904" i="1"/>
  <c r="M3904" i="1"/>
  <c r="H3905" i="1"/>
  <c r="I3905" i="1"/>
  <c r="J3905" i="1"/>
  <c r="K3905" i="1"/>
  <c r="L3905" i="1"/>
  <c r="M3905" i="1"/>
  <c r="H3906" i="1"/>
  <c r="I3906" i="1"/>
  <c r="J3906" i="1"/>
  <c r="K3906" i="1"/>
  <c r="L3906" i="1"/>
  <c r="M3906" i="1"/>
  <c r="H3907" i="1"/>
  <c r="I3907" i="1"/>
  <c r="J3907" i="1"/>
  <c r="K3907" i="1"/>
  <c r="L3907" i="1"/>
  <c r="M3907" i="1"/>
  <c r="H3908" i="1"/>
  <c r="I3908" i="1"/>
  <c r="J3908" i="1"/>
  <c r="K3908" i="1"/>
  <c r="L3908" i="1"/>
  <c r="M3908" i="1"/>
  <c r="H3909" i="1"/>
  <c r="I3909" i="1"/>
  <c r="J3909" i="1"/>
  <c r="K3909" i="1"/>
  <c r="L3909" i="1"/>
  <c r="M3909" i="1"/>
  <c r="H3910" i="1"/>
  <c r="I3910" i="1"/>
  <c r="J3910" i="1"/>
  <c r="K3910" i="1"/>
  <c r="L3910" i="1"/>
  <c r="M3910" i="1"/>
  <c r="H3911" i="1"/>
  <c r="I3911" i="1"/>
  <c r="J3911" i="1"/>
  <c r="K3911" i="1"/>
  <c r="L3911" i="1"/>
  <c r="M3911" i="1"/>
  <c r="H3912" i="1"/>
  <c r="I3912" i="1"/>
  <c r="J3912" i="1"/>
  <c r="K3912" i="1"/>
  <c r="L3912" i="1"/>
  <c r="M3912" i="1"/>
  <c r="H3913" i="1"/>
  <c r="I3913" i="1"/>
  <c r="J3913" i="1"/>
  <c r="K3913" i="1"/>
  <c r="L3913" i="1"/>
  <c r="M3913" i="1"/>
  <c r="H3914" i="1"/>
  <c r="I3914" i="1"/>
  <c r="J3914" i="1"/>
  <c r="K3914" i="1"/>
  <c r="L3914" i="1"/>
  <c r="M3914" i="1"/>
  <c r="H3915" i="1"/>
  <c r="I3915" i="1"/>
  <c r="J3915" i="1"/>
  <c r="K3915" i="1"/>
  <c r="L3915" i="1"/>
  <c r="M3915" i="1"/>
  <c r="H3916" i="1"/>
  <c r="I3916" i="1"/>
  <c r="J3916" i="1"/>
  <c r="K3916" i="1"/>
  <c r="L3916" i="1"/>
  <c r="M3916" i="1"/>
  <c r="H3917" i="1"/>
  <c r="I3917" i="1"/>
  <c r="J3917" i="1"/>
  <c r="K3917" i="1"/>
  <c r="L3917" i="1"/>
  <c r="M3917" i="1"/>
  <c r="H3918" i="1"/>
  <c r="I3918" i="1"/>
  <c r="J3918" i="1"/>
  <c r="K3918" i="1"/>
  <c r="L3918" i="1"/>
  <c r="M3918" i="1"/>
  <c r="H3919" i="1"/>
  <c r="I3919" i="1"/>
  <c r="J3919" i="1"/>
  <c r="K3919" i="1"/>
  <c r="L3919" i="1"/>
  <c r="M3919" i="1"/>
  <c r="H3920" i="1"/>
  <c r="I3920" i="1"/>
  <c r="J3920" i="1"/>
  <c r="K3920" i="1"/>
  <c r="L3920" i="1"/>
  <c r="M3920" i="1"/>
  <c r="H3921" i="1"/>
  <c r="I3921" i="1"/>
  <c r="J3921" i="1"/>
  <c r="K3921" i="1"/>
  <c r="L3921" i="1"/>
  <c r="M3921" i="1"/>
  <c r="H3922" i="1"/>
  <c r="I3922" i="1"/>
  <c r="J3922" i="1"/>
  <c r="K3922" i="1"/>
  <c r="L3922" i="1"/>
  <c r="M3922" i="1"/>
  <c r="H3923" i="1"/>
  <c r="I3923" i="1"/>
  <c r="J3923" i="1"/>
  <c r="K3923" i="1"/>
  <c r="L3923" i="1"/>
  <c r="M3923" i="1"/>
  <c r="H3924" i="1"/>
  <c r="I3924" i="1"/>
  <c r="J3924" i="1"/>
  <c r="K3924" i="1"/>
  <c r="L3924" i="1"/>
  <c r="M3924" i="1"/>
  <c r="H3925" i="1"/>
  <c r="I3925" i="1"/>
  <c r="J3925" i="1"/>
  <c r="K3925" i="1"/>
  <c r="L3925" i="1"/>
  <c r="M3925" i="1"/>
  <c r="H3926" i="1"/>
  <c r="I3926" i="1"/>
  <c r="J3926" i="1"/>
  <c r="K3926" i="1"/>
  <c r="L3926" i="1"/>
  <c r="M3926" i="1"/>
  <c r="H3927" i="1"/>
  <c r="I3927" i="1"/>
  <c r="J3927" i="1"/>
  <c r="K3927" i="1"/>
  <c r="L3927" i="1"/>
  <c r="M3927" i="1"/>
  <c r="H3928" i="1"/>
  <c r="I3928" i="1"/>
  <c r="J3928" i="1"/>
  <c r="K3928" i="1"/>
  <c r="L3928" i="1"/>
  <c r="M3928" i="1"/>
  <c r="H3929" i="1"/>
  <c r="I3929" i="1"/>
  <c r="J3929" i="1"/>
  <c r="K3929" i="1"/>
  <c r="L3929" i="1"/>
  <c r="M3929" i="1"/>
  <c r="H3930" i="1"/>
  <c r="I3930" i="1"/>
  <c r="J3930" i="1"/>
  <c r="K3930" i="1"/>
  <c r="L3930" i="1"/>
  <c r="M3930" i="1"/>
  <c r="H3931" i="1"/>
  <c r="I3931" i="1"/>
  <c r="J3931" i="1"/>
  <c r="K3931" i="1"/>
  <c r="L3931" i="1"/>
  <c r="M3931" i="1"/>
  <c r="H3932" i="1"/>
  <c r="I3932" i="1"/>
  <c r="J3932" i="1"/>
  <c r="K3932" i="1"/>
  <c r="L3932" i="1"/>
  <c r="M3932" i="1"/>
  <c r="H3933" i="1"/>
  <c r="I3933" i="1"/>
  <c r="J3933" i="1"/>
  <c r="K3933" i="1"/>
  <c r="L3933" i="1"/>
  <c r="M3933" i="1"/>
  <c r="H3934" i="1"/>
  <c r="I3934" i="1"/>
  <c r="J3934" i="1"/>
  <c r="K3934" i="1"/>
  <c r="L3934" i="1"/>
  <c r="M3934" i="1"/>
  <c r="H3935" i="1"/>
  <c r="I3935" i="1"/>
  <c r="J3935" i="1"/>
  <c r="K3935" i="1"/>
  <c r="L3935" i="1"/>
  <c r="M3935" i="1"/>
  <c r="H3936" i="1"/>
  <c r="I3936" i="1"/>
  <c r="J3936" i="1"/>
  <c r="K3936" i="1"/>
  <c r="L3936" i="1"/>
  <c r="M3936" i="1"/>
  <c r="H3937" i="1"/>
  <c r="I3937" i="1"/>
  <c r="J3937" i="1"/>
  <c r="K3937" i="1"/>
  <c r="L3937" i="1"/>
  <c r="M3937" i="1"/>
  <c r="H3938" i="1"/>
  <c r="I3938" i="1"/>
  <c r="J3938" i="1"/>
  <c r="K3938" i="1"/>
  <c r="L3938" i="1"/>
  <c r="M3938" i="1"/>
  <c r="H3939" i="1"/>
  <c r="I3939" i="1"/>
  <c r="J3939" i="1"/>
  <c r="K3939" i="1"/>
  <c r="L3939" i="1"/>
  <c r="M3939" i="1"/>
  <c r="H3940" i="1"/>
  <c r="I3940" i="1"/>
  <c r="J3940" i="1"/>
  <c r="K3940" i="1"/>
  <c r="L3940" i="1"/>
  <c r="M3940" i="1"/>
  <c r="H3941" i="1"/>
  <c r="I3941" i="1"/>
  <c r="J3941" i="1"/>
  <c r="K3941" i="1"/>
  <c r="L3941" i="1"/>
  <c r="M3941" i="1"/>
  <c r="H3942" i="1"/>
  <c r="I3942" i="1"/>
  <c r="J3942" i="1"/>
  <c r="K3942" i="1"/>
  <c r="L3942" i="1"/>
  <c r="M3942" i="1"/>
  <c r="H3943" i="1"/>
  <c r="I3943" i="1"/>
  <c r="J3943" i="1"/>
  <c r="K3943" i="1"/>
  <c r="L3943" i="1"/>
  <c r="M3943" i="1"/>
  <c r="H3944" i="1"/>
  <c r="I3944" i="1"/>
  <c r="J3944" i="1"/>
  <c r="K3944" i="1"/>
  <c r="L3944" i="1"/>
  <c r="M3944" i="1"/>
  <c r="H3945" i="1"/>
  <c r="I3945" i="1"/>
  <c r="J3945" i="1"/>
  <c r="K3945" i="1"/>
  <c r="L3945" i="1"/>
  <c r="M3945" i="1"/>
  <c r="H3946" i="1"/>
  <c r="I3946" i="1"/>
  <c r="J3946" i="1"/>
  <c r="K3946" i="1"/>
  <c r="L3946" i="1"/>
  <c r="M3946" i="1"/>
  <c r="H3947" i="1"/>
  <c r="I3947" i="1"/>
  <c r="J3947" i="1"/>
  <c r="K3947" i="1"/>
  <c r="L3947" i="1"/>
  <c r="M3947" i="1"/>
  <c r="H3948" i="1"/>
  <c r="I3948" i="1"/>
  <c r="J3948" i="1"/>
  <c r="K3948" i="1"/>
  <c r="L3948" i="1"/>
  <c r="M3948" i="1"/>
  <c r="H3949" i="1"/>
  <c r="I3949" i="1"/>
  <c r="J3949" i="1"/>
  <c r="K3949" i="1"/>
  <c r="L3949" i="1"/>
  <c r="M3949" i="1"/>
  <c r="H3950" i="1"/>
  <c r="I3950" i="1"/>
  <c r="J3950" i="1"/>
  <c r="K3950" i="1"/>
  <c r="L3950" i="1"/>
  <c r="M3950" i="1"/>
  <c r="H3951" i="1"/>
  <c r="I3951" i="1"/>
  <c r="J3951" i="1"/>
  <c r="K3951" i="1"/>
  <c r="L3951" i="1"/>
  <c r="M3951" i="1"/>
  <c r="H3952" i="1"/>
  <c r="I3952" i="1"/>
  <c r="J3952" i="1"/>
  <c r="K3952" i="1"/>
  <c r="L3952" i="1"/>
  <c r="M3952" i="1"/>
  <c r="H3953" i="1"/>
  <c r="I3953" i="1"/>
  <c r="J3953" i="1"/>
  <c r="K3953" i="1"/>
  <c r="L3953" i="1"/>
  <c r="M3953" i="1"/>
  <c r="H3954" i="1"/>
  <c r="I3954" i="1"/>
  <c r="J3954" i="1"/>
  <c r="K3954" i="1"/>
  <c r="L3954" i="1"/>
  <c r="M3954" i="1"/>
  <c r="H3955" i="1"/>
  <c r="I3955" i="1"/>
  <c r="J3955" i="1"/>
  <c r="K3955" i="1"/>
  <c r="L3955" i="1"/>
  <c r="M3955" i="1"/>
  <c r="H3956" i="1"/>
  <c r="I3956" i="1"/>
  <c r="J3956" i="1"/>
  <c r="K3956" i="1"/>
  <c r="L3956" i="1"/>
  <c r="M3956" i="1"/>
  <c r="H3957" i="1"/>
  <c r="I3957" i="1"/>
  <c r="J3957" i="1"/>
  <c r="K3957" i="1"/>
  <c r="L3957" i="1"/>
  <c r="M3957" i="1"/>
  <c r="H3958" i="1"/>
  <c r="I3958" i="1"/>
  <c r="J3958" i="1"/>
  <c r="K3958" i="1"/>
  <c r="L3958" i="1"/>
  <c r="M3958" i="1"/>
  <c r="H3959" i="1"/>
  <c r="I3959" i="1"/>
  <c r="J3959" i="1"/>
  <c r="K3959" i="1"/>
  <c r="L3959" i="1"/>
  <c r="M3959" i="1"/>
  <c r="H3960" i="1"/>
  <c r="I3960" i="1"/>
  <c r="J3960" i="1"/>
  <c r="K3960" i="1"/>
  <c r="L3960" i="1"/>
  <c r="M3960" i="1"/>
  <c r="H3961" i="1"/>
  <c r="I3961" i="1"/>
  <c r="J3961" i="1"/>
  <c r="K3961" i="1"/>
  <c r="L3961" i="1"/>
  <c r="M3961" i="1"/>
  <c r="H3962" i="1"/>
  <c r="I3962" i="1"/>
  <c r="J3962" i="1"/>
  <c r="K3962" i="1"/>
  <c r="L3962" i="1"/>
  <c r="M3962" i="1"/>
  <c r="H3963" i="1"/>
  <c r="I3963" i="1"/>
  <c r="J3963" i="1"/>
  <c r="K3963" i="1"/>
  <c r="L3963" i="1"/>
  <c r="M3963" i="1"/>
  <c r="H3964" i="1"/>
  <c r="I3964" i="1"/>
  <c r="J3964" i="1"/>
  <c r="K3964" i="1"/>
  <c r="L3964" i="1"/>
  <c r="M3964" i="1"/>
  <c r="H3965" i="1"/>
  <c r="I3965" i="1"/>
  <c r="J3965" i="1"/>
  <c r="K3965" i="1"/>
  <c r="L3965" i="1"/>
  <c r="M3965" i="1"/>
  <c r="H3966" i="1"/>
  <c r="I3966" i="1"/>
  <c r="J3966" i="1"/>
  <c r="K3966" i="1"/>
  <c r="L3966" i="1"/>
  <c r="M3966" i="1"/>
  <c r="H3967" i="1"/>
  <c r="I3967" i="1"/>
  <c r="J3967" i="1"/>
  <c r="K3967" i="1"/>
  <c r="L3967" i="1"/>
  <c r="M3967" i="1"/>
  <c r="H3968" i="1"/>
  <c r="I3968" i="1"/>
  <c r="J3968" i="1"/>
  <c r="K3968" i="1"/>
  <c r="L3968" i="1"/>
  <c r="M3968" i="1"/>
  <c r="H3969" i="1"/>
  <c r="I3969" i="1"/>
  <c r="J3969" i="1"/>
  <c r="K3969" i="1"/>
  <c r="L3969" i="1"/>
  <c r="M3969" i="1"/>
  <c r="H3970" i="1"/>
  <c r="I3970" i="1"/>
  <c r="J3970" i="1"/>
  <c r="K3970" i="1"/>
  <c r="L3970" i="1"/>
  <c r="M3970" i="1"/>
  <c r="H3971" i="1"/>
  <c r="I3971" i="1"/>
  <c r="J3971" i="1"/>
  <c r="K3971" i="1"/>
  <c r="L3971" i="1"/>
  <c r="M3971" i="1"/>
  <c r="H3972" i="1"/>
  <c r="I3972" i="1"/>
  <c r="J3972" i="1"/>
  <c r="K3972" i="1"/>
  <c r="L3972" i="1"/>
  <c r="M3972" i="1"/>
  <c r="H3973" i="1"/>
  <c r="I3973" i="1"/>
  <c r="J3973" i="1"/>
  <c r="K3973" i="1"/>
  <c r="L3973" i="1"/>
  <c r="M3973" i="1"/>
  <c r="H3974" i="1"/>
  <c r="I3974" i="1"/>
  <c r="J3974" i="1"/>
  <c r="K3974" i="1"/>
  <c r="L3974" i="1"/>
  <c r="M3974" i="1"/>
  <c r="H3625" i="1" l="1"/>
  <c r="I3625" i="1"/>
  <c r="J3625" i="1"/>
  <c r="K3625" i="1"/>
  <c r="L3625" i="1"/>
  <c r="M3625" i="1"/>
  <c r="H3626" i="1"/>
  <c r="I3626" i="1"/>
  <c r="J3626" i="1"/>
  <c r="K3626" i="1"/>
  <c r="L3626" i="1"/>
  <c r="M3626" i="1"/>
  <c r="H3627" i="1"/>
  <c r="I3627" i="1"/>
  <c r="J3627" i="1"/>
  <c r="K3627" i="1"/>
  <c r="L3627" i="1"/>
  <c r="M3627" i="1"/>
  <c r="H3628" i="1"/>
  <c r="I3628" i="1"/>
  <c r="J3628" i="1"/>
  <c r="K3628" i="1"/>
  <c r="L3628" i="1"/>
  <c r="M3628" i="1"/>
  <c r="H3629" i="1"/>
  <c r="I3629" i="1"/>
  <c r="J3629" i="1"/>
  <c r="K3629" i="1"/>
  <c r="L3629" i="1"/>
  <c r="M3629" i="1"/>
  <c r="H3630" i="1"/>
  <c r="I3630" i="1"/>
  <c r="J3630" i="1"/>
  <c r="K3630" i="1"/>
  <c r="L3630" i="1"/>
  <c r="M3630" i="1"/>
  <c r="H3631" i="1"/>
  <c r="I3631" i="1"/>
  <c r="J3631" i="1"/>
  <c r="K3631" i="1"/>
  <c r="L3631" i="1"/>
  <c r="M3631" i="1"/>
  <c r="H3632" i="1"/>
  <c r="I3632" i="1"/>
  <c r="J3632" i="1"/>
  <c r="K3632" i="1"/>
  <c r="L3632" i="1"/>
  <c r="M3632" i="1"/>
  <c r="H3633" i="1"/>
  <c r="I3633" i="1"/>
  <c r="J3633" i="1"/>
  <c r="K3633" i="1"/>
  <c r="L3633" i="1"/>
  <c r="M3633" i="1"/>
  <c r="H3634" i="1"/>
  <c r="I3634" i="1"/>
  <c r="J3634" i="1"/>
  <c r="K3634" i="1"/>
  <c r="L3634" i="1"/>
  <c r="M3634" i="1"/>
  <c r="H3635" i="1"/>
  <c r="I3635" i="1"/>
  <c r="J3635" i="1"/>
  <c r="K3635" i="1"/>
  <c r="L3635" i="1"/>
  <c r="M3635" i="1"/>
  <c r="H3636" i="1"/>
  <c r="I3636" i="1"/>
  <c r="J3636" i="1"/>
  <c r="K3636" i="1"/>
  <c r="L3636" i="1"/>
  <c r="M3636" i="1"/>
  <c r="H3637" i="1"/>
  <c r="I3637" i="1"/>
  <c r="J3637" i="1"/>
  <c r="K3637" i="1"/>
  <c r="L3637" i="1"/>
  <c r="M3637" i="1"/>
  <c r="H3638" i="1"/>
  <c r="I3638" i="1"/>
  <c r="J3638" i="1"/>
  <c r="K3638" i="1"/>
  <c r="L3638" i="1"/>
  <c r="M3638" i="1"/>
  <c r="H3639" i="1"/>
  <c r="I3639" i="1"/>
  <c r="J3639" i="1"/>
  <c r="K3639" i="1"/>
  <c r="L3639" i="1"/>
  <c r="M3639" i="1"/>
  <c r="H3640" i="1"/>
  <c r="I3640" i="1"/>
  <c r="J3640" i="1"/>
  <c r="K3640" i="1"/>
  <c r="L3640" i="1"/>
  <c r="M3640" i="1"/>
  <c r="H3641" i="1"/>
  <c r="I3641" i="1"/>
  <c r="J3641" i="1"/>
  <c r="K3641" i="1"/>
  <c r="L3641" i="1"/>
  <c r="M3641" i="1"/>
  <c r="H3642" i="1"/>
  <c r="I3642" i="1"/>
  <c r="J3642" i="1"/>
  <c r="K3642" i="1"/>
  <c r="L3642" i="1"/>
  <c r="M3642" i="1"/>
  <c r="H3643" i="1"/>
  <c r="I3643" i="1"/>
  <c r="J3643" i="1"/>
  <c r="K3643" i="1"/>
  <c r="L3643" i="1"/>
  <c r="M3643" i="1"/>
  <c r="H3644" i="1"/>
  <c r="I3644" i="1"/>
  <c r="J3644" i="1"/>
  <c r="K3644" i="1"/>
  <c r="L3644" i="1"/>
  <c r="M3644" i="1"/>
  <c r="H3645" i="1"/>
  <c r="I3645" i="1"/>
  <c r="J3645" i="1"/>
  <c r="K3645" i="1"/>
  <c r="L3645" i="1"/>
  <c r="M3645" i="1"/>
  <c r="H3646" i="1"/>
  <c r="I3646" i="1"/>
  <c r="J3646" i="1"/>
  <c r="K3646" i="1"/>
  <c r="L3646" i="1"/>
  <c r="M3646" i="1"/>
  <c r="H3647" i="1"/>
  <c r="I3647" i="1"/>
  <c r="J3647" i="1"/>
  <c r="K3647" i="1"/>
  <c r="L3647" i="1"/>
  <c r="M3647" i="1"/>
  <c r="H3648" i="1"/>
  <c r="I3648" i="1"/>
  <c r="J3648" i="1"/>
  <c r="K3648" i="1"/>
  <c r="L3648" i="1"/>
  <c r="M3648" i="1"/>
  <c r="H3649" i="1"/>
  <c r="I3649" i="1"/>
  <c r="J3649" i="1"/>
  <c r="K3649" i="1"/>
  <c r="L3649" i="1"/>
  <c r="M3649" i="1"/>
  <c r="H3650" i="1"/>
  <c r="I3650" i="1"/>
  <c r="J3650" i="1"/>
  <c r="K3650" i="1"/>
  <c r="L3650" i="1"/>
  <c r="M3650" i="1"/>
  <c r="H3651" i="1"/>
  <c r="I3651" i="1"/>
  <c r="J3651" i="1"/>
  <c r="K3651" i="1"/>
  <c r="L3651" i="1"/>
  <c r="M3651" i="1"/>
  <c r="H3652" i="1"/>
  <c r="I3652" i="1"/>
  <c r="J3652" i="1"/>
  <c r="K3652" i="1"/>
  <c r="L3652" i="1"/>
  <c r="M3652" i="1"/>
  <c r="H3653" i="1"/>
  <c r="I3653" i="1"/>
  <c r="J3653" i="1"/>
  <c r="K3653" i="1"/>
  <c r="L3653" i="1"/>
  <c r="M3653" i="1"/>
  <c r="H3654" i="1"/>
  <c r="I3654" i="1"/>
  <c r="J3654" i="1"/>
  <c r="K3654" i="1"/>
  <c r="L3654" i="1"/>
  <c r="M3654" i="1"/>
  <c r="H3655" i="1"/>
  <c r="I3655" i="1"/>
  <c r="J3655" i="1"/>
  <c r="K3655" i="1"/>
  <c r="L3655" i="1"/>
  <c r="M3655" i="1"/>
  <c r="H3656" i="1"/>
  <c r="I3656" i="1"/>
  <c r="J3656" i="1"/>
  <c r="K3656" i="1"/>
  <c r="L3656" i="1"/>
  <c r="M3656" i="1"/>
  <c r="H3657" i="1"/>
  <c r="I3657" i="1"/>
  <c r="J3657" i="1"/>
  <c r="K3657" i="1"/>
  <c r="L3657" i="1"/>
  <c r="M3657" i="1"/>
  <c r="H3658" i="1"/>
  <c r="I3658" i="1"/>
  <c r="J3658" i="1"/>
  <c r="K3658" i="1"/>
  <c r="L3658" i="1"/>
  <c r="M3658" i="1"/>
  <c r="H3659" i="1"/>
  <c r="I3659" i="1"/>
  <c r="J3659" i="1"/>
  <c r="K3659" i="1"/>
  <c r="L3659" i="1"/>
  <c r="M3659" i="1"/>
  <c r="H3660" i="1"/>
  <c r="I3660" i="1"/>
  <c r="J3660" i="1"/>
  <c r="K3660" i="1"/>
  <c r="L3660" i="1"/>
  <c r="M3660" i="1"/>
  <c r="H3661" i="1"/>
  <c r="I3661" i="1"/>
  <c r="J3661" i="1"/>
  <c r="K3661" i="1"/>
  <c r="L3661" i="1"/>
  <c r="M3661" i="1"/>
  <c r="H3662" i="1"/>
  <c r="I3662" i="1"/>
  <c r="J3662" i="1"/>
  <c r="K3662" i="1"/>
  <c r="L3662" i="1"/>
  <c r="M3662" i="1"/>
  <c r="H3663" i="1"/>
  <c r="I3663" i="1"/>
  <c r="J3663" i="1"/>
  <c r="K3663" i="1"/>
  <c r="L3663" i="1"/>
  <c r="M3663" i="1"/>
  <c r="H3664" i="1"/>
  <c r="I3664" i="1"/>
  <c r="J3664" i="1"/>
  <c r="K3664" i="1"/>
  <c r="L3664" i="1"/>
  <c r="M3664" i="1"/>
  <c r="H3665" i="1"/>
  <c r="I3665" i="1"/>
  <c r="J3665" i="1"/>
  <c r="K3665" i="1"/>
  <c r="L3665" i="1"/>
  <c r="M3665" i="1"/>
  <c r="H3666" i="1"/>
  <c r="I3666" i="1"/>
  <c r="J3666" i="1"/>
  <c r="K3666" i="1"/>
  <c r="L3666" i="1"/>
  <c r="M3666" i="1"/>
  <c r="H3667" i="1"/>
  <c r="I3667" i="1"/>
  <c r="J3667" i="1"/>
  <c r="K3667" i="1"/>
  <c r="L3667" i="1"/>
  <c r="M3667" i="1"/>
  <c r="H3668" i="1"/>
  <c r="I3668" i="1"/>
  <c r="J3668" i="1"/>
  <c r="K3668" i="1"/>
  <c r="L3668" i="1"/>
  <c r="M3668" i="1"/>
  <c r="H3669" i="1"/>
  <c r="I3669" i="1"/>
  <c r="J3669" i="1"/>
  <c r="K3669" i="1"/>
  <c r="L3669" i="1"/>
  <c r="M3669" i="1"/>
  <c r="H3670" i="1"/>
  <c r="I3670" i="1"/>
  <c r="J3670" i="1"/>
  <c r="K3670" i="1"/>
  <c r="L3670" i="1"/>
  <c r="M3670" i="1"/>
  <c r="H3671" i="1"/>
  <c r="I3671" i="1"/>
  <c r="J3671" i="1"/>
  <c r="K3671" i="1"/>
  <c r="L3671" i="1"/>
  <c r="M3671" i="1"/>
  <c r="H3672" i="1"/>
  <c r="I3672" i="1"/>
  <c r="J3672" i="1"/>
  <c r="K3672" i="1"/>
  <c r="L3672" i="1"/>
  <c r="M3672" i="1"/>
  <c r="H3673" i="1"/>
  <c r="I3673" i="1"/>
  <c r="J3673" i="1"/>
  <c r="K3673" i="1"/>
  <c r="L3673" i="1"/>
  <c r="M3673" i="1"/>
  <c r="H3674" i="1"/>
  <c r="I3674" i="1"/>
  <c r="J3674" i="1"/>
  <c r="K3674" i="1"/>
  <c r="L3674" i="1"/>
  <c r="M3674" i="1"/>
  <c r="H3675" i="1"/>
  <c r="I3675" i="1"/>
  <c r="J3675" i="1"/>
  <c r="K3675" i="1"/>
  <c r="L3675" i="1"/>
  <c r="M3675" i="1"/>
  <c r="H3676" i="1"/>
  <c r="I3676" i="1"/>
  <c r="J3676" i="1"/>
  <c r="K3676" i="1"/>
  <c r="L3676" i="1"/>
  <c r="M3676" i="1"/>
  <c r="H3677" i="1"/>
  <c r="I3677" i="1"/>
  <c r="J3677" i="1"/>
  <c r="K3677" i="1"/>
  <c r="L3677" i="1"/>
  <c r="M3677" i="1"/>
  <c r="H3678" i="1"/>
  <c r="I3678" i="1"/>
  <c r="J3678" i="1"/>
  <c r="K3678" i="1"/>
  <c r="L3678" i="1"/>
  <c r="M3678" i="1"/>
  <c r="H3679" i="1"/>
  <c r="I3679" i="1"/>
  <c r="J3679" i="1"/>
  <c r="K3679" i="1"/>
  <c r="L3679" i="1"/>
  <c r="M3679" i="1"/>
  <c r="H3680" i="1"/>
  <c r="I3680" i="1"/>
  <c r="J3680" i="1"/>
  <c r="K3680" i="1"/>
  <c r="L3680" i="1"/>
  <c r="M3680" i="1"/>
  <c r="H3681" i="1"/>
  <c r="I3681" i="1"/>
  <c r="J3681" i="1"/>
  <c r="K3681" i="1"/>
  <c r="L3681" i="1"/>
  <c r="M3681" i="1"/>
  <c r="H3682" i="1"/>
  <c r="I3682" i="1"/>
  <c r="J3682" i="1"/>
  <c r="K3682" i="1"/>
  <c r="L3682" i="1"/>
  <c r="M3682" i="1"/>
  <c r="H3683" i="1"/>
  <c r="I3683" i="1"/>
  <c r="J3683" i="1"/>
  <c r="K3683" i="1"/>
  <c r="L3683" i="1"/>
  <c r="M3683" i="1"/>
  <c r="H3684" i="1"/>
  <c r="I3684" i="1"/>
  <c r="J3684" i="1"/>
  <c r="K3684" i="1"/>
  <c r="L3684" i="1"/>
  <c r="M3684" i="1"/>
  <c r="H3685" i="1"/>
  <c r="I3685" i="1"/>
  <c r="J3685" i="1"/>
  <c r="K3685" i="1"/>
  <c r="L3685" i="1"/>
  <c r="M3685" i="1"/>
  <c r="H3686" i="1"/>
  <c r="I3686" i="1"/>
  <c r="J3686" i="1"/>
  <c r="K3686" i="1"/>
  <c r="L3686" i="1"/>
  <c r="M3686" i="1"/>
  <c r="H3687" i="1"/>
  <c r="I3687" i="1"/>
  <c r="J3687" i="1"/>
  <c r="K3687" i="1"/>
  <c r="L3687" i="1"/>
  <c r="M3687" i="1"/>
  <c r="H3688" i="1"/>
  <c r="I3688" i="1"/>
  <c r="J3688" i="1"/>
  <c r="K3688" i="1"/>
  <c r="L3688" i="1"/>
  <c r="M3688" i="1"/>
  <c r="H3689" i="1"/>
  <c r="I3689" i="1"/>
  <c r="J3689" i="1"/>
  <c r="K3689" i="1"/>
  <c r="L3689" i="1"/>
  <c r="M3689" i="1"/>
  <c r="H3690" i="1"/>
  <c r="I3690" i="1"/>
  <c r="J3690" i="1"/>
  <c r="K3690" i="1"/>
  <c r="L3690" i="1"/>
  <c r="M3690" i="1"/>
  <c r="H3691" i="1"/>
  <c r="I3691" i="1"/>
  <c r="J3691" i="1"/>
  <c r="K3691" i="1"/>
  <c r="L3691" i="1"/>
  <c r="M3691" i="1"/>
  <c r="H3692" i="1"/>
  <c r="I3692" i="1"/>
  <c r="J3692" i="1"/>
  <c r="K3692" i="1"/>
  <c r="L3692" i="1"/>
  <c r="M3692" i="1"/>
  <c r="H3693" i="1"/>
  <c r="I3693" i="1"/>
  <c r="J3693" i="1"/>
  <c r="K3693" i="1"/>
  <c r="L3693" i="1"/>
  <c r="M3693" i="1"/>
  <c r="H3694" i="1"/>
  <c r="I3694" i="1"/>
  <c r="J3694" i="1"/>
  <c r="K3694" i="1"/>
  <c r="L3694" i="1"/>
  <c r="M3694" i="1"/>
  <c r="H3695" i="1"/>
  <c r="I3695" i="1"/>
  <c r="J3695" i="1"/>
  <c r="K3695" i="1"/>
  <c r="L3695" i="1"/>
  <c r="M3695" i="1"/>
  <c r="H3696" i="1"/>
  <c r="I3696" i="1"/>
  <c r="J3696" i="1"/>
  <c r="K3696" i="1"/>
  <c r="L3696" i="1"/>
  <c r="M3696" i="1"/>
  <c r="H3697" i="1"/>
  <c r="I3697" i="1"/>
  <c r="J3697" i="1"/>
  <c r="K3697" i="1"/>
  <c r="L3697" i="1"/>
  <c r="M3697" i="1"/>
  <c r="H3698" i="1"/>
  <c r="I3698" i="1"/>
  <c r="J3698" i="1"/>
  <c r="K3698" i="1"/>
  <c r="L3698" i="1"/>
  <c r="M3698" i="1"/>
  <c r="H3699" i="1"/>
  <c r="I3699" i="1"/>
  <c r="J3699" i="1"/>
  <c r="K3699" i="1"/>
  <c r="L3699" i="1"/>
  <c r="M3699" i="1"/>
  <c r="H3700" i="1"/>
  <c r="I3700" i="1"/>
  <c r="J3700" i="1"/>
  <c r="K3700" i="1"/>
  <c r="L3700" i="1"/>
  <c r="M3700" i="1"/>
  <c r="H3701" i="1"/>
  <c r="I3701" i="1"/>
  <c r="J3701" i="1"/>
  <c r="K3701" i="1"/>
  <c r="L3701" i="1"/>
  <c r="M3701" i="1"/>
  <c r="H3702" i="1"/>
  <c r="I3702" i="1"/>
  <c r="J3702" i="1"/>
  <c r="K3702" i="1"/>
  <c r="L3702" i="1"/>
  <c r="M3702" i="1"/>
  <c r="H3703" i="1"/>
  <c r="I3703" i="1"/>
  <c r="J3703" i="1"/>
  <c r="K3703" i="1"/>
  <c r="L3703" i="1"/>
  <c r="M3703" i="1"/>
  <c r="H3704" i="1"/>
  <c r="I3704" i="1"/>
  <c r="J3704" i="1"/>
  <c r="K3704" i="1"/>
  <c r="L3704" i="1"/>
  <c r="M3704" i="1"/>
  <c r="H3705" i="1"/>
  <c r="I3705" i="1"/>
  <c r="J3705" i="1"/>
  <c r="K3705" i="1"/>
  <c r="L3705" i="1"/>
  <c r="M3705" i="1"/>
  <c r="H3706" i="1"/>
  <c r="I3706" i="1"/>
  <c r="J3706" i="1"/>
  <c r="K3706" i="1"/>
  <c r="L3706" i="1"/>
  <c r="M3706" i="1"/>
  <c r="H3707" i="1"/>
  <c r="I3707" i="1"/>
  <c r="J3707" i="1"/>
  <c r="K3707" i="1"/>
  <c r="L3707" i="1"/>
  <c r="M3707" i="1"/>
  <c r="H3708" i="1"/>
  <c r="I3708" i="1"/>
  <c r="J3708" i="1"/>
  <c r="K3708" i="1"/>
  <c r="L3708" i="1"/>
  <c r="M3708" i="1"/>
  <c r="H3709" i="1"/>
  <c r="I3709" i="1"/>
  <c r="J3709" i="1"/>
  <c r="K3709" i="1"/>
  <c r="L3709" i="1"/>
  <c r="M3709" i="1"/>
  <c r="H3710" i="1"/>
  <c r="I3710" i="1"/>
  <c r="J3710" i="1"/>
  <c r="K3710" i="1"/>
  <c r="L3710" i="1"/>
  <c r="M3710" i="1"/>
  <c r="H3711" i="1"/>
  <c r="I3711" i="1"/>
  <c r="J3711" i="1"/>
  <c r="K3711" i="1"/>
  <c r="L3711" i="1"/>
  <c r="M3711" i="1"/>
  <c r="H3712" i="1"/>
  <c r="I3712" i="1"/>
  <c r="J3712" i="1"/>
  <c r="K3712" i="1"/>
  <c r="L3712" i="1"/>
  <c r="M3712" i="1"/>
  <c r="H3713" i="1"/>
  <c r="I3713" i="1"/>
  <c r="J3713" i="1"/>
  <c r="K3713" i="1"/>
  <c r="L3713" i="1"/>
  <c r="M3713" i="1"/>
  <c r="H3714" i="1"/>
  <c r="I3714" i="1"/>
  <c r="J3714" i="1"/>
  <c r="K3714" i="1"/>
  <c r="L3714" i="1"/>
  <c r="M3714" i="1"/>
  <c r="H3715" i="1"/>
  <c r="I3715" i="1"/>
  <c r="J3715" i="1"/>
  <c r="K3715" i="1"/>
  <c r="L3715" i="1"/>
  <c r="M3715" i="1"/>
  <c r="H3716" i="1"/>
  <c r="I3716" i="1"/>
  <c r="J3716" i="1"/>
  <c r="K3716" i="1"/>
  <c r="L3716" i="1"/>
  <c r="M3716" i="1"/>
  <c r="H3717" i="1"/>
  <c r="I3717" i="1"/>
  <c r="J3717" i="1"/>
  <c r="K3717" i="1"/>
  <c r="L3717" i="1"/>
  <c r="M3717" i="1"/>
  <c r="H3718" i="1"/>
  <c r="I3718" i="1"/>
  <c r="J3718" i="1"/>
  <c r="K3718" i="1"/>
  <c r="L3718" i="1"/>
  <c r="M3718" i="1"/>
  <c r="H3719" i="1"/>
  <c r="I3719" i="1"/>
  <c r="J3719" i="1"/>
  <c r="K3719" i="1"/>
  <c r="L3719" i="1"/>
  <c r="M3719" i="1"/>
  <c r="H3720" i="1"/>
  <c r="I3720" i="1"/>
  <c r="J3720" i="1"/>
  <c r="K3720" i="1"/>
  <c r="L3720" i="1"/>
  <c r="M3720" i="1"/>
  <c r="H3721" i="1"/>
  <c r="I3721" i="1"/>
  <c r="J3721" i="1"/>
  <c r="K3721" i="1"/>
  <c r="L3721" i="1"/>
  <c r="M3721" i="1"/>
  <c r="H3722" i="1"/>
  <c r="I3722" i="1"/>
  <c r="J3722" i="1"/>
  <c r="K3722" i="1"/>
  <c r="L3722" i="1"/>
  <c r="M3722" i="1"/>
  <c r="H3723" i="1"/>
  <c r="I3723" i="1"/>
  <c r="J3723" i="1"/>
  <c r="K3723" i="1"/>
  <c r="L3723" i="1"/>
  <c r="M3723" i="1"/>
  <c r="H3724" i="1"/>
  <c r="I3724" i="1"/>
  <c r="J3724" i="1"/>
  <c r="K3724" i="1"/>
  <c r="L3724" i="1"/>
  <c r="M3724" i="1"/>
  <c r="H3725" i="1"/>
  <c r="I3725" i="1"/>
  <c r="J3725" i="1"/>
  <c r="K3725" i="1"/>
  <c r="L3725" i="1"/>
  <c r="M3725" i="1"/>
  <c r="H3726" i="1"/>
  <c r="I3726" i="1"/>
  <c r="J3726" i="1"/>
  <c r="K3726" i="1"/>
  <c r="L3726" i="1"/>
  <c r="M3726" i="1"/>
  <c r="H3727" i="1"/>
  <c r="I3727" i="1"/>
  <c r="J3727" i="1"/>
  <c r="K3727" i="1"/>
  <c r="L3727" i="1"/>
  <c r="M3727" i="1"/>
  <c r="H3728" i="1"/>
  <c r="I3728" i="1"/>
  <c r="J3728" i="1"/>
  <c r="K3728" i="1"/>
  <c r="L3728" i="1"/>
  <c r="M3728" i="1"/>
  <c r="H3729" i="1"/>
  <c r="I3729" i="1"/>
  <c r="J3729" i="1"/>
  <c r="K3729" i="1"/>
  <c r="L3729" i="1"/>
  <c r="M3729" i="1"/>
  <c r="H3730" i="1"/>
  <c r="I3730" i="1"/>
  <c r="J3730" i="1"/>
  <c r="K3730" i="1"/>
  <c r="L3730" i="1"/>
  <c r="M3730" i="1"/>
  <c r="H3731" i="1"/>
  <c r="I3731" i="1"/>
  <c r="J3731" i="1"/>
  <c r="K3731" i="1"/>
  <c r="L3731" i="1"/>
  <c r="M3731" i="1"/>
  <c r="H3732" i="1"/>
  <c r="I3732" i="1"/>
  <c r="J3732" i="1"/>
  <c r="K3732" i="1"/>
  <c r="L3732" i="1"/>
  <c r="M3732" i="1"/>
  <c r="H3733" i="1"/>
  <c r="I3733" i="1"/>
  <c r="J3733" i="1"/>
  <c r="K3733" i="1"/>
  <c r="L3733" i="1"/>
  <c r="M3733" i="1"/>
  <c r="H3734" i="1"/>
  <c r="I3734" i="1"/>
  <c r="J3734" i="1"/>
  <c r="K3734" i="1"/>
  <c r="L3734" i="1"/>
  <c r="M3734" i="1"/>
  <c r="H3735" i="1"/>
  <c r="I3735" i="1"/>
  <c r="J3735" i="1"/>
  <c r="K3735" i="1"/>
  <c r="L3735" i="1"/>
  <c r="M3735" i="1"/>
  <c r="H3736" i="1"/>
  <c r="I3736" i="1"/>
  <c r="J3736" i="1"/>
  <c r="K3736" i="1"/>
  <c r="L3736" i="1"/>
  <c r="M3736" i="1"/>
  <c r="H3737" i="1"/>
  <c r="I3737" i="1"/>
  <c r="J3737" i="1"/>
  <c r="K3737" i="1"/>
  <c r="L3737" i="1"/>
  <c r="M3737" i="1"/>
  <c r="H3738" i="1"/>
  <c r="I3738" i="1"/>
  <c r="J3738" i="1"/>
  <c r="K3738" i="1"/>
  <c r="L3738" i="1"/>
  <c r="M3738" i="1"/>
  <c r="H3739" i="1"/>
  <c r="I3739" i="1"/>
  <c r="J3739" i="1"/>
  <c r="K3739" i="1"/>
  <c r="L3739" i="1"/>
  <c r="M3739" i="1"/>
  <c r="H3740" i="1"/>
  <c r="I3740" i="1"/>
  <c r="J3740" i="1"/>
  <c r="K3740" i="1"/>
  <c r="L3740" i="1"/>
  <c r="M3740" i="1"/>
  <c r="H3741" i="1"/>
  <c r="I3741" i="1"/>
  <c r="J3741" i="1"/>
  <c r="K3741" i="1"/>
  <c r="L3741" i="1"/>
  <c r="M3741" i="1"/>
  <c r="H3742" i="1"/>
  <c r="I3742" i="1"/>
  <c r="J3742" i="1"/>
  <c r="K3742" i="1"/>
  <c r="L3742" i="1"/>
  <c r="M3742" i="1"/>
  <c r="H3743" i="1"/>
  <c r="I3743" i="1"/>
  <c r="J3743" i="1"/>
  <c r="K3743" i="1"/>
  <c r="L3743" i="1"/>
  <c r="M3743" i="1"/>
  <c r="H3744" i="1"/>
  <c r="I3744" i="1"/>
  <c r="J3744" i="1"/>
  <c r="K3744" i="1"/>
  <c r="L3744" i="1"/>
  <c r="M3744" i="1"/>
  <c r="H3745" i="1"/>
  <c r="I3745" i="1"/>
  <c r="J3745" i="1"/>
  <c r="K3745" i="1"/>
  <c r="L3745" i="1"/>
  <c r="M3745" i="1"/>
  <c r="H3746" i="1"/>
  <c r="I3746" i="1"/>
  <c r="J3746" i="1"/>
  <c r="K3746" i="1"/>
  <c r="L3746" i="1"/>
  <c r="M3746" i="1"/>
  <c r="H3747" i="1"/>
  <c r="I3747" i="1"/>
  <c r="J3747" i="1"/>
  <c r="K3747" i="1"/>
  <c r="L3747" i="1"/>
  <c r="M3747" i="1"/>
  <c r="H3748" i="1"/>
  <c r="I3748" i="1"/>
  <c r="J3748" i="1"/>
  <c r="K3748" i="1"/>
  <c r="L3748" i="1"/>
  <c r="M3748" i="1"/>
  <c r="H3749" i="1"/>
  <c r="I3749" i="1"/>
  <c r="J3749" i="1"/>
  <c r="K3749" i="1"/>
  <c r="L3749" i="1"/>
  <c r="M3749" i="1"/>
  <c r="H3750" i="1"/>
  <c r="I3750" i="1"/>
  <c r="J3750" i="1"/>
  <c r="K3750" i="1"/>
  <c r="L3750" i="1"/>
  <c r="M3750" i="1"/>
  <c r="H3751" i="1"/>
  <c r="I3751" i="1"/>
  <c r="J3751" i="1"/>
  <c r="K3751" i="1"/>
  <c r="L3751" i="1"/>
  <c r="M3751" i="1"/>
  <c r="H3752" i="1"/>
  <c r="I3752" i="1"/>
  <c r="J3752" i="1"/>
  <c r="K3752" i="1"/>
  <c r="L3752" i="1"/>
  <c r="M3752" i="1"/>
  <c r="H3753" i="1"/>
  <c r="I3753" i="1"/>
  <c r="J3753" i="1"/>
  <c r="K3753" i="1"/>
  <c r="L3753" i="1"/>
  <c r="M3753" i="1"/>
  <c r="H3754" i="1"/>
  <c r="I3754" i="1"/>
  <c r="J3754" i="1"/>
  <c r="K3754" i="1"/>
  <c r="L3754" i="1"/>
  <c r="M3754" i="1"/>
  <c r="H3755" i="1"/>
  <c r="I3755" i="1"/>
  <c r="J3755" i="1"/>
  <c r="K3755" i="1"/>
  <c r="L3755" i="1"/>
  <c r="M3755" i="1"/>
  <c r="H3756" i="1"/>
  <c r="I3756" i="1"/>
  <c r="J3756" i="1"/>
  <c r="K3756" i="1"/>
  <c r="L3756" i="1"/>
  <c r="M3756" i="1"/>
  <c r="H3757" i="1"/>
  <c r="I3757" i="1"/>
  <c r="J3757" i="1"/>
  <c r="K3757" i="1"/>
  <c r="L3757" i="1"/>
  <c r="M3757" i="1"/>
  <c r="H3758" i="1"/>
  <c r="I3758" i="1"/>
  <c r="J3758" i="1"/>
  <c r="K3758" i="1"/>
  <c r="L3758" i="1"/>
  <c r="M3758" i="1"/>
  <c r="H3759" i="1"/>
  <c r="I3759" i="1"/>
  <c r="J3759" i="1"/>
  <c r="K3759" i="1"/>
  <c r="L3759" i="1"/>
  <c r="M3759" i="1"/>
  <c r="H3760" i="1"/>
  <c r="I3760" i="1"/>
  <c r="J3760" i="1"/>
  <c r="K3760" i="1"/>
  <c r="L3760" i="1"/>
  <c r="M3760" i="1"/>
  <c r="H3761" i="1"/>
  <c r="I3761" i="1"/>
  <c r="J3761" i="1"/>
  <c r="K3761" i="1"/>
  <c r="L3761" i="1"/>
  <c r="M3761" i="1"/>
  <c r="H3762" i="1"/>
  <c r="I3762" i="1"/>
  <c r="J3762" i="1"/>
  <c r="K3762" i="1"/>
  <c r="L3762" i="1"/>
  <c r="M3762" i="1"/>
  <c r="H3763" i="1"/>
  <c r="I3763" i="1"/>
  <c r="J3763" i="1"/>
  <c r="K3763" i="1"/>
  <c r="L3763" i="1"/>
  <c r="M3763" i="1"/>
  <c r="H3764" i="1"/>
  <c r="I3764" i="1"/>
  <c r="J3764" i="1"/>
  <c r="K3764" i="1"/>
  <c r="L3764" i="1"/>
  <c r="M3764" i="1"/>
  <c r="H3765" i="1"/>
  <c r="I3765" i="1"/>
  <c r="J3765" i="1"/>
  <c r="K3765" i="1"/>
  <c r="L3765" i="1"/>
  <c r="M3765" i="1"/>
  <c r="H3766" i="1"/>
  <c r="I3766" i="1"/>
  <c r="J3766" i="1"/>
  <c r="K3766" i="1"/>
  <c r="L3766" i="1"/>
  <c r="M3766" i="1"/>
  <c r="H3767" i="1"/>
  <c r="I3767" i="1"/>
  <c r="J3767" i="1"/>
  <c r="K3767" i="1"/>
  <c r="L3767" i="1"/>
  <c r="M3767" i="1"/>
  <c r="H3768" i="1"/>
  <c r="I3768" i="1"/>
  <c r="J3768" i="1"/>
  <c r="K3768" i="1"/>
  <c r="L3768" i="1"/>
  <c r="M3768" i="1"/>
  <c r="H3769" i="1"/>
  <c r="I3769" i="1"/>
  <c r="J3769" i="1"/>
  <c r="K3769" i="1"/>
  <c r="L3769" i="1"/>
  <c r="M3769" i="1"/>
  <c r="H3770" i="1"/>
  <c r="I3770" i="1"/>
  <c r="J3770" i="1"/>
  <c r="K3770" i="1"/>
  <c r="L3770" i="1"/>
  <c r="M3770" i="1"/>
  <c r="H3771" i="1"/>
  <c r="I3771" i="1"/>
  <c r="J3771" i="1"/>
  <c r="K3771" i="1"/>
  <c r="L3771" i="1"/>
  <c r="M3771" i="1"/>
  <c r="H3772" i="1"/>
  <c r="I3772" i="1"/>
  <c r="J3772" i="1"/>
  <c r="K3772" i="1"/>
  <c r="L3772" i="1"/>
  <c r="M3772" i="1"/>
  <c r="H3773" i="1"/>
  <c r="I3773" i="1"/>
  <c r="J3773" i="1"/>
  <c r="K3773" i="1"/>
  <c r="L3773" i="1"/>
  <c r="M3773" i="1"/>
  <c r="H3774" i="1"/>
  <c r="I3774" i="1"/>
  <c r="J3774" i="1"/>
  <c r="K3774" i="1"/>
  <c r="L3774" i="1"/>
  <c r="M3774" i="1"/>
  <c r="H3775" i="1"/>
  <c r="I3775" i="1"/>
  <c r="J3775" i="1"/>
  <c r="K3775" i="1"/>
  <c r="L3775" i="1"/>
  <c r="M3775" i="1"/>
  <c r="H3776" i="1"/>
  <c r="I3776" i="1"/>
  <c r="J3776" i="1"/>
  <c r="K3776" i="1"/>
  <c r="L3776" i="1"/>
  <c r="M3776" i="1"/>
  <c r="H3777" i="1"/>
  <c r="I3777" i="1"/>
  <c r="J3777" i="1"/>
  <c r="K3777" i="1"/>
  <c r="L3777" i="1"/>
  <c r="M3777" i="1"/>
  <c r="H3778" i="1"/>
  <c r="I3778" i="1"/>
  <c r="J3778" i="1"/>
  <c r="K3778" i="1"/>
  <c r="L3778" i="1"/>
  <c r="M3778" i="1"/>
  <c r="H3779" i="1"/>
  <c r="I3779" i="1"/>
  <c r="J3779" i="1"/>
  <c r="K3779" i="1"/>
  <c r="L3779" i="1"/>
  <c r="M3779" i="1"/>
  <c r="H3780" i="1"/>
  <c r="I3780" i="1"/>
  <c r="J3780" i="1"/>
  <c r="K3780" i="1"/>
  <c r="L3780" i="1"/>
  <c r="M3780" i="1"/>
  <c r="H3781" i="1"/>
  <c r="I3781" i="1"/>
  <c r="J3781" i="1"/>
  <c r="K3781" i="1"/>
  <c r="L3781" i="1"/>
  <c r="M3781" i="1"/>
  <c r="H3782" i="1"/>
  <c r="I3782" i="1"/>
  <c r="J3782" i="1"/>
  <c r="K3782" i="1"/>
  <c r="L3782" i="1"/>
  <c r="M3782" i="1"/>
  <c r="H3783" i="1"/>
  <c r="I3783" i="1"/>
  <c r="J3783" i="1"/>
  <c r="K3783" i="1"/>
  <c r="L3783" i="1"/>
  <c r="M3783" i="1"/>
  <c r="H3784" i="1"/>
  <c r="I3784" i="1"/>
  <c r="J3784" i="1"/>
  <c r="K3784" i="1"/>
  <c r="L3784" i="1"/>
  <c r="M3784" i="1"/>
  <c r="H3785" i="1"/>
  <c r="I3785" i="1"/>
  <c r="J3785" i="1"/>
  <c r="K3785" i="1"/>
  <c r="L3785" i="1"/>
  <c r="M3785" i="1"/>
  <c r="H3786" i="1"/>
  <c r="I3786" i="1"/>
  <c r="J3786" i="1"/>
  <c r="K3786" i="1"/>
  <c r="L3786" i="1"/>
  <c r="M3786" i="1"/>
  <c r="H3787" i="1"/>
  <c r="I3787" i="1"/>
  <c r="J3787" i="1"/>
  <c r="K3787" i="1"/>
  <c r="L3787" i="1"/>
  <c r="M3787" i="1"/>
  <c r="H3788" i="1"/>
  <c r="I3788" i="1"/>
  <c r="J3788" i="1"/>
  <c r="K3788" i="1"/>
  <c r="L3788" i="1"/>
  <c r="M3788" i="1"/>
  <c r="H3789" i="1"/>
  <c r="I3789" i="1"/>
  <c r="J3789" i="1"/>
  <c r="K3789" i="1"/>
  <c r="L3789" i="1"/>
  <c r="M3789" i="1"/>
  <c r="H3790" i="1"/>
  <c r="I3790" i="1"/>
  <c r="J3790" i="1"/>
  <c r="K3790" i="1"/>
  <c r="L3790" i="1"/>
  <c r="M3790" i="1"/>
  <c r="H3791" i="1"/>
  <c r="I3791" i="1"/>
  <c r="J3791" i="1"/>
  <c r="K3791" i="1"/>
  <c r="L3791" i="1"/>
  <c r="M3791" i="1"/>
  <c r="H3792" i="1"/>
  <c r="I3792" i="1"/>
  <c r="J3792" i="1"/>
  <c r="K3792" i="1"/>
  <c r="L3792" i="1"/>
  <c r="M3792" i="1"/>
  <c r="H3793" i="1"/>
  <c r="I3793" i="1"/>
  <c r="J3793" i="1"/>
  <c r="K3793" i="1"/>
  <c r="L3793" i="1"/>
  <c r="M3793" i="1"/>
  <c r="H3794" i="1"/>
  <c r="I3794" i="1"/>
  <c r="J3794" i="1"/>
  <c r="K3794" i="1"/>
  <c r="L3794" i="1"/>
  <c r="M3794" i="1"/>
  <c r="H3795" i="1"/>
  <c r="I3795" i="1"/>
  <c r="J3795" i="1"/>
  <c r="K3795" i="1"/>
  <c r="L3795" i="1"/>
  <c r="M3795" i="1"/>
  <c r="H3796" i="1"/>
  <c r="I3796" i="1"/>
  <c r="J3796" i="1"/>
  <c r="K3796" i="1"/>
  <c r="L3796" i="1"/>
  <c r="M3796" i="1"/>
  <c r="H3797" i="1"/>
  <c r="I3797" i="1"/>
  <c r="J3797" i="1"/>
  <c r="K3797" i="1"/>
  <c r="L3797" i="1"/>
  <c r="M3797" i="1"/>
  <c r="H3798" i="1"/>
  <c r="I3798" i="1"/>
  <c r="J3798" i="1"/>
  <c r="K3798" i="1"/>
  <c r="L3798" i="1"/>
  <c r="M3798" i="1"/>
  <c r="H3799" i="1"/>
  <c r="I3799" i="1"/>
  <c r="J3799" i="1"/>
  <c r="K3799" i="1"/>
  <c r="L3799" i="1"/>
  <c r="M3799" i="1"/>
  <c r="H3800" i="1"/>
  <c r="I3800" i="1"/>
  <c r="J3800" i="1"/>
  <c r="K3800" i="1"/>
  <c r="L3800" i="1"/>
  <c r="M3800" i="1"/>
  <c r="H3801" i="1"/>
  <c r="I3801" i="1"/>
  <c r="J3801" i="1"/>
  <c r="K3801" i="1"/>
  <c r="L3801" i="1"/>
  <c r="M3801" i="1"/>
  <c r="H3802" i="1"/>
  <c r="I3802" i="1"/>
  <c r="J3802" i="1"/>
  <c r="K3802" i="1"/>
  <c r="L3802" i="1"/>
  <c r="M3802" i="1"/>
  <c r="H3803" i="1"/>
  <c r="I3803" i="1"/>
  <c r="J3803" i="1"/>
  <c r="K3803" i="1"/>
  <c r="L3803" i="1"/>
  <c r="M3803" i="1"/>
  <c r="H3804" i="1"/>
  <c r="I3804" i="1"/>
  <c r="J3804" i="1"/>
  <c r="K3804" i="1"/>
  <c r="L3804" i="1"/>
  <c r="M3804" i="1"/>
  <c r="H3805" i="1"/>
  <c r="I3805" i="1"/>
  <c r="J3805" i="1"/>
  <c r="K3805" i="1"/>
  <c r="L3805" i="1"/>
  <c r="M3805" i="1"/>
  <c r="H3806" i="1"/>
  <c r="I3806" i="1"/>
  <c r="J3806" i="1"/>
  <c r="K3806" i="1"/>
  <c r="L3806" i="1"/>
  <c r="M3806" i="1"/>
  <c r="H3807" i="1"/>
  <c r="I3807" i="1"/>
  <c r="J3807" i="1"/>
  <c r="K3807" i="1"/>
  <c r="L3807" i="1"/>
  <c r="M3807" i="1"/>
  <c r="H3808" i="1"/>
  <c r="I3808" i="1"/>
  <c r="J3808" i="1"/>
  <c r="K3808" i="1"/>
  <c r="L3808" i="1"/>
  <c r="M3808" i="1"/>
  <c r="H3809" i="1"/>
  <c r="I3809" i="1"/>
  <c r="J3809" i="1"/>
  <c r="K3809" i="1"/>
  <c r="L3809" i="1"/>
  <c r="M3809" i="1"/>
  <c r="H3810" i="1"/>
  <c r="I3810" i="1"/>
  <c r="J3810" i="1"/>
  <c r="K3810" i="1"/>
  <c r="L3810" i="1"/>
  <c r="M3810" i="1"/>
  <c r="H3811" i="1"/>
  <c r="I3811" i="1"/>
  <c r="J3811" i="1"/>
  <c r="K3811" i="1"/>
  <c r="L3811" i="1"/>
  <c r="M3811" i="1"/>
  <c r="H3812" i="1"/>
  <c r="I3812" i="1"/>
  <c r="J3812" i="1"/>
  <c r="K3812" i="1"/>
  <c r="L3812" i="1"/>
  <c r="M3812" i="1"/>
  <c r="H3813" i="1"/>
  <c r="I3813" i="1"/>
  <c r="J3813" i="1"/>
  <c r="K3813" i="1"/>
  <c r="L3813" i="1"/>
  <c r="M3813" i="1"/>
  <c r="D5101" i="7"/>
  <c r="E5101" i="7"/>
  <c r="I2280" i="7" l="1"/>
  <c r="H2280" i="7"/>
  <c r="H3582" i="1"/>
  <c r="I3582" i="1"/>
  <c r="J3582" i="1"/>
  <c r="K3582" i="1"/>
  <c r="L3582" i="1"/>
  <c r="M3582" i="1"/>
  <c r="H3583" i="1"/>
  <c r="I3583" i="1"/>
  <c r="J3583" i="1"/>
  <c r="K3583" i="1"/>
  <c r="L3583" i="1"/>
  <c r="M3583" i="1"/>
  <c r="H3584" i="1"/>
  <c r="I3584" i="1"/>
  <c r="J3584" i="1"/>
  <c r="K3584" i="1"/>
  <c r="L3584" i="1"/>
  <c r="M3584" i="1"/>
  <c r="H3585" i="1"/>
  <c r="I3585" i="1"/>
  <c r="J3585" i="1"/>
  <c r="K3585" i="1"/>
  <c r="L3585" i="1"/>
  <c r="M3585" i="1"/>
  <c r="H3586" i="1"/>
  <c r="I3586" i="1"/>
  <c r="J3586" i="1"/>
  <c r="K3586" i="1"/>
  <c r="L3586" i="1"/>
  <c r="M3586" i="1"/>
  <c r="H3587" i="1"/>
  <c r="I3587" i="1"/>
  <c r="J3587" i="1"/>
  <c r="K3587" i="1"/>
  <c r="L3587" i="1"/>
  <c r="M3587" i="1"/>
  <c r="H3588" i="1"/>
  <c r="I3588" i="1"/>
  <c r="J3588" i="1"/>
  <c r="K3588" i="1"/>
  <c r="L3588" i="1"/>
  <c r="M3588" i="1"/>
  <c r="H3589" i="1"/>
  <c r="I3589" i="1"/>
  <c r="J3589" i="1"/>
  <c r="K3589" i="1"/>
  <c r="L3589" i="1"/>
  <c r="M3589" i="1"/>
  <c r="H3590" i="1"/>
  <c r="I3590" i="1"/>
  <c r="J3590" i="1"/>
  <c r="K3590" i="1"/>
  <c r="L3590" i="1"/>
  <c r="M3590" i="1"/>
  <c r="H3591" i="1"/>
  <c r="I3591" i="1"/>
  <c r="J3591" i="1"/>
  <c r="K3591" i="1"/>
  <c r="L3591" i="1"/>
  <c r="M3591" i="1"/>
  <c r="H3592" i="1"/>
  <c r="I3592" i="1"/>
  <c r="J3592" i="1"/>
  <c r="K3592" i="1"/>
  <c r="L3592" i="1"/>
  <c r="M3592" i="1"/>
  <c r="H3593" i="1"/>
  <c r="I3593" i="1"/>
  <c r="J3593" i="1"/>
  <c r="K3593" i="1"/>
  <c r="L3593" i="1"/>
  <c r="M3593" i="1"/>
  <c r="H3594" i="1"/>
  <c r="I3594" i="1"/>
  <c r="J3594" i="1"/>
  <c r="K3594" i="1"/>
  <c r="L3594" i="1"/>
  <c r="M3594" i="1"/>
  <c r="H3595" i="1"/>
  <c r="I3595" i="1"/>
  <c r="J3595" i="1"/>
  <c r="K3595" i="1"/>
  <c r="L3595" i="1"/>
  <c r="M3595" i="1"/>
  <c r="H3596" i="1"/>
  <c r="I3596" i="1"/>
  <c r="J3596" i="1"/>
  <c r="K3596" i="1"/>
  <c r="L3596" i="1"/>
  <c r="M3596" i="1"/>
  <c r="H3597" i="1"/>
  <c r="I3597" i="1"/>
  <c r="J3597" i="1"/>
  <c r="K3597" i="1"/>
  <c r="L3597" i="1"/>
  <c r="M3597" i="1"/>
  <c r="H3598" i="1"/>
  <c r="I3598" i="1"/>
  <c r="J3598" i="1"/>
  <c r="K3598" i="1"/>
  <c r="L3598" i="1"/>
  <c r="M3598" i="1"/>
  <c r="H3599" i="1"/>
  <c r="I3599" i="1"/>
  <c r="J3599" i="1"/>
  <c r="K3599" i="1"/>
  <c r="L3599" i="1"/>
  <c r="M3599" i="1"/>
  <c r="H3600" i="1"/>
  <c r="I3600" i="1"/>
  <c r="J3600" i="1"/>
  <c r="K3600" i="1"/>
  <c r="L3600" i="1"/>
  <c r="M3600" i="1"/>
  <c r="H3601" i="1"/>
  <c r="I3601" i="1"/>
  <c r="J3601" i="1"/>
  <c r="K3601" i="1"/>
  <c r="L3601" i="1"/>
  <c r="M3601" i="1"/>
  <c r="H3602" i="1"/>
  <c r="I3602" i="1"/>
  <c r="J3602" i="1"/>
  <c r="K3602" i="1"/>
  <c r="L3602" i="1"/>
  <c r="M3602" i="1"/>
  <c r="H3603" i="1"/>
  <c r="I3603" i="1"/>
  <c r="J3603" i="1"/>
  <c r="K3603" i="1"/>
  <c r="L3603" i="1"/>
  <c r="M3603" i="1"/>
  <c r="H3604" i="1"/>
  <c r="I3604" i="1"/>
  <c r="J3604" i="1"/>
  <c r="K3604" i="1"/>
  <c r="L3604" i="1"/>
  <c r="M3604" i="1"/>
  <c r="H3605" i="1"/>
  <c r="I3605" i="1"/>
  <c r="J3605" i="1"/>
  <c r="K3605" i="1"/>
  <c r="L3605" i="1"/>
  <c r="M3605" i="1"/>
  <c r="H3606" i="1"/>
  <c r="I3606" i="1"/>
  <c r="J3606" i="1"/>
  <c r="K3606" i="1"/>
  <c r="L3606" i="1"/>
  <c r="M3606" i="1"/>
  <c r="H3607" i="1"/>
  <c r="I3607" i="1"/>
  <c r="J3607" i="1"/>
  <c r="K3607" i="1"/>
  <c r="L3607" i="1"/>
  <c r="M3607" i="1"/>
  <c r="H3608" i="1"/>
  <c r="I3608" i="1"/>
  <c r="J3608" i="1"/>
  <c r="K3608" i="1"/>
  <c r="L3608" i="1"/>
  <c r="M3608" i="1"/>
  <c r="H3609" i="1"/>
  <c r="I3609" i="1"/>
  <c r="J3609" i="1"/>
  <c r="K3609" i="1"/>
  <c r="L3609" i="1"/>
  <c r="M3609" i="1"/>
  <c r="H3610" i="1"/>
  <c r="I3610" i="1"/>
  <c r="J3610" i="1"/>
  <c r="K3610" i="1"/>
  <c r="L3610" i="1"/>
  <c r="M3610" i="1"/>
  <c r="H3611" i="1"/>
  <c r="I3611" i="1"/>
  <c r="J3611" i="1"/>
  <c r="K3611" i="1"/>
  <c r="L3611" i="1"/>
  <c r="M3611" i="1"/>
  <c r="H3612" i="1"/>
  <c r="I3612" i="1"/>
  <c r="J3612" i="1"/>
  <c r="K3612" i="1"/>
  <c r="L3612" i="1"/>
  <c r="M3612" i="1"/>
  <c r="H3613" i="1"/>
  <c r="I3613" i="1"/>
  <c r="J3613" i="1"/>
  <c r="K3613" i="1"/>
  <c r="L3613" i="1"/>
  <c r="M3613" i="1"/>
  <c r="H3614" i="1"/>
  <c r="I3614" i="1"/>
  <c r="J3614" i="1"/>
  <c r="K3614" i="1"/>
  <c r="L3614" i="1"/>
  <c r="M3614" i="1"/>
  <c r="H3615" i="1"/>
  <c r="I3615" i="1"/>
  <c r="J3615" i="1"/>
  <c r="K3615" i="1"/>
  <c r="L3615" i="1"/>
  <c r="M3615" i="1"/>
  <c r="H3616" i="1"/>
  <c r="I3616" i="1"/>
  <c r="J3616" i="1"/>
  <c r="K3616" i="1"/>
  <c r="L3616" i="1"/>
  <c r="M3616" i="1"/>
  <c r="H3617" i="1"/>
  <c r="I3617" i="1"/>
  <c r="J3617" i="1"/>
  <c r="K3617" i="1"/>
  <c r="L3617" i="1"/>
  <c r="M3617" i="1"/>
  <c r="H3618" i="1"/>
  <c r="I3618" i="1"/>
  <c r="J3618" i="1"/>
  <c r="K3618" i="1"/>
  <c r="L3618" i="1"/>
  <c r="M3618" i="1"/>
  <c r="H3619" i="1"/>
  <c r="I3619" i="1"/>
  <c r="J3619" i="1"/>
  <c r="K3619" i="1"/>
  <c r="L3619" i="1"/>
  <c r="M3619" i="1"/>
  <c r="H3620" i="1"/>
  <c r="I3620" i="1"/>
  <c r="J3620" i="1"/>
  <c r="K3620" i="1"/>
  <c r="L3620" i="1"/>
  <c r="M3620" i="1"/>
  <c r="H3621" i="1"/>
  <c r="I3621" i="1"/>
  <c r="J3621" i="1"/>
  <c r="K3621" i="1"/>
  <c r="L3621" i="1"/>
  <c r="M3621" i="1"/>
  <c r="H3622" i="1"/>
  <c r="I3622" i="1"/>
  <c r="J3622" i="1"/>
  <c r="K3622" i="1"/>
  <c r="L3622" i="1"/>
  <c r="M3622" i="1"/>
  <c r="H3623" i="1"/>
  <c r="I3623" i="1"/>
  <c r="J3623" i="1"/>
  <c r="K3623" i="1"/>
  <c r="L3623" i="1"/>
  <c r="M3623" i="1"/>
  <c r="H3624" i="1"/>
  <c r="I3624" i="1"/>
  <c r="J3624" i="1"/>
  <c r="K3624" i="1"/>
  <c r="L3624" i="1"/>
  <c r="M3624" i="1"/>
  <c r="H3199" i="1" l="1"/>
  <c r="I3199" i="1"/>
  <c r="J3199" i="1"/>
  <c r="K3199" i="1"/>
  <c r="L3199" i="1"/>
  <c r="M3199" i="1"/>
  <c r="H3200" i="1"/>
  <c r="I3200" i="1"/>
  <c r="J3200" i="1"/>
  <c r="K3200" i="1"/>
  <c r="L3200" i="1"/>
  <c r="M3200" i="1"/>
  <c r="H3201" i="1"/>
  <c r="I3201" i="1"/>
  <c r="J3201" i="1"/>
  <c r="K3201" i="1"/>
  <c r="L3201" i="1"/>
  <c r="M3201" i="1"/>
  <c r="H3202" i="1"/>
  <c r="I3202" i="1"/>
  <c r="J3202" i="1"/>
  <c r="K3202" i="1"/>
  <c r="L3202" i="1"/>
  <c r="M3202" i="1"/>
  <c r="H3203" i="1"/>
  <c r="I3203" i="1"/>
  <c r="J3203" i="1"/>
  <c r="K3203" i="1"/>
  <c r="L3203" i="1"/>
  <c r="M3203" i="1"/>
  <c r="H3204" i="1"/>
  <c r="I3204" i="1"/>
  <c r="J3204" i="1"/>
  <c r="K3204" i="1"/>
  <c r="L3204" i="1"/>
  <c r="M3204" i="1"/>
  <c r="H3205" i="1"/>
  <c r="I3205" i="1"/>
  <c r="J3205" i="1"/>
  <c r="K3205" i="1"/>
  <c r="L3205" i="1"/>
  <c r="M3205" i="1"/>
  <c r="H3206" i="1"/>
  <c r="I3206" i="1"/>
  <c r="J3206" i="1"/>
  <c r="K3206" i="1"/>
  <c r="L3206" i="1"/>
  <c r="M3206" i="1"/>
  <c r="H3207" i="1"/>
  <c r="I3207" i="1"/>
  <c r="J3207" i="1"/>
  <c r="K3207" i="1"/>
  <c r="L3207" i="1"/>
  <c r="M3207" i="1"/>
  <c r="H3208" i="1"/>
  <c r="I3208" i="1"/>
  <c r="J3208" i="1"/>
  <c r="K3208" i="1"/>
  <c r="L3208" i="1"/>
  <c r="M3208" i="1"/>
  <c r="H3209" i="1"/>
  <c r="I3209" i="1"/>
  <c r="J3209" i="1"/>
  <c r="K3209" i="1"/>
  <c r="L3209" i="1"/>
  <c r="M3209" i="1"/>
  <c r="H3210" i="1"/>
  <c r="I3210" i="1"/>
  <c r="J3210" i="1"/>
  <c r="K3210" i="1"/>
  <c r="L3210" i="1"/>
  <c r="M3210" i="1"/>
  <c r="H3211" i="1"/>
  <c r="I3211" i="1"/>
  <c r="J3211" i="1"/>
  <c r="K3211" i="1"/>
  <c r="L3211" i="1"/>
  <c r="M3211" i="1"/>
  <c r="H3212" i="1"/>
  <c r="I3212" i="1"/>
  <c r="J3212" i="1"/>
  <c r="K3212" i="1"/>
  <c r="L3212" i="1"/>
  <c r="M3212" i="1"/>
  <c r="H3213" i="1"/>
  <c r="I3213" i="1"/>
  <c r="J3213" i="1"/>
  <c r="K3213" i="1"/>
  <c r="L3213" i="1"/>
  <c r="M3213" i="1"/>
  <c r="H3214" i="1"/>
  <c r="I3214" i="1"/>
  <c r="J3214" i="1"/>
  <c r="K3214" i="1"/>
  <c r="L3214" i="1"/>
  <c r="M3214" i="1"/>
  <c r="H3215" i="1"/>
  <c r="I3215" i="1"/>
  <c r="J3215" i="1"/>
  <c r="K3215" i="1"/>
  <c r="L3215" i="1"/>
  <c r="M3215" i="1"/>
  <c r="H3216" i="1"/>
  <c r="I3216" i="1"/>
  <c r="J3216" i="1"/>
  <c r="K3216" i="1"/>
  <c r="L3216" i="1"/>
  <c r="M3216" i="1"/>
  <c r="H3217" i="1"/>
  <c r="I3217" i="1"/>
  <c r="J3217" i="1"/>
  <c r="K3217" i="1"/>
  <c r="L3217" i="1"/>
  <c r="M3217" i="1"/>
  <c r="H3218" i="1"/>
  <c r="I3218" i="1"/>
  <c r="J3218" i="1"/>
  <c r="K3218" i="1"/>
  <c r="L3218" i="1"/>
  <c r="M3218" i="1"/>
  <c r="H3219" i="1"/>
  <c r="I3219" i="1"/>
  <c r="J3219" i="1"/>
  <c r="K3219" i="1"/>
  <c r="L3219" i="1"/>
  <c r="M3219" i="1"/>
  <c r="H3220" i="1"/>
  <c r="I3220" i="1"/>
  <c r="J3220" i="1"/>
  <c r="K3220" i="1"/>
  <c r="L3220" i="1"/>
  <c r="M3220" i="1"/>
  <c r="H3221" i="1"/>
  <c r="I3221" i="1"/>
  <c r="J3221" i="1"/>
  <c r="K3221" i="1"/>
  <c r="L3221" i="1"/>
  <c r="M3221" i="1"/>
  <c r="H3222" i="1"/>
  <c r="I3222" i="1"/>
  <c r="J3222" i="1"/>
  <c r="K3222" i="1"/>
  <c r="L3222" i="1"/>
  <c r="M3222" i="1"/>
  <c r="H3223" i="1"/>
  <c r="I3223" i="1"/>
  <c r="J3223" i="1"/>
  <c r="K3223" i="1"/>
  <c r="L3223" i="1"/>
  <c r="M3223" i="1"/>
  <c r="H3224" i="1"/>
  <c r="I3224" i="1"/>
  <c r="J3224" i="1"/>
  <c r="K3224" i="1"/>
  <c r="L3224" i="1"/>
  <c r="M3224" i="1"/>
  <c r="H3225" i="1"/>
  <c r="I3225" i="1"/>
  <c r="J3225" i="1"/>
  <c r="K3225" i="1"/>
  <c r="L3225" i="1"/>
  <c r="M3225" i="1"/>
  <c r="H3226" i="1"/>
  <c r="I3226" i="1"/>
  <c r="J3226" i="1"/>
  <c r="K3226" i="1"/>
  <c r="L3226" i="1"/>
  <c r="M3226" i="1"/>
  <c r="H3227" i="1"/>
  <c r="I3227" i="1"/>
  <c r="J3227" i="1"/>
  <c r="K3227" i="1"/>
  <c r="L3227" i="1"/>
  <c r="M3227" i="1"/>
  <c r="H3228" i="1"/>
  <c r="I3228" i="1"/>
  <c r="J3228" i="1"/>
  <c r="K3228" i="1"/>
  <c r="L3228" i="1"/>
  <c r="M3228" i="1"/>
  <c r="H3229" i="1"/>
  <c r="I3229" i="1"/>
  <c r="J3229" i="1"/>
  <c r="K3229" i="1"/>
  <c r="L3229" i="1"/>
  <c r="M3229" i="1"/>
  <c r="H3230" i="1"/>
  <c r="I3230" i="1"/>
  <c r="J3230" i="1"/>
  <c r="K3230" i="1"/>
  <c r="L3230" i="1"/>
  <c r="M3230" i="1"/>
  <c r="H3231" i="1"/>
  <c r="I3231" i="1"/>
  <c r="J3231" i="1"/>
  <c r="K3231" i="1"/>
  <c r="L3231" i="1"/>
  <c r="M3231" i="1"/>
  <c r="H3232" i="1"/>
  <c r="I3232" i="1"/>
  <c r="J3232" i="1"/>
  <c r="K3232" i="1"/>
  <c r="L3232" i="1"/>
  <c r="M3232" i="1"/>
  <c r="H3233" i="1"/>
  <c r="I3233" i="1"/>
  <c r="J3233" i="1"/>
  <c r="K3233" i="1"/>
  <c r="L3233" i="1"/>
  <c r="M3233" i="1"/>
  <c r="H3234" i="1"/>
  <c r="I3234" i="1"/>
  <c r="J3234" i="1"/>
  <c r="K3234" i="1"/>
  <c r="L3234" i="1"/>
  <c r="M3234" i="1"/>
  <c r="H3235" i="1"/>
  <c r="I3235" i="1"/>
  <c r="J3235" i="1"/>
  <c r="K3235" i="1"/>
  <c r="L3235" i="1"/>
  <c r="M3235" i="1"/>
  <c r="H3236" i="1"/>
  <c r="I3236" i="1"/>
  <c r="J3236" i="1"/>
  <c r="K3236" i="1"/>
  <c r="L3236" i="1"/>
  <c r="M3236" i="1"/>
  <c r="H3237" i="1"/>
  <c r="I3237" i="1"/>
  <c r="J3237" i="1"/>
  <c r="K3237" i="1"/>
  <c r="L3237" i="1"/>
  <c r="M3237" i="1"/>
  <c r="H3238" i="1"/>
  <c r="I3238" i="1"/>
  <c r="J3238" i="1"/>
  <c r="K3238" i="1"/>
  <c r="L3238" i="1"/>
  <c r="M3238" i="1"/>
  <c r="H3239" i="1"/>
  <c r="I3239" i="1"/>
  <c r="J3239" i="1"/>
  <c r="K3239" i="1"/>
  <c r="L3239" i="1"/>
  <c r="M3239" i="1"/>
  <c r="H3240" i="1"/>
  <c r="I3240" i="1"/>
  <c r="J3240" i="1"/>
  <c r="K3240" i="1"/>
  <c r="L3240" i="1"/>
  <c r="M3240" i="1"/>
  <c r="H3241" i="1"/>
  <c r="I3241" i="1"/>
  <c r="J3241" i="1"/>
  <c r="K3241" i="1"/>
  <c r="L3241" i="1"/>
  <c r="M3241" i="1"/>
  <c r="H3242" i="1"/>
  <c r="I3242" i="1"/>
  <c r="J3242" i="1"/>
  <c r="K3242" i="1"/>
  <c r="L3242" i="1"/>
  <c r="M3242" i="1"/>
  <c r="H3243" i="1"/>
  <c r="I3243" i="1"/>
  <c r="J3243" i="1"/>
  <c r="K3243" i="1"/>
  <c r="L3243" i="1"/>
  <c r="M3243" i="1"/>
  <c r="H3244" i="1"/>
  <c r="I3244" i="1"/>
  <c r="J3244" i="1"/>
  <c r="K3244" i="1"/>
  <c r="L3244" i="1"/>
  <c r="M3244" i="1"/>
  <c r="H3245" i="1"/>
  <c r="I3245" i="1"/>
  <c r="J3245" i="1"/>
  <c r="K3245" i="1"/>
  <c r="L3245" i="1"/>
  <c r="M3245" i="1"/>
  <c r="H3246" i="1"/>
  <c r="I3246" i="1"/>
  <c r="J3246" i="1"/>
  <c r="K3246" i="1"/>
  <c r="L3246" i="1"/>
  <c r="M3246" i="1"/>
  <c r="H3247" i="1"/>
  <c r="I3247" i="1"/>
  <c r="J3247" i="1"/>
  <c r="K3247" i="1"/>
  <c r="L3247" i="1"/>
  <c r="M3247" i="1"/>
  <c r="H3248" i="1"/>
  <c r="I3248" i="1"/>
  <c r="J3248" i="1"/>
  <c r="K3248" i="1"/>
  <c r="L3248" i="1"/>
  <c r="M3248" i="1"/>
  <c r="H3249" i="1"/>
  <c r="I3249" i="1"/>
  <c r="J3249" i="1"/>
  <c r="K3249" i="1"/>
  <c r="L3249" i="1"/>
  <c r="M3249" i="1"/>
  <c r="H3250" i="1"/>
  <c r="I3250" i="1"/>
  <c r="J3250" i="1"/>
  <c r="K3250" i="1"/>
  <c r="L3250" i="1"/>
  <c r="M3250" i="1"/>
  <c r="H3251" i="1"/>
  <c r="I3251" i="1"/>
  <c r="J3251" i="1"/>
  <c r="K3251" i="1"/>
  <c r="L3251" i="1"/>
  <c r="M3251" i="1"/>
  <c r="H3252" i="1"/>
  <c r="I3252" i="1"/>
  <c r="J3252" i="1"/>
  <c r="K3252" i="1"/>
  <c r="L3252" i="1"/>
  <c r="M3252" i="1"/>
  <c r="H3253" i="1"/>
  <c r="I3253" i="1"/>
  <c r="J3253" i="1"/>
  <c r="K3253" i="1"/>
  <c r="L3253" i="1"/>
  <c r="M3253" i="1"/>
  <c r="H3254" i="1"/>
  <c r="I3254" i="1"/>
  <c r="J3254" i="1"/>
  <c r="K3254" i="1"/>
  <c r="L3254" i="1"/>
  <c r="M3254" i="1"/>
  <c r="H3255" i="1"/>
  <c r="I3255" i="1"/>
  <c r="J3255" i="1"/>
  <c r="K3255" i="1"/>
  <c r="L3255" i="1"/>
  <c r="M3255" i="1"/>
  <c r="H3256" i="1"/>
  <c r="I3256" i="1"/>
  <c r="J3256" i="1"/>
  <c r="K3256" i="1"/>
  <c r="L3256" i="1"/>
  <c r="M3256" i="1"/>
  <c r="H3257" i="1"/>
  <c r="I3257" i="1"/>
  <c r="J3257" i="1"/>
  <c r="K3257" i="1"/>
  <c r="L3257" i="1"/>
  <c r="M3257" i="1"/>
  <c r="H3258" i="1"/>
  <c r="I3258" i="1"/>
  <c r="J3258" i="1"/>
  <c r="K3258" i="1"/>
  <c r="L3258" i="1"/>
  <c r="M3258" i="1"/>
  <c r="H3259" i="1"/>
  <c r="I3259" i="1"/>
  <c r="J3259" i="1"/>
  <c r="K3259" i="1"/>
  <c r="L3259" i="1"/>
  <c r="M3259" i="1"/>
  <c r="H3260" i="1"/>
  <c r="I3260" i="1"/>
  <c r="J3260" i="1"/>
  <c r="K3260" i="1"/>
  <c r="L3260" i="1"/>
  <c r="M3260" i="1"/>
  <c r="H3261" i="1"/>
  <c r="I3261" i="1"/>
  <c r="J3261" i="1"/>
  <c r="K3261" i="1"/>
  <c r="L3261" i="1"/>
  <c r="M3261" i="1"/>
  <c r="H3262" i="1"/>
  <c r="I3262" i="1"/>
  <c r="J3262" i="1"/>
  <c r="K3262" i="1"/>
  <c r="L3262" i="1"/>
  <c r="M3262" i="1"/>
  <c r="H3263" i="1"/>
  <c r="I3263" i="1"/>
  <c r="J3263" i="1"/>
  <c r="K3263" i="1"/>
  <c r="L3263" i="1"/>
  <c r="M3263" i="1"/>
  <c r="H3264" i="1"/>
  <c r="I3264" i="1"/>
  <c r="J3264" i="1"/>
  <c r="K3264" i="1"/>
  <c r="L3264" i="1"/>
  <c r="M3264" i="1"/>
  <c r="H3265" i="1"/>
  <c r="I3265" i="1"/>
  <c r="J3265" i="1"/>
  <c r="K3265" i="1"/>
  <c r="L3265" i="1"/>
  <c r="M3265" i="1"/>
  <c r="H3266" i="1"/>
  <c r="I3266" i="1"/>
  <c r="J3266" i="1"/>
  <c r="K3266" i="1"/>
  <c r="L3266" i="1"/>
  <c r="M3266" i="1"/>
  <c r="H3267" i="1"/>
  <c r="I3267" i="1"/>
  <c r="J3267" i="1"/>
  <c r="K3267" i="1"/>
  <c r="L3267" i="1"/>
  <c r="M3267" i="1"/>
  <c r="H3268" i="1"/>
  <c r="I3268" i="1"/>
  <c r="J3268" i="1"/>
  <c r="K3268" i="1"/>
  <c r="L3268" i="1"/>
  <c r="M3268" i="1"/>
  <c r="H3269" i="1"/>
  <c r="I3269" i="1"/>
  <c r="J3269" i="1"/>
  <c r="K3269" i="1"/>
  <c r="L3269" i="1"/>
  <c r="M3269" i="1"/>
  <c r="H3270" i="1"/>
  <c r="I3270" i="1"/>
  <c r="J3270" i="1"/>
  <c r="K3270" i="1"/>
  <c r="L3270" i="1"/>
  <c r="M3270" i="1"/>
  <c r="H3271" i="1"/>
  <c r="I3271" i="1"/>
  <c r="J3271" i="1"/>
  <c r="K3271" i="1"/>
  <c r="L3271" i="1"/>
  <c r="M3271" i="1"/>
  <c r="H3272" i="1"/>
  <c r="I3272" i="1"/>
  <c r="J3272" i="1"/>
  <c r="K3272" i="1"/>
  <c r="L3272" i="1"/>
  <c r="M3272" i="1"/>
  <c r="H3273" i="1"/>
  <c r="I3273" i="1"/>
  <c r="J3273" i="1"/>
  <c r="K3273" i="1"/>
  <c r="L3273" i="1"/>
  <c r="M3273" i="1"/>
  <c r="H3274" i="1"/>
  <c r="I3274" i="1"/>
  <c r="J3274" i="1"/>
  <c r="K3274" i="1"/>
  <c r="L3274" i="1"/>
  <c r="M3274" i="1"/>
  <c r="H3275" i="1"/>
  <c r="I3275" i="1"/>
  <c r="J3275" i="1"/>
  <c r="K3275" i="1"/>
  <c r="L3275" i="1"/>
  <c r="M3275" i="1"/>
  <c r="H3276" i="1"/>
  <c r="I3276" i="1"/>
  <c r="J3276" i="1"/>
  <c r="K3276" i="1"/>
  <c r="L3276" i="1"/>
  <c r="M3276" i="1"/>
  <c r="H3277" i="1"/>
  <c r="I3277" i="1"/>
  <c r="J3277" i="1"/>
  <c r="K3277" i="1"/>
  <c r="L3277" i="1"/>
  <c r="M3277" i="1"/>
  <c r="H3278" i="1"/>
  <c r="I3278" i="1"/>
  <c r="J3278" i="1"/>
  <c r="K3278" i="1"/>
  <c r="L3278" i="1"/>
  <c r="M3278" i="1"/>
  <c r="H3279" i="1"/>
  <c r="I3279" i="1"/>
  <c r="J3279" i="1"/>
  <c r="K3279" i="1"/>
  <c r="L3279" i="1"/>
  <c r="M3279" i="1"/>
  <c r="H3280" i="1"/>
  <c r="I3280" i="1"/>
  <c r="J3280" i="1"/>
  <c r="K3280" i="1"/>
  <c r="L3280" i="1"/>
  <c r="M3280" i="1"/>
  <c r="H3281" i="1"/>
  <c r="I3281" i="1"/>
  <c r="J3281" i="1"/>
  <c r="K3281" i="1"/>
  <c r="L3281" i="1"/>
  <c r="M3281" i="1"/>
  <c r="H3282" i="1"/>
  <c r="I3282" i="1"/>
  <c r="J3282" i="1"/>
  <c r="K3282" i="1"/>
  <c r="L3282" i="1"/>
  <c r="M3282" i="1"/>
  <c r="H3283" i="1"/>
  <c r="I3283" i="1"/>
  <c r="J3283" i="1"/>
  <c r="K3283" i="1"/>
  <c r="L3283" i="1"/>
  <c r="M3283" i="1"/>
  <c r="H3284" i="1"/>
  <c r="I3284" i="1"/>
  <c r="J3284" i="1"/>
  <c r="K3284" i="1"/>
  <c r="L3284" i="1"/>
  <c r="M3284" i="1"/>
  <c r="H3285" i="1"/>
  <c r="I3285" i="1"/>
  <c r="J3285" i="1"/>
  <c r="K3285" i="1"/>
  <c r="L3285" i="1"/>
  <c r="M3285" i="1"/>
  <c r="H3286" i="1"/>
  <c r="I3286" i="1"/>
  <c r="J3286" i="1"/>
  <c r="K3286" i="1"/>
  <c r="L3286" i="1"/>
  <c r="M3286" i="1"/>
  <c r="H3287" i="1"/>
  <c r="I3287" i="1"/>
  <c r="J3287" i="1"/>
  <c r="K3287" i="1"/>
  <c r="L3287" i="1"/>
  <c r="M3287" i="1"/>
  <c r="H3288" i="1"/>
  <c r="I3288" i="1"/>
  <c r="J3288" i="1"/>
  <c r="K3288" i="1"/>
  <c r="L3288" i="1"/>
  <c r="M3288" i="1"/>
  <c r="H3289" i="1"/>
  <c r="I3289" i="1"/>
  <c r="J3289" i="1"/>
  <c r="K3289" i="1"/>
  <c r="L3289" i="1"/>
  <c r="M3289" i="1"/>
  <c r="H3290" i="1"/>
  <c r="I3290" i="1"/>
  <c r="J3290" i="1"/>
  <c r="K3290" i="1"/>
  <c r="L3290" i="1"/>
  <c r="M3290" i="1"/>
  <c r="H3291" i="1"/>
  <c r="I3291" i="1"/>
  <c r="J3291" i="1"/>
  <c r="K3291" i="1"/>
  <c r="L3291" i="1"/>
  <c r="M3291" i="1"/>
  <c r="H3292" i="1"/>
  <c r="I3292" i="1"/>
  <c r="J3292" i="1"/>
  <c r="K3292" i="1"/>
  <c r="L3292" i="1"/>
  <c r="M3292" i="1"/>
  <c r="H3293" i="1"/>
  <c r="I3293" i="1"/>
  <c r="J3293" i="1"/>
  <c r="K3293" i="1"/>
  <c r="L3293" i="1"/>
  <c r="M3293" i="1"/>
  <c r="H3294" i="1"/>
  <c r="I3294" i="1"/>
  <c r="J3294" i="1"/>
  <c r="K3294" i="1"/>
  <c r="L3294" i="1"/>
  <c r="M3294" i="1"/>
  <c r="H3295" i="1"/>
  <c r="I3295" i="1"/>
  <c r="J3295" i="1"/>
  <c r="K3295" i="1"/>
  <c r="L3295" i="1"/>
  <c r="M3295" i="1"/>
  <c r="H3296" i="1"/>
  <c r="I3296" i="1"/>
  <c r="J3296" i="1"/>
  <c r="K3296" i="1"/>
  <c r="L3296" i="1"/>
  <c r="M3296" i="1"/>
  <c r="H3297" i="1"/>
  <c r="I3297" i="1"/>
  <c r="J3297" i="1"/>
  <c r="K3297" i="1"/>
  <c r="L3297" i="1"/>
  <c r="M3297" i="1"/>
  <c r="H3298" i="1"/>
  <c r="I3298" i="1"/>
  <c r="J3298" i="1"/>
  <c r="K3298" i="1"/>
  <c r="L3298" i="1"/>
  <c r="M3298" i="1"/>
  <c r="H3299" i="1"/>
  <c r="I3299" i="1"/>
  <c r="J3299" i="1"/>
  <c r="K3299" i="1"/>
  <c r="L3299" i="1"/>
  <c r="M3299" i="1"/>
  <c r="H3300" i="1"/>
  <c r="I3300" i="1"/>
  <c r="J3300" i="1"/>
  <c r="K3300" i="1"/>
  <c r="L3300" i="1"/>
  <c r="M3300" i="1"/>
  <c r="H3301" i="1"/>
  <c r="I3301" i="1"/>
  <c r="J3301" i="1"/>
  <c r="K3301" i="1"/>
  <c r="L3301" i="1"/>
  <c r="M3301" i="1"/>
  <c r="H3302" i="1"/>
  <c r="I3302" i="1"/>
  <c r="J3302" i="1"/>
  <c r="K3302" i="1"/>
  <c r="L3302" i="1"/>
  <c r="M3302" i="1"/>
  <c r="H3303" i="1"/>
  <c r="I3303" i="1"/>
  <c r="J3303" i="1"/>
  <c r="K3303" i="1"/>
  <c r="L3303" i="1"/>
  <c r="M3303" i="1"/>
  <c r="H3304" i="1"/>
  <c r="I3304" i="1"/>
  <c r="J3304" i="1"/>
  <c r="K3304" i="1"/>
  <c r="L3304" i="1"/>
  <c r="M3304" i="1"/>
  <c r="H3305" i="1"/>
  <c r="I3305" i="1"/>
  <c r="J3305" i="1"/>
  <c r="K3305" i="1"/>
  <c r="L3305" i="1"/>
  <c r="M3305" i="1"/>
  <c r="H3306" i="1"/>
  <c r="I3306" i="1"/>
  <c r="J3306" i="1"/>
  <c r="K3306" i="1"/>
  <c r="L3306" i="1"/>
  <c r="M3306" i="1"/>
  <c r="H3307" i="1"/>
  <c r="I3307" i="1"/>
  <c r="J3307" i="1"/>
  <c r="K3307" i="1"/>
  <c r="L3307" i="1"/>
  <c r="M3307" i="1"/>
  <c r="H3308" i="1"/>
  <c r="I3308" i="1"/>
  <c r="J3308" i="1"/>
  <c r="K3308" i="1"/>
  <c r="L3308" i="1"/>
  <c r="M3308" i="1"/>
  <c r="H3309" i="1"/>
  <c r="I3309" i="1"/>
  <c r="J3309" i="1"/>
  <c r="K3309" i="1"/>
  <c r="L3309" i="1"/>
  <c r="M3309" i="1"/>
  <c r="H3310" i="1"/>
  <c r="I3310" i="1"/>
  <c r="J3310" i="1"/>
  <c r="K3310" i="1"/>
  <c r="L3310" i="1"/>
  <c r="M3310" i="1"/>
  <c r="H3311" i="1"/>
  <c r="I3311" i="1"/>
  <c r="J3311" i="1"/>
  <c r="K3311" i="1"/>
  <c r="L3311" i="1"/>
  <c r="M3311" i="1"/>
  <c r="H3312" i="1"/>
  <c r="I3312" i="1"/>
  <c r="J3312" i="1"/>
  <c r="K3312" i="1"/>
  <c r="L3312" i="1"/>
  <c r="M3312" i="1"/>
  <c r="H3313" i="1"/>
  <c r="I3313" i="1"/>
  <c r="J3313" i="1"/>
  <c r="K3313" i="1"/>
  <c r="L3313" i="1"/>
  <c r="M3313" i="1"/>
  <c r="H3314" i="1"/>
  <c r="I3314" i="1"/>
  <c r="J3314" i="1"/>
  <c r="K3314" i="1"/>
  <c r="L3314" i="1"/>
  <c r="M3314" i="1"/>
  <c r="H3315" i="1"/>
  <c r="I3315" i="1"/>
  <c r="J3315" i="1"/>
  <c r="K3315" i="1"/>
  <c r="L3315" i="1"/>
  <c r="M3315" i="1"/>
  <c r="H3316" i="1"/>
  <c r="I3316" i="1"/>
  <c r="J3316" i="1"/>
  <c r="K3316" i="1"/>
  <c r="L3316" i="1"/>
  <c r="M3316" i="1"/>
  <c r="H3317" i="1"/>
  <c r="I3317" i="1"/>
  <c r="J3317" i="1"/>
  <c r="K3317" i="1"/>
  <c r="L3317" i="1"/>
  <c r="M3317" i="1"/>
  <c r="H3318" i="1"/>
  <c r="I3318" i="1"/>
  <c r="J3318" i="1"/>
  <c r="K3318" i="1"/>
  <c r="L3318" i="1"/>
  <c r="M3318" i="1"/>
  <c r="H3319" i="1"/>
  <c r="I3319" i="1"/>
  <c r="J3319" i="1"/>
  <c r="K3319" i="1"/>
  <c r="L3319" i="1"/>
  <c r="M3319" i="1"/>
  <c r="H3320" i="1"/>
  <c r="I3320" i="1"/>
  <c r="J3320" i="1"/>
  <c r="K3320" i="1"/>
  <c r="L3320" i="1"/>
  <c r="M3320" i="1"/>
  <c r="H3321" i="1"/>
  <c r="I3321" i="1"/>
  <c r="J3321" i="1"/>
  <c r="K3321" i="1"/>
  <c r="L3321" i="1"/>
  <c r="M3321" i="1"/>
  <c r="H3322" i="1"/>
  <c r="I3322" i="1"/>
  <c r="J3322" i="1"/>
  <c r="K3322" i="1"/>
  <c r="L3322" i="1"/>
  <c r="M3322" i="1"/>
  <c r="H3323" i="1"/>
  <c r="I3323" i="1"/>
  <c r="J3323" i="1"/>
  <c r="K3323" i="1"/>
  <c r="L3323" i="1"/>
  <c r="M3323" i="1"/>
  <c r="H3324" i="1"/>
  <c r="I3324" i="1"/>
  <c r="J3324" i="1"/>
  <c r="K3324" i="1"/>
  <c r="L3324" i="1"/>
  <c r="M3324" i="1"/>
  <c r="H3325" i="1"/>
  <c r="I3325" i="1"/>
  <c r="J3325" i="1"/>
  <c r="K3325" i="1"/>
  <c r="L3325" i="1"/>
  <c r="M3325" i="1"/>
  <c r="H3326" i="1"/>
  <c r="I3326" i="1"/>
  <c r="J3326" i="1"/>
  <c r="K3326" i="1"/>
  <c r="L3326" i="1"/>
  <c r="M3326" i="1"/>
  <c r="H3327" i="1"/>
  <c r="I3327" i="1"/>
  <c r="J3327" i="1"/>
  <c r="K3327" i="1"/>
  <c r="L3327" i="1"/>
  <c r="M3327" i="1"/>
  <c r="H3328" i="1"/>
  <c r="I3328" i="1"/>
  <c r="J3328" i="1"/>
  <c r="K3328" i="1"/>
  <c r="L3328" i="1"/>
  <c r="M3328" i="1"/>
  <c r="H3329" i="1"/>
  <c r="I3329" i="1"/>
  <c r="J3329" i="1"/>
  <c r="K3329" i="1"/>
  <c r="L3329" i="1"/>
  <c r="M3329" i="1"/>
  <c r="H3330" i="1"/>
  <c r="I3330" i="1"/>
  <c r="J3330" i="1"/>
  <c r="K3330" i="1"/>
  <c r="L3330" i="1"/>
  <c r="M3330" i="1"/>
  <c r="H3331" i="1"/>
  <c r="I3331" i="1"/>
  <c r="J3331" i="1"/>
  <c r="K3331" i="1"/>
  <c r="L3331" i="1"/>
  <c r="M3331" i="1"/>
  <c r="H3332" i="1"/>
  <c r="I3332" i="1"/>
  <c r="J3332" i="1"/>
  <c r="K3332" i="1"/>
  <c r="L3332" i="1"/>
  <c r="M3332" i="1"/>
  <c r="H3333" i="1"/>
  <c r="I3333" i="1"/>
  <c r="J3333" i="1"/>
  <c r="K3333" i="1"/>
  <c r="L3333" i="1"/>
  <c r="M3333" i="1"/>
  <c r="H3334" i="1"/>
  <c r="I3334" i="1"/>
  <c r="J3334" i="1"/>
  <c r="K3334" i="1"/>
  <c r="L3334" i="1"/>
  <c r="M3334" i="1"/>
  <c r="H3335" i="1"/>
  <c r="I3335" i="1"/>
  <c r="J3335" i="1"/>
  <c r="K3335" i="1"/>
  <c r="L3335" i="1"/>
  <c r="M3335" i="1"/>
  <c r="H3336" i="1"/>
  <c r="I3336" i="1"/>
  <c r="J3336" i="1"/>
  <c r="K3336" i="1"/>
  <c r="L3336" i="1"/>
  <c r="M3336" i="1"/>
  <c r="H3337" i="1"/>
  <c r="I3337" i="1"/>
  <c r="J3337" i="1"/>
  <c r="K3337" i="1"/>
  <c r="L3337" i="1"/>
  <c r="M3337" i="1"/>
  <c r="H3338" i="1"/>
  <c r="I3338" i="1"/>
  <c r="J3338" i="1"/>
  <c r="K3338" i="1"/>
  <c r="L3338" i="1"/>
  <c r="M3338" i="1"/>
  <c r="H3339" i="1"/>
  <c r="I3339" i="1"/>
  <c r="J3339" i="1"/>
  <c r="K3339" i="1"/>
  <c r="L3339" i="1"/>
  <c r="M3339" i="1"/>
  <c r="H3340" i="1"/>
  <c r="I3340" i="1"/>
  <c r="J3340" i="1"/>
  <c r="K3340" i="1"/>
  <c r="L3340" i="1"/>
  <c r="M3340" i="1"/>
  <c r="H3341" i="1"/>
  <c r="I3341" i="1"/>
  <c r="J3341" i="1"/>
  <c r="K3341" i="1"/>
  <c r="L3341" i="1"/>
  <c r="M3341" i="1"/>
  <c r="H3342" i="1"/>
  <c r="I3342" i="1"/>
  <c r="J3342" i="1"/>
  <c r="K3342" i="1"/>
  <c r="L3342" i="1"/>
  <c r="M3342" i="1"/>
  <c r="H3343" i="1"/>
  <c r="I3343" i="1"/>
  <c r="J3343" i="1"/>
  <c r="K3343" i="1"/>
  <c r="L3343" i="1"/>
  <c r="M3343" i="1"/>
  <c r="H3344" i="1"/>
  <c r="I3344" i="1"/>
  <c r="J3344" i="1"/>
  <c r="K3344" i="1"/>
  <c r="L3344" i="1"/>
  <c r="M3344" i="1"/>
  <c r="H3345" i="1"/>
  <c r="I3345" i="1"/>
  <c r="J3345" i="1"/>
  <c r="K3345" i="1"/>
  <c r="L3345" i="1"/>
  <c r="M3345" i="1"/>
  <c r="H3346" i="1"/>
  <c r="I3346" i="1"/>
  <c r="J3346" i="1"/>
  <c r="K3346" i="1"/>
  <c r="L3346" i="1"/>
  <c r="M3346" i="1"/>
  <c r="H3347" i="1"/>
  <c r="I3347" i="1"/>
  <c r="J3347" i="1"/>
  <c r="K3347" i="1"/>
  <c r="L3347" i="1"/>
  <c r="M3347" i="1"/>
  <c r="H3348" i="1"/>
  <c r="I3348" i="1"/>
  <c r="J3348" i="1"/>
  <c r="K3348" i="1"/>
  <c r="L3348" i="1"/>
  <c r="M3348" i="1"/>
  <c r="H3349" i="1"/>
  <c r="I3349" i="1"/>
  <c r="J3349" i="1"/>
  <c r="K3349" i="1"/>
  <c r="L3349" i="1"/>
  <c r="M3349" i="1"/>
  <c r="H3350" i="1"/>
  <c r="I3350" i="1"/>
  <c r="J3350" i="1"/>
  <c r="K3350" i="1"/>
  <c r="L3350" i="1"/>
  <c r="M3350" i="1"/>
  <c r="H3351" i="1"/>
  <c r="I3351" i="1"/>
  <c r="J3351" i="1"/>
  <c r="K3351" i="1"/>
  <c r="L3351" i="1"/>
  <c r="M3351" i="1"/>
  <c r="H3352" i="1"/>
  <c r="I3352" i="1"/>
  <c r="J3352" i="1"/>
  <c r="K3352" i="1"/>
  <c r="L3352" i="1"/>
  <c r="M3352" i="1"/>
  <c r="H3353" i="1"/>
  <c r="I3353" i="1"/>
  <c r="J3353" i="1"/>
  <c r="K3353" i="1"/>
  <c r="L3353" i="1"/>
  <c r="M3353" i="1"/>
  <c r="H3354" i="1"/>
  <c r="I3354" i="1"/>
  <c r="J3354" i="1"/>
  <c r="K3354" i="1"/>
  <c r="L3354" i="1"/>
  <c r="M3354" i="1"/>
  <c r="H3355" i="1"/>
  <c r="I3355" i="1"/>
  <c r="J3355" i="1"/>
  <c r="K3355" i="1"/>
  <c r="L3355" i="1"/>
  <c r="M3355" i="1"/>
  <c r="H3356" i="1"/>
  <c r="I3356" i="1"/>
  <c r="J3356" i="1"/>
  <c r="K3356" i="1"/>
  <c r="L3356" i="1"/>
  <c r="M3356" i="1"/>
  <c r="H3357" i="1"/>
  <c r="I3357" i="1"/>
  <c r="J3357" i="1"/>
  <c r="K3357" i="1"/>
  <c r="L3357" i="1"/>
  <c r="M3357" i="1"/>
  <c r="H3358" i="1"/>
  <c r="I3358" i="1"/>
  <c r="J3358" i="1"/>
  <c r="K3358" i="1"/>
  <c r="L3358" i="1"/>
  <c r="M3358" i="1"/>
  <c r="H3359" i="1"/>
  <c r="I3359" i="1"/>
  <c r="J3359" i="1"/>
  <c r="K3359" i="1"/>
  <c r="L3359" i="1"/>
  <c r="M3359" i="1"/>
  <c r="H3360" i="1"/>
  <c r="I3360" i="1"/>
  <c r="J3360" i="1"/>
  <c r="K3360" i="1"/>
  <c r="L3360" i="1"/>
  <c r="M3360" i="1"/>
  <c r="H3361" i="1"/>
  <c r="I3361" i="1"/>
  <c r="J3361" i="1"/>
  <c r="K3361" i="1"/>
  <c r="L3361" i="1"/>
  <c r="M3361" i="1"/>
  <c r="H3362" i="1"/>
  <c r="I3362" i="1"/>
  <c r="J3362" i="1"/>
  <c r="K3362" i="1"/>
  <c r="L3362" i="1"/>
  <c r="M3362" i="1"/>
  <c r="H3363" i="1"/>
  <c r="I3363" i="1"/>
  <c r="J3363" i="1"/>
  <c r="K3363" i="1"/>
  <c r="L3363" i="1"/>
  <c r="M3363" i="1"/>
  <c r="H3364" i="1"/>
  <c r="I3364" i="1"/>
  <c r="J3364" i="1"/>
  <c r="K3364" i="1"/>
  <c r="L3364" i="1"/>
  <c r="M3364" i="1"/>
  <c r="H3365" i="1"/>
  <c r="I3365" i="1"/>
  <c r="J3365" i="1"/>
  <c r="K3365" i="1"/>
  <c r="L3365" i="1"/>
  <c r="M3365" i="1"/>
  <c r="H3366" i="1"/>
  <c r="I3366" i="1"/>
  <c r="J3366" i="1"/>
  <c r="K3366" i="1"/>
  <c r="L3366" i="1"/>
  <c r="M3366" i="1"/>
  <c r="H3367" i="1"/>
  <c r="I3367" i="1"/>
  <c r="J3367" i="1"/>
  <c r="K3367" i="1"/>
  <c r="L3367" i="1"/>
  <c r="M3367" i="1"/>
  <c r="H3368" i="1"/>
  <c r="I3368" i="1"/>
  <c r="J3368" i="1"/>
  <c r="K3368" i="1"/>
  <c r="L3368" i="1"/>
  <c r="M3368" i="1"/>
  <c r="H3369" i="1"/>
  <c r="I3369" i="1"/>
  <c r="J3369" i="1"/>
  <c r="K3369" i="1"/>
  <c r="L3369" i="1"/>
  <c r="M3369" i="1"/>
  <c r="H3370" i="1"/>
  <c r="I3370" i="1"/>
  <c r="J3370" i="1"/>
  <c r="K3370" i="1"/>
  <c r="L3370" i="1"/>
  <c r="M3370" i="1"/>
  <c r="H3371" i="1"/>
  <c r="I3371" i="1"/>
  <c r="J3371" i="1"/>
  <c r="K3371" i="1"/>
  <c r="L3371" i="1"/>
  <c r="M3371" i="1"/>
  <c r="H3372" i="1"/>
  <c r="I3372" i="1"/>
  <c r="J3372" i="1"/>
  <c r="K3372" i="1"/>
  <c r="L3372" i="1"/>
  <c r="M3372" i="1"/>
  <c r="H3373" i="1"/>
  <c r="I3373" i="1"/>
  <c r="J3373" i="1"/>
  <c r="K3373" i="1"/>
  <c r="L3373" i="1"/>
  <c r="M3373" i="1"/>
  <c r="H3374" i="1"/>
  <c r="I3374" i="1"/>
  <c r="J3374" i="1"/>
  <c r="K3374" i="1"/>
  <c r="L3374" i="1"/>
  <c r="M3374" i="1"/>
  <c r="H3375" i="1"/>
  <c r="I3375" i="1"/>
  <c r="J3375" i="1"/>
  <c r="K3375" i="1"/>
  <c r="L3375" i="1"/>
  <c r="M3375" i="1"/>
  <c r="H3376" i="1"/>
  <c r="I3376" i="1"/>
  <c r="J3376" i="1"/>
  <c r="K3376" i="1"/>
  <c r="L3376" i="1"/>
  <c r="M3376" i="1"/>
  <c r="H3377" i="1"/>
  <c r="I3377" i="1"/>
  <c r="J3377" i="1"/>
  <c r="K3377" i="1"/>
  <c r="L3377" i="1"/>
  <c r="M3377" i="1"/>
  <c r="H3378" i="1"/>
  <c r="I3378" i="1"/>
  <c r="J3378" i="1"/>
  <c r="K3378" i="1"/>
  <c r="L3378" i="1"/>
  <c r="M3378" i="1"/>
  <c r="H3379" i="1"/>
  <c r="I3379" i="1"/>
  <c r="J3379" i="1"/>
  <c r="K3379" i="1"/>
  <c r="L3379" i="1"/>
  <c r="M3379" i="1"/>
  <c r="H3380" i="1"/>
  <c r="I3380" i="1"/>
  <c r="J3380" i="1"/>
  <c r="K3380" i="1"/>
  <c r="L3380" i="1"/>
  <c r="M3380" i="1"/>
  <c r="H3381" i="1"/>
  <c r="I3381" i="1"/>
  <c r="J3381" i="1"/>
  <c r="K3381" i="1"/>
  <c r="L3381" i="1"/>
  <c r="M3381" i="1"/>
  <c r="H3382" i="1"/>
  <c r="I3382" i="1"/>
  <c r="J3382" i="1"/>
  <c r="K3382" i="1"/>
  <c r="L3382" i="1"/>
  <c r="M3382" i="1"/>
  <c r="H3383" i="1"/>
  <c r="I3383" i="1"/>
  <c r="J3383" i="1"/>
  <c r="K3383" i="1"/>
  <c r="L3383" i="1"/>
  <c r="M3383" i="1"/>
  <c r="H3384" i="1"/>
  <c r="I3384" i="1"/>
  <c r="J3384" i="1"/>
  <c r="K3384" i="1"/>
  <c r="L3384" i="1"/>
  <c r="M3384" i="1"/>
  <c r="H3385" i="1"/>
  <c r="I3385" i="1"/>
  <c r="J3385" i="1"/>
  <c r="K3385" i="1"/>
  <c r="L3385" i="1"/>
  <c r="M3385" i="1"/>
  <c r="H3386" i="1"/>
  <c r="I3386" i="1"/>
  <c r="J3386" i="1"/>
  <c r="K3386" i="1"/>
  <c r="L3386" i="1"/>
  <c r="M3386" i="1"/>
  <c r="H3387" i="1"/>
  <c r="I3387" i="1"/>
  <c r="J3387" i="1"/>
  <c r="K3387" i="1"/>
  <c r="L3387" i="1"/>
  <c r="M3387" i="1"/>
  <c r="H3388" i="1"/>
  <c r="I3388" i="1"/>
  <c r="J3388" i="1"/>
  <c r="K3388" i="1"/>
  <c r="L3388" i="1"/>
  <c r="M3388" i="1"/>
  <c r="H3389" i="1"/>
  <c r="I3389" i="1"/>
  <c r="J3389" i="1"/>
  <c r="K3389" i="1"/>
  <c r="L3389" i="1"/>
  <c r="M3389" i="1"/>
  <c r="H3390" i="1"/>
  <c r="I3390" i="1"/>
  <c r="J3390" i="1"/>
  <c r="K3390" i="1"/>
  <c r="L3390" i="1"/>
  <c r="M3390" i="1"/>
  <c r="H3391" i="1"/>
  <c r="I3391" i="1"/>
  <c r="J3391" i="1"/>
  <c r="K3391" i="1"/>
  <c r="L3391" i="1"/>
  <c r="M3391" i="1"/>
  <c r="H3392" i="1"/>
  <c r="I3392" i="1"/>
  <c r="J3392" i="1"/>
  <c r="K3392" i="1"/>
  <c r="L3392" i="1"/>
  <c r="M3392" i="1"/>
  <c r="H3393" i="1"/>
  <c r="I3393" i="1"/>
  <c r="J3393" i="1"/>
  <c r="K3393" i="1"/>
  <c r="L3393" i="1"/>
  <c r="M3393" i="1"/>
  <c r="H3394" i="1"/>
  <c r="I3394" i="1"/>
  <c r="J3394" i="1"/>
  <c r="K3394" i="1"/>
  <c r="L3394" i="1"/>
  <c r="M3394" i="1"/>
  <c r="H3395" i="1"/>
  <c r="I3395" i="1"/>
  <c r="J3395" i="1"/>
  <c r="K3395" i="1"/>
  <c r="L3395" i="1"/>
  <c r="M3395" i="1"/>
  <c r="H3396" i="1"/>
  <c r="I3396" i="1"/>
  <c r="J3396" i="1"/>
  <c r="K3396" i="1"/>
  <c r="L3396" i="1"/>
  <c r="M3396" i="1"/>
  <c r="H3397" i="1"/>
  <c r="I3397" i="1"/>
  <c r="J3397" i="1"/>
  <c r="K3397" i="1"/>
  <c r="L3397" i="1"/>
  <c r="M3397" i="1"/>
  <c r="H3398" i="1"/>
  <c r="I3398" i="1"/>
  <c r="J3398" i="1"/>
  <c r="K3398" i="1"/>
  <c r="L3398" i="1"/>
  <c r="M3398" i="1"/>
  <c r="H3399" i="1"/>
  <c r="I3399" i="1"/>
  <c r="J3399" i="1"/>
  <c r="K3399" i="1"/>
  <c r="L3399" i="1"/>
  <c r="M3399" i="1"/>
  <c r="H3400" i="1"/>
  <c r="I3400" i="1"/>
  <c r="J3400" i="1"/>
  <c r="K3400" i="1"/>
  <c r="L3400" i="1"/>
  <c r="M3400" i="1"/>
  <c r="H3401" i="1"/>
  <c r="I3401" i="1"/>
  <c r="J3401" i="1"/>
  <c r="K3401" i="1"/>
  <c r="L3401" i="1"/>
  <c r="M3401" i="1"/>
  <c r="H3402" i="1"/>
  <c r="I3402" i="1"/>
  <c r="J3402" i="1"/>
  <c r="K3402" i="1"/>
  <c r="L3402" i="1"/>
  <c r="M3402" i="1"/>
  <c r="H3403" i="1"/>
  <c r="I3403" i="1"/>
  <c r="J3403" i="1"/>
  <c r="K3403" i="1"/>
  <c r="L3403" i="1"/>
  <c r="M3403" i="1"/>
  <c r="H3404" i="1"/>
  <c r="I3404" i="1"/>
  <c r="J3404" i="1"/>
  <c r="K3404" i="1"/>
  <c r="L3404" i="1"/>
  <c r="M3404" i="1"/>
  <c r="H3405" i="1"/>
  <c r="I3405" i="1"/>
  <c r="J3405" i="1"/>
  <c r="K3405" i="1"/>
  <c r="L3405" i="1"/>
  <c r="M3405" i="1"/>
  <c r="H3406" i="1"/>
  <c r="I3406" i="1"/>
  <c r="J3406" i="1"/>
  <c r="K3406" i="1"/>
  <c r="L3406" i="1"/>
  <c r="M3406" i="1"/>
  <c r="H3407" i="1"/>
  <c r="I3407" i="1"/>
  <c r="J3407" i="1"/>
  <c r="K3407" i="1"/>
  <c r="L3407" i="1"/>
  <c r="M3407" i="1"/>
  <c r="H3408" i="1"/>
  <c r="I3408" i="1"/>
  <c r="J3408" i="1"/>
  <c r="K3408" i="1"/>
  <c r="L3408" i="1"/>
  <c r="M3408" i="1"/>
  <c r="H3409" i="1"/>
  <c r="I3409" i="1"/>
  <c r="J3409" i="1"/>
  <c r="K3409" i="1"/>
  <c r="L3409" i="1"/>
  <c r="M3409" i="1"/>
  <c r="H3410" i="1"/>
  <c r="I3410" i="1"/>
  <c r="J3410" i="1"/>
  <c r="K3410" i="1"/>
  <c r="L3410" i="1"/>
  <c r="M3410" i="1"/>
  <c r="H3411" i="1"/>
  <c r="I3411" i="1"/>
  <c r="J3411" i="1"/>
  <c r="K3411" i="1"/>
  <c r="L3411" i="1"/>
  <c r="M3411" i="1"/>
  <c r="H3412" i="1"/>
  <c r="I3412" i="1"/>
  <c r="J3412" i="1"/>
  <c r="K3412" i="1"/>
  <c r="L3412" i="1"/>
  <c r="M3412" i="1"/>
  <c r="H3413" i="1"/>
  <c r="I3413" i="1"/>
  <c r="J3413" i="1"/>
  <c r="K3413" i="1"/>
  <c r="L3413" i="1"/>
  <c r="M3413" i="1"/>
  <c r="H3414" i="1"/>
  <c r="I3414" i="1"/>
  <c r="J3414" i="1"/>
  <c r="K3414" i="1"/>
  <c r="L3414" i="1"/>
  <c r="M3414" i="1"/>
  <c r="H3415" i="1"/>
  <c r="I3415" i="1"/>
  <c r="J3415" i="1"/>
  <c r="K3415" i="1"/>
  <c r="L3415" i="1"/>
  <c r="M3415" i="1"/>
  <c r="H3416" i="1"/>
  <c r="I3416" i="1"/>
  <c r="J3416" i="1"/>
  <c r="K3416" i="1"/>
  <c r="L3416" i="1"/>
  <c r="M3416" i="1"/>
  <c r="H3417" i="1"/>
  <c r="I3417" i="1"/>
  <c r="J3417" i="1"/>
  <c r="K3417" i="1"/>
  <c r="L3417" i="1"/>
  <c r="M3417" i="1"/>
  <c r="H3418" i="1"/>
  <c r="I3418" i="1"/>
  <c r="J3418" i="1"/>
  <c r="K3418" i="1"/>
  <c r="L3418" i="1"/>
  <c r="M3418" i="1"/>
  <c r="H3419" i="1"/>
  <c r="I3419" i="1"/>
  <c r="J3419" i="1"/>
  <c r="K3419" i="1"/>
  <c r="L3419" i="1"/>
  <c r="M3419" i="1"/>
  <c r="H3420" i="1"/>
  <c r="I3420" i="1"/>
  <c r="J3420" i="1"/>
  <c r="K3420" i="1"/>
  <c r="L3420" i="1"/>
  <c r="M3420" i="1"/>
  <c r="H3421" i="1"/>
  <c r="I3421" i="1"/>
  <c r="J3421" i="1"/>
  <c r="K3421" i="1"/>
  <c r="L3421" i="1"/>
  <c r="M3421" i="1"/>
  <c r="H3422" i="1"/>
  <c r="I3422" i="1"/>
  <c r="J3422" i="1"/>
  <c r="K3422" i="1"/>
  <c r="L3422" i="1"/>
  <c r="M3422" i="1"/>
  <c r="H3423" i="1"/>
  <c r="I3423" i="1"/>
  <c r="J3423" i="1"/>
  <c r="K3423" i="1"/>
  <c r="L3423" i="1"/>
  <c r="M3423" i="1"/>
  <c r="H3424" i="1"/>
  <c r="I3424" i="1"/>
  <c r="J3424" i="1"/>
  <c r="K3424" i="1"/>
  <c r="L3424" i="1"/>
  <c r="M3424" i="1"/>
  <c r="H3425" i="1"/>
  <c r="I3425" i="1"/>
  <c r="J3425" i="1"/>
  <c r="K3425" i="1"/>
  <c r="L3425" i="1"/>
  <c r="M3425" i="1"/>
  <c r="H3426" i="1"/>
  <c r="I3426" i="1"/>
  <c r="J3426" i="1"/>
  <c r="K3426" i="1"/>
  <c r="L3426" i="1"/>
  <c r="M3426" i="1"/>
  <c r="H3427" i="1"/>
  <c r="I3427" i="1"/>
  <c r="J3427" i="1"/>
  <c r="K3427" i="1"/>
  <c r="L3427" i="1"/>
  <c r="M3427" i="1"/>
  <c r="H3428" i="1"/>
  <c r="I3428" i="1"/>
  <c r="J3428" i="1"/>
  <c r="K3428" i="1"/>
  <c r="L3428" i="1"/>
  <c r="M3428" i="1"/>
  <c r="H3429" i="1"/>
  <c r="I3429" i="1"/>
  <c r="J3429" i="1"/>
  <c r="K3429" i="1"/>
  <c r="L3429" i="1"/>
  <c r="M3429" i="1"/>
  <c r="H3430" i="1"/>
  <c r="I3430" i="1"/>
  <c r="J3430" i="1"/>
  <c r="K3430" i="1"/>
  <c r="L3430" i="1"/>
  <c r="M3430" i="1"/>
  <c r="H3431" i="1"/>
  <c r="I3431" i="1"/>
  <c r="J3431" i="1"/>
  <c r="K3431" i="1"/>
  <c r="L3431" i="1"/>
  <c r="M3431" i="1"/>
  <c r="H3432" i="1"/>
  <c r="I3432" i="1"/>
  <c r="J3432" i="1"/>
  <c r="K3432" i="1"/>
  <c r="L3432" i="1"/>
  <c r="M3432" i="1"/>
  <c r="H3433" i="1"/>
  <c r="I3433" i="1"/>
  <c r="J3433" i="1"/>
  <c r="K3433" i="1"/>
  <c r="L3433" i="1"/>
  <c r="M3433" i="1"/>
  <c r="H3434" i="1"/>
  <c r="I3434" i="1"/>
  <c r="J3434" i="1"/>
  <c r="K3434" i="1"/>
  <c r="L3434" i="1"/>
  <c r="M3434" i="1"/>
  <c r="H3435" i="1"/>
  <c r="I3435" i="1"/>
  <c r="J3435" i="1"/>
  <c r="K3435" i="1"/>
  <c r="L3435" i="1"/>
  <c r="M3435" i="1"/>
  <c r="H3436" i="1"/>
  <c r="I3436" i="1"/>
  <c r="J3436" i="1"/>
  <c r="K3436" i="1"/>
  <c r="L3436" i="1"/>
  <c r="M3436" i="1"/>
  <c r="H3437" i="1"/>
  <c r="I3437" i="1"/>
  <c r="J3437" i="1"/>
  <c r="K3437" i="1"/>
  <c r="L3437" i="1"/>
  <c r="M3437" i="1"/>
  <c r="H3438" i="1"/>
  <c r="I3438" i="1"/>
  <c r="J3438" i="1"/>
  <c r="K3438" i="1"/>
  <c r="L3438" i="1"/>
  <c r="M3438" i="1"/>
  <c r="H3439" i="1"/>
  <c r="I3439" i="1"/>
  <c r="J3439" i="1"/>
  <c r="K3439" i="1"/>
  <c r="L3439" i="1"/>
  <c r="M3439" i="1"/>
  <c r="H3440" i="1"/>
  <c r="I3440" i="1"/>
  <c r="J3440" i="1"/>
  <c r="K3440" i="1"/>
  <c r="L3440" i="1"/>
  <c r="M3440" i="1"/>
  <c r="H3441" i="1"/>
  <c r="I3441" i="1"/>
  <c r="J3441" i="1"/>
  <c r="K3441" i="1"/>
  <c r="L3441" i="1"/>
  <c r="M3441" i="1"/>
  <c r="H3442" i="1"/>
  <c r="I3442" i="1"/>
  <c r="J3442" i="1"/>
  <c r="K3442" i="1"/>
  <c r="L3442" i="1"/>
  <c r="M3442" i="1"/>
  <c r="H3443" i="1"/>
  <c r="I3443" i="1"/>
  <c r="J3443" i="1"/>
  <c r="K3443" i="1"/>
  <c r="L3443" i="1"/>
  <c r="M3443" i="1"/>
  <c r="H3444" i="1"/>
  <c r="I3444" i="1"/>
  <c r="J3444" i="1"/>
  <c r="K3444" i="1"/>
  <c r="L3444" i="1"/>
  <c r="M3444" i="1"/>
  <c r="H3445" i="1"/>
  <c r="I3445" i="1"/>
  <c r="J3445" i="1"/>
  <c r="K3445" i="1"/>
  <c r="L3445" i="1"/>
  <c r="M3445" i="1"/>
  <c r="H3446" i="1"/>
  <c r="I3446" i="1"/>
  <c r="J3446" i="1"/>
  <c r="K3446" i="1"/>
  <c r="L3446" i="1"/>
  <c r="M3446" i="1"/>
  <c r="H3447" i="1"/>
  <c r="I3447" i="1"/>
  <c r="J3447" i="1"/>
  <c r="K3447" i="1"/>
  <c r="L3447" i="1"/>
  <c r="M3447" i="1"/>
  <c r="H3448" i="1"/>
  <c r="I3448" i="1"/>
  <c r="J3448" i="1"/>
  <c r="K3448" i="1"/>
  <c r="L3448" i="1"/>
  <c r="M3448" i="1"/>
  <c r="H3449" i="1"/>
  <c r="I3449" i="1"/>
  <c r="J3449" i="1"/>
  <c r="K3449" i="1"/>
  <c r="L3449" i="1"/>
  <c r="M3449" i="1"/>
  <c r="H3450" i="1"/>
  <c r="I3450" i="1"/>
  <c r="J3450" i="1"/>
  <c r="K3450" i="1"/>
  <c r="L3450" i="1"/>
  <c r="M3450" i="1"/>
  <c r="H3451" i="1"/>
  <c r="I3451" i="1"/>
  <c r="J3451" i="1"/>
  <c r="K3451" i="1"/>
  <c r="L3451" i="1"/>
  <c r="M3451" i="1"/>
  <c r="H3452" i="1"/>
  <c r="I3452" i="1"/>
  <c r="J3452" i="1"/>
  <c r="K3452" i="1"/>
  <c r="L3452" i="1"/>
  <c r="M3452" i="1"/>
  <c r="H3453" i="1"/>
  <c r="I3453" i="1"/>
  <c r="J3453" i="1"/>
  <c r="K3453" i="1"/>
  <c r="L3453" i="1"/>
  <c r="M3453" i="1"/>
  <c r="H3454" i="1"/>
  <c r="I3454" i="1"/>
  <c r="J3454" i="1"/>
  <c r="K3454" i="1"/>
  <c r="L3454" i="1"/>
  <c r="M3454" i="1"/>
  <c r="H3455" i="1"/>
  <c r="I3455" i="1"/>
  <c r="J3455" i="1"/>
  <c r="K3455" i="1"/>
  <c r="L3455" i="1"/>
  <c r="M3455" i="1"/>
  <c r="H3456" i="1"/>
  <c r="I3456" i="1"/>
  <c r="J3456" i="1"/>
  <c r="K3456" i="1"/>
  <c r="L3456" i="1"/>
  <c r="M3456" i="1"/>
  <c r="H3457" i="1"/>
  <c r="I3457" i="1"/>
  <c r="J3457" i="1"/>
  <c r="K3457" i="1"/>
  <c r="L3457" i="1"/>
  <c r="M3457" i="1"/>
  <c r="H3458" i="1"/>
  <c r="I3458" i="1"/>
  <c r="J3458" i="1"/>
  <c r="K3458" i="1"/>
  <c r="L3458" i="1"/>
  <c r="M3458" i="1"/>
  <c r="H3459" i="1"/>
  <c r="I3459" i="1"/>
  <c r="J3459" i="1"/>
  <c r="K3459" i="1"/>
  <c r="L3459" i="1"/>
  <c r="M3459" i="1"/>
  <c r="H3460" i="1"/>
  <c r="I3460" i="1"/>
  <c r="J3460" i="1"/>
  <c r="K3460" i="1"/>
  <c r="L3460" i="1"/>
  <c r="M3460" i="1"/>
  <c r="H3461" i="1"/>
  <c r="I3461" i="1"/>
  <c r="J3461" i="1"/>
  <c r="K3461" i="1"/>
  <c r="L3461" i="1"/>
  <c r="M3461" i="1"/>
  <c r="H3462" i="1"/>
  <c r="I3462" i="1"/>
  <c r="J3462" i="1"/>
  <c r="K3462" i="1"/>
  <c r="L3462" i="1"/>
  <c r="M3462" i="1"/>
  <c r="H3463" i="1"/>
  <c r="I3463" i="1"/>
  <c r="J3463" i="1"/>
  <c r="K3463" i="1"/>
  <c r="L3463" i="1"/>
  <c r="M3463" i="1"/>
  <c r="H3464" i="1"/>
  <c r="I3464" i="1"/>
  <c r="J3464" i="1"/>
  <c r="K3464" i="1"/>
  <c r="L3464" i="1"/>
  <c r="M3464" i="1"/>
  <c r="H3465" i="1"/>
  <c r="I3465" i="1"/>
  <c r="J3465" i="1"/>
  <c r="K3465" i="1"/>
  <c r="L3465" i="1"/>
  <c r="M3465" i="1"/>
  <c r="H3466" i="1"/>
  <c r="I3466" i="1"/>
  <c r="J3466" i="1"/>
  <c r="K3466" i="1"/>
  <c r="L3466" i="1"/>
  <c r="M3466" i="1"/>
  <c r="H3467" i="1"/>
  <c r="I3467" i="1"/>
  <c r="J3467" i="1"/>
  <c r="K3467" i="1"/>
  <c r="L3467" i="1"/>
  <c r="M3467" i="1"/>
  <c r="H3468" i="1"/>
  <c r="I3468" i="1"/>
  <c r="J3468" i="1"/>
  <c r="K3468" i="1"/>
  <c r="L3468" i="1"/>
  <c r="M3468" i="1"/>
  <c r="H3469" i="1"/>
  <c r="I3469" i="1"/>
  <c r="J3469" i="1"/>
  <c r="K3469" i="1"/>
  <c r="L3469" i="1"/>
  <c r="M3469" i="1"/>
  <c r="H3470" i="1"/>
  <c r="I3470" i="1"/>
  <c r="J3470" i="1"/>
  <c r="K3470" i="1"/>
  <c r="L3470" i="1"/>
  <c r="M3470" i="1"/>
  <c r="H3471" i="1"/>
  <c r="I3471" i="1"/>
  <c r="J3471" i="1"/>
  <c r="K3471" i="1"/>
  <c r="L3471" i="1"/>
  <c r="M3471" i="1"/>
  <c r="H3472" i="1"/>
  <c r="I3472" i="1"/>
  <c r="J3472" i="1"/>
  <c r="K3472" i="1"/>
  <c r="L3472" i="1"/>
  <c r="M3472" i="1"/>
  <c r="H3473" i="1"/>
  <c r="I3473" i="1"/>
  <c r="J3473" i="1"/>
  <c r="K3473" i="1"/>
  <c r="L3473" i="1"/>
  <c r="M3473" i="1"/>
  <c r="H3474" i="1"/>
  <c r="I3474" i="1"/>
  <c r="J3474" i="1"/>
  <c r="K3474" i="1"/>
  <c r="L3474" i="1"/>
  <c r="M3474" i="1"/>
  <c r="H3475" i="1"/>
  <c r="I3475" i="1"/>
  <c r="J3475" i="1"/>
  <c r="K3475" i="1"/>
  <c r="L3475" i="1"/>
  <c r="M3475" i="1"/>
  <c r="H3476" i="1"/>
  <c r="I3476" i="1"/>
  <c r="J3476" i="1"/>
  <c r="K3476" i="1"/>
  <c r="L3476" i="1"/>
  <c r="M3476" i="1"/>
  <c r="H3477" i="1"/>
  <c r="I3477" i="1"/>
  <c r="J3477" i="1"/>
  <c r="K3477" i="1"/>
  <c r="L3477" i="1"/>
  <c r="M3477" i="1"/>
  <c r="H3478" i="1"/>
  <c r="I3478" i="1"/>
  <c r="J3478" i="1"/>
  <c r="K3478" i="1"/>
  <c r="L3478" i="1"/>
  <c r="M3478" i="1"/>
  <c r="H3479" i="1"/>
  <c r="I3479" i="1"/>
  <c r="J3479" i="1"/>
  <c r="K3479" i="1"/>
  <c r="L3479" i="1"/>
  <c r="M3479" i="1"/>
  <c r="H3480" i="1"/>
  <c r="I3480" i="1"/>
  <c r="J3480" i="1"/>
  <c r="K3480" i="1"/>
  <c r="L3480" i="1"/>
  <c r="M3480" i="1"/>
  <c r="H3481" i="1"/>
  <c r="I3481" i="1"/>
  <c r="J3481" i="1"/>
  <c r="K3481" i="1"/>
  <c r="L3481" i="1"/>
  <c r="M3481" i="1"/>
  <c r="H3482" i="1"/>
  <c r="I3482" i="1"/>
  <c r="J3482" i="1"/>
  <c r="K3482" i="1"/>
  <c r="L3482" i="1"/>
  <c r="M3482" i="1"/>
  <c r="H3483" i="1"/>
  <c r="I3483" i="1"/>
  <c r="J3483" i="1"/>
  <c r="K3483" i="1"/>
  <c r="L3483" i="1"/>
  <c r="M3483" i="1"/>
  <c r="H3484" i="1"/>
  <c r="I3484" i="1"/>
  <c r="J3484" i="1"/>
  <c r="K3484" i="1"/>
  <c r="L3484" i="1"/>
  <c r="M3484" i="1"/>
  <c r="H3485" i="1"/>
  <c r="I3485" i="1"/>
  <c r="J3485" i="1"/>
  <c r="K3485" i="1"/>
  <c r="L3485" i="1"/>
  <c r="M3485" i="1"/>
  <c r="H3486" i="1"/>
  <c r="I3486" i="1"/>
  <c r="J3486" i="1"/>
  <c r="K3486" i="1"/>
  <c r="L3486" i="1"/>
  <c r="M3486" i="1"/>
  <c r="H3487" i="1"/>
  <c r="I3487" i="1"/>
  <c r="J3487" i="1"/>
  <c r="K3487" i="1"/>
  <c r="L3487" i="1"/>
  <c r="M3487" i="1"/>
  <c r="H3488" i="1"/>
  <c r="I3488" i="1"/>
  <c r="J3488" i="1"/>
  <c r="K3488" i="1"/>
  <c r="L3488" i="1"/>
  <c r="M3488" i="1"/>
  <c r="H3489" i="1"/>
  <c r="I3489" i="1"/>
  <c r="J3489" i="1"/>
  <c r="K3489" i="1"/>
  <c r="L3489" i="1"/>
  <c r="M3489" i="1"/>
  <c r="H3490" i="1"/>
  <c r="I3490" i="1"/>
  <c r="J3490" i="1"/>
  <c r="K3490" i="1"/>
  <c r="L3490" i="1"/>
  <c r="M3490" i="1"/>
  <c r="H3491" i="1"/>
  <c r="I3491" i="1"/>
  <c r="J3491" i="1"/>
  <c r="K3491" i="1"/>
  <c r="L3491" i="1"/>
  <c r="M3491" i="1"/>
  <c r="H3492" i="1"/>
  <c r="I3492" i="1"/>
  <c r="J3492" i="1"/>
  <c r="K3492" i="1"/>
  <c r="L3492" i="1"/>
  <c r="M3492" i="1"/>
  <c r="H3493" i="1"/>
  <c r="I3493" i="1"/>
  <c r="J3493" i="1"/>
  <c r="K3493" i="1"/>
  <c r="L3493" i="1"/>
  <c r="M3493" i="1"/>
  <c r="H3494" i="1"/>
  <c r="I3494" i="1"/>
  <c r="J3494" i="1"/>
  <c r="K3494" i="1"/>
  <c r="L3494" i="1"/>
  <c r="M3494" i="1"/>
  <c r="H3495" i="1"/>
  <c r="I3495" i="1"/>
  <c r="J3495" i="1"/>
  <c r="K3495" i="1"/>
  <c r="L3495" i="1"/>
  <c r="M3495" i="1"/>
  <c r="H3496" i="1"/>
  <c r="I3496" i="1"/>
  <c r="J3496" i="1"/>
  <c r="K3496" i="1"/>
  <c r="L3496" i="1"/>
  <c r="M3496" i="1"/>
  <c r="H3497" i="1"/>
  <c r="I3497" i="1"/>
  <c r="J3497" i="1"/>
  <c r="K3497" i="1"/>
  <c r="L3497" i="1"/>
  <c r="M3497" i="1"/>
  <c r="H3498" i="1"/>
  <c r="I3498" i="1"/>
  <c r="J3498" i="1"/>
  <c r="K3498" i="1"/>
  <c r="L3498" i="1"/>
  <c r="M3498" i="1"/>
  <c r="H3499" i="1"/>
  <c r="I3499" i="1"/>
  <c r="J3499" i="1"/>
  <c r="K3499" i="1"/>
  <c r="L3499" i="1"/>
  <c r="M3499" i="1"/>
  <c r="H3500" i="1"/>
  <c r="I3500" i="1"/>
  <c r="J3500" i="1"/>
  <c r="K3500" i="1"/>
  <c r="L3500" i="1"/>
  <c r="M3500" i="1"/>
  <c r="H3501" i="1"/>
  <c r="I3501" i="1"/>
  <c r="J3501" i="1"/>
  <c r="K3501" i="1"/>
  <c r="L3501" i="1"/>
  <c r="M3501" i="1"/>
  <c r="H3502" i="1"/>
  <c r="I3502" i="1"/>
  <c r="J3502" i="1"/>
  <c r="K3502" i="1"/>
  <c r="L3502" i="1"/>
  <c r="M3502" i="1"/>
  <c r="H3503" i="1"/>
  <c r="I3503" i="1"/>
  <c r="J3503" i="1"/>
  <c r="K3503" i="1"/>
  <c r="L3503" i="1"/>
  <c r="M3503" i="1"/>
  <c r="H3504" i="1"/>
  <c r="I3504" i="1"/>
  <c r="J3504" i="1"/>
  <c r="K3504" i="1"/>
  <c r="L3504" i="1"/>
  <c r="M3504" i="1"/>
  <c r="H3505" i="1"/>
  <c r="I3505" i="1"/>
  <c r="J3505" i="1"/>
  <c r="K3505" i="1"/>
  <c r="L3505" i="1"/>
  <c r="M3505" i="1"/>
  <c r="H3506" i="1"/>
  <c r="I3506" i="1"/>
  <c r="J3506" i="1"/>
  <c r="K3506" i="1"/>
  <c r="L3506" i="1"/>
  <c r="M3506" i="1"/>
  <c r="H3507" i="1"/>
  <c r="I3507" i="1"/>
  <c r="J3507" i="1"/>
  <c r="K3507" i="1"/>
  <c r="L3507" i="1"/>
  <c r="M3507" i="1"/>
  <c r="H3508" i="1"/>
  <c r="I3508" i="1"/>
  <c r="J3508" i="1"/>
  <c r="K3508" i="1"/>
  <c r="L3508" i="1"/>
  <c r="M3508" i="1"/>
  <c r="H3509" i="1"/>
  <c r="I3509" i="1"/>
  <c r="J3509" i="1"/>
  <c r="K3509" i="1"/>
  <c r="L3509" i="1"/>
  <c r="M3509" i="1"/>
  <c r="H3510" i="1"/>
  <c r="I3510" i="1"/>
  <c r="J3510" i="1"/>
  <c r="K3510" i="1"/>
  <c r="L3510" i="1"/>
  <c r="M3510" i="1"/>
  <c r="H3511" i="1"/>
  <c r="I3511" i="1"/>
  <c r="J3511" i="1"/>
  <c r="K3511" i="1"/>
  <c r="L3511" i="1"/>
  <c r="M3511" i="1"/>
  <c r="H3512" i="1"/>
  <c r="I3512" i="1"/>
  <c r="J3512" i="1"/>
  <c r="K3512" i="1"/>
  <c r="L3512" i="1"/>
  <c r="M3512" i="1"/>
  <c r="H3513" i="1"/>
  <c r="I3513" i="1"/>
  <c r="J3513" i="1"/>
  <c r="K3513" i="1"/>
  <c r="L3513" i="1"/>
  <c r="M3513" i="1"/>
  <c r="H3514" i="1"/>
  <c r="I3514" i="1"/>
  <c r="J3514" i="1"/>
  <c r="K3514" i="1"/>
  <c r="L3514" i="1"/>
  <c r="M3514" i="1"/>
  <c r="H3515" i="1"/>
  <c r="I3515" i="1"/>
  <c r="J3515" i="1"/>
  <c r="K3515" i="1"/>
  <c r="L3515" i="1"/>
  <c r="M3515" i="1"/>
  <c r="H3516" i="1"/>
  <c r="I3516" i="1"/>
  <c r="J3516" i="1"/>
  <c r="K3516" i="1"/>
  <c r="L3516" i="1"/>
  <c r="M3516" i="1"/>
  <c r="H3517" i="1"/>
  <c r="I3517" i="1"/>
  <c r="J3517" i="1"/>
  <c r="K3517" i="1"/>
  <c r="L3517" i="1"/>
  <c r="M3517" i="1"/>
  <c r="H3518" i="1"/>
  <c r="I3518" i="1"/>
  <c r="J3518" i="1"/>
  <c r="K3518" i="1"/>
  <c r="L3518" i="1"/>
  <c r="M3518" i="1"/>
  <c r="H3519" i="1"/>
  <c r="I3519" i="1"/>
  <c r="J3519" i="1"/>
  <c r="K3519" i="1"/>
  <c r="L3519" i="1"/>
  <c r="M3519" i="1"/>
  <c r="H3520" i="1"/>
  <c r="I3520" i="1"/>
  <c r="J3520" i="1"/>
  <c r="K3520" i="1"/>
  <c r="L3520" i="1"/>
  <c r="M3520" i="1"/>
  <c r="H3521" i="1"/>
  <c r="I3521" i="1"/>
  <c r="J3521" i="1"/>
  <c r="K3521" i="1"/>
  <c r="L3521" i="1"/>
  <c r="M3521" i="1"/>
  <c r="H3522" i="1"/>
  <c r="I3522" i="1"/>
  <c r="J3522" i="1"/>
  <c r="K3522" i="1"/>
  <c r="L3522" i="1"/>
  <c r="M3522" i="1"/>
  <c r="H3523" i="1"/>
  <c r="I3523" i="1"/>
  <c r="J3523" i="1"/>
  <c r="K3523" i="1"/>
  <c r="L3523" i="1"/>
  <c r="M3523" i="1"/>
  <c r="H3524" i="1"/>
  <c r="I3524" i="1"/>
  <c r="J3524" i="1"/>
  <c r="K3524" i="1"/>
  <c r="L3524" i="1"/>
  <c r="M3524" i="1"/>
  <c r="H3525" i="1"/>
  <c r="I3525" i="1"/>
  <c r="J3525" i="1"/>
  <c r="K3525" i="1"/>
  <c r="L3525" i="1"/>
  <c r="M3525" i="1"/>
  <c r="H3526" i="1"/>
  <c r="I3526" i="1"/>
  <c r="J3526" i="1"/>
  <c r="K3526" i="1"/>
  <c r="L3526" i="1"/>
  <c r="M3526" i="1"/>
  <c r="H3527" i="1"/>
  <c r="I3527" i="1"/>
  <c r="J3527" i="1"/>
  <c r="K3527" i="1"/>
  <c r="L3527" i="1"/>
  <c r="M3527" i="1"/>
  <c r="H3528" i="1"/>
  <c r="I3528" i="1"/>
  <c r="J3528" i="1"/>
  <c r="K3528" i="1"/>
  <c r="L3528" i="1"/>
  <c r="M3528" i="1"/>
  <c r="H3529" i="1"/>
  <c r="I3529" i="1"/>
  <c r="J3529" i="1"/>
  <c r="K3529" i="1"/>
  <c r="L3529" i="1"/>
  <c r="M3529" i="1"/>
  <c r="H3530" i="1"/>
  <c r="I3530" i="1"/>
  <c r="J3530" i="1"/>
  <c r="K3530" i="1"/>
  <c r="L3530" i="1"/>
  <c r="M3530" i="1"/>
  <c r="H3531" i="1"/>
  <c r="I3531" i="1"/>
  <c r="J3531" i="1"/>
  <c r="K3531" i="1"/>
  <c r="L3531" i="1"/>
  <c r="M3531" i="1"/>
  <c r="H3532" i="1"/>
  <c r="I3532" i="1"/>
  <c r="J3532" i="1"/>
  <c r="K3532" i="1"/>
  <c r="L3532" i="1"/>
  <c r="M3532" i="1"/>
  <c r="H3533" i="1"/>
  <c r="I3533" i="1"/>
  <c r="J3533" i="1"/>
  <c r="K3533" i="1"/>
  <c r="L3533" i="1"/>
  <c r="M3533" i="1"/>
  <c r="H3534" i="1"/>
  <c r="I3534" i="1"/>
  <c r="J3534" i="1"/>
  <c r="K3534" i="1"/>
  <c r="L3534" i="1"/>
  <c r="M3534" i="1"/>
  <c r="H3535" i="1"/>
  <c r="I3535" i="1"/>
  <c r="J3535" i="1"/>
  <c r="K3535" i="1"/>
  <c r="L3535" i="1"/>
  <c r="M3535" i="1"/>
  <c r="H3536" i="1"/>
  <c r="I3536" i="1"/>
  <c r="J3536" i="1"/>
  <c r="K3536" i="1"/>
  <c r="L3536" i="1"/>
  <c r="M3536" i="1"/>
  <c r="H3537" i="1"/>
  <c r="I3537" i="1"/>
  <c r="J3537" i="1"/>
  <c r="K3537" i="1"/>
  <c r="L3537" i="1"/>
  <c r="M3537" i="1"/>
  <c r="H3538" i="1"/>
  <c r="I3538" i="1"/>
  <c r="J3538" i="1"/>
  <c r="K3538" i="1"/>
  <c r="L3538" i="1"/>
  <c r="M3538" i="1"/>
  <c r="H3539" i="1"/>
  <c r="I3539" i="1"/>
  <c r="J3539" i="1"/>
  <c r="K3539" i="1"/>
  <c r="L3539" i="1"/>
  <c r="M3539" i="1"/>
  <c r="H3540" i="1"/>
  <c r="I3540" i="1"/>
  <c r="J3540" i="1"/>
  <c r="K3540" i="1"/>
  <c r="L3540" i="1"/>
  <c r="M3540" i="1"/>
  <c r="H3541" i="1"/>
  <c r="I3541" i="1"/>
  <c r="J3541" i="1"/>
  <c r="K3541" i="1"/>
  <c r="L3541" i="1"/>
  <c r="M3541" i="1"/>
  <c r="H3542" i="1"/>
  <c r="I3542" i="1"/>
  <c r="J3542" i="1"/>
  <c r="K3542" i="1"/>
  <c r="L3542" i="1"/>
  <c r="M3542" i="1"/>
  <c r="H3543" i="1"/>
  <c r="I3543" i="1"/>
  <c r="J3543" i="1"/>
  <c r="K3543" i="1"/>
  <c r="L3543" i="1"/>
  <c r="M3543" i="1"/>
  <c r="H3544" i="1"/>
  <c r="I3544" i="1"/>
  <c r="J3544" i="1"/>
  <c r="K3544" i="1"/>
  <c r="L3544" i="1"/>
  <c r="M3544" i="1"/>
  <c r="H3545" i="1"/>
  <c r="I3545" i="1"/>
  <c r="J3545" i="1"/>
  <c r="K3545" i="1"/>
  <c r="L3545" i="1"/>
  <c r="M3545" i="1"/>
  <c r="H3546" i="1"/>
  <c r="I3546" i="1"/>
  <c r="J3546" i="1"/>
  <c r="K3546" i="1"/>
  <c r="L3546" i="1"/>
  <c r="M3546" i="1"/>
  <c r="H3547" i="1"/>
  <c r="I3547" i="1"/>
  <c r="J3547" i="1"/>
  <c r="K3547" i="1"/>
  <c r="L3547" i="1"/>
  <c r="M3547" i="1"/>
  <c r="H3548" i="1"/>
  <c r="I3548" i="1"/>
  <c r="J3548" i="1"/>
  <c r="K3548" i="1"/>
  <c r="L3548" i="1"/>
  <c r="M3548" i="1"/>
  <c r="H3549" i="1"/>
  <c r="I3549" i="1"/>
  <c r="J3549" i="1"/>
  <c r="K3549" i="1"/>
  <c r="L3549" i="1"/>
  <c r="M3549" i="1"/>
  <c r="H3550" i="1"/>
  <c r="I3550" i="1"/>
  <c r="J3550" i="1"/>
  <c r="K3550" i="1"/>
  <c r="L3550" i="1"/>
  <c r="M3550" i="1"/>
  <c r="H3551" i="1"/>
  <c r="I3551" i="1"/>
  <c r="J3551" i="1"/>
  <c r="K3551" i="1"/>
  <c r="L3551" i="1"/>
  <c r="M3551" i="1"/>
  <c r="H3552" i="1"/>
  <c r="I3552" i="1"/>
  <c r="J3552" i="1"/>
  <c r="K3552" i="1"/>
  <c r="L3552" i="1"/>
  <c r="M3552" i="1"/>
  <c r="H3553" i="1"/>
  <c r="I3553" i="1"/>
  <c r="J3553" i="1"/>
  <c r="K3553" i="1"/>
  <c r="L3553" i="1"/>
  <c r="M3553" i="1"/>
  <c r="H3554" i="1"/>
  <c r="I3554" i="1"/>
  <c r="J3554" i="1"/>
  <c r="K3554" i="1"/>
  <c r="L3554" i="1"/>
  <c r="M3554" i="1"/>
  <c r="H3555" i="1"/>
  <c r="I3555" i="1"/>
  <c r="J3555" i="1"/>
  <c r="K3555" i="1"/>
  <c r="L3555" i="1"/>
  <c r="M3555" i="1"/>
  <c r="H3556" i="1"/>
  <c r="I3556" i="1"/>
  <c r="J3556" i="1"/>
  <c r="K3556" i="1"/>
  <c r="L3556" i="1"/>
  <c r="M3556" i="1"/>
  <c r="H3557" i="1"/>
  <c r="I3557" i="1"/>
  <c r="J3557" i="1"/>
  <c r="K3557" i="1"/>
  <c r="L3557" i="1"/>
  <c r="M3557" i="1"/>
  <c r="H3558" i="1"/>
  <c r="I3558" i="1"/>
  <c r="J3558" i="1"/>
  <c r="K3558" i="1"/>
  <c r="L3558" i="1"/>
  <c r="M3558" i="1"/>
  <c r="H3559" i="1"/>
  <c r="I3559" i="1"/>
  <c r="J3559" i="1"/>
  <c r="K3559" i="1"/>
  <c r="L3559" i="1"/>
  <c r="M3559" i="1"/>
  <c r="H3560" i="1"/>
  <c r="I3560" i="1"/>
  <c r="J3560" i="1"/>
  <c r="K3560" i="1"/>
  <c r="L3560" i="1"/>
  <c r="M3560" i="1"/>
  <c r="H3561" i="1"/>
  <c r="I3561" i="1"/>
  <c r="J3561" i="1"/>
  <c r="K3561" i="1"/>
  <c r="L3561" i="1"/>
  <c r="M3561" i="1"/>
  <c r="H3562" i="1"/>
  <c r="I3562" i="1"/>
  <c r="J3562" i="1"/>
  <c r="K3562" i="1"/>
  <c r="L3562" i="1"/>
  <c r="M3562" i="1"/>
  <c r="H3563" i="1"/>
  <c r="I3563" i="1"/>
  <c r="J3563" i="1"/>
  <c r="K3563" i="1"/>
  <c r="L3563" i="1"/>
  <c r="M3563" i="1"/>
  <c r="H3564" i="1"/>
  <c r="I3564" i="1"/>
  <c r="J3564" i="1"/>
  <c r="K3564" i="1"/>
  <c r="L3564" i="1"/>
  <c r="M3564" i="1"/>
  <c r="H3565" i="1"/>
  <c r="I3565" i="1"/>
  <c r="J3565" i="1"/>
  <c r="K3565" i="1"/>
  <c r="L3565" i="1"/>
  <c r="M3565" i="1"/>
  <c r="H3566" i="1"/>
  <c r="I3566" i="1"/>
  <c r="J3566" i="1"/>
  <c r="K3566" i="1"/>
  <c r="L3566" i="1"/>
  <c r="M3566" i="1"/>
  <c r="H3567" i="1"/>
  <c r="I3567" i="1"/>
  <c r="J3567" i="1"/>
  <c r="K3567" i="1"/>
  <c r="L3567" i="1"/>
  <c r="M3567" i="1"/>
  <c r="H3568" i="1"/>
  <c r="I3568" i="1"/>
  <c r="J3568" i="1"/>
  <c r="K3568" i="1"/>
  <c r="L3568" i="1"/>
  <c r="M3568" i="1"/>
  <c r="H3569" i="1"/>
  <c r="I3569" i="1"/>
  <c r="J3569" i="1"/>
  <c r="K3569" i="1"/>
  <c r="L3569" i="1"/>
  <c r="M3569" i="1"/>
  <c r="H3570" i="1"/>
  <c r="I3570" i="1"/>
  <c r="J3570" i="1"/>
  <c r="K3570" i="1"/>
  <c r="L3570" i="1"/>
  <c r="M3570" i="1"/>
  <c r="H3571" i="1"/>
  <c r="I3571" i="1"/>
  <c r="J3571" i="1"/>
  <c r="K3571" i="1"/>
  <c r="L3571" i="1"/>
  <c r="M3571" i="1"/>
  <c r="H3572" i="1"/>
  <c r="I3572" i="1"/>
  <c r="J3572" i="1"/>
  <c r="K3572" i="1"/>
  <c r="L3572" i="1"/>
  <c r="M3572" i="1"/>
  <c r="H3573" i="1"/>
  <c r="I3573" i="1"/>
  <c r="J3573" i="1"/>
  <c r="K3573" i="1"/>
  <c r="L3573" i="1"/>
  <c r="M3573" i="1"/>
  <c r="H3574" i="1"/>
  <c r="I3574" i="1"/>
  <c r="J3574" i="1"/>
  <c r="K3574" i="1"/>
  <c r="L3574" i="1"/>
  <c r="M3574" i="1"/>
  <c r="H3575" i="1"/>
  <c r="I3575" i="1"/>
  <c r="J3575" i="1"/>
  <c r="K3575" i="1"/>
  <c r="L3575" i="1"/>
  <c r="M3575" i="1"/>
  <c r="H3576" i="1"/>
  <c r="I3576" i="1"/>
  <c r="J3576" i="1"/>
  <c r="K3576" i="1"/>
  <c r="L3576" i="1"/>
  <c r="M3576" i="1"/>
  <c r="H3577" i="1"/>
  <c r="I3577" i="1"/>
  <c r="J3577" i="1"/>
  <c r="K3577" i="1"/>
  <c r="L3577" i="1"/>
  <c r="M3577" i="1"/>
  <c r="H3578" i="1"/>
  <c r="I3578" i="1"/>
  <c r="J3578" i="1"/>
  <c r="K3578" i="1"/>
  <c r="L3578" i="1"/>
  <c r="M3578" i="1"/>
  <c r="H3579" i="1"/>
  <c r="I3579" i="1"/>
  <c r="J3579" i="1"/>
  <c r="K3579" i="1"/>
  <c r="L3579" i="1"/>
  <c r="M3579" i="1"/>
  <c r="H3580" i="1"/>
  <c r="I3580" i="1"/>
  <c r="J3580" i="1"/>
  <c r="K3580" i="1"/>
  <c r="L3580" i="1"/>
  <c r="M3580" i="1"/>
  <c r="H3581" i="1"/>
  <c r="I3581" i="1"/>
  <c r="J3581" i="1"/>
  <c r="K3581" i="1"/>
  <c r="L3581" i="1"/>
  <c r="M3581" i="1"/>
  <c r="H2993" i="1" l="1"/>
  <c r="I2993" i="1"/>
  <c r="J2993" i="1"/>
  <c r="K2993" i="1"/>
  <c r="L2993" i="1"/>
  <c r="M2993" i="1"/>
  <c r="H2994" i="1"/>
  <c r="I2994" i="1"/>
  <c r="J2994" i="1"/>
  <c r="K2994" i="1"/>
  <c r="L2994" i="1"/>
  <c r="M2994" i="1"/>
  <c r="H2995" i="1"/>
  <c r="I2995" i="1"/>
  <c r="J2995" i="1"/>
  <c r="K2995" i="1"/>
  <c r="L2995" i="1"/>
  <c r="M2995" i="1"/>
  <c r="H2996" i="1"/>
  <c r="I2996" i="1"/>
  <c r="J2996" i="1"/>
  <c r="K2996" i="1"/>
  <c r="L2996" i="1"/>
  <c r="M2996" i="1"/>
  <c r="H2997" i="1"/>
  <c r="I2997" i="1"/>
  <c r="J2997" i="1"/>
  <c r="K2997" i="1"/>
  <c r="L2997" i="1"/>
  <c r="M2997" i="1"/>
  <c r="H2998" i="1"/>
  <c r="I2998" i="1"/>
  <c r="J2998" i="1"/>
  <c r="K2998" i="1"/>
  <c r="L2998" i="1"/>
  <c r="M2998" i="1"/>
  <c r="H2999" i="1"/>
  <c r="I2999" i="1"/>
  <c r="J2999" i="1"/>
  <c r="K2999" i="1"/>
  <c r="L2999" i="1"/>
  <c r="M2999" i="1"/>
  <c r="H3000" i="1"/>
  <c r="I3000" i="1"/>
  <c r="J3000" i="1"/>
  <c r="K3000" i="1"/>
  <c r="L3000" i="1"/>
  <c r="M3000" i="1"/>
  <c r="H3001" i="1"/>
  <c r="I3001" i="1"/>
  <c r="J3001" i="1"/>
  <c r="K3001" i="1"/>
  <c r="L3001" i="1"/>
  <c r="M3001" i="1"/>
  <c r="H3002" i="1"/>
  <c r="I3002" i="1"/>
  <c r="J3002" i="1"/>
  <c r="K3002" i="1"/>
  <c r="L3002" i="1"/>
  <c r="M3002" i="1"/>
  <c r="H3003" i="1"/>
  <c r="I3003" i="1"/>
  <c r="J3003" i="1"/>
  <c r="K3003" i="1"/>
  <c r="L3003" i="1"/>
  <c r="M3003" i="1"/>
  <c r="H3004" i="1"/>
  <c r="I3004" i="1"/>
  <c r="J3004" i="1"/>
  <c r="K3004" i="1"/>
  <c r="L3004" i="1"/>
  <c r="M3004" i="1"/>
  <c r="H3005" i="1"/>
  <c r="I3005" i="1"/>
  <c r="J3005" i="1"/>
  <c r="K3005" i="1"/>
  <c r="L3005" i="1"/>
  <c r="M3005" i="1"/>
  <c r="H3006" i="1"/>
  <c r="I3006" i="1"/>
  <c r="J3006" i="1"/>
  <c r="K3006" i="1"/>
  <c r="L3006" i="1"/>
  <c r="M3006" i="1"/>
  <c r="H3007" i="1"/>
  <c r="I3007" i="1"/>
  <c r="J3007" i="1"/>
  <c r="K3007" i="1"/>
  <c r="L3007" i="1"/>
  <c r="M3007" i="1"/>
  <c r="H3008" i="1"/>
  <c r="I3008" i="1"/>
  <c r="J3008" i="1"/>
  <c r="K3008" i="1"/>
  <c r="L3008" i="1"/>
  <c r="M3008" i="1"/>
  <c r="H3009" i="1"/>
  <c r="I3009" i="1"/>
  <c r="J3009" i="1"/>
  <c r="K3009" i="1"/>
  <c r="L3009" i="1"/>
  <c r="M3009" i="1"/>
  <c r="H3010" i="1"/>
  <c r="I3010" i="1"/>
  <c r="J3010" i="1"/>
  <c r="K3010" i="1"/>
  <c r="L3010" i="1"/>
  <c r="M3010" i="1"/>
  <c r="H3011" i="1"/>
  <c r="I3011" i="1"/>
  <c r="J3011" i="1"/>
  <c r="K3011" i="1"/>
  <c r="L3011" i="1"/>
  <c r="M3011" i="1"/>
  <c r="H3012" i="1"/>
  <c r="I3012" i="1"/>
  <c r="J3012" i="1"/>
  <c r="K3012" i="1"/>
  <c r="L3012" i="1"/>
  <c r="M3012" i="1"/>
  <c r="H3013" i="1"/>
  <c r="I3013" i="1"/>
  <c r="J3013" i="1"/>
  <c r="K3013" i="1"/>
  <c r="L3013" i="1"/>
  <c r="M3013" i="1"/>
  <c r="H3014" i="1"/>
  <c r="I3014" i="1"/>
  <c r="J3014" i="1"/>
  <c r="K3014" i="1"/>
  <c r="L3014" i="1"/>
  <c r="M3014" i="1"/>
  <c r="H3015" i="1"/>
  <c r="I3015" i="1"/>
  <c r="J3015" i="1"/>
  <c r="K3015" i="1"/>
  <c r="L3015" i="1"/>
  <c r="M3015" i="1"/>
  <c r="H3016" i="1"/>
  <c r="I3016" i="1"/>
  <c r="J3016" i="1"/>
  <c r="K3016" i="1"/>
  <c r="L3016" i="1"/>
  <c r="M3016" i="1"/>
  <c r="H3017" i="1"/>
  <c r="I3017" i="1"/>
  <c r="J3017" i="1"/>
  <c r="K3017" i="1"/>
  <c r="L3017" i="1"/>
  <c r="M3017" i="1"/>
  <c r="H3018" i="1"/>
  <c r="I3018" i="1"/>
  <c r="J3018" i="1"/>
  <c r="K3018" i="1"/>
  <c r="L3018" i="1"/>
  <c r="M3018" i="1"/>
  <c r="H3019" i="1"/>
  <c r="I3019" i="1"/>
  <c r="J3019" i="1"/>
  <c r="K3019" i="1"/>
  <c r="L3019" i="1"/>
  <c r="M3019" i="1"/>
  <c r="H3020" i="1"/>
  <c r="I3020" i="1"/>
  <c r="J3020" i="1"/>
  <c r="K3020" i="1"/>
  <c r="L3020" i="1"/>
  <c r="M3020" i="1"/>
  <c r="H3021" i="1"/>
  <c r="I3021" i="1"/>
  <c r="J3021" i="1"/>
  <c r="K3021" i="1"/>
  <c r="L3021" i="1"/>
  <c r="M3021" i="1"/>
  <c r="H3022" i="1"/>
  <c r="I3022" i="1"/>
  <c r="J3022" i="1"/>
  <c r="K3022" i="1"/>
  <c r="L3022" i="1"/>
  <c r="M3022" i="1"/>
  <c r="H3023" i="1"/>
  <c r="I3023" i="1"/>
  <c r="J3023" i="1"/>
  <c r="K3023" i="1"/>
  <c r="L3023" i="1"/>
  <c r="M3023" i="1"/>
  <c r="H3024" i="1"/>
  <c r="I3024" i="1"/>
  <c r="J3024" i="1"/>
  <c r="K3024" i="1"/>
  <c r="L3024" i="1"/>
  <c r="M3024" i="1"/>
  <c r="H3025" i="1"/>
  <c r="I3025" i="1"/>
  <c r="J3025" i="1"/>
  <c r="K3025" i="1"/>
  <c r="L3025" i="1"/>
  <c r="M3025" i="1"/>
  <c r="H3026" i="1"/>
  <c r="I3026" i="1"/>
  <c r="J3026" i="1"/>
  <c r="K3026" i="1"/>
  <c r="L3026" i="1"/>
  <c r="M3026" i="1"/>
  <c r="H3027" i="1"/>
  <c r="I3027" i="1"/>
  <c r="J3027" i="1"/>
  <c r="K3027" i="1"/>
  <c r="L3027" i="1"/>
  <c r="M3027" i="1"/>
  <c r="H3028" i="1"/>
  <c r="I3028" i="1"/>
  <c r="J3028" i="1"/>
  <c r="K3028" i="1"/>
  <c r="L3028" i="1"/>
  <c r="M3028" i="1"/>
  <c r="H3029" i="1"/>
  <c r="I3029" i="1"/>
  <c r="J3029" i="1"/>
  <c r="K3029" i="1"/>
  <c r="L3029" i="1"/>
  <c r="M3029" i="1"/>
  <c r="H3030" i="1"/>
  <c r="I3030" i="1"/>
  <c r="J3030" i="1"/>
  <c r="K3030" i="1"/>
  <c r="L3030" i="1"/>
  <c r="M3030" i="1"/>
  <c r="H3031" i="1"/>
  <c r="I3031" i="1"/>
  <c r="J3031" i="1"/>
  <c r="K3031" i="1"/>
  <c r="L3031" i="1"/>
  <c r="M3031" i="1"/>
  <c r="H3032" i="1"/>
  <c r="I3032" i="1"/>
  <c r="J3032" i="1"/>
  <c r="K3032" i="1"/>
  <c r="L3032" i="1"/>
  <c r="M3032" i="1"/>
  <c r="H3033" i="1"/>
  <c r="I3033" i="1"/>
  <c r="J3033" i="1"/>
  <c r="K3033" i="1"/>
  <c r="L3033" i="1"/>
  <c r="M3033" i="1"/>
  <c r="H3034" i="1"/>
  <c r="I3034" i="1"/>
  <c r="J3034" i="1"/>
  <c r="K3034" i="1"/>
  <c r="L3034" i="1"/>
  <c r="M3034" i="1"/>
  <c r="H3035" i="1"/>
  <c r="I3035" i="1"/>
  <c r="J3035" i="1"/>
  <c r="K3035" i="1"/>
  <c r="L3035" i="1"/>
  <c r="M3035" i="1"/>
  <c r="H3036" i="1"/>
  <c r="I3036" i="1"/>
  <c r="J3036" i="1"/>
  <c r="K3036" i="1"/>
  <c r="L3036" i="1"/>
  <c r="M3036" i="1"/>
  <c r="H3037" i="1"/>
  <c r="I3037" i="1"/>
  <c r="J3037" i="1"/>
  <c r="K3037" i="1"/>
  <c r="L3037" i="1"/>
  <c r="M3037" i="1"/>
  <c r="H3038" i="1"/>
  <c r="I3038" i="1"/>
  <c r="J3038" i="1"/>
  <c r="K3038" i="1"/>
  <c r="L3038" i="1"/>
  <c r="M3038" i="1"/>
  <c r="H3039" i="1"/>
  <c r="I3039" i="1"/>
  <c r="J3039" i="1"/>
  <c r="K3039" i="1"/>
  <c r="L3039" i="1"/>
  <c r="M3039" i="1"/>
  <c r="H3040" i="1"/>
  <c r="I3040" i="1"/>
  <c r="J3040" i="1"/>
  <c r="K3040" i="1"/>
  <c r="L3040" i="1"/>
  <c r="M3040" i="1"/>
  <c r="H3041" i="1"/>
  <c r="I3041" i="1"/>
  <c r="J3041" i="1"/>
  <c r="K3041" i="1"/>
  <c r="L3041" i="1"/>
  <c r="M3041" i="1"/>
  <c r="H3042" i="1"/>
  <c r="I3042" i="1"/>
  <c r="J3042" i="1"/>
  <c r="K3042" i="1"/>
  <c r="L3042" i="1"/>
  <c r="M3042" i="1"/>
  <c r="H3043" i="1"/>
  <c r="I3043" i="1"/>
  <c r="J3043" i="1"/>
  <c r="K3043" i="1"/>
  <c r="L3043" i="1"/>
  <c r="M3043" i="1"/>
  <c r="H3044" i="1"/>
  <c r="I3044" i="1"/>
  <c r="J3044" i="1"/>
  <c r="K3044" i="1"/>
  <c r="L3044" i="1"/>
  <c r="M3044" i="1"/>
  <c r="H3045" i="1"/>
  <c r="I3045" i="1"/>
  <c r="J3045" i="1"/>
  <c r="K3045" i="1"/>
  <c r="L3045" i="1"/>
  <c r="M3045" i="1"/>
  <c r="H3046" i="1"/>
  <c r="I3046" i="1"/>
  <c r="J3046" i="1"/>
  <c r="K3046" i="1"/>
  <c r="L3046" i="1"/>
  <c r="M3046" i="1"/>
  <c r="H3047" i="1"/>
  <c r="I3047" i="1"/>
  <c r="J3047" i="1"/>
  <c r="K3047" i="1"/>
  <c r="L3047" i="1"/>
  <c r="M3047" i="1"/>
  <c r="H3048" i="1"/>
  <c r="I3048" i="1"/>
  <c r="J3048" i="1"/>
  <c r="K3048" i="1"/>
  <c r="L3048" i="1"/>
  <c r="M3048" i="1"/>
  <c r="H3049" i="1"/>
  <c r="I3049" i="1"/>
  <c r="J3049" i="1"/>
  <c r="K3049" i="1"/>
  <c r="L3049" i="1"/>
  <c r="M3049" i="1"/>
  <c r="H3050" i="1"/>
  <c r="I3050" i="1"/>
  <c r="J3050" i="1"/>
  <c r="K3050" i="1"/>
  <c r="L3050" i="1"/>
  <c r="M3050" i="1"/>
  <c r="H3051" i="1"/>
  <c r="I3051" i="1"/>
  <c r="J3051" i="1"/>
  <c r="K3051" i="1"/>
  <c r="L3051" i="1"/>
  <c r="M3051" i="1"/>
  <c r="H3052" i="1"/>
  <c r="I3052" i="1"/>
  <c r="J3052" i="1"/>
  <c r="K3052" i="1"/>
  <c r="L3052" i="1"/>
  <c r="M3052" i="1"/>
  <c r="H3053" i="1"/>
  <c r="I3053" i="1"/>
  <c r="J3053" i="1"/>
  <c r="K3053" i="1"/>
  <c r="L3053" i="1"/>
  <c r="M3053" i="1"/>
  <c r="H3054" i="1"/>
  <c r="I3054" i="1"/>
  <c r="J3054" i="1"/>
  <c r="K3054" i="1"/>
  <c r="L3054" i="1"/>
  <c r="M3054" i="1"/>
  <c r="H3055" i="1"/>
  <c r="I3055" i="1"/>
  <c r="J3055" i="1"/>
  <c r="K3055" i="1"/>
  <c r="L3055" i="1"/>
  <c r="M3055" i="1"/>
  <c r="H3056" i="1"/>
  <c r="I3056" i="1"/>
  <c r="J3056" i="1"/>
  <c r="K3056" i="1"/>
  <c r="L3056" i="1"/>
  <c r="M3056" i="1"/>
  <c r="H3057" i="1"/>
  <c r="I3057" i="1"/>
  <c r="J3057" i="1"/>
  <c r="K3057" i="1"/>
  <c r="L3057" i="1"/>
  <c r="M3057" i="1"/>
  <c r="H3058" i="1"/>
  <c r="I3058" i="1"/>
  <c r="J3058" i="1"/>
  <c r="K3058" i="1"/>
  <c r="L3058" i="1"/>
  <c r="M3058" i="1"/>
  <c r="H3059" i="1"/>
  <c r="I3059" i="1"/>
  <c r="J3059" i="1"/>
  <c r="K3059" i="1"/>
  <c r="L3059" i="1"/>
  <c r="M3059" i="1"/>
  <c r="H3060" i="1"/>
  <c r="I3060" i="1"/>
  <c r="J3060" i="1"/>
  <c r="K3060" i="1"/>
  <c r="L3060" i="1"/>
  <c r="M3060" i="1"/>
  <c r="H3061" i="1"/>
  <c r="I3061" i="1"/>
  <c r="J3061" i="1"/>
  <c r="K3061" i="1"/>
  <c r="L3061" i="1"/>
  <c r="M3061" i="1"/>
  <c r="H3062" i="1"/>
  <c r="I3062" i="1"/>
  <c r="J3062" i="1"/>
  <c r="K3062" i="1"/>
  <c r="L3062" i="1"/>
  <c r="M3062" i="1"/>
  <c r="H3063" i="1"/>
  <c r="I3063" i="1"/>
  <c r="J3063" i="1"/>
  <c r="K3063" i="1"/>
  <c r="L3063" i="1"/>
  <c r="M3063" i="1"/>
  <c r="H3064" i="1"/>
  <c r="I3064" i="1"/>
  <c r="J3064" i="1"/>
  <c r="K3064" i="1"/>
  <c r="L3064" i="1"/>
  <c r="M3064" i="1"/>
  <c r="H3065" i="1"/>
  <c r="I3065" i="1"/>
  <c r="J3065" i="1"/>
  <c r="K3065" i="1"/>
  <c r="L3065" i="1"/>
  <c r="M3065" i="1"/>
  <c r="H3066" i="1"/>
  <c r="I3066" i="1"/>
  <c r="J3066" i="1"/>
  <c r="K3066" i="1"/>
  <c r="L3066" i="1"/>
  <c r="M3066" i="1"/>
  <c r="H3067" i="1"/>
  <c r="I3067" i="1"/>
  <c r="J3067" i="1"/>
  <c r="K3067" i="1"/>
  <c r="L3067" i="1"/>
  <c r="M3067" i="1"/>
  <c r="H3068" i="1"/>
  <c r="I3068" i="1"/>
  <c r="J3068" i="1"/>
  <c r="K3068" i="1"/>
  <c r="L3068" i="1"/>
  <c r="M3068" i="1"/>
  <c r="H3069" i="1"/>
  <c r="I3069" i="1"/>
  <c r="J3069" i="1"/>
  <c r="K3069" i="1"/>
  <c r="L3069" i="1"/>
  <c r="M3069" i="1"/>
  <c r="H3070" i="1"/>
  <c r="I3070" i="1"/>
  <c r="J3070" i="1"/>
  <c r="K3070" i="1"/>
  <c r="L3070" i="1"/>
  <c r="M3070" i="1"/>
  <c r="H3071" i="1"/>
  <c r="I3071" i="1"/>
  <c r="J3071" i="1"/>
  <c r="K3071" i="1"/>
  <c r="L3071" i="1"/>
  <c r="M3071" i="1"/>
  <c r="H3072" i="1"/>
  <c r="I3072" i="1"/>
  <c r="J3072" i="1"/>
  <c r="K3072" i="1"/>
  <c r="L3072" i="1"/>
  <c r="M3072" i="1"/>
  <c r="H3073" i="1"/>
  <c r="I3073" i="1"/>
  <c r="J3073" i="1"/>
  <c r="K3073" i="1"/>
  <c r="L3073" i="1"/>
  <c r="M3073" i="1"/>
  <c r="H3074" i="1"/>
  <c r="I3074" i="1"/>
  <c r="J3074" i="1"/>
  <c r="K3074" i="1"/>
  <c r="L3074" i="1"/>
  <c r="M3074" i="1"/>
  <c r="H3075" i="1"/>
  <c r="I3075" i="1"/>
  <c r="J3075" i="1"/>
  <c r="K3075" i="1"/>
  <c r="L3075" i="1"/>
  <c r="M3075" i="1"/>
  <c r="H3076" i="1"/>
  <c r="I3076" i="1"/>
  <c r="J3076" i="1"/>
  <c r="K3076" i="1"/>
  <c r="L3076" i="1"/>
  <c r="M3076" i="1"/>
  <c r="H3077" i="1"/>
  <c r="I3077" i="1"/>
  <c r="J3077" i="1"/>
  <c r="K3077" i="1"/>
  <c r="L3077" i="1"/>
  <c r="M3077" i="1"/>
  <c r="H3078" i="1"/>
  <c r="I3078" i="1"/>
  <c r="J3078" i="1"/>
  <c r="K3078" i="1"/>
  <c r="L3078" i="1"/>
  <c r="M3078" i="1"/>
  <c r="H3079" i="1"/>
  <c r="I3079" i="1"/>
  <c r="J3079" i="1"/>
  <c r="K3079" i="1"/>
  <c r="L3079" i="1"/>
  <c r="M3079" i="1"/>
  <c r="H3080" i="1"/>
  <c r="I3080" i="1"/>
  <c r="J3080" i="1"/>
  <c r="K3080" i="1"/>
  <c r="L3080" i="1"/>
  <c r="M3080" i="1"/>
  <c r="H3081" i="1"/>
  <c r="I3081" i="1"/>
  <c r="J3081" i="1"/>
  <c r="K3081" i="1"/>
  <c r="L3081" i="1"/>
  <c r="M3081" i="1"/>
  <c r="H3082" i="1"/>
  <c r="I3082" i="1"/>
  <c r="J3082" i="1"/>
  <c r="K3082" i="1"/>
  <c r="L3082" i="1"/>
  <c r="M3082" i="1"/>
  <c r="H3083" i="1"/>
  <c r="I3083" i="1"/>
  <c r="J3083" i="1"/>
  <c r="K3083" i="1"/>
  <c r="L3083" i="1"/>
  <c r="M3083" i="1"/>
  <c r="H3084" i="1"/>
  <c r="I3084" i="1"/>
  <c r="J3084" i="1"/>
  <c r="K3084" i="1"/>
  <c r="L3084" i="1"/>
  <c r="M3084" i="1"/>
  <c r="H3085" i="1"/>
  <c r="I3085" i="1"/>
  <c r="J3085" i="1"/>
  <c r="K3085" i="1"/>
  <c r="L3085" i="1"/>
  <c r="M3085" i="1"/>
  <c r="H3086" i="1"/>
  <c r="I3086" i="1"/>
  <c r="J3086" i="1"/>
  <c r="K3086" i="1"/>
  <c r="L3086" i="1"/>
  <c r="M3086" i="1"/>
  <c r="H3087" i="1"/>
  <c r="I3087" i="1"/>
  <c r="J3087" i="1"/>
  <c r="K3087" i="1"/>
  <c r="L3087" i="1"/>
  <c r="M3087" i="1"/>
  <c r="H3088" i="1"/>
  <c r="I3088" i="1"/>
  <c r="J3088" i="1"/>
  <c r="K3088" i="1"/>
  <c r="L3088" i="1"/>
  <c r="M3088" i="1"/>
  <c r="H3089" i="1"/>
  <c r="I3089" i="1"/>
  <c r="J3089" i="1"/>
  <c r="K3089" i="1"/>
  <c r="L3089" i="1"/>
  <c r="M3089" i="1"/>
  <c r="H3090" i="1"/>
  <c r="I3090" i="1"/>
  <c r="J3090" i="1"/>
  <c r="K3090" i="1"/>
  <c r="L3090" i="1"/>
  <c r="M3090" i="1"/>
  <c r="H3091" i="1"/>
  <c r="I3091" i="1"/>
  <c r="J3091" i="1"/>
  <c r="K3091" i="1"/>
  <c r="L3091" i="1"/>
  <c r="M3091" i="1"/>
  <c r="H3092" i="1"/>
  <c r="I3092" i="1"/>
  <c r="J3092" i="1"/>
  <c r="K3092" i="1"/>
  <c r="L3092" i="1"/>
  <c r="M3092" i="1"/>
  <c r="H3093" i="1"/>
  <c r="I3093" i="1"/>
  <c r="J3093" i="1"/>
  <c r="K3093" i="1"/>
  <c r="L3093" i="1"/>
  <c r="M3093" i="1"/>
  <c r="H3094" i="1"/>
  <c r="I3094" i="1"/>
  <c r="J3094" i="1"/>
  <c r="K3094" i="1"/>
  <c r="L3094" i="1"/>
  <c r="M3094" i="1"/>
  <c r="H3095" i="1"/>
  <c r="I3095" i="1"/>
  <c r="J3095" i="1"/>
  <c r="K3095" i="1"/>
  <c r="L3095" i="1"/>
  <c r="M3095" i="1"/>
  <c r="H3096" i="1"/>
  <c r="I3096" i="1"/>
  <c r="J3096" i="1"/>
  <c r="K3096" i="1"/>
  <c r="L3096" i="1"/>
  <c r="M3096" i="1"/>
  <c r="H3097" i="1"/>
  <c r="I3097" i="1"/>
  <c r="J3097" i="1"/>
  <c r="K3097" i="1"/>
  <c r="L3097" i="1"/>
  <c r="M3097" i="1"/>
  <c r="H3098" i="1"/>
  <c r="I3098" i="1"/>
  <c r="J3098" i="1"/>
  <c r="K3098" i="1"/>
  <c r="L3098" i="1"/>
  <c r="M3098" i="1"/>
  <c r="H3099" i="1"/>
  <c r="I3099" i="1"/>
  <c r="J3099" i="1"/>
  <c r="K3099" i="1"/>
  <c r="L3099" i="1"/>
  <c r="M3099" i="1"/>
  <c r="H3100" i="1"/>
  <c r="I3100" i="1"/>
  <c r="J3100" i="1"/>
  <c r="K3100" i="1"/>
  <c r="L3100" i="1"/>
  <c r="M3100" i="1"/>
  <c r="H3101" i="1"/>
  <c r="I3101" i="1"/>
  <c r="J3101" i="1"/>
  <c r="K3101" i="1"/>
  <c r="L3101" i="1"/>
  <c r="M3101" i="1"/>
  <c r="H3102" i="1"/>
  <c r="I3102" i="1"/>
  <c r="J3102" i="1"/>
  <c r="K3102" i="1"/>
  <c r="L3102" i="1"/>
  <c r="M3102" i="1"/>
  <c r="H3103" i="1"/>
  <c r="I3103" i="1"/>
  <c r="J3103" i="1"/>
  <c r="K3103" i="1"/>
  <c r="L3103" i="1"/>
  <c r="M3103" i="1"/>
  <c r="H3104" i="1"/>
  <c r="I3104" i="1"/>
  <c r="J3104" i="1"/>
  <c r="K3104" i="1"/>
  <c r="L3104" i="1"/>
  <c r="M3104" i="1"/>
  <c r="H3105" i="1"/>
  <c r="I3105" i="1"/>
  <c r="J3105" i="1"/>
  <c r="K3105" i="1"/>
  <c r="L3105" i="1"/>
  <c r="M3105" i="1"/>
  <c r="H3106" i="1"/>
  <c r="I3106" i="1"/>
  <c r="J3106" i="1"/>
  <c r="K3106" i="1"/>
  <c r="L3106" i="1"/>
  <c r="M3106" i="1"/>
  <c r="H3107" i="1"/>
  <c r="I3107" i="1"/>
  <c r="J3107" i="1"/>
  <c r="K3107" i="1"/>
  <c r="L3107" i="1"/>
  <c r="M3107" i="1"/>
  <c r="H3108" i="1"/>
  <c r="I3108" i="1"/>
  <c r="J3108" i="1"/>
  <c r="K3108" i="1"/>
  <c r="L3108" i="1"/>
  <c r="M3108" i="1"/>
  <c r="H3109" i="1"/>
  <c r="I3109" i="1"/>
  <c r="J3109" i="1"/>
  <c r="K3109" i="1"/>
  <c r="L3109" i="1"/>
  <c r="M3109" i="1"/>
  <c r="H3110" i="1"/>
  <c r="I3110" i="1"/>
  <c r="J3110" i="1"/>
  <c r="K3110" i="1"/>
  <c r="L3110" i="1"/>
  <c r="M3110" i="1"/>
  <c r="H3111" i="1"/>
  <c r="I3111" i="1"/>
  <c r="J3111" i="1"/>
  <c r="K3111" i="1"/>
  <c r="L3111" i="1"/>
  <c r="M3111" i="1"/>
  <c r="H3112" i="1"/>
  <c r="I3112" i="1"/>
  <c r="J3112" i="1"/>
  <c r="K3112" i="1"/>
  <c r="L3112" i="1"/>
  <c r="M3112" i="1"/>
  <c r="H3113" i="1"/>
  <c r="I3113" i="1"/>
  <c r="J3113" i="1"/>
  <c r="K3113" i="1"/>
  <c r="L3113" i="1"/>
  <c r="M3113" i="1"/>
  <c r="H3114" i="1"/>
  <c r="I3114" i="1"/>
  <c r="J3114" i="1"/>
  <c r="K3114" i="1"/>
  <c r="L3114" i="1"/>
  <c r="M3114" i="1"/>
  <c r="H3115" i="1"/>
  <c r="I3115" i="1"/>
  <c r="J3115" i="1"/>
  <c r="K3115" i="1"/>
  <c r="L3115" i="1"/>
  <c r="M3115" i="1"/>
  <c r="H3116" i="1"/>
  <c r="I3116" i="1"/>
  <c r="J3116" i="1"/>
  <c r="K3116" i="1"/>
  <c r="L3116" i="1"/>
  <c r="M3116" i="1"/>
  <c r="H3117" i="1"/>
  <c r="I3117" i="1"/>
  <c r="J3117" i="1"/>
  <c r="K3117" i="1"/>
  <c r="L3117" i="1"/>
  <c r="M3117" i="1"/>
  <c r="H3118" i="1"/>
  <c r="I3118" i="1"/>
  <c r="J3118" i="1"/>
  <c r="K3118" i="1"/>
  <c r="L3118" i="1"/>
  <c r="M3118" i="1"/>
  <c r="H3119" i="1"/>
  <c r="I3119" i="1"/>
  <c r="J3119" i="1"/>
  <c r="K3119" i="1"/>
  <c r="L3119" i="1"/>
  <c r="M3119" i="1"/>
  <c r="H3120" i="1"/>
  <c r="I3120" i="1"/>
  <c r="J3120" i="1"/>
  <c r="K3120" i="1"/>
  <c r="L3120" i="1"/>
  <c r="M3120" i="1"/>
  <c r="H3121" i="1"/>
  <c r="I3121" i="1"/>
  <c r="J3121" i="1"/>
  <c r="K3121" i="1"/>
  <c r="L3121" i="1"/>
  <c r="M3121" i="1"/>
  <c r="H3122" i="1"/>
  <c r="I3122" i="1"/>
  <c r="J3122" i="1"/>
  <c r="K3122" i="1"/>
  <c r="L3122" i="1"/>
  <c r="M3122" i="1"/>
  <c r="H3123" i="1"/>
  <c r="I3123" i="1"/>
  <c r="J3123" i="1"/>
  <c r="K3123" i="1"/>
  <c r="L3123" i="1"/>
  <c r="M3123" i="1"/>
  <c r="H3124" i="1"/>
  <c r="I3124" i="1"/>
  <c r="J3124" i="1"/>
  <c r="K3124" i="1"/>
  <c r="L3124" i="1"/>
  <c r="M3124" i="1"/>
  <c r="H3125" i="1"/>
  <c r="I3125" i="1"/>
  <c r="J3125" i="1"/>
  <c r="K3125" i="1"/>
  <c r="L3125" i="1"/>
  <c r="M3125" i="1"/>
  <c r="H3126" i="1"/>
  <c r="I3126" i="1"/>
  <c r="J3126" i="1"/>
  <c r="K3126" i="1"/>
  <c r="L3126" i="1"/>
  <c r="M3126" i="1"/>
  <c r="H3127" i="1"/>
  <c r="I3127" i="1"/>
  <c r="J3127" i="1"/>
  <c r="K3127" i="1"/>
  <c r="L3127" i="1"/>
  <c r="M3127" i="1"/>
  <c r="H3128" i="1"/>
  <c r="I3128" i="1"/>
  <c r="J3128" i="1"/>
  <c r="K3128" i="1"/>
  <c r="L3128" i="1"/>
  <c r="M3128" i="1"/>
  <c r="H3129" i="1"/>
  <c r="I3129" i="1"/>
  <c r="J3129" i="1"/>
  <c r="K3129" i="1"/>
  <c r="L3129" i="1"/>
  <c r="M3129" i="1"/>
  <c r="H3130" i="1"/>
  <c r="I3130" i="1"/>
  <c r="J3130" i="1"/>
  <c r="K3130" i="1"/>
  <c r="L3130" i="1"/>
  <c r="M3130" i="1"/>
  <c r="H3131" i="1"/>
  <c r="I3131" i="1"/>
  <c r="J3131" i="1"/>
  <c r="K3131" i="1"/>
  <c r="L3131" i="1"/>
  <c r="M3131" i="1"/>
  <c r="H3132" i="1"/>
  <c r="I3132" i="1"/>
  <c r="J3132" i="1"/>
  <c r="K3132" i="1"/>
  <c r="L3132" i="1"/>
  <c r="M3132" i="1"/>
  <c r="H3133" i="1"/>
  <c r="I3133" i="1"/>
  <c r="J3133" i="1"/>
  <c r="K3133" i="1"/>
  <c r="L3133" i="1"/>
  <c r="M3133" i="1"/>
  <c r="H3134" i="1"/>
  <c r="I3134" i="1"/>
  <c r="J3134" i="1"/>
  <c r="K3134" i="1"/>
  <c r="L3134" i="1"/>
  <c r="M3134" i="1"/>
  <c r="H3135" i="1"/>
  <c r="I3135" i="1"/>
  <c r="J3135" i="1"/>
  <c r="K3135" i="1"/>
  <c r="L3135" i="1"/>
  <c r="M3135" i="1"/>
  <c r="H3136" i="1"/>
  <c r="I3136" i="1"/>
  <c r="J3136" i="1"/>
  <c r="K3136" i="1"/>
  <c r="L3136" i="1"/>
  <c r="M3136" i="1"/>
  <c r="H3137" i="1"/>
  <c r="I3137" i="1"/>
  <c r="J3137" i="1"/>
  <c r="K3137" i="1"/>
  <c r="L3137" i="1"/>
  <c r="M3137" i="1"/>
  <c r="H3138" i="1"/>
  <c r="I3138" i="1"/>
  <c r="J3138" i="1"/>
  <c r="K3138" i="1"/>
  <c r="L3138" i="1"/>
  <c r="M3138" i="1"/>
  <c r="H3139" i="1"/>
  <c r="I3139" i="1"/>
  <c r="J3139" i="1"/>
  <c r="K3139" i="1"/>
  <c r="L3139" i="1"/>
  <c r="M3139" i="1"/>
  <c r="H3140" i="1"/>
  <c r="I3140" i="1"/>
  <c r="J3140" i="1"/>
  <c r="K3140" i="1"/>
  <c r="L3140" i="1"/>
  <c r="M3140" i="1"/>
  <c r="H3141" i="1"/>
  <c r="I3141" i="1"/>
  <c r="J3141" i="1"/>
  <c r="K3141" i="1"/>
  <c r="L3141" i="1"/>
  <c r="M3141" i="1"/>
  <c r="H3142" i="1"/>
  <c r="I3142" i="1"/>
  <c r="J3142" i="1"/>
  <c r="K3142" i="1"/>
  <c r="L3142" i="1"/>
  <c r="M3142" i="1"/>
  <c r="H3143" i="1"/>
  <c r="I3143" i="1"/>
  <c r="J3143" i="1"/>
  <c r="K3143" i="1"/>
  <c r="L3143" i="1"/>
  <c r="M3143" i="1"/>
  <c r="H3144" i="1"/>
  <c r="I3144" i="1"/>
  <c r="J3144" i="1"/>
  <c r="K3144" i="1"/>
  <c r="L3144" i="1"/>
  <c r="M3144" i="1"/>
  <c r="H3145" i="1"/>
  <c r="I3145" i="1"/>
  <c r="J3145" i="1"/>
  <c r="K3145" i="1"/>
  <c r="L3145" i="1"/>
  <c r="M3145" i="1"/>
  <c r="H3146" i="1"/>
  <c r="I3146" i="1"/>
  <c r="J3146" i="1"/>
  <c r="K3146" i="1"/>
  <c r="L3146" i="1"/>
  <c r="M3146" i="1"/>
  <c r="H3147" i="1"/>
  <c r="I3147" i="1"/>
  <c r="J3147" i="1"/>
  <c r="K3147" i="1"/>
  <c r="L3147" i="1"/>
  <c r="M3147" i="1"/>
  <c r="H3148" i="1"/>
  <c r="I3148" i="1"/>
  <c r="J3148" i="1"/>
  <c r="K3148" i="1"/>
  <c r="L3148" i="1"/>
  <c r="M3148" i="1"/>
  <c r="H3149" i="1"/>
  <c r="I3149" i="1"/>
  <c r="J3149" i="1"/>
  <c r="K3149" i="1"/>
  <c r="L3149" i="1"/>
  <c r="M3149" i="1"/>
  <c r="H3150" i="1"/>
  <c r="I3150" i="1"/>
  <c r="J3150" i="1"/>
  <c r="K3150" i="1"/>
  <c r="L3150" i="1"/>
  <c r="M3150" i="1"/>
  <c r="H3151" i="1"/>
  <c r="I3151" i="1"/>
  <c r="J3151" i="1"/>
  <c r="K3151" i="1"/>
  <c r="L3151" i="1"/>
  <c r="M3151" i="1"/>
  <c r="H3152" i="1"/>
  <c r="I3152" i="1"/>
  <c r="J3152" i="1"/>
  <c r="K3152" i="1"/>
  <c r="L3152" i="1"/>
  <c r="M3152" i="1"/>
  <c r="H3153" i="1"/>
  <c r="I3153" i="1"/>
  <c r="J3153" i="1"/>
  <c r="K3153" i="1"/>
  <c r="L3153" i="1"/>
  <c r="M3153" i="1"/>
  <c r="H3154" i="1"/>
  <c r="I3154" i="1"/>
  <c r="J3154" i="1"/>
  <c r="K3154" i="1"/>
  <c r="L3154" i="1"/>
  <c r="M3154" i="1"/>
  <c r="H3155" i="1"/>
  <c r="I3155" i="1"/>
  <c r="J3155" i="1"/>
  <c r="K3155" i="1"/>
  <c r="L3155" i="1"/>
  <c r="M3155" i="1"/>
  <c r="H3156" i="1"/>
  <c r="I3156" i="1"/>
  <c r="J3156" i="1"/>
  <c r="K3156" i="1"/>
  <c r="L3156" i="1"/>
  <c r="M3156" i="1"/>
  <c r="H3157" i="1"/>
  <c r="I3157" i="1"/>
  <c r="J3157" i="1"/>
  <c r="K3157" i="1"/>
  <c r="L3157" i="1"/>
  <c r="M3157" i="1"/>
  <c r="H3158" i="1"/>
  <c r="I3158" i="1"/>
  <c r="J3158" i="1"/>
  <c r="K3158" i="1"/>
  <c r="L3158" i="1"/>
  <c r="M3158" i="1"/>
  <c r="H3159" i="1"/>
  <c r="I3159" i="1"/>
  <c r="J3159" i="1"/>
  <c r="K3159" i="1"/>
  <c r="L3159" i="1"/>
  <c r="M3159" i="1"/>
  <c r="H3160" i="1"/>
  <c r="I3160" i="1"/>
  <c r="J3160" i="1"/>
  <c r="K3160" i="1"/>
  <c r="L3160" i="1"/>
  <c r="M3160" i="1"/>
  <c r="H3161" i="1"/>
  <c r="I3161" i="1"/>
  <c r="J3161" i="1"/>
  <c r="K3161" i="1"/>
  <c r="L3161" i="1"/>
  <c r="M3161" i="1"/>
  <c r="H3162" i="1"/>
  <c r="I3162" i="1"/>
  <c r="J3162" i="1"/>
  <c r="K3162" i="1"/>
  <c r="L3162" i="1"/>
  <c r="M3162" i="1"/>
  <c r="H3163" i="1"/>
  <c r="I3163" i="1"/>
  <c r="J3163" i="1"/>
  <c r="K3163" i="1"/>
  <c r="L3163" i="1"/>
  <c r="M3163" i="1"/>
  <c r="H3164" i="1"/>
  <c r="I3164" i="1"/>
  <c r="J3164" i="1"/>
  <c r="K3164" i="1"/>
  <c r="L3164" i="1"/>
  <c r="M3164" i="1"/>
  <c r="H3165" i="1"/>
  <c r="I3165" i="1"/>
  <c r="J3165" i="1"/>
  <c r="K3165" i="1"/>
  <c r="L3165" i="1"/>
  <c r="M3165" i="1"/>
  <c r="H3166" i="1"/>
  <c r="I3166" i="1"/>
  <c r="J3166" i="1"/>
  <c r="K3166" i="1"/>
  <c r="L3166" i="1"/>
  <c r="M3166" i="1"/>
  <c r="H3167" i="1"/>
  <c r="I3167" i="1"/>
  <c r="J3167" i="1"/>
  <c r="K3167" i="1"/>
  <c r="L3167" i="1"/>
  <c r="M3167" i="1"/>
  <c r="H3168" i="1"/>
  <c r="I3168" i="1"/>
  <c r="J3168" i="1"/>
  <c r="K3168" i="1"/>
  <c r="L3168" i="1"/>
  <c r="M3168" i="1"/>
  <c r="H3169" i="1"/>
  <c r="I3169" i="1"/>
  <c r="J3169" i="1"/>
  <c r="K3169" i="1"/>
  <c r="L3169" i="1"/>
  <c r="M3169" i="1"/>
  <c r="H3170" i="1"/>
  <c r="I3170" i="1"/>
  <c r="J3170" i="1"/>
  <c r="K3170" i="1"/>
  <c r="L3170" i="1"/>
  <c r="M3170" i="1"/>
  <c r="H3171" i="1"/>
  <c r="I3171" i="1"/>
  <c r="J3171" i="1"/>
  <c r="K3171" i="1"/>
  <c r="L3171" i="1"/>
  <c r="M3171" i="1"/>
  <c r="H3172" i="1"/>
  <c r="I3172" i="1"/>
  <c r="J3172" i="1"/>
  <c r="K3172" i="1"/>
  <c r="L3172" i="1"/>
  <c r="M3172" i="1"/>
  <c r="H3173" i="1"/>
  <c r="I3173" i="1"/>
  <c r="J3173" i="1"/>
  <c r="K3173" i="1"/>
  <c r="L3173" i="1"/>
  <c r="M3173" i="1"/>
  <c r="H3174" i="1"/>
  <c r="I3174" i="1"/>
  <c r="J3174" i="1"/>
  <c r="K3174" i="1"/>
  <c r="L3174" i="1"/>
  <c r="M3174" i="1"/>
  <c r="H3175" i="1"/>
  <c r="I3175" i="1"/>
  <c r="J3175" i="1"/>
  <c r="K3175" i="1"/>
  <c r="L3175" i="1"/>
  <c r="M3175" i="1"/>
  <c r="H3176" i="1"/>
  <c r="I3176" i="1"/>
  <c r="J3176" i="1"/>
  <c r="K3176" i="1"/>
  <c r="L3176" i="1"/>
  <c r="M3176" i="1"/>
  <c r="H3177" i="1"/>
  <c r="I3177" i="1"/>
  <c r="J3177" i="1"/>
  <c r="K3177" i="1"/>
  <c r="L3177" i="1"/>
  <c r="M3177" i="1"/>
  <c r="H3178" i="1"/>
  <c r="I3178" i="1"/>
  <c r="J3178" i="1"/>
  <c r="K3178" i="1"/>
  <c r="L3178" i="1"/>
  <c r="M3178" i="1"/>
  <c r="H3179" i="1"/>
  <c r="I3179" i="1"/>
  <c r="J3179" i="1"/>
  <c r="K3179" i="1"/>
  <c r="L3179" i="1"/>
  <c r="M3179" i="1"/>
  <c r="H3180" i="1"/>
  <c r="I3180" i="1"/>
  <c r="J3180" i="1"/>
  <c r="K3180" i="1"/>
  <c r="L3180" i="1"/>
  <c r="M3180" i="1"/>
  <c r="H2460" i="1" l="1"/>
  <c r="I2460" i="1"/>
  <c r="J2460" i="1"/>
  <c r="K2460" i="1"/>
  <c r="L2460" i="1"/>
  <c r="M2460" i="1"/>
  <c r="H2461" i="1"/>
  <c r="I2461" i="1"/>
  <c r="J2461" i="1"/>
  <c r="K2461" i="1"/>
  <c r="L2461" i="1"/>
  <c r="M2461" i="1"/>
  <c r="H2462" i="1"/>
  <c r="I2462" i="1"/>
  <c r="J2462" i="1"/>
  <c r="K2462" i="1"/>
  <c r="L2462" i="1"/>
  <c r="M2462" i="1"/>
  <c r="H2463" i="1"/>
  <c r="I2463" i="1"/>
  <c r="J2463" i="1"/>
  <c r="K2463" i="1"/>
  <c r="L2463" i="1"/>
  <c r="M2463" i="1"/>
  <c r="H2464" i="1"/>
  <c r="I2464" i="1"/>
  <c r="J2464" i="1"/>
  <c r="K2464" i="1"/>
  <c r="L2464" i="1"/>
  <c r="M2464" i="1"/>
  <c r="H2465" i="1"/>
  <c r="I2465" i="1"/>
  <c r="J2465" i="1"/>
  <c r="K2465" i="1"/>
  <c r="L2465" i="1"/>
  <c r="M2465" i="1"/>
  <c r="H2466" i="1"/>
  <c r="I2466" i="1"/>
  <c r="J2466" i="1"/>
  <c r="K2466" i="1"/>
  <c r="L2466" i="1"/>
  <c r="M2466" i="1"/>
  <c r="H2467" i="1"/>
  <c r="I2467" i="1"/>
  <c r="J2467" i="1"/>
  <c r="K2467" i="1"/>
  <c r="L2467" i="1"/>
  <c r="M2467" i="1"/>
  <c r="H2468" i="1"/>
  <c r="I2468" i="1"/>
  <c r="J2468" i="1"/>
  <c r="K2468" i="1"/>
  <c r="L2468" i="1"/>
  <c r="M2468" i="1"/>
  <c r="H2469" i="1"/>
  <c r="I2469" i="1"/>
  <c r="J2469" i="1"/>
  <c r="K2469" i="1"/>
  <c r="L2469" i="1"/>
  <c r="M2469" i="1"/>
  <c r="H2470" i="1"/>
  <c r="I2470" i="1"/>
  <c r="J2470" i="1"/>
  <c r="K2470" i="1"/>
  <c r="L2470" i="1"/>
  <c r="M2470" i="1"/>
  <c r="H2471" i="1"/>
  <c r="I2471" i="1"/>
  <c r="J2471" i="1"/>
  <c r="K2471" i="1"/>
  <c r="L2471" i="1"/>
  <c r="M2471" i="1"/>
  <c r="H2472" i="1"/>
  <c r="I2472" i="1"/>
  <c r="J2472" i="1"/>
  <c r="K2472" i="1"/>
  <c r="L2472" i="1"/>
  <c r="M2472" i="1"/>
  <c r="H2473" i="1"/>
  <c r="I2473" i="1"/>
  <c r="J2473" i="1"/>
  <c r="K2473" i="1"/>
  <c r="L2473" i="1"/>
  <c r="M2473" i="1"/>
  <c r="H2474" i="1"/>
  <c r="I2474" i="1"/>
  <c r="J2474" i="1"/>
  <c r="K2474" i="1"/>
  <c r="L2474" i="1"/>
  <c r="M2474" i="1"/>
  <c r="H2475" i="1"/>
  <c r="I2475" i="1"/>
  <c r="J2475" i="1"/>
  <c r="K2475" i="1"/>
  <c r="L2475" i="1"/>
  <c r="M2475" i="1"/>
  <c r="H2476" i="1"/>
  <c r="I2476" i="1"/>
  <c r="J2476" i="1"/>
  <c r="K2476" i="1"/>
  <c r="L2476" i="1"/>
  <c r="M2476" i="1"/>
  <c r="H2477" i="1"/>
  <c r="I2477" i="1"/>
  <c r="J2477" i="1"/>
  <c r="K2477" i="1"/>
  <c r="L2477" i="1"/>
  <c r="M2477" i="1"/>
  <c r="H2478" i="1"/>
  <c r="I2478" i="1"/>
  <c r="J2478" i="1"/>
  <c r="K2478" i="1"/>
  <c r="L2478" i="1"/>
  <c r="M2478" i="1"/>
  <c r="H2479" i="1"/>
  <c r="I2479" i="1"/>
  <c r="J2479" i="1"/>
  <c r="K2479" i="1"/>
  <c r="L2479" i="1"/>
  <c r="M2479" i="1"/>
  <c r="H2480" i="1"/>
  <c r="I2480" i="1"/>
  <c r="J2480" i="1"/>
  <c r="K2480" i="1"/>
  <c r="L2480" i="1"/>
  <c r="M2480" i="1"/>
  <c r="H2481" i="1"/>
  <c r="I2481" i="1"/>
  <c r="J2481" i="1"/>
  <c r="K2481" i="1"/>
  <c r="L2481" i="1"/>
  <c r="M2481" i="1"/>
  <c r="H2482" i="1"/>
  <c r="I2482" i="1"/>
  <c r="J2482" i="1"/>
  <c r="K2482" i="1"/>
  <c r="L2482" i="1"/>
  <c r="M2482" i="1"/>
  <c r="H2483" i="1"/>
  <c r="I2483" i="1"/>
  <c r="J2483" i="1"/>
  <c r="K2483" i="1"/>
  <c r="L2483" i="1"/>
  <c r="M2483" i="1"/>
  <c r="H2484" i="1"/>
  <c r="I2484" i="1"/>
  <c r="J2484" i="1"/>
  <c r="K2484" i="1"/>
  <c r="L2484" i="1"/>
  <c r="M2484" i="1"/>
  <c r="H2485" i="1"/>
  <c r="I2485" i="1"/>
  <c r="J2485" i="1"/>
  <c r="K2485" i="1"/>
  <c r="L2485" i="1"/>
  <c r="M2485" i="1"/>
  <c r="H2486" i="1"/>
  <c r="I2486" i="1"/>
  <c r="J2486" i="1"/>
  <c r="K2486" i="1"/>
  <c r="L2486" i="1"/>
  <c r="M2486" i="1"/>
  <c r="H2487" i="1"/>
  <c r="I2487" i="1"/>
  <c r="J2487" i="1"/>
  <c r="K2487" i="1"/>
  <c r="L2487" i="1"/>
  <c r="M2487" i="1"/>
  <c r="H2488" i="1"/>
  <c r="I2488" i="1"/>
  <c r="J2488" i="1"/>
  <c r="K2488" i="1"/>
  <c r="L2488" i="1"/>
  <c r="M2488" i="1"/>
  <c r="H2489" i="1"/>
  <c r="I2489" i="1"/>
  <c r="J2489" i="1"/>
  <c r="K2489" i="1"/>
  <c r="L2489" i="1"/>
  <c r="M2489" i="1"/>
  <c r="H2490" i="1"/>
  <c r="I2490" i="1"/>
  <c r="J2490" i="1"/>
  <c r="K2490" i="1"/>
  <c r="L2490" i="1"/>
  <c r="M2490" i="1"/>
  <c r="H2491" i="1"/>
  <c r="I2491" i="1"/>
  <c r="J2491" i="1"/>
  <c r="K2491" i="1"/>
  <c r="L2491" i="1"/>
  <c r="M2491" i="1"/>
  <c r="H2492" i="1"/>
  <c r="I2492" i="1"/>
  <c r="J2492" i="1"/>
  <c r="K2492" i="1"/>
  <c r="L2492" i="1"/>
  <c r="M2492" i="1"/>
  <c r="H2493" i="1"/>
  <c r="I2493" i="1"/>
  <c r="J2493" i="1"/>
  <c r="K2493" i="1"/>
  <c r="L2493" i="1"/>
  <c r="M2493" i="1"/>
  <c r="H2494" i="1"/>
  <c r="I2494" i="1"/>
  <c r="J2494" i="1"/>
  <c r="K2494" i="1"/>
  <c r="L2494" i="1"/>
  <c r="M2494" i="1"/>
  <c r="H2495" i="1"/>
  <c r="I2495" i="1"/>
  <c r="J2495" i="1"/>
  <c r="K2495" i="1"/>
  <c r="L2495" i="1"/>
  <c r="M2495" i="1"/>
  <c r="H2496" i="1"/>
  <c r="I2496" i="1"/>
  <c r="J2496" i="1"/>
  <c r="K2496" i="1"/>
  <c r="L2496" i="1"/>
  <c r="M2496" i="1"/>
  <c r="H2497" i="1"/>
  <c r="I2497" i="1"/>
  <c r="J2497" i="1"/>
  <c r="K2497" i="1"/>
  <c r="L2497" i="1"/>
  <c r="M2497" i="1"/>
  <c r="H2498" i="1"/>
  <c r="I2498" i="1"/>
  <c r="J2498" i="1"/>
  <c r="K2498" i="1"/>
  <c r="L2498" i="1"/>
  <c r="M2498" i="1"/>
  <c r="H2499" i="1"/>
  <c r="I2499" i="1"/>
  <c r="J2499" i="1"/>
  <c r="K2499" i="1"/>
  <c r="L2499" i="1"/>
  <c r="M2499" i="1"/>
  <c r="H2500" i="1"/>
  <c r="I2500" i="1"/>
  <c r="J2500" i="1"/>
  <c r="K2500" i="1"/>
  <c r="L2500" i="1"/>
  <c r="M2500" i="1"/>
  <c r="H2501" i="1"/>
  <c r="I2501" i="1"/>
  <c r="J2501" i="1"/>
  <c r="K2501" i="1"/>
  <c r="L2501" i="1"/>
  <c r="M2501" i="1"/>
  <c r="H2502" i="1"/>
  <c r="I2502" i="1"/>
  <c r="J2502" i="1"/>
  <c r="K2502" i="1"/>
  <c r="L2502" i="1"/>
  <c r="M2502" i="1"/>
  <c r="H2503" i="1"/>
  <c r="I2503" i="1"/>
  <c r="J2503" i="1"/>
  <c r="K2503" i="1"/>
  <c r="L2503" i="1"/>
  <c r="M2503" i="1"/>
  <c r="H2504" i="1"/>
  <c r="I2504" i="1"/>
  <c r="J2504" i="1"/>
  <c r="K2504" i="1"/>
  <c r="L2504" i="1"/>
  <c r="M2504" i="1"/>
  <c r="H2505" i="1"/>
  <c r="I2505" i="1"/>
  <c r="J2505" i="1"/>
  <c r="K2505" i="1"/>
  <c r="L2505" i="1"/>
  <c r="M2505" i="1"/>
  <c r="H2506" i="1"/>
  <c r="I2506" i="1"/>
  <c r="J2506" i="1"/>
  <c r="K2506" i="1"/>
  <c r="L2506" i="1"/>
  <c r="M2506" i="1"/>
  <c r="H2507" i="1"/>
  <c r="I2507" i="1"/>
  <c r="J2507" i="1"/>
  <c r="K2507" i="1"/>
  <c r="L2507" i="1"/>
  <c r="M2507" i="1"/>
  <c r="H2508" i="1"/>
  <c r="I2508" i="1"/>
  <c r="J2508" i="1"/>
  <c r="K2508" i="1"/>
  <c r="L2508" i="1"/>
  <c r="M2508" i="1"/>
  <c r="H2509" i="1"/>
  <c r="I2509" i="1"/>
  <c r="J2509" i="1"/>
  <c r="K2509" i="1"/>
  <c r="L2509" i="1"/>
  <c r="M2509" i="1"/>
  <c r="H2510" i="1"/>
  <c r="I2510" i="1"/>
  <c r="J2510" i="1"/>
  <c r="K2510" i="1"/>
  <c r="L2510" i="1"/>
  <c r="M2510" i="1"/>
  <c r="H2511" i="1"/>
  <c r="I2511" i="1"/>
  <c r="J2511" i="1"/>
  <c r="K2511" i="1"/>
  <c r="L2511" i="1"/>
  <c r="M2511" i="1"/>
  <c r="H2512" i="1"/>
  <c r="I2512" i="1"/>
  <c r="J2512" i="1"/>
  <c r="K2512" i="1"/>
  <c r="L2512" i="1"/>
  <c r="M2512" i="1"/>
  <c r="H2513" i="1"/>
  <c r="I2513" i="1"/>
  <c r="J2513" i="1"/>
  <c r="K2513" i="1"/>
  <c r="L2513" i="1"/>
  <c r="M2513" i="1"/>
  <c r="H2514" i="1"/>
  <c r="I2514" i="1"/>
  <c r="J2514" i="1"/>
  <c r="K2514" i="1"/>
  <c r="L2514" i="1"/>
  <c r="M2514" i="1"/>
  <c r="H2515" i="1"/>
  <c r="I2515" i="1"/>
  <c r="J2515" i="1"/>
  <c r="K2515" i="1"/>
  <c r="L2515" i="1"/>
  <c r="M2515" i="1"/>
  <c r="H2516" i="1"/>
  <c r="I2516" i="1"/>
  <c r="J2516" i="1"/>
  <c r="K2516" i="1"/>
  <c r="L2516" i="1"/>
  <c r="M2516" i="1"/>
  <c r="H2517" i="1"/>
  <c r="I2517" i="1"/>
  <c r="J2517" i="1"/>
  <c r="K2517" i="1"/>
  <c r="L2517" i="1"/>
  <c r="M2517" i="1"/>
  <c r="H2518" i="1"/>
  <c r="I2518" i="1"/>
  <c r="J2518" i="1"/>
  <c r="K2518" i="1"/>
  <c r="L2518" i="1"/>
  <c r="M2518" i="1"/>
  <c r="H2519" i="1"/>
  <c r="I2519" i="1"/>
  <c r="J2519" i="1"/>
  <c r="K2519" i="1"/>
  <c r="L2519" i="1"/>
  <c r="M2519" i="1"/>
  <c r="H2520" i="1"/>
  <c r="I2520" i="1"/>
  <c r="J2520" i="1"/>
  <c r="K2520" i="1"/>
  <c r="L2520" i="1"/>
  <c r="M2520" i="1"/>
  <c r="H2521" i="1"/>
  <c r="I2521" i="1"/>
  <c r="J2521" i="1"/>
  <c r="K2521" i="1"/>
  <c r="L2521" i="1"/>
  <c r="M2521" i="1"/>
  <c r="H2522" i="1"/>
  <c r="I2522" i="1"/>
  <c r="J2522" i="1"/>
  <c r="K2522" i="1"/>
  <c r="L2522" i="1"/>
  <c r="M2522" i="1"/>
  <c r="H2523" i="1"/>
  <c r="I2523" i="1"/>
  <c r="J2523" i="1"/>
  <c r="K2523" i="1"/>
  <c r="L2523" i="1"/>
  <c r="M2523" i="1"/>
  <c r="H2524" i="1"/>
  <c r="I2524" i="1"/>
  <c r="J2524" i="1"/>
  <c r="K2524" i="1"/>
  <c r="L2524" i="1"/>
  <c r="M2524" i="1"/>
  <c r="H2525" i="1"/>
  <c r="I2525" i="1"/>
  <c r="J2525" i="1"/>
  <c r="K2525" i="1"/>
  <c r="L2525" i="1"/>
  <c r="M2525" i="1"/>
  <c r="H2526" i="1"/>
  <c r="I2526" i="1"/>
  <c r="J2526" i="1"/>
  <c r="K2526" i="1"/>
  <c r="L2526" i="1"/>
  <c r="M2526" i="1"/>
  <c r="H2527" i="1"/>
  <c r="I2527" i="1"/>
  <c r="J2527" i="1"/>
  <c r="K2527" i="1"/>
  <c r="L2527" i="1"/>
  <c r="M2527" i="1"/>
  <c r="H2528" i="1"/>
  <c r="I2528" i="1"/>
  <c r="J2528" i="1"/>
  <c r="K2528" i="1"/>
  <c r="L2528" i="1"/>
  <c r="M2528" i="1"/>
  <c r="H2529" i="1"/>
  <c r="I2529" i="1"/>
  <c r="J2529" i="1"/>
  <c r="K2529" i="1"/>
  <c r="L2529" i="1"/>
  <c r="M2529" i="1"/>
  <c r="H2530" i="1"/>
  <c r="I2530" i="1"/>
  <c r="J2530" i="1"/>
  <c r="K2530" i="1"/>
  <c r="L2530" i="1"/>
  <c r="M2530" i="1"/>
  <c r="H2531" i="1"/>
  <c r="I2531" i="1"/>
  <c r="J2531" i="1"/>
  <c r="K2531" i="1"/>
  <c r="L2531" i="1"/>
  <c r="M2531" i="1"/>
  <c r="H2532" i="1"/>
  <c r="I2532" i="1"/>
  <c r="J2532" i="1"/>
  <c r="K2532" i="1"/>
  <c r="L2532" i="1"/>
  <c r="M2532" i="1"/>
  <c r="H2533" i="1"/>
  <c r="I2533" i="1"/>
  <c r="J2533" i="1"/>
  <c r="K2533" i="1"/>
  <c r="L2533" i="1"/>
  <c r="M2533" i="1"/>
  <c r="H2534" i="1"/>
  <c r="I2534" i="1"/>
  <c r="J2534" i="1"/>
  <c r="K2534" i="1"/>
  <c r="L2534" i="1"/>
  <c r="M2534" i="1"/>
  <c r="H2535" i="1"/>
  <c r="I2535" i="1"/>
  <c r="J2535" i="1"/>
  <c r="K2535" i="1"/>
  <c r="L2535" i="1"/>
  <c r="M2535" i="1"/>
  <c r="H2536" i="1"/>
  <c r="I2536" i="1"/>
  <c r="J2536" i="1"/>
  <c r="K2536" i="1"/>
  <c r="L2536" i="1"/>
  <c r="M2536" i="1"/>
  <c r="H2537" i="1"/>
  <c r="I2537" i="1"/>
  <c r="J2537" i="1"/>
  <c r="K2537" i="1"/>
  <c r="L2537" i="1"/>
  <c r="M2537" i="1"/>
  <c r="H2538" i="1"/>
  <c r="I2538" i="1"/>
  <c r="J2538" i="1"/>
  <c r="K2538" i="1"/>
  <c r="L2538" i="1"/>
  <c r="M2538" i="1"/>
  <c r="H2539" i="1"/>
  <c r="I2539" i="1"/>
  <c r="J2539" i="1"/>
  <c r="K2539" i="1"/>
  <c r="L2539" i="1"/>
  <c r="M2539" i="1"/>
  <c r="H2540" i="1"/>
  <c r="I2540" i="1"/>
  <c r="J2540" i="1"/>
  <c r="K2540" i="1"/>
  <c r="L2540" i="1"/>
  <c r="M2540" i="1"/>
  <c r="H2541" i="1"/>
  <c r="I2541" i="1"/>
  <c r="J2541" i="1"/>
  <c r="K2541" i="1"/>
  <c r="L2541" i="1"/>
  <c r="M2541" i="1"/>
  <c r="H2542" i="1"/>
  <c r="I2542" i="1"/>
  <c r="J2542" i="1"/>
  <c r="K2542" i="1"/>
  <c r="L2542" i="1"/>
  <c r="M2542" i="1"/>
  <c r="H2543" i="1"/>
  <c r="I2543" i="1"/>
  <c r="J2543" i="1"/>
  <c r="K2543" i="1"/>
  <c r="L2543" i="1"/>
  <c r="M2543" i="1"/>
  <c r="H2544" i="1"/>
  <c r="I2544" i="1"/>
  <c r="J2544" i="1"/>
  <c r="K2544" i="1"/>
  <c r="L2544" i="1"/>
  <c r="M2544" i="1"/>
  <c r="H2545" i="1"/>
  <c r="I2545" i="1"/>
  <c r="J2545" i="1"/>
  <c r="K2545" i="1"/>
  <c r="L2545" i="1"/>
  <c r="M2545" i="1"/>
  <c r="H2546" i="1"/>
  <c r="I2546" i="1"/>
  <c r="J2546" i="1"/>
  <c r="K2546" i="1"/>
  <c r="L2546" i="1"/>
  <c r="M2546" i="1"/>
  <c r="H2547" i="1"/>
  <c r="I2547" i="1"/>
  <c r="J2547" i="1"/>
  <c r="K2547" i="1"/>
  <c r="L2547" i="1"/>
  <c r="M2547" i="1"/>
  <c r="H2548" i="1"/>
  <c r="I2548" i="1"/>
  <c r="J2548" i="1"/>
  <c r="K2548" i="1"/>
  <c r="L2548" i="1"/>
  <c r="M2548" i="1"/>
  <c r="H2549" i="1"/>
  <c r="I2549" i="1"/>
  <c r="J2549" i="1"/>
  <c r="K2549" i="1"/>
  <c r="L2549" i="1"/>
  <c r="M2549" i="1"/>
  <c r="H2550" i="1"/>
  <c r="I2550" i="1"/>
  <c r="J2550" i="1"/>
  <c r="K2550" i="1"/>
  <c r="L2550" i="1"/>
  <c r="M2550" i="1"/>
  <c r="H2551" i="1"/>
  <c r="I2551" i="1"/>
  <c r="J2551" i="1"/>
  <c r="K2551" i="1"/>
  <c r="L2551" i="1"/>
  <c r="M2551" i="1"/>
  <c r="H2552" i="1"/>
  <c r="I2552" i="1"/>
  <c r="J2552" i="1"/>
  <c r="K2552" i="1"/>
  <c r="L2552" i="1"/>
  <c r="M2552" i="1"/>
  <c r="H2553" i="1"/>
  <c r="I2553" i="1"/>
  <c r="J2553" i="1"/>
  <c r="K2553" i="1"/>
  <c r="L2553" i="1"/>
  <c r="M2553" i="1"/>
  <c r="H2554" i="1"/>
  <c r="I2554" i="1"/>
  <c r="J2554" i="1"/>
  <c r="K2554" i="1"/>
  <c r="L2554" i="1"/>
  <c r="M2554" i="1"/>
  <c r="H2555" i="1"/>
  <c r="I2555" i="1"/>
  <c r="J2555" i="1"/>
  <c r="K2555" i="1"/>
  <c r="L2555" i="1"/>
  <c r="M2555" i="1"/>
  <c r="H2556" i="1"/>
  <c r="I2556" i="1"/>
  <c r="J2556" i="1"/>
  <c r="K2556" i="1"/>
  <c r="L2556" i="1"/>
  <c r="M2556" i="1"/>
  <c r="H2557" i="1"/>
  <c r="I2557" i="1"/>
  <c r="J2557" i="1"/>
  <c r="K2557" i="1"/>
  <c r="L2557" i="1"/>
  <c r="M2557" i="1"/>
  <c r="H2558" i="1"/>
  <c r="I2558" i="1"/>
  <c r="J2558" i="1"/>
  <c r="K2558" i="1"/>
  <c r="L2558" i="1"/>
  <c r="M2558" i="1"/>
  <c r="H2559" i="1"/>
  <c r="I2559" i="1"/>
  <c r="J2559" i="1"/>
  <c r="K2559" i="1"/>
  <c r="L2559" i="1"/>
  <c r="M2559" i="1"/>
  <c r="H2560" i="1"/>
  <c r="I2560" i="1"/>
  <c r="J2560" i="1"/>
  <c r="K2560" i="1"/>
  <c r="L2560" i="1"/>
  <c r="M2560" i="1"/>
  <c r="H2561" i="1"/>
  <c r="I2561" i="1"/>
  <c r="J2561" i="1"/>
  <c r="K2561" i="1"/>
  <c r="L2561" i="1"/>
  <c r="M2561" i="1"/>
  <c r="H2562" i="1"/>
  <c r="I2562" i="1"/>
  <c r="J2562" i="1"/>
  <c r="K2562" i="1"/>
  <c r="L2562" i="1"/>
  <c r="M2562" i="1"/>
  <c r="H2563" i="1"/>
  <c r="I2563" i="1"/>
  <c r="J2563" i="1"/>
  <c r="K2563" i="1"/>
  <c r="L2563" i="1"/>
  <c r="M2563" i="1"/>
  <c r="H2564" i="1"/>
  <c r="I2564" i="1"/>
  <c r="J2564" i="1"/>
  <c r="K2564" i="1"/>
  <c r="L2564" i="1"/>
  <c r="M2564" i="1"/>
  <c r="H2565" i="1"/>
  <c r="I2565" i="1"/>
  <c r="J2565" i="1"/>
  <c r="K2565" i="1"/>
  <c r="L2565" i="1"/>
  <c r="M2565" i="1"/>
  <c r="H2566" i="1"/>
  <c r="I2566" i="1"/>
  <c r="J2566" i="1"/>
  <c r="K2566" i="1"/>
  <c r="L2566" i="1"/>
  <c r="M2566" i="1"/>
  <c r="H2567" i="1"/>
  <c r="I2567" i="1"/>
  <c r="J2567" i="1"/>
  <c r="K2567" i="1"/>
  <c r="L2567" i="1"/>
  <c r="M2567" i="1"/>
  <c r="H2568" i="1"/>
  <c r="I2568" i="1"/>
  <c r="J2568" i="1"/>
  <c r="K2568" i="1"/>
  <c r="L2568" i="1"/>
  <c r="M2568" i="1"/>
  <c r="H2569" i="1"/>
  <c r="I2569" i="1"/>
  <c r="J2569" i="1"/>
  <c r="K2569" i="1"/>
  <c r="L2569" i="1"/>
  <c r="M2569" i="1"/>
  <c r="H2570" i="1"/>
  <c r="I2570" i="1"/>
  <c r="J2570" i="1"/>
  <c r="K2570" i="1"/>
  <c r="L2570" i="1"/>
  <c r="M2570" i="1"/>
  <c r="H2571" i="1"/>
  <c r="I2571" i="1"/>
  <c r="J2571" i="1"/>
  <c r="K2571" i="1"/>
  <c r="L2571" i="1"/>
  <c r="M2571" i="1"/>
  <c r="H2572" i="1"/>
  <c r="I2572" i="1"/>
  <c r="J2572" i="1"/>
  <c r="K2572" i="1"/>
  <c r="L2572" i="1"/>
  <c r="M2572" i="1"/>
  <c r="H2573" i="1"/>
  <c r="I2573" i="1"/>
  <c r="J2573" i="1"/>
  <c r="K2573" i="1"/>
  <c r="L2573" i="1"/>
  <c r="M2573" i="1"/>
  <c r="H2574" i="1"/>
  <c r="I2574" i="1"/>
  <c r="J2574" i="1"/>
  <c r="K2574" i="1"/>
  <c r="L2574" i="1"/>
  <c r="M2574" i="1"/>
  <c r="H2575" i="1"/>
  <c r="I2575" i="1"/>
  <c r="J2575" i="1"/>
  <c r="K2575" i="1"/>
  <c r="L2575" i="1"/>
  <c r="M2575" i="1"/>
  <c r="H2576" i="1"/>
  <c r="I2576" i="1"/>
  <c r="J2576" i="1"/>
  <c r="K2576" i="1"/>
  <c r="L2576" i="1"/>
  <c r="M2576" i="1"/>
  <c r="H2577" i="1"/>
  <c r="I2577" i="1"/>
  <c r="J2577" i="1"/>
  <c r="K2577" i="1"/>
  <c r="L2577" i="1"/>
  <c r="M2577" i="1"/>
  <c r="H2578" i="1"/>
  <c r="I2578" i="1"/>
  <c r="J2578" i="1"/>
  <c r="K2578" i="1"/>
  <c r="L2578" i="1"/>
  <c r="M2578" i="1"/>
  <c r="H2579" i="1"/>
  <c r="I2579" i="1"/>
  <c r="J2579" i="1"/>
  <c r="K2579" i="1"/>
  <c r="L2579" i="1"/>
  <c r="M2579" i="1"/>
  <c r="H2580" i="1"/>
  <c r="I2580" i="1"/>
  <c r="J2580" i="1"/>
  <c r="K2580" i="1"/>
  <c r="L2580" i="1"/>
  <c r="M2580" i="1"/>
  <c r="H2581" i="1"/>
  <c r="I2581" i="1"/>
  <c r="J2581" i="1"/>
  <c r="K2581" i="1"/>
  <c r="L2581" i="1"/>
  <c r="M2581" i="1"/>
  <c r="H2582" i="1"/>
  <c r="I2582" i="1"/>
  <c r="J2582" i="1"/>
  <c r="K2582" i="1"/>
  <c r="L2582" i="1"/>
  <c r="M2582" i="1"/>
  <c r="H2583" i="1"/>
  <c r="I2583" i="1"/>
  <c r="J2583" i="1"/>
  <c r="K2583" i="1"/>
  <c r="L2583" i="1"/>
  <c r="M2583" i="1"/>
  <c r="H2584" i="1"/>
  <c r="I2584" i="1"/>
  <c r="J2584" i="1"/>
  <c r="K2584" i="1"/>
  <c r="L2584" i="1"/>
  <c r="M2584" i="1"/>
  <c r="H2585" i="1"/>
  <c r="I2585" i="1"/>
  <c r="J2585" i="1"/>
  <c r="K2585" i="1"/>
  <c r="L2585" i="1"/>
  <c r="M2585" i="1"/>
  <c r="H2586" i="1"/>
  <c r="I2586" i="1"/>
  <c r="J2586" i="1"/>
  <c r="K2586" i="1"/>
  <c r="L2586" i="1"/>
  <c r="M2586" i="1"/>
  <c r="H2587" i="1"/>
  <c r="I2587" i="1"/>
  <c r="J2587" i="1"/>
  <c r="K2587" i="1"/>
  <c r="L2587" i="1"/>
  <c r="M2587" i="1"/>
  <c r="H2588" i="1"/>
  <c r="I2588" i="1"/>
  <c r="J2588" i="1"/>
  <c r="K2588" i="1"/>
  <c r="L2588" i="1"/>
  <c r="M2588" i="1"/>
  <c r="H2589" i="1"/>
  <c r="I2589" i="1"/>
  <c r="J2589" i="1"/>
  <c r="K2589" i="1"/>
  <c r="L2589" i="1"/>
  <c r="M2589" i="1"/>
  <c r="H2590" i="1"/>
  <c r="I2590" i="1"/>
  <c r="J2590" i="1"/>
  <c r="K2590" i="1"/>
  <c r="L2590" i="1"/>
  <c r="M2590" i="1"/>
  <c r="H2591" i="1"/>
  <c r="I2591" i="1"/>
  <c r="J2591" i="1"/>
  <c r="K2591" i="1"/>
  <c r="L2591" i="1"/>
  <c r="M2591" i="1"/>
  <c r="H2592" i="1"/>
  <c r="I2592" i="1"/>
  <c r="J2592" i="1"/>
  <c r="K2592" i="1"/>
  <c r="L2592" i="1"/>
  <c r="M2592" i="1"/>
  <c r="H2593" i="1"/>
  <c r="I2593" i="1"/>
  <c r="J2593" i="1"/>
  <c r="K2593" i="1"/>
  <c r="L2593" i="1"/>
  <c r="M2593" i="1"/>
  <c r="H2594" i="1"/>
  <c r="I2594" i="1"/>
  <c r="J2594" i="1"/>
  <c r="K2594" i="1"/>
  <c r="L2594" i="1"/>
  <c r="M2594" i="1"/>
  <c r="H2595" i="1"/>
  <c r="I2595" i="1"/>
  <c r="J2595" i="1"/>
  <c r="K2595" i="1"/>
  <c r="L2595" i="1"/>
  <c r="M2595" i="1"/>
  <c r="H2596" i="1"/>
  <c r="I2596" i="1"/>
  <c r="J2596" i="1"/>
  <c r="K2596" i="1"/>
  <c r="L2596" i="1"/>
  <c r="M2596" i="1"/>
  <c r="H2597" i="1"/>
  <c r="I2597" i="1"/>
  <c r="J2597" i="1"/>
  <c r="K2597" i="1"/>
  <c r="L2597" i="1"/>
  <c r="M2597" i="1"/>
  <c r="H2598" i="1"/>
  <c r="I2598" i="1"/>
  <c r="J2598" i="1"/>
  <c r="K2598" i="1"/>
  <c r="L2598" i="1"/>
  <c r="M2598" i="1"/>
  <c r="H2599" i="1"/>
  <c r="I2599" i="1"/>
  <c r="J2599" i="1"/>
  <c r="K2599" i="1"/>
  <c r="L2599" i="1"/>
  <c r="M2599" i="1"/>
  <c r="H2600" i="1"/>
  <c r="I2600" i="1"/>
  <c r="J2600" i="1"/>
  <c r="K2600" i="1"/>
  <c r="L2600" i="1"/>
  <c r="M2600" i="1"/>
  <c r="H2601" i="1"/>
  <c r="I2601" i="1"/>
  <c r="J2601" i="1"/>
  <c r="K2601" i="1"/>
  <c r="L2601" i="1"/>
  <c r="M2601" i="1"/>
  <c r="H2602" i="1"/>
  <c r="I2602" i="1"/>
  <c r="J2602" i="1"/>
  <c r="K2602" i="1"/>
  <c r="L2602" i="1"/>
  <c r="M2602" i="1"/>
  <c r="H2603" i="1"/>
  <c r="I2603" i="1"/>
  <c r="J2603" i="1"/>
  <c r="K2603" i="1"/>
  <c r="L2603" i="1"/>
  <c r="M2603" i="1"/>
  <c r="H2604" i="1"/>
  <c r="I2604" i="1"/>
  <c r="J2604" i="1"/>
  <c r="K2604" i="1"/>
  <c r="L2604" i="1"/>
  <c r="M2604" i="1"/>
  <c r="H2605" i="1"/>
  <c r="I2605" i="1"/>
  <c r="J2605" i="1"/>
  <c r="K2605" i="1"/>
  <c r="L2605" i="1"/>
  <c r="M2605" i="1"/>
  <c r="H2606" i="1"/>
  <c r="I2606" i="1"/>
  <c r="J2606" i="1"/>
  <c r="K2606" i="1"/>
  <c r="L2606" i="1"/>
  <c r="M2606" i="1"/>
  <c r="H2607" i="1"/>
  <c r="I2607" i="1"/>
  <c r="J2607" i="1"/>
  <c r="K2607" i="1"/>
  <c r="L2607" i="1"/>
  <c r="M2607" i="1"/>
  <c r="H2608" i="1"/>
  <c r="I2608" i="1"/>
  <c r="J2608" i="1"/>
  <c r="K2608" i="1"/>
  <c r="L2608" i="1"/>
  <c r="M2608" i="1"/>
  <c r="H2609" i="1"/>
  <c r="I2609" i="1"/>
  <c r="J2609" i="1"/>
  <c r="K2609" i="1"/>
  <c r="L2609" i="1"/>
  <c r="M2609" i="1"/>
  <c r="H2610" i="1"/>
  <c r="I2610" i="1"/>
  <c r="J2610" i="1"/>
  <c r="K2610" i="1"/>
  <c r="L2610" i="1"/>
  <c r="M2610" i="1"/>
  <c r="H2611" i="1"/>
  <c r="I2611" i="1"/>
  <c r="J2611" i="1"/>
  <c r="K2611" i="1"/>
  <c r="L2611" i="1"/>
  <c r="M2611" i="1"/>
  <c r="H2612" i="1"/>
  <c r="I2612" i="1"/>
  <c r="J2612" i="1"/>
  <c r="K2612" i="1"/>
  <c r="L2612" i="1"/>
  <c r="M2612" i="1"/>
  <c r="H2613" i="1"/>
  <c r="I2613" i="1"/>
  <c r="J2613" i="1"/>
  <c r="K2613" i="1"/>
  <c r="L2613" i="1"/>
  <c r="M2613" i="1"/>
  <c r="H2614" i="1"/>
  <c r="I2614" i="1"/>
  <c r="J2614" i="1"/>
  <c r="K2614" i="1"/>
  <c r="L2614" i="1"/>
  <c r="M2614" i="1"/>
  <c r="H2615" i="1"/>
  <c r="I2615" i="1"/>
  <c r="J2615" i="1"/>
  <c r="K2615" i="1"/>
  <c r="L2615" i="1"/>
  <c r="M2615" i="1"/>
  <c r="H2616" i="1"/>
  <c r="I2616" i="1"/>
  <c r="J2616" i="1"/>
  <c r="K2616" i="1"/>
  <c r="L2616" i="1"/>
  <c r="M2616" i="1"/>
  <c r="H2617" i="1"/>
  <c r="I2617" i="1"/>
  <c r="J2617" i="1"/>
  <c r="K2617" i="1"/>
  <c r="L2617" i="1"/>
  <c r="M2617" i="1"/>
  <c r="H2618" i="1"/>
  <c r="I2618" i="1"/>
  <c r="J2618" i="1"/>
  <c r="K2618" i="1"/>
  <c r="L2618" i="1"/>
  <c r="M2618" i="1"/>
  <c r="H2619" i="1"/>
  <c r="I2619" i="1"/>
  <c r="J2619" i="1"/>
  <c r="K2619" i="1"/>
  <c r="L2619" i="1"/>
  <c r="M2619" i="1"/>
  <c r="H2620" i="1"/>
  <c r="I2620" i="1"/>
  <c r="J2620" i="1"/>
  <c r="K2620" i="1"/>
  <c r="L2620" i="1"/>
  <c r="M2620" i="1"/>
  <c r="H2621" i="1"/>
  <c r="I2621" i="1"/>
  <c r="J2621" i="1"/>
  <c r="K2621" i="1"/>
  <c r="L2621" i="1"/>
  <c r="M2621" i="1"/>
  <c r="H2622" i="1"/>
  <c r="I2622" i="1"/>
  <c r="J2622" i="1"/>
  <c r="K2622" i="1"/>
  <c r="L2622" i="1"/>
  <c r="M2622" i="1"/>
  <c r="H2623" i="1"/>
  <c r="I2623" i="1"/>
  <c r="J2623" i="1"/>
  <c r="K2623" i="1"/>
  <c r="L2623" i="1"/>
  <c r="M2623" i="1"/>
  <c r="H2624" i="1"/>
  <c r="I2624" i="1"/>
  <c r="J2624" i="1"/>
  <c r="K2624" i="1"/>
  <c r="L2624" i="1"/>
  <c r="M2624" i="1"/>
  <c r="H2625" i="1"/>
  <c r="I2625" i="1"/>
  <c r="J2625" i="1"/>
  <c r="K2625" i="1"/>
  <c r="L2625" i="1"/>
  <c r="M2625" i="1"/>
  <c r="H2626" i="1"/>
  <c r="I2626" i="1"/>
  <c r="J2626" i="1"/>
  <c r="K2626" i="1"/>
  <c r="L2626" i="1"/>
  <c r="M2626" i="1"/>
  <c r="H2627" i="1"/>
  <c r="I2627" i="1"/>
  <c r="J2627" i="1"/>
  <c r="K2627" i="1"/>
  <c r="L2627" i="1"/>
  <c r="M2627" i="1"/>
  <c r="H2628" i="1"/>
  <c r="I2628" i="1"/>
  <c r="J2628" i="1"/>
  <c r="K2628" i="1"/>
  <c r="L2628" i="1"/>
  <c r="M2628" i="1"/>
  <c r="H2629" i="1"/>
  <c r="I2629" i="1"/>
  <c r="J2629" i="1"/>
  <c r="K2629" i="1"/>
  <c r="L2629" i="1"/>
  <c r="M2629" i="1"/>
  <c r="H2630" i="1"/>
  <c r="I2630" i="1"/>
  <c r="J2630" i="1"/>
  <c r="K2630" i="1"/>
  <c r="L2630" i="1"/>
  <c r="M2630" i="1"/>
  <c r="H2631" i="1"/>
  <c r="I2631" i="1"/>
  <c r="J2631" i="1"/>
  <c r="K2631" i="1"/>
  <c r="L2631" i="1"/>
  <c r="M2631" i="1"/>
  <c r="H2632" i="1"/>
  <c r="I2632" i="1"/>
  <c r="J2632" i="1"/>
  <c r="K2632" i="1"/>
  <c r="L2632" i="1"/>
  <c r="M2632" i="1"/>
  <c r="H2633" i="1"/>
  <c r="I2633" i="1"/>
  <c r="J2633" i="1"/>
  <c r="K2633" i="1"/>
  <c r="L2633" i="1"/>
  <c r="M2633" i="1"/>
  <c r="H2634" i="1"/>
  <c r="I2634" i="1"/>
  <c r="J2634" i="1"/>
  <c r="K2634" i="1"/>
  <c r="L2634" i="1"/>
  <c r="M2634" i="1"/>
  <c r="H2635" i="1"/>
  <c r="I2635" i="1"/>
  <c r="J2635" i="1"/>
  <c r="K2635" i="1"/>
  <c r="L2635" i="1"/>
  <c r="M2635" i="1"/>
  <c r="H2636" i="1"/>
  <c r="I2636" i="1"/>
  <c r="J2636" i="1"/>
  <c r="K2636" i="1"/>
  <c r="L2636" i="1"/>
  <c r="M2636" i="1"/>
  <c r="H2637" i="1"/>
  <c r="I2637" i="1"/>
  <c r="J2637" i="1"/>
  <c r="K2637" i="1"/>
  <c r="L2637" i="1"/>
  <c r="M2637" i="1"/>
  <c r="H2638" i="1"/>
  <c r="I2638" i="1"/>
  <c r="J2638" i="1"/>
  <c r="K2638" i="1"/>
  <c r="L2638" i="1"/>
  <c r="M2638" i="1"/>
  <c r="H2639" i="1"/>
  <c r="I2639" i="1"/>
  <c r="J2639" i="1"/>
  <c r="K2639" i="1"/>
  <c r="L2639" i="1"/>
  <c r="M2639" i="1"/>
  <c r="H2640" i="1"/>
  <c r="I2640" i="1"/>
  <c r="J2640" i="1"/>
  <c r="K2640" i="1"/>
  <c r="L2640" i="1"/>
  <c r="M2640" i="1"/>
  <c r="H2641" i="1"/>
  <c r="I2641" i="1"/>
  <c r="J2641" i="1"/>
  <c r="K2641" i="1"/>
  <c r="L2641" i="1"/>
  <c r="M2641" i="1"/>
  <c r="H2642" i="1"/>
  <c r="I2642" i="1"/>
  <c r="J2642" i="1"/>
  <c r="K2642" i="1"/>
  <c r="L2642" i="1"/>
  <c r="M2642" i="1"/>
  <c r="H2643" i="1"/>
  <c r="I2643" i="1"/>
  <c r="J2643" i="1"/>
  <c r="K2643" i="1"/>
  <c r="L2643" i="1"/>
  <c r="M2643" i="1"/>
  <c r="H2644" i="1"/>
  <c r="I2644" i="1"/>
  <c r="J2644" i="1"/>
  <c r="K2644" i="1"/>
  <c r="L2644" i="1"/>
  <c r="M2644" i="1"/>
  <c r="H2645" i="1"/>
  <c r="I2645" i="1"/>
  <c r="J2645" i="1"/>
  <c r="K2645" i="1"/>
  <c r="L2645" i="1"/>
  <c r="M2645" i="1"/>
  <c r="H2646" i="1"/>
  <c r="I2646" i="1"/>
  <c r="J2646" i="1"/>
  <c r="K2646" i="1"/>
  <c r="L2646" i="1"/>
  <c r="M2646" i="1"/>
  <c r="H2647" i="1"/>
  <c r="I2647" i="1"/>
  <c r="J2647" i="1"/>
  <c r="K2647" i="1"/>
  <c r="L2647" i="1"/>
  <c r="M2647" i="1"/>
  <c r="H2648" i="1"/>
  <c r="I2648" i="1"/>
  <c r="J2648" i="1"/>
  <c r="K2648" i="1"/>
  <c r="L2648" i="1"/>
  <c r="M2648" i="1"/>
  <c r="H2649" i="1"/>
  <c r="I2649" i="1"/>
  <c r="J2649" i="1"/>
  <c r="K2649" i="1"/>
  <c r="L2649" i="1"/>
  <c r="M2649" i="1"/>
  <c r="H2650" i="1"/>
  <c r="I2650" i="1"/>
  <c r="J2650" i="1"/>
  <c r="K2650" i="1"/>
  <c r="L2650" i="1"/>
  <c r="M2650" i="1"/>
  <c r="H2651" i="1"/>
  <c r="I2651" i="1"/>
  <c r="J2651" i="1"/>
  <c r="K2651" i="1"/>
  <c r="L2651" i="1"/>
  <c r="M2651" i="1"/>
  <c r="H2652" i="1"/>
  <c r="I2652" i="1"/>
  <c r="J2652" i="1"/>
  <c r="K2652" i="1"/>
  <c r="L2652" i="1"/>
  <c r="M2652" i="1"/>
  <c r="H2653" i="1"/>
  <c r="I2653" i="1"/>
  <c r="J2653" i="1"/>
  <c r="K2653" i="1"/>
  <c r="L2653" i="1"/>
  <c r="M2653" i="1"/>
  <c r="H2654" i="1"/>
  <c r="I2654" i="1"/>
  <c r="J2654" i="1"/>
  <c r="K2654" i="1"/>
  <c r="L2654" i="1"/>
  <c r="M2654" i="1"/>
  <c r="H2655" i="1"/>
  <c r="I2655" i="1"/>
  <c r="J2655" i="1"/>
  <c r="K2655" i="1"/>
  <c r="L2655" i="1"/>
  <c r="M2655" i="1"/>
  <c r="H2656" i="1"/>
  <c r="I2656" i="1"/>
  <c r="J2656" i="1"/>
  <c r="K2656" i="1"/>
  <c r="L2656" i="1"/>
  <c r="M2656" i="1"/>
  <c r="H2657" i="1"/>
  <c r="I2657" i="1"/>
  <c r="J2657" i="1"/>
  <c r="K2657" i="1"/>
  <c r="L2657" i="1"/>
  <c r="M2657" i="1"/>
  <c r="H2658" i="1"/>
  <c r="I2658" i="1"/>
  <c r="J2658" i="1"/>
  <c r="K2658" i="1"/>
  <c r="L2658" i="1"/>
  <c r="M2658" i="1"/>
  <c r="H2659" i="1"/>
  <c r="I2659" i="1"/>
  <c r="J2659" i="1"/>
  <c r="K2659" i="1"/>
  <c r="L2659" i="1"/>
  <c r="M2659" i="1"/>
  <c r="H2660" i="1"/>
  <c r="I2660" i="1"/>
  <c r="J2660" i="1"/>
  <c r="K2660" i="1"/>
  <c r="L2660" i="1"/>
  <c r="M2660" i="1"/>
  <c r="H2661" i="1"/>
  <c r="I2661" i="1"/>
  <c r="J2661" i="1"/>
  <c r="K2661" i="1"/>
  <c r="L2661" i="1"/>
  <c r="M2661" i="1"/>
  <c r="H2662" i="1"/>
  <c r="I2662" i="1"/>
  <c r="J2662" i="1"/>
  <c r="K2662" i="1"/>
  <c r="L2662" i="1"/>
  <c r="M2662" i="1"/>
  <c r="H2663" i="1"/>
  <c r="I2663" i="1"/>
  <c r="J2663" i="1"/>
  <c r="K2663" i="1"/>
  <c r="L2663" i="1"/>
  <c r="M2663" i="1"/>
  <c r="H2664" i="1"/>
  <c r="I2664" i="1"/>
  <c r="J2664" i="1"/>
  <c r="K2664" i="1"/>
  <c r="L2664" i="1"/>
  <c r="M2664" i="1"/>
  <c r="H2665" i="1"/>
  <c r="I2665" i="1"/>
  <c r="J2665" i="1"/>
  <c r="K2665" i="1"/>
  <c r="L2665" i="1"/>
  <c r="M2665" i="1"/>
  <c r="H2666" i="1"/>
  <c r="I2666" i="1"/>
  <c r="J2666" i="1"/>
  <c r="K2666" i="1"/>
  <c r="L2666" i="1"/>
  <c r="M2666" i="1"/>
  <c r="H2667" i="1"/>
  <c r="I2667" i="1"/>
  <c r="J2667" i="1"/>
  <c r="K2667" i="1"/>
  <c r="L2667" i="1"/>
  <c r="M2667" i="1"/>
  <c r="H2668" i="1"/>
  <c r="I2668" i="1"/>
  <c r="J2668" i="1"/>
  <c r="K2668" i="1"/>
  <c r="L2668" i="1"/>
  <c r="M2668" i="1"/>
  <c r="H2669" i="1"/>
  <c r="I2669" i="1"/>
  <c r="J2669" i="1"/>
  <c r="K2669" i="1"/>
  <c r="L2669" i="1"/>
  <c r="M2669" i="1"/>
  <c r="H2670" i="1"/>
  <c r="I2670" i="1"/>
  <c r="J2670" i="1"/>
  <c r="K2670" i="1"/>
  <c r="L2670" i="1"/>
  <c r="M2670" i="1"/>
  <c r="H2671" i="1"/>
  <c r="I2671" i="1"/>
  <c r="J2671" i="1"/>
  <c r="K2671" i="1"/>
  <c r="L2671" i="1"/>
  <c r="M2671" i="1"/>
  <c r="H2672" i="1"/>
  <c r="I2672" i="1"/>
  <c r="J2672" i="1"/>
  <c r="K2672" i="1"/>
  <c r="L2672" i="1"/>
  <c r="M2672" i="1"/>
  <c r="H2673" i="1"/>
  <c r="I2673" i="1"/>
  <c r="J2673" i="1"/>
  <c r="K2673" i="1"/>
  <c r="L2673" i="1"/>
  <c r="M2673" i="1"/>
  <c r="H2674" i="1"/>
  <c r="I2674" i="1"/>
  <c r="J2674" i="1"/>
  <c r="K2674" i="1"/>
  <c r="L2674" i="1"/>
  <c r="M2674" i="1"/>
  <c r="H2675" i="1"/>
  <c r="I2675" i="1"/>
  <c r="J2675" i="1"/>
  <c r="K2675" i="1"/>
  <c r="L2675" i="1"/>
  <c r="M2675" i="1"/>
  <c r="H2676" i="1"/>
  <c r="I2676" i="1"/>
  <c r="J2676" i="1"/>
  <c r="K2676" i="1"/>
  <c r="L2676" i="1"/>
  <c r="M2676" i="1"/>
  <c r="H2677" i="1"/>
  <c r="I2677" i="1"/>
  <c r="J2677" i="1"/>
  <c r="K2677" i="1"/>
  <c r="L2677" i="1"/>
  <c r="M2677" i="1"/>
  <c r="H2678" i="1"/>
  <c r="I2678" i="1"/>
  <c r="J2678" i="1"/>
  <c r="K2678" i="1"/>
  <c r="L2678" i="1"/>
  <c r="M2678" i="1"/>
  <c r="H2679" i="1"/>
  <c r="I2679" i="1"/>
  <c r="J2679" i="1"/>
  <c r="K2679" i="1"/>
  <c r="L2679" i="1"/>
  <c r="M2679" i="1"/>
  <c r="H2680" i="1"/>
  <c r="I2680" i="1"/>
  <c r="J2680" i="1"/>
  <c r="K2680" i="1"/>
  <c r="L2680" i="1"/>
  <c r="M2680" i="1"/>
  <c r="H2681" i="1"/>
  <c r="I2681" i="1"/>
  <c r="J2681" i="1"/>
  <c r="K2681" i="1"/>
  <c r="L2681" i="1"/>
  <c r="M2681" i="1"/>
  <c r="H2682" i="1"/>
  <c r="I2682" i="1"/>
  <c r="J2682" i="1"/>
  <c r="K2682" i="1"/>
  <c r="L2682" i="1"/>
  <c r="M2682" i="1"/>
  <c r="H2683" i="1"/>
  <c r="I2683" i="1"/>
  <c r="J2683" i="1"/>
  <c r="K2683" i="1"/>
  <c r="L2683" i="1"/>
  <c r="M2683" i="1"/>
  <c r="H2684" i="1"/>
  <c r="I2684" i="1"/>
  <c r="J2684" i="1"/>
  <c r="K2684" i="1"/>
  <c r="L2684" i="1"/>
  <c r="M2684" i="1"/>
  <c r="H2685" i="1"/>
  <c r="I2685" i="1"/>
  <c r="J2685" i="1"/>
  <c r="K2685" i="1"/>
  <c r="L2685" i="1"/>
  <c r="M2685" i="1"/>
  <c r="H2686" i="1"/>
  <c r="I2686" i="1"/>
  <c r="J2686" i="1"/>
  <c r="K2686" i="1"/>
  <c r="L2686" i="1"/>
  <c r="M2686" i="1"/>
  <c r="H2687" i="1"/>
  <c r="I2687" i="1"/>
  <c r="J2687" i="1"/>
  <c r="K2687" i="1"/>
  <c r="L2687" i="1"/>
  <c r="M2687" i="1"/>
  <c r="H2688" i="1"/>
  <c r="I2688" i="1"/>
  <c r="J2688" i="1"/>
  <c r="K2688" i="1"/>
  <c r="L2688" i="1"/>
  <c r="M2688" i="1"/>
  <c r="H2689" i="1"/>
  <c r="I2689" i="1"/>
  <c r="J2689" i="1"/>
  <c r="K2689" i="1"/>
  <c r="L2689" i="1"/>
  <c r="M2689" i="1"/>
  <c r="H2690" i="1"/>
  <c r="I2690" i="1"/>
  <c r="J2690" i="1"/>
  <c r="K2690" i="1"/>
  <c r="L2690" i="1"/>
  <c r="M2690" i="1"/>
  <c r="H2691" i="1"/>
  <c r="I2691" i="1"/>
  <c r="J2691" i="1"/>
  <c r="K2691" i="1"/>
  <c r="L2691" i="1"/>
  <c r="M2691" i="1"/>
  <c r="H2692" i="1"/>
  <c r="I2692" i="1"/>
  <c r="J2692" i="1"/>
  <c r="K2692" i="1"/>
  <c r="L2692" i="1"/>
  <c r="M2692" i="1"/>
  <c r="H2693" i="1"/>
  <c r="I2693" i="1"/>
  <c r="J2693" i="1"/>
  <c r="K2693" i="1"/>
  <c r="L2693" i="1"/>
  <c r="M2693" i="1"/>
  <c r="H2694" i="1"/>
  <c r="I2694" i="1"/>
  <c r="J2694" i="1"/>
  <c r="K2694" i="1"/>
  <c r="L2694" i="1"/>
  <c r="M2694" i="1"/>
  <c r="H2695" i="1"/>
  <c r="I2695" i="1"/>
  <c r="J2695" i="1"/>
  <c r="K2695" i="1"/>
  <c r="L2695" i="1"/>
  <c r="M2695" i="1"/>
  <c r="H2696" i="1"/>
  <c r="I2696" i="1"/>
  <c r="J2696" i="1"/>
  <c r="K2696" i="1"/>
  <c r="L2696" i="1"/>
  <c r="M2696" i="1"/>
  <c r="H2697" i="1"/>
  <c r="I2697" i="1"/>
  <c r="J2697" i="1"/>
  <c r="K2697" i="1"/>
  <c r="L2697" i="1"/>
  <c r="M2697" i="1"/>
  <c r="H2698" i="1"/>
  <c r="I2698" i="1"/>
  <c r="J2698" i="1"/>
  <c r="K2698" i="1"/>
  <c r="L2698" i="1"/>
  <c r="M2698" i="1"/>
  <c r="H2699" i="1"/>
  <c r="I2699" i="1"/>
  <c r="J2699" i="1"/>
  <c r="K2699" i="1"/>
  <c r="L2699" i="1"/>
  <c r="M2699" i="1"/>
  <c r="H2700" i="1"/>
  <c r="I2700" i="1"/>
  <c r="J2700" i="1"/>
  <c r="K2700" i="1"/>
  <c r="L2700" i="1"/>
  <c r="M2700" i="1"/>
  <c r="H2701" i="1"/>
  <c r="I2701" i="1"/>
  <c r="J2701" i="1"/>
  <c r="K2701" i="1"/>
  <c r="L2701" i="1"/>
  <c r="M2701" i="1"/>
  <c r="H2702" i="1"/>
  <c r="I2702" i="1"/>
  <c r="J2702" i="1"/>
  <c r="K2702" i="1"/>
  <c r="L2702" i="1"/>
  <c r="M2702" i="1"/>
  <c r="H2703" i="1"/>
  <c r="I2703" i="1"/>
  <c r="J2703" i="1"/>
  <c r="K2703" i="1"/>
  <c r="L2703" i="1"/>
  <c r="M2703" i="1"/>
  <c r="H2704" i="1"/>
  <c r="I2704" i="1"/>
  <c r="J2704" i="1"/>
  <c r="K2704" i="1"/>
  <c r="L2704" i="1"/>
  <c r="M2704" i="1"/>
  <c r="H2705" i="1"/>
  <c r="I2705" i="1"/>
  <c r="J2705" i="1"/>
  <c r="K2705" i="1"/>
  <c r="L2705" i="1"/>
  <c r="M2705" i="1"/>
  <c r="H2706" i="1"/>
  <c r="I2706" i="1"/>
  <c r="J2706" i="1"/>
  <c r="K2706" i="1"/>
  <c r="L2706" i="1"/>
  <c r="M2706" i="1"/>
  <c r="H2707" i="1"/>
  <c r="I2707" i="1"/>
  <c r="J2707" i="1"/>
  <c r="K2707" i="1"/>
  <c r="L2707" i="1"/>
  <c r="M2707" i="1"/>
  <c r="H2708" i="1"/>
  <c r="I2708" i="1"/>
  <c r="J2708" i="1"/>
  <c r="K2708" i="1"/>
  <c r="L2708" i="1"/>
  <c r="M2708" i="1"/>
  <c r="H2709" i="1"/>
  <c r="I2709" i="1"/>
  <c r="J2709" i="1"/>
  <c r="K2709" i="1"/>
  <c r="L2709" i="1"/>
  <c r="M2709" i="1"/>
  <c r="H2710" i="1"/>
  <c r="I2710" i="1"/>
  <c r="J2710" i="1"/>
  <c r="K2710" i="1"/>
  <c r="L2710" i="1"/>
  <c r="M2710" i="1"/>
  <c r="H2711" i="1"/>
  <c r="I2711" i="1"/>
  <c r="J2711" i="1"/>
  <c r="K2711" i="1"/>
  <c r="L2711" i="1"/>
  <c r="M2711" i="1"/>
  <c r="H2712" i="1"/>
  <c r="I2712" i="1"/>
  <c r="J2712" i="1"/>
  <c r="K2712" i="1"/>
  <c r="L2712" i="1"/>
  <c r="M2712" i="1"/>
  <c r="H2713" i="1"/>
  <c r="I2713" i="1"/>
  <c r="J2713" i="1"/>
  <c r="K2713" i="1"/>
  <c r="L2713" i="1"/>
  <c r="M2713" i="1"/>
  <c r="H2714" i="1"/>
  <c r="I2714" i="1"/>
  <c r="J2714" i="1"/>
  <c r="K2714" i="1"/>
  <c r="L2714" i="1"/>
  <c r="M2714" i="1"/>
  <c r="H2715" i="1"/>
  <c r="I2715" i="1"/>
  <c r="J2715" i="1"/>
  <c r="K2715" i="1"/>
  <c r="L2715" i="1"/>
  <c r="M2715" i="1"/>
  <c r="H2716" i="1"/>
  <c r="I2716" i="1"/>
  <c r="J2716" i="1"/>
  <c r="K2716" i="1"/>
  <c r="L2716" i="1"/>
  <c r="M2716" i="1"/>
  <c r="H2717" i="1"/>
  <c r="I2717" i="1"/>
  <c r="J2717" i="1"/>
  <c r="K2717" i="1"/>
  <c r="L2717" i="1"/>
  <c r="M2717" i="1"/>
  <c r="H2718" i="1"/>
  <c r="I2718" i="1"/>
  <c r="J2718" i="1"/>
  <c r="K2718" i="1"/>
  <c r="L2718" i="1"/>
  <c r="M2718" i="1"/>
  <c r="H2719" i="1"/>
  <c r="I2719" i="1"/>
  <c r="J2719" i="1"/>
  <c r="K2719" i="1"/>
  <c r="L2719" i="1"/>
  <c r="M2719" i="1"/>
  <c r="H2720" i="1"/>
  <c r="I2720" i="1"/>
  <c r="J2720" i="1"/>
  <c r="K2720" i="1"/>
  <c r="L2720" i="1"/>
  <c r="M2720" i="1"/>
  <c r="H2721" i="1"/>
  <c r="I2721" i="1"/>
  <c r="J2721" i="1"/>
  <c r="K2721" i="1"/>
  <c r="L2721" i="1"/>
  <c r="M2721" i="1"/>
  <c r="H2722" i="1"/>
  <c r="I2722" i="1"/>
  <c r="J2722" i="1"/>
  <c r="K2722" i="1"/>
  <c r="L2722" i="1"/>
  <c r="M2722" i="1"/>
  <c r="H2723" i="1"/>
  <c r="I2723" i="1"/>
  <c r="J2723" i="1"/>
  <c r="K2723" i="1"/>
  <c r="L2723" i="1"/>
  <c r="M2723" i="1"/>
  <c r="H2724" i="1"/>
  <c r="I2724" i="1"/>
  <c r="J2724" i="1"/>
  <c r="K2724" i="1"/>
  <c r="L2724" i="1"/>
  <c r="M2724" i="1"/>
  <c r="H2725" i="1"/>
  <c r="I2725" i="1"/>
  <c r="J2725" i="1"/>
  <c r="K2725" i="1"/>
  <c r="L2725" i="1"/>
  <c r="M2725" i="1"/>
  <c r="H2726" i="1"/>
  <c r="I2726" i="1"/>
  <c r="J2726" i="1"/>
  <c r="K2726" i="1"/>
  <c r="L2726" i="1"/>
  <c r="M2726" i="1"/>
  <c r="H2727" i="1"/>
  <c r="I2727" i="1"/>
  <c r="J2727" i="1"/>
  <c r="K2727" i="1"/>
  <c r="L2727" i="1"/>
  <c r="M2727" i="1"/>
  <c r="H2728" i="1"/>
  <c r="I2728" i="1"/>
  <c r="J2728" i="1"/>
  <c r="K2728" i="1"/>
  <c r="L2728" i="1"/>
  <c r="M2728" i="1"/>
  <c r="H2729" i="1"/>
  <c r="I2729" i="1"/>
  <c r="J2729" i="1"/>
  <c r="K2729" i="1"/>
  <c r="L2729" i="1"/>
  <c r="M2729" i="1"/>
  <c r="H2730" i="1"/>
  <c r="I2730" i="1"/>
  <c r="J2730" i="1"/>
  <c r="K2730" i="1"/>
  <c r="L2730" i="1"/>
  <c r="M2730" i="1"/>
  <c r="H2731" i="1"/>
  <c r="I2731" i="1"/>
  <c r="J2731" i="1"/>
  <c r="K2731" i="1"/>
  <c r="L2731" i="1"/>
  <c r="M2731" i="1"/>
  <c r="H2732" i="1"/>
  <c r="I2732" i="1"/>
  <c r="J2732" i="1"/>
  <c r="K2732" i="1"/>
  <c r="L2732" i="1"/>
  <c r="M2732" i="1"/>
  <c r="H2733" i="1"/>
  <c r="I2733" i="1"/>
  <c r="J2733" i="1"/>
  <c r="K2733" i="1"/>
  <c r="L2733" i="1"/>
  <c r="M2733" i="1"/>
  <c r="H2734" i="1"/>
  <c r="I2734" i="1"/>
  <c r="J2734" i="1"/>
  <c r="K2734" i="1"/>
  <c r="L2734" i="1"/>
  <c r="M2734" i="1"/>
  <c r="H2735" i="1"/>
  <c r="I2735" i="1"/>
  <c r="J2735" i="1"/>
  <c r="K2735" i="1"/>
  <c r="L2735" i="1"/>
  <c r="M2735" i="1"/>
  <c r="H2736" i="1"/>
  <c r="I2736" i="1"/>
  <c r="J2736" i="1"/>
  <c r="K2736" i="1"/>
  <c r="L2736" i="1"/>
  <c r="M2736" i="1"/>
  <c r="H2737" i="1"/>
  <c r="I2737" i="1"/>
  <c r="J2737" i="1"/>
  <c r="K2737" i="1"/>
  <c r="L2737" i="1"/>
  <c r="M2737" i="1"/>
  <c r="H2738" i="1"/>
  <c r="I2738" i="1"/>
  <c r="J2738" i="1"/>
  <c r="K2738" i="1"/>
  <c r="L2738" i="1"/>
  <c r="M2738" i="1"/>
  <c r="H2739" i="1"/>
  <c r="I2739" i="1"/>
  <c r="J2739" i="1"/>
  <c r="K2739" i="1"/>
  <c r="L2739" i="1"/>
  <c r="M2739" i="1"/>
  <c r="H2740" i="1"/>
  <c r="I2740" i="1"/>
  <c r="J2740" i="1"/>
  <c r="K2740" i="1"/>
  <c r="L2740" i="1"/>
  <c r="M2740" i="1"/>
  <c r="H2741" i="1"/>
  <c r="I2741" i="1"/>
  <c r="J2741" i="1"/>
  <c r="K2741" i="1"/>
  <c r="L2741" i="1"/>
  <c r="M2741" i="1"/>
  <c r="H2742" i="1"/>
  <c r="I2742" i="1"/>
  <c r="J2742" i="1"/>
  <c r="K2742" i="1"/>
  <c r="L2742" i="1"/>
  <c r="M2742" i="1"/>
  <c r="H2743" i="1"/>
  <c r="I2743" i="1"/>
  <c r="J2743" i="1"/>
  <c r="K2743" i="1"/>
  <c r="L2743" i="1"/>
  <c r="M2743" i="1"/>
  <c r="H2744" i="1"/>
  <c r="I2744" i="1"/>
  <c r="J2744" i="1"/>
  <c r="K2744" i="1"/>
  <c r="L2744" i="1"/>
  <c r="M2744" i="1"/>
  <c r="H2745" i="1"/>
  <c r="I2745" i="1"/>
  <c r="J2745" i="1"/>
  <c r="K2745" i="1"/>
  <c r="L2745" i="1"/>
  <c r="M2745" i="1"/>
  <c r="H2746" i="1"/>
  <c r="I2746" i="1"/>
  <c r="J2746" i="1"/>
  <c r="K2746" i="1"/>
  <c r="L2746" i="1"/>
  <c r="M2746" i="1"/>
  <c r="H2747" i="1"/>
  <c r="I2747" i="1"/>
  <c r="J2747" i="1"/>
  <c r="K2747" i="1"/>
  <c r="L2747" i="1"/>
  <c r="M2747" i="1"/>
  <c r="H2748" i="1"/>
  <c r="I2748" i="1"/>
  <c r="J2748" i="1"/>
  <c r="K2748" i="1"/>
  <c r="L2748" i="1"/>
  <c r="M2748" i="1"/>
  <c r="H2749" i="1"/>
  <c r="I2749" i="1"/>
  <c r="J2749" i="1"/>
  <c r="K2749" i="1"/>
  <c r="L2749" i="1"/>
  <c r="M2749" i="1"/>
  <c r="H2750" i="1"/>
  <c r="I2750" i="1"/>
  <c r="J2750" i="1"/>
  <c r="K2750" i="1"/>
  <c r="L2750" i="1"/>
  <c r="M2750" i="1"/>
  <c r="H2751" i="1"/>
  <c r="I2751" i="1"/>
  <c r="J2751" i="1"/>
  <c r="K2751" i="1"/>
  <c r="L2751" i="1"/>
  <c r="M2751" i="1"/>
  <c r="H2752" i="1"/>
  <c r="I2752" i="1"/>
  <c r="J2752" i="1"/>
  <c r="K2752" i="1"/>
  <c r="L2752" i="1"/>
  <c r="M2752" i="1"/>
  <c r="H2753" i="1"/>
  <c r="I2753" i="1"/>
  <c r="J2753" i="1"/>
  <c r="K2753" i="1"/>
  <c r="L2753" i="1"/>
  <c r="M2753" i="1"/>
  <c r="H2754" i="1"/>
  <c r="I2754" i="1"/>
  <c r="J2754" i="1"/>
  <c r="K2754" i="1"/>
  <c r="L2754" i="1"/>
  <c r="M2754" i="1"/>
  <c r="H2755" i="1"/>
  <c r="I2755" i="1"/>
  <c r="J2755" i="1"/>
  <c r="K2755" i="1"/>
  <c r="L2755" i="1"/>
  <c r="M2755" i="1"/>
  <c r="H2756" i="1"/>
  <c r="I2756" i="1"/>
  <c r="J2756" i="1"/>
  <c r="K2756" i="1"/>
  <c r="L2756" i="1"/>
  <c r="M2756" i="1"/>
  <c r="H2757" i="1"/>
  <c r="I2757" i="1"/>
  <c r="J2757" i="1"/>
  <c r="K2757" i="1"/>
  <c r="L2757" i="1"/>
  <c r="M2757" i="1"/>
  <c r="H2758" i="1"/>
  <c r="I2758" i="1"/>
  <c r="J2758" i="1"/>
  <c r="K2758" i="1"/>
  <c r="L2758" i="1"/>
  <c r="M2758" i="1"/>
  <c r="H2759" i="1"/>
  <c r="I2759" i="1"/>
  <c r="J2759" i="1"/>
  <c r="K2759" i="1"/>
  <c r="L2759" i="1"/>
  <c r="M2759" i="1"/>
  <c r="H2760" i="1"/>
  <c r="I2760" i="1"/>
  <c r="J2760" i="1"/>
  <c r="K2760" i="1"/>
  <c r="L2760" i="1"/>
  <c r="M2760" i="1"/>
  <c r="H2761" i="1"/>
  <c r="I2761" i="1"/>
  <c r="J2761" i="1"/>
  <c r="K2761" i="1"/>
  <c r="L2761" i="1"/>
  <c r="M2761" i="1"/>
  <c r="H2762" i="1"/>
  <c r="I2762" i="1"/>
  <c r="J2762" i="1"/>
  <c r="K2762" i="1"/>
  <c r="L2762" i="1"/>
  <c r="M2762" i="1"/>
  <c r="H2763" i="1"/>
  <c r="I2763" i="1"/>
  <c r="J2763" i="1"/>
  <c r="K2763" i="1"/>
  <c r="L2763" i="1"/>
  <c r="M2763" i="1"/>
  <c r="H2764" i="1"/>
  <c r="I2764" i="1"/>
  <c r="J2764" i="1"/>
  <c r="K2764" i="1"/>
  <c r="L2764" i="1"/>
  <c r="M2764" i="1"/>
  <c r="H2765" i="1"/>
  <c r="I2765" i="1"/>
  <c r="J2765" i="1"/>
  <c r="K2765" i="1"/>
  <c r="L2765" i="1"/>
  <c r="M2765" i="1"/>
  <c r="H2766" i="1"/>
  <c r="I2766" i="1"/>
  <c r="J2766" i="1"/>
  <c r="K2766" i="1"/>
  <c r="L2766" i="1"/>
  <c r="M2766" i="1"/>
  <c r="H2767" i="1"/>
  <c r="I2767" i="1"/>
  <c r="J2767" i="1"/>
  <c r="K2767" i="1"/>
  <c r="L2767" i="1"/>
  <c r="M2767" i="1"/>
  <c r="H2768" i="1"/>
  <c r="I2768" i="1"/>
  <c r="J2768" i="1"/>
  <c r="K2768" i="1"/>
  <c r="L2768" i="1"/>
  <c r="M2768" i="1"/>
  <c r="H2769" i="1"/>
  <c r="I2769" i="1"/>
  <c r="J2769" i="1"/>
  <c r="K2769" i="1"/>
  <c r="L2769" i="1"/>
  <c r="M2769" i="1"/>
  <c r="H2770" i="1"/>
  <c r="I2770" i="1"/>
  <c r="J2770" i="1"/>
  <c r="K2770" i="1"/>
  <c r="L2770" i="1"/>
  <c r="M2770" i="1"/>
  <c r="H2771" i="1"/>
  <c r="I2771" i="1"/>
  <c r="J2771" i="1"/>
  <c r="K2771" i="1"/>
  <c r="L2771" i="1"/>
  <c r="M2771" i="1"/>
  <c r="H2772" i="1"/>
  <c r="I2772" i="1"/>
  <c r="J2772" i="1"/>
  <c r="K2772" i="1"/>
  <c r="L2772" i="1"/>
  <c r="M2772" i="1"/>
  <c r="H2773" i="1"/>
  <c r="I2773" i="1"/>
  <c r="J2773" i="1"/>
  <c r="K2773" i="1"/>
  <c r="L2773" i="1"/>
  <c r="M2773" i="1"/>
  <c r="H2774" i="1"/>
  <c r="I2774" i="1"/>
  <c r="J2774" i="1"/>
  <c r="K2774" i="1"/>
  <c r="L2774" i="1"/>
  <c r="M2774" i="1"/>
  <c r="H2775" i="1"/>
  <c r="I2775" i="1"/>
  <c r="J2775" i="1"/>
  <c r="K2775" i="1"/>
  <c r="L2775" i="1"/>
  <c r="M2775" i="1"/>
  <c r="H2776" i="1"/>
  <c r="I2776" i="1"/>
  <c r="J2776" i="1"/>
  <c r="K2776" i="1"/>
  <c r="L2776" i="1"/>
  <c r="M2776" i="1"/>
  <c r="H2777" i="1"/>
  <c r="I2777" i="1"/>
  <c r="J2777" i="1"/>
  <c r="K2777" i="1"/>
  <c r="L2777" i="1"/>
  <c r="M2777" i="1"/>
  <c r="H2778" i="1"/>
  <c r="I2778" i="1"/>
  <c r="J2778" i="1"/>
  <c r="K2778" i="1"/>
  <c r="L2778" i="1"/>
  <c r="M2778" i="1"/>
  <c r="H2779" i="1"/>
  <c r="I2779" i="1"/>
  <c r="J2779" i="1"/>
  <c r="K2779" i="1"/>
  <c r="L2779" i="1"/>
  <c r="M2779" i="1"/>
  <c r="H2780" i="1"/>
  <c r="I2780" i="1"/>
  <c r="J2780" i="1"/>
  <c r="K2780" i="1"/>
  <c r="L2780" i="1"/>
  <c r="M2780" i="1"/>
  <c r="H2781" i="1"/>
  <c r="I2781" i="1"/>
  <c r="J2781" i="1"/>
  <c r="K2781" i="1"/>
  <c r="L2781" i="1"/>
  <c r="M2781" i="1"/>
  <c r="H2782" i="1"/>
  <c r="I2782" i="1"/>
  <c r="J2782" i="1"/>
  <c r="K2782" i="1"/>
  <c r="L2782" i="1"/>
  <c r="M2782" i="1"/>
  <c r="H2783" i="1"/>
  <c r="I2783" i="1"/>
  <c r="J2783" i="1"/>
  <c r="K2783" i="1"/>
  <c r="L2783" i="1"/>
  <c r="M2783" i="1"/>
  <c r="H2784" i="1"/>
  <c r="I2784" i="1"/>
  <c r="J2784" i="1"/>
  <c r="K2784" i="1"/>
  <c r="L2784" i="1"/>
  <c r="M2784" i="1"/>
  <c r="H2785" i="1"/>
  <c r="I2785" i="1"/>
  <c r="J2785" i="1"/>
  <c r="K2785" i="1"/>
  <c r="L2785" i="1"/>
  <c r="M2785" i="1"/>
  <c r="H2786" i="1"/>
  <c r="I2786" i="1"/>
  <c r="J2786" i="1"/>
  <c r="K2786" i="1"/>
  <c r="L2786" i="1"/>
  <c r="M2786" i="1"/>
  <c r="H2787" i="1"/>
  <c r="I2787" i="1"/>
  <c r="J2787" i="1"/>
  <c r="K2787" i="1"/>
  <c r="L2787" i="1"/>
  <c r="M2787" i="1"/>
  <c r="H2788" i="1"/>
  <c r="I2788" i="1"/>
  <c r="J2788" i="1"/>
  <c r="K2788" i="1"/>
  <c r="L2788" i="1"/>
  <c r="M2788" i="1"/>
  <c r="H2789" i="1"/>
  <c r="I2789" i="1"/>
  <c r="J2789" i="1"/>
  <c r="K2789" i="1"/>
  <c r="L2789" i="1"/>
  <c r="M2789" i="1"/>
  <c r="H2790" i="1"/>
  <c r="I2790" i="1"/>
  <c r="J2790" i="1"/>
  <c r="K2790" i="1"/>
  <c r="L2790" i="1"/>
  <c r="M2790" i="1"/>
  <c r="H2791" i="1"/>
  <c r="I2791" i="1"/>
  <c r="J2791" i="1"/>
  <c r="K2791" i="1"/>
  <c r="L2791" i="1"/>
  <c r="M2791" i="1"/>
  <c r="H2792" i="1"/>
  <c r="I2792" i="1"/>
  <c r="J2792" i="1"/>
  <c r="K2792" i="1"/>
  <c r="L2792" i="1"/>
  <c r="M2792" i="1"/>
  <c r="H2793" i="1"/>
  <c r="I2793" i="1"/>
  <c r="J2793" i="1"/>
  <c r="K2793" i="1"/>
  <c r="L2793" i="1"/>
  <c r="M2793" i="1"/>
  <c r="H2794" i="1"/>
  <c r="I2794" i="1"/>
  <c r="J2794" i="1"/>
  <c r="K2794" i="1"/>
  <c r="L2794" i="1"/>
  <c r="M2794" i="1"/>
  <c r="H2795" i="1"/>
  <c r="I2795" i="1"/>
  <c r="J2795" i="1"/>
  <c r="K2795" i="1"/>
  <c r="L2795" i="1"/>
  <c r="M2795" i="1"/>
  <c r="H2796" i="1"/>
  <c r="I2796" i="1"/>
  <c r="J2796" i="1"/>
  <c r="K2796" i="1"/>
  <c r="L2796" i="1"/>
  <c r="M2796" i="1"/>
  <c r="H2797" i="1"/>
  <c r="I2797" i="1"/>
  <c r="J2797" i="1"/>
  <c r="K2797" i="1"/>
  <c r="L2797" i="1"/>
  <c r="M2797" i="1"/>
  <c r="H2798" i="1"/>
  <c r="I2798" i="1"/>
  <c r="J2798" i="1"/>
  <c r="K2798" i="1"/>
  <c r="L2798" i="1"/>
  <c r="M2798" i="1"/>
  <c r="H2799" i="1"/>
  <c r="I2799" i="1"/>
  <c r="J2799" i="1"/>
  <c r="K2799" i="1"/>
  <c r="L2799" i="1"/>
  <c r="M2799" i="1"/>
  <c r="H2800" i="1"/>
  <c r="I2800" i="1"/>
  <c r="J2800" i="1"/>
  <c r="K2800" i="1"/>
  <c r="L2800" i="1"/>
  <c r="M2800" i="1"/>
  <c r="H2801" i="1"/>
  <c r="I2801" i="1"/>
  <c r="J2801" i="1"/>
  <c r="K2801" i="1"/>
  <c r="L2801" i="1"/>
  <c r="M2801" i="1"/>
  <c r="H2802" i="1"/>
  <c r="I2802" i="1"/>
  <c r="J2802" i="1"/>
  <c r="K2802" i="1"/>
  <c r="L2802" i="1"/>
  <c r="M2802" i="1"/>
  <c r="H2803" i="1"/>
  <c r="I2803" i="1"/>
  <c r="J2803" i="1"/>
  <c r="K2803" i="1"/>
  <c r="L2803" i="1"/>
  <c r="M2803" i="1"/>
  <c r="H2804" i="1"/>
  <c r="I2804" i="1"/>
  <c r="J2804" i="1"/>
  <c r="K2804" i="1"/>
  <c r="L2804" i="1"/>
  <c r="M2804" i="1"/>
  <c r="H2805" i="1"/>
  <c r="I2805" i="1"/>
  <c r="J2805" i="1"/>
  <c r="K2805" i="1"/>
  <c r="L2805" i="1"/>
  <c r="M2805" i="1"/>
  <c r="H2806" i="1"/>
  <c r="I2806" i="1"/>
  <c r="J2806" i="1"/>
  <c r="K2806" i="1"/>
  <c r="L2806" i="1"/>
  <c r="M2806" i="1"/>
  <c r="H2807" i="1"/>
  <c r="I2807" i="1"/>
  <c r="J2807" i="1"/>
  <c r="K2807" i="1"/>
  <c r="L2807" i="1"/>
  <c r="M2807" i="1"/>
  <c r="H2808" i="1"/>
  <c r="I2808" i="1"/>
  <c r="J2808" i="1"/>
  <c r="K2808" i="1"/>
  <c r="L2808" i="1"/>
  <c r="M2808" i="1"/>
  <c r="H2809" i="1"/>
  <c r="I2809" i="1"/>
  <c r="J2809" i="1"/>
  <c r="K2809" i="1"/>
  <c r="L2809" i="1"/>
  <c r="M2809" i="1"/>
  <c r="H2810" i="1"/>
  <c r="I2810" i="1"/>
  <c r="J2810" i="1"/>
  <c r="K2810" i="1"/>
  <c r="L2810" i="1"/>
  <c r="M2810" i="1"/>
  <c r="H2811" i="1"/>
  <c r="I2811" i="1"/>
  <c r="J2811" i="1"/>
  <c r="K2811" i="1"/>
  <c r="L2811" i="1"/>
  <c r="M2811" i="1"/>
  <c r="H2812" i="1"/>
  <c r="I2812" i="1"/>
  <c r="J2812" i="1"/>
  <c r="K2812" i="1"/>
  <c r="L2812" i="1"/>
  <c r="M2812" i="1"/>
  <c r="H2813" i="1"/>
  <c r="I2813" i="1"/>
  <c r="J2813" i="1"/>
  <c r="K2813" i="1"/>
  <c r="L2813" i="1"/>
  <c r="M2813" i="1"/>
  <c r="H2814" i="1"/>
  <c r="I2814" i="1"/>
  <c r="J2814" i="1"/>
  <c r="K2814" i="1"/>
  <c r="L2814" i="1"/>
  <c r="M2814" i="1"/>
  <c r="H2815" i="1"/>
  <c r="I2815" i="1"/>
  <c r="J2815" i="1"/>
  <c r="K2815" i="1"/>
  <c r="L2815" i="1"/>
  <c r="M2815" i="1"/>
  <c r="H2816" i="1"/>
  <c r="I2816" i="1"/>
  <c r="J2816" i="1"/>
  <c r="K2816" i="1"/>
  <c r="L2816" i="1"/>
  <c r="M2816" i="1"/>
  <c r="H2817" i="1"/>
  <c r="I2817" i="1"/>
  <c r="J2817" i="1"/>
  <c r="K2817" i="1"/>
  <c r="L2817" i="1"/>
  <c r="M2817" i="1"/>
  <c r="H2818" i="1"/>
  <c r="I2818" i="1"/>
  <c r="J2818" i="1"/>
  <c r="K2818" i="1"/>
  <c r="L2818" i="1"/>
  <c r="M2818" i="1"/>
  <c r="H2819" i="1"/>
  <c r="I2819" i="1"/>
  <c r="J2819" i="1"/>
  <c r="K2819" i="1"/>
  <c r="L2819" i="1"/>
  <c r="M2819" i="1"/>
  <c r="H2820" i="1"/>
  <c r="I2820" i="1"/>
  <c r="J2820" i="1"/>
  <c r="K2820" i="1"/>
  <c r="L2820" i="1"/>
  <c r="M2820" i="1"/>
  <c r="H2821" i="1"/>
  <c r="I2821" i="1"/>
  <c r="J2821" i="1"/>
  <c r="K2821" i="1"/>
  <c r="L2821" i="1"/>
  <c r="M2821" i="1"/>
  <c r="H2822" i="1"/>
  <c r="I2822" i="1"/>
  <c r="J2822" i="1"/>
  <c r="K2822" i="1"/>
  <c r="L2822" i="1"/>
  <c r="M2822" i="1"/>
  <c r="H2823" i="1"/>
  <c r="I2823" i="1"/>
  <c r="J2823" i="1"/>
  <c r="K2823" i="1"/>
  <c r="L2823" i="1"/>
  <c r="M2823" i="1"/>
  <c r="H2824" i="1"/>
  <c r="I2824" i="1"/>
  <c r="J2824" i="1"/>
  <c r="K2824" i="1"/>
  <c r="L2824" i="1"/>
  <c r="M2824" i="1"/>
  <c r="H2825" i="1"/>
  <c r="I2825" i="1"/>
  <c r="J2825" i="1"/>
  <c r="K2825" i="1"/>
  <c r="L2825" i="1"/>
  <c r="M2825" i="1"/>
  <c r="H2826" i="1"/>
  <c r="I2826" i="1"/>
  <c r="J2826" i="1"/>
  <c r="K2826" i="1"/>
  <c r="L2826" i="1"/>
  <c r="M2826" i="1"/>
  <c r="H2827" i="1"/>
  <c r="I2827" i="1"/>
  <c r="J2827" i="1"/>
  <c r="K2827" i="1"/>
  <c r="L2827" i="1"/>
  <c r="M2827" i="1"/>
  <c r="H2828" i="1"/>
  <c r="I2828" i="1"/>
  <c r="J2828" i="1"/>
  <c r="K2828" i="1"/>
  <c r="L2828" i="1"/>
  <c r="M2828" i="1"/>
  <c r="H2829" i="1"/>
  <c r="I2829" i="1"/>
  <c r="J2829" i="1"/>
  <c r="K2829" i="1"/>
  <c r="L2829" i="1"/>
  <c r="M2829" i="1"/>
  <c r="H2830" i="1"/>
  <c r="I2830" i="1"/>
  <c r="J2830" i="1"/>
  <c r="K2830" i="1"/>
  <c r="L2830" i="1"/>
  <c r="M2830" i="1"/>
  <c r="H2831" i="1"/>
  <c r="I2831" i="1"/>
  <c r="J2831" i="1"/>
  <c r="K2831" i="1"/>
  <c r="L2831" i="1"/>
  <c r="M2831" i="1"/>
  <c r="H2832" i="1"/>
  <c r="I2832" i="1"/>
  <c r="J2832" i="1"/>
  <c r="K2832" i="1"/>
  <c r="L2832" i="1"/>
  <c r="M2832" i="1"/>
  <c r="H2833" i="1"/>
  <c r="I2833" i="1"/>
  <c r="J2833" i="1"/>
  <c r="K2833" i="1"/>
  <c r="L2833" i="1"/>
  <c r="M2833" i="1"/>
  <c r="H2834" i="1"/>
  <c r="I2834" i="1"/>
  <c r="J2834" i="1"/>
  <c r="K2834" i="1"/>
  <c r="L2834" i="1"/>
  <c r="M2834" i="1"/>
  <c r="H2835" i="1"/>
  <c r="I2835" i="1"/>
  <c r="J2835" i="1"/>
  <c r="K2835" i="1"/>
  <c r="L2835" i="1"/>
  <c r="M2835" i="1"/>
  <c r="H2836" i="1"/>
  <c r="I2836" i="1"/>
  <c r="J2836" i="1"/>
  <c r="K2836" i="1"/>
  <c r="L2836" i="1"/>
  <c r="M2836" i="1"/>
  <c r="H2837" i="1"/>
  <c r="I2837" i="1"/>
  <c r="J2837" i="1"/>
  <c r="K2837" i="1"/>
  <c r="L2837" i="1"/>
  <c r="M2837" i="1"/>
  <c r="H2838" i="1"/>
  <c r="I2838" i="1"/>
  <c r="J2838" i="1"/>
  <c r="K2838" i="1"/>
  <c r="L2838" i="1"/>
  <c r="M2838" i="1"/>
  <c r="H2839" i="1"/>
  <c r="I2839" i="1"/>
  <c r="J2839" i="1"/>
  <c r="K2839" i="1"/>
  <c r="L2839" i="1"/>
  <c r="M2839" i="1"/>
  <c r="H2840" i="1"/>
  <c r="I2840" i="1"/>
  <c r="J2840" i="1"/>
  <c r="K2840" i="1"/>
  <c r="L2840" i="1"/>
  <c r="M2840" i="1"/>
  <c r="H2841" i="1"/>
  <c r="I2841" i="1"/>
  <c r="J2841" i="1"/>
  <c r="K2841" i="1"/>
  <c r="L2841" i="1"/>
  <c r="M2841" i="1"/>
  <c r="H2842" i="1"/>
  <c r="I2842" i="1"/>
  <c r="J2842" i="1"/>
  <c r="K2842" i="1"/>
  <c r="L2842" i="1"/>
  <c r="M2842" i="1"/>
  <c r="H2843" i="1"/>
  <c r="I2843" i="1"/>
  <c r="J2843" i="1"/>
  <c r="K2843" i="1"/>
  <c r="L2843" i="1"/>
  <c r="M2843" i="1"/>
  <c r="H2844" i="1"/>
  <c r="I2844" i="1"/>
  <c r="J2844" i="1"/>
  <c r="K2844" i="1"/>
  <c r="L2844" i="1"/>
  <c r="M2844" i="1"/>
  <c r="H2845" i="1"/>
  <c r="I2845" i="1"/>
  <c r="J2845" i="1"/>
  <c r="K2845" i="1"/>
  <c r="L2845" i="1"/>
  <c r="M2845" i="1"/>
  <c r="H2846" i="1"/>
  <c r="I2846" i="1"/>
  <c r="J2846" i="1"/>
  <c r="K2846" i="1"/>
  <c r="L2846" i="1"/>
  <c r="M2846" i="1"/>
  <c r="H2847" i="1"/>
  <c r="I2847" i="1"/>
  <c r="J2847" i="1"/>
  <c r="K2847" i="1"/>
  <c r="L2847" i="1"/>
  <c r="M2847" i="1"/>
  <c r="H2848" i="1"/>
  <c r="I2848" i="1"/>
  <c r="J2848" i="1"/>
  <c r="K2848" i="1"/>
  <c r="L2848" i="1"/>
  <c r="M2848" i="1"/>
  <c r="H2849" i="1"/>
  <c r="I2849" i="1"/>
  <c r="J2849" i="1"/>
  <c r="K2849" i="1"/>
  <c r="L2849" i="1"/>
  <c r="M2849" i="1"/>
  <c r="H2850" i="1"/>
  <c r="I2850" i="1"/>
  <c r="J2850" i="1"/>
  <c r="K2850" i="1"/>
  <c r="L2850" i="1"/>
  <c r="M2850" i="1"/>
  <c r="H2851" i="1"/>
  <c r="I2851" i="1"/>
  <c r="J2851" i="1"/>
  <c r="K2851" i="1"/>
  <c r="L2851" i="1"/>
  <c r="M2851" i="1"/>
  <c r="H2852" i="1"/>
  <c r="I2852" i="1"/>
  <c r="J2852" i="1"/>
  <c r="K2852" i="1"/>
  <c r="L2852" i="1"/>
  <c r="M2852" i="1"/>
  <c r="H2853" i="1"/>
  <c r="I2853" i="1"/>
  <c r="J2853" i="1"/>
  <c r="K2853" i="1"/>
  <c r="L2853" i="1"/>
  <c r="M2853" i="1"/>
  <c r="H2854" i="1"/>
  <c r="I2854" i="1"/>
  <c r="J2854" i="1"/>
  <c r="K2854" i="1"/>
  <c r="L2854" i="1"/>
  <c r="M2854" i="1"/>
  <c r="H2855" i="1"/>
  <c r="I2855" i="1"/>
  <c r="J2855" i="1"/>
  <c r="K2855" i="1"/>
  <c r="L2855" i="1"/>
  <c r="M2855" i="1"/>
  <c r="H2856" i="1"/>
  <c r="I2856" i="1"/>
  <c r="J2856" i="1"/>
  <c r="K2856" i="1"/>
  <c r="L2856" i="1"/>
  <c r="M2856" i="1"/>
  <c r="H2857" i="1"/>
  <c r="I2857" i="1"/>
  <c r="J2857" i="1"/>
  <c r="K2857" i="1"/>
  <c r="L2857" i="1"/>
  <c r="M2857" i="1"/>
  <c r="H2858" i="1"/>
  <c r="I2858" i="1"/>
  <c r="J2858" i="1"/>
  <c r="K2858" i="1"/>
  <c r="L2858" i="1"/>
  <c r="M2858" i="1"/>
  <c r="H2859" i="1"/>
  <c r="I2859" i="1"/>
  <c r="J2859" i="1"/>
  <c r="K2859" i="1"/>
  <c r="L2859" i="1"/>
  <c r="M2859" i="1"/>
  <c r="H2860" i="1"/>
  <c r="I2860" i="1"/>
  <c r="J2860" i="1"/>
  <c r="K2860" i="1"/>
  <c r="L2860" i="1"/>
  <c r="M2860" i="1"/>
  <c r="H2861" i="1"/>
  <c r="I2861" i="1"/>
  <c r="J2861" i="1"/>
  <c r="K2861" i="1"/>
  <c r="L2861" i="1"/>
  <c r="M2861" i="1"/>
  <c r="H2862" i="1"/>
  <c r="I2862" i="1"/>
  <c r="J2862" i="1"/>
  <c r="K2862" i="1"/>
  <c r="L2862" i="1"/>
  <c r="M2862" i="1"/>
  <c r="H2863" i="1"/>
  <c r="I2863" i="1"/>
  <c r="J2863" i="1"/>
  <c r="K2863" i="1"/>
  <c r="L2863" i="1"/>
  <c r="M2863" i="1"/>
  <c r="H2864" i="1"/>
  <c r="I2864" i="1"/>
  <c r="J2864" i="1"/>
  <c r="K2864" i="1"/>
  <c r="L2864" i="1"/>
  <c r="M2864" i="1"/>
  <c r="H2865" i="1"/>
  <c r="I2865" i="1"/>
  <c r="J2865" i="1"/>
  <c r="K2865" i="1"/>
  <c r="L2865" i="1"/>
  <c r="M2865" i="1"/>
  <c r="H2866" i="1"/>
  <c r="I2866" i="1"/>
  <c r="J2866" i="1"/>
  <c r="K2866" i="1"/>
  <c r="L2866" i="1"/>
  <c r="M2866" i="1"/>
  <c r="H2867" i="1"/>
  <c r="I2867" i="1"/>
  <c r="J2867" i="1"/>
  <c r="K2867" i="1"/>
  <c r="L2867" i="1"/>
  <c r="M2867" i="1"/>
  <c r="H2868" i="1"/>
  <c r="I2868" i="1"/>
  <c r="J2868" i="1"/>
  <c r="K2868" i="1"/>
  <c r="L2868" i="1"/>
  <c r="M2868" i="1"/>
  <c r="H2869" i="1"/>
  <c r="I2869" i="1"/>
  <c r="J2869" i="1"/>
  <c r="K2869" i="1"/>
  <c r="L2869" i="1"/>
  <c r="M2869" i="1"/>
  <c r="H2870" i="1"/>
  <c r="I2870" i="1"/>
  <c r="J2870" i="1"/>
  <c r="K2870" i="1"/>
  <c r="L2870" i="1"/>
  <c r="M2870" i="1"/>
  <c r="H2871" i="1"/>
  <c r="I2871" i="1"/>
  <c r="J2871" i="1"/>
  <c r="K2871" i="1"/>
  <c r="L2871" i="1"/>
  <c r="M2871" i="1"/>
  <c r="H2872" i="1"/>
  <c r="I2872" i="1"/>
  <c r="J2872" i="1"/>
  <c r="K2872" i="1"/>
  <c r="L2872" i="1"/>
  <c r="M2872" i="1"/>
  <c r="H2873" i="1"/>
  <c r="I2873" i="1"/>
  <c r="J2873" i="1"/>
  <c r="K2873" i="1"/>
  <c r="L2873" i="1"/>
  <c r="M2873" i="1"/>
  <c r="H2874" i="1"/>
  <c r="I2874" i="1"/>
  <c r="J2874" i="1"/>
  <c r="K2874" i="1"/>
  <c r="L2874" i="1"/>
  <c r="M2874" i="1"/>
  <c r="H2875" i="1"/>
  <c r="I2875" i="1"/>
  <c r="J2875" i="1"/>
  <c r="K2875" i="1"/>
  <c r="L2875" i="1"/>
  <c r="M2875" i="1"/>
  <c r="H2876" i="1"/>
  <c r="I2876" i="1"/>
  <c r="J2876" i="1"/>
  <c r="K2876" i="1"/>
  <c r="L2876" i="1"/>
  <c r="M2876" i="1"/>
  <c r="H2877" i="1"/>
  <c r="I2877" i="1"/>
  <c r="J2877" i="1"/>
  <c r="K2877" i="1"/>
  <c r="L2877" i="1"/>
  <c r="M2877" i="1"/>
  <c r="H2878" i="1"/>
  <c r="I2878" i="1"/>
  <c r="J2878" i="1"/>
  <c r="K2878" i="1"/>
  <c r="L2878" i="1"/>
  <c r="M2878" i="1"/>
  <c r="H2879" i="1"/>
  <c r="I2879" i="1"/>
  <c r="J2879" i="1"/>
  <c r="K2879" i="1"/>
  <c r="L2879" i="1"/>
  <c r="M2879" i="1"/>
  <c r="H2880" i="1"/>
  <c r="I2880" i="1"/>
  <c r="J2880" i="1"/>
  <c r="K2880" i="1"/>
  <c r="L2880" i="1"/>
  <c r="M2880" i="1"/>
  <c r="H2881" i="1"/>
  <c r="I2881" i="1"/>
  <c r="J2881" i="1"/>
  <c r="K2881" i="1"/>
  <c r="L2881" i="1"/>
  <c r="M2881" i="1"/>
  <c r="H2882" i="1"/>
  <c r="I2882" i="1"/>
  <c r="J2882" i="1"/>
  <c r="K2882" i="1"/>
  <c r="L2882" i="1"/>
  <c r="M2882" i="1"/>
  <c r="H2883" i="1"/>
  <c r="I2883" i="1"/>
  <c r="J2883" i="1"/>
  <c r="K2883" i="1"/>
  <c r="L2883" i="1"/>
  <c r="M2883" i="1"/>
  <c r="H2884" i="1"/>
  <c r="I2884" i="1"/>
  <c r="J2884" i="1"/>
  <c r="K2884" i="1"/>
  <c r="L2884" i="1"/>
  <c r="M2884" i="1"/>
  <c r="H2885" i="1"/>
  <c r="I2885" i="1"/>
  <c r="J2885" i="1"/>
  <c r="K2885" i="1"/>
  <c r="L2885" i="1"/>
  <c r="M2885" i="1"/>
  <c r="H2886" i="1"/>
  <c r="I2886" i="1"/>
  <c r="J2886" i="1"/>
  <c r="K2886" i="1"/>
  <c r="L2886" i="1"/>
  <c r="M2886" i="1"/>
  <c r="H2887" i="1"/>
  <c r="I2887" i="1"/>
  <c r="J2887" i="1"/>
  <c r="K2887" i="1"/>
  <c r="L2887" i="1"/>
  <c r="M2887" i="1"/>
  <c r="H2888" i="1"/>
  <c r="I2888" i="1"/>
  <c r="J2888" i="1"/>
  <c r="K2888" i="1"/>
  <c r="L2888" i="1"/>
  <c r="M2888" i="1"/>
  <c r="H2889" i="1"/>
  <c r="I2889" i="1"/>
  <c r="J2889" i="1"/>
  <c r="K2889" i="1"/>
  <c r="L2889" i="1"/>
  <c r="M2889" i="1"/>
  <c r="H2890" i="1"/>
  <c r="I2890" i="1"/>
  <c r="J2890" i="1"/>
  <c r="K2890" i="1"/>
  <c r="L2890" i="1"/>
  <c r="M2890" i="1"/>
  <c r="H2891" i="1"/>
  <c r="I2891" i="1"/>
  <c r="J2891" i="1"/>
  <c r="K2891" i="1"/>
  <c r="L2891" i="1"/>
  <c r="M2891" i="1"/>
  <c r="H2892" i="1"/>
  <c r="I2892" i="1"/>
  <c r="J2892" i="1"/>
  <c r="K2892" i="1"/>
  <c r="L2892" i="1"/>
  <c r="M2892" i="1"/>
  <c r="H2893" i="1"/>
  <c r="I2893" i="1"/>
  <c r="J2893" i="1"/>
  <c r="K2893" i="1"/>
  <c r="L2893" i="1"/>
  <c r="M2893" i="1"/>
  <c r="H2894" i="1"/>
  <c r="I2894" i="1"/>
  <c r="J2894" i="1"/>
  <c r="K2894" i="1"/>
  <c r="L2894" i="1"/>
  <c r="M2894" i="1"/>
  <c r="H2895" i="1"/>
  <c r="I2895" i="1"/>
  <c r="J2895" i="1"/>
  <c r="K2895" i="1"/>
  <c r="L2895" i="1"/>
  <c r="M2895" i="1"/>
  <c r="H2896" i="1"/>
  <c r="I2896" i="1"/>
  <c r="J2896" i="1"/>
  <c r="K2896" i="1"/>
  <c r="L2896" i="1"/>
  <c r="M2896" i="1"/>
  <c r="H2897" i="1"/>
  <c r="I2897" i="1"/>
  <c r="J2897" i="1"/>
  <c r="K2897" i="1"/>
  <c r="L2897" i="1"/>
  <c r="M2897" i="1"/>
  <c r="H2898" i="1"/>
  <c r="I2898" i="1"/>
  <c r="J2898" i="1"/>
  <c r="K2898" i="1"/>
  <c r="L2898" i="1"/>
  <c r="M2898" i="1"/>
  <c r="H2899" i="1"/>
  <c r="I2899" i="1"/>
  <c r="J2899" i="1"/>
  <c r="K2899" i="1"/>
  <c r="L2899" i="1"/>
  <c r="M2899" i="1"/>
  <c r="H2900" i="1"/>
  <c r="I2900" i="1"/>
  <c r="J2900" i="1"/>
  <c r="K2900" i="1"/>
  <c r="L2900" i="1"/>
  <c r="M2900" i="1"/>
  <c r="H2901" i="1"/>
  <c r="I2901" i="1"/>
  <c r="J2901" i="1"/>
  <c r="K2901" i="1"/>
  <c r="L2901" i="1"/>
  <c r="M2901" i="1"/>
  <c r="H2902" i="1"/>
  <c r="I2902" i="1"/>
  <c r="J2902" i="1"/>
  <c r="K2902" i="1"/>
  <c r="L2902" i="1"/>
  <c r="M2902" i="1"/>
  <c r="H2903" i="1"/>
  <c r="I2903" i="1"/>
  <c r="J2903" i="1"/>
  <c r="K2903" i="1"/>
  <c r="L2903" i="1"/>
  <c r="M2903" i="1"/>
  <c r="H2904" i="1"/>
  <c r="I2904" i="1"/>
  <c r="J2904" i="1"/>
  <c r="K2904" i="1"/>
  <c r="L2904" i="1"/>
  <c r="M2904" i="1"/>
  <c r="H2905" i="1"/>
  <c r="I2905" i="1"/>
  <c r="J2905" i="1"/>
  <c r="K2905" i="1"/>
  <c r="L2905" i="1"/>
  <c r="M2905" i="1"/>
  <c r="H2906" i="1"/>
  <c r="I2906" i="1"/>
  <c r="J2906" i="1"/>
  <c r="K2906" i="1"/>
  <c r="L2906" i="1"/>
  <c r="M2906" i="1"/>
  <c r="H2907" i="1"/>
  <c r="I2907" i="1"/>
  <c r="J2907" i="1"/>
  <c r="K2907" i="1"/>
  <c r="L2907" i="1"/>
  <c r="M2907" i="1"/>
  <c r="H2908" i="1"/>
  <c r="I2908" i="1"/>
  <c r="J2908" i="1"/>
  <c r="K2908" i="1"/>
  <c r="L2908" i="1"/>
  <c r="M2908" i="1"/>
  <c r="H2909" i="1"/>
  <c r="I2909" i="1"/>
  <c r="J2909" i="1"/>
  <c r="K2909" i="1"/>
  <c r="L2909" i="1"/>
  <c r="M2909" i="1"/>
  <c r="H2910" i="1"/>
  <c r="I2910" i="1"/>
  <c r="J2910" i="1"/>
  <c r="K2910" i="1"/>
  <c r="L2910" i="1"/>
  <c r="M2910" i="1"/>
  <c r="H2911" i="1"/>
  <c r="I2911" i="1"/>
  <c r="J2911" i="1"/>
  <c r="K2911" i="1"/>
  <c r="L2911" i="1"/>
  <c r="M2911" i="1"/>
  <c r="H2912" i="1"/>
  <c r="I2912" i="1"/>
  <c r="J2912" i="1"/>
  <c r="K2912" i="1"/>
  <c r="L2912" i="1"/>
  <c r="M2912" i="1"/>
  <c r="H2913" i="1"/>
  <c r="I2913" i="1"/>
  <c r="J2913" i="1"/>
  <c r="K2913" i="1"/>
  <c r="L2913" i="1"/>
  <c r="M2913" i="1"/>
  <c r="H2914" i="1"/>
  <c r="I2914" i="1"/>
  <c r="J2914" i="1"/>
  <c r="K2914" i="1"/>
  <c r="L2914" i="1"/>
  <c r="M2914" i="1"/>
  <c r="H2915" i="1"/>
  <c r="I2915" i="1"/>
  <c r="J2915" i="1"/>
  <c r="K2915" i="1"/>
  <c r="L2915" i="1"/>
  <c r="M2915" i="1"/>
  <c r="H2916" i="1"/>
  <c r="I2916" i="1"/>
  <c r="J2916" i="1"/>
  <c r="K2916" i="1"/>
  <c r="L2916" i="1"/>
  <c r="M2916" i="1"/>
  <c r="H2917" i="1"/>
  <c r="I2917" i="1"/>
  <c r="J2917" i="1"/>
  <c r="K2917" i="1"/>
  <c r="L2917" i="1"/>
  <c r="M2917" i="1"/>
  <c r="H2918" i="1"/>
  <c r="I2918" i="1"/>
  <c r="J2918" i="1"/>
  <c r="K2918" i="1"/>
  <c r="L2918" i="1"/>
  <c r="M2918" i="1"/>
  <c r="H2919" i="1"/>
  <c r="I2919" i="1"/>
  <c r="J2919" i="1"/>
  <c r="K2919" i="1"/>
  <c r="L2919" i="1"/>
  <c r="M2919" i="1"/>
  <c r="H2920" i="1"/>
  <c r="I2920" i="1"/>
  <c r="J2920" i="1"/>
  <c r="K2920" i="1"/>
  <c r="L2920" i="1"/>
  <c r="M2920" i="1"/>
  <c r="H2921" i="1"/>
  <c r="I2921" i="1"/>
  <c r="J2921" i="1"/>
  <c r="K2921" i="1"/>
  <c r="L2921" i="1"/>
  <c r="M2921" i="1"/>
  <c r="H2922" i="1"/>
  <c r="I2922" i="1"/>
  <c r="J2922" i="1"/>
  <c r="K2922" i="1"/>
  <c r="L2922" i="1"/>
  <c r="M2922" i="1"/>
  <c r="H2923" i="1"/>
  <c r="I2923" i="1"/>
  <c r="J2923" i="1"/>
  <c r="K2923" i="1"/>
  <c r="L2923" i="1"/>
  <c r="M2923" i="1"/>
  <c r="H2924" i="1"/>
  <c r="I2924" i="1"/>
  <c r="J2924" i="1"/>
  <c r="K2924" i="1"/>
  <c r="L2924" i="1"/>
  <c r="M2924" i="1"/>
  <c r="H2925" i="1"/>
  <c r="I2925" i="1"/>
  <c r="J2925" i="1"/>
  <c r="K2925" i="1"/>
  <c r="L2925" i="1"/>
  <c r="M2925" i="1"/>
  <c r="H2926" i="1"/>
  <c r="I2926" i="1"/>
  <c r="J2926" i="1"/>
  <c r="K2926" i="1"/>
  <c r="L2926" i="1"/>
  <c r="M2926" i="1"/>
  <c r="H2927" i="1"/>
  <c r="I2927" i="1"/>
  <c r="J2927" i="1"/>
  <c r="K2927" i="1"/>
  <c r="L2927" i="1"/>
  <c r="M2927" i="1"/>
  <c r="H2928" i="1"/>
  <c r="I2928" i="1"/>
  <c r="J2928" i="1"/>
  <c r="K2928" i="1"/>
  <c r="L2928" i="1"/>
  <c r="M2928" i="1"/>
  <c r="H2929" i="1"/>
  <c r="I2929" i="1"/>
  <c r="J2929" i="1"/>
  <c r="K2929" i="1"/>
  <c r="L2929" i="1"/>
  <c r="M2929" i="1"/>
  <c r="H2930" i="1"/>
  <c r="I2930" i="1"/>
  <c r="J2930" i="1"/>
  <c r="K2930" i="1"/>
  <c r="L2930" i="1"/>
  <c r="M2930" i="1"/>
  <c r="H2931" i="1"/>
  <c r="I2931" i="1"/>
  <c r="J2931" i="1"/>
  <c r="K2931" i="1"/>
  <c r="L2931" i="1"/>
  <c r="M2931" i="1"/>
  <c r="H2932" i="1"/>
  <c r="I2932" i="1"/>
  <c r="J2932" i="1"/>
  <c r="K2932" i="1"/>
  <c r="L2932" i="1"/>
  <c r="M2932" i="1"/>
  <c r="H2933" i="1"/>
  <c r="I2933" i="1"/>
  <c r="J2933" i="1"/>
  <c r="K2933" i="1"/>
  <c r="L2933" i="1"/>
  <c r="M2933" i="1"/>
  <c r="H2934" i="1"/>
  <c r="I2934" i="1"/>
  <c r="J2934" i="1"/>
  <c r="K2934" i="1"/>
  <c r="L2934" i="1"/>
  <c r="M2934" i="1"/>
  <c r="H2935" i="1"/>
  <c r="I2935" i="1"/>
  <c r="J2935" i="1"/>
  <c r="K2935" i="1"/>
  <c r="L2935" i="1"/>
  <c r="M2935" i="1"/>
  <c r="H2936" i="1"/>
  <c r="I2936" i="1"/>
  <c r="J2936" i="1"/>
  <c r="K2936" i="1"/>
  <c r="L2936" i="1"/>
  <c r="M2936" i="1"/>
  <c r="H2937" i="1"/>
  <c r="I2937" i="1"/>
  <c r="J2937" i="1"/>
  <c r="K2937" i="1"/>
  <c r="L2937" i="1"/>
  <c r="M2937" i="1"/>
  <c r="H2938" i="1"/>
  <c r="I2938" i="1"/>
  <c r="J2938" i="1"/>
  <c r="K2938" i="1"/>
  <c r="L2938" i="1"/>
  <c r="M2938" i="1"/>
  <c r="H2939" i="1"/>
  <c r="I2939" i="1"/>
  <c r="J2939" i="1"/>
  <c r="K2939" i="1"/>
  <c r="L2939" i="1"/>
  <c r="M2939" i="1"/>
  <c r="H2940" i="1"/>
  <c r="I2940" i="1"/>
  <c r="J2940" i="1"/>
  <c r="K2940" i="1"/>
  <c r="L2940" i="1"/>
  <c r="M2940" i="1"/>
  <c r="H2941" i="1"/>
  <c r="I2941" i="1"/>
  <c r="J2941" i="1"/>
  <c r="K2941" i="1"/>
  <c r="L2941" i="1"/>
  <c r="M2941" i="1"/>
  <c r="H2942" i="1"/>
  <c r="I2942" i="1"/>
  <c r="J2942" i="1"/>
  <c r="K2942" i="1"/>
  <c r="L2942" i="1"/>
  <c r="M2942" i="1"/>
  <c r="H2943" i="1"/>
  <c r="I2943" i="1"/>
  <c r="J2943" i="1"/>
  <c r="K2943" i="1"/>
  <c r="L2943" i="1"/>
  <c r="M2943" i="1"/>
  <c r="H2944" i="1"/>
  <c r="I2944" i="1"/>
  <c r="J2944" i="1"/>
  <c r="K2944" i="1"/>
  <c r="L2944" i="1"/>
  <c r="M2944" i="1"/>
  <c r="H2945" i="1"/>
  <c r="I2945" i="1"/>
  <c r="J2945" i="1"/>
  <c r="K2945" i="1"/>
  <c r="L2945" i="1"/>
  <c r="M2945" i="1"/>
  <c r="H2946" i="1"/>
  <c r="I2946" i="1"/>
  <c r="J2946" i="1"/>
  <c r="K2946" i="1"/>
  <c r="L2946" i="1"/>
  <c r="M2946" i="1"/>
  <c r="H2947" i="1"/>
  <c r="I2947" i="1"/>
  <c r="J2947" i="1"/>
  <c r="K2947" i="1"/>
  <c r="L2947" i="1"/>
  <c r="M2947" i="1"/>
  <c r="H2948" i="1"/>
  <c r="I2948" i="1"/>
  <c r="J2948" i="1"/>
  <c r="K2948" i="1"/>
  <c r="L2948" i="1"/>
  <c r="M2948" i="1"/>
  <c r="H2949" i="1"/>
  <c r="I2949" i="1"/>
  <c r="J2949" i="1"/>
  <c r="K2949" i="1"/>
  <c r="L2949" i="1"/>
  <c r="M2949" i="1"/>
  <c r="H2950" i="1"/>
  <c r="I2950" i="1"/>
  <c r="J2950" i="1"/>
  <c r="K2950" i="1"/>
  <c r="L2950" i="1"/>
  <c r="M2950" i="1"/>
  <c r="H2951" i="1"/>
  <c r="I2951" i="1"/>
  <c r="J2951" i="1"/>
  <c r="K2951" i="1"/>
  <c r="L2951" i="1"/>
  <c r="M2951" i="1"/>
  <c r="H2952" i="1"/>
  <c r="I2952" i="1"/>
  <c r="J2952" i="1"/>
  <c r="K2952" i="1"/>
  <c r="L2952" i="1"/>
  <c r="M2952" i="1"/>
  <c r="H2953" i="1"/>
  <c r="I2953" i="1"/>
  <c r="J2953" i="1"/>
  <c r="K2953" i="1"/>
  <c r="L2953" i="1"/>
  <c r="M2953" i="1"/>
  <c r="H2954" i="1"/>
  <c r="I2954" i="1"/>
  <c r="J2954" i="1"/>
  <c r="K2954" i="1"/>
  <c r="L2954" i="1"/>
  <c r="M2954" i="1"/>
  <c r="H2955" i="1"/>
  <c r="I2955" i="1"/>
  <c r="J2955" i="1"/>
  <c r="K2955" i="1"/>
  <c r="L2955" i="1"/>
  <c r="M2955" i="1"/>
  <c r="H2956" i="1"/>
  <c r="I2956" i="1"/>
  <c r="J2956" i="1"/>
  <c r="K2956" i="1"/>
  <c r="L2956" i="1"/>
  <c r="M2956" i="1"/>
  <c r="H2957" i="1"/>
  <c r="I2957" i="1"/>
  <c r="J2957" i="1"/>
  <c r="K2957" i="1"/>
  <c r="L2957" i="1"/>
  <c r="M2957" i="1"/>
  <c r="H2958" i="1"/>
  <c r="I2958" i="1"/>
  <c r="J2958" i="1"/>
  <c r="K2958" i="1"/>
  <c r="L2958" i="1"/>
  <c r="M2958" i="1"/>
  <c r="H2959" i="1"/>
  <c r="I2959" i="1"/>
  <c r="J2959" i="1"/>
  <c r="K2959" i="1"/>
  <c r="L2959" i="1"/>
  <c r="M2959" i="1"/>
  <c r="H2960" i="1"/>
  <c r="I2960" i="1"/>
  <c r="J2960" i="1"/>
  <c r="K2960" i="1"/>
  <c r="L2960" i="1"/>
  <c r="M2960" i="1"/>
  <c r="H2961" i="1"/>
  <c r="I2961" i="1"/>
  <c r="J2961" i="1"/>
  <c r="K2961" i="1"/>
  <c r="L2961" i="1"/>
  <c r="M2961" i="1"/>
  <c r="H2962" i="1"/>
  <c r="I2962" i="1"/>
  <c r="J2962" i="1"/>
  <c r="K2962" i="1"/>
  <c r="L2962" i="1"/>
  <c r="M2962" i="1"/>
  <c r="H2963" i="1"/>
  <c r="I2963" i="1"/>
  <c r="J2963" i="1"/>
  <c r="K2963" i="1"/>
  <c r="L2963" i="1"/>
  <c r="M2963" i="1"/>
  <c r="H2964" i="1"/>
  <c r="I2964" i="1"/>
  <c r="J2964" i="1"/>
  <c r="K2964" i="1"/>
  <c r="L2964" i="1"/>
  <c r="M2964" i="1"/>
  <c r="H2965" i="1"/>
  <c r="I2965" i="1"/>
  <c r="J2965" i="1"/>
  <c r="K2965" i="1"/>
  <c r="L2965" i="1"/>
  <c r="M2965" i="1"/>
  <c r="H2966" i="1"/>
  <c r="I2966" i="1"/>
  <c r="J2966" i="1"/>
  <c r="K2966" i="1"/>
  <c r="L2966" i="1"/>
  <c r="M2966" i="1"/>
  <c r="H2967" i="1"/>
  <c r="I2967" i="1"/>
  <c r="J2967" i="1"/>
  <c r="K2967" i="1"/>
  <c r="L2967" i="1"/>
  <c r="M2967" i="1"/>
  <c r="H2968" i="1"/>
  <c r="I2968" i="1"/>
  <c r="J2968" i="1"/>
  <c r="K2968" i="1"/>
  <c r="L2968" i="1"/>
  <c r="M2968" i="1"/>
  <c r="H2969" i="1"/>
  <c r="I2969" i="1"/>
  <c r="J2969" i="1"/>
  <c r="K2969" i="1"/>
  <c r="L2969" i="1"/>
  <c r="M2969" i="1"/>
  <c r="H2970" i="1"/>
  <c r="I2970" i="1"/>
  <c r="J2970" i="1"/>
  <c r="K2970" i="1"/>
  <c r="L2970" i="1"/>
  <c r="M2970" i="1"/>
  <c r="H2971" i="1"/>
  <c r="I2971" i="1"/>
  <c r="J2971" i="1"/>
  <c r="K2971" i="1"/>
  <c r="L2971" i="1"/>
  <c r="M2971" i="1"/>
  <c r="H2972" i="1"/>
  <c r="I2972" i="1"/>
  <c r="J2972" i="1"/>
  <c r="K2972" i="1"/>
  <c r="L2972" i="1"/>
  <c r="M2972" i="1"/>
  <c r="H2973" i="1"/>
  <c r="I2973" i="1"/>
  <c r="J2973" i="1"/>
  <c r="K2973" i="1"/>
  <c r="L2973" i="1"/>
  <c r="M2973" i="1"/>
  <c r="H2974" i="1"/>
  <c r="I2974" i="1"/>
  <c r="J2974" i="1"/>
  <c r="K2974" i="1"/>
  <c r="L2974" i="1"/>
  <c r="M2974" i="1"/>
  <c r="H2975" i="1"/>
  <c r="I2975" i="1"/>
  <c r="J2975" i="1"/>
  <c r="K2975" i="1"/>
  <c r="L2975" i="1"/>
  <c r="M2975" i="1"/>
  <c r="H2976" i="1"/>
  <c r="I2976" i="1"/>
  <c r="J2976" i="1"/>
  <c r="K2976" i="1"/>
  <c r="L2976" i="1"/>
  <c r="M2976" i="1"/>
  <c r="H2977" i="1"/>
  <c r="I2977" i="1"/>
  <c r="J2977" i="1"/>
  <c r="K2977" i="1"/>
  <c r="L2977" i="1"/>
  <c r="M2977" i="1"/>
  <c r="H2978" i="1"/>
  <c r="I2978" i="1"/>
  <c r="J2978" i="1"/>
  <c r="K2978" i="1"/>
  <c r="L2978" i="1"/>
  <c r="M2978" i="1"/>
  <c r="H2979" i="1"/>
  <c r="I2979" i="1"/>
  <c r="J2979" i="1"/>
  <c r="K2979" i="1"/>
  <c r="L2979" i="1"/>
  <c r="M2979" i="1"/>
  <c r="H2980" i="1"/>
  <c r="I2980" i="1"/>
  <c r="J2980" i="1"/>
  <c r="K2980" i="1"/>
  <c r="L2980" i="1"/>
  <c r="M2980" i="1"/>
  <c r="H2981" i="1"/>
  <c r="I2981" i="1"/>
  <c r="J2981" i="1"/>
  <c r="K2981" i="1"/>
  <c r="L2981" i="1"/>
  <c r="M2981" i="1"/>
  <c r="H2982" i="1"/>
  <c r="I2982" i="1"/>
  <c r="J2982" i="1"/>
  <c r="K2982" i="1"/>
  <c r="L2982" i="1"/>
  <c r="M2982" i="1"/>
  <c r="H2983" i="1"/>
  <c r="I2983" i="1"/>
  <c r="J2983" i="1"/>
  <c r="K2983" i="1"/>
  <c r="L2983" i="1"/>
  <c r="M2983" i="1"/>
  <c r="H2984" i="1"/>
  <c r="I2984" i="1"/>
  <c r="J2984" i="1"/>
  <c r="K2984" i="1"/>
  <c r="L2984" i="1"/>
  <c r="M2984" i="1"/>
  <c r="H2985" i="1"/>
  <c r="I2985" i="1"/>
  <c r="J2985" i="1"/>
  <c r="K2985" i="1"/>
  <c r="L2985" i="1"/>
  <c r="M2985" i="1"/>
  <c r="H2986" i="1"/>
  <c r="I2986" i="1"/>
  <c r="J2986" i="1"/>
  <c r="K2986" i="1"/>
  <c r="L2986" i="1"/>
  <c r="M2986" i="1"/>
  <c r="H2987" i="1"/>
  <c r="I2987" i="1"/>
  <c r="J2987" i="1"/>
  <c r="K2987" i="1"/>
  <c r="L2987" i="1"/>
  <c r="M2987" i="1"/>
  <c r="H2988" i="1"/>
  <c r="I2988" i="1"/>
  <c r="J2988" i="1"/>
  <c r="K2988" i="1"/>
  <c r="L2988" i="1"/>
  <c r="M2988" i="1"/>
  <c r="H2989" i="1"/>
  <c r="I2989" i="1"/>
  <c r="J2989" i="1"/>
  <c r="K2989" i="1"/>
  <c r="L2989" i="1"/>
  <c r="M2989" i="1"/>
  <c r="H2990" i="1"/>
  <c r="I2990" i="1"/>
  <c r="J2990" i="1"/>
  <c r="K2990" i="1"/>
  <c r="L2990" i="1"/>
  <c r="M2990" i="1"/>
  <c r="H2991" i="1"/>
  <c r="I2991" i="1"/>
  <c r="J2991" i="1"/>
  <c r="K2991" i="1"/>
  <c r="L2991" i="1"/>
  <c r="M2991" i="1"/>
  <c r="H2992" i="1"/>
  <c r="I2992" i="1"/>
  <c r="J2992" i="1"/>
  <c r="K2992" i="1"/>
  <c r="L2992" i="1"/>
  <c r="M2992" i="1"/>
  <c r="P12" i="6" l="1"/>
  <c r="P11" i="6"/>
  <c r="P10" i="6"/>
  <c r="P9" i="6"/>
  <c r="B72" i="11"/>
  <c r="B71" i="11"/>
  <c r="B70" i="11"/>
  <c r="B45" i="11"/>
  <c r="B42" i="11"/>
  <c r="B41" i="11"/>
  <c r="B40" i="11"/>
  <c r="B12" i="11"/>
  <c r="B11" i="11"/>
  <c r="B10" i="11"/>
  <c r="P8" i="6"/>
  <c r="B73" i="10"/>
  <c r="B72" i="10"/>
  <c r="B71" i="10"/>
  <c r="B43" i="10"/>
  <c r="B42" i="10"/>
  <c r="B41" i="10"/>
  <c r="B12" i="10"/>
  <c r="B11" i="10"/>
  <c r="B10" i="10"/>
  <c r="M2459" i="1"/>
  <c r="L2459" i="1"/>
  <c r="K2459" i="1"/>
  <c r="J2459" i="1"/>
  <c r="I2459" i="1"/>
  <c r="H2459" i="1"/>
  <c r="M2458" i="1"/>
  <c r="L2458" i="1"/>
  <c r="K2458" i="1"/>
  <c r="J2458" i="1"/>
  <c r="I2458" i="1"/>
  <c r="H2458" i="1"/>
  <c r="M2457" i="1"/>
  <c r="L2457" i="1"/>
  <c r="K2457" i="1"/>
  <c r="J2457" i="1"/>
  <c r="I2457" i="1"/>
  <c r="H2457" i="1"/>
  <c r="M2456" i="1"/>
  <c r="L2456" i="1"/>
  <c r="K2456" i="1"/>
  <c r="J2456" i="1"/>
  <c r="I2456" i="1"/>
  <c r="H2456" i="1"/>
  <c r="M2455" i="1"/>
  <c r="L2455" i="1"/>
  <c r="K2455" i="1"/>
  <c r="J2455" i="1"/>
  <c r="I2455" i="1"/>
  <c r="H2455" i="1"/>
  <c r="M2454" i="1"/>
  <c r="L2454" i="1"/>
  <c r="K2454" i="1"/>
  <c r="J2454" i="1"/>
  <c r="I2454" i="1"/>
  <c r="H2454" i="1"/>
  <c r="M2453" i="1"/>
  <c r="L2453" i="1"/>
  <c r="K2453" i="1"/>
  <c r="J2453" i="1"/>
  <c r="I2453" i="1"/>
  <c r="H2453" i="1"/>
  <c r="M2452" i="1"/>
  <c r="L2452" i="1"/>
  <c r="K2452" i="1"/>
  <c r="J2452" i="1"/>
  <c r="I2452" i="1"/>
  <c r="H2452" i="1"/>
  <c r="M2451" i="1"/>
  <c r="L2451" i="1"/>
  <c r="K2451" i="1"/>
  <c r="J2451" i="1"/>
  <c r="I2451" i="1"/>
  <c r="H2451" i="1"/>
  <c r="M2450" i="1"/>
  <c r="L2450" i="1"/>
  <c r="K2450" i="1"/>
  <c r="J2450" i="1"/>
  <c r="I2450" i="1"/>
  <c r="H2450" i="1"/>
  <c r="M2449" i="1"/>
  <c r="L2449" i="1"/>
  <c r="K2449" i="1"/>
  <c r="J2449" i="1"/>
  <c r="I2449" i="1"/>
  <c r="H2449" i="1"/>
  <c r="M2448" i="1"/>
  <c r="L2448" i="1"/>
  <c r="K2448" i="1"/>
  <c r="J2448" i="1"/>
  <c r="I2448" i="1"/>
  <c r="H2448" i="1"/>
  <c r="M2447" i="1"/>
  <c r="L2447" i="1"/>
  <c r="K2447" i="1"/>
  <c r="J2447" i="1"/>
  <c r="I2447" i="1"/>
  <c r="H2447" i="1"/>
  <c r="M2446" i="1"/>
  <c r="L2446" i="1"/>
  <c r="K2446" i="1"/>
  <c r="J2446" i="1"/>
  <c r="I2446" i="1"/>
  <c r="H2446" i="1"/>
  <c r="M2445" i="1"/>
  <c r="L2445" i="1"/>
  <c r="K2445" i="1"/>
  <c r="J2445" i="1"/>
  <c r="I2445" i="1"/>
  <c r="H2445" i="1"/>
  <c r="M2444" i="1"/>
  <c r="L2444" i="1"/>
  <c r="K2444" i="1"/>
  <c r="J2444" i="1"/>
  <c r="I2444" i="1"/>
  <c r="H2444" i="1"/>
  <c r="M2443" i="1"/>
  <c r="L2443" i="1"/>
  <c r="K2443" i="1"/>
  <c r="J2443" i="1"/>
  <c r="I2443" i="1"/>
  <c r="H2443" i="1"/>
  <c r="M2442" i="1"/>
  <c r="L2442" i="1"/>
  <c r="K2442" i="1"/>
  <c r="J2442" i="1"/>
  <c r="I2442" i="1"/>
  <c r="H2442" i="1"/>
  <c r="M2441" i="1"/>
  <c r="L2441" i="1"/>
  <c r="K2441" i="1"/>
  <c r="J2441" i="1"/>
  <c r="I2441" i="1"/>
  <c r="H2441" i="1"/>
  <c r="M2440" i="1"/>
  <c r="L2440" i="1"/>
  <c r="K2440" i="1"/>
  <c r="J2440" i="1"/>
  <c r="I2440" i="1"/>
  <c r="H2440" i="1"/>
  <c r="M2439" i="1"/>
  <c r="L2439" i="1"/>
  <c r="K2439" i="1"/>
  <c r="J2439" i="1"/>
  <c r="I2439" i="1"/>
  <c r="H2439" i="1"/>
  <c r="M2438" i="1"/>
  <c r="L2438" i="1"/>
  <c r="K2438" i="1"/>
  <c r="J2438" i="1"/>
  <c r="I2438" i="1"/>
  <c r="H2438" i="1"/>
  <c r="M2437" i="1"/>
  <c r="L2437" i="1"/>
  <c r="K2437" i="1"/>
  <c r="J2437" i="1"/>
  <c r="I2437" i="1"/>
  <c r="H2437" i="1"/>
  <c r="M2436" i="1"/>
  <c r="L2436" i="1"/>
  <c r="K2436" i="1"/>
  <c r="J2436" i="1"/>
  <c r="I2436" i="1"/>
  <c r="H2436" i="1"/>
  <c r="M2435" i="1"/>
  <c r="L2435" i="1"/>
  <c r="K2435" i="1"/>
  <c r="J2435" i="1"/>
  <c r="I2435" i="1"/>
  <c r="H2435" i="1"/>
  <c r="M2434" i="1"/>
  <c r="L2434" i="1"/>
  <c r="K2434" i="1"/>
  <c r="J2434" i="1"/>
  <c r="I2434" i="1"/>
  <c r="H2434" i="1"/>
  <c r="M2433" i="1"/>
  <c r="L2433" i="1"/>
  <c r="K2433" i="1"/>
  <c r="J2433" i="1"/>
  <c r="I2433" i="1"/>
  <c r="H2433" i="1"/>
  <c r="M2432" i="1"/>
  <c r="L2432" i="1"/>
  <c r="K2432" i="1"/>
  <c r="J2432" i="1"/>
  <c r="I2432" i="1"/>
  <c r="H2432" i="1"/>
  <c r="M2431" i="1"/>
  <c r="L2431" i="1"/>
  <c r="K2431" i="1"/>
  <c r="J2431" i="1"/>
  <c r="I2431" i="1"/>
  <c r="H2431" i="1"/>
  <c r="M2430" i="1"/>
  <c r="L2430" i="1"/>
  <c r="K2430" i="1"/>
  <c r="J2430" i="1"/>
  <c r="I2430" i="1"/>
  <c r="H2430" i="1"/>
  <c r="M2429" i="1"/>
  <c r="L2429" i="1"/>
  <c r="K2429" i="1"/>
  <c r="J2429" i="1"/>
  <c r="I2429" i="1"/>
  <c r="H2429" i="1"/>
  <c r="M2428" i="1"/>
  <c r="L2428" i="1"/>
  <c r="K2428" i="1"/>
  <c r="J2428" i="1"/>
  <c r="I2428" i="1"/>
  <c r="H2428" i="1"/>
  <c r="M2427" i="1"/>
  <c r="L2427" i="1"/>
  <c r="K2427" i="1"/>
  <c r="J2427" i="1"/>
  <c r="I2427" i="1"/>
  <c r="H2427" i="1"/>
  <c r="M2426" i="1"/>
  <c r="L2426" i="1"/>
  <c r="K2426" i="1"/>
  <c r="J2426" i="1"/>
  <c r="I2426" i="1"/>
  <c r="H2426" i="1"/>
  <c r="M2425" i="1"/>
  <c r="L2425" i="1"/>
  <c r="K2425" i="1"/>
  <c r="J2425" i="1"/>
  <c r="I2425" i="1"/>
  <c r="H2425" i="1"/>
  <c r="M2424" i="1"/>
  <c r="L2424" i="1"/>
  <c r="K2424" i="1"/>
  <c r="J2424" i="1"/>
  <c r="I2424" i="1"/>
  <c r="H2424" i="1"/>
  <c r="M2423" i="1"/>
  <c r="L2423" i="1"/>
  <c r="K2423" i="1"/>
  <c r="J2423" i="1"/>
  <c r="I2423" i="1"/>
  <c r="H2423" i="1"/>
  <c r="M2422" i="1"/>
  <c r="L2422" i="1"/>
  <c r="K2422" i="1"/>
  <c r="J2422" i="1"/>
  <c r="I2422" i="1"/>
  <c r="H2422" i="1"/>
  <c r="M2421" i="1"/>
  <c r="L2421" i="1"/>
  <c r="K2421" i="1"/>
  <c r="J2421" i="1"/>
  <c r="I2421" i="1"/>
  <c r="H2421" i="1"/>
  <c r="M2420" i="1"/>
  <c r="L2420" i="1"/>
  <c r="K2420" i="1"/>
  <c r="J2420" i="1"/>
  <c r="I2420" i="1"/>
  <c r="H2420" i="1"/>
  <c r="M2419" i="1"/>
  <c r="L2419" i="1"/>
  <c r="K2419" i="1"/>
  <c r="J2419" i="1"/>
  <c r="I2419" i="1"/>
  <c r="H2419" i="1"/>
  <c r="M2418" i="1"/>
  <c r="L2418" i="1"/>
  <c r="K2418" i="1"/>
  <c r="J2418" i="1"/>
  <c r="I2418" i="1"/>
  <c r="H2418" i="1"/>
  <c r="M2417" i="1"/>
  <c r="L2417" i="1"/>
  <c r="K2417" i="1"/>
  <c r="J2417" i="1"/>
  <c r="I2417" i="1"/>
  <c r="H2417" i="1"/>
  <c r="M2416" i="1"/>
  <c r="L2416" i="1"/>
  <c r="K2416" i="1"/>
  <c r="J2416" i="1"/>
  <c r="I2416" i="1"/>
  <c r="H2416" i="1"/>
  <c r="M2415" i="1"/>
  <c r="L2415" i="1"/>
  <c r="K2415" i="1"/>
  <c r="J2415" i="1"/>
  <c r="I2415" i="1"/>
  <c r="H2415" i="1"/>
  <c r="M2414" i="1"/>
  <c r="L2414" i="1"/>
  <c r="K2414" i="1"/>
  <c r="J2414" i="1"/>
  <c r="I2414" i="1"/>
  <c r="H2414" i="1"/>
  <c r="M2413" i="1"/>
  <c r="L2413" i="1"/>
  <c r="K2413" i="1"/>
  <c r="J2413" i="1"/>
  <c r="I2413" i="1"/>
  <c r="H2413" i="1"/>
  <c r="M2412" i="1"/>
  <c r="L2412" i="1"/>
  <c r="K2412" i="1"/>
  <c r="J2412" i="1"/>
  <c r="I2412" i="1"/>
  <c r="H2412" i="1"/>
  <c r="M2411" i="1"/>
  <c r="L2411" i="1"/>
  <c r="K2411" i="1"/>
  <c r="J2411" i="1"/>
  <c r="I2411" i="1"/>
  <c r="H2411" i="1"/>
  <c r="M2410" i="1"/>
  <c r="L2410" i="1"/>
  <c r="K2410" i="1"/>
  <c r="J2410" i="1"/>
  <c r="I2410" i="1"/>
  <c r="H2410" i="1"/>
  <c r="M2409" i="1"/>
  <c r="L2409" i="1"/>
  <c r="K2409" i="1"/>
  <c r="J2409" i="1"/>
  <c r="I2409" i="1"/>
  <c r="H2409" i="1"/>
  <c r="M2408" i="1"/>
  <c r="L2408" i="1"/>
  <c r="K2408" i="1"/>
  <c r="J2408" i="1"/>
  <c r="I2408" i="1"/>
  <c r="H2408" i="1"/>
  <c r="M2407" i="1"/>
  <c r="L2407" i="1"/>
  <c r="K2407" i="1"/>
  <c r="J2407" i="1"/>
  <c r="I2407" i="1"/>
  <c r="H2407" i="1"/>
  <c r="M2406" i="1"/>
  <c r="L2406" i="1"/>
  <c r="K2406" i="1"/>
  <c r="J2406" i="1"/>
  <c r="I2406" i="1"/>
  <c r="H2406" i="1"/>
  <c r="M2405" i="1"/>
  <c r="L2405" i="1"/>
  <c r="K2405" i="1"/>
  <c r="J2405" i="1"/>
  <c r="I2405" i="1"/>
  <c r="H2405" i="1"/>
  <c r="M2404" i="1"/>
  <c r="L2404" i="1"/>
  <c r="K2404" i="1"/>
  <c r="J2404" i="1"/>
  <c r="I2404" i="1"/>
  <c r="H2404" i="1"/>
  <c r="M2403" i="1"/>
  <c r="L2403" i="1"/>
  <c r="K2403" i="1"/>
  <c r="J2403" i="1"/>
  <c r="I2403" i="1"/>
  <c r="H2403" i="1"/>
  <c r="M2402" i="1"/>
  <c r="L2402" i="1"/>
  <c r="K2402" i="1"/>
  <c r="J2402" i="1"/>
  <c r="I2402" i="1"/>
  <c r="H2402" i="1"/>
  <c r="M2401" i="1"/>
  <c r="L2401" i="1"/>
  <c r="K2401" i="1"/>
  <c r="J2401" i="1"/>
  <c r="I2401" i="1"/>
  <c r="H2401" i="1"/>
  <c r="M2400" i="1"/>
  <c r="L2400" i="1"/>
  <c r="K2400" i="1"/>
  <c r="J2400" i="1"/>
  <c r="I2400" i="1"/>
  <c r="H2400" i="1"/>
  <c r="M2399" i="1"/>
  <c r="L2399" i="1"/>
  <c r="K2399" i="1"/>
  <c r="J2399" i="1"/>
  <c r="I2399" i="1"/>
  <c r="H2399" i="1"/>
  <c r="M2398" i="1"/>
  <c r="L2398" i="1"/>
  <c r="K2398" i="1"/>
  <c r="J2398" i="1"/>
  <c r="I2398" i="1"/>
  <c r="H2398" i="1"/>
  <c r="M2397" i="1"/>
  <c r="L2397" i="1"/>
  <c r="K2397" i="1"/>
  <c r="J2397" i="1"/>
  <c r="I2397" i="1"/>
  <c r="H2397" i="1"/>
  <c r="M2396" i="1"/>
  <c r="L2396" i="1"/>
  <c r="K2396" i="1"/>
  <c r="J2396" i="1"/>
  <c r="I2396" i="1"/>
  <c r="H2396" i="1"/>
  <c r="M2395" i="1"/>
  <c r="L2395" i="1"/>
  <c r="K2395" i="1"/>
  <c r="J2395" i="1"/>
  <c r="I2395" i="1"/>
  <c r="H2395" i="1"/>
  <c r="M2394" i="1"/>
  <c r="L2394" i="1"/>
  <c r="K2394" i="1"/>
  <c r="J2394" i="1"/>
  <c r="I2394" i="1"/>
  <c r="H2394" i="1"/>
  <c r="M2393" i="1"/>
  <c r="L2393" i="1"/>
  <c r="K2393" i="1"/>
  <c r="J2393" i="1"/>
  <c r="I2393" i="1"/>
  <c r="H2393" i="1"/>
  <c r="M2392" i="1"/>
  <c r="L2392" i="1"/>
  <c r="K2392" i="1"/>
  <c r="J2392" i="1"/>
  <c r="I2392" i="1"/>
  <c r="H2392" i="1"/>
  <c r="M2391" i="1"/>
  <c r="L2391" i="1"/>
  <c r="K2391" i="1"/>
  <c r="J2391" i="1"/>
  <c r="I2391" i="1"/>
  <c r="H2391" i="1"/>
  <c r="M2390" i="1"/>
  <c r="L2390" i="1"/>
  <c r="K2390" i="1"/>
  <c r="J2390" i="1"/>
  <c r="I2390" i="1"/>
  <c r="H2390" i="1"/>
  <c r="M2389" i="1"/>
  <c r="L2389" i="1"/>
  <c r="K2389" i="1"/>
  <c r="J2389" i="1"/>
  <c r="I2389" i="1"/>
  <c r="H2389" i="1"/>
  <c r="M2388" i="1"/>
  <c r="L2388" i="1"/>
  <c r="K2388" i="1"/>
  <c r="J2388" i="1"/>
  <c r="I2388" i="1"/>
  <c r="H2388" i="1"/>
  <c r="M2387" i="1"/>
  <c r="L2387" i="1"/>
  <c r="K2387" i="1"/>
  <c r="J2387" i="1"/>
  <c r="I2387" i="1"/>
  <c r="H2387" i="1"/>
  <c r="M2386" i="1"/>
  <c r="L2386" i="1"/>
  <c r="K2386" i="1"/>
  <c r="J2386" i="1"/>
  <c r="I2386" i="1"/>
  <c r="H2386" i="1"/>
  <c r="M2385" i="1"/>
  <c r="L2385" i="1"/>
  <c r="K2385" i="1"/>
  <c r="J2385" i="1"/>
  <c r="I2385" i="1"/>
  <c r="H2385" i="1"/>
  <c r="M2384" i="1"/>
  <c r="L2384" i="1"/>
  <c r="K2384" i="1"/>
  <c r="J2384" i="1"/>
  <c r="I2384" i="1"/>
  <c r="H2384" i="1"/>
  <c r="M2383" i="1"/>
  <c r="L2383" i="1"/>
  <c r="K2383" i="1"/>
  <c r="J2383" i="1"/>
  <c r="I2383" i="1"/>
  <c r="H2383" i="1"/>
  <c r="M2382" i="1"/>
  <c r="L2382" i="1"/>
  <c r="K2382" i="1"/>
  <c r="J2382" i="1"/>
  <c r="I2382" i="1"/>
  <c r="H2382" i="1"/>
  <c r="M2381" i="1"/>
  <c r="L2381" i="1"/>
  <c r="K2381" i="1"/>
  <c r="J2381" i="1"/>
  <c r="I2381" i="1"/>
  <c r="H2381" i="1"/>
  <c r="M2380" i="1"/>
  <c r="L2380" i="1"/>
  <c r="K2380" i="1"/>
  <c r="J2380" i="1"/>
  <c r="I2380" i="1"/>
  <c r="H2380" i="1"/>
  <c r="M2379" i="1"/>
  <c r="L2379" i="1"/>
  <c r="K2379" i="1"/>
  <c r="J2379" i="1"/>
  <c r="I2379" i="1"/>
  <c r="H2379" i="1"/>
  <c r="M2378" i="1"/>
  <c r="L2378" i="1"/>
  <c r="K2378" i="1"/>
  <c r="J2378" i="1"/>
  <c r="I2378" i="1"/>
  <c r="H2378" i="1"/>
  <c r="M2377" i="1"/>
  <c r="L2377" i="1"/>
  <c r="K2377" i="1"/>
  <c r="J2377" i="1"/>
  <c r="I2377" i="1"/>
  <c r="H2377" i="1"/>
  <c r="M2376" i="1"/>
  <c r="L2376" i="1"/>
  <c r="K2376" i="1"/>
  <c r="J2376" i="1"/>
  <c r="I2376" i="1"/>
  <c r="H2376" i="1"/>
  <c r="M2375" i="1"/>
  <c r="L2375" i="1"/>
  <c r="K2375" i="1"/>
  <c r="J2375" i="1"/>
  <c r="I2375" i="1"/>
  <c r="H2375" i="1"/>
  <c r="M2374" i="1"/>
  <c r="L2374" i="1"/>
  <c r="K2374" i="1"/>
  <c r="J2374" i="1"/>
  <c r="I2374" i="1"/>
  <c r="H2374" i="1"/>
  <c r="M2373" i="1"/>
  <c r="L2373" i="1"/>
  <c r="K2373" i="1"/>
  <c r="J2373" i="1"/>
  <c r="I2373" i="1"/>
  <c r="H2373" i="1"/>
  <c r="M2372" i="1"/>
  <c r="L2372" i="1"/>
  <c r="K2372" i="1"/>
  <c r="J2372" i="1"/>
  <c r="I2372" i="1"/>
  <c r="H2372" i="1"/>
  <c r="M2371" i="1"/>
  <c r="L2371" i="1"/>
  <c r="K2371" i="1"/>
  <c r="J2371" i="1"/>
  <c r="I2371" i="1"/>
  <c r="H2371" i="1"/>
  <c r="M2370" i="1"/>
  <c r="L2370" i="1"/>
  <c r="K2370" i="1"/>
  <c r="J2370" i="1"/>
  <c r="I2370" i="1"/>
  <c r="H2370" i="1"/>
  <c r="M2369" i="1"/>
  <c r="L2369" i="1"/>
  <c r="K2369" i="1"/>
  <c r="J2369" i="1"/>
  <c r="I2369" i="1"/>
  <c r="H2369" i="1"/>
  <c r="M2368" i="1"/>
  <c r="L2368" i="1"/>
  <c r="K2368" i="1"/>
  <c r="J2368" i="1"/>
  <c r="I2368" i="1"/>
  <c r="H2368" i="1"/>
  <c r="M2367" i="1"/>
  <c r="L2367" i="1"/>
  <c r="K2367" i="1"/>
  <c r="J2367" i="1"/>
  <c r="I2367" i="1"/>
  <c r="H2367" i="1"/>
  <c r="M2366" i="1"/>
  <c r="L2366" i="1"/>
  <c r="K2366" i="1"/>
  <c r="J2366" i="1"/>
  <c r="I2366" i="1"/>
  <c r="H2366" i="1"/>
  <c r="M2365" i="1"/>
  <c r="L2365" i="1"/>
  <c r="K2365" i="1"/>
  <c r="J2365" i="1"/>
  <c r="I2365" i="1"/>
  <c r="H2365" i="1"/>
  <c r="M2364" i="1"/>
  <c r="L2364" i="1"/>
  <c r="K2364" i="1"/>
  <c r="J2364" i="1"/>
  <c r="I2364" i="1"/>
  <c r="H2364" i="1"/>
  <c r="M2363" i="1"/>
  <c r="L2363" i="1"/>
  <c r="K2363" i="1"/>
  <c r="J2363" i="1"/>
  <c r="I2363" i="1"/>
  <c r="H2363" i="1"/>
  <c r="M2362" i="1"/>
  <c r="L2362" i="1"/>
  <c r="K2362" i="1"/>
  <c r="J2362" i="1"/>
  <c r="I2362" i="1"/>
  <c r="H2362" i="1"/>
  <c r="M2361" i="1"/>
  <c r="L2361" i="1"/>
  <c r="K2361" i="1"/>
  <c r="J2361" i="1"/>
  <c r="I2361" i="1"/>
  <c r="H2361" i="1"/>
  <c r="M2360" i="1"/>
  <c r="L2360" i="1"/>
  <c r="K2360" i="1"/>
  <c r="J2360" i="1"/>
  <c r="I2360" i="1"/>
  <c r="H2360" i="1"/>
  <c r="M2359" i="1"/>
  <c r="L2359" i="1"/>
  <c r="K2359" i="1"/>
  <c r="J2359" i="1"/>
  <c r="I2359" i="1"/>
  <c r="H2359" i="1"/>
  <c r="M2358" i="1"/>
  <c r="L2358" i="1"/>
  <c r="K2358" i="1"/>
  <c r="J2358" i="1"/>
  <c r="I2358" i="1"/>
  <c r="H2358" i="1"/>
  <c r="M2357" i="1"/>
  <c r="L2357" i="1"/>
  <c r="K2357" i="1"/>
  <c r="J2357" i="1"/>
  <c r="I2357" i="1"/>
  <c r="H2357" i="1"/>
  <c r="M2356" i="1"/>
  <c r="L2356" i="1"/>
  <c r="K2356" i="1"/>
  <c r="J2356" i="1"/>
  <c r="I2356" i="1"/>
  <c r="H2356" i="1"/>
  <c r="M2355" i="1"/>
  <c r="L2355" i="1"/>
  <c r="K2355" i="1"/>
  <c r="J2355" i="1"/>
  <c r="I2355" i="1"/>
  <c r="H2355" i="1"/>
  <c r="M2354" i="1"/>
  <c r="L2354" i="1"/>
  <c r="K2354" i="1"/>
  <c r="J2354" i="1"/>
  <c r="I2354" i="1"/>
  <c r="H2354" i="1"/>
  <c r="M2353" i="1"/>
  <c r="L2353" i="1"/>
  <c r="K2353" i="1"/>
  <c r="J2353" i="1"/>
  <c r="I2353" i="1"/>
  <c r="H2353" i="1"/>
  <c r="M2352" i="1"/>
  <c r="L2352" i="1"/>
  <c r="K2352" i="1"/>
  <c r="J2352" i="1"/>
  <c r="I2352" i="1"/>
  <c r="H2352" i="1"/>
  <c r="M2351" i="1"/>
  <c r="L2351" i="1"/>
  <c r="K2351" i="1"/>
  <c r="J2351" i="1"/>
  <c r="I2351" i="1"/>
  <c r="H2351" i="1"/>
  <c r="M2350" i="1"/>
  <c r="L2350" i="1"/>
  <c r="K2350" i="1"/>
  <c r="J2350" i="1"/>
  <c r="I2350" i="1"/>
  <c r="H2350" i="1"/>
  <c r="M2349" i="1"/>
  <c r="L2349" i="1"/>
  <c r="K2349" i="1"/>
  <c r="J2349" i="1"/>
  <c r="I2349" i="1"/>
  <c r="H2349" i="1"/>
  <c r="M2348" i="1"/>
  <c r="L2348" i="1"/>
  <c r="K2348" i="1"/>
  <c r="J2348" i="1"/>
  <c r="I2348" i="1"/>
  <c r="H2348" i="1"/>
  <c r="M2347" i="1"/>
  <c r="L2347" i="1"/>
  <c r="K2347" i="1"/>
  <c r="J2347" i="1"/>
  <c r="I2347" i="1"/>
  <c r="H2347" i="1"/>
  <c r="M2346" i="1"/>
  <c r="L2346" i="1"/>
  <c r="K2346" i="1"/>
  <c r="J2346" i="1"/>
  <c r="I2346" i="1"/>
  <c r="H2346" i="1"/>
  <c r="M2345" i="1"/>
  <c r="L2345" i="1"/>
  <c r="K2345" i="1"/>
  <c r="J2345" i="1"/>
  <c r="I2345" i="1"/>
  <c r="H2345" i="1"/>
  <c r="M2344" i="1"/>
  <c r="L2344" i="1"/>
  <c r="K2344" i="1"/>
  <c r="J2344" i="1"/>
  <c r="I2344" i="1"/>
  <c r="H2344" i="1"/>
  <c r="M2343" i="1"/>
  <c r="L2343" i="1"/>
  <c r="K2343" i="1"/>
  <c r="J2343" i="1"/>
  <c r="I2343" i="1"/>
  <c r="H2343" i="1"/>
  <c r="M2342" i="1"/>
  <c r="L2342" i="1"/>
  <c r="K2342" i="1"/>
  <c r="J2342" i="1"/>
  <c r="I2342" i="1"/>
  <c r="H2342" i="1"/>
  <c r="M2341" i="1"/>
  <c r="L2341" i="1"/>
  <c r="K2341" i="1"/>
  <c r="J2341" i="1"/>
  <c r="I2341" i="1"/>
  <c r="H2341" i="1"/>
  <c r="M2340" i="1"/>
  <c r="L2340" i="1"/>
  <c r="K2340" i="1"/>
  <c r="J2340" i="1"/>
  <c r="I2340" i="1"/>
  <c r="H2340" i="1"/>
  <c r="M2339" i="1"/>
  <c r="L2339" i="1"/>
  <c r="K2339" i="1"/>
  <c r="J2339" i="1"/>
  <c r="I2339" i="1"/>
  <c r="H2339" i="1"/>
  <c r="M2338" i="1"/>
  <c r="L2338" i="1"/>
  <c r="K2338" i="1"/>
  <c r="J2338" i="1"/>
  <c r="I2338" i="1"/>
  <c r="H2338" i="1"/>
  <c r="M2337" i="1"/>
  <c r="L2337" i="1"/>
  <c r="K2337" i="1"/>
  <c r="J2337" i="1"/>
  <c r="I2337" i="1"/>
  <c r="H2337" i="1"/>
  <c r="M2336" i="1"/>
  <c r="L2336" i="1"/>
  <c r="K2336" i="1"/>
  <c r="J2336" i="1"/>
  <c r="I2336" i="1"/>
  <c r="H2336" i="1"/>
  <c r="M2335" i="1"/>
  <c r="L2335" i="1"/>
  <c r="K2335" i="1"/>
  <c r="J2335" i="1"/>
  <c r="I2335" i="1"/>
  <c r="H2335" i="1"/>
  <c r="M2334" i="1"/>
  <c r="L2334" i="1"/>
  <c r="K2334" i="1"/>
  <c r="J2334" i="1"/>
  <c r="I2334" i="1"/>
  <c r="H2334" i="1"/>
  <c r="M2333" i="1"/>
  <c r="L2333" i="1"/>
  <c r="K2333" i="1"/>
  <c r="J2333" i="1"/>
  <c r="I2333" i="1"/>
  <c r="H2333" i="1"/>
  <c r="M2332" i="1"/>
  <c r="L2332" i="1"/>
  <c r="K2332" i="1"/>
  <c r="J2332" i="1"/>
  <c r="I2332" i="1"/>
  <c r="H2332" i="1"/>
  <c r="M2331" i="1"/>
  <c r="L2331" i="1"/>
  <c r="K2331" i="1"/>
  <c r="J2331" i="1"/>
  <c r="I2331" i="1"/>
  <c r="H2331" i="1"/>
  <c r="M2330" i="1"/>
  <c r="L2330" i="1"/>
  <c r="K2330" i="1"/>
  <c r="J2330" i="1"/>
  <c r="I2330" i="1"/>
  <c r="H2330" i="1"/>
  <c r="M2329" i="1"/>
  <c r="L2329" i="1"/>
  <c r="K2329" i="1"/>
  <c r="J2329" i="1"/>
  <c r="I2329" i="1"/>
  <c r="H2329" i="1"/>
  <c r="M2328" i="1"/>
  <c r="L2328" i="1"/>
  <c r="K2328" i="1"/>
  <c r="J2328" i="1"/>
  <c r="I2328" i="1"/>
  <c r="H2328" i="1"/>
  <c r="M2327" i="1"/>
  <c r="L2327" i="1"/>
  <c r="K2327" i="1"/>
  <c r="J2327" i="1"/>
  <c r="I2327" i="1"/>
  <c r="H2327" i="1"/>
  <c r="M2326" i="1"/>
  <c r="L2326" i="1"/>
  <c r="K2326" i="1"/>
  <c r="J2326" i="1"/>
  <c r="I2326" i="1"/>
  <c r="H2326" i="1"/>
  <c r="M2325" i="1"/>
  <c r="L2325" i="1"/>
  <c r="K2325" i="1"/>
  <c r="J2325" i="1"/>
  <c r="I2325" i="1"/>
  <c r="H2325" i="1"/>
  <c r="M2324" i="1"/>
  <c r="L2324" i="1"/>
  <c r="K2324" i="1"/>
  <c r="J2324" i="1"/>
  <c r="I2324" i="1"/>
  <c r="H2324" i="1"/>
  <c r="M2323" i="1"/>
  <c r="L2323" i="1"/>
  <c r="K2323" i="1"/>
  <c r="J2323" i="1"/>
  <c r="I2323" i="1"/>
  <c r="H2323" i="1"/>
  <c r="M2322" i="1"/>
  <c r="L2322" i="1"/>
  <c r="K2322" i="1"/>
  <c r="J2322" i="1"/>
  <c r="I2322" i="1"/>
  <c r="H2322" i="1"/>
  <c r="M2321" i="1"/>
  <c r="L2321" i="1"/>
  <c r="K2321" i="1"/>
  <c r="J2321" i="1"/>
  <c r="I2321" i="1"/>
  <c r="H2321" i="1"/>
  <c r="M2320" i="1"/>
  <c r="L2320" i="1"/>
  <c r="K2320" i="1"/>
  <c r="J2320" i="1"/>
  <c r="I2320" i="1"/>
  <c r="H2320" i="1"/>
  <c r="M2319" i="1"/>
  <c r="L2319" i="1"/>
  <c r="K2319" i="1"/>
  <c r="J2319" i="1"/>
  <c r="I2319" i="1"/>
  <c r="H2319" i="1"/>
  <c r="M2318" i="1"/>
  <c r="L2318" i="1"/>
  <c r="K2318" i="1"/>
  <c r="J2318" i="1"/>
  <c r="I2318" i="1"/>
  <c r="H2318" i="1"/>
  <c r="M2317" i="1"/>
  <c r="L2317" i="1"/>
  <c r="K2317" i="1"/>
  <c r="J2317" i="1"/>
  <c r="I2317" i="1"/>
  <c r="H2317" i="1"/>
  <c r="M2316" i="1"/>
  <c r="L2316" i="1"/>
  <c r="K2316" i="1"/>
  <c r="J2316" i="1"/>
  <c r="I2316" i="1"/>
  <c r="H2316" i="1"/>
  <c r="M2315" i="1"/>
  <c r="L2315" i="1"/>
  <c r="K2315" i="1"/>
  <c r="J2315" i="1"/>
  <c r="I2315" i="1"/>
  <c r="H2315" i="1"/>
  <c r="M2314" i="1"/>
  <c r="L2314" i="1"/>
  <c r="K2314" i="1"/>
  <c r="J2314" i="1"/>
  <c r="I2314" i="1"/>
  <c r="H2314" i="1"/>
  <c r="M2313" i="1"/>
  <c r="L2313" i="1"/>
  <c r="K2313" i="1"/>
  <c r="J2313" i="1"/>
  <c r="I2313" i="1"/>
  <c r="H2313" i="1"/>
  <c r="M2312" i="1"/>
  <c r="L2312" i="1"/>
  <c r="K2312" i="1"/>
  <c r="J2312" i="1"/>
  <c r="I2312" i="1"/>
  <c r="H2312" i="1"/>
  <c r="M2311" i="1"/>
  <c r="L2311" i="1"/>
  <c r="K2311" i="1"/>
  <c r="J2311" i="1"/>
  <c r="I2311" i="1"/>
  <c r="H2311" i="1"/>
  <c r="M2310" i="1"/>
  <c r="L2310" i="1"/>
  <c r="K2310" i="1"/>
  <c r="J2310" i="1"/>
  <c r="I2310" i="1"/>
  <c r="H2310" i="1"/>
  <c r="M2309" i="1"/>
  <c r="L2309" i="1"/>
  <c r="K2309" i="1"/>
  <c r="J2309" i="1"/>
  <c r="I2309" i="1"/>
  <c r="H2309" i="1"/>
  <c r="M2308" i="1"/>
  <c r="L2308" i="1"/>
  <c r="K2308" i="1"/>
  <c r="J2308" i="1"/>
  <c r="I2308" i="1"/>
  <c r="H2308" i="1"/>
  <c r="M2307" i="1"/>
  <c r="L2307" i="1"/>
  <c r="K2307" i="1"/>
  <c r="J2307" i="1"/>
  <c r="I2307" i="1"/>
  <c r="H2307" i="1"/>
  <c r="M2306" i="1"/>
  <c r="L2306" i="1"/>
  <c r="K2306" i="1"/>
  <c r="J2306" i="1"/>
  <c r="I2306" i="1"/>
  <c r="H2306" i="1"/>
  <c r="M2305" i="1"/>
  <c r="L2305" i="1"/>
  <c r="K2305" i="1"/>
  <c r="J2305" i="1"/>
  <c r="I2305" i="1"/>
  <c r="H2305" i="1"/>
  <c r="M2304" i="1"/>
  <c r="L2304" i="1"/>
  <c r="K2304" i="1"/>
  <c r="J2304" i="1"/>
  <c r="I2304" i="1"/>
  <c r="H2304" i="1"/>
  <c r="M2303" i="1"/>
  <c r="L2303" i="1"/>
  <c r="K2303" i="1"/>
  <c r="J2303" i="1"/>
  <c r="I2303" i="1"/>
  <c r="H2303" i="1"/>
  <c r="M2302" i="1"/>
  <c r="L2302" i="1"/>
  <c r="K2302" i="1"/>
  <c r="J2302" i="1"/>
  <c r="I2302" i="1"/>
  <c r="H2302" i="1"/>
  <c r="M2301" i="1"/>
  <c r="L2301" i="1"/>
  <c r="K2301" i="1"/>
  <c r="J2301" i="1"/>
  <c r="I2301" i="1"/>
  <c r="H2301" i="1"/>
  <c r="M2300" i="1"/>
  <c r="L2300" i="1"/>
  <c r="K2300" i="1"/>
  <c r="J2300" i="1"/>
  <c r="I2300" i="1"/>
  <c r="H2300" i="1"/>
  <c r="M2299" i="1"/>
  <c r="L2299" i="1"/>
  <c r="K2299" i="1"/>
  <c r="J2299" i="1"/>
  <c r="I2299" i="1"/>
  <c r="H2299" i="1"/>
  <c r="M2298" i="1"/>
  <c r="L2298" i="1"/>
  <c r="K2298" i="1"/>
  <c r="J2298" i="1"/>
  <c r="I2298" i="1"/>
  <c r="H2298" i="1"/>
  <c r="M2297" i="1"/>
  <c r="L2297" i="1"/>
  <c r="K2297" i="1"/>
  <c r="J2297" i="1"/>
  <c r="I2297" i="1"/>
  <c r="H2297" i="1"/>
  <c r="M2296" i="1"/>
  <c r="L2296" i="1"/>
  <c r="K2296" i="1"/>
  <c r="J2296" i="1"/>
  <c r="I2296" i="1"/>
  <c r="H2296" i="1"/>
  <c r="M2295" i="1"/>
  <c r="L2295" i="1"/>
  <c r="K2295" i="1"/>
  <c r="J2295" i="1"/>
  <c r="I2295" i="1"/>
  <c r="H2295" i="1"/>
  <c r="M2294" i="1"/>
  <c r="L2294" i="1"/>
  <c r="K2294" i="1"/>
  <c r="J2294" i="1"/>
  <c r="I2294" i="1"/>
  <c r="H2294" i="1"/>
  <c r="M2293" i="1"/>
  <c r="L2293" i="1"/>
  <c r="K2293" i="1"/>
  <c r="J2293" i="1"/>
  <c r="I2293" i="1"/>
  <c r="H2293" i="1"/>
  <c r="M2292" i="1"/>
  <c r="L2292" i="1"/>
  <c r="K2292" i="1"/>
  <c r="J2292" i="1"/>
  <c r="I2292" i="1"/>
  <c r="H2292" i="1"/>
  <c r="M2291" i="1"/>
  <c r="L2291" i="1"/>
  <c r="K2291" i="1"/>
  <c r="J2291" i="1"/>
  <c r="I2291" i="1"/>
  <c r="H2291" i="1"/>
  <c r="M2290" i="1"/>
  <c r="L2290" i="1"/>
  <c r="K2290" i="1"/>
  <c r="J2290" i="1"/>
  <c r="I2290" i="1"/>
  <c r="H2290" i="1"/>
  <c r="M2289" i="1"/>
  <c r="L2289" i="1"/>
  <c r="K2289" i="1"/>
  <c r="J2289" i="1"/>
  <c r="I2289" i="1"/>
  <c r="H2289" i="1"/>
  <c r="M2288" i="1"/>
  <c r="L2288" i="1"/>
  <c r="K2288" i="1"/>
  <c r="J2288" i="1"/>
  <c r="I2288" i="1"/>
  <c r="H2288" i="1"/>
  <c r="M2287" i="1"/>
  <c r="L2287" i="1"/>
  <c r="K2287" i="1"/>
  <c r="J2287" i="1"/>
  <c r="I2287" i="1"/>
  <c r="H2287" i="1"/>
  <c r="M2286" i="1"/>
  <c r="L2286" i="1"/>
  <c r="K2286" i="1"/>
  <c r="J2286" i="1"/>
  <c r="I2286" i="1"/>
  <c r="H2286" i="1"/>
  <c r="M2285" i="1"/>
  <c r="L2285" i="1"/>
  <c r="K2285" i="1"/>
  <c r="J2285" i="1"/>
  <c r="I2285" i="1"/>
  <c r="H2285" i="1"/>
  <c r="M2284" i="1"/>
  <c r="L2284" i="1"/>
  <c r="K2284" i="1"/>
  <c r="J2284" i="1"/>
  <c r="I2284" i="1"/>
  <c r="H2284" i="1"/>
  <c r="M2283" i="1"/>
  <c r="L2283" i="1"/>
  <c r="K2283" i="1"/>
  <c r="J2283" i="1"/>
  <c r="I2283" i="1"/>
  <c r="H2283" i="1"/>
  <c r="M2282" i="1"/>
  <c r="L2282" i="1"/>
  <c r="K2282" i="1"/>
  <c r="J2282" i="1"/>
  <c r="I2282" i="1"/>
  <c r="H2282" i="1"/>
  <c r="M2281" i="1"/>
  <c r="L2281" i="1"/>
  <c r="K2281" i="1"/>
  <c r="J2281" i="1"/>
  <c r="I2281" i="1"/>
  <c r="H2281" i="1"/>
  <c r="M2280" i="1"/>
  <c r="L2280" i="1"/>
  <c r="K2280" i="1"/>
  <c r="J2280" i="1"/>
  <c r="I2280" i="1"/>
  <c r="H2280" i="1"/>
  <c r="M2279" i="1"/>
  <c r="L2279" i="1"/>
  <c r="K2279" i="1"/>
  <c r="J2279" i="1"/>
  <c r="I2279" i="1"/>
  <c r="H2279" i="1"/>
  <c r="M2278" i="1"/>
  <c r="L2278" i="1"/>
  <c r="K2278" i="1"/>
  <c r="J2278" i="1"/>
  <c r="I2278" i="1"/>
  <c r="H2278" i="1"/>
  <c r="M2277" i="1"/>
  <c r="L2277" i="1"/>
  <c r="K2277" i="1"/>
  <c r="J2277" i="1"/>
  <c r="I2277" i="1"/>
  <c r="H2277" i="1"/>
  <c r="M2276" i="1"/>
  <c r="L2276" i="1"/>
  <c r="K2276" i="1"/>
  <c r="J2276" i="1"/>
  <c r="I2276" i="1"/>
  <c r="H2276" i="1"/>
  <c r="M2275" i="1"/>
  <c r="L2275" i="1"/>
  <c r="K2275" i="1"/>
  <c r="J2275" i="1"/>
  <c r="I2275" i="1"/>
  <c r="H2275" i="1"/>
  <c r="M2274" i="1"/>
  <c r="L2274" i="1"/>
  <c r="K2274" i="1"/>
  <c r="J2274" i="1"/>
  <c r="I2274" i="1"/>
  <c r="H2274" i="1"/>
  <c r="M2273" i="1"/>
  <c r="L2273" i="1"/>
  <c r="K2273" i="1"/>
  <c r="J2273" i="1"/>
  <c r="I2273" i="1"/>
  <c r="H2273" i="1"/>
  <c r="M2272" i="1"/>
  <c r="L2272" i="1"/>
  <c r="K2272" i="1"/>
  <c r="J2272" i="1"/>
  <c r="I2272" i="1"/>
  <c r="H2272" i="1"/>
  <c r="M2271" i="1"/>
  <c r="L2271" i="1"/>
  <c r="K2271" i="1"/>
  <c r="J2271" i="1"/>
  <c r="I2271" i="1"/>
  <c r="H2271" i="1"/>
  <c r="M2270" i="1"/>
  <c r="L2270" i="1"/>
  <c r="K2270" i="1"/>
  <c r="J2270" i="1"/>
  <c r="I2270" i="1"/>
  <c r="H2270" i="1"/>
  <c r="M2269" i="1"/>
  <c r="L2269" i="1"/>
  <c r="K2269" i="1"/>
  <c r="J2269" i="1"/>
  <c r="I2269" i="1"/>
  <c r="H2269" i="1"/>
  <c r="M2268" i="1"/>
  <c r="L2268" i="1"/>
  <c r="K2268" i="1"/>
  <c r="J2268" i="1"/>
  <c r="I2268" i="1"/>
  <c r="H2268" i="1"/>
  <c r="M2267" i="1"/>
  <c r="L2267" i="1"/>
  <c r="K2267" i="1"/>
  <c r="J2267" i="1"/>
  <c r="I2267" i="1"/>
  <c r="H2267" i="1"/>
  <c r="M2266" i="1"/>
  <c r="L2266" i="1"/>
  <c r="K2266" i="1"/>
  <c r="J2266" i="1"/>
  <c r="I2266" i="1"/>
  <c r="H2266" i="1"/>
  <c r="M2265" i="1"/>
  <c r="L2265" i="1"/>
  <c r="K2265" i="1"/>
  <c r="J2265" i="1"/>
  <c r="I2265" i="1"/>
  <c r="H2265" i="1"/>
  <c r="M2264" i="1"/>
  <c r="L2264" i="1"/>
  <c r="K2264" i="1"/>
  <c r="J2264" i="1"/>
  <c r="I2264" i="1"/>
  <c r="H2264" i="1"/>
  <c r="M2263" i="1"/>
  <c r="L2263" i="1"/>
  <c r="K2263" i="1"/>
  <c r="J2263" i="1"/>
  <c r="I2263" i="1"/>
  <c r="H2263" i="1"/>
  <c r="M2262" i="1"/>
  <c r="L2262" i="1"/>
  <c r="K2262" i="1"/>
  <c r="J2262" i="1"/>
  <c r="I2262" i="1"/>
  <c r="H2262" i="1"/>
  <c r="E5071" i="1"/>
  <c r="D5071" i="1"/>
  <c r="B76" i="10" l="1"/>
  <c r="B15" i="10"/>
  <c r="B13" i="11"/>
  <c r="B75" i="11"/>
  <c r="B15" i="11"/>
  <c r="B18" i="11" s="1"/>
  <c r="B45" i="10"/>
  <c r="B48" i="10" s="1"/>
  <c r="B43" i="11"/>
  <c r="B74" i="10"/>
  <c r="B77" i="10" s="1"/>
  <c r="B13" i="10"/>
  <c r="B14" i="11"/>
  <c r="B48" i="11"/>
  <c r="B44" i="11"/>
  <c r="B78" i="11"/>
  <c r="B73" i="11"/>
  <c r="B74" i="11"/>
  <c r="B14" i="10"/>
  <c r="B18" i="10"/>
  <c r="B44" i="10"/>
  <c r="B46" i="10"/>
  <c r="B75" i="10"/>
  <c r="B79" i="10"/>
  <c r="H1770" i="1"/>
  <c r="I1770" i="1"/>
  <c r="J1770" i="1"/>
  <c r="K1770" i="1"/>
  <c r="L1770" i="1"/>
  <c r="M1770" i="1"/>
  <c r="H1771" i="1"/>
  <c r="I1771" i="1"/>
  <c r="J1771" i="1"/>
  <c r="K1771" i="1"/>
  <c r="L1771" i="1"/>
  <c r="M1771" i="1"/>
  <c r="H1772" i="1"/>
  <c r="I1772" i="1"/>
  <c r="J1772" i="1"/>
  <c r="K1772" i="1"/>
  <c r="L1772" i="1"/>
  <c r="M1772" i="1"/>
  <c r="H1773" i="1"/>
  <c r="I1773" i="1"/>
  <c r="J1773" i="1"/>
  <c r="K1773" i="1"/>
  <c r="L1773" i="1"/>
  <c r="M1773" i="1"/>
  <c r="H1774" i="1"/>
  <c r="I1774" i="1"/>
  <c r="J1774" i="1"/>
  <c r="K1774" i="1"/>
  <c r="L1774" i="1"/>
  <c r="M1774" i="1"/>
  <c r="H1775" i="1"/>
  <c r="I1775" i="1"/>
  <c r="J1775" i="1"/>
  <c r="K1775" i="1"/>
  <c r="L1775" i="1"/>
  <c r="M1775" i="1"/>
  <c r="H1776" i="1"/>
  <c r="I1776" i="1"/>
  <c r="J1776" i="1"/>
  <c r="K1776" i="1"/>
  <c r="L1776" i="1"/>
  <c r="M1776" i="1"/>
  <c r="H1777" i="1"/>
  <c r="I1777" i="1"/>
  <c r="J1777" i="1"/>
  <c r="K1777" i="1"/>
  <c r="L1777" i="1"/>
  <c r="M1777" i="1"/>
  <c r="H1778" i="1"/>
  <c r="I1778" i="1"/>
  <c r="J1778" i="1"/>
  <c r="K1778" i="1"/>
  <c r="L1778" i="1"/>
  <c r="M1778" i="1"/>
  <c r="H1779" i="1"/>
  <c r="I1779" i="1"/>
  <c r="J1779" i="1"/>
  <c r="K1779" i="1"/>
  <c r="L1779" i="1"/>
  <c r="M1779" i="1"/>
  <c r="H1780" i="1"/>
  <c r="I1780" i="1"/>
  <c r="J1780" i="1"/>
  <c r="K1780" i="1"/>
  <c r="L1780" i="1"/>
  <c r="M1780" i="1"/>
  <c r="H1781" i="1"/>
  <c r="I1781" i="1"/>
  <c r="J1781" i="1"/>
  <c r="K1781" i="1"/>
  <c r="L1781" i="1"/>
  <c r="M1781" i="1"/>
  <c r="H1782" i="1"/>
  <c r="I1782" i="1"/>
  <c r="J1782" i="1"/>
  <c r="K1782" i="1"/>
  <c r="L1782" i="1"/>
  <c r="M1782" i="1"/>
  <c r="H1783" i="1"/>
  <c r="I1783" i="1"/>
  <c r="J1783" i="1"/>
  <c r="K1783" i="1"/>
  <c r="L1783" i="1"/>
  <c r="M1783" i="1"/>
  <c r="H1784" i="1"/>
  <c r="I1784" i="1"/>
  <c r="J1784" i="1"/>
  <c r="K1784" i="1"/>
  <c r="L1784" i="1"/>
  <c r="M1784" i="1"/>
  <c r="H1785" i="1"/>
  <c r="I1785" i="1"/>
  <c r="J1785" i="1"/>
  <c r="K1785" i="1"/>
  <c r="L1785" i="1"/>
  <c r="M1785" i="1"/>
  <c r="H1786" i="1"/>
  <c r="I1786" i="1"/>
  <c r="J1786" i="1"/>
  <c r="K1786" i="1"/>
  <c r="L1786" i="1"/>
  <c r="M1786" i="1"/>
  <c r="H1787" i="1"/>
  <c r="I1787" i="1"/>
  <c r="J1787" i="1"/>
  <c r="K1787" i="1"/>
  <c r="L1787" i="1"/>
  <c r="M1787" i="1"/>
  <c r="H1788" i="1"/>
  <c r="I1788" i="1"/>
  <c r="J1788" i="1"/>
  <c r="K1788" i="1"/>
  <c r="L1788" i="1"/>
  <c r="M1788" i="1"/>
  <c r="H1789" i="1"/>
  <c r="I1789" i="1"/>
  <c r="J1789" i="1"/>
  <c r="K1789" i="1"/>
  <c r="L1789" i="1"/>
  <c r="M1789" i="1"/>
  <c r="H1790" i="1"/>
  <c r="I1790" i="1"/>
  <c r="J1790" i="1"/>
  <c r="K1790" i="1"/>
  <c r="L1790" i="1"/>
  <c r="M1790" i="1"/>
  <c r="H1791" i="1"/>
  <c r="I1791" i="1"/>
  <c r="J1791" i="1"/>
  <c r="K1791" i="1"/>
  <c r="L1791" i="1"/>
  <c r="M1791" i="1"/>
  <c r="H1792" i="1"/>
  <c r="I1792" i="1"/>
  <c r="J1792" i="1"/>
  <c r="K1792" i="1"/>
  <c r="L1792" i="1"/>
  <c r="M1792" i="1"/>
  <c r="H1793" i="1"/>
  <c r="I1793" i="1"/>
  <c r="J1793" i="1"/>
  <c r="K1793" i="1"/>
  <c r="L1793" i="1"/>
  <c r="M1793" i="1"/>
  <c r="H1794" i="1"/>
  <c r="I1794" i="1"/>
  <c r="J1794" i="1"/>
  <c r="K1794" i="1"/>
  <c r="L1794" i="1"/>
  <c r="M1794" i="1"/>
  <c r="H1795" i="1"/>
  <c r="I1795" i="1"/>
  <c r="J1795" i="1"/>
  <c r="K1795" i="1"/>
  <c r="L1795" i="1"/>
  <c r="M1795" i="1"/>
  <c r="H1796" i="1"/>
  <c r="I1796" i="1"/>
  <c r="J1796" i="1"/>
  <c r="K1796" i="1"/>
  <c r="L1796" i="1"/>
  <c r="M1796" i="1"/>
  <c r="H1797" i="1"/>
  <c r="I1797" i="1"/>
  <c r="J1797" i="1"/>
  <c r="K1797" i="1"/>
  <c r="L1797" i="1"/>
  <c r="M1797" i="1"/>
  <c r="H1798" i="1"/>
  <c r="I1798" i="1"/>
  <c r="J1798" i="1"/>
  <c r="K1798" i="1"/>
  <c r="L1798" i="1"/>
  <c r="M1798" i="1"/>
  <c r="H1799" i="1"/>
  <c r="I1799" i="1"/>
  <c r="J1799" i="1"/>
  <c r="K1799" i="1"/>
  <c r="L1799" i="1"/>
  <c r="M1799" i="1"/>
  <c r="H1800" i="1"/>
  <c r="I1800" i="1"/>
  <c r="J1800" i="1"/>
  <c r="K1800" i="1"/>
  <c r="L1800" i="1"/>
  <c r="M1800" i="1"/>
  <c r="H1801" i="1"/>
  <c r="I1801" i="1"/>
  <c r="J1801" i="1"/>
  <c r="K1801" i="1"/>
  <c r="L1801" i="1"/>
  <c r="M1801" i="1"/>
  <c r="H1802" i="1"/>
  <c r="I1802" i="1"/>
  <c r="J1802" i="1"/>
  <c r="K1802" i="1"/>
  <c r="L1802" i="1"/>
  <c r="M1802" i="1"/>
  <c r="H1803" i="1"/>
  <c r="I1803" i="1"/>
  <c r="J1803" i="1"/>
  <c r="K1803" i="1"/>
  <c r="L1803" i="1"/>
  <c r="M1803" i="1"/>
  <c r="H1804" i="1"/>
  <c r="I1804" i="1"/>
  <c r="J1804" i="1"/>
  <c r="K1804" i="1"/>
  <c r="L1804" i="1"/>
  <c r="M1804" i="1"/>
  <c r="H1805" i="1"/>
  <c r="I1805" i="1"/>
  <c r="J1805" i="1"/>
  <c r="K1805" i="1"/>
  <c r="L1805" i="1"/>
  <c r="M1805" i="1"/>
  <c r="H1806" i="1"/>
  <c r="I1806" i="1"/>
  <c r="J1806" i="1"/>
  <c r="K1806" i="1"/>
  <c r="L1806" i="1"/>
  <c r="M1806" i="1"/>
  <c r="H1807" i="1"/>
  <c r="I1807" i="1"/>
  <c r="J1807" i="1"/>
  <c r="K1807" i="1"/>
  <c r="L1807" i="1"/>
  <c r="M1807" i="1"/>
  <c r="H1808" i="1"/>
  <c r="I1808" i="1"/>
  <c r="J1808" i="1"/>
  <c r="K1808" i="1"/>
  <c r="L1808" i="1"/>
  <c r="M1808" i="1"/>
  <c r="H1809" i="1"/>
  <c r="I1809" i="1"/>
  <c r="J1809" i="1"/>
  <c r="K1809" i="1"/>
  <c r="L1809" i="1"/>
  <c r="M1809" i="1"/>
  <c r="H1810" i="1"/>
  <c r="I1810" i="1"/>
  <c r="J1810" i="1"/>
  <c r="K1810" i="1"/>
  <c r="L1810" i="1"/>
  <c r="M1810" i="1"/>
  <c r="H1811" i="1"/>
  <c r="I1811" i="1"/>
  <c r="J1811" i="1"/>
  <c r="K1811" i="1"/>
  <c r="L1811" i="1"/>
  <c r="M1811" i="1"/>
  <c r="H1812" i="1"/>
  <c r="I1812" i="1"/>
  <c r="J1812" i="1"/>
  <c r="K1812" i="1"/>
  <c r="L1812" i="1"/>
  <c r="M1812" i="1"/>
  <c r="H1813" i="1"/>
  <c r="I1813" i="1"/>
  <c r="J1813" i="1"/>
  <c r="K1813" i="1"/>
  <c r="L1813" i="1"/>
  <c r="M1813" i="1"/>
  <c r="H1814" i="1"/>
  <c r="I1814" i="1"/>
  <c r="J1814" i="1"/>
  <c r="K1814" i="1"/>
  <c r="L1814" i="1"/>
  <c r="M1814" i="1"/>
  <c r="H1815" i="1"/>
  <c r="I1815" i="1"/>
  <c r="J1815" i="1"/>
  <c r="K1815" i="1"/>
  <c r="L1815" i="1"/>
  <c r="M1815" i="1"/>
  <c r="H1816" i="1"/>
  <c r="I1816" i="1"/>
  <c r="J1816" i="1"/>
  <c r="K1816" i="1"/>
  <c r="L1816" i="1"/>
  <c r="M1816" i="1"/>
  <c r="H1817" i="1"/>
  <c r="I1817" i="1"/>
  <c r="J1817" i="1"/>
  <c r="K1817" i="1"/>
  <c r="L1817" i="1"/>
  <c r="M1817" i="1"/>
  <c r="H1818" i="1"/>
  <c r="I1818" i="1"/>
  <c r="J1818" i="1"/>
  <c r="K1818" i="1"/>
  <c r="L1818" i="1"/>
  <c r="M1818" i="1"/>
  <c r="H1819" i="1"/>
  <c r="I1819" i="1"/>
  <c r="J1819" i="1"/>
  <c r="K1819" i="1"/>
  <c r="L1819" i="1"/>
  <c r="M1819" i="1"/>
  <c r="H1820" i="1"/>
  <c r="I1820" i="1"/>
  <c r="J1820" i="1"/>
  <c r="K1820" i="1"/>
  <c r="L1820" i="1"/>
  <c r="M1820" i="1"/>
  <c r="H1821" i="1"/>
  <c r="I1821" i="1"/>
  <c r="J1821" i="1"/>
  <c r="K1821" i="1"/>
  <c r="L1821" i="1"/>
  <c r="M1821" i="1"/>
  <c r="H1822" i="1"/>
  <c r="I1822" i="1"/>
  <c r="J1822" i="1"/>
  <c r="K1822" i="1"/>
  <c r="L1822" i="1"/>
  <c r="M1822" i="1"/>
  <c r="H1823" i="1"/>
  <c r="I1823" i="1"/>
  <c r="J1823" i="1"/>
  <c r="K1823" i="1"/>
  <c r="L1823" i="1"/>
  <c r="M1823" i="1"/>
  <c r="H1824" i="1"/>
  <c r="I1824" i="1"/>
  <c r="J1824" i="1"/>
  <c r="K1824" i="1"/>
  <c r="L1824" i="1"/>
  <c r="M1824" i="1"/>
  <c r="H1825" i="1"/>
  <c r="I1825" i="1"/>
  <c r="J1825" i="1"/>
  <c r="K1825" i="1"/>
  <c r="L1825" i="1"/>
  <c r="M1825" i="1"/>
  <c r="H1826" i="1"/>
  <c r="I1826" i="1"/>
  <c r="J1826" i="1"/>
  <c r="K1826" i="1"/>
  <c r="L1826" i="1"/>
  <c r="M1826" i="1"/>
  <c r="H1827" i="1"/>
  <c r="I1827" i="1"/>
  <c r="J1827" i="1"/>
  <c r="K1827" i="1"/>
  <c r="L1827" i="1"/>
  <c r="M1827" i="1"/>
  <c r="H1828" i="1"/>
  <c r="I1828" i="1"/>
  <c r="J1828" i="1"/>
  <c r="K1828" i="1"/>
  <c r="L1828" i="1"/>
  <c r="M1828" i="1"/>
  <c r="H1829" i="1"/>
  <c r="I1829" i="1"/>
  <c r="J1829" i="1"/>
  <c r="K1829" i="1"/>
  <c r="L1829" i="1"/>
  <c r="M1829" i="1"/>
  <c r="H1830" i="1"/>
  <c r="I1830" i="1"/>
  <c r="J1830" i="1"/>
  <c r="K1830" i="1"/>
  <c r="L1830" i="1"/>
  <c r="M1830" i="1"/>
  <c r="H1831" i="1"/>
  <c r="I1831" i="1"/>
  <c r="J1831" i="1"/>
  <c r="K1831" i="1"/>
  <c r="L1831" i="1"/>
  <c r="M1831" i="1"/>
  <c r="H1832" i="1"/>
  <c r="I1832" i="1"/>
  <c r="J1832" i="1"/>
  <c r="K1832" i="1"/>
  <c r="L1832" i="1"/>
  <c r="M1832" i="1"/>
  <c r="H1833" i="1"/>
  <c r="I1833" i="1"/>
  <c r="J1833" i="1"/>
  <c r="K1833" i="1"/>
  <c r="L1833" i="1"/>
  <c r="M1833" i="1"/>
  <c r="H1834" i="1"/>
  <c r="I1834" i="1"/>
  <c r="J1834" i="1"/>
  <c r="K1834" i="1"/>
  <c r="L1834" i="1"/>
  <c r="M1834" i="1"/>
  <c r="H1835" i="1"/>
  <c r="I1835" i="1"/>
  <c r="J1835" i="1"/>
  <c r="K1835" i="1"/>
  <c r="L1835" i="1"/>
  <c r="M1835" i="1"/>
  <c r="H1836" i="1"/>
  <c r="I1836" i="1"/>
  <c r="J1836" i="1"/>
  <c r="K1836" i="1"/>
  <c r="L1836" i="1"/>
  <c r="M1836" i="1"/>
  <c r="H1837" i="1"/>
  <c r="I1837" i="1"/>
  <c r="J1837" i="1"/>
  <c r="K1837" i="1"/>
  <c r="L1837" i="1"/>
  <c r="M1837" i="1"/>
  <c r="H1838" i="1"/>
  <c r="I1838" i="1"/>
  <c r="J1838" i="1"/>
  <c r="K1838" i="1"/>
  <c r="L1838" i="1"/>
  <c r="M1838" i="1"/>
  <c r="H1839" i="1"/>
  <c r="I1839" i="1"/>
  <c r="J1839" i="1"/>
  <c r="K1839" i="1"/>
  <c r="L1839" i="1"/>
  <c r="M1839" i="1"/>
  <c r="H1840" i="1"/>
  <c r="I1840" i="1"/>
  <c r="J1840" i="1"/>
  <c r="K1840" i="1"/>
  <c r="L1840" i="1"/>
  <c r="M1840" i="1"/>
  <c r="M1769" i="1"/>
  <c r="L1769" i="1"/>
  <c r="K1769" i="1"/>
  <c r="J1769" i="1"/>
  <c r="I1769" i="1"/>
  <c r="H1769" i="1"/>
  <c r="B16" i="10" l="1"/>
  <c r="B46" i="11"/>
  <c r="B16" i="11"/>
  <c r="B81" i="11"/>
  <c r="B51" i="11"/>
  <c r="B17" i="11"/>
  <c r="B21" i="11"/>
  <c r="B77" i="11"/>
  <c r="B76" i="11"/>
  <c r="B47" i="11"/>
  <c r="B49" i="11"/>
  <c r="B82" i="10"/>
  <c r="B80" i="10"/>
  <c r="B49" i="10"/>
  <c r="B47" i="10"/>
  <c r="B51" i="10"/>
  <c r="B17" i="10"/>
  <c r="B78" i="10"/>
  <c r="B21" i="10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H1989" i="1"/>
  <c r="I1989" i="1"/>
  <c r="J1989" i="1"/>
  <c r="L1989" i="1"/>
  <c r="M1989" i="1"/>
  <c r="H1990" i="1"/>
  <c r="I1990" i="1"/>
  <c r="J1990" i="1"/>
  <c r="L1990" i="1"/>
  <c r="M1990" i="1"/>
  <c r="H1991" i="1"/>
  <c r="I1991" i="1"/>
  <c r="J1991" i="1"/>
  <c r="L1991" i="1"/>
  <c r="M1991" i="1"/>
  <c r="H1992" i="1"/>
  <c r="I1992" i="1"/>
  <c r="J1992" i="1"/>
  <c r="L1992" i="1"/>
  <c r="M1992" i="1"/>
  <c r="H1993" i="1"/>
  <c r="I1993" i="1"/>
  <c r="J1993" i="1"/>
  <c r="L1993" i="1"/>
  <c r="M1993" i="1"/>
  <c r="H1994" i="1"/>
  <c r="I1994" i="1"/>
  <c r="J1994" i="1"/>
  <c r="L1994" i="1"/>
  <c r="M1994" i="1"/>
  <c r="H1995" i="1"/>
  <c r="I1995" i="1"/>
  <c r="J1995" i="1"/>
  <c r="L1995" i="1"/>
  <c r="M1995" i="1"/>
  <c r="H1996" i="1"/>
  <c r="I1996" i="1"/>
  <c r="J1996" i="1"/>
  <c r="L1996" i="1"/>
  <c r="M1996" i="1"/>
  <c r="H1997" i="1"/>
  <c r="I1997" i="1"/>
  <c r="J1997" i="1"/>
  <c r="L1997" i="1"/>
  <c r="M1997" i="1"/>
  <c r="H1998" i="1"/>
  <c r="I1998" i="1"/>
  <c r="J1998" i="1"/>
  <c r="L1998" i="1"/>
  <c r="M1998" i="1"/>
  <c r="H1999" i="1"/>
  <c r="I1999" i="1"/>
  <c r="J1999" i="1"/>
  <c r="L1999" i="1"/>
  <c r="M1999" i="1"/>
  <c r="H2000" i="1"/>
  <c r="I2000" i="1"/>
  <c r="J2000" i="1"/>
  <c r="L2000" i="1"/>
  <c r="M2000" i="1"/>
  <c r="H2001" i="1"/>
  <c r="I2001" i="1"/>
  <c r="J2001" i="1"/>
  <c r="L2001" i="1"/>
  <c r="M2001" i="1"/>
  <c r="H2002" i="1"/>
  <c r="I2002" i="1"/>
  <c r="J2002" i="1"/>
  <c r="L2002" i="1"/>
  <c r="M2002" i="1"/>
  <c r="H2003" i="1"/>
  <c r="I2003" i="1"/>
  <c r="J2003" i="1"/>
  <c r="L2003" i="1"/>
  <c r="M2003" i="1"/>
  <c r="H2004" i="1"/>
  <c r="I2004" i="1"/>
  <c r="J2004" i="1"/>
  <c r="L2004" i="1"/>
  <c r="M2004" i="1"/>
  <c r="H2005" i="1"/>
  <c r="I2005" i="1"/>
  <c r="J2005" i="1"/>
  <c r="L2005" i="1"/>
  <c r="M2005" i="1"/>
  <c r="H2006" i="1"/>
  <c r="I2006" i="1"/>
  <c r="J2006" i="1"/>
  <c r="L2006" i="1"/>
  <c r="M2006" i="1"/>
  <c r="H2007" i="1"/>
  <c r="I2007" i="1"/>
  <c r="J2007" i="1"/>
  <c r="L2007" i="1"/>
  <c r="M2007" i="1"/>
  <c r="H2008" i="1"/>
  <c r="I2008" i="1"/>
  <c r="J2008" i="1"/>
  <c r="L2008" i="1"/>
  <c r="M2008" i="1"/>
  <c r="H2009" i="1"/>
  <c r="I2009" i="1"/>
  <c r="J2009" i="1"/>
  <c r="L2009" i="1"/>
  <c r="M2009" i="1"/>
  <c r="H2010" i="1"/>
  <c r="I2010" i="1"/>
  <c r="J2010" i="1"/>
  <c r="L2010" i="1"/>
  <c r="M2010" i="1"/>
  <c r="H2011" i="1"/>
  <c r="I2011" i="1"/>
  <c r="J2011" i="1"/>
  <c r="L2011" i="1"/>
  <c r="M2011" i="1"/>
  <c r="H2012" i="1"/>
  <c r="I2012" i="1"/>
  <c r="J2012" i="1"/>
  <c r="L2012" i="1"/>
  <c r="M2012" i="1"/>
  <c r="H2013" i="1"/>
  <c r="I2013" i="1"/>
  <c r="J2013" i="1"/>
  <c r="L2013" i="1"/>
  <c r="M2013" i="1"/>
  <c r="H2014" i="1"/>
  <c r="I2014" i="1"/>
  <c r="J2014" i="1"/>
  <c r="L2014" i="1"/>
  <c r="M2014" i="1"/>
  <c r="H2015" i="1"/>
  <c r="I2015" i="1"/>
  <c r="J2015" i="1"/>
  <c r="L2015" i="1"/>
  <c r="M2015" i="1"/>
  <c r="H2016" i="1"/>
  <c r="I2016" i="1"/>
  <c r="J2016" i="1"/>
  <c r="L2016" i="1"/>
  <c r="M2016" i="1"/>
  <c r="H2017" i="1"/>
  <c r="I2017" i="1"/>
  <c r="J2017" i="1"/>
  <c r="L2017" i="1"/>
  <c r="M2017" i="1"/>
  <c r="H2018" i="1"/>
  <c r="I2018" i="1"/>
  <c r="J2018" i="1"/>
  <c r="L2018" i="1"/>
  <c r="M2018" i="1"/>
  <c r="H2019" i="1"/>
  <c r="I2019" i="1"/>
  <c r="J2019" i="1"/>
  <c r="L2019" i="1"/>
  <c r="M2019" i="1"/>
  <c r="H2020" i="1"/>
  <c r="I2020" i="1"/>
  <c r="J2020" i="1"/>
  <c r="L2020" i="1"/>
  <c r="M2020" i="1"/>
  <c r="H2021" i="1"/>
  <c r="I2021" i="1"/>
  <c r="J2021" i="1"/>
  <c r="L2021" i="1"/>
  <c r="M2021" i="1"/>
  <c r="H2022" i="1"/>
  <c r="I2022" i="1"/>
  <c r="J2022" i="1"/>
  <c r="L2022" i="1"/>
  <c r="M2022" i="1"/>
  <c r="H2023" i="1"/>
  <c r="I2023" i="1"/>
  <c r="J2023" i="1"/>
  <c r="L2023" i="1"/>
  <c r="M2023" i="1"/>
  <c r="H2024" i="1"/>
  <c r="I2024" i="1"/>
  <c r="J2024" i="1"/>
  <c r="L2024" i="1"/>
  <c r="M2024" i="1"/>
  <c r="H2025" i="1"/>
  <c r="I2025" i="1"/>
  <c r="J2025" i="1"/>
  <c r="L2025" i="1"/>
  <c r="M2025" i="1"/>
  <c r="H2026" i="1"/>
  <c r="I2026" i="1"/>
  <c r="J2026" i="1"/>
  <c r="L2026" i="1"/>
  <c r="M2026" i="1"/>
  <c r="H2027" i="1"/>
  <c r="I2027" i="1"/>
  <c r="J2027" i="1"/>
  <c r="L2027" i="1"/>
  <c r="M2027" i="1"/>
  <c r="H2028" i="1"/>
  <c r="I2028" i="1"/>
  <c r="J2028" i="1"/>
  <c r="L2028" i="1"/>
  <c r="M2028" i="1"/>
  <c r="H2029" i="1"/>
  <c r="I2029" i="1"/>
  <c r="J2029" i="1"/>
  <c r="L2029" i="1"/>
  <c r="M2029" i="1"/>
  <c r="H2030" i="1"/>
  <c r="I2030" i="1"/>
  <c r="J2030" i="1"/>
  <c r="L2030" i="1"/>
  <c r="M2030" i="1"/>
  <c r="H2031" i="1"/>
  <c r="I2031" i="1"/>
  <c r="J2031" i="1"/>
  <c r="L2031" i="1"/>
  <c r="M2031" i="1"/>
  <c r="H2032" i="1"/>
  <c r="I2032" i="1"/>
  <c r="J2032" i="1"/>
  <c r="L2032" i="1"/>
  <c r="M2032" i="1"/>
  <c r="H2033" i="1"/>
  <c r="I2033" i="1"/>
  <c r="J2033" i="1"/>
  <c r="L2033" i="1"/>
  <c r="M2033" i="1"/>
  <c r="H2034" i="1"/>
  <c r="I2034" i="1"/>
  <c r="J2034" i="1"/>
  <c r="L2034" i="1"/>
  <c r="M2034" i="1"/>
  <c r="H2035" i="1"/>
  <c r="I2035" i="1"/>
  <c r="J2035" i="1"/>
  <c r="L2035" i="1"/>
  <c r="M2035" i="1"/>
  <c r="H2036" i="1"/>
  <c r="I2036" i="1"/>
  <c r="J2036" i="1"/>
  <c r="L2036" i="1"/>
  <c r="M2036" i="1"/>
  <c r="H2037" i="1"/>
  <c r="I2037" i="1"/>
  <c r="J2037" i="1"/>
  <c r="L2037" i="1"/>
  <c r="M2037" i="1"/>
  <c r="H2038" i="1"/>
  <c r="I2038" i="1"/>
  <c r="J2038" i="1"/>
  <c r="L2038" i="1"/>
  <c r="M2038" i="1"/>
  <c r="H2039" i="1"/>
  <c r="I2039" i="1"/>
  <c r="J2039" i="1"/>
  <c r="L2039" i="1"/>
  <c r="M2039" i="1"/>
  <c r="H2040" i="1"/>
  <c r="I2040" i="1"/>
  <c r="J2040" i="1"/>
  <c r="L2040" i="1"/>
  <c r="M2040" i="1"/>
  <c r="H2041" i="1"/>
  <c r="I2041" i="1"/>
  <c r="J2041" i="1"/>
  <c r="L2041" i="1"/>
  <c r="M2041" i="1"/>
  <c r="H2042" i="1"/>
  <c r="I2042" i="1"/>
  <c r="J2042" i="1"/>
  <c r="L2042" i="1"/>
  <c r="M2042" i="1"/>
  <c r="H2043" i="1"/>
  <c r="I2043" i="1"/>
  <c r="J2043" i="1"/>
  <c r="L2043" i="1"/>
  <c r="M2043" i="1"/>
  <c r="H2044" i="1"/>
  <c r="I2044" i="1"/>
  <c r="J2044" i="1"/>
  <c r="L2044" i="1"/>
  <c r="M2044" i="1"/>
  <c r="H2045" i="1"/>
  <c r="I2045" i="1"/>
  <c r="J2045" i="1"/>
  <c r="L2045" i="1"/>
  <c r="M2045" i="1"/>
  <c r="H2046" i="1"/>
  <c r="I2046" i="1"/>
  <c r="J2046" i="1"/>
  <c r="L2046" i="1"/>
  <c r="M2046" i="1"/>
  <c r="H2047" i="1"/>
  <c r="I2047" i="1"/>
  <c r="J2047" i="1"/>
  <c r="L2047" i="1"/>
  <c r="M2047" i="1"/>
  <c r="H2048" i="1"/>
  <c r="I2048" i="1"/>
  <c r="J2048" i="1"/>
  <c r="L2048" i="1"/>
  <c r="M2048" i="1"/>
  <c r="H2049" i="1"/>
  <c r="I2049" i="1"/>
  <c r="J2049" i="1"/>
  <c r="L2049" i="1"/>
  <c r="M2049" i="1"/>
  <c r="H2050" i="1"/>
  <c r="I2050" i="1"/>
  <c r="J2050" i="1"/>
  <c r="L2050" i="1"/>
  <c r="M2050" i="1"/>
  <c r="H2051" i="1"/>
  <c r="I2051" i="1"/>
  <c r="J2051" i="1"/>
  <c r="L2051" i="1"/>
  <c r="M2051" i="1"/>
  <c r="H2052" i="1"/>
  <c r="I2052" i="1"/>
  <c r="J2052" i="1"/>
  <c r="L2052" i="1"/>
  <c r="M2052" i="1"/>
  <c r="H2053" i="1"/>
  <c r="I2053" i="1"/>
  <c r="J2053" i="1"/>
  <c r="L2053" i="1"/>
  <c r="M2053" i="1"/>
  <c r="H2054" i="1"/>
  <c r="I2054" i="1"/>
  <c r="J2054" i="1"/>
  <c r="L2054" i="1"/>
  <c r="M2054" i="1"/>
  <c r="H2055" i="1"/>
  <c r="I2055" i="1"/>
  <c r="J2055" i="1"/>
  <c r="L2055" i="1"/>
  <c r="M2055" i="1"/>
  <c r="H2056" i="1"/>
  <c r="I2056" i="1"/>
  <c r="J2056" i="1"/>
  <c r="L2056" i="1"/>
  <c r="M2056" i="1"/>
  <c r="H2057" i="1"/>
  <c r="I2057" i="1"/>
  <c r="J2057" i="1"/>
  <c r="L2057" i="1"/>
  <c r="M2057" i="1"/>
  <c r="H2058" i="1"/>
  <c r="I2058" i="1"/>
  <c r="J2058" i="1"/>
  <c r="L2058" i="1"/>
  <c r="M2058" i="1"/>
  <c r="H2059" i="1"/>
  <c r="I2059" i="1"/>
  <c r="J2059" i="1"/>
  <c r="L2059" i="1"/>
  <c r="M2059" i="1"/>
  <c r="H2060" i="1"/>
  <c r="I2060" i="1"/>
  <c r="J2060" i="1"/>
  <c r="L2060" i="1"/>
  <c r="M2060" i="1"/>
  <c r="H2061" i="1"/>
  <c r="I2061" i="1"/>
  <c r="J2061" i="1"/>
  <c r="L2061" i="1"/>
  <c r="M2061" i="1"/>
  <c r="H2062" i="1"/>
  <c r="I2062" i="1"/>
  <c r="J2062" i="1"/>
  <c r="L2062" i="1"/>
  <c r="M2062" i="1"/>
  <c r="H2063" i="1"/>
  <c r="I2063" i="1"/>
  <c r="J2063" i="1"/>
  <c r="L2063" i="1"/>
  <c r="M2063" i="1"/>
  <c r="H2064" i="1"/>
  <c r="I2064" i="1"/>
  <c r="J2064" i="1"/>
  <c r="L2064" i="1"/>
  <c r="M2064" i="1"/>
  <c r="H2065" i="1"/>
  <c r="I2065" i="1"/>
  <c r="J2065" i="1"/>
  <c r="L2065" i="1"/>
  <c r="M2065" i="1"/>
  <c r="H2066" i="1"/>
  <c r="I2066" i="1"/>
  <c r="J2066" i="1"/>
  <c r="L2066" i="1"/>
  <c r="M2066" i="1"/>
  <c r="H2067" i="1"/>
  <c r="I2067" i="1"/>
  <c r="J2067" i="1"/>
  <c r="L2067" i="1"/>
  <c r="M2067" i="1"/>
  <c r="H2068" i="1"/>
  <c r="I2068" i="1"/>
  <c r="J2068" i="1"/>
  <c r="L2068" i="1"/>
  <c r="M2068" i="1"/>
  <c r="H2069" i="1"/>
  <c r="I2069" i="1"/>
  <c r="J2069" i="1"/>
  <c r="L2069" i="1"/>
  <c r="M2069" i="1"/>
  <c r="H2070" i="1"/>
  <c r="I2070" i="1"/>
  <c r="J2070" i="1"/>
  <c r="L2070" i="1"/>
  <c r="M2070" i="1"/>
  <c r="H2071" i="1"/>
  <c r="I2071" i="1"/>
  <c r="J2071" i="1"/>
  <c r="L2071" i="1"/>
  <c r="M2071" i="1"/>
  <c r="H2072" i="1"/>
  <c r="I2072" i="1"/>
  <c r="J2072" i="1"/>
  <c r="L2072" i="1"/>
  <c r="M2072" i="1"/>
  <c r="H2073" i="1"/>
  <c r="I2073" i="1"/>
  <c r="J2073" i="1"/>
  <c r="L2073" i="1"/>
  <c r="M2073" i="1"/>
  <c r="H2074" i="1"/>
  <c r="I2074" i="1"/>
  <c r="J2074" i="1"/>
  <c r="L2074" i="1"/>
  <c r="M2074" i="1"/>
  <c r="H2075" i="1"/>
  <c r="I2075" i="1"/>
  <c r="J2075" i="1"/>
  <c r="L2075" i="1"/>
  <c r="M2075" i="1"/>
  <c r="H2076" i="1"/>
  <c r="I2076" i="1"/>
  <c r="J2076" i="1"/>
  <c r="L2076" i="1"/>
  <c r="M2076" i="1"/>
  <c r="H2077" i="1"/>
  <c r="I2077" i="1"/>
  <c r="J2077" i="1"/>
  <c r="L2077" i="1"/>
  <c r="M2077" i="1"/>
  <c r="H2078" i="1"/>
  <c r="I2078" i="1"/>
  <c r="J2078" i="1"/>
  <c r="L2078" i="1"/>
  <c r="M2078" i="1"/>
  <c r="H2079" i="1"/>
  <c r="I2079" i="1"/>
  <c r="J2079" i="1"/>
  <c r="L2079" i="1"/>
  <c r="M2079" i="1"/>
  <c r="H2080" i="1"/>
  <c r="I2080" i="1"/>
  <c r="J2080" i="1"/>
  <c r="L2080" i="1"/>
  <c r="M2080" i="1"/>
  <c r="H2081" i="1"/>
  <c r="I2081" i="1"/>
  <c r="J2081" i="1"/>
  <c r="L2081" i="1"/>
  <c r="M2081" i="1"/>
  <c r="H2082" i="1"/>
  <c r="I2082" i="1"/>
  <c r="J2082" i="1"/>
  <c r="L2082" i="1"/>
  <c r="M2082" i="1"/>
  <c r="H2083" i="1"/>
  <c r="I2083" i="1"/>
  <c r="J2083" i="1"/>
  <c r="L2083" i="1"/>
  <c r="M2083" i="1"/>
  <c r="H2084" i="1"/>
  <c r="I2084" i="1"/>
  <c r="J2084" i="1"/>
  <c r="L2084" i="1"/>
  <c r="M2084" i="1"/>
  <c r="H2085" i="1"/>
  <c r="I2085" i="1"/>
  <c r="J2085" i="1"/>
  <c r="L2085" i="1"/>
  <c r="M2085" i="1"/>
  <c r="H2086" i="1"/>
  <c r="I2086" i="1"/>
  <c r="J2086" i="1"/>
  <c r="L2086" i="1"/>
  <c r="M2086" i="1"/>
  <c r="H2087" i="1"/>
  <c r="I2087" i="1"/>
  <c r="J2087" i="1"/>
  <c r="L2087" i="1"/>
  <c r="M2087" i="1"/>
  <c r="H2088" i="1"/>
  <c r="I2088" i="1"/>
  <c r="J2088" i="1"/>
  <c r="L2088" i="1"/>
  <c r="M2088" i="1"/>
  <c r="H2089" i="1"/>
  <c r="I2089" i="1"/>
  <c r="J2089" i="1"/>
  <c r="L2089" i="1"/>
  <c r="M2089" i="1"/>
  <c r="H2090" i="1"/>
  <c r="I2090" i="1"/>
  <c r="J2090" i="1"/>
  <c r="L2090" i="1"/>
  <c r="M2090" i="1"/>
  <c r="H2091" i="1"/>
  <c r="I2091" i="1"/>
  <c r="J2091" i="1"/>
  <c r="L2091" i="1"/>
  <c r="M2091" i="1"/>
  <c r="H2092" i="1"/>
  <c r="I2092" i="1"/>
  <c r="J2092" i="1"/>
  <c r="L2092" i="1"/>
  <c r="M2092" i="1"/>
  <c r="H2093" i="1"/>
  <c r="I2093" i="1"/>
  <c r="J2093" i="1"/>
  <c r="L2093" i="1"/>
  <c r="M2093" i="1"/>
  <c r="H2094" i="1"/>
  <c r="I2094" i="1"/>
  <c r="J2094" i="1"/>
  <c r="L2094" i="1"/>
  <c r="M2094" i="1"/>
  <c r="H2095" i="1"/>
  <c r="I2095" i="1"/>
  <c r="J2095" i="1"/>
  <c r="L2095" i="1"/>
  <c r="M2095" i="1"/>
  <c r="H2096" i="1"/>
  <c r="I2096" i="1"/>
  <c r="J2096" i="1"/>
  <c r="L2096" i="1"/>
  <c r="M2096" i="1"/>
  <c r="H2097" i="1"/>
  <c r="I2097" i="1"/>
  <c r="J2097" i="1"/>
  <c r="L2097" i="1"/>
  <c r="M2097" i="1"/>
  <c r="H2098" i="1"/>
  <c r="I2098" i="1"/>
  <c r="J2098" i="1"/>
  <c r="L2098" i="1"/>
  <c r="M2098" i="1"/>
  <c r="H2099" i="1"/>
  <c r="I2099" i="1"/>
  <c r="J2099" i="1"/>
  <c r="L2099" i="1"/>
  <c r="M2099" i="1"/>
  <c r="H2100" i="1"/>
  <c r="I2100" i="1"/>
  <c r="J2100" i="1"/>
  <c r="L2100" i="1"/>
  <c r="M2100" i="1"/>
  <c r="H2101" i="1"/>
  <c r="I2101" i="1"/>
  <c r="J2101" i="1"/>
  <c r="L2101" i="1"/>
  <c r="M2101" i="1"/>
  <c r="H2102" i="1"/>
  <c r="I2102" i="1"/>
  <c r="J2102" i="1"/>
  <c r="L2102" i="1"/>
  <c r="M2102" i="1"/>
  <c r="H2103" i="1"/>
  <c r="I2103" i="1"/>
  <c r="J2103" i="1"/>
  <c r="L2103" i="1"/>
  <c r="M2103" i="1"/>
  <c r="H2104" i="1"/>
  <c r="I2104" i="1"/>
  <c r="J2104" i="1"/>
  <c r="L2104" i="1"/>
  <c r="M2104" i="1"/>
  <c r="H2105" i="1"/>
  <c r="I2105" i="1"/>
  <c r="J2105" i="1"/>
  <c r="L2105" i="1"/>
  <c r="M2105" i="1"/>
  <c r="H2106" i="1"/>
  <c r="I2106" i="1"/>
  <c r="J2106" i="1"/>
  <c r="L2106" i="1"/>
  <c r="M2106" i="1"/>
  <c r="H2107" i="1"/>
  <c r="I2107" i="1"/>
  <c r="J2107" i="1"/>
  <c r="L2107" i="1"/>
  <c r="M2107" i="1"/>
  <c r="H2108" i="1"/>
  <c r="I2108" i="1"/>
  <c r="J2108" i="1"/>
  <c r="L2108" i="1"/>
  <c r="M2108" i="1"/>
  <c r="H2109" i="1"/>
  <c r="I2109" i="1"/>
  <c r="J2109" i="1"/>
  <c r="L2109" i="1"/>
  <c r="M2109" i="1"/>
  <c r="H2110" i="1"/>
  <c r="I2110" i="1"/>
  <c r="J2110" i="1"/>
  <c r="L2110" i="1"/>
  <c r="M2110" i="1"/>
  <c r="H2111" i="1"/>
  <c r="I2111" i="1"/>
  <c r="J2111" i="1"/>
  <c r="L2111" i="1"/>
  <c r="M2111" i="1"/>
  <c r="H2112" i="1"/>
  <c r="I2112" i="1"/>
  <c r="J2112" i="1"/>
  <c r="L2112" i="1"/>
  <c r="M2112" i="1"/>
  <c r="H2113" i="1"/>
  <c r="I2113" i="1"/>
  <c r="J2113" i="1"/>
  <c r="L2113" i="1"/>
  <c r="M2113" i="1"/>
  <c r="H2114" i="1"/>
  <c r="I2114" i="1"/>
  <c r="J2114" i="1"/>
  <c r="L2114" i="1"/>
  <c r="M2114" i="1"/>
  <c r="H2115" i="1"/>
  <c r="I2115" i="1"/>
  <c r="J2115" i="1"/>
  <c r="L2115" i="1"/>
  <c r="M2115" i="1"/>
  <c r="H2116" i="1"/>
  <c r="I2116" i="1"/>
  <c r="J2116" i="1"/>
  <c r="L2116" i="1"/>
  <c r="M2116" i="1"/>
  <c r="H2117" i="1"/>
  <c r="I2117" i="1"/>
  <c r="J2117" i="1"/>
  <c r="L2117" i="1"/>
  <c r="M2117" i="1"/>
  <c r="H2118" i="1"/>
  <c r="I2118" i="1"/>
  <c r="J2118" i="1"/>
  <c r="L2118" i="1"/>
  <c r="M2118" i="1"/>
  <c r="H2119" i="1"/>
  <c r="I2119" i="1"/>
  <c r="J2119" i="1"/>
  <c r="L2119" i="1"/>
  <c r="M2119" i="1"/>
  <c r="H2120" i="1"/>
  <c r="I2120" i="1"/>
  <c r="J2120" i="1"/>
  <c r="L2120" i="1"/>
  <c r="M2120" i="1"/>
  <c r="H2121" i="1"/>
  <c r="I2121" i="1"/>
  <c r="J2121" i="1"/>
  <c r="L2121" i="1"/>
  <c r="M2121" i="1"/>
  <c r="H2122" i="1"/>
  <c r="I2122" i="1"/>
  <c r="J2122" i="1"/>
  <c r="L2122" i="1"/>
  <c r="M2122" i="1"/>
  <c r="H2123" i="1"/>
  <c r="I2123" i="1"/>
  <c r="J2123" i="1"/>
  <c r="L2123" i="1"/>
  <c r="M2123" i="1"/>
  <c r="H2124" i="1"/>
  <c r="I2124" i="1"/>
  <c r="J2124" i="1"/>
  <c r="L2124" i="1"/>
  <c r="M2124" i="1"/>
  <c r="H2125" i="1"/>
  <c r="I2125" i="1"/>
  <c r="J2125" i="1"/>
  <c r="L2125" i="1"/>
  <c r="M2125" i="1"/>
  <c r="H2126" i="1"/>
  <c r="I2126" i="1"/>
  <c r="J2126" i="1"/>
  <c r="L2126" i="1"/>
  <c r="M2126" i="1"/>
  <c r="H2127" i="1"/>
  <c r="I2127" i="1"/>
  <c r="J2127" i="1"/>
  <c r="L2127" i="1"/>
  <c r="M2127" i="1"/>
  <c r="H2128" i="1"/>
  <c r="I2128" i="1"/>
  <c r="J2128" i="1"/>
  <c r="L2128" i="1"/>
  <c r="M2128" i="1"/>
  <c r="H2129" i="1"/>
  <c r="I2129" i="1"/>
  <c r="J2129" i="1"/>
  <c r="L2129" i="1"/>
  <c r="M2129" i="1"/>
  <c r="H2130" i="1"/>
  <c r="I2130" i="1"/>
  <c r="J2130" i="1"/>
  <c r="L2130" i="1"/>
  <c r="M2130" i="1"/>
  <c r="H2131" i="1"/>
  <c r="I2131" i="1"/>
  <c r="J2131" i="1"/>
  <c r="L2131" i="1"/>
  <c r="M2131" i="1"/>
  <c r="H2132" i="1"/>
  <c r="I2132" i="1"/>
  <c r="J2132" i="1"/>
  <c r="L2132" i="1"/>
  <c r="M2132" i="1"/>
  <c r="H2133" i="1"/>
  <c r="I2133" i="1"/>
  <c r="J2133" i="1"/>
  <c r="L2133" i="1"/>
  <c r="M2133" i="1"/>
  <c r="H2134" i="1"/>
  <c r="I2134" i="1"/>
  <c r="J2134" i="1"/>
  <c r="L2134" i="1"/>
  <c r="M2134" i="1"/>
  <c r="H2135" i="1"/>
  <c r="I2135" i="1"/>
  <c r="J2135" i="1"/>
  <c r="L2135" i="1"/>
  <c r="M2135" i="1"/>
  <c r="H2136" i="1"/>
  <c r="I2136" i="1"/>
  <c r="J2136" i="1"/>
  <c r="L2136" i="1"/>
  <c r="M2136" i="1"/>
  <c r="H2137" i="1"/>
  <c r="I2137" i="1"/>
  <c r="J2137" i="1"/>
  <c r="L2137" i="1"/>
  <c r="M2137" i="1"/>
  <c r="H2138" i="1"/>
  <c r="I2138" i="1"/>
  <c r="J2138" i="1"/>
  <c r="L2138" i="1"/>
  <c r="M2138" i="1"/>
  <c r="H2139" i="1"/>
  <c r="I2139" i="1"/>
  <c r="J2139" i="1"/>
  <c r="L2139" i="1"/>
  <c r="M2139" i="1"/>
  <c r="H2140" i="1"/>
  <c r="I2140" i="1"/>
  <c r="J2140" i="1"/>
  <c r="L2140" i="1"/>
  <c r="M2140" i="1"/>
  <c r="H2141" i="1"/>
  <c r="I2141" i="1"/>
  <c r="J2141" i="1"/>
  <c r="L2141" i="1"/>
  <c r="M2141" i="1"/>
  <c r="H2142" i="1"/>
  <c r="I2142" i="1"/>
  <c r="J2142" i="1"/>
  <c r="L2142" i="1"/>
  <c r="M2142" i="1"/>
  <c r="H2143" i="1"/>
  <c r="I2143" i="1"/>
  <c r="J2143" i="1"/>
  <c r="L2143" i="1"/>
  <c r="M2143" i="1"/>
  <c r="H2144" i="1"/>
  <c r="I2144" i="1"/>
  <c r="J2144" i="1"/>
  <c r="L2144" i="1"/>
  <c r="M2144" i="1"/>
  <c r="H2145" i="1"/>
  <c r="I2145" i="1"/>
  <c r="J2145" i="1"/>
  <c r="L2145" i="1"/>
  <c r="M2145" i="1"/>
  <c r="H2146" i="1"/>
  <c r="I2146" i="1"/>
  <c r="J2146" i="1"/>
  <c r="L2146" i="1"/>
  <c r="M2146" i="1"/>
  <c r="H2147" i="1"/>
  <c r="I2147" i="1"/>
  <c r="J2147" i="1"/>
  <c r="L2147" i="1"/>
  <c r="M2147" i="1"/>
  <c r="H2148" i="1"/>
  <c r="I2148" i="1"/>
  <c r="J2148" i="1"/>
  <c r="L2148" i="1"/>
  <c r="M2148" i="1"/>
  <c r="H2149" i="1"/>
  <c r="I2149" i="1"/>
  <c r="J2149" i="1"/>
  <c r="L2149" i="1"/>
  <c r="M2149" i="1"/>
  <c r="H2150" i="1"/>
  <c r="I2150" i="1"/>
  <c r="J2150" i="1"/>
  <c r="L2150" i="1"/>
  <c r="M2150" i="1"/>
  <c r="H2151" i="1"/>
  <c r="I2151" i="1"/>
  <c r="J2151" i="1"/>
  <c r="L2151" i="1"/>
  <c r="M2151" i="1"/>
  <c r="H2152" i="1"/>
  <c r="I2152" i="1"/>
  <c r="J2152" i="1"/>
  <c r="L2152" i="1"/>
  <c r="M2152" i="1"/>
  <c r="H2153" i="1"/>
  <c r="I2153" i="1"/>
  <c r="J2153" i="1"/>
  <c r="L2153" i="1"/>
  <c r="M2153" i="1"/>
  <c r="H2154" i="1"/>
  <c r="I2154" i="1"/>
  <c r="J2154" i="1"/>
  <c r="L2154" i="1"/>
  <c r="M2154" i="1"/>
  <c r="H2155" i="1"/>
  <c r="I2155" i="1"/>
  <c r="J2155" i="1"/>
  <c r="L2155" i="1"/>
  <c r="M2155" i="1"/>
  <c r="H2156" i="1"/>
  <c r="I2156" i="1"/>
  <c r="J2156" i="1"/>
  <c r="L2156" i="1"/>
  <c r="M2156" i="1"/>
  <c r="H2157" i="1"/>
  <c r="I2157" i="1"/>
  <c r="J2157" i="1"/>
  <c r="L2157" i="1"/>
  <c r="M2157" i="1"/>
  <c r="H2158" i="1"/>
  <c r="I2158" i="1"/>
  <c r="J2158" i="1"/>
  <c r="L2158" i="1"/>
  <c r="M2158" i="1"/>
  <c r="H2159" i="1"/>
  <c r="I2159" i="1"/>
  <c r="J2159" i="1"/>
  <c r="L2159" i="1"/>
  <c r="M2159" i="1"/>
  <c r="H2160" i="1"/>
  <c r="I2160" i="1"/>
  <c r="J2160" i="1"/>
  <c r="L2160" i="1"/>
  <c r="M2160" i="1"/>
  <c r="H2161" i="1"/>
  <c r="I2161" i="1"/>
  <c r="J2161" i="1"/>
  <c r="L2161" i="1"/>
  <c r="M2161" i="1"/>
  <c r="H2162" i="1"/>
  <c r="I2162" i="1"/>
  <c r="J2162" i="1"/>
  <c r="L2162" i="1"/>
  <c r="M2162" i="1"/>
  <c r="H2163" i="1"/>
  <c r="I2163" i="1"/>
  <c r="J2163" i="1"/>
  <c r="L2163" i="1"/>
  <c r="M2163" i="1"/>
  <c r="H2164" i="1"/>
  <c r="I2164" i="1"/>
  <c r="J2164" i="1"/>
  <c r="L2164" i="1"/>
  <c r="M2164" i="1"/>
  <c r="H2165" i="1"/>
  <c r="I2165" i="1"/>
  <c r="J2165" i="1"/>
  <c r="L2165" i="1"/>
  <c r="M2165" i="1"/>
  <c r="H2166" i="1"/>
  <c r="I2166" i="1"/>
  <c r="J2166" i="1"/>
  <c r="L2166" i="1"/>
  <c r="M2166" i="1"/>
  <c r="H2167" i="1"/>
  <c r="I2167" i="1"/>
  <c r="J2167" i="1"/>
  <c r="L2167" i="1"/>
  <c r="M2167" i="1"/>
  <c r="H2168" i="1"/>
  <c r="I2168" i="1"/>
  <c r="J2168" i="1"/>
  <c r="L2168" i="1"/>
  <c r="M2168" i="1"/>
  <c r="H2169" i="1"/>
  <c r="I2169" i="1"/>
  <c r="J2169" i="1"/>
  <c r="L2169" i="1"/>
  <c r="M2169" i="1"/>
  <c r="H2170" i="1"/>
  <c r="I2170" i="1"/>
  <c r="J2170" i="1"/>
  <c r="L2170" i="1"/>
  <c r="M2170" i="1"/>
  <c r="H2171" i="1"/>
  <c r="I2171" i="1"/>
  <c r="J2171" i="1"/>
  <c r="L2171" i="1"/>
  <c r="M2171" i="1"/>
  <c r="H2172" i="1"/>
  <c r="I2172" i="1"/>
  <c r="J2172" i="1"/>
  <c r="L2172" i="1"/>
  <c r="M2172" i="1"/>
  <c r="H2173" i="1"/>
  <c r="I2173" i="1"/>
  <c r="J2173" i="1"/>
  <c r="L2173" i="1"/>
  <c r="M2173" i="1"/>
  <c r="H2174" i="1"/>
  <c r="I2174" i="1"/>
  <c r="J2174" i="1"/>
  <c r="L2174" i="1"/>
  <c r="M2174" i="1"/>
  <c r="H2175" i="1"/>
  <c r="I2175" i="1"/>
  <c r="J2175" i="1"/>
  <c r="L2175" i="1"/>
  <c r="M2175" i="1"/>
  <c r="H2176" i="1"/>
  <c r="I2176" i="1"/>
  <c r="J2176" i="1"/>
  <c r="L2176" i="1"/>
  <c r="M2176" i="1"/>
  <c r="H2177" i="1"/>
  <c r="I2177" i="1"/>
  <c r="J2177" i="1"/>
  <c r="L2177" i="1"/>
  <c r="M2177" i="1"/>
  <c r="H2178" i="1"/>
  <c r="I2178" i="1"/>
  <c r="J2178" i="1"/>
  <c r="L2178" i="1"/>
  <c r="M2178" i="1"/>
  <c r="H2179" i="1"/>
  <c r="I2179" i="1"/>
  <c r="J2179" i="1"/>
  <c r="L2179" i="1"/>
  <c r="M2179" i="1"/>
  <c r="H2180" i="1"/>
  <c r="I2180" i="1"/>
  <c r="J2180" i="1"/>
  <c r="L2180" i="1"/>
  <c r="M2180" i="1"/>
  <c r="H2181" i="1"/>
  <c r="I2181" i="1"/>
  <c r="J2181" i="1"/>
  <c r="L2181" i="1"/>
  <c r="M2181" i="1"/>
  <c r="H2182" i="1"/>
  <c r="I2182" i="1"/>
  <c r="J2182" i="1"/>
  <c r="L2182" i="1"/>
  <c r="M2182" i="1"/>
  <c r="H2183" i="1"/>
  <c r="I2183" i="1"/>
  <c r="J2183" i="1"/>
  <c r="L2183" i="1"/>
  <c r="M2183" i="1"/>
  <c r="H2184" i="1"/>
  <c r="I2184" i="1"/>
  <c r="J2184" i="1"/>
  <c r="L2184" i="1"/>
  <c r="M2184" i="1"/>
  <c r="H2185" i="1"/>
  <c r="I2185" i="1"/>
  <c r="J2185" i="1"/>
  <c r="L2185" i="1"/>
  <c r="M2185" i="1"/>
  <c r="H2186" i="1"/>
  <c r="I2186" i="1"/>
  <c r="J2186" i="1"/>
  <c r="L2186" i="1"/>
  <c r="M2186" i="1"/>
  <c r="H2187" i="1"/>
  <c r="I2187" i="1"/>
  <c r="J2187" i="1"/>
  <c r="L2187" i="1"/>
  <c r="M2187" i="1"/>
  <c r="H2188" i="1"/>
  <c r="I2188" i="1"/>
  <c r="J2188" i="1"/>
  <c r="L2188" i="1"/>
  <c r="M2188" i="1"/>
  <c r="H2189" i="1"/>
  <c r="I2189" i="1"/>
  <c r="J2189" i="1"/>
  <c r="L2189" i="1"/>
  <c r="M2189" i="1"/>
  <c r="H2190" i="1"/>
  <c r="I2190" i="1"/>
  <c r="J2190" i="1"/>
  <c r="L2190" i="1"/>
  <c r="M2190" i="1"/>
  <c r="H2191" i="1"/>
  <c r="I2191" i="1"/>
  <c r="J2191" i="1"/>
  <c r="L2191" i="1"/>
  <c r="M2191" i="1"/>
  <c r="H2192" i="1"/>
  <c r="I2192" i="1"/>
  <c r="J2192" i="1"/>
  <c r="L2192" i="1"/>
  <c r="M2192" i="1"/>
  <c r="H2193" i="1"/>
  <c r="I2193" i="1"/>
  <c r="J2193" i="1"/>
  <c r="L2193" i="1"/>
  <c r="M2193" i="1"/>
  <c r="H2194" i="1"/>
  <c r="I2194" i="1"/>
  <c r="J2194" i="1"/>
  <c r="L2194" i="1"/>
  <c r="M2194" i="1"/>
  <c r="H2195" i="1"/>
  <c r="I2195" i="1"/>
  <c r="J2195" i="1"/>
  <c r="L2195" i="1"/>
  <c r="M2195" i="1"/>
  <c r="H2196" i="1"/>
  <c r="I2196" i="1"/>
  <c r="J2196" i="1"/>
  <c r="L2196" i="1"/>
  <c r="M2196" i="1"/>
  <c r="H2197" i="1"/>
  <c r="I2197" i="1"/>
  <c r="J2197" i="1"/>
  <c r="L2197" i="1"/>
  <c r="M2197" i="1"/>
  <c r="H2198" i="1"/>
  <c r="I2198" i="1"/>
  <c r="J2198" i="1"/>
  <c r="L2198" i="1"/>
  <c r="M2198" i="1"/>
  <c r="H2199" i="1"/>
  <c r="I2199" i="1"/>
  <c r="J2199" i="1"/>
  <c r="L2199" i="1"/>
  <c r="M2199" i="1"/>
  <c r="H2200" i="1"/>
  <c r="I2200" i="1"/>
  <c r="J2200" i="1"/>
  <c r="L2200" i="1"/>
  <c r="M2200" i="1"/>
  <c r="H2201" i="1"/>
  <c r="I2201" i="1"/>
  <c r="J2201" i="1"/>
  <c r="L2201" i="1"/>
  <c r="M2201" i="1"/>
  <c r="H2202" i="1"/>
  <c r="I2202" i="1"/>
  <c r="J2202" i="1"/>
  <c r="L2202" i="1"/>
  <c r="M2202" i="1"/>
  <c r="H2203" i="1"/>
  <c r="I2203" i="1"/>
  <c r="J2203" i="1"/>
  <c r="L2203" i="1"/>
  <c r="M2203" i="1"/>
  <c r="H2204" i="1"/>
  <c r="I2204" i="1"/>
  <c r="J2204" i="1"/>
  <c r="L2204" i="1"/>
  <c r="M2204" i="1"/>
  <c r="H2205" i="1"/>
  <c r="I2205" i="1"/>
  <c r="J2205" i="1"/>
  <c r="L2205" i="1"/>
  <c r="M2205" i="1"/>
  <c r="H2206" i="1"/>
  <c r="I2206" i="1"/>
  <c r="J2206" i="1"/>
  <c r="L2206" i="1"/>
  <c r="M2206" i="1"/>
  <c r="H2207" i="1"/>
  <c r="I2207" i="1"/>
  <c r="J2207" i="1"/>
  <c r="L2207" i="1"/>
  <c r="M2207" i="1"/>
  <c r="H2208" i="1"/>
  <c r="I2208" i="1"/>
  <c r="J2208" i="1"/>
  <c r="L2208" i="1"/>
  <c r="M2208" i="1"/>
  <c r="H2209" i="1"/>
  <c r="I2209" i="1"/>
  <c r="J2209" i="1"/>
  <c r="L2209" i="1"/>
  <c r="M2209" i="1"/>
  <c r="H2210" i="1"/>
  <c r="I2210" i="1"/>
  <c r="J2210" i="1"/>
  <c r="L2210" i="1"/>
  <c r="M2210" i="1"/>
  <c r="H2211" i="1"/>
  <c r="I2211" i="1"/>
  <c r="J2211" i="1"/>
  <c r="L2211" i="1"/>
  <c r="M2211" i="1"/>
  <c r="H2212" i="1"/>
  <c r="I2212" i="1"/>
  <c r="J2212" i="1"/>
  <c r="L2212" i="1"/>
  <c r="M2212" i="1"/>
  <c r="H2213" i="1"/>
  <c r="I2213" i="1"/>
  <c r="J2213" i="1"/>
  <c r="L2213" i="1"/>
  <c r="M2213" i="1"/>
  <c r="H2214" i="1"/>
  <c r="I2214" i="1"/>
  <c r="J2214" i="1"/>
  <c r="L2214" i="1"/>
  <c r="M2214" i="1"/>
  <c r="H2215" i="1"/>
  <c r="I2215" i="1"/>
  <c r="J2215" i="1"/>
  <c r="L2215" i="1"/>
  <c r="M2215" i="1"/>
  <c r="H2216" i="1"/>
  <c r="I2216" i="1"/>
  <c r="J2216" i="1"/>
  <c r="L2216" i="1"/>
  <c r="M2216" i="1"/>
  <c r="H2217" i="1"/>
  <c r="I2217" i="1"/>
  <c r="J2217" i="1"/>
  <c r="L2217" i="1"/>
  <c r="M2217" i="1"/>
  <c r="H2218" i="1"/>
  <c r="I2218" i="1"/>
  <c r="J2218" i="1"/>
  <c r="L2218" i="1"/>
  <c r="M2218" i="1"/>
  <c r="H2219" i="1"/>
  <c r="I2219" i="1"/>
  <c r="J2219" i="1"/>
  <c r="L2219" i="1"/>
  <c r="M2219" i="1"/>
  <c r="H2220" i="1"/>
  <c r="I2220" i="1"/>
  <c r="J2220" i="1"/>
  <c r="L2220" i="1"/>
  <c r="M2220" i="1"/>
  <c r="H2221" i="1"/>
  <c r="I2221" i="1"/>
  <c r="J2221" i="1"/>
  <c r="L2221" i="1"/>
  <c r="M2221" i="1"/>
  <c r="H2222" i="1"/>
  <c r="I2222" i="1"/>
  <c r="J2222" i="1"/>
  <c r="L2222" i="1"/>
  <c r="M2222" i="1"/>
  <c r="H2223" i="1"/>
  <c r="I2223" i="1"/>
  <c r="J2223" i="1"/>
  <c r="L2223" i="1"/>
  <c r="M2223" i="1"/>
  <c r="H2224" i="1"/>
  <c r="I2224" i="1"/>
  <c r="J2224" i="1"/>
  <c r="L2224" i="1"/>
  <c r="M2224" i="1"/>
  <c r="H2225" i="1"/>
  <c r="I2225" i="1"/>
  <c r="J2225" i="1"/>
  <c r="L2225" i="1"/>
  <c r="M2225" i="1"/>
  <c r="H2226" i="1"/>
  <c r="I2226" i="1"/>
  <c r="J2226" i="1"/>
  <c r="L2226" i="1"/>
  <c r="M2226" i="1"/>
  <c r="H2227" i="1"/>
  <c r="I2227" i="1"/>
  <c r="J2227" i="1"/>
  <c r="L2227" i="1"/>
  <c r="M2227" i="1"/>
  <c r="H2228" i="1"/>
  <c r="I2228" i="1"/>
  <c r="J2228" i="1"/>
  <c r="L2228" i="1"/>
  <c r="M2228" i="1"/>
  <c r="H2229" i="1"/>
  <c r="I2229" i="1"/>
  <c r="J2229" i="1"/>
  <c r="L2229" i="1"/>
  <c r="M2229" i="1"/>
  <c r="H2230" i="1"/>
  <c r="I2230" i="1"/>
  <c r="J2230" i="1"/>
  <c r="L2230" i="1"/>
  <c r="M2230" i="1"/>
  <c r="H2231" i="1"/>
  <c r="I2231" i="1"/>
  <c r="J2231" i="1"/>
  <c r="L2231" i="1"/>
  <c r="M2231" i="1"/>
  <c r="H2232" i="1"/>
  <c r="I2232" i="1"/>
  <c r="J2232" i="1"/>
  <c r="L2232" i="1"/>
  <c r="M2232" i="1"/>
  <c r="H2233" i="1"/>
  <c r="I2233" i="1"/>
  <c r="J2233" i="1"/>
  <c r="L2233" i="1"/>
  <c r="M2233" i="1"/>
  <c r="H2234" i="1"/>
  <c r="I2234" i="1"/>
  <c r="J2234" i="1"/>
  <c r="L2234" i="1"/>
  <c r="M2234" i="1"/>
  <c r="H2235" i="1"/>
  <c r="I2235" i="1"/>
  <c r="J2235" i="1"/>
  <c r="L2235" i="1"/>
  <c r="M2235" i="1"/>
  <c r="H2236" i="1"/>
  <c r="I2236" i="1"/>
  <c r="J2236" i="1"/>
  <c r="L2236" i="1"/>
  <c r="M2236" i="1"/>
  <c r="H2237" i="1"/>
  <c r="I2237" i="1"/>
  <c r="J2237" i="1"/>
  <c r="L2237" i="1"/>
  <c r="M2237" i="1"/>
  <c r="H2238" i="1"/>
  <c r="I2238" i="1"/>
  <c r="J2238" i="1"/>
  <c r="L2238" i="1"/>
  <c r="M2238" i="1"/>
  <c r="H2239" i="1"/>
  <c r="I2239" i="1"/>
  <c r="J2239" i="1"/>
  <c r="L2239" i="1"/>
  <c r="M2239" i="1"/>
  <c r="H2240" i="1"/>
  <c r="I2240" i="1"/>
  <c r="J2240" i="1"/>
  <c r="L2240" i="1"/>
  <c r="M2240" i="1"/>
  <c r="H2241" i="1"/>
  <c r="I2241" i="1"/>
  <c r="J2241" i="1"/>
  <c r="L2241" i="1"/>
  <c r="M2241" i="1"/>
  <c r="H2242" i="1"/>
  <c r="I2242" i="1"/>
  <c r="J2242" i="1"/>
  <c r="L2242" i="1"/>
  <c r="M2242" i="1"/>
  <c r="H2243" i="1"/>
  <c r="I2243" i="1"/>
  <c r="J2243" i="1"/>
  <c r="L2243" i="1"/>
  <c r="M2243" i="1"/>
  <c r="H2244" i="1"/>
  <c r="I2244" i="1"/>
  <c r="J2244" i="1"/>
  <c r="L2244" i="1"/>
  <c r="M2244" i="1"/>
  <c r="H2245" i="1"/>
  <c r="I2245" i="1"/>
  <c r="J2245" i="1"/>
  <c r="L2245" i="1"/>
  <c r="M2245" i="1"/>
  <c r="H2246" i="1"/>
  <c r="I2246" i="1"/>
  <c r="J2246" i="1"/>
  <c r="L2246" i="1"/>
  <c r="M2246" i="1"/>
  <c r="H2247" i="1"/>
  <c r="I2247" i="1"/>
  <c r="J2247" i="1"/>
  <c r="L2247" i="1"/>
  <c r="M2247" i="1"/>
  <c r="H2248" i="1"/>
  <c r="I2248" i="1"/>
  <c r="J2248" i="1"/>
  <c r="L2248" i="1"/>
  <c r="M2248" i="1"/>
  <c r="H2249" i="1"/>
  <c r="I2249" i="1"/>
  <c r="J2249" i="1"/>
  <c r="L2249" i="1"/>
  <c r="M2249" i="1"/>
  <c r="H2250" i="1"/>
  <c r="I2250" i="1"/>
  <c r="J2250" i="1"/>
  <c r="L2250" i="1"/>
  <c r="M2250" i="1"/>
  <c r="H2251" i="1"/>
  <c r="I2251" i="1"/>
  <c r="J2251" i="1"/>
  <c r="L2251" i="1"/>
  <c r="M2251" i="1"/>
  <c r="H2252" i="1"/>
  <c r="I2252" i="1"/>
  <c r="J2252" i="1"/>
  <c r="L2252" i="1"/>
  <c r="M2252" i="1"/>
  <c r="H2253" i="1"/>
  <c r="I2253" i="1"/>
  <c r="J2253" i="1"/>
  <c r="L2253" i="1"/>
  <c r="M2253" i="1"/>
  <c r="H2254" i="1"/>
  <c r="I2254" i="1"/>
  <c r="J2254" i="1"/>
  <c r="L2254" i="1"/>
  <c r="M2254" i="1"/>
  <c r="H2255" i="1"/>
  <c r="I2255" i="1"/>
  <c r="J2255" i="1"/>
  <c r="L2255" i="1"/>
  <c r="M2255" i="1"/>
  <c r="H2256" i="1"/>
  <c r="I2256" i="1"/>
  <c r="J2256" i="1"/>
  <c r="L2256" i="1"/>
  <c r="M2256" i="1"/>
  <c r="H2257" i="1"/>
  <c r="I2257" i="1"/>
  <c r="J2257" i="1"/>
  <c r="L2257" i="1"/>
  <c r="M2257" i="1"/>
  <c r="H2258" i="1"/>
  <c r="I2258" i="1"/>
  <c r="J2258" i="1"/>
  <c r="L2258" i="1"/>
  <c r="M2258" i="1"/>
  <c r="H2259" i="1"/>
  <c r="I2259" i="1"/>
  <c r="J2259" i="1"/>
  <c r="L2259" i="1"/>
  <c r="M2259" i="1"/>
  <c r="H1841" i="1"/>
  <c r="I1841" i="1"/>
  <c r="J1841" i="1"/>
  <c r="L1841" i="1"/>
  <c r="M1841" i="1"/>
  <c r="H1842" i="1"/>
  <c r="I1842" i="1"/>
  <c r="J1842" i="1"/>
  <c r="L1842" i="1"/>
  <c r="M1842" i="1"/>
  <c r="H1843" i="1"/>
  <c r="I1843" i="1"/>
  <c r="J1843" i="1"/>
  <c r="L1843" i="1"/>
  <c r="M1843" i="1"/>
  <c r="H1844" i="1"/>
  <c r="I1844" i="1"/>
  <c r="J1844" i="1"/>
  <c r="L1844" i="1"/>
  <c r="M1844" i="1"/>
  <c r="H1845" i="1"/>
  <c r="I1845" i="1"/>
  <c r="J1845" i="1"/>
  <c r="L1845" i="1"/>
  <c r="M1845" i="1"/>
  <c r="H1846" i="1"/>
  <c r="I1846" i="1"/>
  <c r="J1846" i="1"/>
  <c r="L1846" i="1"/>
  <c r="M1846" i="1"/>
  <c r="H1847" i="1"/>
  <c r="I1847" i="1"/>
  <c r="J1847" i="1"/>
  <c r="L1847" i="1"/>
  <c r="M1847" i="1"/>
  <c r="H1848" i="1"/>
  <c r="I1848" i="1"/>
  <c r="J1848" i="1"/>
  <c r="L1848" i="1"/>
  <c r="M1848" i="1"/>
  <c r="H1849" i="1"/>
  <c r="I1849" i="1"/>
  <c r="J1849" i="1"/>
  <c r="L1849" i="1"/>
  <c r="M1849" i="1"/>
  <c r="H1850" i="1"/>
  <c r="I1850" i="1"/>
  <c r="J1850" i="1"/>
  <c r="L1850" i="1"/>
  <c r="M1850" i="1"/>
  <c r="H1851" i="1"/>
  <c r="I1851" i="1"/>
  <c r="J1851" i="1"/>
  <c r="L1851" i="1"/>
  <c r="M1851" i="1"/>
  <c r="H1852" i="1"/>
  <c r="I1852" i="1"/>
  <c r="J1852" i="1"/>
  <c r="L1852" i="1"/>
  <c r="M1852" i="1"/>
  <c r="H1853" i="1"/>
  <c r="I1853" i="1"/>
  <c r="J1853" i="1"/>
  <c r="L1853" i="1"/>
  <c r="M1853" i="1"/>
  <c r="H1854" i="1"/>
  <c r="I1854" i="1"/>
  <c r="J1854" i="1"/>
  <c r="L1854" i="1"/>
  <c r="M1854" i="1"/>
  <c r="H1855" i="1"/>
  <c r="I1855" i="1"/>
  <c r="J1855" i="1"/>
  <c r="L1855" i="1"/>
  <c r="M1855" i="1"/>
  <c r="H1856" i="1"/>
  <c r="I1856" i="1"/>
  <c r="J1856" i="1"/>
  <c r="L1856" i="1"/>
  <c r="M1856" i="1"/>
  <c r="H1857" i="1"/>
  <c r="I1857" i="1"/>
  <c r="J1857" i="1"/>
  <c r="L1857" i="1"/>
  <c r="M1857" i="1"/>
  <c r="H1858" i="1"/>
  <c r="I1858" i="1"/>
  <c r="J1858" i="1"/>
  <c r="L1858" i="1"/>
  <c r="M1858" i="1"/>
  <c r="H1859" i="1"/>
  <c r="I1859" i="1"/>
  <c r="J1859" i="1"/>
  <c r="L1859" i="1"/>
  <c r="M1859" i="1"/>
  <c r="H1860" i="1"/>
  <c r="I1860" i="1"/>
  <c r="J1860" i="1"/>
  <c r="L1860" i="1"/>
  <c r="M1860" i="1"/>
  <c r="H1861" i="1"/>
  <c r="I1861" i="1"/>
  <c r="J1861" i="1"/>
  <c r="L1861" i="1"/>
  <c r="M1861" i="1"/>
  <c r="H1862" i="1"/>
  <c r="I1862" i="1"/>
  <c r="J1862" i="1"/>
  <c r="L1862" i="1"/>
  <c r="M1862" i="1"/>
  <c r="H1863" i="1"/>
  <c r="I1863" i="1"/>
  <c r="J1863" i="1"/>
  <c r="L1863" i="1"/>
  <c r="M1863" i="1"/>
  <c r="H1864" i="1"/>
  <c r="I1864" i="1"/>
  <c r="J1864" i="1"/>
  <c r="L1864" i="1"/>
  <c r="M1864" i="1"/>
  <c r="H1865" i="1"/>
  <c r="I1865" i="1"/>
  <c r="J1865" i="1"/>
  <c r="L1865" i="1"/>
  <c r="M1865" i="1"/>
  <c r="H1866" i="1"/>
  <c r="I1866" i="1"/>
  <c r="J1866" i="1"/>
  <c r="L1866" i="1"/>
  <c r="M1866" i="1"/>
  <c r="H1867" i="1"/>
  <c r="I1867" i="1"/>
  <c r="J1867" i="1"/>
  <c r="L1867" i="1"/>
  <c r="M1867" i="1"/>
  <c r="H1868" i="1"/>
  <c r="I1868" i="1"/>
  <c r="J1868" i="1"/>
  <c r="L1868" i="1"/>
  <c r="M1868" i="1"/>
  <c r="H1869" i="1"/>
  <c r="I1869" i="1"/>
  <c r="J1869" i="1"/>
  <c r="L1869" i="1"/>
  <c r="M1869" i="1"/>
  <c r="H1870" i="1"/>
  <c r="I1870" i="1"/>
  <c r="J1870" i="1"/>
  <c r="L1870" i="1"/>
  <c r="M1870" i="1"/>
  <c r="H1871" i="1"/>
  <c r="I1871" i="1"/>
  <c r="J1871" i="1"/>
  <c r="L1871" i="1"/>
  <c r="M1871" i="1"/>
  <c r="H1872" i="1"/>
  <c r="I1872" i="1"/>
  <c r="J1872" i="1"/>
  <c r="L1872" i="1"/>
  <c r="M1872" i="1"/>
  <c r="H1873" i="1"/>
  <c r="I1873" i="1"/>
  <c r="J1873" i="1"/>
  <c r="L1873" i="1"/>
  <c r="M1873" i="1"/>
  <c r="H1874" i="1"/>
  <c r="I1874" i="1"/>
  <c r="J1874" i="1"/>
  <c r="L1874" i="1"/>
  <c r="M1874" i="1"/>
  <c r="H1875" i="1"/>
  <c r="I1875" i="1"/>
  <c r="J1875" i="1"/>
  <c r="L1875" i="1"/>
  <c r="M1875" i="1"/>
  <c r="H1876" i="1"/>
  <c r="I1876" i="1"/>
  <c r="J1876" i="1"/>
  <c r="L1876" i="1"/>
  <c r="M1876" i="1"/>
  <c r="H1877" i="1"/>
  <c r="I1877" i="1"/>
  <c r="J1877" i="1"/>
  <c r="L1877" i="1"/>
  <c r="M1877" i="1"/>
  <c r="H1878" i="1"/>
  <c r="I1878" i="1"/>
  <c r="J1878" i="1"/>
  <c r="L1878" i="1"/>
  <c r="M1878" i="1"/>
  <c r="H1879" i="1"/>
  <c r="I1879" i="1"/>
  <c r="J1879" i="1"/>
  <c r="L1879" i="1"/>
  <c r="M1879" i="1"/>
  <c r="H1880" i="1"/>
  <c r="I1880" i="1"/>
  <c r="J1880" i="1"/>
  <c r="L1880" i="1"/>
  <c r="M1880" i="1"/>
  <c r="H1881" i="1"/>
  <c r="I1881" i="1"/>
  <c r="J1881" i="1"/>
  <c r="L1881" i="1"/>
  <c r="M1881" i="1"/>
  <c r="H1882" i="1"/>
  <c r="I1882" i="1"/>
  <c r="J1882" i="1"/>
  <c r="L1882" i="1"/>
  <c r="M1882" i="1"/>
  <c r="H1883" i="1"/>
  <c r="I1883" i="1"/>
  <c r="J1883" i="1"/>
  <c r="L1883" i="1"/>
  <c r="M1883" i="1"/>
  <c r="H1884" i="1"/>
  <c r="I1884" i="1"/>
  <c r="J1884" i="1"/>
  <c r="L1884" i="1"/>
  <c r="M1884" i="1"/>
  <c r="H1885" i="1"/>
  <c r="I1885" i="1"/>
  <c r="J1885" i="1"/>
  <c r="L1885" i="1"/>
  <c r="M1885" i="1"/>
  <c r="H1886" i="1"/>
  <c r="I1886" i="1"/>
  <c r="J1886" i="1"/>
  <c r="L1886" i="1"/>
  <c r="M1886" i="1"/>
  <c r="H1887" i="1"/>
  <c r="I1887" i="1"/>
  <c r="J1887" i="1"/>
  <c r="L1887" i="1"/>
  <c r="M1887" i="1"/>
  <c r="H1888" i="1"/>
  <c r="I1888" i="1"/>
  <c r="J1888" i="1"/>
  <c r="L1888" i="1"/>
  <c r="M1888" i="1"/>
  <c r="H1889" i="1"/>
  <c r="I1889" i="1"/>
  <c r="J1889" i="1"/>
  <c r="L1889" i="1"/>
  <c r="M1889" i="1"/>
  <c r="H1890" i="1"/>
  <c r="I1890" i="1"/>
  <c r="J1890" i="1"/>
  <c r="L1890" i="1"/>
  <c r="M1890" i="1"/>
  <c r="H1891" i="1"/>
  <c r="I1891" i="1"/>
  <c r="J1891" i="1"/>
  <c r="L1891" i="1"/>
  <c r="M1891" i="1"/>
  <c r="H1892" i="1"/>
  <c r="I1892" i="1"/>
  <c r="J1892" i="1"/>
  <c r="L1892" i="1"/>
  <c r="M1892" i="1"/>
  <c r="H1893" i="1"/>
  <c r="I1893" i="1"/>
  <c r="J1893" i="1"/>
  <c r="L1893" i="1"/>
  <c r="M1893" i="1"/>
  <c r="H1894" i="1"/>
  <c r="I1894" i="1"/>
  <c r="J1894" i="1"/>
  <c r="L1894" i="1"/>
  <c r="M1894" i="1"/>
  <c r="H1895" i="1"/>
  <c r="I1895" i="1"/>
  <c r="J1895" i="1"/>
  <c r="L1895" i="1"/>
  <c r="M1895" i="1"/>
  <c r="H1896" i="1"/>
  <c r="I1896" i="1"/>
  <c r="J1896" i="1"/>
  <c r="L1896" i="1"/>
  <c r="M1896" i="1"/>
  <c r="H1897" i="1"/>
  <c r="I1897" i="1"/>
  <c r="J1897" i="1"/>
  <c r="L1897" i="1"/>
  <c r="M1897" i="1"/>
  <c r="H1898" i="1"/>
  <c r="I1898" i="1"/>
  <c r="J1898" i="1"/>
  <c r="L1898" i="1"/>
  <c r="M1898" i="1"/>
  <c r="H1899" i="1"/>
  <c r="I1899" i="1"/>
  <c r="J1899" i="1"/>
  <c r="L1899" i="1"/>
  <c r="M1899" i="1"/>
  <c r="H1900" i="1"/>
  <c r="I1900" i="1"/>
  <c r="J1900" i="1"/>
  <c r="L1900" i="1"/>
  <c r="M1900" i="1"/>
  <c r="H1901" i="1"/>
  <c r="I1901" i="1"/>
  <c r="J1901" i="1"/>
  <c r="L1901" i="1"/>
  <c r="M1901" i="1"/>
  <c r="H1902" i="1"/>
  <c r="I1902" i="1"/>
  <c r="J1902" i="1"/>
  <c r="L1902" i="1"/>
  <c r="M1902" i="1"/>
  <c r="H1903" i="1"/>
  <c r="I1903" i="1"/>
  <c r="J1903" i="1"/>
  <c r="L1903" i="1"/>
  <c r="M1903" i="1"/>
  <c r="H1904" i="1"/>
  <c r="I1904" i="1"/>
  <c r="J1904" i="1"/>
  <c r="L1904" i="1"/>
  <c r="M1904" i="1"/>
  <c r="H1905" i="1"/>
  <c r="I1905" i="1"/>
  <c r="J1905" i="1"/>
  <c r="L1905" i="1"/>
  <c r="M1905" i="1"/>
  <c r="H1906" i="1"/>
  <c r="I1906" i="1"/>
  <c r="J1906" i="1"/>
  <c r="L1906" i="1"/>
  <c r="M1906" i="1"/>
  <c r="H1907" i="1"/>
  <c r="I1907" i="1"/>
  <c r="J1907" i="1"/>
  <c r="L1907" i="1"/>
  <c r="M1907" i="1"/>
  <c r="H1908" i="1"/>
  <c r="I1908" i="1"/>
  <c r="J1908" i="1"/>
  <c r="L1908" i="1"/>
  <c r="M1908" i="1"/>
  <c r="H1909" i="1"/>
  <c r="I1909" i="1"/>
  <c r="J1909" i="1"/>
  <c r="L1909" i="1"/>
  <c r="M1909" i="1"/>
  <c r="H1910" i="1"/>
  <c r="I1910" i="1"/>
  <c r="J1910" i="1"/>
  <c r="L1910" i="1"/>
  <c r="M1910" i="1"/>
  <c r="H1911" i="1"/>
  <c r="I1911" i="1"/>
  <c r="J1911" i="1"/>
  <c r="L1911" i="1"/>
  <c r="M1911" i="1"/>
  <c r="H1912" i="1"/>
  <c r="I1912" i="1"/>
  <c r="J1912" i="1"/>
  <c r="L1912" i="1"/>
  <c r="M1912" i="1"/>
  <c r="H1913" i="1"/>
  <c r="I1913" i="1"/>
  <c r="J1913" i="1"/>
  <c r="L1913" i="1"/>
  <c r="M1913" i="1"/>
  <c r="H1914" i="1"/>
  <c r="I1914" i="1"/>
  <c r="J1914" i="1"/>
  <c r="L1914" i="1"/>
  <c r="M1914" i="1"/>
  <c r="H1915" i="1"/>
  <c r="I1915" i="1"/>
  <c r="J1915" i="1"/>
  <c r="L1915" i="1"/>
  <c r="M1915" i="1"/>
  <c r="H1916" i="1"/>
  <c r="I1916" i="1"/>
  <c r="J1916" i="1"/>
  <c r="L1916" i="1"/>
  <c r="M1916" i="1"/>
  <c r="H1917" i="1"/>
  <c r="I1917" i="1"/>
  <c r="J1917" i="1"/>
  <c r="L1917" i="1"/>
  <c r="M1917" i="1"/>
  <c r="H1918" i="1"/>
  <c r="I1918" i="1"/>
  <c r="J1918" i="1"/>
  <c r="L1918" i="1"/>
  <c r="M1918" i="1"/>
  <c r="H1919" i="1"/>
  <c r="I1919" i="1"/>
  <c r="J1919" i="1"/>
  <c r="L1919" i="1"/>
  <c r="M1919" i="1"/>
  <c r="H1920" i="1"/>
  <c r="I1920" i="1"/>
  <c r="J1920" i="1"/>
  <c r="L1920" i="1"/>
  <c r="M1920" i="1"/>
  <c r="H1921" i="1"/>
  <c r="I1921" i="1"/>
  <c r="J1921" i="1"/>
  <c r="L1921" i="1"/>
  <c r="M1921" i="1"/>
  <c r="H1922" i="1"/>
  <c r="I1922" i="1"/>
  <c r="J1922" i="1"/>
  <c r="L1922" i="1"/>
  <c r="M1922" i="1"/>
  <c r="H1923" i="1"/>
  <c r="I1923" i="1"/>
  <c r="J1923" i="1"/>
  <c r="L1923" i="1"/>
  <c r="M1923" i="1"/>
  <c r="H1924" i="1"/>
  <c r="I1924" i="1"/>
  <c r="J1924" i="1"/>
  <c r="L1924" i="1"/>
  <c r="M1924" i="1"/>
  <c r="H1925" i="1"/>
  <c r="I1925" i="1"/>
  <c r="J1925" i="1"/>
  <c r="L1925" i="1"/>
  <c r="M1925" i="1"/>
  <c r="H1926" i="1"/>
  <c r="I1926" i="1"/>
  <c r="J1926" i="1"/>
  <c r="L1926" i="1"/>
  <c r="M1926" i="1"/>
  <c r="H1927" i="1"/>
  <c r="I1927" i="1"/>
  <c r="J1927" i="1"/>
  <c r="L1927" i="1"/>
  <c r="M1927" i="1"/>
  <c r="H1928" i="1"/>
  <c r="I1928" i="1"/>
  <c r="J1928" i="1"/>
  <c r="L1928" i="1"/>
  <c r="M1928" i="1"/>
  <c r="H1929" i="1"/>
  <c r="I1929" i="1"/>
  <c r="J1929" i="1"/>
  <c r="L1929" i="1"/>
  <c r="M1929" i="1"/>
  <c r="H1930" i="1"/>
  <c r="I1930" i="1"/>
  <c r="J1930" i="1"/>
  <c r="L1930" i="1"/>
  <c r="M1930" i="1"/>
  <c r="H1931" i="1"/>
  <c r="I1931" i="1"/>
  <c r="J1931" i="1"/>
  <c r="L1931" i="1"/>
  <c r="M1931" i="1"/>
  <c r="H1932" i="1"/>
  <c r="I1932" i="1"/>
  <c r="J1932" i="1"/>
  <c r="L1932" i="1"/>
  <c r="M1932" i="1"/>
  <c r="H1933" i="1"/>
  <c r="I1933" i="1"/>
  <c r="J1933" i="1"/>
  <c r="L1933" i="1"/>
  <c r="M1933" i="1"/>
  <c r="H1934" i="1"/>
  <c r="I1934" i="1"/>
  <c r="J1934" i="1"/>
  <c r="L1934" i="1"/>
  <c r="M1934" i="1"/>
  <c r="H1935" i="1"/>
  <c r="I1935" i="1"/>
  <c r="J1935" i="1"/>
  <c r="L1935" i="1"/>
  <c r="M1935" i="1"/>
  <c r="H1936" i="1"/>
  <c r="I1936" i="1"/>
  <c r="J1936" i="1"/>
  <c r="L1936" i="1"/>
  <c r="M1936" i="1"/>
  <c r="H1937" i="1"/>
  <c r="I1937" i="1"/>
  <c r="J1937" i="1"/>
  <c r="L1937" i="1"/>
  <c r="M1937" i="1"/>
  <c r="H1938" i="1"/>
  <c r="I1938" i="1"/>
  <c r="J1938" i="1"/>
  <c r="L1938" i="1"/>
  <c r="M1938" i="1"/>
  <c r="H1939" i="1"/>
  <c r="I1939" i="1"/>
  <c r="J1939" i="1"/>
  <c r="L1939" i="1"/>
  <c r="M1939" i="1"/>
  <c r="H1940" i="1"/>
  <c r="I1940" i="1"/>
  <c r="J1940" i="1"/>
  <c r="L1940" i="1"/>
  <c r="M1940" i="1"/>
  <c r="H1941" i="1"/>
  <c r="I1941" i="1"/>
  <c r="J1941" i="1"/>
  <c r="L1941" i="1"/>
  <c r="M1941" i="1"/>
  <c r="H1942" i="1"/>
  <c r="I1942" i="1"/>
  <c r="J1942" i="1"/>
  <c r="L1942" i="1"/>
  <c r="M1942" i="1"/>
  <c r="H1943" i="1"/>
  <c r="I1943" i="1"/>
  <c r="J1943" i="1"/>
  <c r="L1943" i="1"/>
  <c r="M1943" i="1"/>
  <c r="H1944" i="1"/>
  <c r="I1944" i="1"/>
  <c r="J1944" i="1"/>
  <c r="L1944" i="1"/>
  <c r="M1944" i="1"/>
  <c r="H1945" i="1"/>
  <c r="I1945" i="1"/>
  <c r="J1945" i="1"/>
  <c r="L1945" i="1"/>
  <c r="M1945" i="1"/>
  <c r="H1946" i="1"/>
  <c r="I1946" i="1"/>
  <c r="J1946" i="1"/>
  <c r="L1946" i="1"/>
  <c r="M1946" i="1"/>
  <c r="H1947" i="1"/>
  <c r="I1947" i="1"/>
  <c r="J1947" i="1"/>
  <c r="L1947" i="1"/>
  <c r="M1947" i="1"/>
  <c r="H1948" i="1"/>
  <c r="I1948" i="1"/>
  <c r="J1948" i="1"/>
  <c r="L1948" i="1"/>
  <c r="M1948" i="1"/>
  <c r="H1949" i="1"/>
  <c r="I1949" i="1"/>
  <c r="J1949" i="1"/>
  <c r="L1949" i="1"/>
  <c r="M1949" i="1"/>
  <c r="H1950" i="1"/>
  <c r="I1950" i="1"/>
  <c r="J1950" i="1"/>
  <c r="L1950" i="1"/>
  <c r="M1950" i="1"/>
  <c r="H1951" i="1"/>
  <c r="I1951" i="1"/>
  <c r="J1951" i="1"/>
  <c r="L1951" i="1"/>
  <c r="M1951" i="1"/>
  <c r="H1952" i="1"/>
  <c r="I1952" i="1"/>
  <c r="J1952" i="1"/>
  <c r="L1952" i="1"/>
  <c r="M1952" i="1"/>
  <c r="H1953" i="1"/>
  <c r="I1953" i="1"/>
  <c r="J1953" i="1"/>
  <c r="L1953" i="1"/>
  <c r="M1953" i="1"/>
  <c r="H1954" i="1"/>
  <c r="I1954" i="1"/>
  <c r="J1954" i="1"/>
  <c r="L1954" i="1"/>
  <c r="M1954" i="1"/>
  <c r="H1955" i="1"/>
  <c r="I1955" i="1"/>
  <c r="J1955" i="1"/>
  <c r="L1955" i="1"/>
  <c r="M1955" i="1"/>
  <c r="H1956" i="1"/>
  <c r="I1956" i="1"/>
  <c r="J1956" i="1"/>
  <c r="L1956" i="1"/>
  <c r="M1956" i="1"/>
  <c r="H1957" i="1"/>
  <c r="I1957" i="1"/>
  <c r="J1957" i="1"/>
  <c r="L1957" i="1"/>
  <c r="M1957" i="1"/>
  <c r="H1958" i="1"/>
  <c r="I1958" i="1"/>
  <c r="J1958" i="1"/>
  <c r="L1958" i="1"/>
  <c r="M1958" i="1"/>
  <c r="H1959" i="1"/>
  <c r="I1959" i="1"/>
  <c r="J1959" i="1"/>
  <c r="L1959" i="1"/>
  <c r="M1959" i="1"/>
  <c r="H1960" i="1"/>
  <c r="I1960" i="1"/>
  <c r="J1960" i="1"/>
  <c r="L1960" i="1"/>
  <c r="M1960" i="1"/>
  <c r="H1961" i="1"/>
  <c r="I1961" i="1"/>
  <c r="J1961" i="1"/>
  <c r="L1961" i="1"/>
  <c r="M1961" i="1"/>
  <c r="H1962" i="1"/>
  <c r="I1962" i="1"/>
  <c r="J1962" i="1"/>
  <c r="L1962" i="1"/>
  <c r="M1962" i="1"/>
  <c r="H1963" i="1"/>
  <c r="I1963" i="1"/>
  <c r="J1963" i="1"/>
  <c r="L1963" i="1"/>
  <c r="M1963" i="1"/>
  <c r="H1964" i="1"/>
  <c r="I1964" i="1"/>
  <c r="J1964" i="1"/>
  <c r="L1964" i="1"/>
  <c r="M1964" i="1"/>
  <c r="H1965" i="1"/>
  <c r="I1965" i="1"/>
  <c r="J1965" i="1"/>
  <c r="L1965" i="1"/>
  <c r="M1965" i="1"/>
  <c r="H1966" i="1"/>
  <c r="I1966" i="1"/>
  <c r="J1966" i="1"/>
  <c r="L1966" i="1"/>
  <c r="M1966" i="1"/>
  <c r="H1967" i="1"/>
  <c r="I1967" i="1"/>
  <c r="J1967" i="1"/>
  <c r="L1967" i="1"/>
  <c r="M1967" i="1"/>
  <c r="H1968" i="1"/>
  <c r="I1968" i="1"/>
  <c r="J1968" i="1"/>
  <c r="L1968" i="1"/>
  <c r="M1968" i="1"/>
  <c r="H1969" i="1"/>
  <c r="I1969" i="1"/>
  <c r="J1969" i="1"/>
  <c r="L1969" i="1"/>
  <c r="M1969" i="1"/>
  <c r="H1970" i="1"/>
  <c r="I1970" i="1"/>
  <c r="J1970" i="1"/>
  <c r="L1970" i="1"/>
  <c r="M1970" i="1"/>
  <c r="H1971" i="1"/>
  <c r="I1971" i="1"/>
  <c r="J1971" i="1"/>
  <c r="L1971" i="1"/>
  <c r="M1971" i="1"/>
  <c r="H1972" i="1"/>
  <c r="I1972" i="1"/>
  <c r="J1972" i="1"/>
  <c r="L1972" i="1"/>
  <c r="M1972" i="1"/>
  <c r="H1973" i="1"/>
  <c r="I1973" i="1"/>
  <c r="J1973" i="1"/>
  <c r="L1973" i="1"/>
  <c r="M1973" i="1"/>
  <c r="H1974" i="1"/>
  <c r="I1974" i="1"/>
  <c r="J1974" i="1"/>
  <c r="L1974" i="1"/>
  <c r="M1974" i="1"/>
  <c r="H1975" i="1"/>
  <c r="I1975" i="1"/>
  <c r="J1975" i="1"/>
  <c r="L1975" i="1"/>
  <c r="M1975" i="1"/>
  <c r="H1976" i="1"/>
  <c r="I1976" i="1"/>
  <c r="J1976" i="1"/>
  <c r="L1976" i="1"/>
  <c r="M1976" i="1"/>
  <c r="H1977" i="1"/>
  <c r="I1977" i="1"/>
  <c r="J1977" i="1"/>
  <c r="L1977" i="1"/>
  <c r="M1977" i="1"/>
  <c r="H1978" i="1"/>
  <c r="I1978" i="1"/>
  <c r="J1978" i="1"/>
  <c r="L1978" i="1"/>
  <c r="M1978" i="1"/>
  <c r="H1979" i="1"/>
  <c r="I1979" i="1"/>
  <c r="J1979" i="1"/>
  <c r="L1979" i="1"/>
  <c r="M1979" i="1"/>
  <c r="H1980" i="1"/>
  <c r="I1980" i="1"/>
  <c r="J1980" i="1"/>
  <c r="L1980" i="1"/>
  <c r="M1980" i="1"/>
  <c r="H1981" i="1"/>
  <c r="I1981" i="1"/>
  <c r="J1981" i="1"/>
  <c r="L1981" i="1"/>
  <c r="M1981" i="1"/>
  <c r="H1982" i="1"/>
  <c r="I1982" i="1"/>
  <c r="J1982" i="1"/>
  <c r="L1982" i="1"/>
  <c r="M1982" i="1"/>
  <c r="H1983" i="1"/>
  <c r="I1983" i="1"/>
  <c r="J1983" i="1"/>
  <c r="L1983" i="1"/>
  <c r="M1983" i="1"/>
  <c r="H1984" i="1"/>
  <c r="I1984" i="1"/>
  <c r="J1984" i="1"/>
  <c r="L1984" i="1"/>
  <c r="M1984" i="1"/>
  <c r="H1985" i="1"/>
  <c r="I1985" i="1"/>
  <c r="J1985" i="1"/>
  <c r="L1985" i="1"/>
  <c r="M1985" i="1"/>
  <c r="H1986" i="1"/>
  <c r="I1986" i="1"/>
  <c r="J1986" i="1"/>
  <c r="L1986" i="1"/>
  <c r="M1986" i="1"/>
  <c r="H1987" i="1"/>
  <c r="I1987" i="1"/>
  <c r="J1987" i="1"/>
  <c r="L1987" i="1"/>
  <c r="M1987" i="1"/>
  <c r="H1988" i="1"/>
  <c r="I1988" i="1"/>
  <c r="J1988" i="1"/>
  <c r="L1988" i="1"/>
  <c r="M1988" i="1"/>
  <c r="B19" i="10" l="1"/>
  <c r="B19" i="11"/>
  <c r="B24" i="11"/>
  <c r="B79" i="11"/>
  <c r="B80" i="11"/>
  <c r="B52" i="11"/>
  <c r="B54" i="11"/>
  <c r="B84" i="11"/>
  <c r="B50" i="11"/>
  <c r="B20" i="11"/>
  <c r="B81" i="10"/>
  <c r="B20" i="10"/>
  <c r="B54" i="10"/>
  <c r="B52" i="10"/>
  <c r="B83" i="10"/>
  <c r="B50" i="10"/>
  <c r="B85" i="10"/>
  <c r="B25" i="10"/>
  <c r="H1768" i="1"/>
  <c r="I1768" i="1"/>
  <c r="J1768" i="1"/>
  <c r="L1768" i="1"/>
  <c r="M1768" i="1"/>
  <c r="B23" i="10" l="1"/>
  <c r="B22" i="11"/>
  <c r="B53" i="11"/>
  <c r="B87" i="11"/>
  <c r="B55" i="11"/>
  <c r="B27" i="11"/>
  <c r="B57" i="11"/>
  <c r="B23" i="11"/>
  <c r="B83" i="11"/>
  <c r="B82" i="11"/>
  <c r="B88" i="10"/>
  <c r="B57" i="10"/>
  <c r="B86" i="10"/>
  <c r="B55" i="10"/>
  <c r="B24" i="10"/>
  <c r="B28" i="10"/>
  <c r="B53" i="10"/>
  <c r="B84" i="10"/>
  <c r="H1696" i="1"/>
  <c r="I1696" i="1"/>
  <c r="J1696" i="1"/>
  <c r="K1696" i="1"/>
  <c r="L1696" i="1"/>
  <c r="M1696" i="1"/>
  <c r="H1697" i="1"/>
  <c r="I1697" i="1"/>
  <c r="J1697" i="1"/>
  <c r="K1697" i="1"/>
  <c r="L1697" i="1"/>
  <c r="M1697" i="1"/>
  <c r="H1698" i="1"/>
  <c r="I1698" i="1"/>
  <c r="J1698" i="1"/>
  <c r="K1698" i="1"/>
  <c r="L1698" i="1"/>
  <c r="M1698" i="1"/>
  <c r="H1699" i="1"/>
  <c r="I1699" i="1"/>
  <c r="J1699" i="1"/>
  <c r="K1699" i="1"/>
  <c r="L1699" i="1"/>
  <c r="M1699" i="1"/>
  <c r="H1700" i="1"/>
  <c r="I1700" i="1"/>
  <c r="J1700" i="1"/>
  <c r="K1700" i="1"/>
  <c r="L1700" i="1"/>
  <c r="M1700" i="1"/>
  <c r="H1701" i="1"/>
  <c r="I1701" i="1"/>
  <c r="J1701" i="1"/>
  <c r="K1701" i="1"/>
  <c r="L1701" i="1"/>
  <c r="M1701" i="1"/>
  <c r="H1702" i="1"/>
  <c r="I1702" i="1"/>
  <c r="J1702" i="1"/>
  <c r="K1702" i="1"/>
  <c r="L1702" i="1"/>
  <c r="M1702" i="1"/>
  <c r="H1703" i="1"/>
  <c r="I1703" i="1"/>
  <c r="J1703" i="1"/>
  <c r="K1703" i="1"/>
  <c r="L1703" i="1"/>
  <c r="M1703" i="1"/>
  <c r="H1704" i="1"/>
  <c r="I1704" i="1"/>
  <c r="J1704" i="1"/>
  <c r="K1704" i="1"/>
  <c r="L1704" i="1"/>
  <c r="M1704" i="1"/>
  <c r="H1705" i="1"/>
  <c r="I1705" i="1"/>
  <c r="J1705" i="1"/>
  <c r="K1705" i="1"/>
  <c r="L1705" i="1"/>
  <c r="M1705" i="1"/>
  <c r="H1706" i="1"/>
  <c r="I1706" i="1"/>
  <c r="J1706" i="1"/>
  <c r="K1706" i="1"/>
  <c r="L1706" i="1"/>
  <c r="M1706" i="1"/>
  <c r="H1707" i="1"/>
  <c r="I1707" i="1"/>
  <c r="J1707" i="1"/>
  <c r="K1707" i="1"/>
  <c r="L1707" i="1"/>
  <c r="M1707" i="1"/>
  <c r="H1708" i="1"/>
  <c r="I1708" i="1"/>
  <c r="J1708" i="1"/>
  <c r="K1708" i="1"/>
  <c r="L1708" i="1"/>
  <c r="M1708" i="1"/>
  <c r="H1709" i="1"/>
  <c r="I1709" i="1"/>
  <c r="J1709" i="1"/>
  <c r="K1709" i="1"/>
  <c r="L1709" i="1"/>
  <c r="M1709" i="1"/>
  <c r="H1710" i="1"/>
  <c r="I1710" i="1"/>
  <c r="J1710" i="1"/>
  <c r="K1710" i="1"/>
  <c r="L1710" i="1"/>
  <c r="M1710" i="1"/>
  <c r="H1711" i="1"/>
  <c r="I1711" i="1"/>
  <c r="J1711" i="1"/>
  <c r="K1711" i="1"/>
  <c r="L1711" i="1"/>
  <c r="M1711" i="1"/>
  <c r="H1712" i="1"/>
  <c r="I1712" i="1"/>
  <c r="J1712" i="1"/>
  <c r="K1712" i="1"/>
  <c r="L1712" i="1"/>
  <c r="M1712" i="1"/>
  <c r="H1713" i="1"/>
  <c r="I1713" i="1"/>
  <c r="J1713" i="1"/>
  <c r="K1713" i="1"/>
  <c r="L1713" i="1"/>
  <c r="M1713" i="1"/>
  <c r="H1714" i="1"/>
  <c r="I1714" i="1"/>
  <c r="J1714" i="1"/>
  <c r="K1714" i="1"/>
  <c r="L1714" i="1"/>
  <c r="M1714" i="1"/>
  <c r="H1715" i="1"/>
  <c r="I1715" i="1"/>
  <c r="J1715" i="1"/>
  <c r="K1715" i="1"/>
  <c r="L1715" i="1"/>
  <c r="M1715" i="1"/>
  <c r="H1716" i="1"/>
  <c r="I1716" i="1"/>
  <c r="J1716" i="1"/>
  <c r="K1716" i="1"/>
  <c r="L1716" i="1"/>
  <c r="M1716" i="1"/>
  <c r="H1717" i="1"/>
  <c r="I1717" i="1"/>
  <c r="J1717" i="1"/>
  <c r="K1717" i="1"/>
  <c r="L1717" i="1"/>
  <c r="M1717" i="1"/>
  <c r="H1718" i="1"/>
  <c r="I1718" i="1"/>
  <c r="J1718" i="1"/>
  <c r="K1718" i="1"/>
  <c r="L1718" i="1"/>
  <c r="M1718" i="1"/>
  <c r="H1719" i="1"/>
  <c r="I1719" i="1"/>
  <c r="J1719" i="1"/>
  <c r="K1719" i="1"/>
  <c r="L1719" i="1"/>
  <c r="M1719" i="1"/>
  <c r="H1720" i="1"/>
  <c r="I1720" i="1"/>
  <c r="J1720" i="1"/>
  <c r="K1720" i="1"/>
  <c r="L1720" i="1"/>
  <c r="M1720" i="1"/>
  <c r="H1721" i="1"/>
  <c r="I1721" i="1"/>
  <c r="J1721" i="1"/>
  <c r="K1721" i="1"/>
  <c r="L1721" i="1"/>
  <c r="M1721" i="1"/>
  <c r="H1722" i="1"/>
  <c r="I1722" i="1"/>
  <c r="J1722" i="1"/>
  <c r="K1722" i="1"/>
  <c r="L1722" i="1"/>
  <c r="M1722" i="1"/>
  <c r="H1723" i="1"/>
  <c r="I1723" i="1"/>
  <c r="J1723" i="1"/>
  <c r="K1723" i="1"/>
  <c r="L1723" i="1"/>
  <c r="M1723" i="1"/>
  <c r="H1724" i="1"/>
  <c r="I1724" i="1"/>
  <c r="J1724" i="1"/>
  <c r="K1724" i="1"/>
  <c r="L1724" i="1"/>
  <c r="M1724" i="1"/>
  <c r="H1725" i="1"/>
  <c r="I1725" i="1"/>
  <c r="J1725" i="1"/>
  <c r="K1725" i="1"/>
  <c r="L1725" i="1"/>
  <c r="M1725" i="1"/>
  <c r="H1726" i="1"/>
  <c r="I1726" i="1"/>
  <c r="J1726" i="1"/>
  <c r="K1726" i="1"/>
  <c r="L1726" i="1"/>
  <c r="M1726" i="1"/>
  <c r="H1727" i="1"/>
  <c r="I1727" i="1"/>
  <c r="J1727" i="1"/>
  <c r="K1727" i="1"/>
  <c r="L1727" i="1"/>
  <c r="M1727" i="1"/>
  <c r="H1728" i="1"/>
  <c r="I1728" i="1"/>
  <c r="J1728" i="1"/>
  <c r="K1728" i="1"/>
  <c r="L1728" i="1"/>
  <c r="M1728" i="1"/>
  <c r="H1729" i="1"/>
  <c r="I1729" i="1"/>
  <c r="J1729" i="1"/>
  <c r="K1729" i="1"/>
  <c r="L1729" i="1"/>
  <c r="M1729" i="1"/>
  <c r="H1730" i="1"/>
  <c r="I1730" i="1"/>
  <c r="J1730" i="1"/>
  <c r="K1730" i="1"/>
  <c r="L1730" i="1"/>
  <c r="M1730" i="1"/>
  <c r="H1731" i="1"/>
  <c r="I1731" i="1"/>
  <c r="J1731" i="1"/>
  <c r="K1731" i="1"/>
  <c r="L1731" i="1"/>
  <c r="M1731" i="1"/>
  <c r="H1732" i="1"/>
  <c r="I1732" i="1"/>
  <c r="J1732" i="1"/>
  <c r="K1732" i="1"/>
  <c r="L1732" i="1"/>
  <c r="M1732" i="1"/>
  <c r="H1733" i="1"/>
  <c r="I1733" i="1"/>
  <c r="J1733" i="1"/>
  <c r="K1733" i="1"/>
  <c r="L1733" i="1"/>
  <c r="M1733" i="1"/>
  <c r="H1734" i="1"/>
  <c r="I1734" i="1"/>
  <c r="J1734" i="1"/>
  <c r="K1734" i="1"/>
  <c r="L1734" i="1"/>
  <c r="M1734" i="1"/>
  <c r="H1735" i="1"/>
  <c r="I1735" i="1"/>
  <c r="J1735" i="1"/>
  <c r="K1735" i="1"/>
  <c r="L1735" i="1"/>
  <c r="M1735" i="1"/>
  <c r="H1736" i="1"/>
  <c r="I1736" i="1"/>
  <c r="J1736" i="1"/>
  <c r="K1736" i="1"/>
  <c r="L1736" i="1"/>
  <c r="M1736" i="1"/>
  <c r="H1737" i="1"/>
  <c r="I1737" i="1"/>
  <c r="J1737" i="1"/>
  <c r="K1737" i="1"/>
  <c r="L1737" i="1"/>
  <c r="M1737" i="1"/>
  <c r="H1738" i="1"/>
  <c r="I1738" i="1"/>
  <c r="J1738" i="1"/>
  <c r="K1738" i="1"/>
  <c r="L1738" i="1"/>
  <c r="M1738" i="1"/>
  <c r="H1739" i="1"/>
  <c r="I1739" i="1"/>
  <c r="J1739" i="1"/>
  <c r="K1739" i="1"/>
  <c r="L1739" i="1"/>
  <c r="M1739" i="1"/>
  <c r="H1740" i="1"/>
  <c r="I1740" i="1"/>
  <c r="J1740" i="1"/>
  <c r="K1740" i="1"/>
  <c r="L1740" i="1"/>
  <c r="M1740" i="1"/>
  <c r="H1741" i="1"/>
  <c r="I1741" i="1"/>
  <c r="J1741" i="1"/>
  <c r="K1741" i="1"/>
  <c r="L1741" i="1"/>
  <c r="M1741" i="1"/>
  <c r="H1742" i="1"/>
  <c r="I1742" i="1"/>
  <c r="J1742" i="1"/>
  <c r="K1742" i="1"/>
  <c r="L1742" i="1"/>
  <c r="M1742" i="1"/>
  <c r="H1743" i="1"/>
  <c r="I1743" i="1"/>
  <c r="J1743" i="1"/>
  <c r="K1743" i="1"/>
  <c r="L1743" i="1"/>
  <c r="M1743" i="1"/>
  <c r="H1744" i="1"/>
  <c r="I1744" i="1"/>
  <c r="J1744" i="1"/>
  <c r="K1744" i="1"/>
  <c r="L1744" i="1"/>
  <c r="M1744" i="1"/>
  <c r="H1745" i="1"/>
  <c r="I1745" i="1"/>
  <c r="J1745" i="1"/>
  <c r="K1745" i="1"/>
  <c r="L1745" i="1"/>
  <c r="M1745" i="1"/>
  <c r="H1746" i="1"/>
  <c r="I1746" i="1"/>
  <c r="J1746" i="1"/>
  <c r="K1746" i="1"/>
  <c r="L1746" i="1"/>
  <c r="M1746" i="1"/>
  <c r="H1747" i="1"/>
  <c r="I1747" i="1"/>
  <c r="J1747" i="1"/>
  <c r="K1747" i="1"/>
  <c r="L1747" i="1"/>
  <c r="M1747" i="1"/>
  <c r="H1748" i="1"/>
  <c r="I1748" i="1"/>
  <c r="J1748" i="1"/>
  <c r="K1748" i="1"/>
  <c r="L1748" i="1"/>
  <c r="M1748" i="1"/>
  <c r="H1749" i="1"/>
  <c r="I1749" i="1"/>
  <c r="J1749" i="1"/>
  <c r="K1749" i="1"/>
  <c r="L1749" i="1"/>
  <c r="M1749" i="1"/>
  <c r="H1750" i="1"/>
  <c r="I1750" i="1"/>
  <c r="J1750" i="1"/>
  <c r="K1750" i="1"/>
  <c r="L1750" i="1"/>
  <c r="M1750" i="1"/>
  <c r="H1751" i="1"/>
  <c r="I1751" i="1"/>
  <c r="J1751" i="1"/>
  <c r="K1751" i="1"/>
  <c r="L1751" i="1"/>
  <c r="M1751" i="1"/>
  <c r="H1752" i="1"/>
  <c r="I1752" i="1"/>
  <c r="J1752" i="1"/>
  <c r="K1752" i="1"/>
  <c r="L1752" i="1"/>
  <c r="M1752" i="1"/>
  <c r="H1753" i="1"/>
  <c r="I1753" i="1"/>
  <c r="J1753" i="1"/>
  <c r="K1753" i="1"/>
  <c r="L1753" i="1"/>
  <c r="M1753" i="1"/>
  <c r="H1754" i="1"/>
  <c r="I1754" i="1"/>
  <c r="J1754" i="1"/>
  <c r="K1754" i="1"/>
  <c r="L1754" i="1"/>
  <c r="M1754" i="1"/>
  <c r="H1755" i="1"/>
  <c r="I1755" i="1"/>
  <c r="J1755" i="1"/>
  <c r="K1755" i="1"/>
  <c r="L1755" i="1"/>
  <c r="M1755" i="1"/>
  <c r="H1756" i="1"/>
  <c r="I1756" i="1"/>
  <c r="J1756" i="1"/>
  <c r="K1756" i="1"/>
  <c r="L1756" i="1"/>
  <c r="M1756" i="1"/>
  <c r="H1757" i="1"/>
  <c r="I1757" i="1"/>
  <c r="J1757" i="1"/>
  <c r="K1757" i="1"/>
  <c r="L1757" i="1"/>
  <c r="M1757" i="1"/>
  <c r="H1758" i="1"/>
  <c r="I1758" i="1"/>
  <c r="J1758" i="1"/>
  <c r="K1758" i="1"/>
  <c r="L1758" i="1"/>
  <c r="M1758" i="1"/>
  <c r="H1759" i="1"/>
  <c r="I1759" i="1"/>
  <c r="J1759" i="1"/>
  <c r="K1759" i="1"/>
  <c r="L1759" i="1"/>
  <c r="M1759" i="1"/>
  <c r="H1760" i="1"/>
  <c r="I1760" i="1"/>
  <c r="J1760" i="1"/>
  <c r="K1760" i="1"/>
  <c r="L1760" i="1"/>
  <c r="M1760" i="1"/>
  <c r="H1761" i="1"/>
  <c r="I1761" i="1"/>
  <c r="J1761" i="1"/>
  <c r="K1761" i="1"/>
  <c r="L1761" i="1"/>
  <c r="M1761" i="1"/>
  <c r="H1762" i="1"/>
  <c r="I1762" i="1"/>
  <c r="J1762" i="1"/>
  <c r="K1762" i="1"/>
  <c r="L1762" i="1"/>
  <c r="M1762" i="1"/>
  <c r="H1763" i="1"/>
  <c r="I1763" i="1"/>
  <c r="J1763" i="1"/>
  <c r="K1763" i="1"/>
  <c r="L1763" i="1"/>
  <c r="M1763" i="1"/>
  <c r="H1764" i="1"/>
  <c r="I1764" i="1"/>
  <c r="J1764" i="1"/>
  <c r="K1764" i="1"/>
  <c r="L1764" i="1"/>
  <c r="M1764" i="1"/>
  <c r="H1765" i="1"/>
  <c r="I1765" i="1"/>
  <c r="J1765" i="1"/>
  <c r="K1765" i="1"/>
  <c r="L1765" i="1"/>
  <c r="M1765" i="1"/>
  <c r="H1766" i="1"/>
  <c r="I1766" i="1"/>
  <c r="J1766" i="1"/>
  <c r="K1766" i="1"/>
  <c r="L1766" i="1"/>
  <c r="M1766" i="1"/>
  <c r="H1767" i="1"/>
  <c r="I1767" i="1"/>
  <c r="J1767" i="1"/>
  <c r="K1767" i="1"/>
  <c r="L1767" i="1"/>
  <c r="M1767" i="1"/>
  <c r="B26" i="10" l="1"/>
  <c r="B25" i="11"/>
  <c r="B58" i="11"/>
  <c r="B60" i="11"/>
  <c r="B30" i="11"/>
  <c r="B56" i="11"/>
  <c r="B26" i="11"/>
  <c r="B85" i="11"/>
  <c r="B86" i="11"/>
  <c r="B90" i="11"/>
  <c r="B60" i="10"/>
  <c r="B91" i="10"/>
  <c r="B87" i="10"/>
  <c r="B31" i="10"/>
  <c r="B89" i="10"/>
  <c r="B56" i="10"/>
  <c r="B27" i="10"/>
  <c r="B58" i="10"/>
  <c r="I704" i="7"/>
  <c r="H704" i="7"/>
  <c r="B29" i="10" l="1"/>
  <c r="B28" i="11"/>
  <c r="B33" i="11"/>
  <c r="B63" i="11"/>
  <c r="B61" i="11"/>
  <c r="B88" i="11"/>
  <c r="B93" i="11"/>
  <c r="B89" i="11"/>
  <c r="B29" i="11"/>
  <c r="B59" i="11"/>
  <c r="B61" i="10"/>
  <c r="B92" i="10"/>
  <c r="B94" i="10"/>
  <c r="B30" i="10"/>
  <c r="B34" i="10"/>
  <c r="B63" i="10"/>
  <c r="B59" i="10"/>
  <c r="B90" i="10"/>
  <c r="H1459" i="1"/>
  <c r="I1459" i="1"/>
  <c r="J1459" i="1"/>
  <c r="K1459" i="1"/>
  <c r="L1459" i="1"/>
  <c r="M1459" i="1"/>
  <c r="H1460" i="1"/>
  <c r="I1460" i="1"/>
  <c r="J1460" i="1"/>
  <c r="K1460" i="1"/>
  <c r="L1460" i="1"/>
  <c r="M1460" i="1"/>
  <c r="H1461" i="1"/>
  <c r="I1461" i="1"/>
  <c r="J1461" i="1"/>
  <c r="K1461" i="1"/>
  <c r="L1461" i="1"/>
  <c r="M1461" i="1"/>
  <c r="H1462" i="1"/>
  <c r="I1462" i="1"/>
  <c r="J1462" i="1"/>
  <c r="K1462" i="1"/>
  <c r="L1462" i="1"/>
  <c r="M1462" i="1"/>
  <c r="H1463" i="1"/>
  <c r="I1463" i="1"/>
  <c r="J1463" i="1"/>
  <c r="K1463" i="1"/>
  <c r="L1463" i="1"/>
  <c r="M1463" i="1"/>
  <c r="H1464" i="1"/>
  <c r="I1464" i="1"/>
  <c r="J1464" i="1"/>
  <c r="K1464" i="1"/>
  <c r="L1464" i="1"/>
  <c r="M1464" i="1"/>
  <c r="H1465" i="1"/>
  <c r="I1465" i="1"/>
  <c r="J1465" i="1"/>
  <c r="K1465" i="1"/>
  <c r="L1465" i="1"/>
  <c r="M1465" i="1"/>
  <c r="H1466" i="1"/>
  <c r="I1466" i="1"/>
  <c r="J1466" i="1"/>
  <c r="K1466" i="1"/>
  <c r="L1466" i="1"/>
  <c r="M1466" i="1"/>
  <c r="H1467" i="1"/>
  <c r="I1467" i="1"/>
  <c r="J1467" i="1"/>
  <c r="K1467" i="1"/>
  <c r="L1467" i="1"/>
  <c r="M1467" i="1"/>
  <c r="H1468" i="1"/>
  <c r="I1468" i="1"/>
  <c r="J1468" i="1"/>
  <c r="K1468" i="1"/>
  <c r="L1468" i="1"/>
  <c r="M1468" i="1"/>
  <c r="H1469" i="1"/>
  <c r="I1469" i="1"/>
  <c r="J1469" i="1"/>
  <c r="K1469" i="1"/>
  <c r="L1469" i="1"/>
  <c r="M1469" i="1"/>
  <c r="H1470" i="1"/>
  <c r="I1470" i="1"/>
  <c r="J1470" i="1"/>
  <c r="K1470" i="1"/>
  <c r="L1470" i="1"/>
  <c r="M1470" i="1"/>
  <c r="H1471" i="1"/>
  <c r="I1471" i="1"/>
  <c r="J1471" i="1"/>
  <c r="K1471" i="1"/>
  <c r="L1471" i="1"/>
  <c r="M1471" i="1"/>
  <c r="H1472" i="1"/>
  <c r="I1472" i="1"/>
  <c r="J1472" i="1"/>
  <c r="K1472" i="1"/>
  <c r="L1472" i="1"/>
  <c r="M1472" i="1"/>
  <c r="H1473" i="1"/>
  <c r="I1473" i="1"/>
  <c r="J1473" i="1"/>
  <c r="K1473" i="1"/>
  <c r="L1473" i="1"/>
  <c r="M1473" i="1"/>
  <c r="H1474" i="1"/>
  <c r="I1474" i="1"/>
  <c r="J1474" i="1"/>
  <c r="K1474" i="1"/>
  <c r="L1474" i="1"/>
  <c r="M1474" i="1"/>
  <c r="H1475" i="1"/>
  <c r="I1475" i="1"/>
  <c r="J1475" i="1"/>
  <c r="K1475" i="1"/>
  <c r="L1475" i="1"/>
  <c r="M1475" i="1"/>
  <c r="H1476" i="1"/>
  <c r="I1476" i="1"/>
  <c r="J1476" i="1"/>
  <c r="K1476" i="1"/>
  <c r="L1476" i="1"/>
  <c r="M1476" i="1"/>
  <c r="H1477" i="1"/>
  <c r="I1477" i="1"/>
  <c r="J1477" i="1"/>
  <c r="K1477" i="1"/>
  <c r="L1477" i="1"/>
  <c r="M1477" i="1"/>
  <c r="H1478" i="1"/>
  <c r="I1478" i="1"/>
  <c r="J1478" i="1"/>
  <c r="K1478" i="1"/>
  <c r="L1478" i="1"/>
  <c r="M1478" i="1"/>
  <c r="H1479" i="1"/>
  <c r="I1479" i="1"/>
  <c r="J1479" i="1"/>
  <c r="K1479" i="1"/>
  <c r="L1479" i="1"/>
  <c r="M1479" i="1"/>
  <c r="H1480" i="1"/>
  <c r="I1480" i="1"/>
  <c r="J1480" i="1"/>
  <c r="K1480" i="1"/>
  <c r="L1480" i="1"/>
  <c r="M1480" i="1"/>
  <c r="H1481" i="1"/>
  <c r="I1481" i="1"/>
  <c r="J1481" i="1"/>
  <c r="K1481" i="1"/>
  <c r="L1481" i="1"/>
  <c r="M1481" i="1"/>
  <c r="H1482" i="1"/>
  <c r="I1482" i="1"/>
  <c r="J1482" i="1"/>
  <c r="K1482" i="1"/>
  <c r="L1482" i="1"/>
  <c r="M1482" i="1"/>
  <c r="H1483" i="1"/>
  <c r="I1483" i="1"/>
  <c r="J1483" i="1"/>
  <c r="K1483" i="1"/>
  <c r="L1483" i="1"/>
  <c r="M1483" i="1"/>
  <c r="H1484" i="1"/>
  <c r="I1484" i="1"/>
  <c r="J1484" i="1"/>
  <c r="K1484" i="1"/>
  <c r="L1484" i="1"/>
  <c r="M1484" i="1"/>
  <c r="H1485" i="1"/>
  <c r="I1485" i="1"/>
  <c r="J1485" i="1"/>
  <c r="K1485" i="1"/>
  <c r="L1485" i="1"/>
  <c r="M1485" i="1"/>
  <c r="H1486" i="1"/>
  <c r="I1486" i="1"/>
  <c r="J1486" i="1"/>
  <c r="K1486" i="1"/>
  <c r="L1486" i="1"/>
  <c r="M1486" i="1"/>
  <c r="H1487" i="1"/>
  <c r="I1487" i="1"/>
  <c r="J1487" i="1"/>
  <c r="K1487" i="1"/>
  <c r="L1487" i="1"/>
  <c r="M1487" i="1"/>
  <c r="H1488" i="1"/>
  <c r="I1488" i="1"/>
  <c r="J1488" i="1"/>
  <c r="K1488" i="1"/>
  <c r="L1488" i="1"/>
  <c r="M1488" i="1"/>
  <c r="H1489" i="1"/>
  <c r="I1489" i="1"/>
  <c r="J1489" i="1"/>
  <c r="K1489" i="1"/>
  <c r="L1489" i="1"/>
  <c r="M1489" i="1"/>
  <c r="H1490" i="1"/>
  <c r="I1490" i="1"/>
  <c r="J1490" i="1"/>
  <c r="K1490" i="1"/>
  <c r="L1490" i="1"/>
  <c r="M1490" i="1"/>
  <c r="H1491" i="1"/>
  <c r="I1491" i="1"/>
  <c r="J1491" i="1"/>
  <c r="K1491" i="1"/>
  <c r="L1491" i="1"/>
  <c r="M1491" i="1"/>
  <c r="H1492" i="1"/>
  <c r="I1492" i="1"/>
  <c r="J1492" i="1"/>
  <c r="K1492" i="1"/>
  <c r="L1492" i="1"/>
  <c r="M1492" i="1"/>
  <c r="H1493" i="1"/>
  <c r="I1493" i="1"/>
  <c r="J1493" i="1"/>
  <c r="K1493" i="1"/>
  <c r="L1493" i="1"/>
  <c r="M1493" i="1"/>
  <c r="H1494" i="1"/>
  <c r="I1494" i="1"/>
  <c r="J1494" i="1"/>
  <c r="K1494" i="1"/>
  <c r="L1494" i="1"/>
  <c r="M1494" i="1"/>
  <c r="H1495" i="1"/>
  <c r="I1495" i="1"/>
  <c r="J1495" i="1"/>
  <c r="K1495" i="1"/>
  <c r="L1495" i="1"/>
  <c r="M1495" i="1"/>
  <c r="H1496" i="1"/>
  <c r="I1496" i="1"/>
  <c r="J1496" i="1"/>
  <c r="K1496" i="1"/>
  <c r="L1496" i="1"/>
  <c r="M1496" i="1"/>
  <c r="H1497" i="1"/>
  <c r="I1497" i="1"/>
  <c r="J1497" i="1"/>
  <c r="K1497" i="1"/>
  <c r="L1497" i="1"/>
  <c r="M1497" i="1"/>
  <c r="H1498" i="1"/>
  <c r="I1498" i="1"/>
  <c r="J1498" i="1"/>
  <c r="K1498" i="1"/>
  <c r="L1498" i="1"/>
  <c r="M1498" i="1"/>
  <c r="H1499" i="1"/>
  <c r="I1499" i="1"/>
  <c r="J1499" i="1"/>
  <c r="K1499" i="1"/>
  <c r="L1499" i="1"/>
  <c r="M1499" i="1"/>
  <c r="H1500" i="1"/>
  <c r="I1500" i="1"/>
  <c r="J1500" i="1"/>
  <c r="K1500" i="1"/>
  <c r="L1500" i="1"/>
  <c r="M1500" i="1"/>
  <c r="H1501" i="1"/>
  <c r="I1501" i="1"/>
  <c r="J1501" i="1"/>
  <c r="K1501" i="1"/>
  <c r="L1501" i="1"/>
  <c r="M1501" i="1"/>
  <c r="H1502" i="1"/>
  <c r="I1502" i="1"/>
  <c r="J1502" i="1"/>
  <c r="K1502" i="1"/>
  <c r="L1502" i="1"/>
  <c r="M1502" i="1"/>
  <c r="H1503" i="1"/>
  <c r="I1503" i="1"/>
  <c r="J1503" i="1"/>
  <c r="K1503" i="1"/>
  <c r="L1503" i="1"/>
  <c r="M1503" i="1"/>
  <c r="H1504" i="1"/>
  <c r="I1504" i="1"/>
  <c r="J1504" i="1"/>
  <c r="K1504" i="1"/>
  <c r="L1504" i="1"/>
  <c r="M1504" i="1"/>
  <c r="H1505" i="1"/>
  <c r="I1505" i="1"/>
  <c r="J1505" i="1"/>
  <c r="K1505" i="1"/>
  <c r="L1505" i="1"/>
  <c r="M1505" i="1"/>
  <c r="H1506" i="1"/>
  <c r="I1506" i="1"/>
  <c r="J1506" i="1"/>
  <c r="K1506" i="1"/>
  <c r="L1506" i="1"/>
  <c r="M1506" i="1"/>
  <c r="H1507" i="1"/>
  <c r="I1507" i="1"/>
  <c r="J1507" i="1"/>
  <c r="K1507" i="1"/>
  <c r="L1507" i="1"/>
  <c r="M1507" i="1"/>
  <c r="H1508" i="1"/>
  <c r="I1508" i="1"/>
  <c r="J1508" i="1"/>
  <c r="K1508" i="1"/>
  <c r="L1508" i="1"/>
  <c r="M1508" i="1"/>
  <c r="H1509" i="1"/>
  <c r="I1509" i="1"/>
  <c r="J1509" i="1"/>
  <c r="K1509" i="1"/>
  <c r="L1509" i="1"/>
  <c r="M1509" i="1"/>
  <c r="H1510" i="1"/>
  <c r="I1510" i="1"/>
  <c r="J1510" i="1"/>
  <c r="K1510" i="1"/>
  <c r="L1510" i="1"/>
  <c r="M1510" i="1"/>
  <c r="H1511" i="1"/>
  <c r="I1511" i="1"/>
  <c r="J1511" i="1"/>
  <c r="K1511" i="1"/>
  <c r="L1511" i="1"/>
  <c r="M1511" i="1"/>
  <c r="H1512" i="1"/>
  <c r="I1512" i="1"/>
  <c r="J1512" i="1"/>
  <c r="K1512" i="1"/>
  <c r="L1512" i="1"/>
  <c r="M1512" i="1"/>
  <c r="H1513" i="1"/>
  <c r="I1513" i="1"/>
  <c r="J1513" i="1"/>
  <c r="K1513" i="1"/>
  <c r="L1513" i="1"/>
  <c r="M1513" i="1"/>
  <c r="H1514" i="1"/>
  <c r="I1514" i="1"/>
  <c r="J1514" i="1"/>
  <c r="K1514" i="1"/>
  <c r="L1514" i="1"/>
  <c r="M1514" i="1"/>
  <c r="H1515" i="1"/>
  <c r="I1515" i="1"/>
  <c r="J1515" i="1"/>
  <c r="K1515" i="1"/>
  <c r="L1515" i="1"/>
  <c r="M1515" i="1"/>
  <c r="H1516" i="1"/>
  <c r="I1516" i="1"/>
  <c r="J1516" i="1"/>
  <c r="K1516" i="1"/>
  <c r="L1516" i="1"/>
  <c r="M1516" i="1"/>
  <c r="H1517" i="1"/>
  <c r="I1517" i="1"/>
  <c r="J1517" i="1"/>
  <c r="K1517" i="1"/>
  <c r="L1517" i="1"/>
  <c r="M1517" i="1"/>
  <c r="H1518" i="1"/>
  <c r="I1518" i="1"/>
  <c r="J1518" i="1"/>
  <c r="K1518" i="1"/>
  <c r="L1518" i="1"/>
  <c r="M1518" i="1"/>
  <c r="H1519" i="1"/>
  <c r="I1519" i="1"/>
  <c r="J1519" i="1"/>
  <c r="K1519" i="1"/>
  <c r="L1519" i="1"/>
  <c r="M1519" i="1"/>
  <c r="H1520" i="1"/>
  <c r="I1520" i="1"/>
  <c r="J1520" i="1"/>
  <c r="K1520" i="1"/>
  <c r="L1520" i="1"/>
  <c r="M1520" i="1"/>
  <c r="H1521" i="1"/>
  <c r="I1521" i="1"/>
  <c r="J1521" i="1"/>
  <c r="K1521" i="1"/>
  <c r="L1521" i="1"/>
  <c r="M1521" i="1"/>
  <c r="H1522" i="1"/>
  <c r="I1522" i="1"/>
  <c r="J1522" i="1"/>
  <c r="K1522" i="1"/>
  <c r="L1522" i="1"/>
  <c r="M1522" i="1"/>
  <c r="H1523" i="1"/>
  <c r="I1523" i="1"/>
  <c r="J1523" i="1"/>
  <c r="K1523" i="1"/>
  <c r="L1523" i="1"/>
  <c r="M1523" i="1"/>
  <c r="H1524" i="1"/>
  <c r="I1524" i="1"/>
  <c r="J1524" i="1"/>
  <c r="K1524" i="1"/>
  <c r="L1524" i="1"/>
  <c r="M1524" i="1"/>
  <c r="H1525" i="1"/>
  <c r="I1525" i="1"/>
  <c r="J1525" i="1"/>
  <c r="K1525" i="1"/>
  <c r="L1525" i="1"/>
  <c r="M1525" i="1"/>
  <c r="H1526" i="1"/>
  <c r="I1526" i="1"/>
  <c r="J1526" i="1"/>
  <c r="K1526" i="1"/>
  <c r="L1526" i="1"/>
  <c r="M1526" i="1"/>
  <c r="H1527" i="1"/>
  <c r="I1527" i="1"/>
  <c r="J1527" i="1"/>
  <c r="K1527" i="1"/>
  <c r="L1527" i="1"/>
  <c r="M1527" i="1"/>
  <c r="H1528" i="1"/>
  <c r="I1528" i="1"/>
  <c r="J1528" i="1"/>
  <c r="K1528" i="1"/>
  <c r="L1528" i="1"/>
  <c r="M1528" i="1"/>
  <c r="H1529" i="1"/>
  <c r="I1529" i="1"/>
  <c r="J1529" i="1"/>
  <c r="K1529" i="1"/>
  <c r="L1529" i="1"/>
  <c r="M1529" i="1"/>
  <c r="H1530" i="1"/>
  <c r="I1530" i="1"/>
  <c r="J1530" i="1"/>
  <c r="K1530" i="1"/>
  <c r="L1530" i="1"/>
  <c r="M1530" i="1"/>
  <c r="H1531" i="1"/>
  <c r="I1531" i="1"/>
  <c r="J1531" i="1"/>
  <c r="K1531" i="1"/>
  <c r="L1531" i="1"/>
  <c r="M1531" i="1"/>
  <c r="H1532" i="1"/>
  <c r="I1532" i="1"/>
  <c r="J1532" i="1"/>
  <c r="K1532" i="1"/>
  <c r="L1532" i="1"/>
  <c r="M1532" i="1"/>
  <c r="H1533" i="1"/>
  <c r="I1533" i="1"/>
  <c r="J1533" i="1"/>
  <c r="K1533" i="1"/>
  <c r="L1533" i="1"/>
  <c r="M1533" i="1"/>
  <c r="H1534" i="1"/>
  <c r="I1534" i="1"/>
  <c r="J1534" i="1"/>
  <c r="K1534" i="1"/>
  <c r="L1534" i="1"/>
  <c r="M1534" i="1"/>
  <c r="H1535" i="1"/>
  <c r="I1535" i="1"/>
  <c r="J1535" i="1"/>
  <c r="K1535" i="1"/>
  <c r="L1535" i="1"/>
  <c r="M1535" i="1"/>
  <c r="H1536" i="1"/>
  <c r="I1536" i="1"/>
  <c r="J1536" i="1"/>
  <c r="K1536" i="1"/>
  <c r="L1536" i="1"/>
  <c r="M1536" i="1"/>
  <c r="H1537" i="1"/>
  <c r="I1537" i="1"/>
  <c r="J1537" i="1"/>
  <c r="K1537" i="1"/>
  <c r="L1537" i="1"/>
  <c r="M1537" i="1"/>
  <c r="H1538" i="1"/>
  <c r="I1538" i="1"/>
  <c r="J1538" i="1"/>
  <c r="K1538" i="1"/>
  <c r="L1538" i="1"/>
  <c r="M1538" i="1"/>
  <c r="H1539" i="1"/>
  <c r="I1539" i="1"/>
  <c r="J1539" i="1"/>
  <c r="K1539" i="1"/>
  <c r="L1539" i="1"/>
  <c r="M1539" i="1"/>
  <c r="H1540" i="1"/>
  <c r="I1540" i="1"/>
  <c r="J1540" i="1"/>
  <c r="K1540" i="1"/>
  <c r="L1540" i="1"/>
  <c r="M1540" i="1"/>
  <c r="H1541" i="1"/>
  <c r="I1541" i="1"/>
  <c r="J1541" i="1"/>
  <c r="K1541" i="1"/>
  <c r="L1541" i="1"/>
  <c r="M1541" i="1"/>
  <c r="H1542" i="1"/>
  <c r="I1542" i="1"/>
  <c r="J1542" i="1"/>
  <c r="K1542" i="1"/>
  <c r="L1542" i="1"/>
  <c r="M1542" i="1"/>
  <c r="H1543" i="1"/>
  <c r="I1543" i="1"/>
  <c r="J1543" i="1"/>
  <c r="K1543" i="1"/>
  <c r="L1543" i="1"/>
  <c r="M1543" i="1"/>
  <c r="H1544" i="1"/>
  <c r="I1544" i="1"/>
  <c r="J1544" i="1"/>
  <c r="K1544" i="1"/>
  <c r="L1544" i="1"/>
  <c r="M1544" i="1"/>
  <c r="H1545" i="1"/>
  <c r="I1545" i="1"/>
  <c r="J1545" i="1"/>
  <c r="K1545" i="1"/>
  <c r="L1545" i="1"/>
  <c r="M1545" i="1"/>
  <c r="H1546" i="1"/>
  <c r="I1546" i="1"/>
  <c r="J1546" i="1"/>
  <c r="K1546" i="1"/>
  <c r="L1546" i="1"/>
  <c r="M1546" i="1"/>
  <c r="H1547" i="1"/>
  <c r="I1547" i="1"/>
  <c r="J1547" i="1"/>
  <c r="K1547" i="1"/>
  <c r="L1547" i="1"/>
  <c r="M1547" i="1"/>
  <c r="H1548" i="1"/>
  <c r="I1548" i="1"/>
  <c r="J1548" i="1"/>
  <c r="K1548" i="1"/>
  <c r="L1548" i="1"/>
  <c r="M1548" i="1"/>
  <c r="H1549" i="1"/>
  <c r="I1549" i="1"/>
  <c r="J1549" i="1"/>
  <c r="K1549" i="1"/>
  <c r="L1549" i="1"/>
  <c r="M1549" i="1"/>
  <c r="H1550" i="1"/>
  <c r="I1550" i="1"/>
  <c r="J1550" i="1"/>
  <c r="K1550" i="1"/>
  <c r="L1550" i="1"/>
  <c r="M1550" i="1"/>
  <c r="H1551" i="1"/>
  <c r="I1551" i="1"/>
  <c r="J1551" i="1"/>
  <c r="K1551" i="1"/>
  <c r="L1551" i="1"/>
  <c r="M1551" i="1"/>
  <c r="H1552" i="1"/>
  <c r="I1552" i="1"/>
  <c r="J1552" i="1"/>
  <c r="K1552" i="1"/>
  <c r="L1552" i="1"/>
  <c r="M1552" i="1"/>
  <c r="H1553" i="1"/>
  <c r="I1553" i="1"/>
  <c r="J1553" i="1"/>
  <c r="K1553" i="1"/>
  <c r="L1553" i="1"/>
  <c r="M1553" i="1"/>
  <c r="H1554" i="1"/>
  <c r="I1554" i="1"/>
  <c r="J1554" i="1"/>
  <c r="K1554" i="1"/>
  <c r="L1554" i="1"/>
  <c r="M1554" i="1"/>
  <c r="H1555" i="1"/>
  <c r="I1555" i="1"/>
  <c r="J1555" i="1"/>
  <c r="K1555" i="1"/>
  <c r="L1555" i="1"/>
  <c r="M1555" i="1"/>
  <c r="H1556" i="1"/>
  <c r="I1556" i="1"/>
  <c r="J1556" i="1"/>
  <c r="K1556" i="1"/>
  <c r="L1556" i="1"/>
  <c r="M1556" i="1"/>
  <c r="H1557" i="1"/>
  <c r="I1557" i="1"/>
  <c r="J1557" i="1"/>
  <c r="K1557" i="1"/>
  <c r="L1557" i="1"/>
  <c r="M1557" i="1"/>
  <c r="H1558" i="1"/>
  <c r="I1558" i="1"/>
  <c r="J1558" i="1"/>
  <c r="K1558" i="1"/>
  <c r="L1558" i="1"/>
  <c r="M1558" i="1"/>
  <c r="H1559" i="1"/>
  <c r="I1559" i="1"/>
  <c r="J1559" i="1"/>
  <c r="K1559" i="1"/>
  <c r="L1559" i="1"/>
  <c r="M1559" i="1"/>
  <c r="H1560" i="1"/>
  <c r="I1560" i="1"/>
  <c r="J1560" i="1"/>
  <c r="K1560" i="1"/>
  <c r="L1560" i="1"/>
  <c r="M1560" i="1"/>
  <c r="H1561" i="1"/>
  <c r="I1561" i="1"/>
  <c r="J1561" i="1"/>
  <c r="K1561" i="1"/>
  <c r="L1561" i="1"/>
  <c r="M1561" i="1"/>
  <c r="H1562" i="1"/>
  <c r="I1562" i="1"/>
  <c r="J1562" i="1"/>
  <c r="K1562" i="1"/>
  <c r="L1562" i="1"/>
  <c r="M1562" i="1"/>
  <c r="H1563" i="1"/>
  <c r="I1563" i="1"/>
  <c r="J1563" i="1"/>
  <c r="K1563" i="1"/>
  <c r="L1563" i="1"/>
  <c r="M1563" i="1"/>
  <c r="H1564" i="1"/>
  <c r="I1564" i="1"/>
  <c r="J1564" i="1"/>
  <c r="K1564" i="1"/>
  <c r="L1564" i="1"/>
  <c r="M1564" i="1"/>
  <c r="H1565" i="1"/>
  <c r="I1565" i="1"/>
  <c r="J1565" i="1"/>
  <c r="K1565" i="1"/>
  <c r="L1565" i="1"/>
  <c r="M1565" i="1"/>
  <c r="H1566" i="1"/>
  <c r="I1566" i="1"/>
  <c r="J1566" i="1"/>
  <c r="K1566" i="1"/>
  <c r="L1566" i="1"/>
  <c r="M1566" i="1"/>
  <c r="H1567" i="1"/>
  <c r="I1567" i="1"/>
  <c r="J1567" i="1"/>
  <c r="K1567" i="1"/>
  <c r="L1567" i="1"/>
  <c r="M1567" i="1"/>
  <c r="H1568" i="1"/>
  <c r="I1568" i="1"/>
  <c r="J1568" i="1"/>
  <c r="K1568" i="1"/>
  <c r="L1568" i="1"/>
  <c r="M1568" i="1"/>
  <c r="H1569" i="1"/>
  <c r="I1569" i="1"/>
  <c r="J1569" i="1"/>
  <c r="K1569" i="1"/>
  <c r="L1569" i="1"/>
  <c r="M1569" i="1"/>
  <c r="H1570" i="1"/>
  <c r="I1570" i="1"/>
  <c r="J1570" i="1"/>
  <c r="K1570" i="1"/>
  <c r="L1570" i="1"/>
  <c r="M1570" i="1"/>
  <c r="H1571" i="1"/>
  <c r="I1571" i="1"/>
  <c r="J1571" i="1"/>
  <c r="K1571" i="1"/>
  <c r="L1571" i="1"/>
  <c r="M1571" i="1"/>
  <c r="H1572" i="1"/>
  <c r="I1572" i="1"/>
  <c r="J1572" i="1"/>
  <c r="K1572" i="1"/>
  <c r="L1572" i="1"/>
  <c r="M1572" i="1"/>
  <c r="H1573" i="1"/>
  <c r="I1573" i="1"/>
  <c r="J1573" i="1"/>
  <c r="K1573" i="1"/>
  <c r="L1573" i="1"/>
  <c r="M1573" i="1"/>
  <c r="H1574" i="1"/>
  <c r="I1574" i="1"/>
  <c r="J1574" i="1"/>
  <c r="K1574" i="1"/>
  <c r="L1574" i="1"/>
  <c r="M1574" i="1"/>
  <c r="H1575" i="1"/>
  <c r="I1575" i="1"/>
  <c r="J1575" i="1"/>
  <c r="K1575" i="1"/>
  <c r="L1575" i="1"/>
  <c r="M1575" i="1"/>
  <c r="H1576" i="1"/>
  <c r="I1576" i="1"/>
  <c r="J1576" i="1"/>
  <c r="K1576" i="1"/>
  <c r="L1576" i="1"/>
  <c r="M1576" i="1"/>
  <c r="H1577" i="1"/>
  <c r="I1577" i="1"/>
  <c r="J1577" i="1"/>
  <c r="K1577" i="1"/>
  <c r="L1577" i="1"/>
  <c r="M1577" i="1"/>
  <c r="H1578" i="1"/>
  <c r="I1578" i="1"/>
  <c r="J1578" i="1"/>
  <c r="K1578" i="1"/>
  <c r="L1578" i="1"/>
  <c r="M1578" i="1"/>
  <c r="H1579" i="1"/>
  <c r="I1579" i="1"/>
  <c r="J1579" i="1"/>
  <c r="K1579" i="1"/>
  <c r="L1579" i="1"/>
  <c r="M1579" i="1"/>
  <c r="H1580" i="1"/>
  <c r="I1580" i="1"/>
  <c r="J1580" i="1"/>
  <c r="K1580" i="1"/>
  <c r="L1580" i="1"/>
  <c r="M1580" i="1"/>
  <c r="H1581" i="1"/>
  <c r="I1581" i="1"/>
  <c r="J1581" i="1"/>
  <c r="K1581" i="1"/>
  <c r="L1581" i="1"/>
  <c r="M1581" i="1"/>
  <c r="H1582" i="1"/>
  <c r="I1582" i="1"/>
  <c r="J1582" i="1"/>
  <c r="K1582" i="1"/>
  <c r="L1582" i="1"/>
  <c r="M1582" i="1"/>
  <c r="H1583" i="1"/>
  <c r="I1583" i="1"/>
  <c r="J1583" i="1"/>
  <c r="K1583" i="1"/>
  <c r="L1583" i="1"/>
  <c r="M1583" i="1"/>
  <c r="H1584" i="1"/>
  <c r="I1584" i="1"/>
  <c r="J1584" i="1"/>
  <c r="K1584" i="1"/>
  <c r="L1584" i="1"/>
  <c r="M1584" i="1"/>
  <c r="H1585" i="1"/>
  <c r="I1585" i="1"/>
  <c r="J1585" i="1"/>
  <c r="K1585" i="1"/>
  <c r="L1585" i="1"/>
  <c r="M1585" i="1"/>
  <c r="H1586" i="1"/>
  <c r="I1586" i="1"/>
  <c r="J1586" i="1"/>
  <c r="K1586" i="1"/>
  <c r="L1586" i="1"/>
  <c r="M1586" i="1"/>
  <c r="H1587" i="1"/>
  <c r="I1587" i="1"/>
  <c r="J1587" i="1"/>
  <c r="K1587" i="1"/>
  <c r="L1587" i="1"/>
  <c r="M1587" i="1"/>
  <c r="H1588" i="1"/>
  <c r="I1588" i="1"/>
  <c r="J1588" i="1"/>
  <c r="K1588" i="1"/>
  <c r="L1588" i="1"/>
  <c r="M1588" i="1"/>
  <c r="H1589" i="1"/>
  <c r="I1589" i="1"/>
  <c r="J1589" i="1"/>
  <c r="K1589" i="1"/>
  <c r="L1589" i="1"/>
  <c r="M1589" i="1"/>
  <c r="H1590" i="1"/>
  <c r="I1590" i="1"/>
  <c r="J1590" i="1"/>
  <c r="K1590" i="1"/>
  <c r="L1590" i="1"/>
  <c r="M1590" i="1"/>
  <c r="H1591" i="1"/>
  <c r="I1591" i="1"/>
  <c r="J1591" i="1"/>
  <c r="K1591" i="1"/>
  <c r="L1591" i="1"/>
  <c r="M1591" i="1"/>
  <c r="H1592" i="1"/>
  <c r="I1592" i="1"/>
  <c r="J1592" i="1"/>
  <c r="K1592" i="1"/>
  <c r="L1592" i="1"/>
  <c r="M1592" i="1"/>
  <c r="H1593" i="1"/>
  <c r="I1593" i="1"/>
  <c r="J1593" i="1"/>
  <c r="K1593" i="1"/>
  <c r="L1593" i="1"/>
  <c r="M1593" i="1"/>
  <c r="H1594" i="1"/>
  <c r="I1594" i="1"/>
  <c r="J1594" i="1"/>
  <c r="K1594" i="1"/>
  <c r="L1594" i="1"/>
  <c r="M1594" i="1"/>
  <c r="H1595" i="1"/>
  <c r="I1595" i="1"/>
  <c r="J1595" i="1"/>
  <c r="K1595" i="1"/>
  <c r="L1595" i="1"/>
  <c r="M1595" i="1"/>
  <c r="H1596" i="1"/>
  <c r="I1596" i="1"/>
  <c r="J1596" i="1"/>
  <c r="K1596" i="1"/>
  <c r="L1596" i="1"/>
  <c r="M1596" i="1"/>
  <c r="H1597" i="1"/>
  <c r="I1597" i="1"/>
  <c r="J1597" i="1"/>
  <c r="K1597" i="1"/>
  <c r="L1597" i="1"/>
  <c r="M1597" i="1"/>
  <c r="H1598" i="1"/>
  <c r="I1598" i="1"/>
  <c r="J1598" i="1"/>
  <c r="K1598" i="1"/>
  <c r="L1598" i="1"/>
  <c r="M1598" i="1"/>
  <c r="H1599" i="1"/>
  <c r="I1599" i="1"/>
  <c r="J1599" i="1"/>
  <c r="K1599" i="1"/>
  <c r="L1599" i="1"/>
  <c r="M1599" i="1"/>
  <c r="H1600" i="1"/>
  <c r="I1600" i="1"/>
  <c r="J1600" i="1"/>
  <c r="K1600" i="1"/>
  <c r="L1600" i="1"/>
  <c r="M1600" i="1"/>
  <c r="H1601" i="1"/>
  <c r="I1601" i="1"/>
  <c r="J1601" i="1"/>
  <c r="K1601" i="1"/>
  <c r="L1601" i="1"/>
  <c r="M1601" i="1"/>
  <c r="H1602" i="1"/>
  <c r="I1602" i="1"/>
  <c r="J1602" i="1"/>
  <c r="K1602" i="1"/>
  <c r="L1602" i="1"/>
  <c r="M1602" i="1"/>
  <c r="H1603" i="1"/>
  <c r="I1603" i="1"/>
  <c r="J1603" i="1"/>
  <c r="K1603" i="1"/>
  <c r="L1603" i="1"/>
  <c r="M1603" i="1"/>
  <c r="H1604" i="1"/>
  <c r="I1604" i="1"/>
  <c r="J1604" i="1"/>
  <c r="K1604" i="1"/>
  <c r="L1604" i="1"/>
  <c r="M1604" i="1"/>
  <c r="H1605" i="1"/>
  <c r="I1605" i="1"/>
  <c r="J1605" i="1"/>
  <c r="K1605" i="1"/>
  <c r="L1605" i="1"/>
  <c r="M1605" i="1"/>
  <c r="H1606" i="1"/>
  <c r="I1606" i="1"/>
  <c r="J1606" i="1"/>
  <c r="K1606" i="1"/>
  <c r="L1606" i="1"/>
  <c r="M1606" i="1"/>
  <c r="H1607" i="1"/>
  <c r="I1607" i="1"/>
  <c r="J1607" i="1"/>
  <c r="K1607" i="1"/>
  <c r="L1607" i="1"/>
  <c r="M1607" i="1"/>
  <c r="H1608" i="1"/>
  <c r="I1608" i="1"/>
  <c r="J1608" i="1"/>
  <c r="K1608" i="1"/>
  <c r="L1608" i="1"/>
  <c r="M1608" i="1"/>
  <c r="H1609" i="1"/>
  <c r="I1609" i="1"/>
  <c r="J1609" i="1"/>
  <c r="K1609" i="1"/>
  <c r="L1609" i="1"/>
  <c r="M1609" i="1"/>
  <c r="H1610" i="1"/>
  <c r="I1610" i="1"/>
  <c r="J1610" i="1"/>
  <c r="K1610" i="1"/>
  <c r="L1610" i="1"/>
  <c r="M1610" i="1"/>
  <c r="H1611" i="1"/>
  <c r="I1611" i="1"/>
  <c r="J1611" i="1"/>
  <c r="K1611" i="1"/>
  <c r="L1611" i="1"/>
  <c r="M1611" i="1"/>
  <c r="H1612" i="1"/>
  <c r="I1612" i="1"/>
  <c r="J1612" i="1"/>
  <c r="K1612" i="1"/>
  <c r="L1612" i="1"/>
  <c r="M1612" i="1"/>
  <c r="H1613" i="1"/>
  <c r="I1613" i="1"/>
  <c r="J1613" i="1"/>
  <c r="K1613" i="1"/>
  <c r="L1613" i="1"/>
  <c r="M1613" i="1"/>
  <c r="H1614" i="1"/>
  <c r="I1614" i="1"/>
  <c r="J1614" i="1"/>
  <c r="K1614" i="1"/>
  <c r="L1614" i="1"/>
  <c r="M1614" i="1"/>
  <c r="H1615" i="1"/>
  <c r="I1615" i="1"/>
  <c r="J1615" i="1"/>
  <c r="K1615" i="1"/>
  <c r="L1615" i="1"/>
  <c r="M1615" i="1"/>
  <c r="H1616" i="1"/>
  <c r="I1616" i="1"/>
  <c r="J1616" i="1"/>
  <c r="K1616" i="1"/>
  <c r="L1616" i="1"/>
  <c r="M1616" i="1"/>
  <c r="H1617" i="1"/>
  <c r="I1617" i="1"/>
  <c r="J1617" i="1"/>
  <c r="K1617" i="1"/>
  <c r="L1617" i="1"/>
  <c r="M1617" i="1"/>
  <c r="H1618" i="1"/>
  <c r="I1618" i="1"/>
  <c r="J1618" i="1"/>
  <c r="K1618" i="1"/>
  <c r="L1618" i="1"/>
  <c r="M1618" i="1"/>
  <c r="H1619" i="1"/>
  <c r="I1619" i="1"/>
  <c r="J1619" i="1"/>
  <c r="K1619" i="1"/>
  <c r="L1619" i="1"/>
  <c r="M1619" i="1"/>
  <c r="H1620" i="1"/>
  <c r="I1620" i="1"/>
  <c r="J1620" i="1"/>
  <c r="K1620" i="1"/>
  <c r="L1620" i="1"/>
  <c r="M1620" i="1"/>
  <c r="H1621" i="1"/>
  <c r="I1621" i="1"/>
  <c r="J1621" i="1"/>
  <c r="K1621" i="1"/>
  <c r="L1621" i="1"/>
  <c r="M1621" i="1"/>
  <c r="H1622" i="1"/>
  <c r="I1622" i="1"/>
  <c r="J1622" i="1"/>
  <c r="K1622" i="1"/>
  <c r="L1622" i="1"/>
  <c r="M1622" i="1"/>
  <c r="H1623" i="1"/>
  <c r="I1623" i="1"/>
  <c r="J1623" i="1"/>
  <c r="K1623" i="1"/>
  <c r="L1623" i="1"/>
  <c r="M1623" i="1"/>
  <c r="H1624" i="1"/>
  <c r="I1624" i="1"/>
  <c r="J1624" i="1"/>
  <c r="K1624" i="1"/>
  <c r="L1624" i="1"/>
  <c r="M1624" i="1"/>
  <c r="H1625" i="1"/>
  <c r="I1625" i="1"/>
  <c r="J1625" i="1"/>
  <c r="K1625" i="1"/>
  <c r="L1625" i="1"/>
  <c r="M1625" i="1"/>
  <c r="H1626" i="1"/>
  <c r="I1626" i="1"/>
  <c r="J1626" i="1"/>
  <c r="K1626" i="1"/>
  <c r="L1626" i="1"/>
  <c r="M1626" i="1"/>
  <c r="H1627" i="1"/>
  <c r="I1627" i="1"/>
  <c r="J1627" i="1"/>
  <c r="K1627" i="1"/>
  <c r="L1627" i="1"/>
  <c r="M1627" i="1"/>
  <c r="H1628" i="1"/>
  <c r="I1628" i="1"/>
  <c r="J1628" i="1"/>
  <c r="K1628" i="1"/>
  <c r="L1628" i="1"/>
  <c r="M1628" i="1"/>
  <c r="H1629" i="1"/>
  <c r="I1629" i="1"/>
  <c r="J1629" i="1"/>
  <c r="K1629" i="1"/>
  <c r="L1629" i="1"/>
  <c r="M1629" i="1"/>
  <c r="H1630" i="1"/>
  <c r="I1630" i="1"/>
  <c r="J1630" i="1"/>
  <c r="K1630" i="1"/>
  <c r="L1630" i="1"/>
  <c r="M1630" i="1"/>
  <c r="H1631" i="1"/>
  <c r="I1631" i="1"/>
  <c r="J1631" i="1"/>
  <c r="K1631" i="1"/>
  <c r="L1631" i="1"/>
  <c r="M1631" i="1"/>
  <c r="H1632" i="1"/>
  <c r="I1632" i="1"/>
  <c r="J1632" i="1"/>
  <c r="K1632" i="1"/>
  <c r="L1632" i="1"/>
  <c r="M1632" i="1"/>
  <c r="H1633" i="1"/>
  <c r="I1633" i="1"/>
  <c r="J1633" i="1"/>
  <c r="K1633" i="1"/>
  <c r="L1633" i="1"/>
  <c r="M1633" i="1"/>
  <c r="H1634" i="1"/>
  <c r="I1634" i="1"/>
  <c r="J1634" i="1"/>
  <c r="K1634" i="1"/>
  <c r="L1634" i="1"/>
  <c r="M1634" i="1"/>
  <c r="H1635" i="1"/>
  <c r="I1635" i="1"/>
  <c r="J1635" i="1"/>
  <c r="K1635" i="1"/>
  <c r="L1635" i="1"/>
  <c r="M1635" i="1"/>
  <c r="H1636" i="1"/>
  <c r="I1636" i="1"/>
  <c r="J1636" i="1"/>
  <c r="K1636" i="1"/>
  <c r="L1636" i="1"/>
  <c r="M1636" i="1"/>
  <c r="H1637" i="1"/>
  <c r="I1637" i="1"/>
  <c r="J1637" i="1"/>
  <c r="K1637" i="1"/>
  <c r="L1637" i="1"/>
  <c r="M1637" i="1"/>
  <c r="H1638" i="1"/>
  <c r="I1638" i="1"/>
  <c r="J1638" i="1"/>
  <c r="K1638" i="1"/>
  <c r="L1638" i="1"/>
  <c r="M1638" i="1"/>
  <c r="H1639" i="1"/>
  <c r="I1639" i="1"/>
  <c r="J1639" i="1"/>
  <c r="K1639" i="1"/>
  <c r="L1639" i="1"/>
  <c r="M1639" i="1"/>
  <c r="H1640" i="1"/>
  <c r="I1640" i="1"/>
  <c r="J1640" i="1"/>
  <c r="K1640" i="1"/>
  <c r="L1640" i="1"/>
  <c r="M1640" i="1"/>
  <c r="H1641" i="1"/>
  <c r="I1641" i="1"/>
  <c r="J1641" i="1"/>
  <c r="K1641" i="1"/>
  <c r="L1641" i="1"/>
  <c r="M1641" i="1"/>
  <c r="H1642" i="1"/>
  <c r="I1642" i="1"/>
  <c r="J1642" i="1"/>
  <c r="K1642" i="1"/>
  <c r="L1642" i="1"/>
  <c r="M1642" i="1"/>
  <c r="H1643" i="1"/>
  <c r="I1643" i="1"/>
  <c r="J1643" i="1"/>
  <c r="K1643" i="1"/>
  <c r="L1643" i="1"/>
  <c r="M1643" i="1"/>
  <c r="H1644" i="1"/>
  <c r="I1644" i="1"/>
  <c r="J1644" i="1"/>
  <c r="K1644" i="1"/>
  <c r="L1644" i="1"/>
  <c r="M1644" i="1"/>
  <c r="H1645" i="1"/>
  <c r="I1645" i="1"/>
  <c r="J1645" i="1"/>
  <c r="K1645" i="1"/>
  <c r="L1645" i="1"/>
  <c r="M1645" i="1"/>
  <c r="H1646" i="1"/>
  <c r="I1646" i="1"/>
  <c r="J1646" i="1"/>
  <c r="K1646" i="1"/>
  <c r="L1646" i="1"/>
  <c r="M1646" i="1"/>
  <c r="H1647" i="1"/>
  <c r="I1647" i="1"/>
  <c r="J1647" i="1"/>
  <c r="K1647" i="1"/>
  <c r="L1647" i="1"/>
  <c r="M1647" i="1"/>
  <c r="H1648" i="1"/>
  <c r="I1648" i="1"/>
  <c r="J1648" i="1"/>
  <c r="K1648" i="1"/>
  <c r="L1648" i="1"/>
  <c r="M1648" i="1"/>
  <c r="H1649" i="1"/>
  <c r="I1649" i="1"/>
  <c r="J1649" i="1"/>
  <c r="K1649" i="1"/>
  <c r="L1649" i="1"/>
  <c r="M1649" i="1"/>
  <c r="H1650" i="1"/>
  <c r="I1650" i="1"/>
  <c r="J1650" i="1"/>
  <c r="K1650" i="1"/>
  <c r="L1650" i="1"/>
  <c r="M1650" i="1"/>
  <c r="H1651" i="1"/>
  <c r="I1651" i="1"/>
  <c r="J1651" i="1"/>
  <c r="K1651" i="1"/>
  <c r="L1651" i="1"/>
  <c r="M1651" i="1"/>
  <c r="H1652" i="1"/>
  <c r="I1652" i="1"/>
  <c r="J1652" i="1"/>
  <c r="K1652" i="1"/>
  <c r="L1652" i="1"/>
  <c r="M1652" i="1"/>
  <c r="H1653" i="1"/>
  <c r="I1653" i="1"/>
  <c r="J1653" i="1"/>
  <c r="K1653" i="1"/>
  <c r="L1653" i="1"/>
  <c r="M1653" i="1"/>
  <c r="H1654" i="1"/>
  <c r="I1654" i="1"/>
  <c r="J1654" i="1"/>
  <c r="K1654" i="1"/>
  <c r="L1654" i="1"/>
  <c r="M1654" i="1"/>
  <c r="H1655" i="1"/>
  <c r="I1655" i="1"/>
  <c r="J1655" i="1"/>
  <c r="K1655" i="1"/>
  <c r="L1655" i="1"/>
  <c r="M1655" i="1"/>
  <c r="H1656" i="1"/>
  <c r="I1656" i="1"/>
  <c r="J1656" i="1"/>
  <c r="K1656" i="1"/>
  <c r="L1656" i="1"/>
  <c r="M1656" i="1"/>
  <c r="H1657" i="1"/>
  <c r="I1657" i="1"/>
  <c r="J1657" i="1"/>
  <c r="K1657" i="1"/>
  <c r="L1657" i="1"/>
  <c r="M1657" i="1"/>
  <c r="H1658" i="1"/>
  <c r="I1658" i="1"/>
  <c r="J1658" i="1"/>
  <c r="K1658" i="1"/>
  <c r="L1658" i="1"/>
  <c r="M1658" i="1"/>
  <c r="H1659" i="1"/>
  <c r="I1659" i="1"/>
  <c r="J1659" i="1"/>
  <c r="K1659" i="1"/>
  <c r="L1659" i="1"/>
  <c r="M1659" i="1"/>
  <c r="H1660" i="1"/>
  <c r="I1660" i="1"/>
  <c r="J1660" i="1"/>
  <c r="K1660" i="1"/>
  <c r="L1660" i="1"/>
  <c r="M1660" i="1"/>
  <c r="H1661" i="1"/>
  <c r="I1661" i="1"/>
  <c r="J1661" i="1"/>
  <c r="K1661" i="1"/>
  <c r="L1661" i="1"/>
  <c r="M1661" i="1"/>
  <c r="H1662" i="1"/>
  <c r="I1662" i="1"/>
  <c r="J1662" i="1"/>
  <c r="K1662" i="1"/>
  <c r="L1662" i="1"/>
  <c r="M1662" i="1"/>
  <c r="H1663" i="1"/>
  <c r="I1663" i="1"/>
  <c r="J1663" i="1"/>
  <c r="K1663" i="1"/>
  <c r="L1663" i="1"/>
  <c r="M1663" i="1"/>
  <c r="H1664" i="1"/>
  <c r="I1664" i="1"/>
  <c r="J1664" i="1"/>
  <c r="K1664" i="1"/>
  <c r="L1664" i="1"/>
  <c r="M1664" i="1"/>
  <c r="H1665" i="1"/>
  <c r="I1665" i="1"/>
  <c r="J1665" i="1"/>
  <c r="K1665" i="1"/>
  <c r="L1665" i="1"/>
  <c r="M1665" i="1"/>
  <c r="H1666" i="1"/>
  <c r="I1666" i="1"/>
  <c r="J1666" i="1"/>
  <c r="K1666" i="1"/>
  <c r="L1666" i="1"/>
  <c r="M1666" i="1"/>
  <c r="H1667" i="1"/>
  <c r="I1667" i="1"/>
  <c r="J1667" i="1"/>
  <c r="K1667" i="1"/>
  <c r="L1667" i="1"/>
  <c r="M1667" i="1"/>
  <c r="H1668" i="1"/>
  <c r="I1668" i="1"/>
  <c r="J1668" i="1"/>
  <c r="K1668" i="1"/>
  <c r="L1668" i="1"/>
  <c r="M1668" i="1"/>
  <c r="H1669" i="1"/>
  <c r="I1669" i="1"/>
  <c r="J1669" i="1"/>
  <c r="K1669" i="1"/>
  <c r="L1669" i="1"/>
  <c r="M1669" i="1"/>
  <c r="H1670" i="1"/>
  <c r="I1670" i="1"/>
  <c r="J1670" i="1"/>
  <c r="K1670" i="1"/>
  <c r="L1670" i="1"/>
  <c r="M1670" i="1"/>
  <c r="H1671" i="1"/>
  <c r="I1671" i="1"/>
  <c r="J1671" i="1"/>
  <c r="K1671" i="1"/>
  <c r="L1671" i="1"/>
  <c r="M1671" i="1"/>
  <c r="H1672" i="1"/>
  <c r="I1672" i="1"/>
  <c r="J1672" i="1"/>
  <c r="K1672" i="1"/>
  <c r="L1672" i="1"/>
  <c r="M1672" i="1"/>
  <c r="H1673" i="1"/>
  <c r="I1673" i="1"/>
  <c r="J1673" i="1"/>
  <c r="K1673" i="1"/>
  <c r="L1673" i="1"/>
  <c r="M1673" i="1"/>
  <c r="H1674" i="1"/>
  <c r="I1674" i="1"/>
  <c r="J1674" i="1"/>
  <c r="K1674" i="1"/>
  <c r="L1674" i="1"/>
  <c r="M1674" i="1"/>
  <c r="H1675" i="1"/>
  <c r="I1675" i="1"/>
  <c r="J1675" i="1"/>
  <c r="K1675" i="1"/>
  <c r="L1675" i="1"/>
  <c r="M1675" i="1"/>
  <c r="H1676" i="1"/>
  <c r="I1676" i="1"/>
  <c r="J1676" i="1"/>
  <c r="K1676" i="1"/>
  <c r="L1676" i="1"/>
  <c r="M1676" i="1"/>
  <c r="H1677" i="1"/>
  <c r="I1677" i="1"/>
  <c r="J1677" i="1"/>
  <c r="K1677" i="1"/>
  <c r="L1677" i="1"/>
  <c r="M1677" i="1"/>
  <c r="H1678" i="1"/>
  <c r="I1678" i="1"/>
  <c r="J1678" i="1"/>
  <c r="K1678" i="1"/>
  <c r="L1678" i="1"/>
  <c r="M1678" i="1"/>
  <c r="H1679" i="1"/>
  <c r="I1679" i="1"/>
  <c r="J1679" i="1"/>
  <c r="K1679" i="1"/>
  <c r="L1679" i="1"/>
  <c r="M1679" i="1"/>
  <c r="H1680" i="1"/>
  <c r="I1680" i="1"/>
  <c r="J1680" i="1"/>
  <c r="K1680" i="1"/>
  <c r="L1680" i="1"/>
  <c r="M1680" i="1"/>
  <c r="H1681" i="1"/>
  <c r="I1681" i="1"/>
  <c r="J1681" i="1"/>
  <c r="K1681" i="1"/>
  <c r="L1681" i="1"/>
  <c r="M1681" i="1"/>
  <c r="H1682" i="1"/>
  <c r="I1682" i="1"/>
  <c r="J1682" i="1"/>
  <c r="K1682" i="1"/>
  <c r="L1682" i="1"/>
  <c r="M1682" i="1"/>
  <c r="H1683" i="1"/>
  <c r="I1683" i="1"/>
  <c r="J1683" i="1"/>
  <c r="K1683" i="1"/>
  <c r="L1683" i="1"/>
  <c r="M1683" i="1"/>
  <c r="H1684" i="1"/>
  <c r="I1684" i="1"/>
  <c r="J1684" i="1"/>
  <c r="K1684" i="1"/>
  <c r="L1684" i="1"/>
  <c r="M1684" i="1"/>
  <c r="H1685" i="1"/>
  <c r="I1685" i="1"/>
  <c r="J1685" i="1"/>
  <c r="K1685" i="1"/>
  <c r="L1685" i="1"/>
  <c r="M1685" i="1"/>
  <c r="H1686" i="1"/>
  <c r="I1686" i="1"/>
  <c r="J1686" i="1"/>
  <c r="K1686" i="1"/>
  <c r="L1686" i="1"/>
  <c r="M1686" i="1"/>
  <c r="H1687" i="1"/>
  <c r="I1687" i="1"/>
  <c r="J1687" i="1"/>
  <c r="K1687" i="1"/>
  <c r="L1687" i="1"/>
  <c r="M1687" i="1"/>
  <c r="H1688" i="1"/>
  <c r="I1688" i="1"/>
  <c r="J1688" i="1"/>
  <c r="K1688" i="1"/>
  <c r="L1688" i="1"/>
  <c r="M1688" i="1"/>
  <c r="H1689" i="1"/>
  <c r="I1689" i="1"/>
  <c r="J1689" i="1"/>
  <c r="K1689" i="1"/>
  <c r="L1689" i="1"/>
  <c r="M1689" i="1"/>
  <c r="H1690" i="1"/>
  <c r="I1690" i="1"/>
  <c r="J1690" i="1"/>
  <c r="K1690" i="1"/>
  <c r="L1690" i="1"/>
  <c r="M1690" i="1"/>
  <c r="H1691" i="1"/>
  <c r="I1691" i="1"/>
  <c r="J1691" i="1"/>
  <c r="K1691" i="1"/>
  <c r="L1691" i="1"/>
  <c r="M1691" i="1"/>
  <c r="H1692" i="1"/>
  <c r="I1692" i="1"/>
  <c r="J1692" i="1"/>
  <c r="K1692" i="1"/>
  <c r="L1692" i="1"/>
  <c r="M1692" i="1"/>
  <c r="H1693" i="1"/>
  <c r="I1693" i="1"/>
  <c r="J1693" i="1"/>
  <c r="K1693" i="1"/>
  <c r="L1693" i="1"/>
  <c r="M1693" i="1"/>
  <c r="H1694" i="1"/>
  <c r="I1694" i="1"/>
  <c r="J1694" i="1"/>
  <c r="K1694" i="1"/>
  <c r="L1694" i="1"/>
  <c r="M1694" i="1"/>
  <c r="H1695" i="1"/>
  <c r="I1695" i="1"/>
  <c r="J1695" i="1"/>
  <c r="K1695" i="1"/>
  <c r="L1695" i="1"/>
  <c r="M1695" i="1"/>
  <c r="B32" i="10" l="1"/>
  <c r="B31" i="11"/>
  <c r="B62" i="11"/>
  <c r="B96" i="11"/>
  <c r="B64" i="11"/>
  <c r="B66" i="11"/>
  <c r="B36" i="11"/>
  <c r="B32" i="11"/>
  <c r="B92" i="11"/>
  <c r="B91" i="11"/>
  <c r="B97" i="10"/>
  <c r="B66" i="10"/>
  <c r="B33" i="10"/>
  <c r="B95" i="10"/>
  <c r="B64" i="10"/>
  <c r="B93" i="10"/>
  <c r="B62" i="10"/>
  <c r="B37" i="10"/>
  <c r="H1276" i="1"/>
  <c r="I1276" i="1"/>
  <c r="J1276" i="1"/>
  <c r="K1276" i="1"/>
  <c r="L1276" i="1"/>
  <c r="M1276" i="1"/>
  <c r="H1277" i="1"/>
  <c r="I1277" i="1"/>
  <c r="J1277" i="1"/>
  <c r="K1277" i="1"/>
  <c r="L1277" i="1"/>
  <c r="M1277" i="1"/>
  <c r="H1278" i="1"/>
  <c r="I1278" i="1"/>
  <c r="J1278" i="1"/>
  <c r="K1278" i="1"/>
  <c r="L1278" i="1"/>
  <c r="M1278" i="1"/>
  <c r="H1279" i="1"/>
  <c r="I1279" i="1"/>
  <c r="J1279" i="1"/>
  <c r="K1279" i="1"/>
  <c r="L1279" i="1"/>
  <c r="M1279" i="1"/>
  <c r="H1280" i="1"/>
  <c r="I1280" i="1"/>
  <c r="J1280" i="1"/>
  <c r="K1280" i="1"/>
  <c r="L1280" i="1"/>
  <c r="M1280" i="1"/>
  <c r="H1281" i="1"/>
  <c r="I1281" i="1"/>
  <c r="J1281" i="1"/>
  <c r="K1281" i="1"/>
  <c r="L1281" i="1"/>
  <c r="M1281" i="1"/>
  <c r="H1282" i="1"/>
  <c r="I1282" i="1"/>
  <c r="J1282" i="1"/>
  <c r="K1282" i="1"/>
  <c r="L1282" i="1"/>
  <c r="M1282" i="1"/>
  <c r="H1283" i="1"/>
  <c r="I1283" i="1"/>
  <c r="J1283" i="1"/>
  <c r="K1283" i="1"/>
  <c r="L1283" i="1"/>
  <c r="M1283" i="1"/>
  <c r="H1284" i="1"/>
  <c r="I1284" i="1"/>
  <c r="J1284" i="1"/>
  <c r="K1284" i="1"/>
  <c r="L1284" i="1"/>
  <c r="M1284" i="1"/>
  <c r="H1285" i="1"/>
  <c r="I1285" i="1"/>
  <c r="J1285" i="1"/>
  <c r="K1285" i="1"/>
  <c r="L1285" i="1"/>
  <c r="M1285" i="1"/>
  <c r="H1286" i="1"/>
  <c r="I1286" i="1"/>
  <c r="J1286" i="1"/>
  <c r="K1286" i="1"/>
  <c r="L1286" i="1"/>
  <c r="M1286" i="1"/>
  <c r="H1287" i="1"/>
  <c r="I1287" i="1"/>
  <c r="J1287" i="1"/>
  <c r="K1287" i="1"/>
  <c r="L1287" i="1"/>
  <c r="M1287" i="1"/>
  <c r="H1288" i="1"/>
  <c r="I1288" i="1"/>
  <c r="J1288" i="1"/>
  <c r="K1288" i="1"/>
  <c r="L1288" i="1"/>
  <c r="M1288" i="1"/>
  <c r="H1289" i="1"/>
  <c r="I1289" i="1"/>
  <c r="J1289" i="1"/>
  <c r="K1289" i="1"/>
  <c r="L1289" i="1"/>
  <c r="M1289" i="1"/>
  <c r="H1290" i="1"/>
  <c r="I1290" i="1"/>
  <c r="J1290" i="1"/>
  <c r="K1290" i="1"/>
  <c r="L1290" i="1"/>
  <c r="M1290" i="1"/>
  <c r="H1291" i="1"/>
  <c r="I1291" i="1"/>
  <c r="J1291" i="1"/>
  <c r="K1291" i="1"/>
  <c r="L1291" i="1"/>
  <c r="M1291" i="1"/>
  <c r="H1292" i="1"/>
  <c r="I1292" i="1"/>
  <c r="J1292" i="1"/>
  <c r="K1292" i="1"/>
  <c r="L1292" i="1"/>
  <c r="M1292" i="1"/>
  <c r="H1293" i="1"/>
  <c r="I1293" i="1"/>
  <c r="J1293" i="1"/>
  <c r="K1293" i="1"/>
  <c r="L1293" i="1"/>
  <c r="M1293" i="1"/>
  <c r="H1294" i="1"/>
  <c r="I1294" i="1"/>
  <c r="J1294" i="1"/>
  <c r="K1294" i="1"/>
  <c r="L1294" i="1"/>
  <c r="M1294" i="1"/>
  <c r="H1295" i="1"/>
  <c r="I1295" i="1"/>
  <c r="J1295" i="1"/>
  <c r="K1295" i="1"/>
  <c r="L1295" i="1"/>
  <c r="M1295" i="1"/>
  <c r="H1296" i="1"/>
  <c r="I1296" i="1"/>
  <c r="J1296" i="1"/>
  <c r="K1296" i="1"/>
  <c r="L1296" i="1"/>
  <c r="M1296" i="1"/>
  <c r="H1297" i="1"/>
  <c r="I1297" i="1"/>
  <c r="J1297" i="1"/>
  <c r="K1297" i="1"/>
  <c r="L1297" i="1"/>
  <c r="M1297" i="1"/>
  <c r="H1298" i="1"/>
  <c r="I1298" i="1"/>
  <c r="J1298" i="1"/>
  <c r="K1298" i="1"/>
  <c r="L1298" i="1"/>
  <c r="M1298" i="1"/>
  <c r="H1299" i="1"/>
  <c r="I1299" i="1"/>
  <c r="J1299" i="1"/>
  <c r="K1299" i="1"/>
  <c r="L1299" i="1"/>
  <c r="M1299" i="1"/>
  <c r="H1300" i="1"/>
  <c r="I1300" i="1"/>
  <c r="J1300" i="1"/>
  <c r="K1300" i="1"/>
  <c r="L1300" i="1"/>
  <c r="M1300" i="1"/>
  <c r="H1301" i="1"/>
  <c r="I1301" i="1"/>
  <c r="J1301" i="1"/>
  <c r="K1301" i="1"/>
  <c r="L1301" i="1"/>
  <c r="M1301" i="1"/>
  <c r="H1302" i="1"/>
  <c r="I1302" i="1"/>
  <c r="J1302" i="1"/>
  <c r="K1302" i="1"/>
  <c r="L1302" i="1"/>
  <c r="M1302" i="1"/>
  <c r="H1303" i="1"/>
  <c r="I1303" i="1"/>
  <c r="J1303" i="1"/>
  <c r="K1303" i="1"/>
  <c r="L1303" i="1"/>
  <c r="M1303" i="1"/>
  <c r="H1304" i="1"/>
  <c r="I1304" i="1"/>
  <c r="J1304" i="1"/>
  <c r="K1304" i="1"/>
  <c r="L1304" i="1"/>
  <c r="M1304" i="1"/>
  <c r="H1305" i="1"/>
  <c r="I1305" i="1"/>
  <c r="J1305" i="1"/>
  <c r="K1305" i="1"/>
  <c r="L1305" i="1"/>
  <c r="M1305" i="1"/>
  <c r="H1306" i="1"/>
  <c r="I1306" i="1"/>
  <c r="J1306" i="1"/>
  <c r="K1306" i="1"/>
  <c r="L1306" i="1"/>
  <c r="M1306" i="1"/>
  <c r="H1307" i="1"/>
  <c r="I1307" i="1"/>
  <c r="J1307" i="1"/>
  <c r="K1307" i="1"/>
  <c r="L1307" i="1"/>
  <c r="M1307" i="1"/>
  <c r="H1308" i="1"/>
  <c r="I1308" i="1"/>
  <c r="J1308" i="1"/>
  <c r="K1308" i="1"/>
  <c r="L1308" i="1"/>
  <c r="M1308" i="1"/>
  <c r="H1309" i="1"/>
  <c r="I1309" i="1"/>
  <c r="J1309" i="1"/>
  <c r="K1309" i="1"/>
  <c r="L1309" i="1"/>
  <c r="M1309" i="1"/>
  <c r="H1310" i="1"/>
  <c r="I1310" i="1"/>
  <c r="J1310" i="1"/>
  <c r="K1310" i="1"/>
  <c r="L1310" i="1"/>
  <c r="M1310" i="1"/>
  <c r="H1311" i="1"/>
  <c r="I1311" i="1"/>
  <c r="J1311" i="1"/>
  <c r="K1311" i="1"/>
  <c r="L1311" i="1"/>
  <c r="M1311" i="1"/>
  <c r="H1312" i="1"/>
  <c r="I1312" i="1"/>
  <c r="J1312" i="1"/>
  <c r="K1312" i="1"/>
  <c r="L1312" i="1"/>
  <c r="M1312" i="1"/>
  <c r="H1313" i="1"/>
  <c r="I1313" i="1"/>
  <c r="J1313" i="1"/>
  <c r="K1313" i="1"/>
  <c r="L1313" i="1"/>
  <c r="M1313" i="1"/>
  <c r="H1314" i="1"/>
  <c r="I1314" i="1"/>
  <c r="J1314" i="1"/>
  <c r="K1314" i="1"/>
  <c r="L1314" i="1"/>
  <c r="M1314" i="1"/>
  <c r="H1315" i="1"/>
  <c r="I1315" i="1"/>
  <c r="J1315" i="1"/>
  <c r="K1315" i="1"/>
  <c r="L1315" i="1"/>
  <c r="M1315" i="1"/>
  <c r="H1316" i="1"/>
  <c r="I1316" i="1"/>
  <c r="J1316" i="1"/>
  <c r="K1316" i="1"/>
  <c r="L1316" i="1"/>
  <c r="M1316" i="1"/>
  <c r="H1317" i="1"/>
  <c r="I1317" i="1"/>
  <c r="J1317" i="1"/>
  <c r="K1317" i="1"/>
  <c r="L1317" i="1"/>
  <c r="M1317" i="1"/>
  <c r="H1318" i="1"/>
  <c r="I1318" i="1"/>
  <c r="J1318" i="1"/>
  <c r="K1318" i="1"/>
  <c r="L1318" i="1"/>
  <c r="M1318" i="1"/>
  <c r="H1319" i="1"/>
  <c r="I1319" i="1"/>
  <c r="J1319" i="1"/>
  <c r="K1319" i="1"/>
  <c r="L1319" i="1"/>
  <c r="M1319" i="1"/>
  <c r="H1320" i="1"/>
  <c r="I1320" i="1"/>
  <c r="J1320" i="1"/>
  <c r="K1320" i="1"/>
  <c r="L1320" i="1"/>
  <c r="M1320" i="1"/>
  <c r="H1321" i="1"/>
  <c r="I1321" i="1"/>
  <c r="J1321" i="1"/>
  <c r="K1321" i="1"/>
  <c r="L1321" i="1"/>
  <c r="M1321" i="1"/>
  <c r="H1322" i="1"/>
  <c r="I1322" i="1"/>
  <c r="J1322" i="1"/>
  <c r="K1322" i="1"/>
  <c r="L1322" i="1"/>
  <c r="M1322" i="1"/>
  <c r="H1323" i="1"/>
  <c r="I1323" i="1"/>
  <c r="J1323" i="1"/>
  <c r="K1323" i="1"/>
  <c r="L1323" i="1"/>
  <c r="M1323" i="1"/>
  <c r="H1324" i="1"/>
  <c r="I1324" i="1"/>
  <c r="J1324" i="1"/>
  <c r="K1324" i="1"/>
  <c r="L1324" i="1"/>
  <c r="M1324" i="1"/>
  <c r="H1325" i="1"/>
  <c r="I1325" i="1"/>
  <c r="J1325" i="1"/>
  <c r="K1325" i="1"/>
  <c r="L1325" i="1"/>
  <c r="M1325" i="1"/>
  <c r="H1326" i="1"/>
  <c r="I1326" i="1"/>
  <c r="J1326" i="1"/>
  <c r="K1326" i="1"/>
  <c r="L1326" i="1"/>
  <c r="M1326" i="1"/>
  <c r="H1327" i="1"/>
  <c r="I1327" i="1"/>
  <c r="J1327" i="1"/>
  <c r="K1327" i="1"/>
  <c r="L1327" i="1"/>
  <c r="M1327" i="1"/>
  <c r="H1328" i="1"/>
  <c r="I1328" i="1"/>
  <c r="J1328" i="1"/>
  <c r="K1328" i="1"/>
  <c r="L1328" i="1"/>
  <c r="M1328" i="1"/>
  <c r="H1329" i="1"/>
  <c r="I1329" i="1"/>
  <c r="J1329" i="1"/>
  <c r="K1329" i="1"/>
  <c r="L1329" i="1"/>
  <c r="M1329" i="1"/>
  <c r="H1330" i="1"/>
  <c r="I1330" i="1"/>
  <c r="J1330" i="1"/>
  <c r="K1330" i="1"/>
  <c r="L1330" i="1"/>
  <c r="M1330" i="1"/>
  <c r="H1331" i="1"/>
  <c r="I1331" i="1"/>
  <c r="J1331" i="1"/>
  <c r="K1331" i="1"/>
  <c r="L1331" i="1"/>
  <c r="M1331" i="1"/>
  <c r="H1332" i="1"/>
  <c r="I1332" i="1"/>
  <c r="J1332" i="1"/>
  <c r="K1332" i="1"/>
  <c r="L1332" i="1"/>
  <c r="M1332" i="1"/>
  <c r="H1333" i="1"/>
  <c r="I1333" i="1"/>
  <c r="J1333" i="1"/>
  <c r="K1333" i="1"/>
  <c r="L1333" i="1"/>
  <c r="M1333" i="1"/>
  <c r="H1334" i="1"/>
  <c r="I1334" i="1"/>
  <c r="J1334" i="1"/>
  <c r="K1334" i="1"/>
  <c r="L1334" i="1"/>
  <c r="M1334" i="1"/>
  <c r="H1335" i="1"/>
  <c r="I1335" i="1"/>
  <c r="J1335" i="1"/>
  <c r="K1335" i="1"/>
  <c r="L1335" i="1"/>
  <c r="M1335" i="1"/>
  <c r="H1336" i="1"/>
  <c r="I1336" i="1"/>
  <c r="J1336" i="1"/>
  <c r="K1336" i="1"/>
  <c r="L1336" i="1"/>
  <c r="M1336" i="1"/>
  <c r="H1337" i="1"/>
  <c r="I1337" i="1"/>
  <c r="J1337" i="1"/>
  <c r="K1337" i="1"/>
  <c r="L1337" i="1"/>
  <c r="M1337" i="1"/>
  <c r="H1338" i="1"/>
  <c r="I1338" i="1"/>
  <c r="J1338" i="1"/>
  <c r="K1338" i="1"/>
  <c r="L1338" i="1"/>
  <c r="M1338" i="1"/>
  <c r="H1339" i="1"/>
  <c r="I1339" i="1"/>
  <c r="J1339" i="1"/>
  <c r="K1339" i="1"/>
  <c r="L1339" i="1"/>
  <c r="M1339" i="1"/>
  <c r="H1340" i="1"/>
  <c r="I1340" i="1"/>
  <c r="J1340" i="1"/>
  <c r="K1340" i="1"/>
  <c r="L1340" i="1"/>
  <c r="M1340" i="1"/>
  <c r="H1341" i="1"/>
  <c r="I1341" i="1"/>
  <c r="J1341" i="1"/>
  <c r="K1341" i="1"/>
  <c r="L1341" i="1"/>
  <c r="M1341" i="1"/>
  <c r="H1342" i="1"/>
  <c r="I1342" i="1"/>
  <c r="J1342" i="1"/>
  <c r="K1342" i="1"/>
  <c r="L1342" i="1"/>
  <c r="M1342" i="1"/>
  <c r="H1343" i="1"/>
  <c r="I1343" i="1"/>
  <c r="J1343" i="1"/>
  <c r="K1343" i="1"/>
  <c r="L1343" i="1"/>
  <c r="M1343" i="1"/>
  <c r="H1344" i="1"/>
  <c r="I1344" i="1"/>
  <c r="J1344" i="1"/>
  <c r="K1344" i="1"/>
  <c r="L1344" i="1"/>
  <c r="M1344" i="1"/>
  <c r="H1345" i="1"/>
  <c r="I1345" i="1"/>
  <c r="J1345" i="1"/>
  <c r="K1345" i="1"/>
  <c r="L1345" i="1"/>
  <c r="M1345" i="1"/>
  <c r="H1346" i="1"/>
  <c r="I1346" i="1"/>
  <c r="J1346" i="1"/>
  <c r="K1346" i="1"/>
  <c r="L1346" i="1"/>
  <c r="M1346" i="1"/>
  <c r="H1347" i="1"/>
  <c r="I1347" i="1"/>
  <c r="J1347" i="1"/>
  <c r="K1347" i="1"/>
  <c r="L1347" i="1"/>
  <c r="M1347" i="1"/>
  <c r="H1348" i="1"/>
  <c r="I1348" i="1"/>
  <c r="J1348" i="1"/>
  <c r="K1348" i="1"/>
  <c r="L1348" i="1"/>
  <c r="M1348" i="1"/>
  <c r="H1349" i="1"/>
  <c r="I1349" i="1"/>
  <c r="J1349" i="1"/>
  <c r="K1349" i="1"/>
  <c r="L1349" i="1"/>
  <c r="M1349" i="1"/>
  <c r="H1350" i="1"/>
  <c r="I1350" i="1"/>
  <c r="J1350" i="1"/>
  <c r="K1350" i="1"/>
  <c r="L1350" i="1"/>
  <c r="M1350" i="1"/>
  <c r="H1351" i="1"/>
  <c r="I1351" i="1"/>
  <c r="J1351" i="1"/>
  <c r="K1351" i="1"/>
  <c r="L1351" i="1"/>
  <c r="M1351" i="1"/>
  <c r="H1352" i="1"/>
  <c r="I1352" i="1"/>
  <c r="J1352" i="1"/>
  <c r="K1352" i="1"/>
  <c r="L1352" i="1"/>
  <c r="M1352" i="1"/>
  <c r="H1353" i="1"/>
  <c r="I1353" i="1"/>
  <c r="J1353" i="1"/>
  <c r="K1353" i="1"/>
  <c r="L1353" i="1"/>
  <c r="M1353" i="1"/>
  <c r="H1354" i="1"/>
  <c r="I1354" i="1"/>
  <c r="J1354" i="1"/>
  <c r="K1354" i="1"/>
  <c r="L1354" i="1"/>
  <c r="M1354" i="1"/>
  <c r="H1355" i="1"/>
  <c r="I1355" i="1"/>
  <c r="J1355" i="1"/>
  <c r="K1355" i="1"/>
  <c r="L1355" i="1"/>
  <c r="M1355" i="1"/>
  <c r="H1356" i="1"/>
  <c r="I1356" i="1"/>
  <c r="J1356" i="1"/>
  <c r="K1356" i="1"/>
  <c r="L1356" i="1"/>
  <c r="M1356" i="1"/>
  <c r="H1357" i="1"/>
  <c r="I1357" i="1"/>
  <c r="J1357" i="1"/>
  <c r="K1357" i="1"/>
  <c r="L1357" i="1"/>
  <c r="M1357" i="1"/>
  <c r="H1358" i="1"/>
  <c r="I1358" i="1"/>
  <c r="J1358" i="1"/>
  <c r="K1358" i="1"/>
  <c r="L1358" i="1"/>
  <c r="M1358" i="1"/>
  <c r="H1359" i="1"/>
  <c r="I1359" i="1"/>
  <c r="J1359" i="1"/>
  <c r="K1359" i="1"/>
  <c r="L1359" i="1"/>
  <c r="M1359" i="1"/>
  <c r="H1360" i="1"/>
  <c r="I1360" i="1"/>
  <c r="J1360" i="1"/>
  <c r="K1360" i="1"/>
  <c r="L1360" i="1"/>
  <c r="M1360" i="1"/>
  <c r="H1361" i="1"/>
  <c r="I1361" i="1"/>
  <c r="J1361" i="1"/>
  <c r="K1361" i="1"/>
  <c r="L1361" i="1"/>
  <c r="M1361" i="1"/>
  <c r="H1362" i="1"/>
  <c r="I1362" i="1"/>
  <c r="J1362" i="1"/>
  <c r="K1362" i="1"/>
  <c r="L1362" i="1"/>
  <c r="M1362" i="1"/>
  <c r="H1363" i="1"/>
  <c r="I1363" i="1"/>
  <c r="J1363" i="1"/>
  <c r="K1363" i="1"/>
  <c r="L1363" i="1"/>
  <c r="M1363" i="1"/>
  <c r="H1364" i="1"/>
  <c r="I1364" i="1"/>
  <c r="J1364" i="1"/>
  <c r="K1364" i="1"/>
  <c r="L1364" i="1"/>
  <c r="M1364" i="1"/>
  <c r="H1365" i="1"/>
  <c r="I1365" i="1"/>
  <c r="J1365" i="1"/>
  <c r="K1365" i="1"/>
  <c r="L1365" i="1"/>
  <c r="M1365" i="1"/>
  <c r="H1366" i="1"/>
  <c r="I1366" i="1"/>
  <c r="J1366" i="1"/>
  <c r="K1366" i="1"/>
  <c r="L1366" i="1"/>
  <c r="M1366" i="1"/>
  <c r="H1367" i="1"/>
  <c r="I1367" i="1"/>
  <c r="J1367" i="1"/>
  <c r="K1367" i="1"/>
  <c r="L1367" i="1"/>
  <c r="M1367" i="1"/>
  <c r="H1368" i="1"/>
  <c r="I1368" i="1"/>
  <c r="J1368" i="1"/>
  <c r="K1368" i="1"/>
  <c r="L1368" i="1"/>
  <c r="M1368" i="1"/>
  <c r="H1369" i="1"/>
  <c r="I1369" i="1"/>
  <c r="J1369" i="1"/>
  <c r="K1369" i="1"/>
  <c r="L1369" i="1"/>
  <c r="M1369" i="1"/>
  <c r="H1370" i="1"/>
  <c r="I1370" i="1"/>
  <c r="J1370" i="1"/>
  <c r="K1370" i="1"/>
  <c r="L1370" i="1"/>
  <c r="M1370" i="1"/>
  <c r="H1371" i="1"/>
  <c r="I1371" i="1"/>
  <c r="J1371" i="1"/>
  <c r="K1371" i="1"/>
  <c r="L1371" i="1"/>
  <c r="M1371" i="1"/>
  <c r="H1372" i="1"/>
  <c r="I1372" i="1"/>
  <c r="J1372" i="1"/>
  <c r="K1372" i="1"/>
  <c r="L1372" i="1"/>
  <c r="M1372" i="1"/>
  <c r="H1373" i="1"/>
  <c r="I1373" i="1"/>
  <c r="J1373" i="1"/>
  <c r="K1373" i="1"/>
  <c r="L1373" i="1"/>
  <c r="M1373" i="1"/>
  <c r="H1374" i="1"/>
  <c r="I1374" i="1"/>
  <c r="J1374" i="1"/>
  <c r="K1374" i="1"/>
  <c r="L1374" i="1"/>
  <c r="M1374" i="1"/>
  <c r="H1375" i="1"/>
  <c r="I1375" i="1"/>
  <c r="J1375" i="1"/>
  <c r="K1375" i="1"/>
  <c r="L1375" i="1"/>
  <c r="M1375" i="1"/>
  <c r="H1376" i="1"/>
  <c r="I1376" i="1"/>
  <c r="J1376" i="1"/>
  <c r="K1376" i="1"/>
  <c r="L1376" i="1"/>
  <c r="M1376" i="1"/>
  <c r="H1377" i="1"/>
  <c r="I1377" i="1"/>
  <c r="J1377" i="1"/>
  <c r="K1377" i="1"/>
  <c r="L1377" i="1"/>
  <c r="M1377" i="1"/>
  <c r="H1378" i="1"/>
  <c r="I1378" i="1"/>
  <c r="J1378" i="1"/>
  <c r="K1378" i="1"/>
  <c r="L1378" i="1"/>
  <c r="M1378" i="1"/>
  <c r="H1379" i="1"/>
  <c r="I1379" i="1"/>
  <c r="J1379" i="1"/>
  <c r="K1379" i="1"/>
  <c r="L1379" i="1"/>
  <c r="M1379" i="1"/>
  <c r="H1380" i="1"/>
  <c r="I1380" i="1"/>
  <c r="J1380" i="1"/>
  <c r="K1380" i="1"/>
  <c r="L1380" i="1"/>
  <c r="M1380" i="1"/>
  <c r="H1381" i="1"/>
  <c r="I1381" i="1"/>
  <c r="J1381" i="1"/>
  <c r="K1381" i="1"/>
  <c r="L1381" i="1"/>
  <c r="M1381" i="1"/>
  <c r="H1382" i="1"/>
  <c r="I1382" i="1"/>
  <c r="J1382" i="1"/>
  <c r="K1382" i="1"/>
  <c r="L1382" i="1"/>
  <c r="M1382" i="1"/>
  <c r="H1383" i="1"/>
  <c r="I1383" i="1"/>
  <c r="J1383" i="1"/>
  <c r="K1383" i="1"/>
  <c r="L1383" i="1"/>
  <c r="M1383" i="1"/>
  <c r="H1384" i="1"/>
  <c r="I1384" i="1"/>
  <c r="J1384" i="1"/>
  <c r="K1384" i="1"/>
  <c r="L1384" i="1"/>
  <c r="M1384" i="1"/>
  <c r="H1385" i="1"/>
  <c r="I1385" i="1"/>
  <c r="J1385" i="1"/>
  <c r="K1385" i="1"/>
  <c r="L1385" i="1"/>
  <c r="M1385" i="1"/>
  <c r="H1386" i="1"/>
  <c r="I1386" i="1"/>
  <c r="J1386" i="1"/>
  <c r="K1386" i="1"/>
  <c r="L1386" i="1"/>
  <c r="M1386" i="1"/>
  <c r="H1387" i="1"/>
  <c r="I1387" i="1"/>
  <c r="J1387" i="1"/>
  <c r="K1387" i="1"/>
  <c r="L1387" i="1"/>
  <c r="M1387" i="1"/>
  <c r="H1388" i="1"/>
  <c r="I1388" i="1"/>
  <c r="J1388" i="1"/>
  <c r="K1388" i="1"/>
  <c r="L1388" i="1"/>
  <c r="M1388" i="1"/>
  <c r="H1389" i="1"/>
  <c r="I1389" i="1"/>
  <c r="J1389" i="1"/>
  <c r="K1389" i="1"/>
  <c r="L1389" i="1"/>
  <c r="M1389" i="1"/>
  <c r="H1390" i="1"/>
  <c r="I1390" i="1"/>
  <c r="J1390" i="1"/>
  <c r="K1390" i="1"/>
  <c r="L1390" i="1"/>
  <c r="M1390" i="1"/>
  <c r="H1391" i="1"/>
  <c r="I1391" i="1"/>
  <c r="J1391" i="1"/>
  <c r="K1391" i="1"/>
  <c r="L1391" i="1"/>
  <c r="M1391" i="1"/>
  <c r="H1392" i="1"/>
  <c r="I1392" i="1"/>
  <c r="J1392" i="1"/>
  <c r="K1392" i="1"/>
  <c r="L1392" i="1"/>
  <c r="M1392" i="1"/>
  <c r="H1393" i="1"/>
  <c r="I1393" i="1"/>
  <c r="J1393" i="1"/>
  <c r="K1393" i="1"/>
  <c r="L1393" i="1"/>
  <c r="M1393" i="1"/>
  <c r="H1394" i="1"/>
  <c r="I1394" i="1"/>
  <c r="J1394" i="1"/>
  <c r="K1394" i="1"/>
  <c r="L1394" i="1"/>
  <c r="M1394" i="1"/>
  <c r="H1395" i="1"/>
  <c r="I1395" i="1"/>
  <c r="J1395" i="1"/>
  <c r="K1395" i="1"/>
  <c r="L1395" i="1"/>
  <c r="M1395" i="1"/>
  <c r="H1396" i="1"/>
  <c r="I1396" i="1"/>
  <c r="J1396" i="1"/>
  <c r="K1396" i="1"/>
  <c r="L1396" i="1"/>
  <c r="M1396" i="1"/>
  <c r="H1397" i="1"/>
  <c r="I1397" i="1"/>
  <c r="J1397" i="1"/>
  <c r="K1397" i="1"/>
  <c r="L1397" i="1"/>
  <c r="M1397" i="1"/>
  <c r="H1398" i="1"/>
  <c r="I1398" i="1"/>
  <c r="J1398" i="1"/>
  <c r="K1398" i="1"/>
  <c r="L1398" i="1"/>
  <c r="M1398" i="1"/>
  <c r="H1399" i="1"/>
  <c r="I1399" i="1"/>
  <c r="J1399" i="1"/>
  <c r="K1399" i="1"/>
  <c r="L1399" i="1"/>
  <c r="M1399" i="1"/>
  <c r="H1400" i="1"/>
  <c r="I1400" i="1"/>
  <c r="J1400" i="1"/>
  <c r="K1400" i="1"/>
  <c r="L1400" i="1"/>
  <c r="M1400" i="1"/>
  <c r="H1401" i="1"/>
  <c r="I1401" i="1"/>
  <c r="J1401" i="1"/>
  <c r="K1401" i="1"/>
  <c r="L1401" i="1"/>
  <c r="M1401" i="1"/>
  <c r="H1402" i="1"/>
  <c r="I1402" i="1"/>
  <c r="J1402" i="1"/>
  <c r="K1402" i="1"/>
  <c r="L1402" i="1"/>
  <c r="M1402" i="1"/>
  <c r="H1403" i="1"/>
  <c r="I1403" i="1"/>
  <c r="J1403" i="1"/>
  <c r="K1403" i="1"/>
  <c r="L1403" i="1"/>
  <c r="M1403" i="1"/>
  <c r="H1404" i="1"/>
  <c r="I1404" i="1"/>
  <c r="J1404" i="1"/>
  <c r="K1404" i="1"/>
  <c r="L1404" i="1"/>
  <c r="M1404" i="1"/>
  <c r="H1405" i="1"/>
  <c r="I1405" i="1"/>
  <c r="J1405" i="1"/>
  <c r="K1405" i="1"/>
  <c r="L1405" i="1"/>
  <c r="M1405" i="1"/>
  <c r="H1406" i="1"/>
  <c r="I1406" i="1"/>
  <c r="J1406" i="1"/>
  <c r="K1406" i="1"/>
  <c r="L1406" i="1"/>
  <c r="M1406" i="1"/>
  <c r="H1407" i="1"/>
  <c r="I1407" i="1"/>
  <c r="J1407" i="1"/>
  <c r="K1407" i="1"/>
  <c r="L1407" i="1"/>
  <c r="M1407" i="1"/>
  <c r="H1408" i="1"/>
  <c r="I1408" i="1"/>
  <c r="J1408" i="1"/>
  <c r="K1408" i="1"/>
  <c r="L1408" i="1"/>
  <c r="M1408" i="1"/>
  <c r="H1409" i="1"/>
  <c r="I1409" i="1"/>
  <c r="J1409" i="1"/>
  <c r="K1409" i="1"/>
  <c r="L1409" i="1"/>
  <c r="M1409" i="1"/>
  <c r="H1410" i="1"/>
  <c r="I1410" i="1"/>
  <c r="J1410" i="1"/>
  <c r="K1410" i="1"/>
  <c r="L1410" i="1"/>
  <c r="M1410" i="1"/>
  <c r="H1411" i="1"/>
  <c r="I1411" i="1"/>
  <c r="J1411" i="1"/>
  <c r="K1411" i="1"/>
  <c r="L1411" i="1"/>
  <c r="M1411" i="1"/>
  <c r="H1412" i="1"/>
  <c r="I1412" i="1"/>
  <c r="J1412" i="1"/>
  <c r="K1412" i="1"/>
  <c r="L1412" i="1"/>
  <c r="M1412" i="1"/>
  <c r="H1413" i="1"/>
  <c r="I1413" i="1"/>
  <c r="J1413" i="1"/>
  <c r="K1413" i="1"/>
  <c r="L1413" i="1"/>
  <c r="M1413" i="1"/>
  <c r="H1414" i="1"/>
  <c r="I1414" i="1"/>
  <c r="J1414" i="1"/>
  <c r="K1414" i="1"/>
  <c r="L1414" i="1"/>
  <c r="M1414" i="1"/>
  <c r="H1415" i="1"/>
  <c r="I1415" i="1"/>
  <c r="J1415" i="1"/>
  <c r="K1415" i="1"/>
  <c r="L1415" i="1"/>
  <c r="M1415" i="1"/>
  <c r="H1416" i="1"/>
  <c r="I1416" i="1"/>
  <c r="J1416" i="1"/>
  <c r="K1416" i="1"/>
  <c r="L1416" i="1"/>
  <c r="M1416" i="1"/>
  <c r="H1417" i="1"/>
  <c r="I1417" i="1"/>
  <c r="J1417" i="1"/>
  <c r="K1417" i="1"/>
  <c r="L1417" i="1"/>
  <c r="M1417" i="1"/>
  <c r="H1418" i="1"/>
  <c r="I1418" i="1"/>
  <c r="J1418" i="1"/>
  <c r="K1418" i="1"/>
  <c r="L1418" i="1"/>
  <c r="M1418" i="1"/>
  <c r="H1419" i="1"/>
  <c r="I1419" i="1"/>
  <c r="J1419" i="1"/>
  <c r="K1419" i="1"/>
  <c r="L1419" i="1"/>
  <c r="M1419" i="1"/>
  <c r="H1420" i="1"/>
  <c r="I1420" i="1"/>
  <c r="J1420" i="1"/>
  <c r="K1420" i="1"/>
  <c r="L1420" i="1"/>
  <c r="M1420" i="1"/>
  <c r="H1421" i="1"/>
  <c r="I1421" i="1"/>
  <c r="J1421" i="1"/>
  <c r="K1421" i="1"/>
  <c r="L1421" i="1"/>
  <c r="M1421" i="1"/>
  <c r="H1422" i="1"/>
  <c r="I1422" i="1"/>
  <c r="J1422" i="1"/>
  <c r="K1422" i="1"/>
  <c r="L1422" i="1"/>
  <c r="M1422" i="1"/>
  <c r="H1423" i="1"/>
  <c r="I1423" i="1"/>
  <c r="J1423" i="1"/>
  <c r="K1423" i="1"/>
  <c r="L1423" i="1"/>
  <c r="M1423" i="1"/>
  <c r="H1424" i="1"/>
  <c r="I1424" i="1"/>
  <c r="J1424" i="1"/>
  <c r="K1424" i="1"/>
  <c r="L1424" i="1"/>
  <c r="M1424" i="1"/>
  <c r="H1425" i="1"/>
  <c r="I1425" i="1"/>
  <c r="J1425" i="1"/>
  <c r="K1425" i="1"/>
  <c r="L1425" i="1"/>
  <c r="M1425" i="1"/>
  <c r="H1426" i="1"/>
  <c r="I1426" i="1"/>
  <c r="J1426" i="1"/>
  <c r="K1426" i="1"/>
  <c r="L1426" i="1"/>
  <c r="M1426" i="1"/>
  <c r="H1427" i="1"/>
  <c r="I1427" i="1"/>
  <c r="J1427" i="1"/>
  <c r="K1427" i="1"/>
  <c r="L1427" i="1"/>
  <c r="M1427" i="1"/>
  <c r="H1428" i="1"/>
  <c r="I1428" i="1"/>
  <c r="J1428" i="1"/>
  <c r="K1428" i="1"/>
  <c r="L1428" i="1"/>
  <c r="M1428" i="1"/>
  <c r="H1429" i="1"/>
  <c r="I1429" i="1"/>
  <c r="J1429" i="1"/>
  <c r="K1429" i="1"/>
  <c r="L1429" i="1"/>
  <c r="M1429" i="1"/>
  <c r="H1430" i="1"/>
  <c r="I1430" i="1"/>
  <c r="J1430" i="1"/>
  <c r="K1430" i="1"/>
  <c r="L1430" i="1"/>
  <c r="M1430" i="1"/>
  <c r="H1431" i="1"/>
  <c r="I1431" i="1"/>
  <c r="J1431" i="1"/>
  <c r="K1431" i="1"/>
  <c r="L1431" i="1"/>
  <c r="M1431" i="1"/>
  <c r="H1432" i="1"/>
  <c r="I1432" i="1"/>
  <c r="J1432" i="1"/>
  <c r="K1432" i="1"/>
  <c r="L1432" i="1"/>
  <c r="M1432" i="1"/>
  <c r="H1433" i="1"/>
  <c r="I1433" i="1"/>
  <c r="J1433" i="1"/>
  <c r="K1433" i="1"/>
  <c r="L1433" i="1"/>
  <c r="M1433" i="1"/>
  <c r="H1434" i="1"/>
  <c r="I1434" i="1"/>
  <c r="J1434" i="1"/>
  <c r="K1434" i="1"/>
  <c r="L1434" i="1"/>
  <c r="M1434" i="1"/>
  <c r="H1435" i="1"/>
  <c r="I1435" i="1"/>
  <c r="J1435" i="1"/>
  <c r="K1435" i="1"/>
  <c r="L1435" i="1"/>
  <c r="M1435" i="1"/>
  <c r="H1436" i="1"/>
  <c r="I1436" i="1"/>
  <c r="J1436" i="1"/>
  <c r="K1436" i="1"/>
  <c r="L1436" i="1"/>
  <c r="M1436" i="1"/>
  <c r="H1437" i="1"/>
  <c r="I1437" i="1"/>
  <c r="J1437" i="1"/>
  <c r="K1437" i="1"/>
  <c r="L1437" i="1"/>
  <c r="M1437" i="1"/>
  <c r="H1438" i="1"/>
  <c r="I1438" i="1"/>
  <c r="J1438" i="1"/>
  <c r="K1438" i="1"/>
  <c r="L1438" i="1"/>
  <c r="M1438" i="1"/>
  <c r="H1439" i="1"/>
  <c r="I1439" i="1"/>
  <c r="J1439" i="1"/>
  <c r="K1439" i="1"/>
  <c r="L1439" i="1"/>
  <c r="M1439" i="1"/>
  <c r="H1440" i="1"/>
  <c r="I1440" i="1"/>
  <c r="J1440" i="1"/>
  <c r="K1440" i="1"/>
  <c r="L1440" i="1"/>
  <c r="M1440" i="1"/>
  <c r="H1441" i="1"/>
  <c r="I1441" i="1"/>
  <c r="J1441" i="1"/>
  <c r="K1441" i="1"/>
  <c r="L1441" i="1"/>
  <c r="M1441" i="1"/>
  <c r="H1442" i="1"/>
  <c r="I1442" i="1"/>
  <c r="J1442" i="1"/>
  <c r="K1442" i="1"/>
  <c r="L1442" i="1"/>
  <c r="M1442" i="1"/>
  <c r="H1443" i="1"/>
  <c r="I1443" i="1"/>
  <c r="J1443" i="1"/>
  <c r="K1443" i="1"/>
  <c r="L1443" i="1"/>
  <c r="M1443" i="1"/>
  <c r="H1444" i="1"/>
  <c r="I1444" i="1"/>
  <c r="J1444" i="1"/>
  <c r="K1444" i="1"/>
  <c r="L1444" i="1"/>
  <c r="M1444" i="1"/>
  <c r="H1445" i="1"/>
  <c r="I1445" i="1"/>
  <c r="J1445" i="1"/>
  <c r="K1445" i="1"/>
  <c r="L1445" i="1"/>
  <c r="M1445" i="1"/>
  <c r="H1446" i="1"/>
  <c r="I1446" i="1"/>
  <c r="J1446" i="1"/>
  <c r="K1446" i="1"/>
  <c r="L1446" i="1"/>
  <c r="M1446" i="1"/>
  <c r="H1447" i="1"/>
  <c r="I1447" i="1"/>
  <c r="J1447" i="1"/>
  <c r="K1447" i="1"/>
  <c r="L1447" i="1"/>
  <c r="M1447" i="1"/>
  <c r="H1448" i="1"/>
  <c r="I1448" i="1"/>
  <c r="J1448" i="1"/>
  <c r="K1448" i="1"/>
  <c r="L1448" i="1"/>
  <c r="M1448" i="1"/>
  <c r="H1449" i="1"/>
  <c r="I1449" i="1"/>
  <c r="J1449" i="1"/>
  <c r="K1449" i="1"/>
  <c r="L1449" i="1"/>
  <c r="M1449" i="1"/>
  <c r="H1450" i="1"/>
  <c r="I1450" i="1"/>
  <c r="J1450" i="1"/>
  <c r="K1450" i="1"/>
  <c r="L1450" i="1"/>
  <c r="M1450" i="1"/>
  <c r="H1451" i="1"/>
  <c r="I1451" i="1"/>
  <c r="J1451" i="1"/>
  <c r="K1451" i="1"/>
  <c r="L1451" i="1"/>
  <c r="M1451" i="1"/>
  <c r="H1452" i="1"/>
  <c r="I1452" i="1"/>
  <c r="J1452" i="1"/>
  <c r="K1452" i="1"/>
  <c r="L1452" i="1"/>
  <c r="M1452" i="1"/>
  <c r="H1453" i="1"/>
  <c r="I1453" i="1"/>
  <c r="J1453" i="1"/>
  <c r="K1453" i="1"/>
  <c r="L1453" i="1"/>
  <c r="M1453" i="1"/>
  <c r="H1454" i="1"/>
  <c r="I1454" i="1"/>
  <c r="J1454" i="1"/>
  <c r="K1454" i="1"/>
  <c r="L1454" i="1"/>
  <c r="M1454" i="1"/>
  <c r="H1455" i="1"/>
  <c r="I1455" i="1"/>
  <c r="J1455" i="1"/>
  <c r="K1455" i="1"/>
  <c r="L1455" i="1"/>
  <c r="M1455" i="1"/>
  <c r="H1456" i="1"/>
  <c r="I1456" i="1"/>
  <c r="J1456" i="1"/>
  <c r="K1456" i="1"/>
  <c r="L1456" i="1"/>
  <c r="M1456" i="1"/>
  <c r="H1457" i="1"/>
  <c r="I1457" i="1"/>
  <c r="J1457" i="1"/>
  <c r="K1457" i="1"/>
  <c r="L1457" i="1"/>
  <c r="M1457" i="1"/>
  <c r="H1458" i="1"/>
  <c r="I1458" i="1"/>
  <c r="J1458" i="1"/>
  <c r="K1458" i="1"/>
  <c r="L1458" i="1"/>
  <c r="M1458" i="1"/>
  <c r="B34" i="11" l="1"/>
  <c r="B35" i="10"/>
  <c r="B65" i="11"/>
  <c r="B94" i="11"/>
  <c r="B99" i="11"/>
  <c r="B35" i="11"/>
  <c r="B95" i="11"/>
  <c r="B65" i="10"/>
  <c r="B98" i="10"/>
  <c r="B96" i="10"/>
  <c r="B36" i="10"/>
  <c r="B67" i="10"/>
  <c r="B100" i="10"/>
  <c r="H1124" i="1"/>
  <c r="I1124" i="1"/>
  <c r="J1124" i="1"/>
  <c r="K1124" i="1"/>
  <c r="L1124" i="1"/>
  <c r="M1124" i="1"/>
  <c r="H1125" i="1"/>
  <c r="I1125" i="1"/>
  <c r="J1125" i="1"/>
  <c r="K1125" i="1"/>
  <c r="L1125" i="1"/>
  <c r="M1125" i="1"/>
  <c r="H1126" i="1"/>
  <c r="I1126" i="1"/>
  <c r="J1126" i="1"/>
  <c r="K1126" i="1"/>
  <c r="L1126" i="1"/>
  <c r="M1126" i="1"/>
  <c r="H1127" i="1"/>
  <c r="I1127" i="1"/>
  <c r="J1127" i="1"/>
  <c r="K1127" i="1"/>
  <c r="L1127" i="1"/>
  <c r="M1127" i="1"/>
  <c r="H1128" i="1"/>
  <c r="I1128" i="1"/>
  <c r="J1128" i="1"/>
  <c r="K1128" i="1"/>
  <c r="L1128" i="1"/>
  <c r="M1128" i="1"/>
  <c r="H1129" i="1"/>
  <c r="I1129" i="1"/>
  <c r="J1129" i="1"/>
  <c r="K1129" i="1"/>
  <c r="L1129" i="1"/>
  <c r="M1129" i="1"/>
  <c r="H1130" i="1"/>
  <c r="I1130" i="1"/>
  <c r="J1130" i="1"/>
  <c r="K1130" i="1"/>
  <c r="L1130" i="1"/>
  <c r="M1130" i="1"/>
  <c r="H1131" i="1"/>
  <c r="I1131" i="1"/>
  <c r="J1131" i="1"/>
  <c r="K1131" i="1"/>
  <c r="L1131" i="1"/>
  <c r="M1131" i="1"/>
  <c r="H1132" i="1"/>
  <c r="I1132" i="1"/>
  <c r="J1132" i="1"/>
  <c r="K1132" i="1"/>
  <c r="L1132" i="1"/>
  <c r="M1132" i="1"/>
  <c r="H1133" i="1"/>
  <c r="I1133" i="1"/>
  <c r="J1133" i="1"/>
  <c r="K1133" i="1"/>
  <c r="L1133" i="1"/>
  <c r="M1133" i="1"/>
  <c r="H1134" i="1"/>
  <c r="I1134" i="1"/>
  <c r="J1134" i="1"/>
  <c r="K1134" i="1"/>
  <c r="L1134" i="1"/>
  <c r="M1134" i="1"/>
  <c r="H1135" i="1"/>
  <c r="I1135" i="1"/>
  <c r="J1135" i="1"/>
  <c r="K1135" i="1"/>
  <c r="L1135" i="1"/>
  <c r="M1135" i="1"/>
  <c r="H1136" i="1"/>
  <c r="I1136" i="1"/>
  <c r="J1136" i="1"/>
  <c r="K1136" i="1"/>
  <c r="L1136" i="1"/>
  <c r="M1136" i="1"/>
  <c r="H1137" i="1"/>
  <c r="I1137" i="1"/>
  <c r="J1137" i="1"/>
  <c r="K1137" i="1"/>
  <c r="L1137" i="1"/>
  <c r="M1137" i="1"/>
  <c r="H1138" i="1"/>
  <c r="I1138" i="1"/>
  <c r="J1138" i="1"/>
  <c r="K1138" i="1"/>
  <c r="L1138" i="1"/>
  <c r="M1138" i="1"/>
  <c r="H1139" i="1"/>
  <c r="I1139" i="1"/>
  <c r="J1139" i="1"/>
  <c r="K1139" i="1"/>
  <c r="L1139" i="1"/>
  <c r="M1139" i="1"/>
  <c r="H1140" i="1"/>
  <c r="I1140" i="1"/>
  <c r="J1140" i="1"/>
  <c r="K1140" i="1"/>
  <c r="L1140" i="1"/>
  <c r="M1140" i="1"/>
  <c r="H1141" i="1"/>
  <c r="I1141" i="1"/>
  <c r="J1141" i="1"/>
  <c r="K1141" i="1"/>
  <c r="L1141" i="1"/>
  <c r="M1141" i="1"/>
  <c r="H1142" i="1"/>
  <c r="I1142" i="1"/>
  <c r="J1142" i="1"/>
  <c r="K1142" i="1"/>
  <c r="L1142" i="1"/>
  <c r="M1142" i="1"/>
  <c r="H1143" i="1"/>
  <c r="I1143" i="1"/>
  <c r="J1143" i="1"/>
  <c r="K1143" i="1"/>
  <c r="L1143" i="1"/>
  <c r="M1143" i="1"/>
  <c r="H1144" i="1"/>
  <c r="I1144" i="1"/>
  <c r="J1144" i="1"/>
  <c r="K1144" i="1"/>
  <c r="L1144" i="1"/>
  <c r="M1144" i="1"/>
  <c r="H1145" i="1"/>
  <c r="I1145" i="1"/>
  <c r="J1145" i="1"/>
  <c r="K1145" i="1"/>
  <c r="L1145" i="1"/>
  <c r="M1145" i="1"/>
  <c r="H1146" i="1"/>
  <c r="I1146" i="1"/>
  <c r="J1146" i="1"/>
  <c r="K1146" i="1"/>
  <c r="L1146" i="1"/>
  <c r="M1146" i="1"/>
  <c r="H1147" i="1"/>
  <c r="I1147" i="1"/>
  <c r="J1147" i="1"/>
  <c r="K1147" i="1"/>
  <c r="L1147" i="1"/>
  <c r="M1147" i="1"/>
  <c r="H1148" i="1"/>
  <c r="I1148" i="1"/>
  <c r="J1148" i="1"/>
  <c r="K1148" i="1"/>
  <c r="L1148" i="1"/>
  <c r="M1148" i="1"/>
  <c r="H1149" i="1"/>
  <c r="I1149" i="1"/>
  <c r="J1149" i="1"/>
  <c r="K1149" i="1"/>
  <c r="L1149" i="1"/>
  <c r="M1149" i="1"/>
  <c r="H1150" i="1"/>
  <c r="I1150" i="1"/>
  <c r="J1150" i="1"/>
  <c r="K1150" i="1"/>
  <c r="L1150" i="1"/>
  <c r="M1150" i="1"/>
  <c r="H1151" i="1"/>
  <c r="I1151" i="1"/>
  <c r="J1151" i="1"/>
  <c r="K1151" i="1"/>
  <c r="L1151" i="1"/>
  <c r="M1151" i="1"/>
  <c r="H1152" i="1"/>
  <c r="I1152" i="1"/>
  <c r="J1152" i="1"/>
  <c r="K1152" i="1"/>
  <c r="L1152" i="1"/>
  <c r="M1152" i="1"/>
  <c r="H1153" i="1"/>
  <c r="I1153" i="1"/>
  <c r="J1153" i="1"/>
  <c r="K1153" i="1"/>
  <c r="L1153" i="1"/>
  <c r="M1153" i="1"/>
  <c r="H1154" i="1"/>
  <c r="I1154" i="1"/>
  <c r="J1154" i="1"/>
  <c r="K1154" i="1"/>
  <c r="L1154" i="1"/>
  <c r="M1154" i="1"/>
  <c r="H1155" i="1"/>
  <c r="I1155" i="1"/>
  <c r="J1155" i="1"/>
  <c r="K1155" i="1"/>
  <c r="L1155" i="1"/>
  <c r="M1155" i="1"/>
  <c r="H1156" i="1"/>
  <c r="I1156" i="1"/>
  <c r="J1156" i="1"/>
  <c r="K1156" i="1"/>
  <c r="L1156" i="1"/>
  <c r="M1156" i="1"/>
  <c r="H1157" i="1"/>
  <c r="I1157" i="1"/>
  <c r="J1157" i="1"/>
  <c r="K1157" i="1"/>
  <c r="L1157" i="1"/>
  <c r="M1157" i="1"/>
  <c r="H1158" i="1"/>
  <c r="I1158" i="1"/>
  <c r="J1158" i="1"/>
  <c r="K1158" i="1"/>
  <c r="L1158" i="1"/>
  <c r="M1158" i="1"/>
  <c r="H1159" i="1"/>
  <c r="I1159" i="1"/>
  <c r="J1159" i="1"/>
  <c r="K1159" i="1"/>
  <c r="L1159" i="1"/>
  <c r="M1159" i="1"/>
  <c r="H1160" i="1"/>
  <c r="I1160" i="1"/>
  <c r="J1160" i="1"/>
  <c r="K1160" i="1"/>
  <c r="L1160" i="1"/>
  <c r="M1160" i="1"/>
  <c r="H1161" i="1"/>
  <c r="I1161" i="1"/>
  <c r="J1161" i="1"/>
  <c r="K1161" i="1"/>
  <c r="L1161" i="1"/>
  <c r="M1161" i="1"/>
  <c r="H1162" i="1"/>
  <c r="I1162" i="1"/>
  <c r="J1162" i="1"/>
  <c r="K1162" i="1"/>
  <c r="L1162" i="1"/>
  <c r="M1162" i="1"/>
  <c r="H1163" i="1"/>
  <c r="I1163" i="1"/>
  <c r="J1163" i="1"/>
  <c r="K1163" i="1"/>
  <c r="L1163" i="1"/>
  <c r="M1163" i="1"/>
  <c r="H1164" i="1"/>
  <c r="I1164" i="1"/>
  <c r="J1164" i="1"/>
  <c r="K1164" i="1"/>
  <c r="L1164" i="1"/>
  <c r="M1164" i="1"/>
  <c r="H1165" i="1"/>
  <c r="I1165" i="1"/>
  <c r="J1165" i="1"/>
  <c r="K1165" i="1"/>
  <c r="L1165" i="1"/>
  <c r="M1165" i="1"/>
  <c r="H1166" i="1"/>
  <c r="I1166" i="1"/>
  <c r="J1166" i="1"/>
  <c r="K1166" i="1"/>
  <c r="L1166" i="1"/>
  <c r="M1166" i="1"/>
  <c r="H1167" i="1"/>
  <c r="I1167" i="1"/>
  <c r="J1167" i="1"/>
  <c r="K1167" i="1"/>
  <c r="L1167" i="1"/>
  <c r="M1167" i="1"/>
  <c r="H1168" i="1"/>
  <c r="I1168" i="1"/>
  <c r="J1168" i="1"/>
  <c r="K1168" i="1"/>
  <c r="L1168" i="1"/>
  <c r="M1168" i="1"/>
  <c r="H1169" i="1"/>
  <c r="I1169" i="1"/>
  <c r="J1169" i="1"/>
  <c r="K1169" i="1"/>
  <c r="L1169" i="1"/>
  <c r="M1169" i="1"/>
  <c r="H1170" i="1"/>
  <c r="I1170" i="1"/>
  <c r="J1170" i="1"/>
  <c r="K1170" i="1"/>
  <c r="L1170" i="1"/>
  <c r="M1170" i="1"/>
  <c r="H1171" i="1"/>
  <c r="I1171" i="1"/>
  <c r="J1171" i="1"/>
  <c r="K1171" i="1"/>
  <c r="L1171" i="1"/>
  <c r="M1171" i="1"/>
  <c r="H1172" i="1"/>
  <c r="I1172" i="1"/>
  <c r="J1172" i="1"/>
  <c r="K1172" i="1"/>
  <c r="L1172" i="1"/>
  <c r="M1172" i="1"/>
  <c r="H1173" i="1"/>
  <c r="I1173" i="1"/>
  <c r="J1173" i="1"/>
  <c r="K1173" i="1"/>
  <c r="L1173" i="1"/>
  <c r="M1173" i="1"/>
  <c r="H1174" i="1"/>
  <c r="I1174" i="1"/>
  <c r="J1174" i="1"/>
  <c r="K1174" i="1"/>
  <c r="L1174" i="1"/>
  <c r="M1174" i="1"/>
  <c r="H1175" i="1"/>
  <c r="I1175" i="1"/>
  <c r="J1175" i="1"/>
  <c r="K1175" i="1"/>
  <c r="L1175" i="1"/>
  <c r="M1175" i="1"/>
  <c r="H1176" i="1"/>
  <c r="I1176" i="1"/>
  <c r="J1176" i="1"/>
  <c r="K1176" i="1"/>
  <c r="L1176" i="1"/>
  <c r="M1176" i="1"/>
  <c r="H1177" i="1"/>
  <c r="I1177" i="1"/>
  <c r="J1177" i="1"/>
  <c r="K1177" i="1"/>
  <c r="L1177" i="1"/>
  <c r="M1177" i="1"/>
  <c r="H1178" i="1"/>
  <c r="I1178" i="1"/>
  <c r="J1178" i="1"/>
  <c r="K1178" i="1"/>
  <c r="L1178" i="1"/>
  <c r="M1178" i="1"/>
  <c r="H1179" i="1"/>
  <c r="I1179" i="1"/>
  <c r="J1179" i="1"/>
  <c r="K1179" i="1"/>
  <c r="L1179" i="1"/>
  <c r="M1179" i="1"/>
  <c r="H1180" i="1"/>
  <c r="I1180" i="1"/>
  <c r="J1180" i="1"/>
  <c r="K1180" i="1"/>
  <c r="L1180" i="1"/>
  <c r="M1180" i="1"/>
  <c r="H1181" i="1"/>
  <c r="I1181" i="1"/>
  <c r="J1181" i="1"/>
  <c r="K1181" i="1"/>
  <c r="L1181" i="1"/>
  <c r="M1181" i="1"/>
  <c r="H1182" i="1"/>
  <c r="I1182" i="1"/>
  <c r="J1182" i="1"/>
  <c r="K1182" i="1"/>
  <c r="L1182" i="1"/>
  <c r="M1182" i="1"/>
  <c r="H1183" i="1"/>
  <c r="I1183" i="1"/>
  <c r="J1183" i="1"/>
  <c r="K1183" i="1"/>
  <c r="L1183" i="1"/>
  <c r="M1183" i="1"/>
  <c r="H1184" i="1"/>
  <c r="I1184" i="1"/>
  <c r="J1184" i="1"/>
  <c r="K1184" i="1"/>
  <c r="L1184" i="1"/>
  <c r="M1184" i="1"/>
  <c r="H1185" i="1"/>
  <c r="I1185" i="1"/>
  <c r="J1185" i="1"/>
  <c r="K1185" i="1"/>
  <c r="L1185" i="1"/>
  <c r="M1185" i="1"/>
  <c r="H1186" i="1"/>
  <c r="I1186" i="1"/>
  <c r="J1186" i="1"/>
  <c r="K1186" i="1"/>
  <c r="L1186" i="1"/>
  <c r="M1186" i="1"/>
  <c r="H1187" i="1"/>
  <c r="I1187" i="1"/>
  <c r="J1187" i="1"/>
  <c r="K1187" i="1"/>
  <c r="L1187" i="1"/>
  <c r="M1187" i="1"/>
  <c r="H1188" i="1"/>
  <c r="I1188" i="1"/>
  <c r="J1188" i="1"/>
  <c r="K1188" i="1"/>
  <c r="L1188" i="1"/>
  <c r="M1188" i="1"/>
  <c r="H1189" i="1"/>
  <c r="I1189" i="1"/>
  <c r="J1189" i="1"/>
  <c r="K1189" i="1"/>
  <c r="L1189" i="1"/>
  <c r="M1189" i="1"/>
  <c r="H1190" i="1"/>
  <c r="I1190" i="1"/>
  <c r="J1190" i="1"/>
  <c r="K1190" i="1"/>
  <c r="L1190" i="1"/>
  <c r="M1190" i="1"/>
  <c r="H1191" i="1"/>
  <c r="I1191" i="1"/>
  <c r="J1191" i="1"/>
  <c r="K1191" i="1"/>
  <c r="L1191" i="1"/>
  <c r="M1191" i="1"/>
  <c r="H1192" i="1"/>
  <c r="I1192" i="1"/>
  <c r="J1192" i="1"/>
  <c r="K1192" i="1"/>
  <c r="L1192" i="1"/>
  <c r="M1192" i="1"/>
  <c r="H1193" i="1"/>
  <c r="I1193" i="1"/>
  <c r="J1193" i="1"/>
  <c r="K1193" i="1"/>
  <c r="L1193" i="1"/>
  <c r="M1193" i="1"/>
  <c r="H1194" i="1"/>
  <c r="I1194" i="1"/>
  <c r="J1194" i="1"/>
  <c r="K1194" i="1"/>
  <c r="L1194" i="1"/>
  <c r="M1194" i="1"/>
  <c r="H1195" i="1"/>
  <c r="I1195" i="1"/>
  <c r="J1195" i="1"/>
  <c r="K1195" i="1"/>
  <c r="L1195" i="1"/>
  <c r="M1195" i="1"/>
  <c r="H1196" i="1"/>
  <c r="I1196" i="1"/>
  <c r="J1196" i="1"/>
  <c r="K1196" i="1"/>
  <c r="L1196" i="1"/>
  <c r="M1196" i="1"/>
  <c r="H1197" i="1"/>
  <c r="I1197" i="1"/>
  <c r="J1197" i="1"/>
  <c r="K1197" i="1"/>
  <c r="L1197" i="1"/>
  <c r="M1197" i="1"/>
  <c r="H1198" i="1"/>
  <c r="I1198" i="1"/>
  <c r="J1198" i="1"/>
  <c r="K1198" i="1"/>
  <c r="L1198" i="1"/>
  <c r="M1198" i="1"/>
  <c r="H1199" i="1"/>
  <c r="I1199" i="1"/>
  <c r="J1199" i="1"/>
  <c r="K1199" i="1"/>
  <c r="L1199" i="1"/>
  <c r="M1199" i="1"/>
  <c r="H1200" i="1"/>
  <c r="I1200" i="1"/>
  <c r="J1200" i="1"/>
  <c r="K1200" i="1"/>
  <c r="L1200" i="1"/>
  <c r="M1200" i="1"/>
  <c r="H1201" i="1"/>
  <c r="I1201" i="1"/>
  <c r="J1201" i="1"/>
  <c r="K1201" i="1"/>
  <c r="L1201" i="1"/>
  <c r="M1201" i="1"/>
  <c r="H1202" i="1"/>
  <c r="I1202" i="1"/>
  <c r="J1202" i="1"/>
  <c r="K1202" i="1"/>
  <c r="L1202" i="1"/>
  <c r="M1202" i="1"/>
  <c r="H1203" i="1"/>
  <c r="I1203" i="1"/>
  <c r="J1203" i="1"/>
  <c r="K1203" i="1"/>
  <c r="L1203" i="1"/>
  <c r="M1203" i="1"/>
  <c r="H1204" i="1"/>
  <c r="I1204" i="1"/>
  <c r="J1204" i="1"/>
  <c r="K1204" i="1"/>
  <c r="L1204" i="1"/>
  <c r="M1204" i="1"/>
  <c r="H1205" i="1"/>
  <c r="I1205" i="1"/>
  <c r="J1205" i="1"/>
  <c r="K1205" i="1"/>
  <c r="L1205" i="1"/>
  <c r="M1205" i="1"/>
  <c r="H1206" i="1"/>
  <c r="I1206" i="1"/>
  <c r="J1206" i="1"/>
  <c r="K1206" i="1"/>
  <c r="L1206" i="1"/>
  <c r="M1206" i="1"/>
  <c r="H1207" i="1"/>
  <c r="I1207" i="1"/>
  <c r="J1207" i="1"/>
  <c r="K1207" i="1"/>
  <c r="L1207" i="1"/>
  <c r="M1207" i="1"/>
  <c r="H1208" i="1"/>
  <c r="I1208" i="1"/>
  <c r="J1208" i="1"/>
  <c r="K1208" i="1"/>
  <c r="L1208" i="1"/>
  <c r="M1208" i="1"/>
  <c r="H1209" i="1"/>
  <c r="I1209" i="1"/>
  <c r="J1209" i="1"/>
  <c r="K1209" i="1"/>
  <c r="L1209" i="1"/>
  <c r="M1209" i="1"/>
  <c r="H1210" i="1"/>
  <c r="I1210" i="1"/>
  <c r="J1210" i="1"/>
  <c r="K1210" i="1"/>
  <c r="L1210" i="1"/>
  <c r="M1210" i="1"/>
  <c r="H1211" i="1"/>
  <c r="I1211" i="1"/>
  <c r="J1211" i="1"/>
  <c r="K1211" i="1"/>
  <c r="L1211" i="1"/>
  <c r="M1211" i="1"/>
  <c r="H1212" i="1"/>
  <c r="I1212" i="1"/>
  <c r="J1212" i="1"/>
  <c r="K1212" i="1"/>
  <c r="L1212" i="1"/>
  <c r="M1212" i="1"/>
  <c r="H1213" i="1"/>
  <c r="I1213" i="1"/>
  <c r="J1213" i="1"/>
  <c r="K1213" i="1"/>
  <c r="L1213" i="1"/>
  <c r="M1213" i="1"/>
  <c r="H1214" i="1"/>
  <c r="I1214" i="1"/>
  <c r="J1214" i="1"/>
  <c r="K1214" i="1"/>
  <c r="L1214" i="1"/>
  <c r="M1214" i="1"/>
  <c r="H1215" i="1"/>
  <c r="I1215" i="1"/>
  <c r="J1215" i="1"/>
  <c r="K1215" i="1"/>
  <c r="L1215" i="1"/>
  <c r="M1215" i="1"/>
  <c r="H1216" i="1"/>
  <c r="I1216" i="1"/>
  <c r="J1216" i="1"/>
  <c r="K1216" i="1"/>
  <c r="L1216" i="1"/>
  <c r="M1216" i="1"/>
  <c r="H1217" i="1"/>
  <c r="I1217" i="1"/>
  <c r="J1217" i="1"/>
  <c r="K1217" i="1"/>
  <c r="L1217" i="1"/>
  <c r="M1217" i="1"/>
  <c r="H1218" i="1"/>
  <c r="I1218" i="1"/>
  <c r="J1218" i="1"/>
  <c r="K1218" i="1"/>
  <c r="L1218" i="1"/>
  <c r="M1218" i="1"/>
  <c r="H1219" i="1"/>
  <c r="I1219" i="1"/>
  <c r="J1219" i="1"/>
  <c r="K1219" i="1"/>
  <c r="L1219" i="1"/>
  <c r="M1219" i="1"/>
  <c r="H1220" i="1"/>
  <c r="I1220" i="1"/>
  <c r="J1220" i="1"/>
  <c r="K1220" i="1"/>
  <c r="L1220" i="1"/>
  <c r="M1220" i="1"/>
  <c r="H1221" i="1"/>
  <c r="I1221" i="1"/>
  <c r="J1221" i="1"/>
  <c r="K1221" i="1"/>
  <c r="L1221" i="1"/>
  <c r="M1221" i="1"/>
  <c r="H1222" i="1"/>
  <c r="I1222" i="1"/>
  <c r="J1222" i="1"/>
  <c r="K1222" i="1"/>
  <c r="L1222" i="1"/>
  <c r="M1222" i="1"/>
  <c r="H1223" i="1"/>
  <c r="I1223" i="1"/>
  <c r="J1223" i="1"/>
  <c r="K1223" i="1"/>
  <c r="L1223" i="1"/>
  <c r="M1223" i="1"/>
  <c r="H1224" i="1"/>
  <c r="I1224" i="1"/>
  <c r="J1224" i="1"/>
  <c r="K1224" i="1"/>
  <c r="L1224" i="1"/>
  <c r="M1224" i="1"/>
  <c r="H1225" i="1"/>
  <c r="I1225" i="1"/>
  <c r="J1225" i="1"/>
  <c r="K1225" i="1"/>
  <c r="L1225" i="1"/>
  <c r="M1225" i="1"/>
  <c r="H1226" i="1"/>
  <c r="I1226" i="1"/>
  <c r="J1226" i="1"/>
  <c r="K1226" i="1"/>
  <c r="L1226" i="1"/>
  <c r="M1226" i="1"/>
  <c r="H1227" i="1"/>
  <c r="I1227" i="1"/>
  <c r="J1227" i="1"/>
  <c r="K1227" i="1"/>
  <c r="L1227" i="1"/>
  <c r="M1227" i="1"/>
  <c r="H1228" i="1"/>
  <c r="I1228" i="1"/>
  <c r="J1228" i="1"/>
  <c r="K1228" i="1"/>
  <c r="L1228" i="1"/>
  <c r="M1228" i="1"/>
  <c r="H1229" i="1"/>
  <c r="I1229" i="1"/>
  <c r="J1229" i="1"/>
  <c r="K1229" i="1"/>
  <c r="L1229" i="1"/>
  <c r="M1229" i="1"/>
  <c r="H1230" i="1"/>
  <c r="I1230" i="1"/>
  <c r="J1230" i="1"/>
  <c r="K1230" i="1"/>
  <c r="L1230" i="1"/>
  <c r="M1230" i="1"/>
  <c r="H1231" i="1"/>
  <c r="I1231" i="1"/>
  <c r="J1231" i="1"/>
  <c r="K1231" i="1"/>
  <c r="L1231" i="1"/>
  <c r="M1231" i="1"/>
  <c r="H1232" i="1"/>
  <c r="I1232" i="1"/>
  <c r="J1232" i="1"/>
  <c r="K1232" i="1"/>
  <c r="L1232" i="1"/>
  <c r="M1232" i="1"/>
  <c r="H1233" i="1"/>
  <c r="I1233" i="1"/>
  <c r="J1233" i="1"/>
  <c r="K1233" i="1"/>
  <c r="L1233" i="1"/>
  <c r="M1233" i="1"/>
  <c r="H1234" i="1"/>
  <c r="I1234" i="1"/>
  <c r="J1234" i="1"/>
  <c r="K1234" i="1"/>
  <c r="L1234" i="1"/>
  <c r="M1234" i="1"/>
  <c r="H1235" i="1"/>
  <c r="I1235" i="1"/>
  <c r="J1235" i="1"/>
  <c r="K1235" i="1"/>
  <c r="L1235" i="1"/>
  <c r="M1235" i="1"/>
  <c r="H1236" i="1"/>
  <c r="I1236" i="1"/>
  <c r="J1236" i="1"/>
  <c r="K1236" i="1"/>
  <c r="L1236" i="1"/>
  <c r="M1236" i="1"/>
  <c r="H1237" i="1"/>
  <c r="I1237" i="1"/>
  <c r="J1237" i="1"/>
  <c r="K1237" i="1"/>
  <c r="L1237" i="1"/>
  <c r="M1237" i="1"/>
  <c r="H1238" i="1"/>
  <c r="I1238" i="1"/>
  <c r="J1238" i="1"/>
  <c r="K1238" i="1"/>
  <c r="L1238" i="1"/>
  <c r="M1238" i="1"/>
  <c r="H1239" i="1"/>
  <c r="I1239" i="1"/>
  <c r="J1239" i="1"/>
  <c r="K1239" i="1"/>
  <c r="L1239" i="1"/>
  <c r="M1239" i="1"/>
  <c r="H1240" i="1"/>
  <c r="I1240" i="1"/>
  <c r="J1240" i="1"/>
  <c r="K1240" i="1"/>
  <c r="L1240" i="1"/>
  <c r="M1240" i="1"/>
  <c r="H1241" i="1"/>
  <c r="I1241" i="1"/>
  <c r="J1241" i="1"/>
  <c r="K1241" i="1"/>
  <c r="L1241" i="1"/>
  <c r="M1241" i="1"/>
  <c r="H1242" i="1"/>
  <c r="I1242" i="1"/>
  <c r="J1242" i="1"/>
  <c r="K1242" i="1"/>
  <c r="L1242" i="1"/>
  <c r="M1242" i="1"/>
  <c r="H1243" i="1"/>
  <c r="I1243" i="1"/>
  <c r="J1243" i="1"/>
  <c r="K1243" i="1"/>
  <c r="L1243" i="1"/>
  <c r="M1243" i="1"/>
  <c r="H1244" i="1"/>
  <c r="I1244" i="1"/>
  <c r="J1244" i="1"/>
  <c r="K1244" i="1"/>
  <c r="L1244" i="1"/>
  <c r="M1244" i="1"/>
  <c r="H1245" i="1"/>
  <c r="I1245" i="1"/>
  <c r="J1245" i="1"/>
  <c r="K1245" i="1"/>
  <c r="L1245" i="1"/>
  <c r="M1245" i="1"/>
  <c r="H1246" i="1"/>
  <c r="I1246" i="1"/>
  <c r="J1246" i="1"/>
  <c r="K1246" i="1"/>
  <c r="L1246" i="1"/>
  <c r="M1246" i="1"/>
  <c r="H1247" i="1"/>
  <c r="I1247" i="1"/>
  <c r="J1247" i="1"/>
  <c r="K1247" i="1"/>
  <c r="L1247" i="1"/>
  <c r="M1247" i="1"/>
  <c r="H1248" i="1"/>
  <c r="I1248" i="1"/>
  <c r="J1248" i="1"/>
  <c r="K1248" i="1"/>
  <c r="L1248" i="1"/>
  <c r="M1248" i="1"/>
  <c r="H1249" i="1"/>
  <c r="I1249" i="1"/>
  <c r="J1249" i="1"/>
  <c r="K1249" i="1"/>
  <c r="L1249" i="1"/>
  <c r="M1249" i="1"/>
  <c r="H1250" i="1"/>
  <c r="I1250" i="1"/>
  <c r="J1250" i="1"/>
  <c r="K1250" i="1"/>
  <c r="L1250" i="1"/>
  <c r="M1250" i="1"/>
  <c r="H1251" i="1"/>
  <c r="I1251" i="1"/>
  <c r="J1251" i="1"/>
  <c r="K1251" i="1"/>
  <c r="L1251" i="1"/>
  <c r="M1251" i="1"/>
  <c r="H1252" i="1"/>
  <c r="I1252" i="1"/>
  <c r="J1252" i="1"/>
  <c r="K1252" i="1"/>
  <c r="L1252" i="1"/>
  <c r="M1252" i="1"/>
  <c r="H1253" i="1"/>
  <c r="I1253" i="1"/>
  <c r="J1253" i="1"/>
  <c r="K1253" i="1"/>
  <c r="L1253" i="1"/>
  <c r="M1253" i="1"/>
  <c r="H1254" i="1"/>
  <c r="I1254" i="1"/>
  <c r="J1254" i="1"/>
  <c r="K1254" i="1"/>
  <c r="L1254" i="1"/>
  <c r="M1254" i="1"/>
  <c r="H1255" i="1"/>
  <c r="I1255" i="1"/>
  <c r="J1255" i="1"/>
  <c r="K1255" i="1"/>
  <c r="L1255" i="1"/>
  <c r="M1255" i="1"/>
  <c r="H1256" i="1"/>
  <c r="I1256" i="1"/>
  <c r="J1256" i="1"/>
  <c r="K1256" i="1"/>
  <c r="L1256" i="1"/>
  <c r="M1256" i="1"/>
  <c r="H1257" i="1"/>
  <c r="I1257" i="1"/>
  <c r="J1257" i="1"/>
  <c r="K1257" i="1"/>
  <c r="L1257" i="1"/>
  <c r="M1257" i="1"/>
  <c r="H1258" i="1"/>
  <c r="I1258" i="1"/>
  <c r="J1258" i="1"/>
  <c r="K1258" i="1"/>
  <c r="L1258" i="1"/>
  <c r="M1258" i="1"/>
  <c r="H1259" i="1"/>
  <c r="I1259" i="1"/>
  <c r="J1259" i="1"/>
  <c r="K1259" i="1"/>
  <c r="L1259" i="1"/>
  <c r="M1259" i="1"/>
  <c r="H1260" i="1"/>
  <c r="I1260" i="1"/>
  <c r="J1260" i="1"/>
  <c r="K1260" i="1"/>
  <c r="L1260" i="1"/>
  <c r="M1260" i="1"/>
  <c r="H1261" i="1"/>
  <c r="I1261" i="1"/>
  <c r="J1261" i="1"/>
  <c r="K1261" i="1"/>
  <c r="L1261" i="1"/>
  <c r="M1261" i="1"/>
  <c r="H1262" i="1"/>
  <c r="I1262" i="1"/>
  <c r="J1262" i="1"/>
  <c r="K1262" i="1"/>
  <c r="L1262" i="1"/>
  <c r="M1262" i="1"/>
  <c r="H1263" i="1"/>
  <c r="I1263" i="1"/>
  <c r="J1263" i="1"/>
  <c r="K1263" i="1"/>
  <c r="L1263" i="1"/>
  <c r="M1263" i="1"/>
  <c r="H1264" i="1"/>
  <c r="I1264" i="1"/>
  <c r="J1264" i="1"/>
  <c r="K1264" i="1"/>
  <c r="L1264" i="1"/>
  <c r="M1264" i="1"/>
  <c r="H1265" i="1"/>
  <c r="I1265" i="1"/>
  <c r="J1265" i="1"/>
  <c r="K1265" i="1"/>
  <c r="L1265" i="1"/>
  <c r="M1265" i="1"/>
  <c r="H1266" i="1"/>
  <c r="I1266" i="1"/>
  <c r="J1266" i="1"/>
  <c r="K1266" i="1"/>
  <c r="L1266" i="1"/>
  <c r="M1266" i="1"/>
  <c r="H1267" i="1"/>
  <c r="I1267" i="1"/>
  <c r="J1267" i="1"/>
  <c r="K1267" i="1"/>
  <c r="L1267" i="1"/>
  <c r="M1267" i="1"/>
  <c r="H1268" i="1"/>
  <c r="I1268" i="1"/>
  <c r="J1268" i="1"/>
  <c r="K1268" i="1"/>
  <c r="L1268" i="1"/>
  <c r="M1268" i="1"/>
  <c r="H1269" i="1"/>
  <c r="I1269" i="1"/>
  <c r="J1269" i="1"/>
  <c r="K1269" i="1"/>
  <c r="L1269" i="1"/>
  <c r="M1269" i="1"/>
  <c r="H1270" i="1"/>
  <c r="I1270" i="1"/>
  <c r="J1270" i="1"/>
  <c r="K1270" i="1"/>
  <c r="L1270" i="1"/>
  <c r="M1270" i="1"/>
  <c r="H1271" i="1"/>
  <c r="I1271" i="1"/>
  <c r="J1271" i="1"/>
  <c r="K1271" i="1"/>
  <c r="L1271" i="1"/>
  <c r="M1271" i="1"/>
  <c r="H1272" i="1"/>
  <c r="I1272" i="1"/>
  <c r="J1272" i="1"/>
  <c r="K1272" i="1"/>
  <c r="L1272" i="1"/>
  <c r="M1272" i="1"/>
  <c r="H1273" i="1"/>
  <c r="I1273" i="1"/>
  <c r="J1273" i="1"/>
  <c r="K1273" i="1"/>
  <c r="L1273" i="1"/>
  <c r="M1273" i="1"/>
  <c r="H1274" i="1"/>
  <c r="I1274" i="1"/>
  <c r="J1274" i="1"/>
  <c r="K1274" i="1"/>
  <c r="L1274" i="1"/>
  <c r="M1274" i="1"/>
  <c r="H1275" i="1"/>
  <c r="I1275" i="1"/>
  <c r="J1275" i="1"/>
  <c r="K1275" i="1"/>
  <c r="L1275" i="1"/>
  <c r="M1275" i="1"/>
  <c r="D2279" i="7"/>
  <c r="E2279" i="7"/>
  <c r="B97" i="11" l="1"/>
  <c r="B98" i="11"/>
  <c r="B99" i="10"/>
  <c r="H875" i="1"/>
  <c r="I875" i="1"/>
  <c r="J875" i="1"/>
  <c r="K875" i="1"/>
  <c r="L875" i="1"/>
  <c r="M875" i="1"/>
  <c r="H876" i="1"/>
  <c r="I876" i="1"/>
  <c r="J876" i="1"/>
  <c r="K876" i="1"/>
  <c r="L876" i="1"/>
  <c r="M876" i="1"/>
  <c r="H877" i="1"/>
  <c r="I877" i="1"/>
  <c r="J877" i="1"/>
  <c r="K877" i="1"/>
  <c r="L877" i="1"/>
  <c r="M877" i="1"/>
  <c r="H878" i="1"/>
  <c r="I878" i="1"/>
  <c r="J878" i="1"/>
  <c r="K878" i="1"/>
  <c r="L878" i="1"/>
  <c r="M878" i="1"/>
  <c r="H879" i="1"/>
  <c r="I879" i="1"/>
  <c r="J879" i="1"/>
  <c r="K879" i="1"/>
  <c r="L879" i="1"/>
  <c r="M879" i="1"/>
  <c r="H880" i="1"/>
  <c r="I880" i="1"/>
  <c r="J880" i="1"/>
  <c r="K880" i="1"/>
  <c r="L880" i="1"/>
  <c r="M880" i="1"/>
  <c r="H881" i="1"/>
  <c r="I881" i="1"/>
  <c r="J881" i="1"/>
  <c r="K881" i="1"/>
  <c r="L881" i="1"/>
  <c r="M881" i="1"/>
  <c r="H882" i="1"/>
  <c r="I882" i="1"/>
  <c r="J882" i="1"/>
  <c r="K882" i="1"/>
  <c r="L882" i="1"/>
  <c r="M882" i="1"/>
  <c r="H883" i="1"/>
  <c r="I883" i="1"/>
  <c r="J883" i="1"/>
  <c r="K883" i="1"/>
  <c r="L883" i="1"/>
  <c r="M883" i="1"/>
  <c r="H884" i="1"/>
  <c r="I884" i="1"/>
  <c r="J884" i="1"/>
  <c r="K884" i="1"/>
  <c r="L884" i="1"/>
  <c r="M884" i="1"/>
  <c r="H885" i="1"/>
  <c r="I885" i="1"/>
  <c r="J885" i="1"/>
  <c r="K885" i="1"/>
  <c r="L885" i="1"/>
  <c r="M885" i="1"/>
  <c r="H886" i="1"/>
  <c r="I886" i="1"/>
  <c r="J886" i="1"/>
  <c r="K886" i="1"/>
  <c r="L886" i="1"/>
  <c r="M886" i="1"/>
  <c r="H887" i="1"/>
  <c r="I887" i="1"/>
  <c r="J887" i="1"/>
  <c r="K887" i="1"/>
  <c r="L887" i="1"/>
  <c r="M887" i="1"/>
  <c r="H888" i="1"/>
  <c r="I888" i="1"/>
  <c r="J888" i="1"/>
  <c r="K888" i="1"/>
  <c r="L888" i="1"/>
  <c r="M888" i="1"/>
  <c r="H889" i="1"/>
  <c r="I889" i="1"/>
  <c r="J889" i="1"/>
  <c r="K889" i="1"/>
  <c r="L889" i="1"/>
  <c r="M889" i="1"/>
  <c r="H890" i="1"/>
  <c r="I890" i="1"/>
  <c r="J890" i="1"/>
  <c r="K890" i="1"/>
  <c r="L890" i="1"/>
  <c r="M890" i="1"/>
  <c r="H891" i="1"/>
  <c r="I891" i="1"/>
  <c r="J891" i="1"/>
  <c r="K891" i="1"/>
  <c r="L891" i="1"/>
  <c r="M891" i="1"/>
  <c r="H892" i="1"/>
  <c r="I892" i="1"/>
  <c r="J892" i="1"/>
  <c r="K892" i="1"/>
  <c r="L892" i="1"/>
  <c r="M892" i="1"/>
  <c r="H893" i="1"/>
  <c r="I893" i="1"/>
  <c r="J893" i="1"/>
  <c r="K893" i="1"/>
  <c r="L893" i="1"/>
  <c r="M893" i="1"/>
  <c r="H894" i="1"/>
  <c r="I894" i="1"/>
  <c r="J894" i="1"/>
  <c r="K894" i="1"/>
  <c r="L894" i="1"/>
  <c r="M894" i="1"/>
  <c r="H895" i="1"/>
  <c r="I895" i="1"/>
  <c r="J895" i="1"/>
  <c r="K895" i="1"/>
  <c r="L895" i="1"/>
  <c r="M895" i="1"/>
  <c r="H896" i="1"/>
  <c r="I896" i="1"/>
  <c r="J896" i="1"/>
  <c r="K896" i="1"/>
  <c r="L896" i="1"/>
  <c r="M896" i="1"/>
  <c r="H897" i="1"/>
  <c r="I897" i="1"/>
  <c r="J897" i="1"/>
  <c r="K897" i="1"/>
  <c r="L897" i="1"/>
  <c r="M897" i="1"/>
  <c r="H898" i="1"/>
  <c r="I898" i="1"/>
  <c r="J898" i="1"/>
  <c r="K898" i="1"/>
  <c r="L898" i="1"/>
  <c r="M898" i="1"/>
  <c r="H899" i="1"/>
  <c r="I899" i="1"/>
  <c r="J899" i="1"/>
  <c r="K899" i="1"/>
  <c r="L899" i="1"/>
  <c r="M899" i="1"/>
  <c r="H900" i="1"/>
  <c r="I900" i="1"/>
  <c r="J900" i="1"/>
  <c r="K900" i="1"/>
  <c r="L900" i="1"/>
  <c r="M900" i="1"/>
  <c r="H901" i="1"/>
  <c r="I901" i="1"/>
  <c r="J901" i="1"/>
  <c r="K901" i="1"/>
  <c r="L901" i="1"/>
  <c r="M901" i="1"/>
  <c r="H902" i="1"/>
  <c r="I902" i="1"/>
  <c r="J902" i="1"/>
  <c r="K902" i="1"/>
  <c r="L902" i="1"/>
  <c r="M902" i="1"/>
  <c r="H903" i="1"/>
  <c r="I903" i="1"/>
  <c r="J903" i="1"/>
  <c r="K903" i="1"/>
  <c r="L903" i="1"/>
  <c r="M903" i="1"/>
  <c r="H904" i="1"/>
  <c r="I904" i="1"/>
  <c r="J904" i="1"/>
  <c r="K904" i="1"/>
  <c r="L904" i="1"/>
  <c r="M904" i="1"/>
  <c r="H905" i="1"/>
  <c r="I905" i="1"/>
  <c r="J905" i="1"/>
  <c r="K905" i="1"/>
  <c r="L905" i="1"/>
  <c r="M905" i="1"/>
  <c r="H906" i="1"/>
  <c r="I906" i="1"/>
  <c r="J906" i="1"/>
  <c r="K906" i="1"/>
  <c r="L906" i="1"/>
  <c r="M906" i="1"/>
  <c r="H907" i="1"/>
  <c r="I907" i="1"/>
  <c r="J907" i="1"/>
  <c r="K907" i="1"/>
  <c r="L907" i="1"/>
  <c r="M907" i="1"/>
  <c r="H908" i="1"/>
  <c r="I908" i="1"/>
  <c r="J908" i="1"/>
  <c r="K908" i="1"/>
  <c r="L908" i="1"/>
  <c r="M908" i="1"/>
  <c r="H909" i="1"/>
  <c r="I909" i="1"/>
  <c r="J909" i="1"/>
  <c r="K909" i="1"/>
  <c r="L909" i="1"/>
  <c r="M909" i="1"/>
  <c r="H910" i="1"/>
  <c r="I910" i="1"/>
  <c r="J910" i="1"/>
  <c r="K910" i="1"/>
  <c r="L910" i="1"/>
  <c r="M910" i="1"/>
  <c r="H911" i="1"/>
  <c r="I911" i="1"/>
  <c r="J911" i="1"/>
  <c r="K911" i="1"/>
  <c r="L911" i="1"/>
  <c r="M911" i="1"/>
  <c r="H912" i="1"/>
  <c r="I912" i="1"/>
  <c r="J912" i="1"/>
  <c r="K912" i="1"/>
  <c r="L912" i="1"/>
  <c r="M912" i="1"/>
  <c r="H913" i="1"/>
  <c r="I913" i="1"/>
  <c r="J913" i="1"/>
  <c r="K913" i="1"/>
  <c r="L913" i="1"/>
  <c r="M913" i="1"/>
  <c r="H914" i="1"/>
  <c r="I914" i="1"/>
  <c r="J914" i="1"/>
  <c r="K914" i="1"/>
  <c r="L914" i="1"/>
  <c r="M914" i="1"/>
  <c r="H915" i="1"/>
  <c r="I915" i="1"/>
  <c r="J915" i="1"/>
  <c r="K915" i="1"/>
  <c r="L915" i="1"/>
  <c r="M915" i="1"/>
  <c r="H916" i="1"/>
  <c r="I916" i="1"/>
  <c r="J916" i="1"/>
  <c r="K916" i="1"/>
  <c r="L916" i="1"/>
  <c r="M916" i="1"/>
  <c r="H917" i="1"/>
  <c r="I917" i="1"/>
  <c r="J917" i="1"/>
  <c r="K917" i="1"/>
  <c r="L917" i="1"/>
  <c r="M917" i="1"/>
  <c r="H918" i="1"/>
  <c r="I918" i="1"/>
  <c r="J918" i="1"/>
  <c r="K918" i="1"/>
  <c r="L918" i="1"/>
  <c r="M918" i="1"/>
  <c r="H919" i="1"/>
  <c r="I919" i="1"/>
  <c r="J919" i="1"/>
  <c r="K919" i="1"/>
  <c r="L919" i="1"/>
  <c r="M919" i="1"/>
  <c r="H920" i="1"/>
  <c r="I920" i="1"/>
  <c r="J920" i="1"/>
  <c r="K920" i="1"/>
  <c r="L920" i="1"/>
  <c r="M920" i="1"/>
  <c r="H921" i="1"/>
  <c r="I921" i="1"/>
  <c r="J921" i="1"/>
  <c r="K921" i="1"/>
  <c r="L921" i="1"/>
  <c r="M921" i="1"/>
  <c r="H922" i="1"/>
  <c r="I922" i="1"/>
  <c r="J922" i="1"/>
  <c r="K922" i="1"/>
  <c r="L922" i="1"/>
  <c r="M922" i="1"/>
  <c r="H923" i="1"/>
  <c r="I923" i="1"/>
  <c r="J923" i="1"/>
  <c r="K923" i="1"/>
  <c r="L923" i="1"/>
  <c r="M923" i="1"/>
  <c r="H924" i="1"/>
  <c r="I924" i="1"/>
  <c r="J924" i="1"/>
  <c r="K924" i="1"/>
  <c r="L924" i="1"/>
  <c r="M924" i="1"/>
  <c r="H925" i="1"/>
  <c r="I925" i="1"/>
  <c r="J925" i="1"/>
  <c r="K925" i="1"/>
  <c r="L925" i="1"/>
  <c r="M925" i="1"/>
  <c r="H926" i="1"/>
  <c r="I926" i="1"/>
  <c r="J926" i="1"/>
  <c r="K926" i="1"/>
  <c r="L926" i="1"/>
  <c r="M926" i="1"/>
  <c r="H927" i="1"/>
  <c r="I927" i="1"/>
  <c r="J927" i="1"/>
  <c r="K927" i="1"/>
  <c r="L927" i="1"/>
  <c r="M927" i="1"/>
  <c r="H928" i="1"/>
  <c r="I928" i="1"/>
  <c r="J928" i="1"/>
  <c r="K928" i="1"/>
  <c r="L928" i="1"/>
  <c r="M928" i="1"/>
  <c r="H929" i="1"/>
  <c r="I929" i="1"/>
  <c r="J929" i="1"/>
  <c r="K929" i="1"/>
  <c r="L929" i="1"/>
  <c r="M929" i="1"/>
  <c r="H930" i="1"/>
  <c r="I930" i="1"/>
  <c r="J930" i="1"/>
  <c r="K930" i="1"/>
  <c r="L930" i="1"/>
  <c r="M930" i="1"/>
  <c r="H931" i="1"/>
  <c r="I931" i="1"/>
  <c r="J931" i="1"/>
  <c r="K931" i="1"/>
  <c r="L931" i="1"/>
  <c r="M931" i="1"/>
  <c r="H932" i="1"/>
  <c r="I932" i="1"/>
  <c r="J932" i="1"/>
  <c r="K932" i="1"/>
  <c r="L932" i="1"/>
  <c r="M932" i="1"/>
  <c r="H933" i="1"/>
  <c r="I933" i="1"/>
  <c r="J933" i="1"/>
  <c r="K933" i="1"/>
  <c r="L933" i="1"/>
  <c r="M933" i="1"/>
  <c r="H934" i="1"/>
  <c r="I934" i="1"/>
  <c r="J934" i="1"/>
  <c r="K934" i="1"/>
  <c r="L934" i="1"/>
  <c r="M934" i="1"/>
  <c r="H935" i="1"/>
  <c r="I935" i="1"/>
  <c r="J935" i="1"/>
  <c r="K935" i="1"/>
  <c r="L935" i="1"/>
  <c r="M935" i="1"/>
  <c r="H936" i="1"/>
  <c r="I936" i="1"/>
  <c r="J936" i="1"/>
  <c r="K936" i="1"/>
  <c r="L936" i="1"/>
  <c r="M936" i="1"/>
  <c r="H937" i="1"/>
  <c r="I937" i="1"/>
  <c r="J937" i="1"/>
  <c r="K937" i="1"/>
  <c r="L937" i="1"/>
  <c r="M937" i="1"/>
  <c r="H938" i="1"/>
  <c r="I938" i="1"/>
  <c r="J938" i="1"/>
  <c r="K938" i="1"/>
  <c r="L938" i="1"/>
  <c r="M938" i="1"/>
  <c r="H939" i="1"/>
  <c r="I939" i="1"/>
  <c r="J939" i="1"/>
  <c r="K939" i="1"/>
  <c r="L939" i="1"/>
  <c r="M939" i="1"/>
  <c r="H940" i="1"/>
  <c r="I940" i="1"/>
  <c r="J940" i="1"/>
  <c r="K940" i="1"/>
  <c r="L940" i="1"/>
  <c r="M940" i="1"/>
  <c r="H941" i="1"/>
  <c r="I941" i="1"/>
  <c r="J941" i="1"/>
  <c r="K941" i="1"/>
  <c r="L941" i="1"/>
  <c r="M941" i="1"/>
  <c r="H942" i="1"/>
  <c r="I942" i="1"/>
  <c r="J942" i="1"/>
  <c r="K942" i="1"/>
  <c r="L942" i="1"/>
  <c r="M942" i="1"/>
  <c r="H943" i="1"/>
  <c r="I943" i="1"/>
  <c r="J943" i="1"/>
  <c r="K943" i="1"/>
  <c r="L943" i="1"/>
  <c r="M943" i="1"/>
  <c r="H944" i="1"/>
  <c r="I944" i="1"/>
  <c r="J944" i="1"/>
  <c r="K944" i="1"/>
  <c r="L944" i="1"/>
  <c r="M944" i="1"/>
  <c r="H945" i="1"/>
  <c r="I945" i="1"/>
  <c r="J945" i="1"/>
  <c r="K945" i="1"/>
  <c r="L945" i="1"/>
  <c r="M945" i="1"/>
  <c r="H946" i="1"/>
  <c r="I946" i="1"/>
  <c r="J946" i="1"/>
  <c r="K946" i="1"/>
  <c r="L946" i="1"/>
  <c r="M946" i="1"/>
  <c r="H947" i="1"/>
  <c r="I947" i="1"/>
  <c r="J947" i="1"/>
  <c r="K947" i="1"/>
  <c r="L947" i="1"/>
  <c r="M947" i="1"/>
  <c r="H948" i="1"/>
  <c r="I948" i="1"/>
  <c r="J948" i="1"/>
  <c r="K948" i="1"/>
  <c r="L948" i="1"/>
  <c r="M948" i="1"/>
  <c r="H949" i="1"/>
  <c r="I949" i="1"/>
  <c r="J949" i="1"/>
  <c r="K949" i="1"/>
  <c r="L949" i="1"/>
  <c r="M949" i="1"/>
  <c r="H950" i="1"/>
  <c r="I950" i="1"/>
  <c r="J950" i="1"/>
  <c r="K950" i="1"/>
  <c r="L950" i="1"/>
  <c r="M950" i="1"/>
  <c r="H951" i="1"/>
  <c r="I951" i="1"/>
  <c r="J951" i="1"/>
  <c r="K951" i="1"/>
  <c r="L951" i="1"/>
  <c r="M951" i="1"/>
  <c r="H952" i="1"/>
  <c r="I952" i="1"/>
  <c r="J952" i="1"/>
  <c r="K952" i="1"/>
  <c r="L952" i="1"/>
  <c r="M952" i="1"/>
  <c r="H953" i="1"/>
  <c r="I953" i="1"/>
  <c r="J953" i="1"/>
  <c r="K953" i="1"/>
  <c r="L953" i="1"/>
  <c r="M953" i="1"/>
  <c r="H954" i="1"/>
  <c r="I954" i="1"/>
  <c r="J954" i="1"/>
  <c r="K954" i="1"/>
  <c r="L954" i="1"/>
  <c r="M954" i="1"/>
  <c r="H955" i="1"/>
  <c r="I955" i="1"/>
  <c r="J955" i="1"/>
  <c r="K955" i="1"/>
  <c r="L955" i="1"/>
  <c r="M955" i="1"/>
  <c r="H956" i="1"/>
  <c r="I956" i="1"/>
  <c r="J956" i="1"/>
  <c r="K956" i="1"/>
  <c r="L956" i="1"/>
  <c r="M956" i="1"/>
  <c r="H957" i="1"/>
  <c r="I957" i="1"/>
  <c r="J957" i="1"/>
  <c r="K957" i="1"/>
  <c r="L957" i="1"/>
  <c r="M957" i="1"/>
  <c r="H958" i="1"/>
  <c r="I958" i="1"/>
  <c r="J958" i="1"/>
  <c r="K958" i="1"/>
  <c r="L958" i="1"/>
  <c r="M958" i="1"/>
  <c r="H959" i="1"/>
  <c r="I959" i="1"/>
  <c r="J959" i="1"/>
  <c r="K959" i="1"/>
  <c r="L959" i="1"/>
  <c r="M959" i="1"/>
  <c r="H960" i="1"/>
  <c r="I960" i="1"/>
  <c r="J960" i="1"/>
  <c r="K960" i="1"/>
  <c r="L960" i="1"/>
  <c r="M960" i="1"/>
  <c r="H961" i="1"/>
  <c r="I961" i="1"/>
  <c r="J961" i="1"/>
  <c r="K961" i="1"/>
  <c r="L961" i="1"/>
  <c r="M961" i="1"/>
  <c r="H962" i="1"/>
  <c r="I962" i="1"/>
  <c r="J962" i="1"/>
  <c r="K962" i="1"/>
  <c r="L962" i="1"/>
  <c r="M962" i="1"/>
  <c r="H963" i="1"/>
  <c r="I963" i="1"/>
  <c r="J963" i="1"/>
  <c r="K963" i="1"/>
  <c r="L963" i="1"/>
  <c r="M963" i="1"/>
  <c r="H964" i="1"/>
  <c r="I964" i="1"/>
  <c r="J964" i="1"/>
  <c r="K964" i="1"/>
  <c r="L964" i="1"/>
  <c r="M964" i="1"/>
  <c r="H965" i="1"/>
  <c r="I965" i="1"/>
  <c r="J965" i="1"/>
  <c r="K965" i="1"/>
  <c r="L965" i="1"/>
  <c r="M965" i="1"/>
  <c r="H966" i="1"/>
  <c r="I966" i="1"/>
  <c r="J966" i="1"/>
  <c r="K966" i="1"/>
  <c r="L966" i="1"/>
  <c r="M966" i="1"/>
  <c r="H967" i="1"/>
  <c r="I967" i="1"/>
  <c r="J967" i="1"/>
  <c r="K967" i="1"/>
  <c r="L967" i="1"/>
  <c r="M967" i="1"/>
  <c r="H968" i="1"/>
  <c r="I968" i="1"/>
  <c r="J968" i="1"/>
  <c r="K968" i="1"/>
  <c r="L968" i="1"/>
  <c r="M968" i="1"/>
  <c r="H969" i="1"/>
  <c r="I969" i="1"/>
  <c r="J969" i="1"/>
  <c r="K969" i="1"/>
  <c r="L969" i="1"/>
  <c r="M969" i="1"/>
  <c r="H970" i="1"/>
  <c r="I970" i="1"/>
  <c r="J970" i="1"/>
  <c r="K970" i="1"/>
  <c r="L970" i="1"/>
  <c r="M970" i="1"/>
  <c r="H971" i="1"/>
  <c r="I971" i="1"/>
  <c r="J971" i="1"/>
  <c r="K971" i="1"/>
  <c r="L971" i="1"/>
  <c r="M971" i="1"/>
  <c r="H972" i="1"/>
  <c r="I972" i="1"/>
  <c r="J972" i="1"/>
  <c r="K972" i="1"/>
  <c r="L972" i="1"/>
  <c r="M972" i="1"/>
  <c r="H973" i="1"/>
  <c r="I973" i="1"/>
  <c r="J973" i="1"/>
  <c r="K973" i="1"/>
  <c r="L973" i="1"/>
  <c r="M973" i="1"/>
  <c r="H974" i="1"/>
  <c r="I974" i="1"/>
  <c r="J974" i="1"/>
  <c r="K974" i="1"/>
  <c r="L974" i="1"/>
  <c r="M974" i="1"/>
  <c r="H975" i="1"/>
  <c r="I975" i="1"/>
  <c r="J975" i="1"/>
  <c r="K975" i="1"/>
  <c r="L975" i="1"/>
  <c r="M975" i="1"/>
  <c r="H976" i="1"/>
  <c r="I976" i="1"/>
  <c r="J976" i="1"/>
  <c r="K976" i="1"/>
  <c r="L976" i="1"/>
  <c r="M976" i="1"/>
  <c r="H977" i="1"/>
  <c r="I977" i="1"/>
  <c r="J977" i="1"/>
  <c r="K977" i="1"/>
  <c r="L977" i="1"/>
  <c r="M977" i="1"/>
  <c r="H978" i="1"/>
  <c r="I978" i="1"/>
  <c r="J978" i="1"/>
  <c r="K978" i="1"/>
  <c r="L978" i="1"/>
  <c r="M978" i="1"/>
  <c r="H979" i="1"/>
  <c r="I979" i="1"/>
  <c r="J979" i="1"/>
  <c r="K979" i="1"/>
  <c r="L979" i="1"/>
  <c r="M979" i="1"/>
  <c r="H980" i="1"/>
  <c r="I980" i="1"/>
  <c r="J980" i="1"/>
  <c r="K980" i="1"/>
  <c r="L980" i="1"/>
  <c r="M980" i="1"/>
  <c r="H981" i="1"/>
  <c r="I981" i="1"/>
  <c r="J981" i="1"/>
  <c r="K981" i="1"/>
  <c r="L981" i="1"/>
  <c r="M981" i="1"/>
  <c r="H982" i="1"/>
  <c r="I982" i="1"/>
  <c r="J982" i="1"/>
  <c r="K982" i="1"/>
  <c r="L982" i="1"/>
  <c r="M982" i="1"/>
  <c r="H983" i="1"/>
  <c r="I983" i="1"/>
  <c r="J983" i="1"/>
  <c r="K983" i="1"/>
  <c r="L983" i="1"/>
  <c r="M983" i="1"/>
  <c r="H984" i="1"/>
  <c r="I984" i="1"/>
  <c r="J984" i="1"/>
  <c r="K984" i="1"/>
  <c r="L984" i="1"/>
  <c r="M984" i="1"/>
  <c r="H985" i="1"/>
  <c r="I985" i="1"/>
  <c r="J985" i="1"/>
  <c r="K985" i="1"/>
  <c r="L985" i="1"/>
  <c r="M985" i="1"/>
  <c r="H986" i="1"/>
  <c r="I986" i="1"/>
  <c r="J986" i="1"/>
  <c r="K986" i="1"/>
  <c r="L986" i="1"/>
  <c r="M986" i="1"/>
  <c r="H987" i="1"/>
  <c r="I987" i="1"/>
  <c r="J987" i="1"/>
  <c r="K987" i="1"/>
  <c r="L987" i="1"/>
  <c r="M987" i="1"/>
  <c r="H988" i="1"/>
  <c r="I988" i="1"/>
  <c r="J988" i="1"/>
  <c r="K988" i="1"/>
  <c r="L988" i="1"/>
  <c r="M988" i="1"/>
  <c r="H989" i="1"/>
  <c r="I989" i="1"/>
  <c r="J989" i="1"/>
  <c r="K989" i="1"/>
  <c r="L989" i="1"/>
  <c r="M989" i="1"/>
  <c r="H990" i="1"/>
  <c r="I990" i="1"/>
  <c r="J990" i="1"/>
  <c r="K990" i="1"/>
  <c r="L990" i="1"/>
  <c r="M990" i="1"/>
  <c r="H991" i="1"/>
  <c r="I991" i="1"/>
  <c r="J991" i="1"/>
  <c r="K991" i="1"/>
  <c r="L991" i="1"/>
  <c r="M991" i="1"/>
  <c r="H992" i="1"/>
  <c r="I992" i="1"/>
  <c r="J992" i="1"/>
  <c r="K992" i="1"/>
  <c r="L992" i="1"/>
  <c r="M992" i="1"/>
  <c r="H993" i="1"/>
  <c r="I993" i="1"/>
  <c r="J993" i="1"/>
  <c r="K993" i="1"/>
  <c r="L993" i="1"/>
  <c r="M993" i="1"/>
  <c r="H994" i="1"/>
  <c r="I994" i="1"/>
  <c r="J994" i="1"/>
  <c r="K994" i="1"/>
  <c r="L994" i="1"/>
  <c r="M994" i="1"/>
  <c r="H995" i="1"/>
  <c r="I995" i="1"/>
  <c r="J995" i="1"/>
  <c r="K995" i="1"/>
  <c r="L995" i="1"/>
  <c r="M995" i="1"/>
  <c r="H996" i="1"/>
  <c r="I996" i="1"/>
  <c r="J996" i="1"/>
  <c r="K996" i="1"/>
  <c r="L996" i="1"/>
  <c r="M996" i="1"/>
  <c r="H997" i="1"/>
  <c r="I997" i="1"/>
  <c r="J997" i="1"/>
  <c r="K997" i="1"/>
  <c r="L997" i="1"/>
  <c r="M997" i="1"/>
  <c r="H998" i="1"/>
  <c r="I998" i="1"/>
  <c r="J998" i="1"/>
  <c r="K998" i="1"/>
  <c r="L998" i="1"/>
  <c r="M998" i="1"/>
  <c r="H999" i="1"/>
  <c r="I999" i="1"/>
  <c r="J999" i="1"/>
  <c r="K999" i="1"/>
  <c r="L999" i="1"/>
  <c r="M999" i="1"/>
  <c r="H1000" i="1"/>
  <c r="I1000" i="1"/>
  <c r="J1000" i="1"/>
  <c r="K1000" i="1"/>
  <c r="L1000" i="1"/>
  <c r="M1000" i="1"/>
  <c r="H1001" i="1"/>
  <c r="I1001" i="1"/>
  <c r="J1001" i="1"/>
  <c r="K1001" i="1"/>
  <c r="L1001" i="1"/>
  <c r="M1001" i="1"/>
  <c r="H1002" i="1"/>
  <c r="I1002" i="1"/>
  <c r="J1002" i="1"/>
  <c r="K1002" i="1"/>
  <c r="L1002" i="1"/>
  <c r="M1002" i="1"/>
  <c r="H1003" i="1"/>
  <c r="I1003" i="1"/>
  <c r="J1003" i="1"/>
  <c r="K1003" i="1"/>
  <c r="L1003" i="1"/>
  <c r="M1003" i="1"/>
  <c r="H1004" i="1"/>
  <c r="I1004" i="1"/>
  <c r="J1004" i="1"/>
  <c r="K1004" i="1"/>
  <c r="L1004" i="1"/>
  <c r="M1004" i="1"/>
  <c r="H1005" i="1"/>
  <c r="I1005" i="1"/>
  <c r="J1005" i="1"/>
  <c r="K1005" i="1"/>
  <c r="L1005" i="1"/>
  <c r="M1005" i="1"/>
  <c r="H1006" i="1"/>
  <c r="I1006" i="1"/>
  <c r="J1006" i="1"/>
  <c r="K1006" i="1"/>
  <c r="L1006" i="1"/>
  <c r="M1006" i="1"/>
  <c r="H1007" i="1"/>
  <c r="I1007" i="1"/>
  <c r="J1007" i="1"/>
  <c r="K1007" i="1"/>
  <c r="L1007" i="1"/>
  <c r="M1007" i="1"/>
  <c r="H1008" i="1"/>
  <c r="I1008" i="1"/>
  <c r="J1008" i="1"/>
  <c r="K1008" i="1"/>
  <c r="L1008" i="1"/>
  <c r="M1008" i="1"/>
  <c r="H1009" i="1"/>
  <c r="I1009" i="1"/>
  <c r="J1009" i="1"/>
  <c r="K1009" i="1"/>
  <c r="L1009" i="1"/>
  <c r="M1009" i="1"/>
  <c r="H1010" i="1"/>
  <c r="I1010" i="1"/>
  <c r="J1010" i="1"/>
  <c r="K1010" i="1"/>
  <c r="L1010" i="1"/>
  <c r="M1010" i="1"/>
  <c r="H1011" i="1"/>
  <c r="I1011" i="1"/>
  <c r="J1011" i="1"/>
  <c r="K1011" i="1"/>
  <c r="L1011" i="1"/>
  <c r="M1011" i="1"/>
  <c r="H1012" i="1"/>
  <c r="I1012" i="1"/>
  <c r="J1012" i="1"/>
  <c r="K1012" i="1"/>
  <c r="L1012" i="1"/>
  <c r="M1012" i="1"/>
  <c r="H1013" i="1"/>
  <c r="I1013" i="1"/>
  <c r="J1013" i="1"/>
  <c r="K1013" i="1"/>
  <c r="L1013" i="1"/>
  <c r="M1013" i="1"/>
  <c r="H1014" i="1"/>
  <c r="I1014" i="1"/>
  <c r="J1014" i="1"/>
  <c r="K1014" i="1"/>
  <c r="L1014" i="1"/>
  <c r="M1014" i="1"/>
  <c r="H1015" i="1"/>
  <c r="I1015" i="1"/>
  <c r="J1015" i="1"/>
  <c r="K1015" i="1"/>
  <c r="L1015" i="1"/>
  <c r="M1015" i="1"/>
  <c r="H1016" i="1"/>
  <c r="I1016" i="1"/>
  <c r="J1016" i="1"/>
  <c r="K1016" i="1"/>
  <c r="L1016" i="1"/>
  <c r="M1016" i="1"/>
  <c r="H1017" i="1"/>
  <c r="I1017" i="1"/>
  <c r="J1017" i="1"/>
  <c r="K1017" i="1"/>
  <c r="L1017" i="1"/>
  <c r="M1017" i="1"/>
  <c r="H1018" i="1"/>
  <c r="I1018" i="1"/>
  <c r="J1018" i="1"/>
  <c r="K1018" i="1"/>
  <c r="L1018" i="1"/>
  <c r="M1018" i="1"/>
  <c r="H1019" i="1"/>
  <c r="I1019" i="1"/>
  <c r="J1019" i="1"/>
  <c r="K1019" i="1"/>
  <c r="L1019" i="1"/>
  <c r="M1019" i="1"/>
  <c r="H1020" i="1"/>
  <c r="I1020" i="1"/>
  <c r="J1020" i="1"/>
  <c r="K1020" i="1"/>
  <c r="L1020" i="1"/>
  <c r="M1020" i="1"/>
  <c r="H1021" i="1"/>
  <c r="I1021" i="1"/>
  <c r="J1021" i="1"/>
  <c r="K1021" i="1"/>
  <c r="L1021" i="1"/>
  <c r="M1021" i="1"/>
  <c r="H1022" i="1"/>
  <c r="I1022" i="1"/>
  <c r="J1022" i="1"/>
  <c r="K1022" i="1"/>
  <c r="L1022" i="1"/>
  <c r="M1022" i="1"/>
  <c r="H1023" i="1"/>
  <c r="I1023" i="1"/>
  <c r="J1023" i="1"/>
  <c r="K1023" i="1"/>
  <c r="L1023" i="1"/>
  <c r="M1023" i="1"/>
  <c r="H1024" i="1"/>
  <c r="I1024" i="1"/>
  <c r="J1024" i="1"/>
  <c r="K1024" i="1"/>
  <c r="L1024" i="1"/>
  <c r="M1024" i="1"/>
  <c r="H1025" i="1"/>
  <c r="I1025" i="1"/>
  <c r="J1025" i="1"/>
  <c r="K1025" i="1"/>
  <c r="L1025" i="1"/>
  <c r="M1025" i="1"/>
  <c r="H1026" i="1"/>
  <c r="I1026" i="1"/>
  <c r="J1026" i="1"/>
  <c r="K1026" i="1"/>
  <c r="L1026" i="1"/>
  <c r="M1026" i="1"/>
  <c r="H1027" i="1"/>
  <c r="I1027" i="1"/>
  <c r="J1027" i="1"/>
  <c r="K1027" i="1"/>
  <c r="L1027" i="1"/>
  <c r="M1027" i="1"/>
  <c r="H1028" i="1"/>
  <c r="I1028" i="1"/>
  <c r="J1028" i="1"/>
  <c r="K1028" i="1"/>
  <c r="L1028" i="1"/>
  <c r="M1028" i="1"/>
  <c r="H1029" i="1"/>
  <c r="I1029" i="1"/>
  <c r="J1029" i="1"/>
  <c r="K1029" i="1"/>
  <c r="L1029" i="1"/>
  <c r="M1029" i="1"/>
  <c r="H1030" i="1"/>
  <c r="I1030" i="1"/>
  <c r="J1030" i="1"/>
  <c r="K1030" i="1"/>
  <c r="L1030" i="1"/>
  <c r="M1030" i="1"/>
  <c r="H1031" i="1"/>
  <c r="I1031" i="1"/>
  <c r="J1031" i="1"/>
  <c r="K1031" i="1"/>
  <c r="L1031" i="1"/>
  <c r="M1031" i="1"/>
  <c r="H1032" i="1"/>
  <c r="I1032" i="1"/>
  <c r="J1032" i="1"/>
  <c r="K1032" i="1"/>
  <c r="L1032" i="1"/>
  <c r="M1032" i="1"/>
  <c r="H1033" i="1"/>
  <c r="I1033" i="1"/>
  <c r="J1033" i="1"/>
  <c r="K1033" i="1"/>
  <c r="L1033" i="1"/>
  <c r="M1033" i="1"/>
  <c r="H1034" i="1"/>
  <c r="I1034" i="1"/>
  <c r="J1034" i="1"/>
  <c r="K1034" i="1"/>
  <c r="L1034" i="1"/>
  <c r="M1034" i="1"/>
  <c r="H1035" i="1"/>
  <c r="I1035" i="1"/>
  <c r="J1035" i="1"/>
  <c r="K1035" i="1"/>
  <c r="L1035" i="1"/>
  <c r="M1035" i="1"/>
  <c r="H1036" i="1"/>
  <c r="I1036" i="1"/>
  <c r="J1036" i="1"/>
  <c r="K1036" i="1"/>
  <c r="L1036" i="1"/>
  <c r="M1036" i="1"/>
  <c r="H1037" i="1"/>
  <c r="I1037" i="1"/>
  <c r="J1037" i="1"/>
  <c r="K1037" i="1"/>
  <c r="L1037" i="1"/>
  <c r="M1037" i="1"/>
  <c r="H1038" i="1"/>
  <c r="I1038" i="1"/>
  <c r="J1038" i="1"/>
  <c r="K1038" i="1"/>
  <c r="L1038" i="1"/>
  <c r="M1038" i="1"/>
  <c r="H1039" i="1"/>
  <c r="I1039" i="1"/>
  <c r="J1039" i="1"/>
  <c r="K1039" i="1"/>
  <c r="L1039" i="1"/>
  <c r="M1039" i="1"/>
  <c r="H1040" i="1"/>
  <c r="I1040" i="1"/>
  <c r="J1040" i="1"/>
  <c r="K1040" i="1"/>
  <c r="L1040" i="1"/>
  <c r="M1040" i="1"/>
  <c r="H1041" i="1"/>
  <c r="I1041" i="1"/>
  <c r="J1041" i="1"/>
  <c r="K1041" i="1"/>
  <c r="L1041" i="1"/>
  <c r="M1041" i="1"/>
  <c r="H1042" i="1"/>
  <c r="I1042" i="1"/>
  <c r="J1042" i="1"/>
  <c r="K1042" i="1"/>
  <c r="L1042" i="1"/>
  <c r="M1042" i="1"/>
  <c r="H1043" i="1"/>
  <c r="I1043" i="1"/>
  <c r="J1043" i="1"/>
  <c r="K1043" i="1"/>
  <c r="L1043" i="1"/>
  <c r="M1043" i="1"/>
  <c r="H1044" i="1"/>
  <c r="I1044" i="1"/>
  <c r="J1044" i="1"/>
  <c r="K1044" i="1"/>
  <c r="L1044" i="1"/>
  <c r="M1044" i="1"/>
  <c r="H1045" i="1"/>
  <c r="I1045" i="1"/>
  <c r="J1045" i="1"/>
  <c r="K1045" i="1"/>
  <c r="L1045" i="1"/>
  <c r="M1045" i="1"/>
  <c r="H1046" i="1"/>
  <c r="I1046" i="1"/>
  <c r="J1046" i="1"/>
  <c r="K1046" i="1"/>
  <c r="L1046" i="1"/>
  <c r="M1046" i="1"/>
  <c r="H1047" i="1"/>
  <c r="I1047" i="1"/>
  <c r="J1047" i="1"/>
  <c r="K1047" i="1"/>
  <c r="L1047" i="1"/>
  <c r="M1047" i="1"/>
  <c r="H1048" i="1"/>
  <c r="I1048" i="1"/>
  <c r="J1048" i="1"/>
  <c r="K1048" i="1"/>
  <c r="L1048" i="1"/>
  <c r="M1048" i="1"/>
  <c r="H1049" i="1"/>
  <c r="I1049" i="1"/>
  <c r="J1049" i="1"/>
  <c r="K1049" i="1"/>
  <c r="L1049" i="1"/>
  <c r="M1049" i="1"/>
  <c r="H1050" i="1"/>
  <c r="I1050" i="1"/>
  <c r="J1050" i="1"/>
  <c r="K1050" i="1"/>
  <c r="L1050" i="1"/>
  <c r="M1050" i="1"/>
  <c r="H1051" i="1"/>
  <c r="I1051" i="1"/>
  <c r="J1051" i="1"/>
  <c r="K1051" i="1"/>
  <c r="L1051" i="1"/>
  <c r="M1051" i="1"/>
  <c r="H1052" i="1"/>
  <c r="I1052" i="1"/>
  <c r="J1052" i="1"/>
  <c r="K1052" i="1"/>
  <c r="L1052" i="1"/>
  <c r="M1052" i="1"/>
  <c r="H1053" i="1"/>
  <c r="I1053" i="1"/>
  <c r="J1053" i="1"/>
  <c r="K1053" i="1"/>
  <c r="L1053" i="1"/>
  <c r="M1053" i="1"/>
  <c r="H1054" i="1"/>
  <c r="I1054" i="1"/>
  <c r="J1054" i="1"/>
  <c r="K1054" i="1"/>
  <c r="L1054" i="1"/>
  <c r="M1054" i="1"/>
  <c r="H1055" i="1"/>
  <c r="I1055" i="1"/>
  <c r="J1055" i="1"/>
  <c r="K1055" i="1"/>
  <c r="L1055" i="1"/>
  <c r="M1055" i="1"/>
  <c r="H1056" i="1"/>
  <c r="I1056" i="1"/>
  <c r="J1056" i="1"/>
  <c r="K1056" i="1"/>
  <c r="L1056" i="1"/>
  <c r="M1056" i="1"/>
  <c r="H1057" i="1"/>
  <c r="I1057" i="1"/>
  <c r="J1057" i="1"/>
  <c r="K1057" i="1"/>
  <c r="L1057" i="1"/>
  <c r="M1057" i="1"/>
  <c r="H1058" i="1"/>
  <c r="I1058" i="1"/>
  <c r="J1058" i="1"/>
  <c r="K1058" i="1"/>
  <c r="L1058" i="1"/>
  <c r="M1058" i="1"/>
  <c r="H1059" i="1"/>
  <c r="I1059" i="1"/>
  <c r="J1059" i="1"/>
  <c r="K1059" i="1"/>
  <c r="L1059" i="1"/>
  <c r="M1059" i="1"/>
  <c r="H1060" i="1"/>
  <c r="I1060" i="1"/>
  <c r="J1060" i="1"/>
  <c r="K1060" i="1"/>
  <c r="L1060" i="1"/>
  <c r="M1060" i="1"/>
  <c r="H1061" i="1"/>
  <c r="I1061" i="1"/>
  <c r="J1061" i="1"/>
  <c r="K1061" i="1"/>
  <c r="L1061" i="1"/>
  <c r="M1061" i="1"/>
  <c r="H1062" i="1"/>
  <c r="I1062" i="1"/>
  <c r="J1062" i="1"/>
  <c r="K1062" i="1"/>
  <c r="L1062" i="1"/>
  <c r="M1062" i="1"/>
  <c r="H1063" i="1"/>
  <c r="I1063" i="1"/>
  <c r="J1063" i="1"/>
  <c r="K1063" i="1"/>
  <c r="L1063" i="1"/>
  <c r="M1063" i="1"/>
  <c r="H1064" i="1"/>
  <c r="I1064" i="1"/>
  <c r="J1064" i="1"/>
  <c r="K1064" i="1"/>
  <c r="L1064" i="1"/>
  <c r="M1064" i="1"/>
  <c r="H1065" i="1"/>
  <c r="I1065" i="1"/>
  <c r="J1065" i="1"/>
  <c r="K1065" i="1"/>
  <c r="L1065" i="1"/>
  <c r="M1065" i="1"/>
  <c r="H1066" i="1"/>
  <c r="I1066" i="1"/>
  <c r="J1066" i="1"/>
  <c r="K1066" i="1"/>
  <c r="L1066" i="1"/>
  <c r="M1066" i="1"/>
  <c r="H1067" i="1"/>
  <c r="I1067" i="1"/>
  <c r="J1067" i="1"/>
  <c r="K1067" i="1"/>
  <c r="L1067" i="1"/>
  <c r="M1067" i="1"/>
  <c r="H1068" i="1"/>
  <c r="I1068" i="1"/>
  <c r="J1068" i="1"/>
  <c r="K1068" i="1"/>
  <c r="L1068" i="1"/>
  <c r="M1068" i="1"/>
  <c r="H1069" i="1"/>
  <c r="I1069" i="1"/>
  <c r="J1069" i="1"/>
  <c r="K1069" i="1"/>
  <c r="L1069" i="1"/>
  <c r="M1069" i="1"/>
  <c r="H1070" i="1"/>
  <c r="I1070" i="1"/>
  <c r="J1070" i="1"/>
  <c r="K1070" i="1"/>
  <c r="L1070" i="1"/>
  <c r="M1070" i="1"/>
  <c r="H1071" i="1"/>
  <c r="I1071" i="1"/>
  <c r="J1071" i="1"/>
  <c r="K1071" i="1"/>
  <c r="L1071" i="1"/>
  <c r="M1071" i="1"/>
  <c r="H1072" i="1"/>
  <c r="I1072" i="1"/>
  <c r="J1072" i="1"/>
  <c r="K1072" i="1"/>
  <c r="L1072" i="1"/>
  <c r="M1072" i="1"/>
  <c r="H1073" i="1"/>
  <c r="I1073" i="1"/>
  <c r="J1073" i="1"/>
  <c r="K1073" i="1"/>
  <c r="L1073" i="1"/>
  <c r="M1073" i="1"/>
  <c r="H1074" i="1"/>
  <c r="I1074" i="1"/>
  <c r="J1074" i="1"/>
  <c r="K1074" i="1"/>
  <c r="L1074" i="1"/>
  <c r="M1074" i="1"/>
  <c r="H1075" i="1"/>
  <c r="I1075" i="1"/>
  <c r="J1075" i="1"/>
  <c r="K1075" i="1"/>
  <c r="L1075" i="1"/>
  <c r="M1075" i="1"/>
  <c r="H1076" i="1"/>
  <c r="I1076" i="1"/>
  <c r="J1076" i="1"/>
  <c r="K1076" i="1"/>
  <c r="L1076" i="1"/>
  <c r="M1076" i="1"/>
  <c r="H1077" i="1"/>
  <c r="I1077" i="1"/>
  <c r="J1077" i="1"/>
  <c r="K1077" i="1"/>
  <c r="L1077" i="1"/>
  <c r="M1077" i="1"/>
  <c r="H1078" i="1"/>
  <c r="I1078" i="1"/>
  <c r="J1078" i="1"/>
  <c r="K1078" i="1"/>
  <c r="L1078" i="1"/>
  <c r="M1078" i="1"/>
  <c r="H1079" i="1"/>
  <c r="I1079" i="1"/>
  <c r="J1079" i="1"/>
  <c r="K1079" i="1"/>
  <c r="L1079" i="1"/>
  <c r="M1079" i="1"/>
  <c r="H1080" i="1"/>
  <c r="I1080" i="1"/>
  <c r="J1080" i="1"/>
  <c r="K1080" i="1"/>
  <c r="L1080" i="1"/>
  <c r="M1080" i="1"/>
  <c r="H1081" i="1"/>
  <c r="I1081" i="1"/>
  <c r="J1081" i="1"/>
  <c r="K1081" i="1"/>
  <c r="L1081" i="1"/>
  <c r="M1081" i="1"/>
  <c r="H1082" i="1"/>
  <c r="I1082" i="1"/>
  <c r="J1082" i="1"/>
  <c r="K1082" i="1"/>
  <c r="L1082" i="1"/>
  <c r="M1082" i="1"/>
  <c r="H1083" i="1"/>
  <c r="I1083" i="1"/>
  <c r="J1083" i="1"/>
  <c r="K1083" i="1"/>
  <c r="L1083" i="1"/>
  <c r="M1083" i="1"/>
  <c r="H1084" i="1"/>
  <c r="I1084" i="1"/>
  <c r="J1084" i="1"/>
  <c r="K1084" i="1"/>
  <c r="L1084" i="1"/>
  <c r="M1084" i="1"/>
  <c r="H1085" i="1"/>
  <c r="I1085" i="1"/>
  <c r="J1085" i="1"/>
  <c r="K1085" i="1"/>
  <c r="L1085" i="1"/>
  <c r="M1085" i="1"/>
  <c r="H1086" i="1"/>
  <c r="I1086" i="1"/>
  <c r="J1086" i="1"/>
  <c r="K1086" i="1"/>
  <c r="L1086" i="1"/>
  <c r="M1086" i="1"/>
  <c r="H1087" i="1"/>
  <c r="I1087" i="1"/>
  <c r="J1087" i="1"/>
  <c r="K1087" i="1"/>
  <c r="L1087" i="1"/>
  <c r="M1087" i="1"/>
  <c r="H1088" i="1"/>
  <c r="I1088" i="1"/>
  <c r="J1088" i="1"/>
  <c r="K1088" i="1"/>
  <c r="L1088" i="1"/>
  <c r="M1088" i="1"/>
  <c r="H1089" i="1"/>
  <c r="I1089" i="1"/>
  <c r="J1089" i="1"/>
  <c r="K1089" i="1"/>
  <c r="L1089" i="1"/>
  <c r="M1089" i="1"/>
  <c r="H1090" i="1"/>
  <c r="I1090" i="1"/>
  <c r="J1090" i="1"/>
  <c r="K1090" i="1"/>
  <c r="L1090" i="1"/>
  <c r="M1090" i="1"/>
  <c r="H1091" i="1"/>
  <c r="I1091" i="1"/>
  <c r="J1091" i="1"/>
  <c r="K1091" i="1"/>
  <c r="L1091" i="1"/>
  <c r="M1091" i="1"/>
  <c r="H1092" i="1"/>
  <c r="I1092" i="1"/>
  <c r="J1092" i="1"/>
  <c r="K1092" i="1"/>
  <c r="L1092" i="1"/>
  <c r="M1092" i="1"/>
  <c r="H1093" i="1"/>
  <c r="I1093" i="1"/>
  <c r="J1093" i="1"/>
  <c r="K1093" i="1"/>
  <c r="L1093" i="1"/>
  <c r="M1093" i="1"/>
  <c r="H1094" i="1"/>
  <c r="I1094" i="1"/>
  <c r="J1094" i="1"/>
  <c r="K1094" i="1"/>
  <c r="L1094" i="1"/>
  <c r="M1094" i="1"/>
  <c r="H1095" i="1"/>
  <c r="I1095" i="1"/>
  <c r="J1095" i="1"/>
  <c r="K1095" i="1"/>
  <c r="L1095" i="1"/>
  <c r="M1095" i="1"/>
  <c r="H1096" i="1"/>
  <c r="I1096" i="1"/>
  <c r="J1096" i="1"/>
  <c r="K1096" i="1"/>
  <c r="L1096" i="1"/>
  <c r="M1096" i="1"/>
  <c r="H1097" i="1"/>
  <c r="I1097" i="1"/>
  <c r="J1097" i="1"/>
  <c r="K1097" i="1"/>
  <c r="L1097" i="1"/>
  <c r="M1097" i="1"/>
  <c r="H1098" i="1"/>
  <c r="I1098" i="1"/>
  <c r="J1098" i="1"/>
  <c r="K1098" i="1"/>
  <c r="L1098" i="1"/>
  <c r="M1098" i="1"/>
  <c r="H1099" i="1"/>
  <c r="I1099" i="1"/>
  <c r="J1099" i="1"/>
  <c r="K1099" i="1"/>
  <c r="L1099" i="1"/>
  <c r="M1099" i="1"/>
  <c r="H1100" i="1"/>
  <c r="I1100" i="1"/>
  <c r="J1100" i="1"/>
  <c r="K1100" i="1"/>
  <c r="L1100" i="1"/>
  <c r="M1100" i="1"/>
  <c r="H1101" i="1"/>
  <c r="I1101" i="1"/>
  <c r="J1101" i="1"/>
  <c r="K1101" i="1"/>
  <c r="L1101" i="1"/>
  <c r="M1101" i="1"/>
  <c r="H1102" i="1"/>
  <c r="I1102" i="1"/>
  <c r="J1102" i="1"/>
  <c r="K1102" i="1"/>
  <c r="L1102" i="1"/>
  <c r="M1102" i="1"/>
  <c r="H1103" i="1"/>
  <c r="I1103" i="1"/>
  <c r="J1103" i="1"/>
  <c r="K1103" i="1"/>
  <c r="L1103" i="1"/>
  <c r="M1103" i="1"/>
  <c r="H1104" i="1"/>
  <c r="I1104" i="1"/>
  <c r="J1104" i="1"/>
  <c r="K1104" i="1"/>
  <c r="L1104" i="1"/>
  <c r="M1104" i="1"/>
  <c r="H1105" i="1"/>
  <c r="I1105" i="1"/>
  <c r="J1105" i="1"/>
  <c r="K1105" i="1"/>
  <c r="L1105" i="1"/>
  <c r="M1105" i="1"/>
  <c r="H1106" i="1"/>
  <c r="I1106" i="1"/>
  <c r="J1106" i="1"/>
  <c r="K1106" i="1"/>
  <c r="L1106" i="1"/>
  <c r="M1106" i="1"/>
  <c r="H1107" i="1"/>
  <c r="I1107" i="1"/>
  <c r="J1107" i="1"/>
  <c r="K1107" i="1"/>
  <c r="L1107" i="1"/>
  <c r="M1107" i="1"/>
  <c r="H1108" i="1"/>
  <c r="I1108" i="1"/>
  <c r="J1108" i="1"/>
  <c r="K1108" i="1"/>
  <c r="L1108" i="1"/>
  <c r="M1108" i="1"/>
  <c r="H1109" i="1"/>
  <c r="I1109" i="1"/>
  <c r="J1109" i="1"/>
  <c r="K1109" i="1"/>
  <c r="L1109" i="1"/>
  <c r="M1109" i="1"/>
  <c r="H1110" i="1"/>
  <c r="I1110" i="1"/>
  <c r="J1110" i="1"/>
  <c r="K1110" i="1"/>
  <c r="L1110" i="1"/>
  <c r="M1110" i="1"/>
  <c r="H1111" i="1"/>
  <c r="I1111" i="1"/>
  <c r="J1111" i="1"/>
  <c r="K1111" i="1"/>
  <c r="L1111" i="1"/>
  <c r="M1111" i="1"/>
  <c r="H1112" i="1"/>
  <c r="I1112" i="1"/>
  <c r="J1112" i="1"/>
  <c r="K1112" i="1"/>
  <c r="L1112" i="1"/>
  <c r="M1112" i="1"/>
  <c r="H1113" i="1"/>
  <c r="I1113" i="1"/>
  <c r="J1113" i="1"/>
  <c r="K1113" i="1"/>
  <c r="L1113" i="1"/>
  <c r="M1113" i="1"/>
  <c r="H1114" i="1"/>
  <c r="I1114" i="1"/>
  <c r="J1114" i="1"/>
  <c r="K1114" i="1"/>
  <c r="L1114" i="1"/>
  <c r="M1114" i="1"/>
  <c r="H1115" i="1"/>
  <c r="I1115" i="1"/>
  <c r="J1115" i="1"/>
  <c r="K1115" i="1"/>
  <c r="L1115" i="1"/>
  <c r="M1115" i="1"/>
  <c r="H1116" i="1"/>
  <c r="I1116" i="1"/>
  <c r="J1116" i="1"/>
  <c r="K1116" i="1"/>
  <c r="L1116" i="1"/>
  <c r="M1116" i="1"/>
  <c r="H1117" i="1"/>
  <c r="I1117" i="1"/>
  <c r="J1117" i="1"/>
  <c r="K1117" i="1"/>
  <c r="L1117" i="1"/>
  <c r="M1117" i="1"/>
  <c r="H1118" i="1"/>
  <c r="I1118" i="1"/>
  <c r="J1118" i="1"/>
  <c r="K1118" i="1"/>
  <c r="L1118" i="1"/>
  <c r="M1118" i="1"/>
  <c r="H1119" i="1"/>
  <c r="I1119" i="1"/>
  <c r="J1119" i="1"/>
  <c r="K1119" i="1"/>
  <c r="L1119" i="1"/>
  <c r="M1119" i="1"/>
  <c r="H1120" i="1"/>
  <c r="I1120" i="1"/>
  <c r="J1120" i="1"/>
  <c r="K1120" i="1"/>
  <c r="L1120" i="1"/>
  <c r="M1120" i="1"/>
  <c r="H1121" i="1"/>
  <c r="I1121" i="1"/>
  <c r="J1121" i="1"/>
  <c r="K1121" i="1"/>
  <c r="L1121" i="1"/>
  <c r="M1121" i="1"/>
  <c r="H1122" i="1"/>
  <c r="I1122" i="1"/>
  <c r="J1122" i="1"/>
  <c r="K1122" i="1"/>
  <c r="L1122" i="1"/>
  <c r="M1122" i="1"/>
  <c r="H1123" i="1"/>
  <c r="I1123" i="1"/>
  <c r="J1123" i="1"/>
  <c r="K1123" i="1"/>
  <c r="L1123" i="1"/>
  <c r="M1123" i="1"/>
  <c r="B72" i="9" l="1"/>
  <c r="B71" i="9"/>
  <c r="B70" i="9"/>
  <c r="B42" i="9"/>
  <c r="B41" i="9"/>
  <c r="B40" i="9"/>
  <c r="B12" i="9"/>
  <c r="B11" i="9"/>
  <c r="B10" i="9"/>
  <c r="H695" i="1"/>
  <c r="I695" i="1"/>
  <c r="J695" i="1"/>
  <c r="K695" i="1"/>
  <c r="L695" i="1"/>
  <c r="M695" i="1"/>
  <c r="H696" i="1"/>
  <c r="I696" i="1"/>
  <c r="J696" i="1"/>
  <c r="K696" i="1"/>
  <c r="L696" i="1"/>
  <c r="M696" i="1"/>
  <c r="H697" i="1"/>
  <c r="I697" i="1"/>
  <c r="J697" i="1"/>
  <c r="K697" i="1"/>
  <c r="L697" i="1"/>
  <c r="M697" i="1"/>
  <c r="H698" i="1"/>
  <c r="I698" i="1"/>
  <c r="J698" i="1"/>
  <c r="K698" i="1"/>
  <c r="L698" i="1"/>
  <c r="M698" i="1"/>
  <c r="H699" i="1"/>
  <c r="I699" i="1"/>
  <c r="J699" i="1"/>
  <c r="K699" i="1"/>
  <c r="L699" i="1"/>
  <c r="M699" i="1"/>
  <c r="H700" i="1"/>
  <c r="I700" i="1"/>
  <c r="J700" i="1"/>
  <c r="K700" i="1"/>
  <c r="L700" i="1"/>
  <c r="M700" i="1"/>
  <c r="H701" i="1"/>
  <c r="I701" i="1"/>
  <c r="J701" i="1"/>
  <c r="K701" i="1"/>
  <c r="L701" i="1"/>
  <c r="M701" i="1"/>
  <c r="H702" i="1"/>
  <c r="I702" i="1"/>
  <c r="J702" i="1"/>
  <c r="K702" i="1"/>
  <c r="L702" i="1"/>
  <c r="M702" i="1"/>
  <c r="H703" i="1"/>
  <c r="I703" i="1"/>
  <c r="J703" i="1"/>
  <c r="K703" i="1"/>
  <c r="L703" i="1"/>
  <c r="M703" i="1"/>
  <c r="H704" i="1"/>
  <c r="I704" i="1"/>
  <c r="J704" i="1"/>
  <c r="K704" i="1"/>
  <c r="L704" i="1"/>
  <c r="M704" i="1"/>
  <c r="H705" i="1"/>
  <c r="I705" i="1"/>
  <c r="J705" i="1"/>
  <c r="K705" i="1"/>
  <c r="L705" i="1"/>
  <c r="M705" i="1"/>
  <c r="H706" i="1"/>
  <c r="I706" i="1"/>
  <c r="J706" i="1"/>
  <c r="K706" i="1"/>
  <c r="L706" i="1"/>
  <c r="M706" i="1"/>
  <c r="H707" i="1"/>
  <c r="I707" i="1"/>
  <c r="J707" i="1"/>
  <c r="K707" i="1"/>
  <c r="L707" i="1"/>
  <c r="M707" i="1"/>
  <c r="H708" i="1"/>
  <c r="I708" i="1"/>
  <c r="J708" i="1"/>
  <c r="K708" i="1"/>
  <c r="L708" i="1"/>
  <c r="M708" i="1"/>
  <c r="H709" i="1"/>
  <c r="I709" i="1"/>
  <c r="J709" i="1"/>
  <c r="K709" i="1"/>
  <c r="L709" i="1"/>
  <c r="M709" i="1"/>
  <c r="H710" i="1"/>
  <c r="I710" i="1"/>
  <c r="J710" i="1"/>
  <c r="K710" i="1"/>
  <c r="L710" i="1"/>
  <c r="M710" i="1"/>
  <c r="H711" i="1"/>
  <c r="I711" i="1"/>
  <c r="J711" i="1"/>
  <c r="K711" i="1"/>
  <c r="L711" i="1"/>
  <c r="M711" i="1"/>
  <c r="H712" i="1"/>
  <c r="I712" i="1"/>
  <c r="J712" i="1"/>
  <c r="K712" i="1"/>
  <c r="L712" i="1"/>
  <c r="M712" i="1"/>
  <c r="H713" i="1"/>
  <c r="I713" i="1"/>
  <c r="J713" i="1"/>
  <c r="K713" i="1"/>
  <c r="L713" i="1"/>
  <c r="M713" i="1"/>
  <c r="H714" i="1"/>
  <c r="I714" i="1"/>
  <c r="J714" i="1"/>
  <c r="K714" i="1"/>
  <c r="L714" i="1"/>
  <c r="M714" i="1"/>
  <c r="H715" i="1"/>
  <c r="I715" i="1"/>
  <c r="J715" i="1"/>
  <c r="K715" i="1"/>
  <c r="L715" i="1"/>
  <c r="M715" i="1"/>
  <c r="H716" i="1"/>
  <c r="I716" i="1"/>
  <c r="J716" i="1"/>
  <c r="K716" i="1"/>
  <c r="L716" i="1"/>
  <c r="M716" i="1"/>
  <c r="H717" i="1"/>
  <c r="I717" i="1"/>
  <c r="J717" i="1"/>
  <c r="K717" i="1"/>
  <c r="L717" i="1"/>
  <c r="M717" i="1"/>
  <c r="H718" i="1"/>
  <c r="I718" i="1"/>
  <c r="J718" i="1"/>
  <c r="K718" i="1"/>
  <c r="L718" i="1"/>
  <c r="M718" i="1"/>
  <c r="H719" i="1"/>
  <c r="I719" i="1"/>
  <c r="J719" i="1"/>
  <c r="K719" i="1"/>
  <c r="L719" i="1"/>
  <c r="M719" i="1"/>
  <c r="H720" i="1"/>
  <c r="I720" i="1"/>
  <c r="J720" i="1"/>
  <c r="K720" i="1"/>
  <c r="L720" i="1"/>
  <c r="M720" i="1"/>
  <c r="H721" i="1"/>
  <c r="I721" i="1"/>
  <c r="J721" i="1"/>
  <c r="K721" i="1"/>
  <c r="L721" i="1"/>
  <c r="M721" i="1"/>
  <c r="H722" i="1"/>
  <c r="I722" i="1"/>
  <c r="J722" i="1"/>
  <c r="K722" i="1"/>
  <c r="L722" i="1"/>
  <c r="M722" i="1"/>
  <c r="H723" i="1"/>
  <c r="I723" i="1"/>
  <c r="J723" i="1"/>
  <c r="K723" i="1"/>
  <c r="L723" i="1"/>
  <c r="M723" i="1"/>
  <c r="H724" i="1"/>
  <c r="I724" i="1"/>
  <c r="J724" i="1"/>
  <c r="K724" i="1"/>
  <c r="L724" i="1"/>
  <c r="M724" i="1"/>
  <c r="H725" i="1"/>
  <c r="I725" i="1"/>
  <c r="J725" i="1"/>
  <c r="K725" i="1"/>
  <c r="L725" i="1"/>
  <c r="M725" i="1"/>
  <c r="H726" i="1"/>
  <c r="I726" i="1"/>
  <c r="J726" i="1"/>
  <c r="K726" i="1"/>
  <c r="L726" i="1"/>
  <c r="M726" i="1"/>
  <c r="H727" i="1"/>
  <c r="I727" i="1"/>
  <c r="J727" i="1"/>
  <c r="K727" i="1"/>
  <c r="L727" i="1"/>
  <c r="M727" i="1"/>
  <c r="H728" i="1"/>
  <c r="I728" i="1"/>
  <c r="J728" i="1"/>
  <c r="K728" i="1"/>
  <c r="L728" i="1"/>
  <c r="M728" i="1"/>
  <c r="H729" i="1"/>
  <c r="I729" i="1"/>
  <c r="J729" i="1"/>
  <c r="K729" i="1"/>
  <c r="L729" i="1"/>
  <c r="M729" i="1"/>
  <c r="H730" i="1"/>
  <c r="I730" i="1"/>
  <c r="J730" i="1"/>
  <c r="K730" i="1"/>
  <c r="L730" i="1"/>
  <c r="M730" i="1"/>
  <c r="H731" i="1"/>
  <c r="I731" i="1"/>
  <c r="J731" i="1"/>
  <c r="K731" i="1"/>
  <c r="L731" i="1"/>
  <c r="M731" i="1"/>
  <c r="H732" i="1"/>
  <c r="I732" i="1"/>
  <c r="J732" i="1"/>
  <c r="K732" i="1"/>
  <c r="L732" i="1"/>
  <c r="M732" i="1"/>
  <c r="H733" i="1"/>
  <c r="I733" i="1"/>
  <c r="J733" i="1"/>
  <c r="K733" i="1"/>
  <c r="L733" i="1"/>
  <c r="M733" i="1"/>
  <c r="H734" i="1"/>
  <c r="I734" i="1"/>
  <c r="J734" i="1"/>
  <c r="K734" i="1"/>
  <c r="L734" i="1"/>
  <c r="M734" i="1"/>
  <c r="H735" i="1"/>
  <c r="I735" i="1"/>
  <c r="J735" i="1"/>
  <c r="K735" i="1"/>
  <c r="L735" i="1"/>
  <c r="M735" i="1"/>
  <c r="H736" i="1"/>
  <c r="I736" i="1"/>
  <c r="J736" i="1"/>
  <c r="K736" i="1"/>
  <c r="L736" i="1"/>
  <c r="M736" i="1"/>
  <c r="H737" i="1"/>
  <c r="I737" i="1"/>
  <c r="J737" i="1"/>
  <c r="K737" i="1"/>
  <c r="L737" i="1"/>
  <c r="M737" i="1"/>
  <c r="H738" i="1"/>
  <c r="I738" i="1"/>
  <c r="J738" i="1"/>
  <c r="K738" i="1"/>
  <c r="L738" i="1"/>
  <c r="M738" i="1"/>
  <c r="H739" i="1"/>
  <c r="I739" i="1"/>
  <c r="J739" i="1"/>
  <c r="K739" i="1"/>
  <c r="L739" i="1"/>
  <c r="M739" i="1"/>
  <c r="H740" i="1"/>
  <c r="I740" i="1"/>
  <c r="J740" i="1"/>
  <c r="K740" i="1"/>
  <c r="L740" i="1"/>
  <c r="M740" i="1"/>
  <c r="H741" i="1"/>
  <c r="I741" i="1"/>
  <c r="J741" i="1"/>
  <c r="K741" i="1"/>
  <c r="L741" i="1"/>
  <c r="M741" i="1"/>
  <c r="H742" i="1"/>
  <c r="I742" i="1"/>
  <c r="J742" i="1"/>
  <c r="K742" i="1"/>
  <c r="L742" i="1"/>
  <c r="M742" i="1"/>
  <c r="H743" i="1"/>
  <c r="I743" i="1"/>
  <c r="J743" i="1"/>
  <c r="K743" i="1"/>
  <c r="L743" i="1"/>
  <c r="M743" i="1"/>
  <c r="H744" i="1"/>
  <c r="I744" i="1"/>
  <c r="J744" i="1"/>
  <c r="K744" i="1"/>
  <c r="L744" i="1"/>
  <c r="M744" i="1"/>
  <c r="H745" i="1"/>
  <c r="I745" i="1"/>
  <c r="J745" i="1"/>
  <c r="K745" i="1"/>
  <c r="L745" i="1"/>
  <c r="M745" i="1"/>
  <c r="H746" i="1"/>
  <c r="I746" i="1"/>
  <c r="J746" i="1"/>
  <c r="K746" i="1"/>
  <c r="L746" i="1"/>
  <c r="M746" i="1"/>
  <c r="H747" i="1"/>
  <c r="I747" i="1"/>
  <c r="J747" i="1"/>
  <c r="K747" i="1"/>
  <c r="L747" i="1"/>
  <c r="M747" i="1"/>
  <c r="H748" i="1"/>
  <c r="I748" i="1"/>
  <c r="J748" i="1"/>
  <c r="K748" i="1"/>
  <c r="L748" i="1"/>
  <c r="M748" i="1"/>
  <c r="H749" i="1"/>
  <c r="I749" i="1"/>
  <c r="J749" i="1"/>
  <c r="K749" i="1"/>
  <c r="L749" i="1"/>
  <c r="M749" i="1"/>
  <c r="H750" i="1"/>
  <c r="I750" i="1"/>
  <c r="J750" i="1"/>
  <c r="K750" i="1"/>
  <c r="L750" i="1"/>
  <c r="M750" i="1"/>
  <c r="H751" i="1"/>
  <c r="I751" i="1"/>
  <c r="J751" i="1"/>
  <c r="K751" i="1"/>
  <c r="L751" i="1"/>
  <c r="M751" i="1"/>
  <c r="H752" i="1"/>
  <c r="I752" i="1"/>
  <c r="J752" i="1"/>
  <c r="K752" i="1"/>
  <c r="L752" i="1"/>
  <c r="M752" i="1"/>
  <c r="H753" i="1"/>
  <c r="I753" i="1"/>
  <c r="J753" i="1"/>
  <c r="K753" i="1"/>
  <c r="L753" i="1"/>
  <c r="M753" i="1"/>
  <c r="H754" i="1"/>
  <c r="I754" i="1"/>
  <c r="J754" i="1"/>
  <c r="K754" i="1"/>
  <c r="L754" i="1"/>
  <c r="M754" i="1"/>
  <c r="H755" i="1"/>
  <c r="I755" i="1"/>
  <c r="J755" i="1"/>
  <c r="K755" i="1"/>
  <c r="L755" i="1"/>
  <c r="M755" i="1"/>
  <c r="H756" i="1"/>
  <c r="I756" i="1"/>
  <c r="J756" i="1"/>
  <c r="K756" i="1"/>
  <c r="L756" i="1"/>
  <c r="M756" i="1"/>
  <c r="H757" i="1"/>
  <c r="I757" i="1"/>
  <c r="J757" i="1"/>
  <c r="K757" i="1"/>
  <c r="L757" i="1"/>
  <c r="M757" i="1"/>
  <c r="H758" i="1"/>
  <c r="I758" i="1"/>
  <c r="J758" i="1"/>
  <c r="K758" i="1"/>
  <c r="L758" i="1"/>
  <c r="M758" i="1"/>
  <c r="H759" i="1"/>
  <c r="I759" i="1"/>
  <c r="J759" i="1"/>
  <c r="K759" i="1"/>
  <c r="L759" i="1"/>
  <c r="M759" i="1"/>
  <c r="H760" i="1"/>
  <c r="I760" i="1"/>
  <c r="J760" i="1"/>
  <c r="K760" i="1"/>
  <c r="L760" i="1"/>
  <c r="M760" i="1"/>
  <c r="H761" i="1"/>
  <c r="I761" i="1"/>
  <c r="J761" i="1"/>
  <c r="K761" i="1"/>
  <c r="L761" i="1"/>
  <c r="M761" i="1"/>
  <c r="H762" i="1"/>
  <c r="I762" i="1"/>
  <c r="J762" i="1"/>
  <c r="K762" i="1"/>
  <c r="L762" i="1"/>
  <c r="M762" i="1"/>
  <c r="H763" i="1"/>
  <c r="I763" i="1"/>
  <c r="J763" i="1"/>
  <c r="K763" i="1"/>
  <c r="L763" i="1"/>
  <c r="M763" i="1"/>
  <c r="H764" i="1"/>
  <c r="I764" i="1"/>
  <c r="J764" i="1"/>
  <c r="K764" i="1"/>
  <c r="L764" i="1"/>
  <c r="M764" i="1"/>
  <c r="H765" i="1"/>
  <c r="I765" i="1"/>
  <c r="J765" i="1"/>
  <c r="K765" i="1"/>
  <c r="L765" i="1"/>
  <c r="M765" i="1"/>
  <c r="H766" i="1"/>
  <c r="I766" i="1"/>
  <c r="J766" i="1"/>
  <c r="K766" i="1"/>
  <c r="L766" i="1"/>
  <c r="M766" i="1"/>
  <c r="H767" i="1"/>
  <c r="I767" i="1"/>
  <c r="J767" i="1"/>
  <c r="K767" i="1"/>
  <c r="L767" i="1"/>
  <c r="M767" i="1"/>
  <c r="H768" i="1"/>
  <c r="I768" i="1"/>
  <c r="J768" i="1"/>
  <c r="K768" i="1"/>
  <c r="L768" i="1"/>
  <c r="M768" i="1"/>
  <c r="H769" i="1"/>
  <c r="I769" i="1"/>
  <c r="J769" i="1"/>
  <c r="K769" i="1"/>
  <c r="L769" i="1"/>
  <c r="M769" i="1"/>
  <c r="H770" i="1"/>
  <c r="I770" i="1"/>
  <c r="J770" i="1"/>
  <c r="K770" i="1"/>
  <c r="L770" i="1"/>
  <c r="M770" i="1"/>
  <c r="H771" i="1"/>
  <c r="I771" i="1"/>
  <c r="J771" i="1"/>
  <c r="K771" i="1"/>
  <c r="L771" i="1"/>
  <c r="M771" i="1"/>
  <c r="H772" i="1"/>
  <c r="I772" i="1"/>
  <c r="J772" i="1"/>
  <c r="K772" i="1"/>
  <c r="L772" i="1"/>
  <c r="M772" i="1"/>
  <c r="H773" i="1"/>
  <c r="I773" i="1"/>
  <c r="J773" i="1"/>
  <c r="K773" i="1"/>
  <c r="L773" i="1"/>
  <c r="M773" i="1"/>
  <c r="H774" i="1"/>
  <c r="I774" i="1"/>
  <c r="J774" i="1"/>
  <c r="K774" i="1"/>
  <c r="L774" i="1"/>
  <c r="M774" i="1"/>
  <c r="H775" i="1"/>
  <c r="I775" i="1"/>
  <c r="J775" i="1"/>
  <c r="K775" i="1"/>
  <c r="L775" i="1"/>
  <c r="M775" i="1"/>
  <c r="H776" i="1"/>
  <c r="I776" i="1"/>
  <c r="J776" i="1"/>
  <c r="K776" i="1"/>
  <c r="L776" i="1"/>
  <c r="M776" i="1"/>
  <c r="H777" i="1"/>
  <c r="I777" i="1"/>
  <c r="J777" i="1"/>
  <c r="K777" i="1"/>
  <c r="L777" i="1"/>
  <c r="M777" i="1"/>
  <c r="H778" i="1"/>
  <c r="I778" i="1"/>
  <c r="J778" i="1"/>
  <c r="K778" i="1"/>
  <c r="L778" i="1"/>
  <c r="M778" i="1"/>
  <c r="H779" i="1"/>
  <c r="I779" i="1"/>
  <c r="J779" i="1"/>
  <c r="K779" i="1"/>
  <c r="L779" i="1"/>
  <c r="M779" i="1"/>
  <c r="H780" i="1"/>
  <c r="I780" i="1"/>
  <c r="J780" i="1"/>
  <c r="K780" i="1"/>
  <c r="L780" i="1"/>
  <c r="M780" i="1"/>
  <c r="H781" i="1"/>
  <c r="I781" i="1"/>
  <c r="J781" i="1"/>
  <c r="K781" i="1"/>
  <c r="L781" i="1"/>
  <c r="M781" i="1"/>
  <c r="H782" i="1"/>
  <c r="I782" i="1"/>
  <c r="J782" i="1"/>
  <c r="K782" i="1"/>
  <c r="L782" i="1"/>
  <c r="M782" i="1"/>
  <c r="H783" i="1"/>
  <c r="I783" i="1"/>
  <c r="J783" i="1"/>
  <c r="K783" i="1"/>
  <c r="L783" i="1"/>
  <c r="M783" i="1"/>
  <c r="H784" i="1"/>
  <c r="I784" i="1"/>
  <c r="J784" i="1"/>
  <c r="K784" i="1"/>
  <c r="L784" i="1"/>
  <c r="M784" i="1"/>
  <c r="H785" i="1"/>
  <c r="I785" i="1"/>
  <c r="J785" i="1"/>
  <c r="K785" i="1"/>
  <c r="L785" i="1"/>
  <c r="M785" i="1"/>
  <c r="H786" i="1"/>
  <c r="I786" i="1"/>
  <c r="J786" i="1"/>
  <c r="K786" i="1"/>
  <c r="L786" i="1"/>
  <c r="M786" i="1"/>
  <c r="H787" i="1"/>
  <c r="I787" i="1"/>
  <c r="J787" i="1"/>
  <c r="K787" i="1"/>
  <c r="L787" i="1"/>
  <c r="M787" i="1"/>
  <c r="H788" i="1"/>
  <c r="I788" i="1"/>
  <c r="J788" i="1"/>
  <c r="K788" i="1"/>
  <c r="L788" i="1"/>
  <c r="M788" i="1"/>
  <c r="H789" i="1"/>
  <c r="I789" i="1"/>
  <c r="J789" i="1"/>
  <c r="K789" i="1"/>
  <c r="L789" i="1"/>
  <c r="M789" i="1"/>
  <c r="H790" i="1"/>
  <c r="I790" i="1"/>
  <c r="J790" i="1"/>
  <c r="K790" i="1"/>
  <c r="L790" i="1"/>
  <c r="M790" i="1"/>
  <c r="H791" i="1"/>
  <c r="I791" i="1"/>
  <c r="J791" i="1"/>
  <c r="K791" i="1"/>
  <c r="L791" i="1"/>
  <c r="M791" i="1"/>
  <c r="H792" i="1"/>
  <c r="I792" i="1"/>
  <c r="J792" i="1"/>
  <c r="K792" i="1"/>
  <c r="L792" i="1"/>
  <c r="M792" i="1"/>
  <c r="H793" i="1"/>
  <c r="I793" i="1"/>
  <c r="J793" i="1"/>
  <c r="K793" i="1"/>
  <c r="L793" i="1"/>
  <c r="M793" i="1"/>
  <c r="H794" i="1"/>
  <c r="I794" i="1"/>
  <c r="J794" i="1"/>
  <c r="K794" i="1"/>
  <c r="L794" i="1"/>
  <c r="M794" i="1"/>
  <c r="H795" i="1"/>
  <c r="I795" i="1"/>
  <c r="J795" i="1"/>
  <c r="K795" i="1"/>
  <c r="L795" i="1"/>
  <c r="M795" i="1"/>
  <c r="H796" i="1"/>
  <c r="I796" i="1"/>
  <c r="J796" i="1"/>
  <c r="K796" i="1"/>
  <c r="L796" i="1"/>
  <c r="M796" i="1"/>
  <c r="H797" i="1"/>
  <c r="I797" i="1"/>
  <c r="J797" i="1"/>
  <c r="K797" i="1"/>
  <c r="L797" i="1"/>
  <c r="M797" i="1"/>
  <c r="H798" i="1"/>
  <c r="I798" i="1"/>
  <c r="J798" i="1"/>
  <c r="K798" i="1"/>
  <c r="L798" i="1"/>
  <c r="M798" i="1"/>
  <c r="H799" i="1"/>
  <c r="I799" i="1"/>
  <c r="J799" i="1"/>
  <c r="K799" i="1"/>
  <c r="L799" i="1"/>
  <c r="M799" i="1"/>
  <c r="H800" i="1"/>
  <c r="I800" i="1"/>
  <c r="J800" i="1"/>
  <c r="K800" i="1"/>
  <c r="L800" i="1"/>
  <c r="M800" i="1"/>
  <c r="H801" i="1"/>
  <c r="I801" i="1"/>
  <c r="J801" i="1"/>
  <c r="K801" i="1"/>
  <c r="L801" i="1"/>
  <c r="M801" i="1"/>
  <c r="H802" i="1"/>
  <c r="I802" i="1"/>
  <c r="J802" i="1"/>
  <c r="K802" i="1"/>
  <c r="L802" i="1"/>
  <c r="M802" i="1"/>
  <c r="H803" i="1"/>
  <c r="I803" i="1"/>
  <c r="J803" i="1"/>
  <c r="K803" i="1"/>
  <c r="L803" i="1"/>
  <c r="M803" i="1"/>
  <c r="H804" i="1"/>
  <c r="I804" i="1"/>
  <c r="J804" i="1"/>
  <c r="K804" i="1"/>
  <c r="L804" i="1"/>
  <c r="M804" i="1"/>
  <c r="H805" i="1"/>
  <c r="I805" i="1"/>
  <c r="J805" i="1"/>
  <c r="K805" i="1"/>
  <c r="L805" i="1"/>
  <c r="M805" i="1"/>
  <c r="H806" i="1"/>
  <c r="I806" i="1"/>
  <c r="J806" i="1"/>
  <c r="K806" i="1"/>
  <c r="L806" i="1"/>
  <c r="M806" i="1"/>
  <c r="H807" i="1"/>
  <c r="I807" i="1"/>
  <c r="J807" i="1"/>
  <c r="K807" i="1"/>
  <c r="L807" i="1"/>
  <c r="M807" i="1"/>
  <c r="H808" i="1"/>
  <c r="I808" i="1"/>
  <c r="J808" i="1"/>
  <c r="K808" i="1"/>
  <c r="L808" i="1"/>
  <c r="M808" i="1"/>
  <c r="H809" i="1"/>
  <c r="I809" i="1"/>
  <c r="J809" i="1"/>
  <c r="K809" i="1"/>
  <c r="L809" i="1"/>
  <c r="M809" i="1"/>
  <c r="H810" i="1"/>
  <c r="I810" i="1"/>
  <c r="J810" i="1"/>
  <c r="K810" i="1"/>
  <c r="L810" i="1"/>
  <c r="M810" i="1"/>
  <c r="H811" i="1"/>
  <c r="I811" i="1"/>
  <c r="J811" i="1"/>
  <c r="K811" i="1"/>
  <c r="L811" i="1"/>
  <c r="M811" i="1"/>
  <c r="H812" i="1"/>
  <c r="I812" i="1"/>
  <c r="J812" i="1"/>
  <c r="K812" i="1"/>
  <c r="L812" i="1"/>
  <c r="M812" i="1"/>
  <c r="H813" i="1"/>
  <c r="I813" i="1"/>
  <c r="J813" i="1"/>
  <c r="K813" i="1"/>
  <c r="L813" i="1"/>
  <c r="M813" i="1"/>
  <c r="H814" i="1"/>
  <c r="I814" i="1"/>
  <c r="J814" i="1"/>
  <c r="K814" i="1"/>
  <c r="L814" i="1"/>
  <c r="M814" i="1"/>
  <c r="H815" i="1"/>
  <c r="I815" i="1"/>
  <c r="J815" i="1"/>
  <c r="K815" i="1"/>
  <c r="L815" i="1"/>
  <c r="M815" i="1"/>
  <c r="H816" i="1"/>
  <c r="I816" i="1"/>
  <c r="J816" i="1"/>
  <c r="K816" i="1"/>
  <c r="L816" i="1"/>
  <c r="M816" i="1"/>
  <c r="H817" i="1"/>
  <c r="I817" i="1"/>
  <c r="J817" i="1"/>
  <c r="K817" i="1"/>
  <c r="L817" i="1"/>
  <c r="M817" i="1"/>
  <c r="H818" i="1"/>
  <c r="I818" i="1"/>
  <c r="J818" i="1"/>
  <c r="K818" i="1"/>
  <c r="L818" i="1"/>
  <c r="M818" i="1"/>
  <c r="H819" i="1"/>
  <c r="I819" i="1"/>
  <c r="J819" i="1"/>
  <c r="K819" i="1"/>
  <c r="L819" i="1"/>
  <c r="M819" i="1"/>
  <c r="H820" i="1"/>
  <c r="I820" i="1"/>
  <c r="J820" i="1"/>
  <c r="K820" i="1"/>
  <c r="L820" i="1"/>
  <c r="M820" i="1"/>
  <c r="H821" i="1"/>
  <c r="I821" i="1"/>
  <c r="J821" i="1"/>
  <c r="K821" i="1"/>
  <c r="L821" i="1"/>
  <c r="M821" i="1"/>
  <c r="H822" i="1"/>
  <c r="I822" i="1"/>
  <c r="J822" i="1"/>
  <c r="K822" i="1"/>
  <c r="L822" i="1"/>
  <c r="M822" i="1"/>
  <c r="H823" i="1"/>
  <c r="I823" i="1"/>
  <c r="J823" i="1"/>
  <c r="K823" i="1"/>
  <c r="L823" i="1"/>
  <c r="M823" i="1"/>
  <c r="H824" i="1"/>
  <c r="I824" i="1"/>
  <c r="J824" i="1"/>
  <c r="K824" i="1"/>
  <c r="L824" i="1"/>
  <c r="M824" i="1"/>
  <c r="H825" i="1"/>
  <c r="I825" i="1"/>
  <c r="J825" i="1"/>
  <c r="K825" i="1"/>
  <c r="L825" i="1"/>
  <c r="M825" i="1"/>
  <c r="H826" i="1"/>
  <c r="I826" i="1"/>
  <c r="J826" i="1"/>
  <c r="K826" i="1"/>
  <c r="L826" i="1"/>
  <c r="M826" i="1"/>
  <c r="H827" i="1"/>
  <c r="I827" i="1"/>
  <c r="J827" i="1"/>
  <c r="K827" i="1"/>
  <c r="L827" i="1"/>
  <c r="M827" i="1"/>
  <c r="H828" i="1"/>
  <c r="I828" i="1"/>
  <c r="J828" i="1"/>
  <c r="K828" i="1"/>
  <c r="L828" i="1"/>
  <c r="M828" i="1"/>
  <c r="H829" i="1"/>
  <c r="I829" i="1"/>
  <c r="J829" i="1"/>
  <c r="K829" i="1"/>
  <c r="L829" i="1"/>
  <c r="M829" i="1"/>
  <c r="H830" i="1"/>
  <c r="I830" i="1"/>
  <c r="J830" i="1"/>
  <c r="K830" i="1"/>
  <c r="L830" i="1"/>
  <c r="M830" i="1"/>
  <c r="H831" i="1"/>
  <c r="I831" i="1"/>
  <c r="J831" i="1"/>
  <c r="K831" i="1"/>
  <c r="L831" i="1"/>
  <c r="M831" i="1"/>
  <c r="H832" i="1"/>
  <c r="I832" i="1"/>
  <c r="J832" i="1"/>
  <c r="K832" i="1"/>
  <c r="L832" i="1"/>
  <c r="M832" i="1"/>
  <c r="H833" i="1"/>
  <c r="I833" i="1"/>
  <c r="J833" i="1"/>
  <c r="K833" i="1"/>
  <c r="L833" i="1"/>
  <c r="M833" i="1"/>
  <c r="H834" i="1"/>
  <c r="I834" i="1"/>
  <c r="J834" i="1"/>
  <c r="K834" i="1"/>
  <c r="L834" i="1"/>
  <c r="M834" i="1"/>
  <c r="H835" i="1"/>
  <c r="I835" i="1"/>
  <c r="J835" i="1"/>
  <c r="K835" i="1"/>
  <c r="L835" i="1"/>
  <c r="M835" i="1"/>
  <c r="H836" i="1"/>
  <c r="I836" i="1"/>
  <c r="J836" i="1"/>
  <c r="K836" i="1"/>
  <c r="L836" i="1"/>
  <c r="M836" i="1"/>
  <c r="H837" i="1"/>
  <c r="I837" i="1"/>
  <c r="J837" i="1"/>
  <c r="K837" i="1"/>
  <c r="L837" i="1"/>
  <c r="M837" i="1"/>
  <c r="H838" i="1"/>
  <c r="I838" i="1"/>
  <c r="J838" i="1"/>
  <c r="K838" i="1"/>
  <c r="L838" i="1"/>
  <c r="M838" i="1"/>
  <c r="H839" i="1"/>
  <c r="I839" i="1"/>
  <c r="J839" i="1"/>
  <c r="K839" i="1"/>
  <c r="L839" i="1"/>
  <c r="M839" i="1"/>
  <c r="H840" i="1"/>
  <c r="I840" i="1"/>
  <c r="J840" i="1"/>
  <c r="K840" i="1"/>
  <c r="L840" i="1"/>
  <c r="M840" i="1"/>
  <c r="H841" i="1"/>
  <c r="I841" i="1"/>
  <c r="J841" i="1"/>
  <c r="K841" i="1"/>
  <c r="L841" i="1"/>
  <c r="M841" i="1"/>
  <c r="H842" i="1"/>
  <c r="I842" i="1"/>
  <c r="J842" i="1"/>
  <c r="K842" i="1"/>
  <c r="L842" i="1"/>
  <c r="M842" i="1"/>
  <c r="H843" i="1"/>
  <c r="I843" i="1"/>
  <c r="J843" i="1"/>
  <c r="K843" i="1"/>
  <c r="L843" i="1"/>
  <c r="M843" i="1"/>
  <c r="H844" i="1"/>
  <c r="I844" i="1"/>
  <c r="J844" i="1"/>
  <c r="K844" i="1"/>
  <c r="L844" i="1"/>
  <c r="M844" i="1"/>
  <c r="H845" i="1"/>
  <c r="I845" i="1"/>
  <c r="J845" i="1"/>
  <c r="K845" i="1"/>
  <c r="L845" i="1"/>
  <c r="M845" i="1"/>
  <c r="H846" i="1"/>
  <c r="I846" i="1"/>
  <c r="J846" i="1"/>
  <c r="K846" i="1"/>
  <c r="L846" i="1"/>
  <c r="M846" i="1"/>
  <c r="H847" i="1"/>
  <c r="I847" i="1"/>
  <c r="J847" i="1"/>
  <c r="K847" i="1"/>
  <c r="L847" i="1"/>
  <c r="M847" i="1"/>
  <c r="H848" i="1"/>
  <c r="I848" i="1"/>
  <c r="J848" i="1"/>
  <c r="K848" i="1"/>
  <c r="L848" i="1"/>
  <c r="M848" i="1"/>
  <c r="H849" i="1"/>
  <c r="I849" i="1"/>
  <c r="J849" i="1"/>
  <c r="K849" i="1"/>
  <c r="L849" i="1"/>
  <c r="M849" i="1"/>
  <c r="H850" i="1"/>
  <c r="I850" i="1"/>
  <c r="J850" i="1"/>
  <c r="K850" i="1"/>
  <c r="L850" i="1"/>
  <c r="M850" i="1"/>
  <c r="H851" i="1"/>
  <c r="I851" i="1"/>
  <c r="J851" i="1"/>
  <c r="K851" i="1"/>
  <c r="L851" i="1"/>
  <c r="M851" i="1"/>
  <c r="H852" i="1"/>
  <c r="I852" i="1"/>
  <c r="J852" i="1"/>
  <c r="K852" i="1"/>
  <c r="L852" i="1"/>
  <c r="M852" i="1"/>
  <c r="H853" i="1"/>
  <c r="I853" i="1"/>
  <c r="J853" i="1"/>
  <c r="K853" i="1"/>
  <c r="L853" i="1"/>
  <c r="M853" i="1"/>
  <c r="H854" i="1"/>
  <c r="I854" i="1"/>
  <c r="J854" i="1"/>
  <c r="K854" i="1"/>
  <c r="L854" i="1"/>
  <c r="M854" i="1"/>
  <c r="H855" i="1"/>
  <c r="I855" i="1"/>
  <c r="J855" i="1"/>
  <c r="K855" i="1"/>
  <c r="L855" i="1"/>
  <c r="M855" i="1"/>
  <c r="H856" i="1"/>
  <c r="I856" i="1"/>
  <c r="J856" i="1"/>
  <c r="K856" i="1"/>
  <c r="L856" i="1"/>
  <c r="M856" i="1"/>
  <c r="H857" i="1"/>
  <c r="I857" i="1"/>
  <c r="J857" i="1"/>
  <c r="K857" i="1"/>
  <c r="L857" i="1"/>
  <c r="M857" i="1"/>
  <c r="H858" i="1"/>
  <c r="I858" i="1"/>
  <c r="J858" i="1"/>
  <c r="K858" i="1"/>
  <c r="L858" i="1"/>
  <c r="M858" i="1"/>
  <c r="H859" i="1"/>
  <c r="I859" i="1"/>
  <c r="J859" i="1"/>
  <c r="K859" i="1"/>
  <c r="L859" i="1"/>
  <c r="M859" i="1"/>
  <c r="H860" i="1"/>
  <c r="I860" i="1"/>
  <c r="J860" i="1"/>
  <c r="K860" i="1"/>
  <c r="L860" i="1"/>
  <c r="M860" i="1"/>
  <c r="H861" i="1"/>
  <c r="I861" i="1"/>
  <c r="J861" i="1"/>
  <c r="K861" i="1"/>
  <c r="L861" i="1"/>
  <c r="M861" i="1"/>
  <c r="H862" i="1"/>
  <c r="I862" i="1"/>
  <c r="J862" i="1"/>
  <c r="K862" i="1"/>
  <c r="L862" i="1"/>
  <c r="M862" i="1"/>
  <c r="H863" i="1"/>
  <c r="I863" i="1"/>
  <c r="J863" i="1"/>
  <c r="K863" i="1"/>
  <c r="L863" i="1"/>
  <c r="M863" i="1"/>
  <c r="H864" i="1"/>
  <c r="I864" i="1"/>
  <c r="J864" i="1"/>
  <c r="K864" i="1"/>
  <c r="L864" i="1"/>
  <c r="M864" i="1"/>
  <c r="H865" i="1"/>
  <c r="I865" i="1"/>
  <c r="J865" i="1"/>
  <c r="K865" i="1"/>
  <c r="L865" i="1"/>
  <c r="M865" i="1"/>
  <c r="H866" i="1"/>
  <c r="I866" i="1"/>
  <c r="J866" i="1"/>
  <c r="K866" i="1"/>
  <c r="L866" i="1"/>
  <c r="M866" i="1"/>
  <c r="H867" i="1"/>
  <c r="I867" i="1"/>
  <c r="J867" i="1"/>
  <c r="K867" i="1"/>
  <c r="L867" i="1"/>
  <c r="M867" i="1"/>
  <c r="H868" i="1"/>
  <c r="I868" i="1"/>
  <c r="J868" i="1"/>
  <c r="K868" i="1"/>
  <c r="L868" i="1"/>
  <c r="M868" i="1"/>
  <c r="H869" i="1"/>
  <c r="I869" i="1"/>
  <c r="J869" i="1"/>
  <c r="K869" i="1"/>
  <c r="L869" i="1"/>
  <c r="M869" i="1"/>
  <c r="H870" i="1"/>
  <c r="I870" i="1"/>
  <c r="J870" i="1"/>
  <c r="K870" i="1"/>
  <c r="L870" i="1"/>
  <c r="M870" i="1"/>
  <c r="H871" i="1"/>
  <c r="I871" i="1"/>
  <c r="J871" i="1"/>
  <c r="K871" i="1"/>
  <c r="L871" i="1"/>
  <c r="M871" i="1"/>
  <c r="H872" i="1"/>
  <c r="I872" i="1"/>
  <c r="J872" i="1"/>
  <c r="K872" i="1"/>
  <c r="L872" i="1"/>
  <c r="M872" i="1"/>
  <c r="H873" i="1"/>
  <c r="I873" i="1"/>
  <c r="J873" i="1"/>
  <c r="K873" i="1"/>
  <c r="L873" i="1"/>
  <c r="M873" i="1"/>
  <c r="H874" i="1"/>
  <c r="I874" i="1"/>
  <c r="J874" i="1"/>
  <c r="K874" i="1"/>
  <c r="L874" i="1"/>
  <c r="M874" i="1"/>
  <c r="B14" i="9" l="1"/>
  <c r="B75" i="9"/>
  <c r="B78" i="9" s="1"/>
  <c r="B44" i="9"/>
  <c r="B45" i="9"/>
  <c r="B13" i="9"/>
  <c r="B16" i="9"/>
  <c r="B15" i="9"/>
  <c r="B47" i="9"/>
  <c r="B43" i="9"/>
  <c r="B73" i="9"/>
  <c r="B74" i="9"/>
  <c r="B73" i="8"/>
  <c r="B72" i="8"/>
  <c r="B71" i="8"/>
  <c r="B43" i="8"/>
  <c r="B42" i="8"/>
  <c r="B41" i="8"/>
  <c r="B12" i="8"/>
  <c r="B11" i="8"/>
  <c r="B10" i="8"/>
  <c r="M694" i="1"/>
  <c r="M693" i="1"/>
  <c r="L694" i="1"/>
  <c r="L693" i="1"/>
  <c r="K694" i="1"/>
  <c r="J694" i="1"/>
  <c r="I694" i="1"/>
  <c r="H694" i="1"/>
  <c r="K693" i="1"/>
  <c r="J693" i="1"/>
  <c r="I693" i="1"/>
  <c r="H693" i="1"/>
  <c r="B75" i="8" l="1"/>
  <c r="B48" i="9"/>
  <c r="B46" i="8"/>
  <c r="B17" i="9"/>
  <c r="B13" i="8"/>
  <c r="B14" i="8"/>
  <c r="B16" i="8"/>
  <c r="B77" i="9"/>
  <c r="B81" i="9"/>
  <c r="B76" i="9"/>
  <c r="B46" i="9"/>
  <c r="B50" i="9"/>
  <c r="B18" i="9"/>
  <c r="B19" i="9"/>
  <c r="B15" i="8"/>
  <c r="B45" i="8"/>
  <c r="B44" i="8"/>
  <c r="B76" i="8"/>
  <c r="B74" i="8"/>
  <c r="E2260" i="1"/>
  <c r="D2260" i="1"/>
  <c r="E691" i="1"/>
  <c r="D691" i="1"/>
  <c r="L690" i="1"/>
  <c r="M690" i="1"/>
  <c r="K690" i="1"/>
  <c r="J690" i="1"/>
  <c r="I690" i="1"/>
  <c r="H690" i="1"/>
  <c r="E703" i="7"/>
  <c r="D703" i="7"/>
  <c r="E697" i="7"/>
  <c r="D697" i="7"/>
  <c r="F9" i="1"/>
  <c r="E692" i="7"/>
  <c r="D692" i="7"/>
  <c r="F10" i="7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F144" i="7" s="1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160" i="7" s="1"/>
  <c r="F161" i="7" s="1"/>
  <c r="F162" i="7" s="1"/>
  <c r="F163" i="7" s="1"/>
  <c r="F164" i="7" s="1"/>
  <c r="F165" i="7" s="1"/>
  <c r="F166" i="7" s="1"/>
  <c r="F167" i="7" s="1"/>
  <c r="F168" i="7" s="1"/>
  <c r="F169" i="7" s="1"/>
  <c r="F170" i="7" s="1"/>
  <c r="F171" i="7" s="1"/>
  <c r="F172" i="7" s="1"/>
  <c r="F173" i="7" s="1"/>
  <c r="F174" i="7" s="1"/>
  <c r="F175" i="7" s="1"/>
  <c r="F176" i="7" s="1"/>
  <c r="F177" i="7" s="1"/>
  <c r="F178" i="7" s="1"/>
  <c r="F179" i="7" s="1"/>
  <c r="F180" i="7" s="1"/>
  <c r="F181" i="7" s="1"/>
  <c r="F182" i="7" s="1"/>
  <c r="F183" i="7" s="1"/>
  <c r="F184" i="7" s="1"/>
  <c r="F185" i="7" s="1"/>
  <c r="F186" i="7" s="1"/>
  <c r="F187" i="7" s="1"/>
  <c r="F188" i="7" s="1"/>
  <c r="F189" i="7" s="1"/>
  <c r="F190" i="7" s="1"/>
  <c r="F191" i="7" s="1"/>
  <c r="F192" i="7" s="1"/>
  <c r="F193" i="7" s="1"/>
  <c r="F194" i="7" s="1"/>
  <c r="F195" i="7" s="1"/>
  <c r="F196" i="7" s="1"/>
  <c r="F197" i="7" s="1"/>
  <c r="F198" i="7" s="1"/>
  <c r="F199" i="7" s="1"/>
  <c r="F200" i="7" s="1"/>
  <c r="F201" i="7" s="1"/>
  <c r="F202" i="7" s="1"/>
  <c r="F203" i="7" s="1"/>
  <c r="F204" i="7" s="1"/>
  <c r="F205" i="7" s="1"/>
  <c r="F206" i="7" s="1"/>
  <c r="F207" i="7" s="1"/>
  <c r="F208" i="7" s="1"/>
  <c r="F209" i="7" s="1"/>
  <c r="F210" i="7" s="1"/>
  <c r="F211" i="7" s="1"/>
  <c r="F212" i="7" s="1"/>
  <c r="F213" i="7" s="1"/>
  <c r="F214" i="7" s="1"/>
  <c r="F215" i="7" s="1"/>
  <c r="F216" i="7" s="1"/>
  <c r="F217" i="7" s="1"/>
  <c r="F218" i="7" s="1"/>
  <c r="F219" i="7" s="1"/>
  <c r="F220" i="7" s="1"/>
  <c r="F221" i="7" s="1"/>
  <c r="F222" i="7" s="1"/>
  <c r="F223" i="7" s="1"/>
  <c r="F224" i="7" s="1"/>
  <c r="F225" i="7" s="1"/>
  <c r="F226" i="7" s="1"/>
  <c r="F227" i="7" s="1"/>
  <c r="F228" i="7" s="1"/>
  <c r="F229" i="7" s="1"/>
  <c r="F230" i="7" s="1"/>
  <c r="F231" i="7" s="1"/>
  <c r="F232" i="7" s="1"/>
  <c r="F233" i="7" s="1"/>
  <c r="F234" i="7" s="1"/>
  <c r="F235" i="7" s="1"/>
  <c r="F236" i="7" s="1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264" i="7" s="1"/>
  <c r="F265" i="7" s="1"/>
  <c r="F266" i="7" s="1"/>
  <c r="F267" i="7" s="1"/>
  <c r="F268" i="7" s="1"/>
  <c r="F269" i="7" s="1"/>
  <c r="F270" i="7" s="1"/>
  <c r="F271" i="7" s="1"/>
  <c r="F272" i="7" s="1"/>
  <c r="F273" i="7" s="1"/>
  <c r="F274" i="7" s="1"/>
  <c r="F275" i="7" s="1"/>
  <c r="F276" i="7" s="1"/>
  <c r="F277" i="7" s="1"/>
  <c r="F278" i="7" s="1"/>
  <c r="F279" i="7" s="1"/>
  <c r="F280" i="7" s="1"/>
  <c r="F281" i="7" s="1"/>
  <c r="F282" i="7" s="1"/>
  <c r="F283" i="7" s="1"/>
  <c r="F284" i="7" s="1"/>
  <c r="F285" i="7" s="1"/>
  <c r="F286" i="7" s="1"/>
  <c r="F287" i="7" s="1"/>
  <c r="F288" i="7" s="1"/>
  <c r="F289" i="7" s="1"/>
  <c r="F290" i="7" s="1"/>
  <c r="F291" i="7" s="1"/>
  <c r="F292" i="7" s="1"/>
  <c r="F293" i="7" s="1"/>
  <c r="F294" i="7" s="1"/>
  <c r="F295" i="7" s="1"/>
  <c r="F296" i="7" s="1"/>
  <c r="F297" i="7" s="1"/>
  <c r="F298" i="7" s="1"/>
  <c r="F299" i="7" s="1"/>
  <c r="F300" i="7" s="1"/>
  <c r="F301" i="7" s="1"/>
  <c r="F302" i="7" s="1"/>
  <c r="F303" i="7" s="1"/>
  <c r="F304" i="7" s="1"/>
  <c r="F305" i="7" s="1"/>
  <c r="F306" i="7" s="1"/>
  <c r="F307" i="7" s="1"/>
  <c r="F308" i="7" s="1"/>
  <c r="F309" i="7" s="1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F361" i="7" s="1"/>
  <c r="F362" i="7" s="1"/>
  <c r="F363" i="7" s="1"/>
  <c r="F364" i="7" s="1"/>
  <c r="F365" i="7" s="1"/>
  <c r="F366" i="7" s="1"/>
  <c r="F367" i="7" s="1"/>
  <c r="F368" i="7" s="1"/>
  <c r="F369" i="7" s="1"/>
  <c r="F370" i="7" s="1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F501" i="7" s="1"/>
  <c r="F502" i="7" s="1"/>
  <c r="F503" i="7" s="1"/>
  <c r="F504" i="7" s="1"/>
  <c r="F505" i="7" s="1"/>
  <c r="F506" i="7" s="1"/>
  <c r="F507" i="7" s="1"/>
  <c r="F508" i="7" s="1"/>
  <c r="F509" i="7" s="1"/>
  <c r="F510" i="7" s="1"/>
  <c r="F511" i="7" s="1"/>
  <c r="F512" i="7" s="1"/>
  <c r="F513" i="7" s="1"/>
  <c r="F514" i="7" s="1"/>
  <c r="F515" i="7" s="1"/>
  <c r="F516" i="7" s="1"/>
  <c r="F517" i="7" s="1"/>
  <c r="F518" i="7" s="1"/>
  <c r="F519" i="7" s="1"/>
  <c r="F520" i="7" s="1"/>
  <c r="F521" i="7" s="1"/>
  <c r="F522" i="7" s="1"/>
  <c r="F523" i="7" s="1"/>
  <c r="F524" i="7" s="1"/>
  <c r="F525" i="7" s="1"/>
  <c r="F526" i="7" s="1"/>
  <c r="F527" i="7" s="1"/>
  <c r="F528" i="7" s="1"/>
  <c r="F529" i="7" s="1"/>
  <c r="F530" i="7" s="1"/>
  <c r="F531" i="7" s="1"/>
  <c r="F532" i="7" s="1"/>
  <c r="F533" i="7" s="1"/>
  <c r="F534" i="7" s="1"/>
  <c r="F535" i="7" s="1"/>
  <c r="F536" i="7" s="1"/>
  <c r="F537" i="7" s="1"/>
  <c r="F538" i="7" s="1"/>
  <c r="F539" i="7" s="1"/>
  <c r="F540" i="7" s="1"/>
  <c r="F541" i="7" s="1"/>
  <c r="F542" i="7" s="1"/>
  <c r="F543" i="7" s="1"/>
  <c r="F544" i="7" s="1"/>
  <c r="F545" i="7" s="1"/>
  <c r="F546" i="7" s="1"/>
  <c r="F547" i="7" s="1"/>
  <c r="F548" i="7" s="1"/>
  <c r="F549" i="7" s="1"/>
  <c r="F550" i="7" s="1"/>
  <c r="F551" i="7" s="1"/>
  <c r="F552" i="7" s="1"/>
  <c r="F553" i="7" s="1"/>
  <c r="F554" i="7" s="1"/>
  <c r="F555" i="7" s="1"/>
  <c r="F556" i="7" s="1"/>
  <c r="F557" i="7" s="1"/>
  <c r="F558" i="7" s="1"/>
  <c r="F559" i="7" s="1"/>
  <c r="F560" i="7" s="1"/>
  <c r="F561" i="7" s="1"/>
  <c r="F562" i="7" s="1"/>
  <c r="F563" i="7" s="1"/>
  <c r="F564" i="7" s="1"/>
  <c r="F565" i="7" s="1"/>
  <c r="F566" i="7" s="1"/>
  <c r="F567" i="7" s="1"/>
  <c r="F568" i="7" s="1"/>
  <c r="F569" i="7" s="1"/>
  <c r="F570" i="7" s="1"/>
  <c r="F571" i="7" s="1"/>
  <c r="F572" i="7" s="1"/>
  <c r="F573" i="7" s="1"/>
  <c r="F574" i="7" s="1"/>
  <c r="F575" i="7" s="1"/>
  <c r="F576" i="7" s="1"/>
  <c r="F577" i="7" s="1"/>
  <c r="F578" i="7" s="1"/>
  <c r="F579" i="7" s="1"/>
  <c r="F580" i="7" s="1"/>
  <c r="F581" i="7" s="1"/>
  <c r="F582" i="7" s="1"/>
  <c r="F583" i="7" s="1"/>
  <c r="F584" i="7" s="1"/>
  <c r="F585" i="7" s="1"/>
  <c r="F586" i="7" s="1"/>
  <c r="F587" i="7" s="1"/>
  <c r="F588" i="7" s="1"/>
  <c r="F589" i="7" s="1"/>
  <c r="F590" i="7" s="1"/>
  <c r="F591" i="7" s="1"/>
  <c r="F592" i="7" s="1"/>
  <c r="F593" i="7" s="1"/>
  <c r="F594" i="7" s="1"/>
  <c r="F595" i="7" s="1"/>
  <c r="F596" i="7" s="1"/>
  <c r="F597" i="7" s="1"/>
  <c r="F598" i="7" s="1"/>
  <c r="F599" i="7" s="1"/>
  <c r="F600" i="7" s="1"/>
  <c r="F601" i="7" s="1"/>
  <c r="F602" i="7" s="1"/>
  <c r="F603" i="7" s="1"/>
  <c r="F604" i="7" s="1"/>
  <c r="F605" i="7" s="1"/>
  <c r="F606" i="7" s="1"/>
  <c r="F607" i="7" s="1"/>
  <c r="F608" i="7" s="1"/>
  <c r="F609" i="7" s="1"/>
  <c r="F610" i="7" s="1"/>
  <c r="F611" i="7" s="1"/>
  <c r="F612" i="7" s="1"/>
  <c r="F613" i="7" s="1"/>
  <c r="F614" i="7" s="1"/>
  <c r="F615" i="7" s="1"/>
  <c r="F616" i="7" s="1"/>
  <c r="F617" i="7" s="1"/>
  <c r="F618" i="7" s="1"/>
  <c r="F619" i="7" s="1"/>
  <c r="F620" i="7" s="1"/>
  <c r="F621" i="7" s="1"/>
  <c r="F622" i="7" s="1"/>
  <c r="F623" i="7" s="1"/>
  <c r="F624" i="7" s="1"/>
  <c r="F625" i="7" s="1"/>
  <c r="F626" i="7" s="1"/>
  <c r="F627" i="7" s="1"/>
  <c r="F628" i="7" s="1"/>
  <c r="F629" i="7" s="1"/>
  <c r="F630" i="7" s="1"/>
  <c r="F631" i="7" s="1"/>
  <c r="F632" i="7" s="1"/>
  <c r="F633" i="7" s="1"/>
  <c r="F634" i="7" s="1"/>
  <c r="F635" i="7" s="1"/>
  <c r="F636" i="7" s="1"/>
  <c r="F637" i="7" s="1"/>
  <c r="F638" i="7" s="1"/>
  <c r="F639" i="7" s="1"/>
  <c r="F640" i="7" s="1"/>
  <c r="F641" i="7" s="1"/>
  <c r="F642" i="7" s="1"/>
  <c r="F643" i="7" s="1"/>
  <c r="F644" i="7" s="1"/>
  <c r="F645" i="7" s="1"/>
  <c r="F646" i="7" s="1"/>
  <c r="F647" i="7" s="1"/>
  <c r="F648" i="7" s="1"/>
  <c r="F649" i="7" s="1"/>
  <c r="F650" i="7" s="1"/>
  <c r="F651" i="7" s="1"/>
  <c r="F652" i="7" s="1"/>
  <c r="F653" i="7" s="1"/>
  <c r="F654" i="7" s="1"/>
  <c r="F655" i="7" s="1"/>
  <c r="F656" i="7" s="1"/>
  <c r="F657" i="7" s="1"/>
  <c r="F658" i="7" s="1"/>
  <c r="F659" i="7" s="1"/>
  <c r="F660" i="7" s="1"/>
  <c r="F661" i="7" s="1"/>
  <c r="F662" i="7" s="1"/>
  <c r="F663" i="7" s="1"/>
  <c r="F664" i="7" s="1"/>
  <c r="F665" i="7" s="1"/>
  <c r="F666" i="7" s="1"/>
  <c r="F667" i="7" s="1"/>
  <c r="F668" i="7" s="1"/>
  <c r="F669" i="7" s="1"/>
  <c r="F670" i="7" s="1"/>
  <c r="F671" i="7" s="1"/>
  <c r="F672" i="7" s="1"/>
  <c r="F673" i="7" s="1"/>
  <c r="F674" i="7" s="1"/>
  <c r="F675" i="7" s="1"/>
  <c r="F676" i="7" s="1"/>
  <c r="F677" i="7" s="1"/>
  <c r="F678" i="7" s="1"/>
  <c r="F679" i="7" s="1"/>
  <c r="F680" i="7" s="1"/>
  <c r="F681" i="7" s="1"/>
  <c r="F682" i="7" s="1"/>
  <c r="F683" i="7" s="1"/>
  <c r="F684" i="7" s="1"/>
  <c r="F685" i="7" s="1"/>
  <c r="F686" i="7" s="1"/>
  <c r="F687" i="7" s="1"/>
  <c r="F688" i="7" s="1"/>
  <c r="F689" i="7" s="1"/>
  <c r="F690" i="7" s="1"/>
  <c r="F691" i="7" s="1"/>
  <c r="F692" i="7" s="1"/>
  <c r="F694" i="7" s="1"/>
  <c r="F695" i="7" s="1"/>
  <c r="F696" i="7" s="1"/>
  <c r="F697" i="7" s="1"/>
  <c r="F699" i="7" s="1"/>
  <c r="F700" i="7" s="1"/>
  <c r="F701" i="7" s="1"/>
  <c r="F702" i="7" s="1"/>
  <c r="F703" i="7" s="1"/>
  <c r="F705" i="7" s="1"/>
  <c r="F706" i="7" s="1"/>
  <c r="F707" i="7" s="1"/>
  <c r="F708" i="7" s="1"/>
  <c r="F709" i="7" s="1"/>
  <c r="F710" i="7" s="1"/>
  <c r="F711" i="7" s="1"/>
  <c r="F712" i="7" s="1"/>
  <c r="F713" i="7" s="1"/>
  <c r="F714" i="7" s="1"/>
  <c r="F715" i="7" s="1"/>
  <c r="F716" i="7" s="1"/>
  <c r="F717" i="7" s="1"/>
  <c r="F718" i="7" s="1"/>
  <c r="F719" i="7" s="1"/>
  <c r="F720" i="7" s="1"/>
  <c r="F721" i="7" s="1"/>
  <c r="F722" i="7" s="1"/>
  <c r="F723" i="7" s="1"/>
  <c r="F724" i="7" s="1"/>
  <c r="F725" i="7" s="1"/>
  <c r="F726" i="7" s="1"/>
  <c r="F727" i="7" s="1"/>
  <c r="F728" i="7" s="1"/>
  <c r="F729" i="7" s="1"/>
  <c r="F730" i="7" s="1"/>
  <c r="F731" i="7" s="1"/>
  <c r="F732" i="7" s="1"/>
  <c r="F733" i="7" s="1"/>
  <c r="F734" i="7" s="1"/>
  <c r="F735" i="7" s="1"/>
  <c r="F736" i="7" s="1"/>
  <c r="F737" i="7" s="1"/>
  <c r="F738" i="7" s="1"/>
  <c r="F739" i="7" s="1"/>
  <c r="F740" i="7" s="1"/>
  <c r="F741" i="7" s="1"/>
  <c r="F742" i="7" s="1"/>
  <c r="F743" i="7" s="1"/>
  <c r="F744" i="7" s="1"/>
  <c r="F745" i="7" s="1"/>
  <c r="F746" i="7" s="1"/>
  <c r="F747" i="7" s="1"/>
  <c r="F748" i="7" s="1"/>
  <c r="F749" i="7" s="1"/>
  <c r="F750" i="7" s="1"/>
  <c r="F751" i="7" s="1"/>
  <c r="F752" i="7" s="1"/>
  <c r="F753" i="7" s="1"/>
  <c r="F754" i="7" s="1"/>
  <c r="F755" i="7" s="1"/>
  <c r="F756" i="7" s="1"/>
  <c r="F757" i="7" s="1"/>
  <c r="F758" i="7" s="1"/>
  <c r="F759" i="7" s="1"/>
  <c r="F760" i="7" s="1"/>
  <c r="F761" i="7" s="1"/>
  <c r="F762" i="7" s="1"/>
  <c r="F763" i="7" s="1"/>
  <c r="F764" i="7" s="1"/>
  <c r="F765" i="7" s="1"/>
  <c r="F766" i="7" s="1"/>
  <c r="F767" i="7" s="1"/>
  <c r="F768" i="7" s="1"/>
  <c r="F769" i="7" s="1"/>
  <c r="F770" i="7" s="1"/>
  <c r="F771" i="7" s="1"/>
  <c r="F772" i="7" s="1"/>
  <c r="F773" i="7" s="1"/>
  <c r="F774" i="7" s="1"/>
  <c r="F775" i="7" s="1"/>
  <c r="F776" i="7" s="1"/>
  <c r="F777" i="7" s="1"/>
  <c r="F778" i="7" s="1"/>
  <c r="F779" i="7" s="1"/>
  <c r="F780" i="7" s="1"/>
  <c r="F781" i="7" s="1"/>
  <c r="F782" i="7" s="1"/>
  <c r="F783" i="7" s="1"/>
  <c r="F784" i="7" s="1"/>
  <c r="F785" i="7" s="1"/>
  <c r="F786" i="7" s="1"/>
  <c r="F787" i="7" s="1"/>
  <c r="F788" i="7" s="1"/>
  <c r="F789" i="7" s="1"/>
  <c r="F790" i="7" s="1"/>
  <c r="F791" i="7" s="1"/>
  <c r="F792" i="7" s="1"/>
  <c r="F793" i="7" s="1"/>
  <c r="F794" i="7" s="1"/>
  <c r="F795" i="7" s="1"/>
  <c r="F796" i="7" s="1"/>
  <c r="F797" i="7" s="1"/>
  <c r="F798" i="7" s="1"/>
  <c r="F799" i="7" s="1"/>
  <c r="F800" i="7" s="1"/>
  <c r="F801" i="7" s="1"/>
  <c r="F802" i="7" s="1"/>
  <c r="F803" i="7" s="1"/>
  <c r="F804" i="7" s="1"/>
  <c r="F805" i="7" s="1"/>
  <c r="F806" i="7" s="1"/>
  <c r="F807" i="7" s="1"/>
  <c r="F808" i="7" s="1"/>
  <c r="F809" i="7" s="1"/>
  <c r="F810" i="7" s="1"/>
  <c r="F811" i="7" s="1"/>
  <c r="F812" i="7" s="1"/>
  <c r="F813" i="7" s="1"/>
  <c r="F814" i="7" s="1"/>
  <c r="F815" i="7" s="1"/>
  <c r="F816" i="7" s="1"/>
  <c r="F817" i="7" s="1"/>
  <c r="F818" i="7" s="1"/>
  <c r="F819" i="7" s="1"/>
  <c r="F820" i="7" s="1"/>
  <c r="F821" i="7" s="1"/>
  <c r="F822" i="7" s="1"/>
  <c r="F823" i="7" s="1"/>
  <c r="F824" i="7" s="1"/>
  <c r="F825" i="7" s="1"/>
  <c r="F826" i="7" s="1"/>
  <c r="F827" i="7" s="1"/>
  <c r="F828" i="7" s="1"/>
  <c r="F829" i="7" s="1"/>
  <c r="F830" i="7" s="1"/>
  <c r="F831" i="7" s="1"/>
  <c r="F832" i="7" s="1"/>
  <c r="F833" i="7" s="1"/>
  <c r="F834" i="7" s="1"/>
  <c r="F835" i="7" s="1"/>
  <c r="F836" i="7" s="1"/>
  <c r="F837" i="7" s="1"/>
  <c r="F838" i="7" s="1"/>
  <c r="F839" i="7" s="1"/>
  <c r="F840" i="7" s="1"/>
  <c r="F841" i="7" s="1"/>
  <c r="F842" i="7" s="1"/>
  <c r="F843" i="7" s="1"/>
  <c r="F844" i="7" s="1"/>
  <c r="F845" i="7" s="1"/>
  <c r="F846" i="7" s="1"/>
  <c r="F847" i="7" s="1"/>
  <c r="F848" i="7" s="1"/>
  <c r="F849" i="7" s="1"/>
  <c r="F850" i="7" s="1"/>
  <c r="F851" i="7" s="1"/>
  <c r="F852" i="7" s="1"/>
  <c r="F853" i="7" s="1"/>
  <c r="F854" i="7" s="1"/>
  <c r="F855" i="7" s="1"/>
  <c r="F856" i="7" s="1"/>
  <c r="F857" i="7" s="1"/>
  <c r="F858" i="7" s="1"/>
  <c r="F859" i="7" s="1"/>
  <c r="F860" i="7" s="1"/>
  <c r="F861" i="7" s="1"/>
  <c r="F862" i="7" s="1"/>
  <c r="F863" i="7" s="1"/>
  <c r="F864" i="7" s="1"/>
  <c r="F865" i="7" s="1"/>
  <c r="F866" i="7" s="1"/>
  <c r="F867" i="7" s="1"/>
  <c r="F868" i="7" s="1"/>
  <c r="F869" i="7" s="1"/>
  <c r="F870" i="7" s="1"/>
  <c r="F871" i="7" s="1"/>
  <c r="F872" i="7" s="1"/>
  <c r="F873" i="7" s="1"/>
  <c r="F874" i="7" s="1"/>
  <c r="F875" i="7" s="1"/>
  <c r="F876" i="7" s="1"/>
  <c r="F877" i="7" s="1"/>
  <c r="F878" i="7" s="1"/>
  <c r="F879" i="7" s="1"/>
  <c r="F880" i="7" s="1"/>
  <c r="F881" i="7" s="1"/>
  <c r="F882" i="7" s="1"/>
  <c r="F883" i="7" s="1"/>
  <c r="F884" i="7" s="1"/>
  <c r="F885" i="7" s="1"/>
  <c r="F886" i="7" s="1"/>
  <c r="F887" i="7" s="1"/>
  <c r="F888" i="7" s="1"/>
  <c r="F889" i="7" s="1"/>
  <c r="F890" i="7" s="1"/>
  <c r="F891" i="7" s="1"/>
  <c r="F892" i="7" s="1"/>
  <c r="F893" i="7" s="1"/>
  <c r="F894" i="7" s="1"/>
  <c r="F895" i="7" s="1"/>
  <c r="F896" i="7" s="1"/>
  <c r="F897" i="7" s="1"/>
  <c r="F898" i="7" s="1"/>
  <c r="F899" i="7" s="1"/>
  <c r="F900" i="7" s="1"/>
  <c r="F901" i="7" s="1"/>
  <c r="F902" i="7" s="1"/>
  <c r="F903" i="7" s="1"/>
  <c r="F904" i="7" s="1"/>
  <c r="F905" i="7" s="1"/>
  <c r="F906" i="7" s="1"/>
  <c r="F907" i="7" s="1"/>
  <c r="F908" i="7" s="1"/>
  <c r="F909" i="7" s="1"/>
  <c r="F910" i="7" s="1"/>
  <c r="F911" i="7" s="1"/>
  <c r="F912" i="7" s="1"/>
  <c r="F913" i="7" s="1"/>
  <c r="F914" i="7" s="1"/>
  <c r="F915" i="7" s="1"/>
  <c r="F916" i="7" s="1"/>
  <c r="F917" i="7" s="1"/>
  <c r="F918" i="7" s="1"/>
  <c r="F919" i="7" s="1"/>
  <c r="F920" i="7" s="1"/>
  <c r="F921" i="7" s="1"/>
  <c r="F922" i="7" s="1"/>
  <c r="F923" i="7" s="1"/>
  <c r="F924" i="7" s="1"/>
  <c r="F925" i="7" s="1"/>
  <c r="F926" i="7" s="1"/>
  <c r="F927" i="7" s="1"/>
  <c r="F928" i="7" s="1"/>
  <c r="F929" i="7" s="1"/>
  <c r="F930" i="7" s="1"/>
  <c r="F931" i="7" s="1"/>
  <c r="F932" i="7" s="1"/>
  <c r="F933" i="7" s="1"/>
  <c r="F934" i="7" s="1"/>
  <c r="F935" i="7" s="1"/>
  <c r="B51" i="9" l="1"/>
  <c r="B78" i="8"/>
  <c r="B49" i="8"/>
  <c r="B20" i="9"/>
  <c r="B19" i="8"/>
  <c r="B17" i="8"/>
  <c r="F936" i="7"/>
  <c r="F937" i="7" s="1"/>
  <c r="F938" i="7" s="1"/>
  <c r="F939" i="7" s="1"/>
  <c r="F940" i="7" s="1"/>
  <c r="F941" i="7" s="1"/>
  <c r="F942" i="7" s="1"/>
  <c r="F943" i="7" s="1"/>
  <c r="F944" i="7" s="1"/>
  <c r="F945" i="7" s="1"/>
  <c r="F946" i="7" s="1"/>
  <c r="F947" i="7" s="1"/>
  <c r="F948" i="7" s="1"/>
  <c r="F949" i="7" s="1"/>
  <c r="F950" i="7" s="1"/>
  <c r="F951" i="7" s="1"/>
  <c r="F952" i="7" s="1"/>
  <c r="F953" i="7" s="1"/>
  <c r="F954" i="7" s="1"/>
  <c r="F955" i="7" s="1"/>
  <c r="F956" i="7" s="1"/>
  <c r="F957" i="7" s="1"/>
  <c r="F958" i="7" s="1"/>
  <c r="F959" i="7" s="1"/>
  <c r="F960" i="7" s="1"/>
  <c r="F961" i="7" s="1"/>
  <c r="F962" i="7" s="1"/>
  <c r="F963" i="7" s="1"/>
  <c r="F964" i="7" s="1"/>
  <c r="F965" i="7" s="1"/>
  <c r="F966" i="7" s="1"/>
  <c r="F967" i="7" s="1"/>
  <c r="F968" i="7" s="1"/>
  <c r="F969" i="7" s="1"/>
  <c r="F970" i="7" s="1"/>
  <c r="F971" i="7" s="1"/>
  <c r="F972" i="7" s="1"/>
  <c r="F973" i="7" s="1"/>
  <c r="F974" i="7" s="1"/>
  <c r="F975" i="7" s="1"/>
  <c r="F976" i="7" s="1"/>
  <c r="F977" i="7" s="1"/>
  <c r="F978" i="7" s="1"/>
  <c r="F979" i="7" s="1"/>
  <c r="F980" i="7" s="1"/>
  <c r="F981" i="7" s="1"/>
  <c r="F982" i="7" s="1"/>
  <c r="F983" i="7" s="1"/>
  <c r="F984" i="7" s="1"/>
  <c r="F985" i="7" s="1"/>
  <c r="F986" i="7" s="1"/>
  <c r="F987" i="7" s="1"/>
  <c r="F988" i="7" s="1"/>
  <c r="F989" i="7" s="1"/>
  <c r="F990" i="7" s="1"/>
  <c r="F991" i="7" s="1"/>
  <c r="F992" i="7" s="1"/>
  <c r="F993" i="7" s="1"/>
  <c r="F994" i="7" s="1"/>
  <c r="F995" i="7" s="1"/>
  <c r="F996" i="7" s="1"/>
  <c r="F997" i="7" s="1"/>
  <c r="F998" i="7" s="1"/>
  <c r="F999" i="7" s="1"/>
  <c r="F1000" i="7" s="1"/>
  <c r="F1001" i="7" s="1"/>
  <c r="F1002" i="7" s="1"/>
  <c r="F1003" i="7" s="1"/>
  <c r="F1004" i="7" s="1"/>
  <c r="F1005" i="7" s="1"/>
  <c r="F1006" i="7" s="1"/>
  <c r="F1007" i="7" s="1"/>
  <c r="F1008" i="7" s="1"/>
  <c r="F1009" i="7" s="1"/>
  <c r="F1010" i="7" s="1"/>
  <c r="F1011" i="7" s="1"/>
  <c r="F1012" i="7" s="1"/>
  <c r="F1013" i="7" s="1"/>
  <c r="F1014" i="7" s="1"/>
  <c r="F1015" i="7" s="1"/>
  <c r="F1016" i="7" s="1"/>
  <c r="F1017" i="7" s="1"/>
  <c r="F1018" i="7" s="1"/>
  <c r="F1019" i="7" s="1"/>
  <c r="F1020" i="7" s="1"/>
  <c r="F1021" i="7" s="1"/>
  <c r="F1022" i="7" s="1"/>
  <c r="F1023" i="7" s="1"/>
  <c r="F1024" i="7" s="1"/>
  <c r="F1025" i="7" s="1"/>
  <c r="F1026" i="7" s="1"/>
  <c r="F1027" i="7" s="1"/>
  <c r="F1028" i="7" s="1"/>
  <c r="F1029" i="7" s="1"/>
  <c r="F1030" i="7" s="1"/>
  <c r="F1031" i="7" s="1"/>
  <c r="F1032" i="7" s="1"/>
  <c r="F1033" i="7" s="1"/>
  <c r="F1034" i="7" s="1"/>
  <c r="F1035" i="7" s="1"/>
  <c r="F1036" i="7" s="1"/>
  <c r="F1037" i="7" s="1"/>
  <c r="F1038" i="7" s="1"/>
  <c r="F1039" i="7" s="1"/>
  <c r="F1040" i="7" s="1"/>
  <c r="F1041" i="7" s="1"/>
  <c r="F1042" i="7" s="1"/>
  <c r="F1043" i="7" s="1"/>
  <c r="F1044" i="7" s="1"/>
  <c r="F1045" i="7" s="1"/>
  <c r="F1046" i="7" s="1"/>
  <c r="F1047" i="7" s="1"/>
  <c r="F1048" i="7" s="1"/>
  <c r="F1049" i="7" s="1"/>
  <c r="F1050" i="7" s="1"/>
  <c r="F1051" i="7" s="1"/>
  <c r="F1052" i="7" s="1"/>
  <c r="F1053" i="7" s="1"/>
  <c r="F1054" i="7" s="1"/>
  <c r="F1055" i="7" s="1"/>
  <c r="F1056" i="7" s="1"/>
  <c r="F1057" i="7" s="1"/>
  <c r="F1058" i="7" s="1"/>
  <c r="F1059" i="7" s="1"/>
  <c r="F1060" i="7" s="1"/>
  <c r="F1061" i="7" s="1"/>
  <c r="F1062" i="7" s="1"/>
  <c r="F1063" i="7" s="1"/>
  <c r="F1064" i="7" s="1"/>
  <c r="F1065" i="7" s="1"/>
  <c r="F1066" i="7" s="1"/>
  <c r="F1067" i="7" s="1"/>
  <c r="F1068" i="7" s="1"/>
  <c r="F1069" i="7" s="1"/>
  <c r="F1070" i="7" s="1"/>
  <c r="F1071" i="7" s="1"/>
  <c r="F1072" i="7" s="1"/>
  <c r="F1073" i="7" s="1"/>
  <c r="F1074" i="7" s="1"/>
  <c r="F1075" i="7" s="1"/>
  <c r="F1076" i="7" s="1"/>
  <c r="F1077" i="7" s="1"/>
  <c r="F1078" i="7" s="1"/>
  <c r="F1079" i="7" s="1"/>
  <c r="F1080" i="7" s="1"/>
  <c r="F1081" i="7" s="1"/>
  <c r="F1082" i="7" s="1"/>
  <c r="F1083" i="7" s="1"/>
  <c r="F1084" i="7" s="1"/>
  <c r="F1085" i="7" s="1"/>
  <c r="F1086" i="7" s="1"/>
  <c r="F1087" i="7" s="1"/>
  <c r="F1088" i="7" s="1"/>
  <c r="F1089" i="7" s="1"/>
  <c r="F1090" i="7" s="1"/>
  <c r="F1091" i="7" s="1"/>
  <c r="F1092" i="7" s="1"/>
  <c r="F1093" i="7" s="1"/>
  <c r="F1094" i="7" s="1"/>
  <c r="F1095" i="7" s="1"/>
  <c r="F1096" i="7" s="1"/>
  <c r="F1097" i="7" s="1"/>
  <c r="F1098" i="7" s="1"/>
  <c r="F1099" i="7" s="1"/>
  <c r="F1100" i="7" s="1"/>
  <c r="F1101" i="7" s="1"/>
  <c r="F1102" i="7" s="1"/>
  <c r="F1103" i="7" s="1"/>
  <c r="F1104" i="7" s="1"/>
  <c r="F1105" i="7" s="1"/>
  <c r="F1106" i="7" s="1"/>
  <c r="F1107" i="7" s="1"/>
  <c r="F1108" i="7" s="1"/>
  <c r="F1109" i="7" s="1"/>
  <c r="F1110" i="7" s="1"/>
  <c r="F1111" i="7" s="1"/>
  <c r="F1112" i="7" s="1"/>
  <c r="F1113" i="7" s="1"/>
  <c r="F1114" i="7" s="1"/>
  <c r="F1115" i="7" s="1"/>
  <c r="F1116" i="7" s="1"/>
  <c r="F1117" i="7" s="1"/>
  <c r="F1118" i="7" s="1"/>
  <c r="F1119" i="7" s="1"/>
  <c r="F1120" i="7" s="1"/>
  <c r="F1121" i="7" s="1"/>
  <c r="F1122" i="7" s="1"/>
  <c r="F1123" i="7" s="1"/>
  <c r="F1124" i="7" s="1"/>
  <c r="F1125" i="7" s="1"/>
  <c r="F1126" i="7" s="1"/>
  <c r="F1127" i="7" s="1"/>
  <c r="F1128" i="7" s="1"/>
  <c r="F1129" i="7" s="1"/>
  <c r="F1130" i="7" s="1"/>
  <c r="F1131" i="7" s="1"/>
  <c r="F1132" i="7" s="1"/>
  <c r="F1133" i="7" s="1"/>
  <c r="F1134" i="7" s="1"/>
  <c r="F1135" i="7" s="1"/>
  <c r="B22" i="9"/>
  <c r="B49" i="9"/>
  <c r="B21" i="9"/>
  <c r="B53" i="9"/>
  <c r="B79" i="9"/>
  <c r="B84" i="9"/>
  <c r="B80" i="9"/>
  <c r="B77" i="8"/>
  <c r="B79" i="8"/>
  <c r="B47" i="8"/>
  <c r="B48" i="8"/>
  <c r="B23" i="8"/>
  <c r="B18" i="8"/>
  <c r="B81" i="8" l="1"/>
  <c r="B54" i="9"/>
  <c r="B52" i="8"/>
  <c r="B23" i="9"/>
  <c r="B20" i="8"/>
  <c r="F1136" i="7"/>
  <c r="F1137" i="7" s="1"/>
  <c r="F1138" i="7" s="1"/>
  <c r="F1139" i="7" s="1"/>
  <c r="F1140" i="7" s="1"/>
  <c r="F1141" i="7" s="1"/>
  <c r="F1142" i="7" s="1"/>
  <c r="F1143" i="7" s="1"/>
  <c r="F1144" i="7" s="1"/>
  <c r="F1145" i="7" s="1"/>
  <c r="F1146" i="7" s="1"/>
  <c r="F1147" i="7" s="1"/>
  <c r="F1148" i="7" s="1"/>
  <c r="F1149" i="7" s="1"/>
  <c r="F1150" i="7" s="1"/>
  <c r="F1151" i="7" s="1"/>
  <c r="F1152" i="7" s="1"/>
  <c r="F1153" i="7" s="1"/>
  <c r="F1154" i="7" s="1"/>
  <c r="F1155" i="7" s="1"/>
  <c r="F1156" i="7" s="1"/>
  <c r="F1157" i="7" s="1"/>
  <c r="F1158" i="7" s="1"/>
  <c r="F1159" i="7" s="1"/>
  <c r="F1160" i="7" s="1"/>
  <c r="F1161" i="7" s="1"/>
  <c r="F1162" i="7" s="1"/>
  <c r="F1163" i="7" s="1"/>
  <c r="F1164" i="7" s="1"/>
  <c r="F1165" i="7" s="1"/>
  <c r="F1166" i="7" s="1"/>
  <c r="F1167" i="7" s="1"/>
  <c r="F1168" i="7" s="1"/>
  <c r="F1169" i="7" s="1"/>
  <c r="F1170" i="7" s="1"/>
  <c r="F1171" i="7" s="1"/>
  <c r="F1172" i="7" s="1"/>
  <c r="F1173" i="7" s="1"/>
  <c r="F1174" i="7" s="1"/>
  <c r="F1175" i="7" s="1"/>
  <c r="F1176" i="7" s="1"/>
  <c r="F1177" i="7" s="1"/>
  <c r="F1178" i="7" s="1"/>
  <c r="F1179" i="7" s="1"/>
  <c r="F1180" i="7" s="1"/>
  <c r="F1181" i="7" s="1"/>
  <c r="F1182" i="7" s="1"/>
  <c r="F1183" i="7" s="1"/>
  <c r="F1184" i="7" s="1"/>
  <c r="F1185" i="7" s="1"/>
  <c r="F1186" i="7" s="1"/>
  <c r="F1187" i="7" s="1"/>
  <c r="F1188" i="7" s="1"/>
  <c r="F1189" i="7" s="1"/>
  <c r="F1190" i="7" s="1"/>
  <c r="F1191" i="7" s="1"/>
  <c r="F1192" i="7" s="1"/>
  <c r="F1193" i="7" s="1"/>
  <c r="F1194" i="7" s="1"/>
  <c r="F1195" i="7" s="1"/>
  <c r="F1196" i="7" s="1"/>
  <c r="F1197" i="7" s="1"/>
  <c r="F1198" i="7" s="1"/>
  <c r="F1199" i="7" s="1"/>
  <c r="F1200" i="7" s="1"/>
  <c r="F1201" i="7" s="1"/>
  <c r="F1202" i="7" s="1"/>
  <c r="F1203" i="7" s="1"/>
  <c r="F1204" i="7" s="1"/>
  <c r="F1205" i="7" s="1"/>
  <c r="F1206" i="7" s="1"/>
  <c r="F1207" i="7" s="1"/>
  <c r="F1208" i="7" s="1"/>
  <c r="F1209" i="7" s="1"/>
  <c r="F1210" i="7" s="1"/>
  <c r="F1211" i="7" s="1"/>
  <c r="F1212" i="7" s="1"/>
  <c r="F1213" i="7" s="1"/>
  <c r="F1214" i="7" s="1"/>
  <c r="F1215" i="7" s="1"/>
  <c r="F1216" i="7" s="1"/>
  <c r="F1217" i="7" s="1"/>
  <c r="F1218" i="7" s="1"/>
  <c r="F1219" i="7" s="1"/>
  <c r="F1220" i="7" s="1"/>
  <c r="F1221" i="7" s="1"/>
  <c r="F1222" i="7" s="1"/>
  <c r="F1223" i="7" s="1"/>
  <c r="F1224" i="7" s="1"/>
  <c r="F1225" i="7" s="1"/>
  <c r="F1226" i="7" s="1"/>
  <c r="F1227" i="7" s="1"/>
  <c r="F1228" i="7" s="1"/>
  <c r="F1229" i="7" s="1"/>
  <c r="F1230" i="7" s="1"/>
  <c r="F1231" i="7" s="1"/>
  <c r="F1232" i="7" s="1"/>
  <c r="F1233" i="7" s="1"/>
  <c r="F1234" i="7" s="1"/>
  <c r="F1235" i="7" s="1"/>
  <c r="F1236" i="7" s="1"/>
  <c r="F1237" i="7" s="1"/>
  <c r="F1238" i="7" s="1"/>
  <c r="F1239" i="7" s="1"/>
  <c r="F1240" i="7" s="1"/>
  <c r="F1241" i="7" s="1"/>
  <c r="F1242" i="7" s="1"/>
  <c r="F1243" i="7" s="1"/>
  <c r="F1244" i="7" s="1"/>
  <c r="F1245" i="7" s="1"/>
  <c r="F1246" i="7" s="1"/>
  <c r="F1247" i="7" s="1"/>
  <c r="F1248" i="7" s="1"/>
  <c r="F1249" i="7" s="1"/>
  <c r="F1250" i="7" s="1"/>
  <c r="F1251" i="7" s="1"/>
  <c r="F1252" i="7" s="1"/>
  <c r="F1253" i="7" s="1"/>
  <c r="F1254" i="7" s="1"/>
  <c r="F1255" i="7" s="1"/>
  <c r="F1256" i="7" s="1"/>
  <c r="F1257" i="7" s="1"/>
  <c r="F1258" i="7" s="1"/>
  <c r="F1259" i="7" s="1"/>
  <c r="F1260" i="7" s="1"/>
  <c r="F1261" i="7" s="1"/>
  <c r="F1262" i="7" s="1"/>
  <c r="F1263" i="7" s="1"/>
  <c r="F1264" i="7" s="1"/>
  <c r="F1265" i="7" s="1"/>
  <c r="F1266" i="7" s="1"/>
  <c r="F1267" i="7" s="1"/>
  <c r="F1268" i="7" s="1"/>
  <c r="F1269" i="7" s="1"/>
  <c r="F1270" i="7" s="1"/>
  <c r="F1271" i="7" s="1"/>
  <c r="F1272" i="7" s="1"/>
  <c r="F1273" i="7" s="1"/>
  <c r="F1274" i="7" s="1"/>
  <c r="F1275" i="7" s="1"/>
  <c r="F1276" i="7" s="1"/>
  <c r="F1277" i="7" s="1"/>
  <c r="F1278" i="7" s="1"/>
  <c r="F1279" i="7" s="1"/>
  <c r="F1280" i="7" s="1"/>
  <c r="F1281" i="7" s="1"/>
  <c r="F1282" i="7" s="1"/>
  <c r="F1283" i="7" s="1"/>
  <c r="F1284" i="7" s="1"/>
  <c r="F1285" i="7" s="1"/>
  <c r="F1286" i="7" s="1"/>
  <c r="F1287" i="7" s="1"/>
  <c r="B87" i="9"/>
  <c r="B52" i="9"/>
  <c r="B25" i="9"/>
  <c r="B82" i="9"/>
  <c r="B56" i="9"/>
  <c r="B83" i="9"/>
  <c r="B24" i="9"/>
  <c r="B21" i="8"/>
  <c r="B51" i="8"/>
  <c r="B80" i="8"/>
  <c r="B26" i="8"/>
  <c r="B50" i="8"/>
  <c r="B82" i="8"/>
  <c r="B55" i="8" l="1"/>
  <c r="B26" i="9"/>
  <c r="B57" i="9"/>
  <c r="B84" i="8"/>
  <c r="B24" i="8"/>
  <c r="F1288" i="7"/>
  <c r="F1289" i="7" s="1"/>
  <c r="F1290" i="7" s="1"/>
  <c r="F1291" i="7" s="1"/>
  <c r="F1292" i="7" s="1"/>
  <c r="F1293" i="7" s="1"/>
  <c r="F1294" i="7" s="1"/>
  <c r="F1295" i="7" s="1"/>
  <c r="F1296" i="7" s="1"/>
  <c r="F1297" i="7" s="1"/>
  <c r="F1298" i="7" s="1"/>
  <c r="F1299" i="7" s="1"/>
  <c r="F1300" i="7" s="1"/>
  <c r="F1301" i="7" s="1"/>
  <c r="F1302" i="7" s="1"/>
  <c r="F1303" i="7" s="1"/>
  <c r="F1304" i="7" s="1"/>
  <c r="F1305" i="7" s="1"/>
  <c r="F1306" i="7" s="1"/>
  <c r="F1307" i="7" s="1"/>
  <c r="F1308" i="7" s="1"/>
  <c r="F1309" i="7" s="1"/>
  <c r="F1310" i="7" s="1"/>
  <c r="F1311" i="7" s="1"/>
  <c r="F1312" i="7" s="1"/>
  <c r="F1313" i="7" s="1"/>
  <c r="F1314" i="7" s="1"/>
  <c r="F1315" i="7" s="1"/>
  <c r="F1316" i="7" s="1"/>
  <c r="F1317" i="7" s="1"/>
  <c r="F1318" i="7" s="1"/>
  <c r="F1319" i="7" s="1"/>
  <c r="F1320" i="7" s="1"/>
  <c r="F1321" i="7" s="1"/>
  <c r="F1322" i="7" s="1"/>
  <c r="F1323" i="7" s="1"/>
  <c r="F1324" i="7" s="1"/>
  <c r="F1325" i="7" s="1"/>
  <c r="F1326" i="7" s="1"/>
  <c r="F1327" i="7" s="1"/>
  <c r="F1328" i="7" s="1"/>
  <c r="F1329" i="7" s="1"/>
  <c r="F1330" i="7" s="1"/>
  <c r="F1331" i="7" s="1"/>
  <c r="F1332" i="7" s="1"/>
  <c r="F1333" i="7" s="1"/>
  <c r="F1334" i="7" s="1"/>
  <c r="F1335" i="7" s="1"/>
  <c r="F1336" i="7" s="1"/>
  <c r="F1337" i="7" s="1"/>
  <c r="F1338" i="7" s="1"/>
  <c r="F1339" i="7" s="1"/>
  <c r="F1340" i="7" s="1"/>
  <c r="F1341" i="7" s="1"/>
  <c r="F1342" i="7" s="1"/>
  <c r="F1343" i="7" s="1"/>
  <c r="F1344" i="7" s="1"/>
  <c r="F1345" i="7" s="1"/>
  <c r="F1346" i="7" s="1"/>
  <c r="F1347" i="7" s="1"/>
  <c r="F1348" i="7" s="1"/>
  <c r="F1349" i="7" s="1"/>
  <c r="F1350" i="7" s="1"/>
  <c r="F1351" i="7" s="1"/>
  <c r="F1352" i="7" s="1"/>
  <c r="F1353" i="7" s="1"/>
  <c r="F1354" i="7" s="1"/>
  <c r="F1355" i="7" s="1"/>
  <c r="F1356" i="7" s="1"/>
  <c r="F1357" i="7" s="1"/>
  <c r="F1358" i="7" s="1"/>
  <c r="F1359" i="7" s="1"/>
  <c r="F1360" i="7" s="1"/>
  <c r="F1361" i="7" s="1"/>
  <c r="F1362" i="7" s="1"/>
  <c r="F1363" i="7" s="1"/>
  <c r="F1364" i="7" s="1"/>
  <c r="F1365" i="7" s="1"/>
  <c r="F1366" i="7" s="1"/>
  <c r="F1367" i="7" s="1"/>
  <c r="F1368" i="7" s="1"/>
  <c r="F1369" i="7" s="1"/>
  <c r="F1370" i="7" s="1"/>
  <c r="F1371" i="7" s="1"/>
  <c r="F1372" i="7" s="1"/>
  <c r="F1373" i="7" s="1"/>
  <c r="F1374" i="7" s="1"/>
  <c r="F1375" i="7" s="1"/>
  <c r="F1376" i="7" s="1"/>
  <c r="F1377" i="7" s="1"/>
  <c r="F1378" i="7" s="1"/>
  <c r="F1379" i="7" s="1"/>
  <c r="F1380" i="7" s="1"/>
  <c r="F1381" i="7" s="1"/>
  <c r="F1382" i="7" s="1"/>
  <c r="F1383" i="7" s="1"/>
  <c r="F1384" i="7" s="1"/>
  <c r="F1385" i="7" s="1"/>
  <c r="F1386" i="7" s="1"/>
  <c r="F1387" i="7" s="1"/>
  <c r="F1388" i="7" s="1"/>
  <c r="F1389" i="7" s="1"/>
  <c r="F1390" i="7" s="1"/>
  <c r="F1391" i="7" s="1"/>
  <c r="F1392" i="7" s="1"/>
  <c r="F1393" i="7" s="1"/>
  <c r="F1394" i="7" s="1"/>
  <c r="F1395" i="7" s="1"/>
  <c r="F1396" i="7" s="1"/>
  <c r="F1397" i="7" s="1"/>
  <c r="F1398" i="7" s="1"/>
  <c r="F1399" i="7" s="1"/>
  <c r="F1400" i="7" s="1"/>
  <c r="F1401" i="7" s="1"/>
  <c r="F1402" i="7" s="1"/>
  <c r="F1403" i="7" s="1"/>
  <c r="F1404" i="7" s="1"/>
  <c r="F1405" i="7" s="1"/>
  <c r="F1406" i="7" s="1"/>
  <c r="F1407" i="7" s="1"/>
  <c r="F1408" i="7" s="1"/>
  <c r="F1409" i="7" s="1"/>
  <c r="F1410" i="7" s="1"/>
  <c r="F1411" i="7" s="1"/>
  <c r="F1412" i="7" s="1"/>
  <c r="F1413" i="7" s="1"/>
  <c r="F1414" i="7" s="1"/>
  <c r="F1415" i="7" s="1"/>
  <c r="F1416" i="7" s="1"/>
  <c r="F1417" i="7" s="1"/>
  <c r="F1418" i="7" s="1"/>
  <c r="F1419" i="7" s="1"/>
  <c r="F1420" i="7" s="1"/>
  <c r="F1421" i="7" s="1"/>
  <c r="F1422" i="7" s="1"/>
  <c r="F1423" i="7" s="1"/>
  <c r="F1424" i="7" s="1"/>
  <c r="F1425" i="7" s="1"/>
  <c r="F1426" i="7" s="1"/>
  <c r="F1427" i="7" s="1"/>
  <c r="F1428" i="7" s="1"/>
  <c r="F1429" i="7" s="1"/>
  <c r="F1430" i="7" s="1"/>
  <c r="F1431" i="7" s="1"/>
  <c r="F1432" i="7" s="1"/>
  <c r="F1433" i="7" s="1"/>
  <c r="F1434" i="7" s="1"/>
  <c r="F1435" i="7" s="1"/>
  <c r="F1436" i="7" s="1"/>
  <c r="F1437" i="7" s="1"/>
  <c r="F1438" i="7" s="1"/>
  <c r="F1439" i="7" s="1"/>
  <c r="F1440" i="7" s="1"/>
  <c r="F1441" i="7" s="1"/>
  <c r="F1442" i="7" s="1"/>
  <c r="F1443" i="7" s="1"/>
  <c r="F1444" i="7" s="1"/>
  <c r="F1445" i="7" s="1"/>
  <c r="F1446" i="7" s="1"/>
  <c r="F1447" i="7" s="1"/>
  <c r="F1448" i="7" s="1"/>
  <c r="F1449" i="7" s="1"/>
  <c r="F1450" i="7" s="1"/>
  <c r="F1451" i="7" s="1"/>
  <c r="F1452" i="7" s="1"/>
  <c r="F1453" i="7" s="1"/>
  <c r="F1454" i="7" s="1"/>
  <c r="F1455" i="7" s="1"/>
  <c r="F1456" i="7" s="1"/>
  <c r="F1457" i="7" s="1"/>
  <c r="F1458" i="7" s="1"/>
  <c r="F1459" i="7" s="1"/>
  <c r="F1460" i="7" s="1"/>
  <c r="F1461" i="7" s="1"/>
  <c r="F1462" i="7" s="1"/>
  <c r="F1463" i="7" s="1"/>
  <c r="F1464" i="7" s="1"/>
  <c r="F1465" i="7" s="1"/>
  <c r="F1466" i="7" s="1"/>
  <c r="F1467" i="7" s="1"/>
  <c r="F1468" i="7" s="1"/>
  <c r="F1469" i="7" s="1"/>
  <c r="F1470" i="7" s="1"/>
  <c r="B27" i="9"/>
  <c r="B86" i="9"/>
  <c r="B55" i="9"/>
  <c r="B85" i="9"/>
  <c r="B90" i="9"/>
  <c r="B59" i="9"/>
  <c r="B28" i="9"/>
  <c r="B85" i="8"/>
  <c r="B54" i="8"/>
  <c r="B53" i="8"/>
  <c r="B29" i="8"/>
  <c r="B83" i="8"/>
  <c r="B25" i="8"/>
  <c r="B72" i="4"/>
  <c r="B71" i="4"/>
  <c r="B70" i="4"/>
  <c r="B42" i="4"/>
  <c r="B41" i="4"/>
  <c r="B40" i="4"/>
  <c r="B12" i="4"/>
  <c r="B11" i="4"/>
  <c r="B10" i="4"/>
  <c r="B13" i="4" s="1"/>
  <c r="B16" i="4" s="1"/>
  <c r="B72" i="3"/>
  <c r="B75" i="3" s="1"/>
  <c r="B78" i="3" s="1"/>
  <c r="B81" i="3" s="1"/>
  <c r="B84" i="3" s="1"/>
  <c r="B87" i="3" s="1"/>
  <c r="B90" i="3" s="1"/>
  <c r="B93" i="3" s="1"/>
  <c r="B96" i="3" s="1"/>
  <c r="B99" i="3" s="1"/>
  <c r="B71" i="3"/>
  <c r="B74" i="3" s="1"/>
  <c r="B77" i="3" s="1"/>
  <c r="B80" i="3" s="1"/>
  <c r="B83" i="3" s="1"/>
  <c r="B86" i="3" s="1"/>
  <c r="B89" i="3" s="1"/>
  <c r="B92" i="3" s="1"/>
  <c r="B95" i="3" s="1"/>
  <c r="B98" i="3" s="1"/>
  <c r="B70" i="3"/>
  <c r="B73" i="3" s="1"/>
  <c r="B76" i="3" s="1"/>
  <c r="B79" i="3" s="1"/>
  <c r="B82" i="3" s="1"/>
  <c r="B85" i="3" s="1"/>
  <c r="B88" i="3" s="1"/>
  <c r="B91" i="3" s="1"/>
  <c r="B94" i="3" s="1"/>
  <c r="B97" i="3" s="1"/>
  <c r="B42" i="3"/>
  <c r="B45" i="3" s="1"/>
  <c r="B48" i="3" s="1"/>
  <c r="B51" i="3" s="1"/>
  <c r="B54" i="3" s="1"/>
  <c r="B57" i="3" s="1"/>
  <c r="B60" i="3" s="1"/>
  <c r="B63" i="3" s="1"/>
  <c r="B66" i="3" s="1"/>
  <c r="B41" i="3"/>
  <c r="B44" i="3" s="1"/>
  <c r="B47" i="3" s="1"/>
  <c r="B50" i="3" s="1"/>
  <c r="B53" i="3" s="1"/>
  <c r="B56" i="3" s="1"/>
  <c r="B59" i="3" s="1"/>
  <c r="B62" i="3" s="1"/>
  <c r="B65" i="3" s="1"/>
  <c r="B40" i="3"/>
  <c r="B43" i="3" s="1"/>
  <c r="B46" i="3" s="1"/>
  <c r="B49" i="3" s="1"/>
  <c r="B52" i="3" s="1"/>
  <c r="B55" i="3" s="1"/>
  <c r="B58" i="3" s="1"/>
  <c r="B61" i="3" s="1"/>
  <c r="B64" i="3" s="1"/>
  <c r="B12" i="3"/>
  <c r="B15" i="3" s="1"/>
  <c r="B18" i="3" s="1"/>
  <c r="B21" i="3" s="1"/>
  <c r="B24" i="3" s="1"/>
  <c r="B27" i="3" s="1"/>
  <c r="B30" i="3" s="1"/>
  <c r="B33" i="3" s="1"/>
  <c r="B36" i="3" s="1"/>
  <c r="B11" i="3"/>
  <c r="B14" i="3" s="1"/>
  <c r="B17" i="3" s="1"/>
  <c r="B20" i="3" s="1"/>
  <c r="B23" i="3" s="1"/>
  <c r="B26" i="3" s="1"/>
  <c r="B29" i="3" s="1"/>
  <c r="B32" i="3" s="1"/>
  <c r="B35" i="3" s="1"/>
  <c r="B10" i="3"/>
  <c r="B13" i="3" s="1"/>
  <c r="B16" i="3" s="1"/>
  <c r="B19" i="3" s="1"/>
  <c r="B22" i="3" s="1"/>
  <c r="B25" i="3" s="1"/>
  <c r="B28" i="3" s="1"/>
  <c r="B31" i="3" s="1"/>
  <c r="B34" i="3" s="1"/>
  <c r="H10" i="1"/>
  <c r="I10" i="1"/>
  <c r="J10" i="1"/>
  <c r="K10" i="1"/>
  <c r="L10" i="1"/>
  <c r="M10" i="1"/>
  <c r="H11" i="1"/>
  <c r="I11" i="1"/>
  <c r="J11" i="1"/>
  <c r="K11" i="1"/>
  <c r="L11" i="1"/>
  <c r="M11" i="1"/>
  <c r="H12" i="1"/>
  <c r="I12" i="1"/>
  <c r="J12" i="1"/>
  <c r="K12" i="1"/>
  <c r="L12" i="1"/>
  <c r="M12" i="1"/>
  <c r="H13" i="1"/>
  <c r="I13" i="1"/>
  <c r="J13" i="1"/>
  <c r="K13" i="1"/>
  <c r="L13" i="1"/>
  <c r="M13" i="1"/>
  <c r="H14" i="1"/>
  <c r="I14" i="1"/>
  <c r="J14" i="1"/>
  <c r="K14" i="1"/>
  <c r="L14" i="1"/>
  <c r="M14" i="1"/>
  <c r="H15" i="1"/>
  <c r="I15" i="1"/>
  <c r="J15" i="1"/>
  <c r="K15" i="1"/>
  <c r="L15" i="1"/>
  <c r="M15" i="1"/>
  <c r="H16" i="1"/>
  <c r="I16" i="1"/>
  <c r="J16" i="1"/>
  <c r="K16" i="1"/>
  <c r="L16" i="1"/>
  <c r="M16" i="1"/>
  <c r="H17" i="1"/>
  <c r="I17" i="1"/>
  <c r="J17" i="1"/>
  <c r="K17" i="1"/>
  <c r="L17" i="1"/>
  <c r="M17" i="1"/>
  <c r="H18" i="1"/>
  <c r="I18" i="1"/>
  <c r="J18" i="1"/>
  <c r="K18" i="1"/>
  <c r="L18" i="1"/>
  <c r="M18" i="1"/>
  <c r="H19" i="1"/>
  <c r="I19" i="1"/>
  <c r="J19" i="1"/>
  <c r="K19" i="1"/>
  <c r="L19" i="1"/>
  <c r="M19" i="1"/>
  <c r="H20" i="1"/>
  <c r="I20" i="1"/>
  <c r="J20" i="1"/>
  <c r="K20" i="1"/>
  <c r="L20" i="1"/>
  <c r="M20" i="1"/>
  <c r="H21" i="1"/>
  <c r="I21" i="1"/>
  <c r="J21" i="1"/>
  <c r="K21" i="1"/>
  <c r="L21" i="1"/>
  <c r="M21" i="1"/>
  <c r="H22" i="1"/>
  <c r="I22" i="1"/>
  <c r="J22" i="1"/>
  <c r="K22" i="1"/>
  <c r="L22" i="1"/>
  <c r="M22" i="1"/>
  <c r="H23" i="1"/>
  <c r="I23" i="1"/>
  <c r="J23" i="1"/>
  <c r="K23" i="1"/>
  <c r="L23" i="1"/>
  <c r="M23" i="1"/>
  <c r="H24" i="1"/>
  <c r="I24" i="1"/>
  <c r="J24" i="1"/>
  <c r="K24" i="1"/>
  <c r="L24" i="1"/>
  <c r="M24" i="1"/>
  <c r="H25" i="1"/>
  <c r="I25" i="1"/>
  <c r="J25" i="1"/>
  <c r="K25" i="1"/>
  <c r="L25" i="1"/>
  <c r="M25" i="1"/>
  <c r="H26" i="1"/>
  <c r="I26" i="1"/>
  <c r="J26" i="1"/>
  <c r="K26" i="1"/>
  <c r="L26" i="1"/>
  <c r="M26" i="1"/>
  <c r="H27" i="1"/>
  <c r="I27" i="1"/>
  <c r="J27" i="1"/>
  <c r="K27" i="1"/>
  <c r="L27" i="1"/>
  <c r="M27" i="1"/>
  <c r="H28" i="1"/>
  <c r="I28" i="1"/>
  <c r="J28" i="1"/>
  <c r="K28" i="1"/>
  <c r="L28" i="1"/>
  <c r="M28" i="1"/>
  <c r="H29" i="1"/>
  <c r="I29" i="1"/>
  <c r="J29" i="1"/>
  <c r="K29" i="1"/>
  <c r="L29" i="1"/>
  <c r="M29" i="1"/>
  <c r="H30" i="1"/>
  <c r="I30" i="1"/>
  <c r="J30" i="1"/>
  <c r="K30" i="1"/>
  <c r="L30" i="1"/>
  <c r="M30" i="1"/>
  <c r="H31" i="1"/>
  <c r="I31" i="1"/>
  <c r="J31" i="1"/>
  <c r="K31" i="1"/>
  <c r="L31" i="1"/>
  <c r="M31" i="1"/>
  <c r="H32" i="1"/>
  <c r="I32" i="1"/>
  <c r="J32" i="1"/>
  <c r="K32" i="1"/>
  <c r="L32" i="1"/>
  <c r="M32" i="1"/>
  <c r="H33" i="1"/>
  <c r="I33" i="1"/>
  <c r="J33" i="1"/>
  <c r="K33" i="1"/>
  <c r="L33" i="1"/>
  <c r="M33" i="1"/>
  <c r="H34" i="1"/>
  <c r="I34" i="1"/>
  <c r="J34" i="1"/>
  <c r="K34" i="1"/>
  <c r="L34" i="1"/>
  <c r="M34" i="1"/>
  <c r="H35" i="1"/>
  <c r="I35" i="1"/>
  <c r="J35" i="1"/>
  <c r="K35" i="1"/>
  <c r="L35" i="1"/>
  <c r="M35" i="1"/>
  <c r="H36" i="1"/>
  <c r="I36" i="1"/>
  <c r="J36" i="1"/>
  <c r="K36" i="1"/>
  <c r="L36" i="1"/>
  <c r="M36" i="1"/>
  <c r="H37" i="1"/>
  <c r="I37" i="1"/>
  <c r="J37" i="1"/>
  <c r="K37" i="1"/>
  <c r="L37" i="1"/>
  <c r="M37" i="1"/>
  <c r="H38" i="1"/>
  <c r="I38" i="1"/>
  <c r="J38" i="1"/>
  <c r="K38" i="1"/>
  <c r="L38" i="1"/>
  <c r="M38" i="1"/>
  <c r="H39" i="1"/>
  <c r="I39" i="1"/>
  <c r="J39" i="1"/>
  <c r="K39" i="1"/>
  <c r="L39" i="1"/>
  <c r="M39" i="1"/>
  <c r="H40" i="1"/>
  <c r="I40" i="1"/>
  <c r="J40" i="1"/>
  <c r="K40" i="1"/>
  <c r="L40" i="1"/>
  <c r="M40" i="1"/>
  <c r="H41" i="1"/>
  <c r="I41" i="1"/>
  <c r="J41" i="1"/>
  <c r="K41" i="1"/>
  <c r="L41" i="1"/>
  <c r="M41" i="1"/>
  <c r="H42" i="1"/>
  <c r="I42" i="1"/>
  <c r="J42" i="1"/>
  <c r="K42" i="1"/>
  <c r="L42" i="1"/>
  <c r="M42" i="1"/>
  <c r="H43" i="1"/>
  <c r="I43" i="1"/>
  <c r="J43" i="1"/>
  <c r="K43" i="1"/>
  <c r="L43" i="1"/>
  <c r="M43" i="1"/>
  <c r="H44" i="1"/>
  <c r="I44" i="1"/>
  <c r="J44" i="1"/>
  <c r="K44" i="1"/>
  <c r="L44" i="1"/>
  <c r="M44" i="1"/>
  <c r="H45" i="1"/>
  <c r="I45" i="1"/>
  <c r="J45" i="1"/>
  <c r="K45" i="1"/>
  <c r="L45" i="1"/>
  <c r="M45" i="1"/>
  <c r="H46" i="1"/>
  <c r="I46" i="1"/>
  <c r="J46" i="1"/>
  <c r="K46" i="1"/>
  <c r="L46" i="1"/>
  <c r="M46" i="1"/>
  <c r="H47" i="1"/>
  <c r="I47" i="1"/>
  <c r="J47" i="1"/>
  <c r="K47" i="1"/>
  <c r="L47" i="1"/>
  <c r="M47" i="1"/>
  <c r="H48" i="1"/>
  <c r="I48" i="1"/>
  <c r="J48" i="1"/>
  <c r="K48" i="1"/>
  <c r="L48" i="1"/>
  <c r="M48" i="1"/>
  <c r="H49" i="1"/>
  <c r="I49" i="1"/>
  <c r="J49" i="1"/>
  <c r="K49" i="1"/>
  <c r="L49" i="1"/>
  <c r="M49" i="1"/>
  <c r="H50" i="1"/>
  <c r="I50" i="1"/>
  <c r="J50" i="1"/>
  <c r="K50" i="1"/>
  <c r="L50" i="1"/>
  <c r="M50" i="1"/>
  <c r="H51" i="1"/>
  <c r="I51" i="1"/>
  <c r="J51" i="1"/>
  <c r="K51" i="1"/>
  <c r="L51" i="1"/>
  <c r="M51" i="1"/>
  <c r="H52" i="1"/>
  <c r="I52" i="1"/>
  <c r="J52" i="1"/>
  <c r="K52" i="1"/>
  <c r="L52" i="1"/>
  <c r="M52" i="1"/>
  <c r="H53" i="1"/>
  <c r="I53" i="1"/>
  <c r="J53" i="1"/>
  <c r="K53" i="1"/>
  <c r="L53" i="1"/>
  <c r="M53" i="1"/>
  <c r="H54" i="1"/>
  <c r="I54" i="1"/>
  <c r="J54" i="1"/>
  <c r="K54" i="1"/>
  <c r="L54" i="1"/>
  <c r="M54" i="1"/>
  <c r="H55" i="1"/>
  <c r="I55" i="1"/>
  <c r="J55" i="1"/>
  <c r="K55" i="1"/>
  <c r="L55" i="1"/>
  <c r="M55" i="1"/>
  <c r="H56" i="1"/>
  <c r="I56" i="1"/>
  <c r="J56" i="1"/>
  <c r="K56" i="1"/>
  <c r="L56" i="1"/>
  <c r="M56" i="1"/>
  <c r="H57" i="1"/>
  <c r="I57" i="1"/>
  <c r="J57" i="1"/>
  <c r="K57" i="1"/>
  <c r="L57" i="1"/>
  <c r="M57" i="1"/>
  <c r="H58" i="1"/>
  <c r="I58" i="1"/>
  <c r="J58" i="1"/>
  <c r="K58" i="1"/>
  <c r="L58" i="1"/>
  <c r="M58" i="1"/>
  <c r="H59" i="1"/>
  <c r="I59" i="1"/>
  <c r="J59" i="1"/>
  <c r="K59" i="1"/>
  <c r="L59" i="1"/>
  <c r="M59" i="1"/>
  <c r="H60" i="1"/>
  <c r="I60" i="1"/>
  <c r="J60" i="1"/>
  <c r="K60" i="1"/>
  <c r="L60" i="1"/>
  <c r="M60" i="1"/>
  <c r="H61" i="1"/>
  <c r="I61" i="1"/>
  <c r="J61" i="1"/>
  <c r="K61" i="1"/>
  <c r="L61" i="1"/>
  <c r="M61" i="1"/>
  <c r="H62" i="1"/>
  <c r="I62" i="1"/>
  <c r="J62" i="1"/>
  <c r="K62" i="1"/>
  <c r="L62" i="1"/>
  <c r="M62" i="1"/>
  <c r="H63" i="1"/>
  <c r="I63" i="1"/>
  <c r="J63" i="1"/>
  <c r="K63" i="1"/>
  <c r="L63" i="1"/>
  <c r="M63" i="1"/>
  <c r="H64" i="1"/>
  <c r="I64" i="1"/>
  <c r="J64" i="1"/>
  <c r="K64" i="1"/>
  <c r="L64" i="1"/>
  <c r="M64" i="1"/>
  <c r="H65" i="1"/>
  <c r="I65" i="1"/>
  <c r="J65" i="1"/>
  <c r="K65" i="1"/>
  <c r="L65" i="1"/>
  <c r="M65" i="1"/>
  <c r="H66" i="1"/>
  <c r="I66" i="1"/>
  <c r="J66" i="1"/>
  <c r="K66" i="1"/>
  <c r="L66" i="1"/>
  <c r="M66" i="1"/>
  <c r="H67" i="1"/>
  <c r="I67" i="1"/>
  <c r="J67" i="1"/>
  <c r="K67" i="1"/>
  <c r="L67" i="1"/>
  <c r="M67" i="1"/>
  <c r="H68" i="1"/>
  <c r="I68" i="1"/>
  <c r="J68" i="1"/>
  <c r="K68" i="1"/>
  <c r="L68" i="1"/>
  <c r="M68" i="1"/>
  <c r="H69" i="1"/>
  <c r="I69" i="1"/>
  <c r="J69" i="1"/>
  <c r="K69" i="1"/>
  <c r="L69" i="1"/>
  <c r="M69" i="1"/>
  <c r="H70" i="1"/>
  <c r="I70" i="1"/>
  <c r="J70" i="1"/>
  <c r="K70" i="1"/>
  <c r="L70" i="1"/>
  <c r="M70" i="1"/>
  <c r="H71" i="1"/>
  <c r="I71" i="1"/>
  <c r="J71" i="1"/>
  <c r="K71" i="1"/>
  <c r="L71" i="1"/>
  <c r="M71" i="1"/>
  <c r="H72" i="1"/>
  <c r="I72" i="1"/>
  <c r="J72" i="1"/>
  <c r="K72" i="1"/>
  <c r="L72" i="1"/>
  <c r="M72" i="1"/>
  <c r="H73" i="1"/>
  <c r="I73" i="1"/>
  <c r="J73" i="1"/>
  <c r="K73" i="1"/>
  <c r="L73" i="1"/>
  <c r="M73" i="1"/>
  <c r="H74" i="1"/>
  <c r="I74" i="1"/>
  <c r="J74" i="1"/>
  <c r="K74" i="1"/>
  <c r="L74" i="1"/>
  <c r="M74" i="1"/>
  <c r="H75" i="1"/>
  <c r="I75" i="1"/>
  <c r="J75" i="1"/>
  <c r="K75" i="1"/>
  <c r="L75" i="1"/>
  <c r="M75" i="1"/>
  <c r="H76" i="1"/>
  <c r="I76" i="1"/>
  <c r="J76" i="1"/>
  <c r="K76" i="1"/>
  <c r="L76" i="1"/>
  <c r="M76" i="1"/>
  <c r="H77" i="1"/>
  <c r="I77" i="1"/>
  <c r="J77" i="1"/>
  <c r="K77" i="1"/>
  <c r="L77" i="1"/>
  <c r="M77" i="1"/>
  <c r="H78" i="1"/>
  <c r="I78" i="1"/>
  <c r="J78" i="1"/>
  <c r="K78" i="1"/>
  <c r="L78" i="1"/>
  <c r="M78" i="1"/>
  <c r="H79" i="1"/>
  <c r="I79" i="1"/>
  <c r="J79" i="1"/>
  <c r="K79" i="1"/>
  <c r="L79" i="1"/>
  <c r="M79" i="1"/>
  <c r="H80" i="1"/>
  <c r="I80" i="1"/>
  <c r="J80" i="1"/>
  <c r="K80" i="1"/>
  <c r="L80" i="1"/>
  <c r="M80" i="1"/>
  <c r="H81" i="1"/>
  <c r="I81" i="1"/>
  <c r="J81" i="1"/>
  <c r="K81" i="1"/>
  <c r="L81" i="1"/>
  <c r="M81" i="1"/>
  <c r="H82" i="1"/>
  <c r="I82" i="1"/>
  <c r="J82" i="1"/>
  <c r="K82" i="1"/>
  <c r="L82" i="1"/>
  <c r="M82" i="1"/>
  <c r="H83" i="1"/>
  <c r="I83" i="1"/>
  <c r="J83" i="1"/>
  <c r="K83" i="1"/>
  <c r="L83" i="1"/>
  <c r="M83" i="1"/>
  <c r="H84" i="1"/>
  <c r="I84" i="1"/>
  <c r="J84" i="1"/>
  <c r="K84" i="1"/>
  <c r="L84" i="1"/>
  <c r="M84" i="1"/>
  <c r="H85" i="1"/>
  <c r="I85" i="1"/>
  <c r="J85" i="1"/>
  <c r="K85" i="1"/>
  <c r="L85" i="1"/>
  <c r="M85" i="1"/>
  <c r="H86" i="1"/>
  <c r="I86" i="1"/>
  <c r="J86" i="1"/>
  <c r="K86" i="1"/>
  <c r="L86" i="1"/>
  <c r="M86" i="1"/>
  <c r="H87" i="1"/>
  <c r="I87" i="1"/>
  <c r="J87" i="1"/>
  <c r="K87" i="1"/>
  <c r="L87" i="1"/>
  <c r="M87" i="1"/>
  <c r="H88" i="1"/>
  <c r="I88" i="1"/>
  <c r="J88" i="1"/>
  <c r="K88" i="1"/>
  <c r="L88" i="1"/>
  <c r="M88" i="1"/>
  <c r="H89" i="1"/>
  <c r="I89" i="1"/>
  <c r="J89" i="1"/>
  <c r="K89" i="1"/>
  <c r="L89" i="1"/>
  <c r="M89" i="1"/>
  <c r="H90" i="1"/>
  <c r="I90" i="1"/>
  <c r="J90" i="1"/>
  <c r="K90" i="1"/>
  <c r="L90" i="1"/>
  <c r="M90" i="1"/>
  <c r="H91" i="1"/>
  <c r="I91" i="1"/>
  <c r="J91" i="1"/>
  <c r="K91" i="1"/>
  <c r="L91" i="1"/>
  <c r="M91" i="1"/>
  <c r="H92" i="1"/>
  <c r="I92" i="1"/>
  <c r="J92" i="1"/>
  <c r="K92" i="1"/>
  <c r="L92" i="1"/>
  <c r="M92" i="1"/>
  <c r="H93" i="1"/>
  <c r="I93" i="1"/>
  <c r="J93" i="1"/>
  <c r="K93" i="1"/>
  <c r="L93" i="1"/>
  <c r="M93" i="1"/>
  <c r="H94" i="1"/>
  <c r="I94" i="1"/>
  <c r="J94" i="1"/>
  <c r="K94" i="1"/>
  <c r="L94" i="1"/>
  <c r="M94" i="1"/>
  <c r="H95" i="1"/>
  <c r="I95" i="1"/>
  <c r="J95" i="1"/>
  <c r="K95" i="1"/>
  <c r="L95" i="1"/>
  <c r="M95" i="1"/>
  <c r="H96" i="1"/>
  <c r="I96" i="1"/>
  <c r="J96" i="1"/>
  <c r="K96" i="1"/>
  <c r="L96" i="1"/>
  <c r="M96" i="1"/>
  <c r="H97" i="1"/>
  <c r="I97" i="1"/>
  <c r="J97" i="1"/>
  <c r="K97" i="1"/>
  <c r="L97" i="1"/>
  <c r="M97" i="1"/>
  <c r="H98" i="1"/>
  <c r="I98" i="1"/>
  <c r="J98" i="1"/>
  <c r="K98" i="1"/>
  <c r="L98" i="1"/>
  <c r="M98" i="1"/>
  <c r="H99" i="1"/>
  <c r="I99" i="1"/>
  <c r="J99" i="1"/>
  <c r="K99" i="1"/>
  <c r="L99" i="1"/>
  <c r="M99" i="1"/>
  <c r="H100" i="1"/>
  <c r="I100" i="1"/>
  <c r="J100" i="1"/>
  <c r="K100" i="1"/>
  <c r="L100" i="1"/>
  <c r="M100" i="1"/>
  <c r="H101" i="1"/>
  <c r="I101" i="1"/>
  <c r="J101" i="1"/>
  <c r="K101" i="1"/>
  <c r="L101" i="1"/>
  <c r="M101" i="1"/>
  <c r="H102" i="1"/>
  <c r="I102" i="1"/>
  <c r="J102" i="1"/>
  <c r="K102" i="1"/>
  <c r="L102" i="1"/>
  <c r="M102" i="1"/>
  <c r="H103" i="1"/>
  <c r="I103" i="1"/>
  <c r="J103" i="1"/>
  <c r="K103" i="1"/>
  <c r="L103" i="1"/>
  <c r="M103" i="1"/>
  <c r="H104" i="1"/>
  <c r="I104" i="1"/>
  <c r="J104" i="1"/>
  <c r="K104" i="1"/>
  <c r="L104" i="1"/>
  <c r="M104" i="1"/>
  <c r="H105" i="1"/>
  <c r="I105" i="1"/>
  <c r="J105" i="1"/>
  <c r="K105" i="1"/>
  <c r="L105" i="1"/>
  <c r="M105" i="1"/>
  <c r="H106" i="1"/>
  <c r="I106" i="1"/>
  <c r="J106" i="1"/>
  <c r="K106" i="1"/>
  <c r="L106" i="1"/>
  <c r="M106" i="1"/>
  <c r="H107" i="1"/>
  <c r="I107" i="1"/>
  <c r="J107" i="1"/>
  <c r="K107" i="1"/>
  <c r="L107" i="1"/>
  <c r="M107" i="1"/>
  <c r="H108" i="1"/>
  <c r="I108" i="1"/>
  <c r="J108" i="1"/>
  <c r="K108" i="1"/>
  <c r="L108" i="1"/>
  <c r="M108" i="1"/>
  <c r="H109" i="1"/>
  <c r="I109" i="1"/>
  <c r="J109" i="1"/>
  <c r="K109" i="1"/>
  <c r="L109" i="1"/>
  <c r="M109" i="1"/>
  <c r="H110" i="1"/>
  <c r="I110" i="1"/>
  <c r="J110" i="1"/>
  <c r="K110" i="1"/>
  <c r="L110" i="1"/>
  <c r="M110" i="1"/>
  <c r="H111" i="1"/>
  <c r="I111" i="1"/>
  <c r="J111" i="1"/>
  <c r="K111" i="1"/>
  <c r="L111" i="1"/>
  <c r="M111" i="1"/>
  <c r="H112" i="1"/>
  <c r="I112" i="1"/>
  <c r="J112" i="1"/>
  <c r="K112" i="1"/>
  <c r="L112" i="1"/>
  <c r="M112" i="1"/>
  <c r="H113" i="1"/>
  <c r="I113" i="1"/>
  <c r="J113" i="1"/>
  <c r="K113" i="1"/>
  <c r="L113" i="1"/>
  <c r="M113" i="1"/>
  <c r="H114" i="1"/>
  <c r="I114" i="1"/>
  <c r="J114" i="1"/>
  <c r="K114" i="1"/>
  <c r="L114" i="1"/>
  <c r="M114" i="1"/>
  <c r="H115" i="1"/>
  <c r="I115" i="1"/>
  <c r="J115" i="1"/>
  <c r="K115" i="1"/>
  <c r="L115" i="1"/>
  <c r="M115" i="1"/>
  <c r="H116" i="1"/>
  <c r="I116" i="1"/>
  <c r="J116" i="1"/>
  <c r="K116" i="1"/>
  <c r="L116" i="1"/>
  <c r="M116" i="1"/>
  <c r="H117" i="1"/>
  <c r="I117" i="1"/>
  <c r="J117" i="1"/>
  <c r="K117" i="1"/>
  <c r="L117" i="1"/>
  <c r="M117" i="1"/>
  <c r="H118" i="1"/>
  <c r="I118" i="1"/>
  <c r="J118" i="1"/>
  <c r="K118" i="1"/>
  <c r="L118" i="1"/>
  <c r="M118" i="1"/>
  <c r="H119" i="1"/>
  <c r="I119" i="1"/>
  <c r="J119" i="1"/>
  <c r="K119" i="1"/>
  <c r="L119" i="1"/>
  <c r="M119" i="1"/>
  <c r="H120" i="1"/>
  <c r="I120" i="1"/>
  <c r="J120" i="1"/>
  <c r="K120" i="1"/>
  <c r="L120" i="1"/>
  <c r="M120" i="1"/>
  <c r="H121" i="1"/>
  <c r="I121" i="1"/>
  <c r="J121" i="1"/>
  <c r="K121" i="1"/>
  <c r="L121" i="1"/>
  <c r="M121" i="1"/>
  <c r="H122" i="1"/>
  <c r="I122" i="1"/>
  <c r="J122" i="1"/>
  <c r="K122" i="1"/>
  <c r="L122" i="1"/>
  <c r="M122" i="1"/>
  <c r="H123" i="1"/>
  <c r="I123" i="1"/>
  <c r="J123" i="1"/>
  <c r="K123" i="1"/>
  <c r="L123" i="1"/>
  <c r="M123" i="1"/>
  <c r="H124" i="1"/>
  <c r="I124" i="1"/>
  <c r="J124" i="1"/>
  <c r="K124" i="1"/>
  <c r="L124" i="1"/>
  <c r="M124" i="1"/>
  <c r="H125" i="1"/>
  <c r="I125" i="1"/>
  <c r="J125" i="1"/>
  <c r="K125" i="1"/>
  <c r="L125" i="1"/>
  <c r="M125" i="1"/>
  <c r="H126" i="1"/>
  <c r="I126" i="1"/>
  <c r="J126" i="1"/>
  <c r="K126" i="1"/>
  <c r="L126" i="1"/>
  <c r="M126" i="1"/>
  <c r="H127" i="1"/>
  <c r="I127" i="1"/>
  <c r="J127" i="1"/>
  <c r="K127" i="1"/>
  <c r="L127" i="1"/>
  <c r="M127" i="1"/>
  <c r="H128" i="1"/>
  <c r="I128" i="1"/>
  <c r="J128" i="1"/>
  <c r="K128" i="1"/>
  <c r="L128" i="1"/>
  <c r="M128" i="1"/>
  <c r="H129" i="1"/>
  <c r="I129" i="1"/>
  <c r="J129" i="1"/>
  <c r="K129" i="1"/>
  <c r="L129" i="1"/>
  <c r="M129" i="1"/>
  <c r="H130" i="1"/>
  <c r="I130" i="1"/>
  <c r="J130" i="1"/>
  <c r="K130" i="1"/>
  <c r="L130" i="1"/>
  <c r="M130" i="1"/>
  <c r="H131" i="1"/>
  <c r="I131" i="1"/>
  <c r="J131" i="1"/>
  <c r="K131" i="1"/>
  <c r="L131" i="1"/>
  <c r="M131" i="1"/>
  <c r="H132" i="1"/>
  <c r="I132" i="1"/>
  <c r="J132" i="1"/>
  <c r="K132" i="1"/>
  <c r="L132" i="1"/>
  <c r="M132" i="1"/>
  <c r="H133" i="1"/>
  <c r="I133" i="1"/>
  <c r="J133" i="1"/>
  <c r="K133" i="1"/>
  <c r="L133" i="1"/>
  <c r="M133" i="1"/>
  <c r="H134" i="1"/>
  <c r="I134" i="1"/>
  <c r="J134" i="1"/>
  <c r="K134" i="1"/>
  <c r="L134" i="1"/>
  <c r="M134" i="1"/>
  <c r="H135" i="1"/>
  <c r="I135" i="1"/>
  <c r="J135" i="1"/>
  <c r="K135" i="1"/>
  <c r="L135" i="1"/>
  <c r="M135" i="1"/>
  <c r="H136" i="1"/>
  <c r="I136" i="1"/>
  <c r="J136" i="1"/>
  <c r="K136" i="1"/>
  <c r="L136" i="1"/>
  <c r="M136" i="1"/>
  <c r="H137" i="1"/>
  <c r="I137" i="1"/>
  <c r="J137" i="1"/>
  <c r="K137" i="1"/>
  <c r="L137" i="1"/>
  <c r="M137" i="1"/>
  <c r="H138" i="1"/>
  <c r="I138" i="1"/>
  <c r="J138" i="1"/>
  <c r="K138" i="1"/>
  <c r="L138" i="1"/>
  <c r="M138" i="1"/>
  <c r="H139" i="1"/>
  <c r="I139" i="1"/>
  <c r="J139" i="1"/>
  <c r="K139" i="1"/>
  <c r="L139" i="1"/>
  <c r="M139" i="1"/>
  <c r="H140" i="1"/>
  <c r="I140" i="1"/>
  <c r="J140" i="1"/>
  <c r="K140" i="1"/>
  <c r="L140" i="1"/>
  <c r="M140" i="1"/>
  <c r="H141" i="1"/>
  <c r="I141" i="1"/>
  <c r="J141" i="1"/>
  <c r="K141" i="1"/>
  <c r="L141" i="1"/>
  <c r="M141" i="1"/>
  <c r="H142" i="1"/>
  <c r="I142" i="1"/>
  <c r="J142" i="1"/>
  <c r="K142" i="1"/>
  <c r="L142" i="1"/>
  <c r="M142" i="1"/>
  <c r="H143" i="1"/>
  <c r="I143" i="1"/>
  <c r="J143" i="1"/>
  <c r="K143" i="1"/>
  <c r="L143" i="1"/>
  <c r="M143" i="1"/>
  <c r="H144" i="1"/>
  <c r="I144" i="1"/>
  <c r="J144" i="1"/>
  <c r="K144" i="1"/>
  <c r="L144" i="1"/>
  <c r="M144" i="1"/>
  <c r="H145" i="1"/>
  <c r="I145" i="1"/>
  <c r="J145" i="1"/>
  <c r="K145" i="1"/>
  <c r="L145" i="1"/>
  <c r="M145" i="1"/>
  <c r="H146" i="1"/>
  <c r="I146" i="1"/>
  <c r="J146" i="1"/>
  <c r="K146" i="1"/>
  <c r="L146" i="1"/>
  <c r="M146" i="1"/>
  <c r="H147" i="1"/>
  <c r="I147" i="1"/>
  <c r="J147" i="1"/>
  <c r="K147" i="1"/>
  <c r="L147" i="1"/>
  <c r="M147" i="1"/>
  <c r="H148" i="1"/>
  <c r="I148" i="1"/>
  <c r="J148" i="1"/>
  <c r="K148" i="1"/>
  <c r="L148" i="1"/>
  <c r="M148" i="1"/>
  <c r="H149" i="1"/>
  <c r="I149" i="1"/>
  <c r="J149" i="1"/>
  <c r="K149" i="1"/>
  <c r="L149" i="1"/>
  <c r="M149" i="1"/>
  <c r="H150" i="1"/>
  <c r="I150" i="1"/>
  <c r="J150" i="1"/>
  <c r="K150" i="1"/>
  <c r="L150" i="1"/>
  <c r="M150" i="1"/>
  <c r="H151" i="1"/>
  <c r="I151" i="1"/>
  <c r="J151" i="1"/>
  <c r="K151" i="1"/>
  <c r="L151" i="1"/>
  <c r="M151" i="1"/>
  <c r="H152" i="1"/>
  <c r="I152" i="1"/>
  <c r="J152" i="1"/>
  <c r="K152" i="1"/>
  <c r="L152" i="1"/>
  <c r="M152" i="1"/>
  <c r="H153" i="1"/>
  <c r="I153" i="1"/>
  <c r="J153" i="1"/>
  <c r="K153" i="1"/>
  <c r="L153" i="1"/>
  <c r="M153" i="1"/>
  <c r="H154" i="1"/>
  <c r="I154" i="1"/>
  <c r="J154" i="1"/>
  <c r="K154" i="1"/>
  <c r="L154" i="1"/>
  <c r="M154" i="1"/>
  <c r="H155" i="1"/>
  <c r="I155" i="1"/>
  <c r="J155" i="1"/>
  <c r="K155" i="1"/>
  <c r="L155" i="1"/>
  <c r="M155" i="1"/>
  <c r="H156" i="1"/>
  <c r="I156" i="1"/>
  <c r="J156" i="1"/>
  <c r="K156" i="1"/>
  <c r="L156" i="1"/>
  <c r="M156" i="1"/>
  <c r="H157" i="1"/>
  <c r="I157" i="1"/>
  <c r="J157" i="1"/>
  <c r="K157" i="1"/>
  <c r="L157" i="1"/>
  <c r="M157" i="1"/>
  <c r="H158" i="1"/>
  <c r="I158" i="1"/>
  <c r="J158" i="1"/>
  <c r="K158" i="1"/>
  <c r="L158" i="1"/>
  <c r="M158" i="1"/>
  <c r="H159" i="1"/>
  <c r="I159" i="1"/>
  <c r="J159" i="1"/>
  <c r="K159" i="1"/>
  <c r="L159" i="1"/>
  <c r="M159" i="1"/>
  <c r="H160" i="1"/>
  <c r="I160" i="1"/>
  <c r="J160" i="1"/>
  <c r="K160" i="1"/>
  <c r="L160" i="1"/>
  <c r="M160" i="1"/>
  <c r="H161" i="1"/>
  <c r="I161" i="1"/>
  <c r="J161" i="1"/>
  <c r="K161" i="1"/>
  <c r="L161" i="1"/>
  <c r="M161" i="1"/>
  <c r="H162" i="1"/>
  <c r="I162" i="1"/>
  <c r="J162" i="1"/>
  <c r="K162" i="1"/>
  <c r="L162" i="1"/>
  <c r="M162" i="1"/>
  <c r="H163" i="1"/>
  <c r="I163" i="1"/>
  <c r="J163" i="1"/>
  <c r="K163" i="1"/>
  <c r="L163" i="1"/>
  <c r="M163" i="1"/>
  <c r="H164" i="1"/>
  <c r="I164" i="1"/>
  <c r="J164" i="1"/>
  <c r="K164" i="1"/>
  <c r="L164" i="1"/>
  <c r="M164" i="1"/>
  <c r="H165" i="1"/>
  <c r="I165" i="1"/>
  <c r="J165" i="1"/>
  <c r="K165" i="1"/>
  <c r="L165" i="1"/>
  <c r="M165" i="1"/>
  <c r="H166" i="1"/>
  <c r="I166" i="1"/>
  <c r="J166" i="1"/>
  <c r="K166" i="1"/>
  <c r="L166" i="1"/>
  <c r="M166" i="1"/>
  <c r="H167" i="1"/>
  <c r="I167" i="1"/>
  <c r="J167" i="1"/>
  <c r="K167" i="1"/>
  <c r="L167" i="1"/>
  <c r="M167" i="1"/>
  <c r="H168" i="1"/>
  <c r="I168" i="1"/>
  <c r="J168" i="1"/>
  <c r="K168" i="1"/>
  <c r="L168" i="1"/>
  <c r="M168" i="1"/>
  <c r="H169" i="1"/>
  <c r="I169" i="1"/>
  <c r="J169" i="1"/>
  <c r="K169" i="1"/>
  <c r="L169" i="1"/>
  <c r="M169" i="1"/>
  <c r="H170" i="1"/>
  <c r="I170" i="1"/>
  <c r="J170" i="1"/>
  <c r="K170" i="1"/>
  <c r="L170" i="1"/>
  <c r="M170" i="1"/>
  <c r="H171" i="1"/>
  <c r="I171" i="1"/>
  <c r="J171" i="1"/>
  <c r="K171" i="1"/>
  <c r="L171" i="1"/>
  <c r="M171" i="1"/>
  <c r="H172" i="1"/>
  <c r="I172" i="1"/>
  <c r="J172" i="1"/>
  <c r="K172" i="1"/>
  <c r="L172" i="1"/>
  <c r="M172" i="1"/>
  <c r="H173" i="1"/>
  <c r="I173" i="1"/>
  <c r="J173" i="1"/>
  <c r="K173" i="1"/>
  <c r="L173" i="1"/>
  <c r="M173" i="1"/>
  <c r="H174" i="1"/>
  <c r="I174" i="1"/>
  <c r="J174" i="1"/>
  <c r="K174" i="1"/>
  <c r="L174" i="1"/>
  <c r="M174" i="1"/>
  <c r="H175" i="1"/>
  <c r="I175" i="1"/>
  <c r="J175" i="1"/>
  <c r="K175" i="1"/>
  <c r="L175" i="1"/>
  <c r="M175" i="1"/>
  <c r="H176" i="1"/>
  <c r="I176" i="1"/>
  <c r="J176" i="1"/>
  <c r="K176" i="1"/>
  <c r="L176" i="1"/>
  <c r="M176" i="1"/>
  <c r="H177" i="1"/>
  <c r="I177" i="1"/>
  <c r="J177" i="1"/>
  <c r="K177" i="1"/>
  <c r="L177" i="1"/>
  <c r="M177" i="1"/>
  <c r="H178" i="1"/>
  <c r="I178" i="1"/>
  <c r="J178" i="1"/>
  <c r="K178" i="1"/>
  <c r="L178" i="1"/>
  <c r="M178" i="1"/>
  <c r="H179" i="1"/>
  <c r="I179" i="1"/>
  <c r="J179" i="1"/>
  <c r="K179" i="1"/>
  <c r="L179" i="1"/>
  <c r="M179" i="1"/>
  <c r="H180" i="1"/>
  <c r="I180" i="1"/>
  <c r="J180" i="1"/>
  <c r="K180" i="1"/>
  <c r="L180" i="1"/>
  <c r="M180" i="1"/>
  <c r="H181" i="1"/>
  <c r="I181" i="1"/>
  <c r="J181" i="1"/>
  <c r="K181" i="1"/>
  <c r="L181" i="1"/>
  <c r="M181" i="1"/>
  <c r="H182" i="1"/>
  <c r="I182" i="1"/>
  <c r="J182" i="1"/>
  <c r="K182" i="1"/>
  <c r="L182" i="1"/>
  <c r="M182" i="1"/>
  <c r="H183" i="1"/>
  <c r="I183" i="1"/>
  <c r="J183" i="1"/>
  <c r="K183" i="1"/>
  <c r="L183" i="1"/>
  <c r="M183" i="1"/>
  <c r="H184" i="1"/>
  <c r="I184" i="1"/>
  <c r="J184" i="1"/>
  <c r="K184" i="1"/>
  <c r="L184" i="1"/>
  <c r="M184" i="1"/>
  <c r="H185" i="1"/>
  <c r="I185" i="1"/>
  <c r="J185" i="1"/>
  <c r="K185" i="1"/>
  <c r="L185" i="1"/>
  <c r="M185" i="1"/>
  <c r="H186" i="1"/>
  <c r="I186" i="1"/>
  <c r="J186" i="1"/>
  <c r="K186" i="1"/>
  <c r="L186" i="1"/>
  <c r="M186" i="1"/>
  <c r="H187" i="1"/>
  <c r="I187" i="1"/>
  <c r="J187" i="1"/>
  <c r="K187" i="1"/>
  <c r="L187" i="1"/>
  <c r="M187" i="1"/>
  <c r="H188" i="1"/>
  <c r="I188" i="1"/>
  <c r="J188" i="1"/>
  <c r="K188" i="1"/>
  <c r="L188" i="1"/>
  <c r="M188" i="1"/>
  <c r="H189" i="1"/>
  <c r="I189" i="1"/>
  <c r="J189" i="1"/>
  <c r="K189" i="1"/>
  <c r="L189" i="1"/>
  <c r="M189" i="1"/>
  <c r="H190" i="1"/>
  <c r="I190" i="1"/>
  <c r="J190" i="1"/>
  <c r="K190" i="1"/>
  <c r="L190" i="1"/>
  <c r="M190" i="1"/>
  <c r="H191" i="1"/>
  <c r="I191" i="1"/>
  <c r="J191" i="1"/>
  <c r="K191" i="1"/>
  <c r="L191" i="1"/>
  <c r="M191" i="1"/>
  <c r="H192" i="1"/>
  <c r="I192" i="1"/>
  <c r="J192" i="1"/>
  <c r="K192" i="1"/>
  <c r="L192" i="1"/>
  <c r="M192" i="1"/>
  <c r="H193" i="1"/>
  <c r="I193" i="1"/>
  <c r="J193" i="1"/>
  <c r="K193" i="1"/>
  <c r="L193" i="1"/>
  <c r="M193" i="1"/>
  <c r="H194" i="1"/>
  <c r="I194" i="1"/>
  <c r="J194" i="1"/>
  <c r="K194" i="1"/>
  <c r="L194" i="1"/>
  <c r="M194" i="1"/>
  <c r="H195" i="1"/>
  <c r="I195" i="1"/>
  <c r="J195" i="1"/>
  <c r="K195" i="1"/>
  <c r="L195" i="1"/>
  <c r="M195" i="1"/>
  <c r="H196" i="1"/>
  <c r="I196" i="1"/>
  <c r="J196" i="1"/>
  <c r="K196" i="1"/>
  <c r="L196" i="1"/>
  <c r="M196" i="1"/>
  <c r="H197" i="1"/>
  <c r="I197" i="1"/>
  <c r="J197" i="1"/>
  <c r="K197" i="1"/>
  <c r="L197" i="1"/>
  <c r="M197" i="1"/>
  <c r="H198" i="1"/>
  <c r="I198" i="1"/>
  <c r="J198" i="1"/>
  <c r="K198" i="1"/>
  <c r="L198" i="1"/>
  <c r="M198" i="1"/>
  <c r="H199" i="1"/>
  <c r="I199" i="1"/>
  <c r="J199" i="1"/>
  <c r="K199" i="1"/>
  <c r="L199" i="1"/>
  <c r="M199" i="1"/>
  <c r="H200" i="1"/>
  <c r="I200" i="1"/>
  <c r="J200" i="1"/>
  <c r="K200" i="1"/>
  <c r="L200" i="1"/>
  <c r="M200" i="1"/>
  <c r="H201" i="1"/>
  <c r="I201" i="1"/>
  <c r="J201" i="1"/>
  <c r="K201" i="1"/>
  <c r="L201" i="1"/>
  <c r="M201" i="1"/>
  <c r="H202" i="1"/>
  <c r="I202" i="1"/>
  <c r="J202" i="1"/>
  <c r="K202" i="1"/>
  <c r="L202" i="1"/>
  <c r="M202" i="1"/>
  <c r="H203" i="1"/>
  <c r="I203" i="1"/>
  <c r="J203" i="1"/>
  <c r="K203" i="1"/>
  <c r="L203" i="1"/>
  <c r="M203" i="1"/>
  <c r="H204" i="1"/>
  <c r="I204" i="1"/>
  <c r="J204" i="1"/>
  <c r="K204" i="1"/>
  <c r="L204" i="1"/>
  <c r="M204" i="1"/>
  <c r="H205" i="1"/>
  <c r="I205" i="1"/>
  <c r="J205" i="1"/>
  <c r="K205" i="1"/>
  <c r="L205" i="1"/>
  <c r="M205" i="1"/>
  <c r="H206" i="1"/>
  <c r="I206" i="1"/>
  <c r="J206" i="1"/>
  <c r="K206" i="1"/>
  <c r="L206" i="1"/>
  <c r="M206" i="1"/>
  <c r="H207" i="1"/>
  <c r="I207" i="1"/>
  <c r="J207" i="1"/>
  <c r="K207" i="1"/>
  <c r="L207" i="1"/>
  <c r="M207" i="1"/>
  <c r="H208" i="1"/>
  <c r="I208" i="1"/>
  <c r="J208" i="1"/>
  <c r="K208" i="1"/>
  <c r="L208" i="1"/>
  <c r="M208" i="1"/>
  <c r="H209" i="1"/>
  <c r="I209" i="1"/>
  <c r="J209" i="1"/>
  <c r="K209" i="1"/>
  <c r="L209" i="1"/>
  <c r="M209" i="1"/>
  <c r="H210" i="1"/>
  <c r="I210" i="1"/>
  <c r="J210" i="1"/>
  <c r="K210" i="1"/>
  <c r="L210" i="1"/>
  <c r="M210" i="1"/>
  <c r="H211" i="1"/>
  <c r="I211" i="1"/>
  <c r="J211" i="1"/>
  <c r="K211" i="1"/>
  <c r="L211" i="1"/>
  <c r="M211" i="1"/>
  <c r="H212" i="1"/>
  <c r="I212" i="1"/>
  <c r="J212" i="1"/>
  <c r="K212" i="1"/>
  <c r="L212" i="1"/>
  <c r="M212" i="1"/>
  <c r="H213" i="1"/>
  <c r="I213" i="1"/>
  <c r="J213" i="1"/>
  <c r="K213" i="1"/>
  <c r="L213" i="1"/>
  <c r="M213" i="1"/>
  <c r="H214" i="1"/>
  <c r="I214" i="1"/>
  <c r="J214" i="1"/>
  <c r="K214" i="1"/>
  <c r="L214" i="1"/>
  <c r="M214" i="1"/>
  <c r="H215" i="1"/>
  <c r="I215" i="1"/>
  <c r="J215" i="1"/>
  <c r="K215" i="1"/>
  <c r="L215" i="1"/>
  <c r="M215" i="1"/>
  <c r="H216" i="1"/>
  <c r="I216" i="1"/>
  <c r="J216" i="1"/>
  <c r="K216" i="1"/>
  <c r="L216" i="1"/>
  <c r="M216" i="1"/>
  <c r="H217" i="1"/>
  <c r="I217" i="1"/>
  <c r="J217" i="1"/>
  <c r="K217" i="1"/>
  <c r="L217" i="1"/>
  <c r="M217" i="1"/>
  <c r="H218" i="1"/>
  <c r="I218" i="1"/>
  <c r="J218" i="1"/>
  <c r="K218" i="1"/>
  <c r="L218" i="1"/>
  <c r="M218" i="1"/>
  <c r="H219" i="1"/>
  <c r="I219" i="1"/>
  <c r="J219" i="1"/>
  <c r="K219" i="1"/>
  <c r="L219" i="1"/>
  <c r="M219" i="1"/>
  <c r="H220" i="1"/>
  <c r="I220" i="1"/>
  <c r="J220" i="1"/>
  <c r="K220" i="1"/>
  <c r="L220" i="1"/>
  <c r="M220" i="1"/>
  <c r="H221" i="1"/>
  <c r="I221" i="1"/>
  <c r="J221" i="1"/>
  <c r="K221" i="1"/>
  <c r="L221" i="1"/>
  <c r="M221" i="1"/>
  <c r="H222" i="1"/>
  <c r="I222" i="1"/>
  <c r="J222" i="1"/>
  <c r="K222" i="1"/>
  <c r="L222" i="1"/>
  <c r="M222" i="1"/>
  <c r="H223" i="1"/>
  <c r="I223" i="1"/>
  <c r="J223" i="1"/>
  <c r="K223" i="1"/>
  <c r="L223" i="1"/>
  <c r="M223" i="1"/>
  <c r="H224" i="1"/>
  <c r="I224" i="1"/>
  <c r="J224" i="1"/>
  <c r="K224" i="1"/>
  <c r="L224" i="1"/>
  <c r="M224" i="1"/>
  <c r="H225" i="1"/>
  <c r="I225" i="1"/>
  <c r="J225" i="1"/>
  <c r="K225" i="1"/>
  <c r="L225" i="1"/>
  <c r="M225" i="1"/>
  <c r="H226" i="1"/>
  <c r="I226" i="1"/>
  <c r="J226" i="1"/>
  <c r="K226" i="1"/>
  <c r="L226" i="1"/>
  <c r="M226" i="1"/>
  <c r="H227" i="1"/>
  <c r="I227" i="1"/>
  <c r="J227" i="1"/>
  <c r="K227" i="1"/>
  <c r="L227" i="1"/>
  <c r="M227" i="1"/>
  <c r="H228" i="1"/>
  <c r="I228" i="1"/>
  <c r="J228" i="1"/>
  <c r="K228" i="1"/>
  <c r="L228" i="1"/>
  <c r="M228" i="1"/>
  <c r="H229" i="1"/>
  <c r="I229" i="1"/>
  <c r="J229" i="1"/>
  <c r="K229" i="1"/>
  <c r="L229" i="1"/>
  <c r="M229" i="1"/>
  <c r="H230" i="1"/>
  <c r="I230" i="1"/>
  <c r="J230" i="1"/>
  <c r="K230" i="1"/>
  <c r="L230" i="1"/>
  <c r="M230" i="1"/>
  <c r="H231" i="1"/>
  <c r="I231" i="1"/>
  <c r="J231" i="1"/>
  <c r="K231" i="1"/>
  <c r="L231" i="1"/>
  <c r="M231" i="1"/>
  <c r="H232" i="1"/>
  <c r="I232" i="1"/>
  <c r="J232" i="1"/>
  <c r="K232" i="1"/>
  <c r="L232" i="1"/>
  <c r="M232" i="1"/>
  <c r="H233" i="1"/>
  <c r="I233" i="1"/>
  <c r="J233" i="1"/>
  <c r="K233" i="1"/>
  <c r="L233" i="1"/>
  <c r="M233" i="1"/>
  <c r="H234" i="1"/>
  <c r="I234" i="1"/>
  <c r="J234" i="1"/>
  <c r="K234" i="1"/>
  <c r="L234" i="1"/>
  <c r="M234" i="1"/>
  <c r="H235" i="1"/>
  <c r="I235" i="1"/>
  <c r="J235" i="1"/>
  <c r="K235" i="1"/>
  <c r="L235" i="1"/>
  <c r="M235" i="1"/>
  <c r="H236" i="1"/>
  <c r="I236" i="1"/>
  <c r="J236" i="1"/>
  <c r="K236" i="1"/>
  <c r="L236" i="1"/>
  <c r="M236" i="1"/>
  <c r="H237" i="1"/>
  <c r="I237" i="1"/>
  <c r="J237" i="1"/>
  <c r="K237" i="1"/>
  <c r="L237" i="1"/>
  <c r="M237" i="1"/>
  <c r="H238" i="1"/>
  <c r="I238" i="1"/>
  <c r="J238" i="1"/>
  <c r="K238" i="1"/>
  <c r="L238" i="1"/>
  <c r="M238" i="1"/>
  <c r="H239" i="1"/>
  <c r="I239" i="1"/>
  <c r="J239" i="1"/>
  <c r="K239" i="1"/>
  <c r="L239" i="1"/>
  <c r="M239" i="1"/>
  <c r="H240" i="1"/>
  <c r="I240" i="1"/>
  <c r="J240" i="1"/>
  <c r="K240" i="1"/>
  <c r="L240" i="1"/>
  <c r="M240" i="1"/>
  <c r="H241" i="1"/>
  <c r="I241" i="1"/>
  <c r="J241" i="1"/>
  <c r="K241" i="1"/>
  <c r="L241" i="1"/>
  <c r="M241" i="1"/>
  <c r="H242" i="1"/>
  <c r="I242" i="1"/>
  <c r="J242" i="1"/>
  <c r="K242" i="1"/>
  <c r="L242" i="1"/>
  <c r="M242" i="1"/>
  <c r="H243" i="1"/>
  <c r="I243" i="1"/>
  <c r="J243" i="1"/>
  <c r="K243" i="1"/>
  <c r="L243" i="1"/>
  <c r="M243" i="1"/>
  <c r="H244" i="1"/>
  <c r="I244" i="1"/>
  <c r="J244" i="1"/>
  <c r="K244" i="1"/>
  <c r="L244" i="1"/>
  <c r="M244" i="1"/>
  <c r="H245" i="1"/>
  <c r="I245" i="1"/>
  <c r="J245" i="1"/>
  <c r="K245" i="1"/>
  <c r="L245" i="1"/>
  <c r="M245" i="1"/>
  <c r="H246" i="1"/>
  <c r="I246" i="1"/>
  <c r="J246" i="1"/>
  <c r="K246" i="1"/>
  <c r="L246" i="1"/>
  <c r="M246" i="1"/>
  <c r="H247" i="1"/>
  <c r="I247" i="1"/>
  <c r="J247" i="1"/>
  <c r="K247" i="1"/>
  <c r="L247" i="1"/>
  <c r="M247" i="1"/>
  <c r="H248" i="1"/>
  <c r="I248" i="1"/>
  <c r="J248" i="1"/>
  <c r="K248" i="1"/>
  <c r="L248" i="1"/>
  <c r="M248" i="1"/>
  <c r="H249" i="1"/>
  <c r="I249" i="1"/>
  <c r="J249" i="1"/>
  <c r="K249" i="1"/>
  <c r="L249" i="1"/>
  <c r="M249" i="1"/>
  <c r="H250" i="1"/>
  <c r="I250" i="1"/>
  <c r="J250" i="1"/>
  <c r="K250" i="1"/>
  <c r="L250" i="1"/>
  <c r="M250" i="1"/>
  <c r="H251" i="1"/>
  <c r="I251" i="1"/>
  <c r="J251" i="1"/>
  <c r="K251" i="1"/>
  <c r="L251" i="1"/>
  <c r="M251" i="1"/>
  <c r="H252" i="1"/>
  <c r="I252" i="1"/>
  <c r="J252" i="1"/>
  <c r="K252" i="1"/>
  <c r="L252" i="1"/>
  <c r="M252" i="1"/>
  <c r="H253" i="1"/>
  <c r="I253" i="1"/>
  <c r="J253" i="1"/>
  <c r="K253" i="1"/>
  <c r="L253" i="1"/>
  <c r="M253" i="1"/>
  <c r="H254" i="1"/>
  <c r="I254" i="1"/>
  <c r="J254" i="1"/>
  <c r="K254" i="1"/>
  <c r="L254" i="1"/>
  <c r="M254" i="1"/>
  <c r="H255" i="1"/>
  <c r="I255" i="1"/>
  <c r="J255" i="1"/>
  <c r="K255" i="1"/>
  <c r="L255" i="1"/>
  <c r="M255" i="1"/>
  <c r="H256" i="1"/>
  <c r="I256" i="1"/>
  <c r="J256" i="1"/>
  <c r="K256" i="1"/>
  <c r="L256" i="1"/>
  <c r="M256" i="1"/>
  <c r="H257" i="1"/>
  <c r="I257" i="1"/>
  <c r="J257" i="1"/>
  <c r="K257" i="1"/>
  <c r="L257" i="1"/>
  <c r="M257" i="1"/>
  <c r="H258" i="1"/>
  <c r="I258" i="1"/>
  <c r="J258" i="1"/>
  <c r="K258" i="1"/>
  <c r="L258" i="1"/>
  <c r="M258" i="1"/>
  <c r="H259" i="1"/>
  <c r="I259" i="1"/>
  <c r="J259" i="1"/>
  <c r="K259" i="1"/>
  <c r="L259" i="1"/>
  <c r="M259" i="1"/>
  <c r="H260" i="1"/>
  <c r="I260" i="1"/>
  <c r="J260" i="1"/>
  <c r="K260" i="1"/>
  <c r="L260" i="1"/>
  <c r="M260" i="1"/>
  <c r="H261" i="1"/>
  <c r="I261" i="1"/>
  <c r="J261" i="1"/>
  <c r="K261" i="1"/>
  <c r="L261" i="1"/>
  <c r="M261" i="1"/>
  <c r="H262" i="1"/>
  <c r="I262" i="1"/>
  <c r="J262" i="1"/>
  <c r="K262" i="1"/>
  <c r="L262" i="1"/>
  <c r="M262" i="1"/>
  <c r="H263" i="1"/>
  <c r="I263" i="1"/>
  <c r="J263" i="1"/>
  <c r="K263" i="1"/>
  <c r="L263" i="1"/>
  <c r="M263" i="1"/>
  <c r="H264" i="1"/>
  <c r="I264" i="1"/>
  <c r="J264" i="1"/>
  <c r="K264" i="1"/>
  <c r="L264" i="1"/>
  <c r="M264" i="1"/>
  <c r="H265" i="1"/>
  <c r="I265" i="1"/>
  <c r="J265" i="1"/>
  <c r="K265" i="1"/>
  <c r="L265" i="1"/>
  <c r="M265" i="1"/>
  <c r="H266" i="1"/>
  <c r="I266" i="1"/>
  <c r="J266" i="1"/>
  <c r="K266" i="1"/>
  <c r="L266" i="1"/>
  <c r="M266" i="1"/>
  <c r="H267" i="1"/>
  <c r="I267" i="1"/>
  <c r="J267" i="1"/>
  <c r="K267" i="1"/>
  <c r="L267" i="1"/>
  <c r="M267" i="1"/>
  <c r="H268" i="1"/>
  <c r="I268" i="1"/>
  <c r="J268" i="1"/>
  <c r="K268" i="1"/>
  <c r="L268" i="1"/>
  <c r="M268" i="1"/>
  <c r="H269" i="1"/>
  <c r="I269" i="1"/>
  <c r="J269" i="1"/>
  <c r="K269" i="1"/>
  <c r="L269" i="1"/>
  <c r="M269" i="1"/>
  <c r="H270" i="1"/>
  <c r="I270" i="1"/>
  <c r="J270" i="1"/>
  <c r="K270" i="1"/>
  <c r="L270" i="1"/>
  <c r="M270" i="1"/>
  <c r="H271" i="1"/>
  <c r="I271" i="1"/>
  <c r="J271" i="1"/>
  <c r="K271" i="1"/>
  <c r="L271" i="1"/>
  <c r="M271" i="1"/>
  <c r="H272" i="1"/>
  <c r="I272" i="1"/>
  <c r="J272" i="1"/>
  <c r="K272" i="1"/>
  <c r="L272" i="1"/>
  <c r="M272" i="1"/>
  <c r="H273" i="1"/>
  <c r="I273" i="1"/>
  <c r="J273" i="1"/>
  <c r="K273" i="1"/>
  <c r="L273" i="1"/>
  <c r="M273" i="1"/>
  <c r="H274" i="1"/>
  <c r="I274" i="1"/>
  <c r="J274" i="1"/>
  <c r="K274" i="1"/>
  <c r="L274" i="1"/>
  <c r="M274" i="1"/>
  <c r="H275" i="1"/>
  <c r="I275" i="1"/>
  <c r="J275" i="1"/>
  <c r="K275" i="1"/>
  <c r="L275" i="1"/>
  <c r="M275" i="1"/>
  <c r="H276" i="1"/>
  <c r="I276" i="1"/>
  <c r="J276" i="1"/>
  <c r="K276" i="1"/>
  <c r="L276" i="1"/>
  <c r="M276" i="1"/>
  <c r="H277" i="1"/>
  <c r="I277" i="1"/>
  <c r="J277" i="1"/>
  <c r="K277" i="1"/>
  <c r="L277" i="1"/>
  <c r="M277" i="1"/>
  <c r="H278" i="1"/>
  <c r="I278" i="1"/>
  <c r="J278" i="1"/>
  <c r="K278" i="1"/>
  <c r="L278" i="1"/>
  <c r="M278" i="1"/>
  <c r="H279" i="1"/>
  <c r="I279" i="1"/>
  <c r="J279" i="1"/>
  <c r="K279" i="1"/>
  <c r="L279" i="1"/>
  <c r="M279" i="1"/>
  <c r="H280" i="1"/>
  <c r="I280" i="1"/>
  <c r="J280" i="1"/>
  <c r="K280" i="1"/>
  <c r="L280" i="1"/>
  <c r="M280" i="1"/>
  <c r="H281" i="1"/>
  <c r="I281" i="1"/>
  <c r="J281" i="1"/>
  <c r="K281" i="1"/>
  <c r="L281" i="1"/>
  <c r="M281" i="1"/>
  <c r="H282" i="1"/>
  <c r="I282" i="1"/>
  <c r="J282" i="1"/>
  <c r="K282" i="1"/>
  <c r="L282" i="1"/>
  <c r="M282" i="1"/>
  <c r="H283" i="1"/>
  <c r="I283" i="1"/>
  <c r="J283" i="1"/>
  <c r="K283" i="1"/>
  <c r="L283" i="1"/>
  <c r="M283" i="1"/>
  <c r="H284" i="1"/>
  <c r="I284" i="1"/>
  <c r="J284" i="1"/>
  <c r="K284" i="1"/>
  <c r="L284" i="1"/>
  <c r="M284" i="1"/>
  <c r="H285" i="1"/>
  <c r="I285" i="1"/>
  <c r="J285" i="1"/>
  <c r="K285" i="1"/>
  <c r="L285" i="1"/>
  <c r="M285" i="1"/>
  <c r="H286" i="1"/>
  <c r="I286" i="1"/>
  <c r="J286" i="1"/>
  <c r="K286" i="1"/>
  <c r="L286" i="1"/>
  <c r="M286" i="1"/>
  <c r="H287" i="1"/>
  <c r="I287" i="1"/>
  <c r="J287" i="1"/>
  <c r="K287" i="1"/>
  <c r="L287" i="1"/>
  <c r="M287" i="1"/>
  <c r="H288" i="1"/>
  <c r="I288" i="1"/>
  <c r="J288" i="1"/>
  <c r="K288" i="1"/>
  <c r="L288" i="1"/>
  <c r="M288" i="1"/>
  <c r="H289" i="1"/>
  <c r="I289" i="1"/>
  <c r="J289" i="1"/>
  <c r="K289" i="1"/>
  <c r="L289" i="1"/>
  <c r="M289" i="1"/>
  <c r="H290" i="1"/>
  <c r="I290" i="1"/>
  <c r="J290" i="1"/>
  <c r="K290" i="1"/>
  <c r="L290" i="1"/>
  <c r="M290" i="1"/>
  <c r="H291" i="1"/>
  <c r="I291" i="1"/>
  <c r="J291" i="1"/>
  <c r="K291" i="1"/>
  <c r="L291" i="1"/>
  <c r="M291" i="1"/>
  <c r="H292" i="1"/>
  <c r="I292" i="1"/>
  <c r="J292" i="1"/>
  <c r="K292" i="1"/>
  <c r="L292" i="1"/>
  <c r="M292" i="1"/>
  <c r="H293" i="1"/>
  <c r="I293" i="1"/>
  <c r="J293" i="1"/>
  <c r="K293" i="1"/>
  <c r="L293" i="1"/>
  <c r="M293" i="1"/>
  <c r="H294" i="1"/>
  <c r="I294" i="1"/>
  <c r="J294" i="1"/>
  <c r="K294" i="1"/>
  <c r="L294" i="1"/>
  <c r="M294" i="1"/>
  <c r="H295" i="1"/>
  <c r="I295" i="1"/>
  <c r="J295" i="1"/>
  <c r="K295" i="1"/>
  <c r="L295" i="1"/>
  <c r="M295" i="1"/>
  <c r="H296" i="1"/>
  <c r="I296" i="1"/>
  <c r="J296" i="1"/>
  <c r="K296" i="1"/>
  <c r="L296" i="1"/>
  <c r="M296" i="1"/>
  <c r="H297" i="1"/>
  <c r="I297" i="1"/>
  <c r="J297" i="1"/>
  <c r="K297" i="1"/>
  <c r="L297" i="1"/>
  <c r="M297" i="1"/>
  <c r="H298" i="1"/>
  <c r="I298" i="1"/>
  <c r="J298" i="1"/>
  <c r="K298" i="1"/>
  <c r="L298" i="1"/>
  <c r="M298" i="1"/>
  <c r="H299" i="1"/>
  <c r="I299" i="1"/>
  <c r="J299" i="1"/>
  <c r="K299" i="1"/>
  <c r="L299" i="1"/>
  <c r="M299" i="1"/>
  <c r="H300" i="1"/>
  <c r="I300" i="1"/>
  <c r="J300" i="1"/>
  <c r="K300" i="1"/>
  <c r="L300" i="1"/>
  <c r="M300" i="1"/>
  <c r="H301" i="1"/>
  <c r="I301" i="1"/>
  <c r="J301" i="1"/>
  <c r="K301" i="1"/>
  <c r="L301" i="1"/>
  <c r="M301" i="1"/>
  <c r="H302" i="1"/>
  <c r="I302" i="1"/>
  <c r="J302" i="1"/>
  <c r="K302" i="1"/>
  <c r="L302" i="1"/>
  <c r="M302" i="1"/>
  <c r="H303" i="1"/>
  <c r="I303" i="1"/>
  <c r="J303" i="1"/>
  <c r="K303" i="1"/>
  <c r="L303" i="1"/>
  <c r="M303" i="1"/>
  <c r="H304" i="1"/>
  <c r="I304" i="1"/>
  <c r="J304" i="1"/>
  <c r="K304" i="1"/>
  <c r="L304" i="1"/>
  <c r="M304" i="1"/>
  <c r="H305" i="1"/>
  <c r="I305" i="1"/>
  <c r="J305" i="1"/>
  <c r="K305" i="1"/>
  <c r="L305" i="1"/>
  <c r="M305" i="1"/>
  <c r="H306" i="1"/>
  <c r="I306" i="1"/>
  <c r="J306" i="1"/>
  <c r="K306" i="1"/>
  <c r="L306" i="1"/>
  <c r="M306" i="1"/>
  <c r="H307" i="1"/>
  <c r="I307" i="1"/>
  <c r="J307" i="1"/>
  <c r="K307" i="1"/>
  <c r="L307" i="1"/>
  <c r="M307" i="1"/>
  <c r="H308" i="1"/>
  <c r="I308" i="1"/>
  <c r="J308" i="1"/>
  <c r="K308" i="1"/>
  <c r="L308" i="1"/>
  <c r="M308" i="1"/>
  <c r="H309" i="1"/>
  <c r="I309" i="1"/>
  <c r="J309" i="1"/>
  <c r="K309" i="1"/>
  <c r="L309" i="1"/>
  <c r="M309" i="1"/>
  <c r="H310" i="1"/>
  <c r="I310" i="1"/>
  <c r="J310" i="1"/>
  <c r="K310" i="1"/>
  <c r="L310" i="1"/>
  <c r="M310" i="1"/>
  <c r="H311" i="1"/>
  <c r="I311" i="1"/>
  <c r="J311" i="1"/>
  <c r="K311" i="1"/>
  <c r="L311" i="1"/>
  <c r="M311" i="1"/>
  <c r="H312" i="1"/>
  <c r="I312" i="1"/>
  <c r="J312" i="1"/>
  <c r="K312" i="1"/>
  <c r="L312" i="1"/>
  <c r="M312" i="1"/>
  <c r="H313" i="1"/>
  <c r="I313" i="1"/>
  <c r="J313" i="1"/>
  <c r="K313" i="1"/>
  <c r="L313" i="1"/>
  <c r="M313" i="1"/>
  <c r="H314" i="1"/>
  <c r="I314" i="1"/>
  <c r="J314" i="1"/>
  <c r="K314" i="1"/>
  <c r="L314" i="1"/>
  <c r="M314" i="1"/>
  <c r="H315" i="1"/>
  <c r="I315" i="1"/>
  <c r="J315" i="1"/>
  <c r="K315" i="1"/>
  <c r="L315" i="1"/>
  <c r="M315" i="1"/>
  <c r="H316" i="1"/>
  <c r="I316" i="1"/>
  <c r="J316" i="1"/>
  <c r="K316" i="1"/>
  <c r="L316" i="1"/>
  <c r="M316" i="1"/>
  <c r="H317" i="1"/>
  <c r="I317" i="1"/>
  <c r="J317" i="1"/>
  <c r="K317" i="1"/>
  <c r="L317" i="1"/>
  <c r="M317" i="1"/>
  <c r="H318" i="1"/>
  <c r="I318" i="1"/>
  <c r="J318" i="1"/>
  <c r="K318" i="1"/>
  <c r="L318" i="1"/>
  <c r="M318" i="1"/>
  <c r="H319" i="1"/>
  <c r="I319" i="1"/>
  <c r="J319" i="1"/>
  <c r="K319" i="1"/>
  <c r="L319" i="1"/>
  <c r="M319" i="1"/>
  <c r="H320" i="1"/>
  <c r="I320" i="1"/>
  <c r="J320" i="1"/>
  <c r="K320" i="1"/>
  <c r="L320" i="1"/>
  <c r="M320" i="1"/>
  <c r="H321" i="1"/>
  <c r="I321" i="1"/>
  <c r="J321" i="1"/>
  <c r="K321" i="1"/>
  <c r="L321" i="1"/>
  <c r="M321" i="1"/>
  <c r="H322" i="1"/>
  <c r="I322" i="1"/>
  <c r="J322" i="1"/>
  <c r="K322" i="1"/>
  <c r="L322" i="1"/>
  <c r="M322" i="1"/>
  <c r="H323" i="1"/>
  <c r="I323" i="1"/>
  <c r="J323" i="1"/>
  <c r="K323" i="1"/>
  <c r="L323" i="1"/>
  <c r="M323" i="1"/>
  <c r="H324" i="1"/>
  <c r="I324" i="1"/>
  <c r="J324" i="1"/>
  <c r="K324" i="1"/>
  <c r="L324" i="1"/>
  <c r="M324" i="1"/>
  <c r="H325" i="1"/>
  <c r="I325" i="1"/>
  <c r="J325" i="1"/>
  <c r="K325" i="1"/>
  <c r="L325" i="1"/>
  <c r="M325" i="1"/>
  <c r="H326" i="1"/>
  <c r="I326" i="1"/>
  <c r="J326" i="1"/>
  <c r="K326" i="1"/>
  <c r="L326" i="1"/>
  <c r="M326" i="1"/>
  <c r="H327" i="1"/>
  <c r="I327" i="1"/>
  <c r="J327" i="1"/>
  <c r="K327" i="1"/>
  <c r="L327" i="1"/>
  <c r="M327" i="1"/>
  <c r="H328" i="1"/>
  <c r="I328" i="1"/>
  <c r="J328" i="1"/>
  <c r="K328" i="1"/>
  <c r="L328" i="1"/>
  <c r="M328" i="1"/>
  <c r="H329" i="1"/>
  <c r="I329" i="1"/>
  <c r="J329" i="1"/>
  <c r="K329" i="1"/>
  <c r="L329" i="1"/>
  <c r="M329" i="1"/>
  <c r="H330" i="1"/>
  <c r="I330" i="1"/>
  <c r="J330" i="1"/>
  <c r="K330" i="1"/>
  <c r="L330" i="1"/>
  <c r="M330" i="1"/>
  <c r="H331" i="1"/>
  <c r="I331" i="1"/>
  <c r="J331" i="1"/>
  <c r="K331" i="1"/>
  <c r="L331" i="1"/>
  <c r="M331" i="1"/>
  <c r="H332" i="1"/>
  <c r="I332" i="1"/>
  <c r="J332" i="1"/>
  <c r="K332" i="1"/>
  <c r="L332" i="1"/>
  <c r="M332" i="1"/>
  <c r="H333" i="1"/>
  <c r="I333" i="1"/>
  <c r="J333" i="1"/>
  <c r="K333" i="1"/>
  <c r="L333" i="1"/>
  <c r="M333" i="1"/>
  <c r="H334" i="1"/>
  <c r="I334" i="1"/>
  <c r="J334" i="1"/>
  <c r="K334" i="1"/>
  <c r="L334" i="1"/>
  <c r="M334" i="1"/>
  <c r="H335" i="1"/>
  <c r="I335" i="1"/>
  <c r="J335" i="1"/>
  <c r="K335" i="1"/>
  <c r="L335" i="1"/>
  <c r="M335" i="1"/>
  <c r="H336" i="1"/>
  <c r="I336" i="1"/>
  <c r="J336" i="1"/>
  <c r="K336" i="1"/>
  <c r="L336" i="1"/>
  <c r="M336" i="1"/>
  <c r="H337" i="1"/>
  <c r="I337" i="1"/>
  <c r="J337" i="1"/>
  <c r="K337" i="1"/>
  <c r="L337" i="1"/>
  <c r="M337" i="1"/>
  <c r="H338" i="1"/>
  <c r="I338" i="1"/>
  <c r="J338" i="1"/>
  <c r="K338" i="1"/>
  <c r="L338" i="1"/>
  <c r="M338" i="1"/>
  <c r="H339" i="1"/>
  <c r="I339" i="1"/>
  <c r="J339" i="1"/>
  <c r="K339" i="1"/>
  <c r="L339" i="1"/>
  <c r="M339" i="1"/>
  <c r="H340" i="1"/>
  <c r="I340" i="1"/>
  <c r="J340" i="1"/>
  <c r="K340" i="1"/>
  <c r="L340" i="1"/>
  <c r="M340" i="1"/>
  <c r="H341" i="1"/>
  <c r="I341" i="1"/>
  <c r="J341" i="1"/>
  <c r="K341" i="1"/>
  <c r="L341" i="1"/>
  <c r="M341" i="1"/>
  <c r="H342" i="1"/>
  <c r="I342" i="1"/>
  <c r="J342" i="1"/>
  <c r="K342" i="1"/>
  <c r="L342" i="1"/>
  <c r="M342" i="1"/>
  <c r="H343" i="1"/>
  <c r="I343" i="1"/>
  <c r="J343" i="1"/>
  <c r="K343" i="1"/>
  <c r="L343" i="1"/>
  <c r="M343" i="1"/>
  <c r="H344" i="1"/>
  <c r="I344" i="1"/>
  <c r="J344" i="1"/>
  <c r="K344" i="1"/>
  <c r="L344" i="1"/>
  <c r="M344" i="1"/>
  <c r="H345" i="1"/>
  <c r="I345" i="1"/>
  <c r="J345" i="1"/>
  <c r="K345" i="1"/>
  <c r="L345" i="1"/>
  <c r="M345" i="1"/>
  <c r="H346" i="1"/>
  <c r="I346" i="1"/>
  <c r="J346" i="1"/>
  <c r="K346" i="1"/>
  <c r="L346" i="1"/>
  <c r="M346" i="1"/>
  <c r="H347" i="1"/>
  <c r="I347" i="1"/>
  <c r="J347" i="1"/>
  <c r="K347" i="1"/>
  <c r="L347" i="1"/>
  <c r="M347" i="1"/>
  <c r="H348" i="1"/>
  <c r="I348" i="1"/>
  <c r="J348" i="1"/>
  <c r="K348" i="1"/>
  <c r="L348" i="1"/>
  <c r="M348" i="1"/>
  <c r="H349" i="1"/>
  <c r="I349" i="1"/>
  <c r="J349" i="1"/>
  <c r="K349" i="1"/>
  <c r="L349" i="1"/>
  <c r="M349" i="1"/>
  <c r="H350" i="1"/>
  <c r="I350" i="1"/>
  <c r="J350" i="1"/>
  <c r="K350" i="1"/>
  <c r="L350" i="1"/>
  <c r="M350" i="1"/>
  <c r="H351" i="1"/>
  <c r="I351" i="1"/>
  <c r="J351" i="1"/>
  <c r="K351" i="1"/>
  <c r="L351" i="1"/>
  <c r="M351" i="1"/>
  <c r="H352" i="1"/>
  <c r="I352" i="1"/>
  <c r="J352" i="1"/>
  <c r="K352" i="1"/>
  <c r="L352" i="1"/>
  <c r="M352" i="1"/>
  <c r="H353" i="1"/>
  <c r="I353" i="1"/>
  <c r="J353" i="1"/>
  <c r="K353" i="1"/>
  <c r="L353" i="1"/>
  <c r="M353" i="1"/>
  <c r="H354" i="1"/>
  <c r="I354" i="1"/>
  <c r="J354" i="1"/>
  <c r="K354" i="1"/>
  <c r="L354" i="1"/>
  <c r="M354" i="1"/>
  <c r="H355" i="1"/>
  <c r="I355" i="1"/>
  <c r="J355" i="1"/>
  <c r="K355" i="1"/>
  <c r="L355" i="1"/>
  <c r="M355" i="1"/>
  <c r="H356" i="1"/>
  <c r="I356" i="1"/>
  <c r="J356" i="1"/>
  <c r="K356" i="1"/>
  <c r="L356" i="1"/>
  <c r="M356" i="1"/>
  <c r="H357" i="1"/>
  <c r="I357" i="1"/>
  <c r="J357" i="1"/>
  <c r="K357" i="1"/>
  <c r="L357" i="1"/>
  <c r="M357" i="1"/>
  <c r="H358" i="1"/>
  <c r="I358" i="1"/>
  <c r="J358" i="1"/>
  <c r="K358" i="1"/>
  <c r="L358" i="1"/>
  <c r="M358" i="1"/>
  <c r="H359" i="1"/>
  <c r="I359" i="1"/>
  <c r="J359" i="1"/>
  <c r="K359" i="1"/>
  <c r="L359" i="1"/>
  <c r="M359" i="1"/>
  <c r="H360" i="1"/>
  <c r="I360" i="1"/>
  <c r="J360" i="1"/>
  <c r="K360" i="1"/>
  <c r="L360" i="1"/>
  <c r="M360" i="1"/>
  <c r="H361" i="1"/>
  <c r="I361" i="1"/>
  <c r="J361" i="1"/>
  <c r="K361" i="1"/>
  <c r="L361" i="1"/>
  <c r="M361" i="1"/>
  <c r="H362" i="1"/>
  <c r="I362" i="1"/>
  <c r="J362" i="1"/>
  <c r="K362" i="1"/>
  <c r="L362" i="1"/>
  <c r="M362" i="1"/>
  <c r="H363" i="1"/>
  <c r="I363" i="1"/>
  <c r="J363" i="1"/>
  <c r="K363" i="1"/>
  <c r="L363" i="1"/>
  <c r="M363" i="1"/>
  <c r="H364" i="1"/>
  <c r="I364" i="1"/>
  <c r="J364" i="1"/>
  <c r="K364" i="1"/>
  <c r="L364" i="1"/>
  <c r="M364" i="1"/>
  <c r="H365" i="1"/>
  <c r="I365" i="1"/>
  <c r="J365" i="1"/>
  <c r="K365" i="1"/>
  <c r="L365" i="1"/>
  <c r="M365" i="1"/>
  <c r="H366" i="1"/>
  <c r="I366" i="1"/>
  <c r="J366" i="1"/>
  <c r="K366" i="1"/>
  <c r="L366" i="1"/>
  <c r="M366" i="1"/>
  <c r="H367" i="1"/>
  <c r="I367" i="1"/>
  <c r="J367" i="1"/>
  <c r="K367" i="1"/>
  <c r="L367" i="1"/>
  <c r="M367" i="1"/>
  <c r="H368" i="1"/>
  <c r="I368" i="1"/>
  <c r="J368" i="1"/>
  <c r="K368" i="1"/>
  <c r="L368" i="1"/>
  <c r="M368" i="1"/>
  <c r="H369" i="1"/>
  <c r="I369" i="1"/>
  <c r="J369" i="1"/>
  <c r="K369" i="1"/>
  <c r="L369" i="1"/>
  <c r="M369" i="1"/>
  <c r="H370" i="1"/>
  <c r="I370" i="1"/>
  <c r="J370" i="1"/>
  <c r="K370" i="1"/>
  <c r="L370" i="1"/>
  <c r="M370" i="1"/>
  <c r="H371" i="1"/>
  <c r="I371" i="1"/>
  <c r="J371" i="1"/>
  <c r="K371" i="1"/>
  <c r="L371" i="1"/>
  <c r="M371" i="1"/>
  <c r="H372" i="1"/>
  <c r="I372" i="1"/>
  <c r="J372" i="1"/>
  <c r="K372" i="1"/>
  <c r="L372" i="1"/>
  <c r="M372" i="1"/>
  <c r="H373" i="1"/>
  <c r="I373" i="1"/>
  <c r="J373" i="1"/>
  <c r="K373" i="1"/>
  <c r="L373" i="1"/>
  <c r="M373" i="1"/>
  <c r="H374" i="1"/>
  <c r="I374" i="1"/>
  <c r="J374" i="1"/>
  <c r="K374" i="1"/>
  <c r="L374" i="1"/>
  <c r="M374" i="1"/>
  <c r="H375" i="1"/>
  <c r="I375" i="1"/>
  <c r="J375" i="1"/>
  <c r="K375" i="1"/>
  <c r="L375" i="1"/>
  <c r="M375" i="1"/>
  <c r="H376" i="1"/>
  <c r="I376" i="1"/>
  <c r="J376" i="1"/>
  <c r="K376" i="1"/>
  <c r="L376" i="1"/>
  <c r="M376" i="1"/>
  <c r="H377" i="1"/>
  <c r="I377" i="1"/>
  <c r="J377" i="1"/>
  <c r="K377" i="1"/>
  <c r="L377" i="1"/>
  <c r="M377" i="1"/>
  <c r="H378" i="1"/>
  <c r="I378" i="1"/>
  <c r="J378" i="1"/>
  <c r="K378" i="1"/>
  <c r="L378" i="1"/>
  <c r="M378" i="1"/>
  <c r="H379" i="1"/>
  <c r="I379" i="1"/>
  <c r="J379" i="1"/>
  <c r="K379" i="1"/>
  <c r="L379" i="1"/>
  <c r="M379" i="1"/>
  <c r="H380" i="1"/>
  <c r="I380" i="1"/>
  <c r="J380" i="1"/>
  <c r="K380" i="1"/>
  <c r="L380" i="1"/>
  <c r="M380" i="1"/>
  <c r="H381" i="1"/>
  <c r="I381" i="1"/>
  <c r="J381" i="1"/>
  <c r="K381" i="1"/>
  <c r="L381" i="1"/>
  <c r="M381" i="1"/>
  <c r="H382" i="1"/>
  <c r="I382" i="1"/>
  <c r="J382" i="1"/>
  <c r="K382" i="1"/>
  <c r="L382" i="1"/>
  <c r="M382" i="1"/>
  <c r="H383" i="1"/>
  <c r="I383" i="1"/>
  <c r="J383" i="1"/>
  <c r="K383" i="1"/>
  <c r="L383" i="1"/>
  <c r="M383" i="1"/>
  <c r="H384" i="1"/>
  <c r="I384" i="1"/>
  <c r="J384" i="1"/>
  <c r="K384" i="1"/>
  <c r="L384" i="1"/>
  <c r="M384" i="1"/>
  <c r="H385" i="1"/>
  <c r="I385" i="1"/>
  <c r="J385" i="1"/>
  <c r="K385" i="1"/>
  <c r="L385" i="1"/>
  <c r="M385" i="1"/>
  <c r="H386" i="1"/>
  <c r="I386" i="1"/>
  <c r="J386" i="1"/>
  <c r="K386" i="1"/>
  <c r="L386" i="1"/>
  <c r="M386" i="1"/>
  <c r="H387" i="1"/>
  <c r="I387" i="1"/>
  <c r="J387" i="1"/>
  <c r="K387" i="1"/>
  <c r="L387" i="1"/>
  <c r="M387" i="1"/>
  <c r="H388" i="1"/>
  <c r="I388" i="1"/>
  <c r="J388" i="1"/>
  <c r="K388" i="1"/>
  <c r="L388" i="1"/>
  <c r="M388" i="1"/>
  <c r="H389" i="1"/>
  <c r="I389" i="1"/>
  <c r="J389" i="1"/>
  <c r="K389" i="1"/>
  <c r="L389" i="1"/>
  <c r="M389" i="1"/>
  <c r="H390" i="1"/>
  <c r="I390" i="1"/>
  <c r="J390" i="1"/>
  <c r="K390" i="1"/>
  <c r="L390" i="1"/>
  <c r="M390" i="1"/>
  <c r="H391" i="1"/>
  <c r="I391" i="1"/>
  <c r="J391" i="1"/>
  <c r="K391" i="1"/>
  <c r="L391" i="1"/>
  <c r="M391" i="1"/>
  <c r="H392" i="1"/>
  <c r="I392" i="1"/>
  <c r="J392" i="1"/>
  <c r="K392" i="1"/>
  <c r="L392" i="1"/>
  <c r="M392" i="1"/>
  <c r="H393" i="1"/>
  <c r="I393" i="1"/>
  <c r="J393" i="1"/>
  <c r="K393" i="1"/>
  <c r="L393" i="1"/>
  <c r="M393" i="1"/>
  <c r="H394" i="1"/>
  <c r="I394" i="1"/>
  <c r="J394" i="1"/>
  <c r="K394" i="1"/>
  <c r="L394" i="1"/>
  <c r="M394" i="1"/>
  <c r="H395" i="1"/>
  <c r="I395" i="1"/>
  <c r="J395" i="1"/>
  <c r="K395" i="1"/>
  <c r="L395" i="1"/>
  <c r="M395" i="1"/>
  <c r="H396" i="1"/>
  <c r="I396" i="1"/>
  <c r="J396" i="1"/>
  <c r="K396" i="1"/>
  <c r="L396" i="1"/>
  <c r="M396" i="1"/>
  <c r="H397" i="1"/>
  <c r="I397" i="1"/>
  <c r="J397" i="1"/>
  <c r="K397" i="1"/>
  <c r="L397" i="1"/>
  <c r="M397" i="1"/>
  <c r="H398" i="1"/>
  <c r="I398" i="1"/>
  <c r="J398" i="1"/>
  <c r="K398" i="1"/>
  <c r="L398" i="1"/>
  <c r="M398" i="1"/>
  <c r="H399" i="1"/>
  <c r="I399" i="1"/>
  <c r="J399" i="1"/>
  <c r="K399" i="1"/>
  <c r="L399" i="1"/>
  <c r="M399" i="1"/>
  <c r="H400" i="1"/>
  <c r="I400" i="1"/>
  <c r="J400" i="1"/>
  <c r="K400" i="1"/>
  <c r="L400" i="1"/>
  <c r="M400" i="1"/>
  <c r="H401" i="1"/>
  <c r="I401" i="1"/>
  <c r="J401" i="1"/>
  <c r="K401" i="1"/>
  <c r="L401" i="1"/>
  <c r="M401" i="1"/>
  <c r="H402" i="1"/>
  <c r="I402" i="1"/>
  <c r="J402" i="1"/>
  <c r="K402" i="1"/>
  <c r="L402" i="1"/>
  <c r="M402" i="1"/>
  <c r="H403" i="1"/>
  <c r="I403" i="1"/>
  <c r="J403" i="1"/>
  <c r="K403" i="1"/>
  <c r="L403" i="1"/>
  <c r="M403" i="1"/>
  <c r="H404" i="1"/>
  <c r="I404" i="1"/>
  <c r="J404" i="1"/>
  <c r="K404" i="1"/>
  <c r="L404" i="1"/>
  <c r="M404" i="1"/>
  <c r="H405" i="1"/>
  <c r="I405" i="1"/>
  <c r="J405" i="1"/>
  <c r="K405" i="1"/>
  <c r="L405" i="1"/>
  <c r="M405" i="1"/>
  <c r="H406" i="1"/>
  <c r="I406" i="1"/>
  <c r="J406" i="1"/>
  <c r="K406" i="1"/>
  <c r="L406" i="1"/>
  <c r="M406" i="1"/>
  <c r="H407" i="1"/>
  <c r="I407" i="1"/>
  <c r="J407" i="1"/>
  <c r="K407" i="1"/>
  <c r="L407" i="1"/>
  <c r="M407" i="1"/>
  <c r="H408" i="1"/>
  <c r="I408" i="1"/>
  <c r="J408" i="1"/>
  <c r="K408" i="1"/>
  <c r="L408" i="1"/>
  <c r="M408" i="1"/>
  <c r="H409" i="1"/>
  <c r="I409" i="1"/>
  <c r="J409" i="1"/>
  <c r="K409" i="1"/>
  <c r="L409" i="1"/>
  <c r="M409" i="1"/>
  <c r="H410" i="1"/>
  <c r="I410" i="1"/>
  <c r="J410" i="1"/>
  <c r="K410" i="1"/>
  <c r="L410" i="1"/>
  <c r="M410" i="1"/>
  <c r="H411" i="1"/>
  <c r="I411" i="1"/>
  <c r="J411" i="1"/>
  <c r="K411" i="1"/>
  <c r="L411" i="1"/>
  <c r="M411" i="1"/>
  <c r="H412" i="1"/>
  <c r="I412" i="1"/>
  <c r="J412" i="1"/>
  <c r="K412" i="1"/>
  <c r="L412" i="1"/>
  <c r="M412" i="1"/>
  <c r="H413" i="1"/>
  <c r="I413" i="1"/>
  <c r="J413" i="1"/>
  <c r="K413" i="1"/>
  <c r="L413" i="1"/>
  <c r="M413" i="1"/>
  <c r="H414" i="1"/>
  <c r="I414" i="1"/>
  <c r="J414" i="1"/>
  <c r="K414" i="1"/>
  <c r="L414" i="1"/>
  <c r="M414" i="1"/>
  <c r="H415" i="1"/>
  <c r="I415" i="1"/>
  <c r="J415" i="1"/>
  <c r="K415" i="1"/>
  <c r="L415" i="1"/>
  <c r="M415" i="1"/>
  <c r="H416" i="1"/>
  <c r="I416" i="1"/>
  <c r="J416" i="1"/>
  <c r="K416" i="1"/>
  <c r="L416" i="1"/>
  <c r="M416" i="1"/>
  <c r="H417" i="1"/>
  <c r="I417" i="1"/>
  <c r="J417" i="1"/>
  <c r="K417" i="1"/>
  <c r="L417" i="1"/>
  <c r="M417" i="1"/>
  <c r="H418" i="1"/>
  <c r="I418" i="1"/>
  <c r="J418" i="1"/>
  <c r="K418" i="1"/>
  <c r="L418" i="1"/>
  <c r="M418" i="1"/>
  <c r="H419" i="1"/>
  <c r="I419" i="1"/>
  <c r="J419" i="1"/>
  <c r="K419" i="1"/>
  <c r="L419" i="1"/>
  <c r="M419" i="1"/>
  <c r="H420" i="1"/>
  <c r="I420" i="1"/>
  <c r="J420" i="1"/>
  <c r="K420" i="1"/>
  <c r="L420" i="1"/>
  <c r="M420" i="1"/>
  <c r="H421" i="1"/>
  <c r="I421" i="1"/>
  <c r="J421" i="1"/>
  <c r="K421" i="1"/>
  <c r="L421" i="1"/>
  <c r="M421" i="1"/>
  <c r="H422" i="1"/>
  <c r="I422" i="1"/>
  <c r="J422" i="1"/>
  <c r="K422" i="1"/>
  <c r="L422" i="1"/>
  <c r="M422" i="1"/>
  <c r="H423" i="1"/>
  <c r="I423" i="1"/>
  <c r="J423" i="1"/>
  <c r="K423" i="1"/>
  <c r="L423" i="1"/>
  <c r="M423" i="1"/>
  <c r="H424" i="1"/>
  <c r="I424" i="1"/>
  <c r="J424" i="1"/>
  <c r="K424" i="1"/>
  <c r="L424" i="1"/>
  <c r="M424" i="1"/>
  <c r="H425" i="1"/>
  <c r="I425" i="1"/>
  <c r="J425" i="1"/>
  <c r="K425" i="1"/>
  <c r="L425" i="1"/>
  <c r="M425" i="1"/>
  <c r="H426" i="1"/>
  <c r="I426" i="1"/>
  <c r="J426" i="1"/>
  <c r="K426" i="1"/>
  <c r="L426" i="1"/>
  <c r="M426" i="1"/>
  <c r="H427" i="1"/>
  <c r="I427" i="1"/>
  <c r="J427" i="1"/>
  <c r="K427" i="1"/>
  <c r="L427" i="1"/>
  <c r="M427" i="1"/>
  <c r="H428" i="1"/>
  <c r="I428" i="1"/>
  <c r="J428" i="1"/>
  <c r="K428" i="1"/>
  <c r="L428" i="1"/>
  <c r="M428" i="1"/>
  <c r="H429" i="1"/>
  <c r="I429" i="1"/>
  <c r="J429" i="1"/>
  <c r="K429" i="1"/>
  <c r="L429" i="1"/>
  <c r="M429" i="1"/>
  <c r="H430" i="1"/>
  <c r="I430" i="1"/>
  <c r="J430" i="1"/>
  <c r="K430" i="1"/>
  <c r="L430" i="1"/>
  <c r="M430" i="1"/>
  <c r="H431" i="1"/>
  <c r="I431" i="1"/>
  <c r="J431" i="1"/>
  <c r="K431" i="1"/>
  <c r="L431" i="1"/>
  <c r="M431" i="1"/>
  <c r="H432" i="1"/>
  <c r="I432" i="1"/>
  <c r="J432" i="1"/>
  <c r="K432" i="1"/>
  <c r="L432" i="1"/>
  <c r="M432" i="1"/>
  <c r="H433" i="1"/>
  <c r="I433" i="1"/>
  <c r="J433" i="1"/>
  <c r="K433" i="1"/>
  <c r="L433" i="1"/>
  <c r="M433" i="1"/>
  <c r="H434" i="1"/>
  <c r="I434" i="1"/>
  <c r="J434" i="1"/>
  <c r="K434" i="1"/>
  <c r="L434" i="1"/>
  <c r="M434" i="1"/>
  <c r="H435" i="1"/>
  <c r="I435" i="1"/>
  <c r="J435" i="1"/>
  <c r="K435" i="1"/>
  <c r="L435" i="1"/>
  <c r="M435" i="1"/>
  <c r="H436" i="1"/>
  <c r="I436" i="1"/>
  <c r="J436" i="1"/>
  <c r="K436" i="1"/>
  <c r="L436" i="1"/>
  <c r="M436" i="1"/>
  <c r="H437" i="1"/>
  <c r="I437" i="1"/>
  <c r="J437" i="1"/>
  <c r="K437" i="1"/>
  <c r="L437" i="1"/>
  <c r="M437" i="1"/>
  <c r="H438" i="1"/>
  <c r="I438" i="1"/>
  <c r="J438" i="1"/>
  <c r="K438" i="1"/>
  <c r="L438" i="1"/>
  <c r="M438" i="1"/>
  <c r="H439" i="1"/>
  <c r="I439" i="1"/>
  <c r="J439" i="1"/>
  <c r="K439" i="1"/>
  <c r="L439" i="1"/>
  <c r="M439" i="1"/>
  <c r="H440" i="1"/>
  <c r="I440" i="1"/>
  <c r="J440" i="1"/>
  <c r="K440" i="1"/>
  <c r="L440" i="1"/>
  <c r="M440" i="1"/>
  <c r="H441" i="1"/>
  <c r="I441" i="1"/>
  <c r="J441" i="1"/>
  <c r="K441" i="1"/>
  <c r="L441" i="1"/>
  <c r="M441" i="1"/>
  <c r="H442" i="1"/>
  <c r="I442" i="1"/>
  <c r="J442" i="1"/>
  <c r="K442" i="1"/>
  <c r="L442" i="1"/>
  <c r="M442" i="1"/>
  <c r="H443" i="1"/>
  <c r="I443" i="1"/>
  <c r="J443" i="1"/>
  <c r="K443" i="1"/>
  <c r="L443" i="1"/>
  <c r="M443" i="1"/>
  <c r="H444" i="1"/>
  <c r="I444" i="1"/>
  <c r="J444" i="1"/>
  <c r="K444" i="1"/>
  <c r="L444" i="1"/>
  <c r="M444" i="1"/>
  <c r="H445" i="1"/>
  <c r="I445" i="1"/>
  <c r="J445" i="1"/>
  <c r="K445" i="1"/>
  <c r="L445" i="1"/>
  <c r="M445" i="1"/>
  <c r="H446" i="1"/>
  <c r="I446" i="1"/>
  <c r="J446" i="1"/>
  <c r="K446" i="1"/>
  <c r="L446" i="1"/>
  <c r="M446" i="1"/>
  <c r="H447" i="1"/>
  <c r="I447" i="1"/>
  <c r="J447" i="1"/>
  <c r="K447" i="1"/>
  <c r="L447" i="1"/>
  <c r="M447" i="1"/>
  <c r="H448" i="1"/>
  <c r="I448" i="1"/>
  <c r="J448" i="1"/>
  <c r="K448" i="1"/>
  <c r="L448" i="1"/>
  <c r="M448" i="1"/>
  <c r="H449" i="1"/>
  <c r="I449" i="1"/>
  <c r="J449" i="1"/>
  <c r="K449" i="1"/>
  <c r="L449" i="1"/>
  <c r="M449" i="1"/>
  <c r="H450" i="1"/>
  <c r="I450" i="1"/>
  <c r="J450" i="1"/>
  <c r="K450" i="1"/>
  <c r="L450" i="1"/>
  <c r="M450" i="1"/>
  <c r="H451" i="1"/>
  <c r="I451" i="1"/>
  <c r="J451" i="1"/>
  <c r="K451" i="1"/>
  <c r="L451" i="1"/>
  <c r="M451" i="1"/>
  <c r="H452" i="1"/>
  <c r="I452" i="1"/>
  <c r="J452" i="1"/>
  <c r="K452" i="1"/>
  <c r="L452" i="1"/>
  <c r="M452" i="1"/>
  <c r="H453" i="1"/>
  <c r="I453" i="1"/>
  <c r="J453" i="1"/>
  <c r="K453" i="1"/>
  <c r="L453" i="1"/>
  <c r="M453" i="1"/>
  <c r="H454" i="1"/>
  <c r="I454" i="1"/>
  <c r="J454" i="1"/>
  <c r="K454" i="1"/>
  <c r="L454" i="1"/>
  <c r="M454" i="1"/>
  <c r="H455" i="1"/>
  <c r="I455" i="1"/>
  <c r="J455" i="1"/>
  <c r="K455" i="1"/>
  <c r="L455" i="1"/>
  <c r="M455" i="1"/>
  <c r="H456" i="1"/>
  <c r="I456" i="1"/>
  <c r="J456" i="1"/>
  <c r="K456" i="1"/>
  <c r="L456" i="1"/>
  <c r="M456" i="1"/>
  <c r="H457" i="1"/>
  <c r="I457" i="1"/>
  <c r="J457" i="1"/>
  <c r="K457" i="1"/>
  <c r="L457" i="1"/>
  <c r="M457" i="1"/>
  <c r="H458" i="1"/>
  <c r="I458" i="1"/>
  <c r="J458" i="1"/>
  <c r="K458" i="1"/>
  <c r="L458" i="1"/>
  <c r="M458" i="1"/>
  <c r="H459" i="1"/>
  <c r="I459" i="1"/>
  <c r="J459" i="1"/>
  <c r="K459" i="1"/>
  <c r="L459" i="1"/>
  <c r="M459" i="1"/>
  <c r="H460" i="1"/>
  <c r="I460" i="1"/>
  <c r="J460" i="1"/>
  <c r="K460" i="1"/>
  <c r="L460" i="1"/>
  <c r="M460" i="1"/>
  <c r="H461" i="1"/>
  <c r="I461" i="1"/>
  <c r="J461" i="1"/>
  <c r="K461" i="1"/>
  <c r="L461" i="1"/>
  <c r="M461" i="1"/>
  <c r="H462" i="1"/>
  <c r="I462" i="1"/>
  <c r="J462" i="1"/>
  <c r="K462" i="1"/>
  <c r="L462" i="1"/>
  <c r="M462" i="1"/>
  <c r="H463" i="1"/>
  <c r="I463" i="1"/>
  <c r="J463" i="1"/>
  <c r="K463" i="1"/>
  <c r="L463" i="1"/>
  <c r="M463" i="1"/>
  <c r="H464" i="1"/>
  <c r="I464" i="1"/>
  <c r="J464" i="1"/>
  <c r="K464" i="1"/>
  <c r="L464" i="1"/>
  <c r="M464" i="1"/>
  <c r="H465" i="1"/>
  <c r="I465" i="1"/>
  <c r="J465" i="1"/>
  <c r="K465" i="1"/>
  <c r="L465" i="1"/>
  <c r="M465" i="1"/>
  <c r="H466" i="1"/>
  <c r="I466" i="1"/>
  <c r="J466" i="1"/>
  <c r="K466" i="1"/>
  <c r="L466" i="1"/>
  <c r="M466" i="1"/>
  <c r="H467" i="1"/>
  <c r="I467" i="1"/>
  <c r="J467" i="1"/>
  <c r="K467" i="1"/>
  <c r="L467" i="1"/>
  <c r="M467" i="1"/>
  <c r="H468" i="1"/>
  <c r="I468" i="1"/>
  <c r="J468" i="1"/>
  <c r="K468" i="1"/>
  <c r="L468" i="1"/>
  <c r="M468" i="1"/>
  <c r="H469" i="1"/>
  <c r="I469" i="1"/>
  <c r="J469" i="1"/>
  <c r="K469" i="1"/>
  <c r="L469" i="1"/>
  <c r="M469" i="1"/>
  <c r="H470" i="1"/>
  <c r="I470" i="1"/>
  <c r="J470" i="1"/>
  <c r="K470" i="1"/>
  <c r="L470" i="1"/>
  <c r="M470" i="1"/>
  <c r="H471" i="1"/>
  <c r="I471" i="1"/>
  <c r="J471" i="1"/>
  <c r="K471" i="1"/>
  <c r="L471" i="1"/>
  <c r="M471" i="1"/>
  <c r="H472" i="1"/>
  <c r="I472" i="1"/>
  <c r="J472" i="1"/>
  <c r="K472" i="1"/>
  <c r="L472" i="1"/>
  <c r="M472" i="1"/>
  <c r="H473" i="1"/>
  <c r="I473" i="1"/>
  <c r="J473" i="1"/>
  <c r="K473" i="1"/>
  <c r="L473" i="1"/>
  <c r="M473" i="1"/>
  <c r="H474" i="1"/>
  <c r="I474" i="1"/>
  <c r="J474" i="1"/>
  <c r="K474" i="1"/>
  <c r="L474" i="1"/>
  <c r="M474" i="1"/>
  <c r="H475" i="1"/>
  <c r="I475" i="1"/>
  <c r="J475" i="1"/>
  <c r="K475" i="1"/>
  <c r="L475" i="1"/>
  <c r="M475" i="1"/>
  <c r="H476" i="1"/>
  <c r="I476" i="1"/>
  <c r="J476" i="1"/>
  <c r="K476" i="1"/>
  <c r="L476" i="1"/>
  <c r="M476" i="1"/>
  <c r="H477" i="1"/>
  <c r="I477" i="1"/>
  <c r="J477" i="1"/>
  <c r="K477" i="1"/>
  <c r="L477" i="1"/>
  <c r="M477" i="1"/>
  <c r="H478" i="1"/>
  <c r="I478" i="1"/>
  <c r="J478" i="1"/>
  <c r="K478" i="1"/>
  <c r="L478" i="1"/>
  <c r="M478" i="1"/>
  <c r="H479" i="1"/>
  <c r="I479" i="1"/>
  <c r="J479" i="1"/>
  <c r="K479" i="1"/>
  <c r="L479" i="1"/>
  <c r="M479" i="1"/>
  <c r="H480" i="1"/>
  <c r="I480" i="1"/>
  <c r="J480" i="1"/>
  <c r="K480" i="1"/>
  <c r="L480" i="1"/>
  <c r="M480" i="1"/>
  <c r="H481" i="1"/>
  <c r="I481" i="1"/>
  <c r="J481" i="1"/>
  <c r="K481" i="1"/>
  <c r="L481" i="1"/>
  <c r="M481" i="1"/>
  <c r="H482" i="1"/>
  <c r="I482" i="1"/>
  <c r="J482" i="1"/>
  <c r="K482" i="1"/>
  <c r="L482" i="1"/>
  <c r="M482" i="1"/>
  <c r="H483" i="1"/>
  <c r="I483" i="1"/>
  <c r="J483" i="1"/>
  <c r="K483" i="1"/>
  <c r="L483" i="1"/>
  <c r="M483" i="1"/>
  <c r="H484" i="1"/>
  <c r="I484" i="1"/>
  <c r="J484" i="1"/>
  <c r="K484" i="1"/>
  <c r="L484" i="1"/>
  <c r="M484" i="1"/>
  <c r="H485" i="1"/>
  <c r="I485" i="1"/>
  <c r="J485" i="1"/>
  <c r="K485" i="1"/>
  <c r="L485" i="1"/>
  <c r="M485" i="1"/>
  <c r="H486" i="1"/>
  <c r="I486" i="1"/>
  <c r="J486" i="1"/>
  <c r="K486" i="1"/>
  <c r="L486" i="1"/>
  <c r="M486" i="1"/>
  <c r="H487" i="1"/>
  <c r="I487" i="1"/>
  <c r="J487" i="1"/>
  <c r="K487" i="1"/>
  <c r="L487" i="1"/>
  <c r="M487" i="1"/>
  <c r="H488" i="1"/>
  <c r="I488" i="1"/>
  <c r="J488" i="1"/>
  <c r="K488" i="1"/>
  <c r="L488" i="1"/>
  <c r="M488" i="1"/>
  <c r="H489" i="1"/>
  <c r="I489" i="1"/>
  <c r="J489" i="1"/>
  <c r="K489" i="1"/>
  <c r="L489" i="1"/>
  <c r="M489" i="1"/>
  <c r="H490" i="1"/>
  <c r="I490" i="1"/>
  <c r="J490" i="1"/>
  <c r="K490" i="1"/>
  <c r="L490" i="1"/>
  <c r="M490" i="1"/>
  <c r="H491" i="1"/>
  <c r="I491" i="1"/>
  <c r="J491" i="1"/>
  <c r="K491" i="1"/>
  <c r="L491" i="1"/>
  <c r="M491" i="1"/>
  <c r="H492" i="1"/>
  <c r="I492" i="1"/>
  <c r="J492" i="1"/>
  <c r="K492" i="1"/>
  <c r="L492" i="1"/>
  <c r="M492" i="1"/>
  <c r="H493" i="1"/>
  <c r="I493" i="1"/>
  <c r="J493" i="1"/>
  <c r="K493" i="1"/>
  <c r="L493" i="1"/>
  <c r="M493" i="1"/>
  <c r="H494" i="1"/>
  <c r="I494" i="1"/>
  <c r="J494" i="1"/>
  <c r="K494" i="1"/>
  <c r="L494" i="1"/>
  <c r="M494" i="1"/>
  <c r="H495" i="1"/>
  <c r="I495" i="1"/>
  <c r="J495" i="1"/>
  <c r="K495" i="1"/>
  <c r="L495" i="1"/>
  <c r="M495" i="1"/>
  <c r="H496" i="1"/>
  <c r="I496" i="1"/>
  <c r="J496" i="1"/>
  <c r="K496" i="1"/>
  <c r="L496" i="1"/>
  <c r="M496" i="1"/>
  <c r="H497" i="1"/>
  <c r="I497" i="1"/>
  <c r="J497" i="1"/>
  <c r="K497" i="1"/>
  <c r="L497" i="1"/>
  <c r="M497" i="1"/>
  <c r="H498" i="1"/>
  <c r="I498" i="1"/>
  <c r="J498" i="1"/>
  <c r="K498" i="1"/>
  <c r="L498" i="1"/>
  <c r="M498" i="1"/>
  <c r="H499" i="1"/>
  <c r="I499" i="1"/>
  <c r="J499" i="1"/>
  <c r="K499" i="1"/>
  <c r="L499" i="1"/>
  <c r="M499" i="1"/>
  <c r="H500" i="1"/>
  <c r="I500" i="1"/>
  <c r="J500" i="1"/>
  <c r="K500" i="1"/>
  <c r="L500" i="1"/>
  <c r="M500" i="1"/>
  <c r="H501" i="1"/>
  <c r="I501" i="1"/>
  <c r="J501" i="1"/>
  <c r="K501" i="1"/>
  <c r="L501" i="1"/>
  <c r="M501" i="1"/>
  <c r="H502" i="1"/>
  <c r="I502" i="1"/>
  <c r="J502" i="1"/>
  <c r="K502" i="1"/>
  <c r="L502" i="1"/>
  <c r="M502" i="1"/>
  <c r="H503" i="1"/>
  <c r="I503" i="1"/>
  <c r="J503" i="1"/>
  <c r="K503" i="1"/>
  <c r="L503" i="1"/>
  <c r="M503" i="1"/>
  <c r="H504" i="1"/>
  <c r="I504" i="1"/>
  <c r="J504" i="1"/>
  <c r="K504" i="1"/>
  <c r="L504" i="1"/>
  <c r="M504" i="1"/>
  <c r="H505" i="1"/>
  <c r="I505" i="1"/>
  <c r="J505" i="1"/>
  <c r="K505" i="1"/>
  <c r="L505" i="1"/>
  <c r="M505" i="1"/>
  <c r="H506" i="1"/>
  <c r="I506" i="1"/>
  <c r="J506" i="1"/>
  <c r="K506" i="1"/>
  <c r="L506" i="1"/>
  <c r="M506" i="1"/>
  <c r="H507" i="1"/>
  <c r="I507" i="1"/>
  <c r="J507" i="1"/>
  <c r="K507" i="1"/>
  <c r="L507" i="1"/>
  <c r="M507" i="1"/>
  <c r="H508" i="1"/>
  <c r="I508" i="1"/>
  <c r="J508" i="1"/>
  <c r="K508" i="1"/>
  <c r="L508" i="1"/>
  <c r="M508" i="1"/>
  <c r="H509" i="1"/>
  <c r="I509" i="1"/>
  <c r="J509" i="1"/>
  <c r="K509" i="1"/>
  <c r="L509" i="1"/>
  <c r="M509" i="1"/>
  <c r="H510" i="1"/>
  <c r="I510" i="1"/>
  <c r="J510" i="1"/>
  <c r="K510" i="1"/>
  <c r="L510" i="1"/>
  <c r="M510" i="1"/>
  <c r="H511" i="1"/>
  <c r="I511" i="1"/>
  <c r="J511" i="1"/>
  <c r="K511" i="1"/>
  <c r="L511" i="1"/>
  <c r="M511" i="1"/>
  <c r="H512" i="1"/>
  <c r="I512" i="1"/>
  <c r="J512" i="1"/>
  <c r="K512" i="1"/>
  <c r="L512" i="1"/>
  <c r="M512" i="1"/>
  <c r="H513" i="1"/>
  <c r="I513" i="1"/>
  <c r="J513" i="1"/>
  <c r="K513" i="1"/>
  <c r="L513" i="1"/>
  <c r="M513" i="1"/>
  <c r="H514" i="1"/>
  <c r="I514" i="1"/>
  <c r="J514" i="1"/>
  <c r="K514" i="1"/>
  <c r="L514" i="1"/>
  <c r="M514" i="1"/>
  <c r="H515" i="1"/>
  <c r="I515" i="1"/>
  <c r="J515" i="1"/>
  <c r="K515" i="1"/>
  <c r="L515" i="1"/>
  <c r="M515" i="1"/>
  <c r="H516" i="1"/>
  <c r="I516" i="1"/>
  <c r="J516" i="1"/>
  <c r="K516" i="1"/>
  <c r="L516" i="1"/>
  <c r="M516" i="1"/>
  <c r="H517" i="1"/>
  <c r="I517" i="1"/>
  <c r="J517" i="1"/>
  <c r="K517" i="1"/>
  <c r="L517" i="1"/>
  <c r="M517" i="1"/>
  <c r="H518" i="1"/>
  <c r="I518" i="1"/>
  <c r="J518" i="1"/>
  <c r="K518" i="1"/>
  <c r="L518" i="1"/>
  <c r="M518" i="1"/>
  <c r="H519" i="1"/>
  <c r="I519" i="1"/>
  <c r="J519" i="1"/>
  <c r="K519" i="1"/>
  <c r="L519" i="1"/>
  <c r="M519" i="1"/>
  <c r="H520" i="1"/>
  <c r="I520" i="1"/>
  <c r="J520" i="1"/>
  <c r="K520" i="1"/>
  <c r="L520" i="1"/>
  <c r="M520" i="1"/>
  <c r="H521" i="1"/>
  <c r="I521" i="1"/>
  <c r="J521" i="1"/>
  <c r="K521" i="1"/>
  <c r="L521" i="1"/>
  <c r="M521" i="1"/>
  <c r="H522" i="1"/>
  <c r="I522" i="1"/>
  <c r="J522" i="1"/>
  <c r="K522" i="1"/>
  <c r="L522" i="1"/>
  <c r="M522" i="1"/>
  <c r="H523" i="1"/>
  <c r="I523" i="1"/>
  <c r="J523" i="1"/>
  <c r="K523" i="1"/>
  <c r="L523" i="1"/>
  <c r="M523" i="1"/>
  <c r="H524" i="1"/>
  <c r="I524" i="1"/>
  <c r="J524" i="1"/>
  <c r="K524" i="1"/>
  <c r="L524" i="1"/>
  <c r="M524" i="1"/>
  <c r="H525" i="1"/>
  <c r="I525" i="1"/>
  <c r="J525" i="1"/>
  <c r="K525" i="1"/>
  <c r="L525" i="1"/>
  <c r="M525" i="1"/>
  <c r="H526" i="1"/>
  <c r="I526" i="1"/>
  <c r="J526" i="1"/>
  <c r="K526" i="1"/>
  <c r="L526" i="1"/>
  <c r="M526" i="1"/>
  <c r="H527" i="1"/>
  <c r="I527" i="1"/>
  <c r="J527" i="1"/>
  <c r="K527" i="1"/>
  <c r="L527" i="1"/>
  <c r="M527" i="1"/>
  <c r="H528" i="1"/>
  <c r="I528" i="1"/>
  <c r="J528" i="1"/>
  <c r="K528" i="1"/>
  <c r="L528" i="1"/>
  <c r="M528" i="1"/>
  <c r="H529" i="1"/>
  <c r="I529" i="1"/>
  <c r="J529" i="1"/>
  <c r="K529" i="1"/>
  <c r="L529" i="1"/>
  <c r="M529" i="1"/>
  <c r="H530" i="1"/>
  <c r="I530" i="1"/>
  <c r="J530" i="1"/>
  <c r="K530" i="1"/>
  <c r="L530" i="1"/>
  <c r="M530" i="1"/>
  <c r="H531" i="1"/>
  <c r="I531" i="1"/>
  <c r="J531" i="1"/>
  <c r="K531" i="1"/>
  <c r="L531" i="1"/>
  <c r="M531" i="1"/>
  <c r="H532" i="1"/>
  <c r="I532" i="1"/>
  <c r="J532" i="1"/>
  <c r="K532" i="1"/>
  <c r="L532" i="1"/>
  <c r="M532" i="1"/>
  <c r="H533" i="1"/>
  <c r="I533" i="1"/>
  <c r="J533" i="1"/>
  <c r="K533" i="1"/>
  <c r="L533" i="1"/>
  <c r="M533" i="1"/>
  <c r="H534" i="1"/>
  <c r="I534" i="1"/>
  <c r="J534" i="1"/>
  <c r="K534" i="1"/>
  <c r="L534" i="1"/>
  <c r="M534" i="1"/>
  <c r="H535" i="1"/>
  <c r="I535" i="1"/>
  <c r="J535" i="1"/>
  <c r="K535" i="1"/>
  <c r="L535" i="1"/>
  <c r="M535" i="1"/>
  <c r="H536" i="1"/>
  <c r="I536" i="1"/>
  <c r="J536" i="1"/>
  <c r="K536" i="1"/>
  <c r="L536" i="1"/>
  <c r="M536" i="1"/>
  <c r="H537" i="1"/>
  <c r="I537" i="1"/>
  <c r="J537" i="1"/>
  <c r="K537" i="1"/>
  <c r="L537" i="1"/>
  <c r="M537" i="1"/>
  <c r="H538" i="1"/>
  <c r="I538" i="1"/>
  <c r="J538" i="1"/>
  <c r="K538" i="1"/>
  <c r="L538" i="1"/>
  <c r="M538" i="1"/>
  <c r="H539" i="1"/>
  <c r="I539" i="1"/>
  <c r="J539" i="1"/>
  <c r="K539" i="1"/>
  <c r="L539" i="1"/>
  <c r="M539" i="1"/>
  <c r="H540" i="1"/>
  <c r="I540" i="1"/>
  <c r="J540" i="1"/>
  <c r="K540" i="1"/>
  <c r="L540" i="1"/>
  <c r="M540" i="1"/>
  <c r="H541" i="1"/>
  <c r="I541" i="1"/>
  <c r="J541" i="1"/>
  <c r="K541" i="1"/>
  <c r="L541" i="1"/>
  <c r="M541" i="1"/>
  <c r="H542" i="1"/>
  <c r="I542" i="1"/>
  <c r="J542" i="1"/>
  <c r="K542" i="1"/>
  <c r="L542" i="1"/>
  <c r="M542" i="1"/>
  <c r="H543" i="1"/>
  <c r="I543" i="1"/>
  <c r="J543" i="1"/>
  <c r="K543" i="1"/>
  <c r="L543" i="1"/>
  <c r="M543" i="1"/>
  <c r="H544" i="1"/>
  <c r="I544" i="1"/>
  <c r="J544" i="1"/>
  <c r="K544" i="1"/>
  <c r="L544" i="1"/>
  <c r="M544" i="1"/>
  <c r="H545" i="1"/>
  <c r="I545" i="1"/>
  <c r="J545" i="1"/>
  <c r="K545" i="1"/>
  <c r="L545" i="1"/>
  <c r="M545" i="1"/>
  <c r="H546" i="1"/>
  <c r="I546" i="1"/>
  <c r="J546" i="1"/>
  <c r="K546" i="1"/>
  <c r="L546" i="1"/>
  <c r="M546" i="1"/>
  <c r="H547" i="1"/>
  <c r="I547" i="1"/>
  <c r="J547" i="1"/>
  <c r="K547" i="1"/>
  <c r="L547" i="1"/>
  <c r="M547" i="1"/>
  <c r="H548" i="1"/>
  <c r="I548" i="1"/>
  <c r="J548" i="1"/>
  <c r="K548" i="1"/>
  <c r="L548" i="1"/>
  <c r="M548" i="1"/>
  <c r="H549" i="1"/>
  <c r="I549" i="1"/>
  <c r="J549" i="1"/>
  <c r="K549" i="1"/>
  <c r="L549" i="1"/>
  <c r="M549" i="1"/>
  <c r="H550" i="1"/>
  <c r="I550" i="1"/>
  <c r="J550" i="1"/>
  <c r="K550" i="1"/>
  <c r="L550" i="1"/>
  <c r="M550" i="1"/>
  <c r="H551" i="1"/>
  <c r="I551" i="1"/>
  <c r="J551" i="1"/>
  <c r="K551" i="1"/>
  <c r="L551" i="1"/>
  <c r="M551" i="1"/>
  <c r="H552" i="1"/>
  <c r="I552" i="1"/>
  <c r="J552" i="1"/>
  <c r="K552" i="1"/>
  <c r="L552" i="1"/>
  <c r="M552" i="1"/>
  <c r="H553" i="1"/>
  <c r="I553" i="1"/>
  <c r="J553" i="1"/>
  <c r="K553" i="1"/>
  <c r="L553" i="1"/>
  <c r="M553" i="1"/>
  <c r="H554" i="1"/>
  <c r="I554" i="1"/>
  <c r="J554" i="1"/>
  <c r="K554" i="1"/>
  <c r="L554" i="1"/>
  <c r="M554" i="1"/>
  <c r="H555" i="1"/>
  <c r="I555" i="1"/>
  <c r="J555" i="1"/>
  <c r="K555" i="1"/>
  <c r="L555" i="1"/>
  <c r="M555" i="1"/>
  <c r="H556" i="1"/>
  <c r="I556" i="1"/>
  <c r="J556" i="1"/>
  <c r="K556" i="1"/>
  <c r="L556" i="1"/>
  <c r="M556" i="1"/>
  <c r="H557" i="1"/>
  <c r="I557" i="1"/>
  <c r="J557" i="1"/>
  <c r="K557" i="1"/>
  <c r="L557" i="1"/>
  <c r="M557" i="1"/>
  <c r="H558" i="1"/>
  <c r="I558" i="1"/>
  <c r="J558" i="1"/>
  <c r="K558" i="1"/>
  <c r="L558" i="1"/>
  <c r="M558" i="1"/>
  <c r="H559" i="1"/>
  <c r="I559" i="1"/>
  <c r="J559" i="1"/>
  <c r="K559" i="1"/>
  <c r="L559" i="1"/>
  <c r="M559" i="1"/>
  <c r="H560" i="1"/>
  <c r="I560" i="1"/>
  <c r="J560" i="1"/>
  <c r="K560" i="1"/>
  <c r="L560" i="1"/>
  <c r="M560" i="1"/>
  <c r="H561" i="1"/>
  <c r="I561" i="1"/>
  <c r="J561" i="1"/>
  <c r="K561" i="1"/>
  <c r="L561" i="1"/>
  <c r="M561" i="1"/>
  <c r="H562" i="1"/>
  <c r="I562" i="1"/>
  <c r="J562" i="1"/>
  <c r="K562" i="1"/>
  <c r="L562" i="1"/>
  <c r="M562" i="1"/>
  <c r="H563" i="1"/>
  <c r="I563" i="1"/>
  <c r="J563" i="1"/>
  <c r="K563" i="1"/>
  <c r="L563" i="1"/>
  <c r="M563" i="1"/>
  <c r="H564" i="1"/>
  <c r="I564" i="1"/>
  <c r="J564" i="1"/>
  <c r="K564" i="1"/>
  <c r="L564" i="1"/>
  <c r="M564" i="1"/>
  <c r="H565" i="1"/>
  <c r="I565" i="1"/>
  <c r="J565" i="1"/>
  <c r="K565" i="1"/>
  <c r="L565" i="1"/>
  <c r="M565" i="1"/>
  <c r="H566" i="1"/>
  <c r="I566" i="1"/>
  <c r="J566" i="1"/>
  <c r="K566" i="1"/>
  <c r="L566" i="1"/>
  <c r="M566" i="1"/>
  <c r="H567" i="1"/>
  <c r="I567" i="1"/>
  <c r="J567" i="1"/>
  <c r="K567" i="1"/>
  <c r="L567" i="1"/>
  <c r="M567" i="1"/>
  <c r="H568" i="1"/>
  <c r="I568" i="1"/>
  <c r="J568" i="1"/>
  <c r="K568" i="1"/>
  <c r="L568" i="1"/>
  <c r="M568" i="1"/>
  <c r="H569" i="1"/>
  <c r="I569" i="1"/>
  <c r="J569" i="1"/>
  <c r="K569" i="1"/>
  <c r="L569" i="1"/>
  <c r="M569" i="1"/>
  <c r="H570" i="1"/>
  <c r="I570" i="1"/>
  <c r="J570" i="1"/>
  <c r="K570" i="1"/>
  <c r="L570" i="1"/>
  <c r="M570" i="1"/>
  <c r="H571" i="1"/>
  <c r="I571" i="1"/>
  <c r="J571" i="1"/>
  <c r="K571" i="1"/>
  <c r="L571" i="1"/>
  <c r="M571" i="1"/>
  <c r="H572" i="1"/>
  <c r="I572" i="1"/>
  <c r="J572" i="1"/>
  <c r="K572" i="1"/>
  <c r="L572" i="1"/>
  <c r="M572" i="1"/>
  <c r="H573" i="1"/>
  <c r="I573" i="1"/>
  <c r="J573" i="1"/>
  <c r="K573" i="1"/>
  <c r="L573" i="1"/>
  <c r="M573" i="1"/>
  <c r="H574" i="1"/>
  <c r="I574" i="1"/>
  <c r="J574" i="1"/>
  <c r="K574" i="1"/>
  <c r="L574" i="1"/>
  <c r="M574" i="1"/>
  <c r="H575" i="1"/>
  <c r="I575" i="1"/>
  <c r="J575" i="1"/>
  <c r="K575" i="1"/>
  <c r="L575" i="1"/>
  <c r="M575" i="1"/>
  <c r="H576" i="1"/>
  <c r="I576" i="1"/>
  <c r="J576" i="1"/>
  <c r="K576" i="1"/>
  <c r="L576" i="1"/>
  <c r="M576" i="1"/>
  <c r="H577" i="1"/>
  <c r="I577" i="1"/>
  <c r="J577" i="1"/>
  <c r="K577" i="1"/>
  <c r="L577" i="1"/>
  <c r="M577" i="1"/>
  <c r="H578" i="1"/>
  <c r="I578" i="1"/>
  <c r="J578" i="1"/>
  <c r="K578" i="1"/>
  <c r="L578" i="1"/>
  <c r="M578" i="1"/>
  <c r="H579" i="1"/>
  <c r="I579" i="1"/>
  <c r="J579" i="1"/>
  <c r="K579" i="1"/>
  <c r="L579" i="1"/>
  <c r="M579" i="1"/>
  <c r="H580" i="1"/>
  <c r="I580" i="1"/>
  <c r="J580" i="1"/>
  <c r="K580" i="1"/>
  <c r="L580" i="1"/>
  <c r="M580" i="1"/>
  <c r="H581" i="1"/>
  <c r="I581" i="1"/>
  <c r="J581" i="1"/>
  <c r="K581" i="1"/>
  <c r="L581" i="1"/>
  <c r="M581" i="1"/>
  <c r="H582" i="1"/>
  <c r="I582" i="1"/>
  <c r="J582" i="1"/>
  <c r="K582" i="1"/>
  <c r="L582" i="1"/>
  <c r="M582" i="1"/>
  <c r="H583" i="1"/>
  <c r="I583" i="1"/>
  <c r="J583" i="1"/>
  <c r="K583" i="1"/>
  <c r="L583" i="1"/>
  <c r="M583" i="1"/>
  <c r="H584" i="1"/>
  <c r="I584" i="1"/>
  <c r="J584" i="1"/>
  <c r="K584" i="1"/>
  <c r="L584" i="1"/>
  <c r="M584" i="1"/>
  <c r="H585" i="1"/>
  <c r="I585" i="1"/>
  <c r="J585" i="1"/>
  <c r="K585" i="1"/>
  <c r="L585" i="1"/>
  <c r="M585" i="1"/>
  <c r="H586" i="1"/>
  <c r="I586" i="1"/>
  <c r="J586" i="1"/>
  <c r="K586" i="1"/>
  <c r="L586" i="1"/>
  <c r="M586" i="1"/>
  <c r="H587" i="1"/>
  <c r="I587" i="1"/>
  <c r="J587" i="1"/>
  <c r="K587" i="1"/>
  <c r="L587" i="1"/>
  <c r="M587" i="1"/>
  <c r="H588" i="1"/>
  <c r="I588" i="1"/>
  <c r="J588" i="1"/>
  <c r="K588" i="1"/>
  <c r="L588" i="1"/>
  <c r="M588" i="1"/>
  <c r="H589" i="1"/>
  <c r="I589" i="1"/>
  <c r="J589" i="1"/>
  <c r="K589" i="1"/>
  <c r="L589" i="1"/>
  <c r="M589" i="1"/>
  <c r="H590" i="1"/>
  <c r="I590" i="1"/>
  <c r="J590" i="1"/>
  <c r="K590" i="1"/>
  <c r="L590" i="1"/>
  <c r="M590" i="1"/>
  <c r="H591" i="1"/>
  <c r="I591" i="1"/>
  <c r="J591" i="1"/>
  <c r="K591" i="1"/>
  <c r="L591" i="1"/>
  <c r="M591" i="1"/>
  <c r="H592" i="1"/>
  <c r="I592" i="1"/>
  <c r="J592" i="1"/>
  <c r="K592" i="1"/>
  <c r="L592" i="1"/>
  <c r="M592" i="1"/>
  <c r="H593" i="1"/>
  <c r="I593" i="1"/>
  <c r="J593" i="1"/>
  <c r="K593" i="1"/>
  <c r="L593" i="1"/>
  <c r="M593" i="1"/>
  <c r="H594" i="1"/>
  <c r="I594" i="1"/>
  <c r="J594" i="1"/>
  <c r="K594" i="1"/>
  <c r="L594" i="1"/>
  <c r="M594" i="1"/>
  <c r="H595" i="1"/>
  <c r="I595" i="1"/>
  <c r="J595" i="1"/>
  <c r="K595" i="1"/>
  <c r="L595" i="1"/>
  <c r="M595" i="1"/>
  <c r="H596" i="1"/>
  <c r="I596" i="1"/>
  <c r="J596" i="1"/>
  <c r="K596" i="1"/>
  <c r="L596" i="1"/>
  <c r="M596" i="1"/>
  <c r="H597" i="1"/>
  <c r="I597" i="1"/>
  <c r="J597" i="1"/>
  <c r="K597" i="1"/>
  <c r="L597" i="1"/>
  <c r="M597" i="1"/>
  <c r="H598" i="1"/>
  <c r="I598" i="1"/>
  <c r="J598" i="1"/>
  <c r="K598" i="1"/>
  <c r="L598" i="1"/>
  <c r="M598" i="1"/>
  <c r="H599" i="1"/>
  <c r="I599" i="1"/>
  <c r="J599" i="1"/>
  <c r="K599" i="1"/>
  <c r="L599" i="1"/>
  <c r="M599" i="1"/>
  <c r="H600" i="1"/>
  <c r="I600" i="1"/>
  <c r="J600" i="1"/>
  <c r="K600" i="1"/>
  <c r="L600" i="1"/>
  <c r="M600" i="1"/>
  <c r="H601" i="1"/>
  <c r="I601" i="1"/>
  <c r="J601" i="1"/>
  <c r="K601" i="1"/>
  <c r="L601" i="1"/>
  <c r="M601" i="1"/>
  <c r="H602" i="1"/>
  <c r="I602" i="1"/>
  <c r="J602" i="1"/>
  <c r="K602" i="1"/>
  <c r="L602" i="1"/>
  <c r="M602" i="1"/>
  <c r="H603" i="1"/>
  <c r="I603" i="1"/>
  <c r="J603" i="1"/>
  <c r="K603" i="1"/>
  <c r="L603" i="1"/>
  <c r="M603" i="1"/>
  <c r="H604" i="1"/>
  <c r="I604" i="1"/>
  <c r="J604" i="1"/>
  <c r="K604" i="1"/>
  <c r="L604" i="1"/>
  <c r="M604" i="1"/>
  <c r="H605" i="1"/>
  <c r="I605" i="1"/>
  <c r="J605" i="1"/>
  <c r="K605" i="1"/>
  <c r="L605" i="1"/>
  <c r="M605" i="1"/>
  <c r="H606" i="1"/>
  <c r="I606" i="1"/>
  <c r="J606" i="1"/>
  <c r="K606" i="1"/>
  <c r="L606" i="1"/>
  <c r="M606" i="1"/>
  <c r="H607" i="1"/>
  <c r="I607" i="1"/>
  <c r="J607" i="1"/>
  <c r="K607" i="1"/>
  <c r="L607" i="1"/>
  <c r="M607" i="1"/>
  <c r="H608" i="1"/>
  <c r="I608" i="1"/>
  <c r="J608" i="1"/>
  <c r="K608" i="1"/>
  <c r="L608" i="1"/>
  <c r="M608" i="1"/>
  <c r="H609" i="1"/>
  <c r="I609" i="1"/>
  <c r="J609" i="1"/>
  <c r="K609" i="1"/>
  <c r="L609" i="1"/>
  <c r="M609" i="1"/>
  <c r="H610" i="1"/>
  <c r="I610" i="1"/>
  <c r="J610" i="1"/>
  <c r="K610" i="1"/>
  <c r="L610" i="1"/>
  <c r="M610" i="1"/>
  <c r="H611" i="1"/>
  <c r="I611" i="1"/>
  <c r="J611" i="1"/>
  <c r="K611" i="1"/>
  <c r="L611" i="1"/>
  <c r="M611" i="1"/>
  <c r="H612" i="1"/>
  <c r="I612" i="1"/>
  <c r="J612" i="1"/>
  <c r="K612" i="1"/>
  <c r="L612" i="1"/>
  <c r="M612" i="1"/>
  <c r="H613" i="1"/>
  <c r="I613" i="1"/>
  <c r="J613" i="1"/>
  <c r="K613" i="1"/>
  <c r="L613" i="1"/>
  <c r="M613" i="1"/>
  <c r="H614" i="1"/>
  <c r="I614" i="1"/>
  <c r="J614" i="1"/>
  <c r="K614" i="1"/>
  <c r="L614" i="1"/>
  <c r="M614" i="1"/>
  <c r="H615" i="1"/>
  <c r="I615" i="1"/>
  <c r="J615" i="1"/>
  <c r="K615" i="1"/>
  <c r="L615" i="1"/>
  <c r="M615" i="1"/>
  <c r="H616" i="1"/>
  <c r="I616" i="1"/>
  <c r="J616" i="1"/>
  <c r="K616" i="1"/>
  <c r="L616" i="1"/>
  <c r="M616" i="1"/>
  <c r="H617" i="1"/>
  <c r="I617" i="1"/>
  <c r="J617" i="1"/>
  <c r="K617" i="1"/>
  <c r="L617" i="1"/>
  <c r="M617" i="1"/>
  <c r="H618" i="1"/>
  <c r="I618" i="1"/>
  <c r="J618" i="1"/>
  <c r="K618" i="1"/>
  <c r="L618" i="1"/>
  <c r="M618" i="1"/>
  <c r="H619" i="1"/>
  <c r="I619" i="1"/>
  <c r="J619" i="1"/>
  <c r="K619" i="1"/>
  <c r="L619" i="1"/>
  <c r="M619" i="1"/>
  <c r="H620" i="1"/>
  <c r="I620" i="1"/>
  <c r="J620" i="1"/>
  <c r="K620" i="1"/>
  <c r="L620" i="1"/>
  <c r="M620" i="1"/>
  <c r="H621" i="1"/>
  <c r="I621" i="1"/>
  <c r="J621" i="1"/>
  <c r="K621" i="1"/>
  <c r="L621" i="1"/>
  <c r="M621" i="1"/>
  <c r="H622" i="1"/>
  <c r="I622" i="1"/>
  <c r="J622" i="1"/>
  <c r="K622" i="1"/>
  <c r="L622" i="1"/>
  <c r="M622" i="1"/>
  <c r="H623" i="1"/>
  <c r="I623" i="1"/>
  <c r="J623" i="1"/>
  <c r="K623" i="1"/>
  <c r="L623" i="1"/>
  <c r="M623" i="1"/>
  <c r="H624" i="1"/>
  <c r="I624" i="1"/>
  <c r="J624" i="1"/>
  <c r="K624" i="1"/>
  <c r="L624" i="1"/>
  <c r="M624" i="1"/>
  <c r="H625" i="1"/>
  <c r="I625" i="1"/>
  <c r="J625" i="1"/>
  <c r="K625" i="1"/>
  <c r="L625" i="1"/>
  <c r="M625" i="1"/>
  <c r="H626" i="1"/>
  <c r="I626" i="1"/>
  <c r="J626" i="1"/>
  <c r="K626" i="1"/>
  <c r="L626" i="1"/>
  <c r="M626" i="1"/>
  <c r="H627" i="1"/>
  <c r="I627" i="1"/>
  <c r="J627" i="1"/>
  <c r="K627" i="1"/>
  <c r="L627" i="1"/>
  <c r="M627" i="1"/>
  <c r="H628" i="1"/>
  <c r="I628" i="1"/>
  <c r="J628" i="1"/>
  <c r="K628" i="1"/>
  <c r="L628" i="1"/>
  <c r="M628" i="1"/>
  <c r="H629" i="1"/>
  <c r="I629" i="1"/>
  <c r="J629" i="1"/>
  <c r="K629" i="1"/>
  <c r="L629" i="1"/>
  <c r="M629" i="1"/>
  <c r="H630" i="1"/>
  <c r="I630" i="1"/>
  <c r="J630" i="1"/>
  <c r="K630" i="1"/>
  <c r="L630" i="1"/>
  <c r="M630" i="1"/>
  <c r="H631" i="1"/>
  <c r="I631" i="1"/>
  <c r="J631" i="1"/>
  <c r="K631" i="1"/>
  <c r="L631" i="1"/>
  <c r="M631" i="1"/>
  <c r="H632" i="1"/>
  <c r="I632" i="1"/>
  <c r="J632" i="1"/>
  <c r="K632" i="1"/>
  <c r="L632" i="1"/>
  <c r="M632" i="1"/>
  <c r="H633" i="1"/>
  <c r="I633" i="1"/>
  <c r="J633" i="1"/>
  <c r="K633" i="1"/>
  <c r="L633" i="1"/>
  <c r="M633" i="1"/>
  <c r="H634" i="1"/>
  <c r="I634" i="1"/>
  <c r="J634" i="1"/>
  <c r="K634" i="1"/>
  <c r="L634" i="1"/>
  <c r="M634" i="1"/>
  <c r="H635" i="1"/>
  <c r="I635" i="1"/>
  <c r="J635" i="1"/>
  <c r="K635" i="1"/>
  <c r="L635" i="1"/>
  <c r="M635" i="1"/>
  <c r="H636" i="1"/>
  <c r="I636" i="1"/>
  <c r="J636" i="1"/>
  <c r="K636" i="1"/>
  <c r="L636" i="1"/>
  <c r="M636" i="1"/>
  <c r="H637" i="1"/>
  <c r="I637" i="1"/>
  <c r="J637" i="1"/>
  <c r="K637" i="1"/>
  <c r="L637" i="1"/>
  <c r="M637" i="1"/>
  <c r="H638" i="1"/>
  <c r="I638" i="1"/>
  <c r="J638" i="1"/>
  <c r="K638" i="1"/>
  <c r="L638" i="1"/>
  <c r="M638" i="1"/>
  <c r="H639" i="1"/>
  <c r="I639" i="1"/>
  <c r="J639" i="1"/>
  <c r="K639" i="1"/>
  <c r="L639" i="1"/>
  <c r="M639" i="1"/>
  <c r="H640" i="1"/>
  <c r="I640" i="1"/>
  <c r="J640" i="1"/>
  <c r="K640" i="1"/>
  <c r="L640" i="1"/>
  <c r="M640" i="1"/>
  <c r="H641" i="1"/>
  <c r="I641" i="1"/>
  <c r="J641" i="1"/>
  <c r="K641" i="1"/>
  <c r="L641" i="1"/>
  <c r="M641" i="1"/>
  <c r="H642" i="1"/>
  <c r="I642" i="1"/>
  <c r="J642" i="1"/>
  <c r="K642" i="1"/>
  <c r="L642" i="1"/>
  <c r="M642" i="1"/>
  <c r="H643" i="1"/>
  <c r="I643" i="1"/>
  <c r="J643" i="1"/>
  <c r="K643" i="1"/>
  <c r="L643" i="1"/>
  <c r="M643" i="1"/>
  <c r="H644" i="1"/>
  <c r="I644" i="1"/>
  <c r="J644" i="1"/>
  <c r="K644" i="1"/>
  <c r="L644" i="1"/>
  <c r="M644" i="1"/>
  <c r="H645" i="1"/>
  <c r="I645" i="1"/>
  <c r="J645" i="1"/>
  <c r="K645" i="1"/>
  <c r="L645" i="1"/>
  <c r="M645" i="1"/>
  <c r="H646" i="1"/>
  <c r="I646" i="1"/>
  <c r="J646" i="1"/>
  <c r="K646" i="1"/>
  <c r="L646" i="1"/>
  <c r="M646" i="1"/>
  <c r="H647" i="1"/>
  <c r="I647" i="1"/>
  <c r="J647" i="1"/>
  <c r="K647" i="1"/>
  <c r="L647" i="1"/>
  <c r="M647" i="1"/>
  <c r="H648" i="1"/>
  <c r="I648" i="1"/>
  <c r="J648" i="1"/>
  <c r="K648" i="1"/>
  <c r="L648" i="1"/>
  <c r="M648" i="1"/>
  <c r="H649" i="1"/>
  <c r="I649" i="1"/>
  <c r="J649" i="1"/>
  <c r="K649" i="1"/>
  <c r="L649" i="1"/>
  <c r="M649" i="1"/>
  <c r="H650" i="1"/>
  <c r="I650" i="1"/>
  <c r="J650" i="1"/>
  <c r="K650" i="1"/>
  <c r="L650" i="1"/>
  <c r="M650" i="1"/>
  <c r="H651" i="1"/>
  <c r="I651" i="1"/>
  <c r="J651" i="1"/>
  <c r="K651" i="1"/>
  <c r="L651" i="1"/>
  <c r="M651" i="1"/>
  <c r="H652" i="1"/>
  <c r="I652" i="1"/>
  <c r="J652" i="1"/>
  <c r="K652" i="1"/>
  <c r="L652" i="1"/>
  <c r="M652" i="1"/>
  <c r="H653" i="1"/>
  <c r="I653" i="1"/>
  <c r="J653" i="1"/>
  <c r="K653" i="1"/>
  <c r="L653" i="1"/>
  <c r="M653" i="1"/>
  <c r="H654" i="1"/>
  <c r="I654" i="1"/>
  <c r="J654" i="1"/>
  <c r="K654" i="1"/>
  <c r="L654" i="1"/>
  <c r="M654" i="1"/>
  <c r="H655" i="1"/>
  <c r="I655" i="1"/>
  <c r="J655" i="1"/>
  <c r="K655" i="1"/>
  <c r="L655" i="1"/>
  <c r="M655" i="1"/>
  <c r="H656" i="1"/>
  <c r="I656" i="1"/>
  <c r="J656" i="1"/>
  <c r="K656" i="1"/>
  <c r="L656" i="1"/>
  <c r="M656" i="1"/>
  <c r="H657" i="1"/>
  <c r="I657" i="1"/>
  <c r="J657" i="1"/>
  <c r="K657" i="1"/>
  <c r="L657" i="1"/>
  <c r="M657" i="1"/>
  <c r="H658" i="1"/>
  <c r="I658" i="1"/>
  <c r="J658" i="1"/>
  <c r="K658" i="1"/>
  <c r="L658" i="1"/>
  <c r="M658" i="1"/>
  <c r="H659" i="1"/>
  <c r="I659" i="1"/>
  <c r="J659" i="1"/>
  <c r="K659" i="1"/>
  <c r="L659" i="1"/>
  <c r="M659" i="1"/>
  <c r="H660" i="1"/>
  <c r="I660" i="1"/>
  <c r="J660" i="1"/>
  <c r="K660" i="1"/>
  <c r="L660" i="1"/>
  <c r="M660" i="1"/>
  <c r="H661" i="1"/>
  <c r="I661" i="1"/>
  <c r="J661" i="1"/>
  <c r="K661" i="1"/>
  <c r="L661" i="1"/>
  <c r="M661" i="1"/>
  <c r="H662" i="1"/>
  <c r="I662" i="1"/>
  <c r="J662" i="1"/>
  <c r="K662" i="1"/>
  <c r="L662" i="1"/>
  <c r="M662" i="1"/>
  <c r="H663" i="1"/>
  <c r="I663" i="1"/>
  <c r="J663" i="1"/>
  <c r="K663" i="1"/>
  <c r="L663" i="1"/>
  <c r="M663" i="1"/>
  <c r="H664" i="1"/>
  <c r="I664" i="1"/>
  <c r="J664" i="1"/>
  <c r="K664" i="1"/>
  <c r="L664" i="1"/>
  <c r="M664" i="1"/>
  <c r="H665" i="1"/>
  <c r="I665" i="1"/>
  <c r="J665" i="1"/>
  <c r="K665" i="1"/>
  <c r="L665" i="1"/>
  <c r="M665" i="1"/>
  <c r="H666" i="1"/>
  <c r="I666" i="1"/>
  <c r="J666" i="1"/>
  <c r="K666" i="1"/>
  <c r="L666" i="1"/>
  <c r="M666" i="1"/>
  <c r="H667" i="1"/>
  <c r="I667" i="1"/>
  <c r="J667" i="1"/>
  <c r="K667" i="1"/>
  <c r="L667" i="1"/>
  <c r="M667" i="1"/>
  <c r="H668" i="1"/>
  <c r="I668" i="1"/>
  <c r="J668" i="1"/>
  <c r="K668" i="1"/>
  <c r="L668" i="1"/>
  <c r="M668" i="1"/>
  <c r="H669" i="1"/>
  <c r="I669" i="1"/>
  <c r="J669" i="1"/>
  <c r="K669" i="1"/>
  <c r="L669" i="1"/>
  <c r="M669" i="1"/>
  <c r="H670" i="1"/>
  <c r="I670" i="1"/>
  <c r="J670" i="1"/>
  <c r="K670" i="1"/>
  <c r="L670" i="1"/>
  <c r="M670" i="1"/>
  <c r="H671" i="1"/>
  <c r="I671" i="1"/>
  <c r="J671" i="1"/>
  <c r="K671" i="1"/>
  <c r="L671" i="1"/>
  <c r="M671" i="1"/>
  <c r="H672" i="1"/>
  <c r="I672" i="1"/>
  <c r="J672" i="1"/>
  <c r="K672" i="1"/>
  <c r="L672" i="1"/>
  <c r="M672" i="1"/>
  <c r="H673" i="1"/>
  <c r="I673" i="1"/>
  <c r="J673" i="1"/>
  <c r="K673" i="1"/>
  <c r="L673" i="1"/>
  <c r="M673" i="1"/>
  <c r="H674" i="1"/>
  <c r="I674" i="1"/>
  <c r="J674" i="1"/>
  <c r="K674" i="1"/>
  <c r="L674" i="1"/>
  <c r="M674" i="1"/>
  <c r="H675" i="1"/>
  <c r="I675" i="1"/>
  <c r="J675" i="1"/>
  <c r="K675" i="1"/>
  <c r="L675" i="1"/>
  <c r="M675" i="1"/>
  <c r="H676" i="1"/>
  <c r="I676" i="1"/>
  <c r="J676" i="1"/>
  <c r="K676" i="1"/>
  <c r="L676" i="1"/>
  <c r="M676" i="1"/>
  <c r="H677" i="1"/>
  <c r="I677" i="1"/>
  <c r="J677" i="1"/>
  <c r="K677" i="1"/>
  <c r="L677" i="1"/>
  <c r="M677" i="1"/>
  <c r="H678" i="1"/>
  <c r="I678" i="1"/>
  <c r="J678" i="1"/>
  <c r="K678" i="1"/>
  <c r="L678" i="1"/>
  <c r="M678" i="1"/>
  <c r="H679" i="1"/>
  <c r="I679" i="1"/>
  <c r="J679" i="1"/>
  <c r="K679" i="1"/>
  <c r="L679" i="1"/>
  <c r="M679" i="1"/>
  <c r="H680" i="1"/>
  <c r="I680" i="1"/>
  <c r="J680" i="1"/>
  <c r="K680" i="1"/>
  <c r="L680" i="1"/>
  <c r="M680" i="1"/>
  <c r="H681" i="1"/>
  <c r="I681" i="1"/>
  <c r="J681" i="1"/>
  <c r="K681" i="1"/>
  <c r="L681" i="1"/>
  <c r="M681" i="1"/>
  <c r="H682" i="1"/>
  <c r="I682" i="1"/>
  <c r="J682" i="1"/>
  <c r="K682" i="1"/>
  <c r="L682" i="1"/>
  <c r="M682" i="1"/>
  <c r="H683" i="1"/>
  <c r="I683" i="1"/>
  <c r="J683" i="1"/>
  <c r="K683" i="1"/>
  <c r="L683" i="1"/>
  <c r="M683" i="1"/>
  <c r="H684" i="1"/>
  <c r="I684" i="1"/>
  <c r="J684" i="1"/>
  <c r="K684" i="1"/>
  <c r="L684" i="1"/>
  <c r="M684" i="1"/>
  <c r="H685" i="1"/>
  <c r="I685" i="1"/>
  <c r="J685" i="1"/>
  <c r="K685" i="1"/>
  <c r="L685" i="1"/>
  <c r="M685" i="1"/>
  <c r="H686" i="1"/>
  <c r="I686" i="1"/>
  <c r="J686" i="1"/>
  <c r="K686" i="1"/>
  <c r="L686" i="1"/>
  <c r="M686" i="1"/>
  <c r="H687" i="1"/>
  <c r="I687" i="1"/>
  <c r="J687" i="1"/>
  <c r="K687" i="1"/>
  <c r="L687" i="1"/>
  <c r="M687" i="1"/>
  <c r="M9" i="1"/>
  <c r="L9" i="1"/>
  <c r="K9" i="1"/>
  <c r="J9" i="1"/>
  <c r="I9" i="1"/>
  <c r="H9" i="1"/>
  <c r="H82" i="8" l="1"/>
  <c r="P54" i="8"/>
  <c r="H54" i="8"/>
  <c r="O54" i="8"/>
  <c r="G54" i="8"/>
  <c r="N54" i="8"/>
  <c r="F54" i="8"/>
  <c r="M54" i="8"/>
  <c r="E54" i="8"/>
  <c r="S54" i="8"/>
  <c r="K54" i="8"/>
  <c r="R54" i="8"/>
  <c r="Q54" i="8"/>
  <c r="L54" i="8"/>
  <c r="I54" i="8"/>
  <c r="D54" i="8"/>
  <c r="J54" i="8"/>
  <c r="D55" i="9"/>
  <c r="L55" i="9"/>
  <c r="E55" i="9"/>
  <c r="M55" i="9"/>
  <c r="F55" i="9"/>
  <c r="N55" i="9"/>
  <c r="G55" i="9"/>
  <c r="O55" i="9"/>
  <c r="I55" i="9"/>
  <c r="Q55" i="9"/>
  <c r="J55" i="9"/>
  <c r="R55" i="9"/>
  <c r="H55" i="9"/>
  <c r="P55" i="9"/>
  <c r="K55" i="9"/>
  <c r="J81" i="8"/>
  <c r="N81" i="8"/>
  <c r="R54" i="9"/>
  <c r="F54" i="9"/>
  <c r="J82" i="9"/>
  <c r="H82" i="9"/>
  <c r="L51" i="8"/>
  <c r="N51" i="8"/>
  <c r="L56" i="9"/>
  <c r="N56" i="9"/>
  <c r="I80" i="8"/>
  <c r="G80" i="8"/>
  <c r="H21" i="8"/>
  <c r="N21" i="8"/>
  <c r="Q25" i="9"/>
  <c r="K25" i="9"/>
  <c r="E20" i="8"/>
  <c r="J20" i="8"/>
  <c r="L83" i="9"/>
  <c r="O83" i="9"/>
  <c r="K26" i="8"/>
  <c r="H26" i="8"/>
  <c r="N24" i="9"/>
  <c r="I24" i="9"/>
  <c r="S50" i="8"/>
  <c r="P50" i="8"/>
  <c r="F52" i="9"/>
  <c r="K26" i="9"/>
  <c r="D26" i="9"/>
  <c r="L26" i="9"/>
  <c r="E26" i="9"/>
  <c r="M26" i="9"/>
  <c r="G26" i="9"/>
  <c r="O26" i="9"/>
  <c r="H26" i="9"/>
  <c r="P26" i="9"/>
  <c r="F26" i="9"/>
  <c r="I26" i="9"/>
  <c r="N26" i="9"/>
  <c r="Q26" i="9"/>
  <c r="R26" i="9"/>
  <c r="J26" i="9"/>
  <c r="B29" i="9"/>
  <c r="L23" i="9"/>
  <c r="P55" i="8"/>
  <c r="H55" i="8"/>
  <c r="O55" i="8"/>
  <c r="G55" i="8"/>
  <c r="N55" i="8"/>
  <c r="F55" i="8"/>
  <c r="M55" i="8"/>
  <c r="E55" i="8"/>
  <c r="S55" i="8"/>
  <c r="K55" i="8"/>
  <c r="D55" i="8"/>
  <c r="R55" i="8"/>
  <c r="L55" i="8"/>
  <c r="J55" i="8"/>
  <c r="Q55" i="8"/>
  <c r="I55" i="8"/>
  <c r="B58" i="8"/>
  <c r="S52" i="8"/>
  <c r="P52" i="8"/>
  <c r="H87" i="9"/>
  <c r="J82" i="8"/>
  <c r="E82" i="8"/>
  <c r="P85" i="8"/>
  <c r="H85" i="8"/>
  <c r="O85" i="8"/>
  <c r="G85" i="8"/>
  <c r="N85" i="8"/>
  <c r="F85" i="8"/>
  <c r="M85" i="8"/>
  <c r="E85" i="8"/>
  <c r="S85" i="8"/>
  <c r="K85" i="8"/>
  <c r="Q85" i="8"/>
  <c r="L85" i="8"/>
  <c r="J85" i="8"/>
  <c r="I85" i="8"/>
  <c r="R85" i="8"/>
  <c r="D85" i="8"/>
  <c r="J86" i="9"/>
  <c r="R86" i="9"/>
  <c r="K86" i="9"/>
  <c r="D86" i="9"/>
  <c r="L86" i="9"/>
  <c r="E86" i="9"/>
  <c r="M86" i="9"/>
  <c r="G86" i="9"/>
  <c r="O86" i="9"/>
  <c r="H86" i="9"/>
  <c r="P86" i="9"/>
  <c r="F86" i="9"/>
  <c r="I86" i="9"/>
  <c r="N86" i="9"/>
  <c r="Q86" i="9"/>
  <c r="L81" i="8"/>
  <c r="G81" i="8"/>
  <c r="O54" i="9"/>
  <c r="M54" i="9"/>
  <c r="E82" i="9"/>
  <c r="O82" i="9"/>
  <c r="R51" i="8"/>
  <c r="G51" i="8"/>
  <c r="K56" i="9"/>
  <c r="F56" i="9"/>
  <c r="J80" i="8"/>
  <c r="O80" i="8"/>
  <c r="J21" i="8"/>
  <c r="G21" i="8"/>
  <c r="P25" i="9"/>
  <c r="R25" i="9"/>
  <c r="M20" i="8"/>
  <c r="R20" i="8"/>
  <c r="D83" i="9"/>
  <c r="G83" i="9"/>
  <c r="S26" i="8"/>
  <c r="P26" i="8"/>
  <c r="F24" i="9"/>
  <c r="J50" i="8"/>
  <c r="E50" i="8"/>
  <c r="E52" i="9"/>
  <c r="L52" i="9"/>
  <c r="N23" i="9"/>
  <c r="D23" i="9"/>
  <c r="L52" i="8"/>
  <c r="E52" i="8"/>
  <c r="O87" i="9"/>
  <c r="N87" i="9"/>
  <c r="D82" i="8"/>
  <c r="M82" i="8"/>
  <c r="P25" i="8"/>
  <c r="H25" i="8"/>
  <c r="O25" i="8"/>
  <c r="G25" i="8"/>
  <c r="N25" i="8"/>
  <c r="F25" i="8"/>
  <c r="M25" i="8"/>
  <c r="E25" i="8"/>
  <c r="S25" i="8"/>
  <c r="K25" i="8"/>
  <c r="Q25" i="8"/>
  <c r="L25" i="8"/>
  <c r="J25" i="8"/>
  <c r="I25" i="8"/>
  <c r="R25" i="8"/>
  <c r="D25" i="8"/>
  <c r="E28" i="9"/>
  <c r="M28" i="9"/>
  <c r="F28" i="9"/>
  <c r="N28" i="9"/>
  <c r="G28" i="9"/>
  <c r="O28" i="9"/>
  <c r="I28" i="9"/>
  <c r="Q28" i="9"/>
  <c r="J28" i="9"/>
  <c r="R28" i="9"/>
  <c r="L28" i="9"/>
  <c r="P28" i="9"/>
  <c r="D28" i="9"/>
  <c r="H28" i="9"/>
  <c r="K28" i="9"/>
  <c r="D27" i="9"/>
  <c r="L27" i="9"/>
  <c r="E27" i="9"/>
  <c r="M27" i="9"/>
  <c r="F27" i="9"/>
  <c r="N27" i="9"/>
  <c r="H27" i="9"/>
  <c r="P27" i="9"/>
  <c r="I27" i="9"/>
  <c r="Q27" i="9"/>
  <c r="G27" i="9"/>
  <c r="J27" i="9"/>
  <c r="K27" i="9"/>
  <c r="O27" i="9"/>
  <c r="R27" i="9"/>
  <c r="Q81" i="8"/>
  <c r="O81" i="8"/>
  <c r="J54" i="9"/>
  <c r="E54" i="9"/>
  <c r="L82" i="9"/>
  <c r="G82" i="9"/>
  <c r="D51" i="8"/>
  <c r="O51" i="8"/>
  <c r="R56" i="9"/>
  <c r="M56" i="9"/>
  <c r="K80" i="8"/>
  <c r="H80" i="8"/>
  <c r="L21" i="8"/>
  <c r="O21" i="8"/>
  <c r="O25" i="9"/>
  <c r="J25" i="9"/>
  <c r="G20" i="8"/>
  <c r="S20" i="8"/>
  <c r="R83" i="9"/>
  <c r="J26" i="8"/>
  <c r="E26" i="8"/>
  <c r="G24" i="9"/>
  <c r="M24" i="9"/>
  <c r="D50" i="8"/>
  <c r="M50" i="8"/>
  <c r="P52" i="9"/>
  <c r="D52" i="9"/>
  <c r="O23" i="9"/>
  <c r="R23" i="9"/>
  <c r="Q52" i="8"/>
  <c r="M52" i="8"/>
  <c r="J87" i="9"/>
  <c r="F87" i="9"/>
  <c r="I82" i="8"/>
  <c r="F82" i="8"/>
  <c r="P83" i="8"/>
  <c r="H83" i="8"/>
  <c r="O83" i="8"/>
  <c r="G83" i="8"/>
  <c r="N83" i="8"/>
  <c r="F83" i="8"/>
  <c r="M83" i="8"/>
  <c r="E83" i="8"/>
  <c r="S83" i="8"/>
  <c r="K83" i="8"/>
  <c r="D83" i="8"/>
  <c r="R83" i="8"/>
  <c r="L83" i="8"/>
  <c r="J83" i="8"/>
  <c r="Q83" i="8"/>
  <c r="I83" i="8"/>
  <c r="H59" i="9"/>
  <c r="P59" i="9"/>
  <c r="I59" i="9"/>
  <c r="Q59" i="9"/>
  <c r="J59" i="9"/>
  <c r="R59" i="9"/>
  <c r="K59" i="9"/>
  <c r="E59" i="9"/>
  <c r="M59" i="9"/>
  <c r="F59" i="9"/>
  <c r="N59" i="9"/>
  <c r="D59" i="9"/>
  <c r="G59" i="9"/>
  <c r="L59" i="9"/>
  <c r="O59" i="9"/>
  <c r="K81" i="8"/>
  <c r="H81" i="8"/>
  <c r="Q54" i="9"/>
  <c r="L54" i="9"/>
  <c r="D82" i="9"/>
  <c r="N82" i="9"/>
  <c r="K51" i="8"/>
  <c r="H51" i="8"/>
  <c r="J56" i="9"/>
  <c r="E56" i="9"/>
  <c r="S80" i="8"/>
  <c r="P80" i="8"/>
  <c r="M21" i="8"/>
  <c r="P21" i="8"/>
  <c r="G25" i="9"/>
  <c r="F20" i="8"/>
  <c r="O20" i="8"/>
  <c r="K83" i="9"/>
  <c r="J83" i="9"/>
  <c r="D26" i="8"/>
  <c r="M26" i="8"/>
  <c r="D24" i="9"/>
  <c r="E24" i="9"/>
  <c r="I50" i="8"/>
  <c r="F50" i="8"/>
  <c r="M52" i="9"/>
  <c r="K52" i="9"/>
  <c r="K23" i="9"/>
  <c r="J23" i="9"/>
  <c r="R52" i="8"/>
  <c r="F52" i="8"/>
  <c r="G87" i="9"/>
  <c r="M87" i="9"/>
  <c r="L82" i="8"/>
  <c r="N82" i="8"/>
  <c r="P24" i="8"/>
  <c r="H24" i="8"/>
  <c r="O24" i="8"/>
  <c r="G24" i="8"/>
  <c r="N24" i="8"/>
  <c r="F24" i="8"/>
  <c r="M24" i="8"/>
  <c r="E24" i="8"/>
  <c r="S24" i="8"/>
  <c r="K24" i="8"/>
  <c r="J24" i="8"/>
  <c r="I24" i="8"/>
  <c r="D24" i="8"/>
  <c r="R24" i="8"/>
  <c r="Q24" i="8"/>
  <c r="L24" i="8"/>
  <c r="S81" i="8"/>
  <c r="P81" i="8"/>
  <c r="I54" i="9"/>
  <c r="D54" i="9"/>
  <c r="K82" i="9"/>
  <c r="F82" i="9"/>
  <c r="S51" i="8"/>
  <c r="P51" i="8"/>
  <c r="P56" i="9"/>
  <c r="L80" i="8"/>
  <c r="E80" i="8"/>
  <c r="I21" i="8"/>
  <c r="Q21" i="8"/>
  <c r="M25" i="9"/>
  <c r="N25" i="9"/>
  <c r="K20" i="8"/>
  <c r="H20" i="8"/>
  <c r="F83" i="9"/>
  <c r="Q83" i="9"/>
  <c r="I26" i="8"/>
  <c r="F26" i="8"/>
  <c r="P24" i="9"/>
  <c r="K24" i="9"/>
  <c r="L50" i="8"/>
  <c r="N50" i="8"/>
  <c r="H52" i="9"/>
  <c r="R52" i="9"/>
  <c r="G23" i="9"/>
  <c r="Q23" i="9"/>
  <c r="D52" i="8"/>
  <c r="N52" i="8"/>
  <c r="R87" i="9"/>
  <c r="E87" i="9"/>
  <c r="Q82" i="8"/>
  <c r="G82" i="8"/>
  <c r="F90" i="9"/>
  <c r="N90" i="9"/>
  <c r="G90" i="9"/>
  <c r="O90" i="9"/>
  <c r="H90" i="9"/>
  <c r="P90" i="9"/>
  <c r="I90" i="9"/>
  <c r="Q90" i="9"/>
  <c r="K90" i="9"/>
  <c r="D90" i="9"/>
  <c r="L90" i="9"/>
  <c r="E90" i="9"/>
  <c r="J90" i="9"/>
  <c r="M90" i="9"/>
  <c r="R90" i="9"/>
  <c r="R81" i="8"/>
  <c r="E81" i="8"/>
  <c r="P84" i="8"/>
  <c r="H84" i="8"/>
  <c r="O84" i="8"/>
  <c r="G84" i="8"/>
  <c r="N84" i="8"/>
  <c r="F84" i="8"/>
  <c r="M84" i="8"/>
  <c r="E84" i="8"/>
  <c r="S84" i="8"/>
  <c r="K84" i="8"/>
  <c r="J84" i="8"/>
  <c r="I84" i="8"/>
  <c r="D84" i="8"/>
  <c r="R84" i="8"/>
  <c r="Q84" i="8"/>
  <c r="L84" i="8"/>
  <c r="B87" i="8"/>
  <c r="P54" i="9"/>
  <c r="K54" i="9"/>
  <c r="Q82" i="9"/>
  <c r="I51" i="8"/>
  <c r="E51" i="8"/>
  <c r="I56" i="9"/>
  <c r="H56" i="9"/>
  <c r="Q80" i="8"/>
  <c r="M80" i="8"/>
  <c r="R21" i="8"/>
  <c r="K21" i="8"/>
  <c r="E25" i="9"/>
  <c r="F25" i="9"/>
  <c r="N20" i="8"/>
  <c r="P20" i="8"/>
  <c r="N83" i="9"/>
  <c r="I83" i="9"/>
  <c r="L26" i="8"/>
  <c r="N26" i="8"/>
  <c r="O24" i="9"/>
  <c r="R24" i="9"/>
  <c r="Q50" i="8"/>
  <c r="G50" i="8"/>
  <c r="O52" i="9"/>
  <c r="J52" i="9"/>
  <c r="F23" i="9"/>
  <c r="I23" i="9"/>
  <c r="I52" i="8"/>
  <c r="G52" i="8"/>
  <c r="Q87" i="9"/>
  <c r="L87" i="9"/>
  <c r="R82" i="8"/>
  <c r="O82" i="8"/>
  <c r="P29" i="8"/>
  <c r="H29" i="8"/>
  <c r="O29" i="8"/>
  <c r="G29" i="8"/>
  <c r="N29" i="8"/>
  <c r="F29" i="8"/>
  <c r="M29" i="8"/>
  <c r="E29" i="8"/>
  <c r="S29" i="8"/>
  <c r="K29" i="8"/>
  <c r="Q29" i="8"/>
  <c r="L29" i="8"/>
  <c r="J29" i="8"/>
  <c r="I29" i="8"/>
  <c r="R29" i="8"/>
  <c r="D29" i="8"/>
  <c r="I85" i="9"/>
  <c r="Q85" i="9"/>
  <c r="J85" i="9"/>
  <c r="R85" i="9"/>
  <c r="K85" i="9"/>
  <c r="D85" i="9"/>
  <c r="L85" i="9"/>
  <c r="F85" i="9"/>
  <c r="N85" i="9"/>
  <c r="G85" i="9"/>
  <c r="O85" i="9"/>
  <c r="P85" i="9"/>
  <c r="E85" i="9"/>
  <c r="H85" i="9"/>
  <c r="M85" i="9"/>
  <c r="D81" i="8"/>
  <c r="M81" i="8"/>
  <c r="F57" i="9"/>
  <c r="N57" i="9"/>
  <c r="G57" i="9"/>
  <c r="O57" i="9"/>
  <c r="H57" i="9"/>
  <c r="P57" i="9"/>
  <c r="I57" i="9"/>
  <c r="Q57" i="9"/>
  <c r="K57" i="9"/>
  <c r="D57" i="9"/>
  <c r="L57" i="9"/>
  <c r="E57" i="9"/>
  <c r="J57" i="9"/>
  <c r="R57" i="9"/>
  <c r="M57" i="9"/>
  <c r="B60" i="9"/>
  <c r="H54" i="9"/>
  <c r="M82" i="9"/>
  <c r="I82" i="9"/>
  <c r="Q51" i="8"/>
  <c r="M51" i="8"/>
  <c r="D56" i="9"/>
  <c r="O56" i="9"/>
  <c r="R80" i="8"/>
  <c r="F80" i="8"/>
  <c r="D21" i="8"/>
  <c r="S21" i="8"/>
  <c r="I25" i="9"/>
  <c r="L25" i="9"/>
  <c r="D20" i="8"/>
  <c r="I20" i="8"/>
  <c r="M83" i="9"/>
  <c r="P83" i="9"/>
  <c r="Q26" i="8"/>
  <c r="G26" i="8"/>
  <c r="L24" i="9"/>
  <c r="J24" i="9"/>
  <c r="R50" i="8"/>
  <c r="O50" i="8"/>
  <c r="G52" i="9"/>
  <c r="Q52" i="9"/>
  <c r="M23" i="9"/>
  <c r="P23" i="9"/>
  <c r="J52" i="8"/>
  <c r="O52" i="8"/>
  <c r="I87" i="9"/>
  <c r="D87" i="9"/>
  <c r="K82" i="8"/>
  <c r="H7" i="9"/>
  <c r="P7" i="9"/>
  <c r="H8" i="9"/>
  <c r="P8" i="9"/>
  <c r="I9" i="9"/>
  <c r="Q9" i="9"/>
  <c r="I7" i="9"/>
  <c r="Q7" i="9"/>
  <c r="I8" i="9"/>
  <c r="Q8" i="9"/>
  <c r="J9" i="9"/>
  <c r="R9" i="9"/>
  <c r="F37" i="9"/>
  <c r="N37" i="9"/>
  <c r="G38" i="9"/>
  <c r="O38" i="9"/>
  <c r="H39" i="9"/>
  <c r="P39" i="9"/>
  <c r="J7" i="9"/>
  <c r="R7" i="9"/>
  <c r="J8" i="9"/>
  <c r="R8" i="9"/>
  <c r="K9" i="9"/>
  <c r="G37" i="9"/>
  <c r="O37" i="9"/>
  <c r="H38" i="9"/>
  <c r="P38" i="9"/>
  <c r="I39" i="9"/>
  <c r="Q39" i="9"/>
  <c r="K7" i="9"/>
  <c r="K8" i="9"/>
  <c r="D9" i="9"/>
  <c r="L9" i="9"/>
  <c r="H37" i="9"/>
  <c r="P37" i="9"/>
  <c r="I38" i="9"/>
  <c r="Q38" i="9"/>
  <c r="J39" i="9"/>
  <c r="R39" i="9"/>
  <c r="E7" i="9"/>
  <c r="M7" i="9"/>
  <c r="E8" i="9"/>
  <c r="M8" i="9"/>
  <c r="F9" i="9"/>
  <c r="N9" i="9"/>
  <c r="J37" i="9"/>
  <c r="R37" i="9"/>
  <c r="K38" i="9"/>
  <c r="D39" i="9"/>
  <c r="L39" i="9"/>
  <c r="F7" i="9"/>
  <c r="N7" i="9"/>
  <c r="F8" i="9"/>
  <c r="N8" i="9"/>
  <c r="G9" i="9"/>
  <c r="O9" i="9"/>
  <c r="K37" i="9"/>
  <c r="D38" i="9"/>
  <c r="L38" i="9"/>
  <c r="E39" i="9"/>
  <c r="M39" i="9"/>
  <c r="O7" i="9"/>
  <c r="P9" i="9"/>
  <c r="E37" i="9"/>
  <c r="M38" i="9"/>
  <c r="H67" i="9"/>
  <c r="P67" i="9"/>
  <c r="I68" i="9"/>
  <c r="Q68" i="9"/>
  <c r="J69" i="9"/>
  <c r="R69" i="9"/>
  <c r="D8" i="9"/>
  <c r="I37" i="9"/>
  <c r="N38" i="9"/>
  <c r="I67" i="9"/>
  <c r="Q67" i="9"/>
  <c r="J68" i="9"/>
  <c r="R68" i="9"/>
  <c r="K69" i="9"/>
  <c r="G8" i="9"/>
  <c r="L37" i="9"/>
  <c r="R38" i="9"/>
  <c r="J67" i="9"/>
  <c r="R67" i="9"/>
  <c r="K68" i="9"/>
  <c r="D69" i="9"/>
  <c r="L69" i="9"/>
  <c r="L8" i="9"/>
  <c r="M37" i="9"/>
  <c r="F39" i="9"/>
  <c r="K67" i="9"/>
  <c r="D68" i="9"/>
  <c r="L68" i="9"/>
  <c r="D7" i="9"/>
  <c r="E9" i="9"/>
  <c r="E38" i="9"/>
  <c r="K39" i="9"/>
  <c r="E67" i="9"/>
  <c r="M67" i="9"/>
  <c r="F68" i="9"/>
  <c r="N68" i="9"/>
  <c r="G69" i="9"/>
  <c r="O69" i="9"/>
  <c r="G7" i="9"/>
  <c r="H9" i="9"/>
  <c r="F38" i="9"/>
  <c r="N39" i="9"/>
  <c r="F67" i="9"/>
  <c r="N67" i="9"/>
  <c r="G68" i="9"/>
  <c r="O68" i="9"/>
  <c r="H69" i="9"/>
  <c r="J38" i="9"/>
  <c r="G67" i="9"/>
  <c r="F69" i="9"/>
  <c r="J7" i="11"/>
  <c r="R7" i="11"/>
  <c r="J8" i="11"/>
  <c r="R8" i="11"/>
  <c r="J9" i="11"/>
  <c r="R9" i="11"/>
  <c r="G39" i="9"/>
  <c r="L67" i="9"/>
  <c r="I69" i="9"/>
  <c r="K7" i="11"/>
  <c r="K8" i="11"/>
  <c r="K9" i="11"/>
  <c r="L7" i="9"/>
  <c r="O39" i="9"/>
  <c r="O67" i="9"/>
  <c r="M69" i="9"/>
  <c r="D7" i="11"/>
  <c r="L7" i="11"/>
  <c r="D8" i="11"/>
  <c r="L8" i="11"/>
  <c r="D9" i="11"/>
  <c r="L9" i="11"/>
  <c r="O8" i="9"/>
  <c r="E68" i="9"/>
  <c r="N69" i="9"/>
  <c r="E7" i="11"/>
  <c r="M7" i="11"/>
  <c r="M68" i="9"/>
  <c r="Q69" i="9"/>
  <c r="G7" i="11"/>
  <c r="O7" i="11"/>
  <c r="G8" i="11"/>
  <c r="O8" i="11"/>
  <c r="G9" i="11"/>
  <c r="O9" i="11"/>
  <c r="D37" i="9"/>
  <c r="P68" i="9"/>
  <c r="H7" i="11"/>
  <c r="P7" i="11"/>
  <c r="H8" i="11"/>
  <c r="P8" i="11"/>
  <c r="H9" i="11"/>
  <c r="D67" i="9"/>
  <c r="F8" i="11"/>
  <c r="M9" i="11"/>
  <c r="K37" i="11"/>
  <c r="D38" i="11"/>
  <c r="L38" i="11"/>
  <c r="E39" i="11"/>
  <c r="M39" i="11"/>
  <c r="M9" i="9"/>
  <c r="H68" i="9"/>
  <c r="I8" i="11"/>
  <c r="N9" i="11"/>
  <c r="D37" i="11"/>
  <c r="L37" i="11"/>
  <c r="E38" i="11"/>
  <c r="M38" i="11"/>
  <c r="F39" i="11"/>
  <c r="N39" i="11"/>
  <c r="Q37" i="9"/>
  <c r="E69" i="9"/>
  <c r="M8" i="11"/>
  <c r="P9" i="11"/>
  <c r="E37" i="11"/>
  <c r="M37" i="11"/>
  <c r="F38" i="11"/>
  <c r="N38" i="11"/>
  <c r="G39" i="11"/>
  <c r="O39" i="11"/>
  <c r="P69" i="9"/>
  <c r="F7" i="11"/>
  <c r="N8" i="11"/>
  <c r="Q9" i="11"/>
  <c r="F37" i="11"/>
  <c r="N37" i="11"/>
  <c r="G38" i="11"/>
  <c r="O38" i="11"/>
  <c r="H39" i="11"/>
  <c r="P39" i="11"/>
  <c r="N7" i="11"/>
  <c r="E9" i="11"/>
  <c r="H37" i="11"/>
  <c r="P37" i="11"/>
  <c r="I38" i="11"/>
  <c r="Q38" i="11"/>
  <c r="J39" i="11"/>
  <c r="R39" i="11"/>
  <c r="Q7" i="11"/>
  <c r="F9" i="11"/>
  <c r="I37" i="11"/>
  <c r="Q37" i="11"/>
  <c r="J38" i="11"/>
  <c r="R38" i="11"/>
  <c r="K39" i="11"/>
  <c r="I9" i="11"/>
  <c r="D39" i="11"/>
  <c r="E67" i="11"/>
  <c r="M67" i="11"/>
  <c r="F68" i="11"/>
  <c r="N68" i="11"/>
  <c r="G69" i="11"/>
  <c r="O69" i="11"/>
  <c r="G37" i="11"/>
  <c r="I39" i="11"/>
  <c r="F67" i="11"/>
  <c r="N67" i="11"/>
  <c r="G68" i="11"/>
  <c r="O68" i="11"/>
  <c r="H69" i="11"/>
  <c r="P69" i="11"/>
  <c r="J37" i="11"/>
  <c r="L39" i="11"/>
  <c r="G67" i="11"/>
  <c r="O67" i="11"/>
  <c r="H68" i="11"/>
  <c r="P68" i="11"/>
  <c r="I69" i="11"/>
  <c r="Q69" i="11"/>
  <c r="O37" i="11"/>
  <c r="Q39" i="11"/>
  <c r="H67" i="11"/>
  <c r="P67" i="11"/>
  <c r="I68" i="11"/>
  <c r="Q68" i="11"/>
  <c r="J69" i="11"/>
  <c r="R69" i="11"/>
  <c r="I7" i="11"/>
  <c r="H38" i="11"/>
  <c r="J67" i="11"/>
  <c r="R67" i="11"/>
  <c r="K68" i="11"/>
  <c r="D69" i="11"/>
  <c r="L69" i="11"/>
  <c r="E8" i="11"/>
  <c r="K38" i="11"/>
  <c r="K67" i="11"/>
  <c r="D68" i="11"/>
  <c r="L68" i="11"/>
  <c r="E69" i="11"/>
  <c r="M69" i="11"/>
  <c r="E68" i="11"/>
  <c r="J68" i="11"/>
  <c r="Q8" i="11"/>
  <c r="M68" i="11"/>
  <c r="R37" i="11"/>
  <c r="R68" i="11"/>
  <c r="I67" i="11"/>
  <c r="K69" i="11"/>
  <c r="Q67" i="11"/>
  <c r="P70" i="8"/>
  <c r="H70" i="8"/>
  <c r="P69" i="8"/>
  <c r="H69" i="8"/>
  <c r="P68" i="8"/>
  <c r="H68" i="8"/>
  <c r="P40" i="8"/>
  <c r="H40" i="8"/>
  <c r="P39" i="8"/>
  <c r="H39" i="8"/>
  <c r="P38" i="8"/>
  <c r="H38" i="8"/>
  <c r="P22" i="8"/>
  <c r="H22" i="8"/>
  <c r="F69" i="11"/>
  <c r="O70" i="8"/>
  <c r="G70" i="8"/>
  <c r="O69" i="8"/>
  <c r="G69" i="8"/>
  <c r="O68" i="8"/>
  <c r="G68" i="8"/>
  <c r="O40" i="8"/>
  <c r="G40" i="8"/>
  <c r="O39" i="8"/>
  <c r="G39" i="8"/>
  <c r="O38" i="8"/>
  <c r="G38" i="8"/>
  <c r="O22" i="8"/>
  <c r="G22" i="8"/>
  <c r="N69" i="11"/>
  <c r="N70" i="8"/>
  <c r="F70" i="8"/>
  <c r="N69" i="8"/>
  <c r="F69" i="8"/>
  <c r="N68" i="8"/>
  <c r="F68" i="8"/>
  <c r="N40" i="8"/>
  <c r="F40" i="8"/>
  <c r="N39" i="8"/>
  <c r="F39" i="8"/>
  <c r="N38" i="8"/>
  <c r="F38" i="8"/>
  <c r="N22" i="8"/>
  <c r="F22" i="8"/>
  <c r="M70" i="8"/>
  <c r="E70" i="8"/>
  <c r="M69" i="8"/>
  <c r="E69" i="8"/>
  <c r="M68" i="8"/>
  <c r="E68" i="8"/>
  <c r="M40" i="8"/>
  <c r="E40" i="8"/>
  <c r="M39" i="8"/>
  <c r="E39" i="8"/>
  <c r="M38" i="8"/>
  <c r="E38" i="8"/>
  <c r="M22" i="8"/>
  <c r="E22" i="8"/>
  <c r="P38" i="11"/>
  <c r="S70" i="8"/>
  <c r="K70" i="8"/>
  <c r="S69" i="8"/>
  <c r="K69" i="8"/>
  <c r="S68" i="8"/>
  <c r="K68" i="8"/>
  <c r="S40" i="8"/>
  <c r="K40" i="8"/>
  <c r="S39" i="8"/>
  <c r="K39" i="8"/>
  <c r="S38" i="8"/>
  <c r="K38" i="8"/>
  <c r="S22" i="8"/>
  <c r="K22" i="8"/>
  <c r="Q69" i="8"/>
  <c r="J68" i="8"/>
  <c r="J40" i="8"/>
  <c r="D39" i="8"/>
  <c r="R9" i="8"/>
  <c r="J9" i="8"/>
  <c r="R8" i="8"/>
  <c r="J8" i="8"/>
  <c r="R7" i="8"/>
  <c r="J7" i="8"/>
  <c r="R70" i="10"/>
  <c r="J70" i="10"/>
  <c r="R69" i="10"/>
  <c r="J69" i="10"/>
  <c r="R68" i="10"/>
  <c r="J68" i="10"/>
  <c r="D67" i="11"/>
  <c r="R70" i="8"/>
  <c r="L69" i="8"/>
  <c r="I68" i="8"/>
  <c r="I40" i="8"/>
  <c r="R38" i="8"/>
  <c r="R22" i="8"/>
  <c r="Q9" i="8"/>
  <c r="I9" i="8"/>
  <c r="Q8" i="8"/>
  <c r="I8" i="8"/>
  <c r="Q7" i="8"/>
  <c r="I7" i="8"/>
  <c r="Q70" i="10"/>
  <c r="I70" i="10"/>
  <c r="Q69" i="10"/>
  <c r="I69" i="10"/>
  <c r="Q68" i="10"/>
  <c r="I68" i="10"/>
  <c r="L67" i="11"/>
  <c r="Q70" i="8"/>
  <c r="J69" i="8"/>
  <c r="D68" i="8"/>
  <c r="D40" i="8"/>
  <c r="Q38" i="8"/>
  <c r="Q22" i="8"/>
  <c r="P9" i="8"/>
  <c r="H9" i="8"/>
  <c r="P8" i="8"/>
  <c r="H8" i="8"/>
  <c r="P7" i="8"/>
  <c r="H7" i="8"/>
  <c r="P70" i="10"/>
  <c r="H70" i="10"/>
  <c r="P69" i="10"/>
  <c r="H69" i="10"/>
  <c r="P68" i="10"/>
  <c r="H68" i="10"/>
  <c r="L70" i="8"/>
  <c r="I69" i="8"/>
  <c r="R39" i="8"/>
  <c r="L38" i="8"/>
  <c r="L22" i="8"/>
  <c r="O9" i="8"/>
  <c r="G9" i="8"/>
  <c r="O8" i="8"/>
  <c r="G8" i="8"/>
  <c r="O7" i="8"/>
  <c r="G7" i="8"/>
  <c r="O70" i="10"/>
  <c r="G70" i="10"/>
  <c r="O69" i="10"/>
  <c r="G69" i="10"/>
  <c r="O68" i="10"/>
  <c r="G68" i="10"/>
  <c r="I70" i="8"/>
  <c r="R68" i="8"/>
  <c r="R40" i="8"/>
  <c r="L39" i="8"/>
  <c r="I38" i="8"/>
  <c r="I22" i="8"/>
  <c r="M9" i="8"/>
  <c r="E9" i="8"/>
  <c r="M8" i="8"/>
  <c r="E8" i="8"/>
  <c r="M7" i="8"/>
  <c r="E7" i="8"/>
  <c r="M70" i="10"/>
  <c r="E70" i="10"/>
  <c r="M69" i="10"/>
  <c r="D70" i="8"/>
  <c r="Q68" i="8"/>
  <c r="Q40" i="8"/>
  <c r="J39" i="8"/>
  <c r="D38" i="8"/>
  <c r="D22" i="8"/>
  <c r="L9" i="8"/>
  <c r="D9" i="8"/>
  <c r="L8" i="8"/>
  <c r="D8" i="8"/>
  <c r="L7" i="8"/>
  <c r="D7" i="8"/>
  <c r="L70" i="10"/>
  <c r="D70" i="10"/>
  <c r="L68" i="8"/>
  <c r="S8" i="8"/>
  <c r="S70" i="10"/>
  <c r="F69" i="10"/>
  <c r="F68" i="10"/>
  <c r="M40" i="10"/>
  <c r="E40" i="10"/>
  <c r="M39" i="10"/>
  <c r="E39" i="10"/>
  <c r="M38" i="10"/>
  <c r="E38" i="10"/>
  <c r="M22" i="10"/>
  <c r="E22" i="10"/>
  <c r="M9" i="10"/>
  <c r="E9" i="10"/>
  <c r="M8" i="10"/>
  <c r="E8" i="10"/>
  <c r="M7" i="10"/>
  <c r="E7" i="10"/>
  <c r="J8" i="12"/>
  <c r="R8" i="12"/>
  <c r="N8" i="8"/>
  <c r="N70" i="10"/>
  <c r="E69" i="10"/>
  <c r="E68" i="10"/>
  <c r="L40" i="10"/>
  <c r="D40" i="10"/>
  <c r="L39" i="10"/>
  <c r="D39" i="10"/>
  <c r="L38" i="10"/>
  <c r="D38" i="10"/>
  <c r="L22" i="10"/>
  <c r="D22" i="10"/>
  <c r="L9" i="10"/>
  <c r="D9" i="10"/>
  <c r="L8" i="10"/>
  <c r="D8" i="10"/>
  <c r="L7" i="10"/>
  <c r="D7" i="10"/>
  <c r="K8" i="12"/>
  <c r="S8" i="12"/>
  <c r="K9" i="12"/>
  <c r="S9" i="12"/>
  <c r="L40" i="8"/>
  <c r="K8" i="8"/>
  <c r="K70" i="10"/>
  <c r="D69" i="10"/>
  <c r="D68" i="10"/>
  <c r="S40" i="10"/>
  <c r="K40" i="10"/>
  <c r="S39" i="10"/>
  <c r="K39" i="10"/>
  <c r="S38" i="10"/>
  <c r="K38" i="10"/>
  <c r="S22" i="10"/>
  <c r="K22" i="10"/>
  <c r="S9" i="10"/>
  <c r="K9" i="10"/>
  <c r="S8" i="10"/>
  <c r="K8" i="10"/>
  <c r="S7" i="10"/>
  <c r="K7" i="10"/>
  <c r="D8" i="12"/>
  <c r="L8" i="12"/>
  <c r="D9" i="12"/>
  <c r="L9" i="12"/>
  <c r="Q39" i="8"/>
  <c r="F8" i="8"/>
  <c r="F70" i="10"/>
  <c r="S68" i="10"/>
  <c r="R40" i="10"/>
  <c r="J40" i="10"/>
  <c r="R39" i="10"/>
  <c r="J39" i="10"/>
  <c r="R38" i="10"/>
  <c r="J38" i="10"/>
  <c r="R22" i="10"/>
  <c r="J22" i="10"/>
  <c r="R9" i="10"/>
  <c r="J9" i="10"/>
  <c r="R8" i="10"/>
  <c r="J8" i="10"/>
  <c r="R7" i="10"/>
  <c r="J7" i="10"/>
  <c r="E8" i="12"/>
  <c r="M8" i="12"/>
  <c r="E9" i="12"/>
  <c r="M9" i="12"/>
  <c r="J70" i="8"/>
  <c r="J38" i="8"/>
  <c r="J22" i="8"/>
  <c r="N9" i="8"/>
  <c r="N7" i="8"/>
  <c r="N69" i="10"/>
  <c r="M68" i="10"/>
  <c r="P40" i="10"/>
  <c r="H40" i="10"/>
  <c r="P39" i="10"/>
  <c r="H39" i="10"/>
  <c r="P38" i="10"/>
  <c r="H38" i="10"/>
  <c r="P22" i="10"/>
  <c r="H22" i="10"/>
  <c r="P9" i="10"/>
  <c r="H9" i="10"/>
  <c r="P8" i="10"/>
  <c r="H8" i="10"/>
  <c r="P7" i="10"/>
  <c r="H7" i="10"/>
  <c r="G8" i="12"/>
  <c r="O8" i="12"/>
  <c r="G9" i="12"/>
  <c r="O9" i="12"/>
  <c r="R69" i="8"/>
  <c r="K9" i="8"/>
  <c r="K7" i="8"/>
  <c r="L69" i="10"/>
  <c r="L68" i="10"/>
  <c r="O40" i="10"/>
  <c r="G40" i="10"/>
  <c r="O39" i="10"/>
  <c r="G39" i="10"/>
  <c r="O38" i="10"/>
  <c r="G38" i="10"/>
  <c r="O22" i="10"/>
  <c r="G22" i="10"/>
  <c r="O9" i="10"/>
  <c r="G9" i="10"/>
  <c r="O8" i="10"/>
  <c r="G8" i="10"/>
  <c r="O7" i="10"/>
  <c r="G7" i="10"/>
  <c r="H8" i="12"/>
  <c r="P8" i="12"/>
  <c r="H9" i="12"/>
  <c r="P9" i="12"/>
  <c r="K68" i="10"/>
  <c r="F40" i="10"/>
  <c r="F38" i="10"/>
  <c r="F22" i="10"/>
  <c r="F8" i="10"/>
  <c r="Q8" i="12"/>
  <c r="J22" i="12"/>
  <c r="R22" i="12"/>
  <c r="J38" i="12"/>
  <c r="R38" i="12"/>
  <c r="J39" i="12"/>
  <c r="R39" i="12"/>
  <c r="J40" i="12"/>
  <c r="R40" i="12"/>
  <c r="J68" i="12"/>
  <c r="R68" i="12"/>
  <c r="J69" i="12"/>
  <c r="R69" i="12"/>
  <c r="J70" i="12"/>
  <c r="R70" i="12"/>
  <c r="I39" i="8"/>
  <c r="Q39" i="10"/>
  <c r="Q9" i="10"/>
  <c r="Q7" i="10"/>
  <c r="F9" i="12"/>
  <c r="K22" i="12"/>
  <c r="S22" i="12"/>
  <c r="K38" i="12"/>
  <c r="S38" i="12"/>
  <c r="K39" i="12"/>
  <c r="S39" i="12"/>
  <c r="K40" i="12"/>
  <c r="S40" i="12"/>
  <c r="K68" i="12"/>
  <c r="S68" i="12"/>
  <c r="K69" i="12"/>
  <c r="S69" i="12"/>
  <c r="K70" i="12"/>
  <c r="S70" i="12"/>
  <c r="N39" i="10"/>
  <c r="N9" i="10"/>
  <c r="N7" i="10"/>
  <c r="I9" i="12"/>
  <c r="D22" i="12"/>
  <c r="L22" i="12"/>
  <c r="D38" i="12"/>
  <c r="L38" i="12"/>
  <c r="D39" i="12"/>
  <c r="L39" i="12"/>
  <c r="D40" i="12"/>
  <c r="L40" i="12"/>
  <c r="D68" i="12"/>
  <c r="L68" i="12"/>
  <c r="D69" i="12"/>
  <c r="L69" i="12"/>
  <c r="D70" i="12"/>
  <c r="L70" i="12"/>
  <c r="S9" i="8"/>
  <c r="I39" i="10"/>
  <c r="I9" i="10"/>
  <c r="I7" i="10"/>
  <c r="J9" i="12"/>
  <c r="E22" i="12"/>
  <c r="M22" i="12"/>
  <c r="E38" i="12"/>
  <c r="M38" i="12"/>
  <c r="E39" i="12"/>
  <c r="M39" i="12"/>
  <c r="E40" i="12"/>
  <c r="M40" i="12"/>
  <c r="E68" i="12"/>
  <c r="M68" i="12"/>
  <c r="E69" i="12"/>
  <c r="M69" i="12"/>
  <c r="S7" i="8"/>
  <c r="S69" i="10"/>
  <c r="Q40" i="10"/>
  <c r="Q38" i="10"/>
  <c r="Q22" i="10"/>
  <c r="Q8" i="10"/>
  <c r="F8" i="12"/>
  <c r="Q9" i="12"/>
  <c r="G22" i="12"/>
  <c r="O22" i="12"/>
  <c r="G38" i="12"/>
  <c r="O38" i="12"/>
  <c r="G39" i="12"/>
  <c r="O39" i="12"/>
  <c r="G40" i="12"/>
  <c r="O40" i="12"/>
  <c r="G68" i="12"/>
  <c r="O68" i="12"/>
  <c r="G69" i="12"/>
  <c r="O69" i="12"/>
  <c r="G70" i="12"/>
  <c r="O70" i="12"/>
  <c r="D69" i="8"/>
  <c r="F7" i="8"/>
  <c r="K69" i="10"/>
  <c r="N40" i="10"/>
  <c r="N38" i="10"/>
  <c r="N22" i="10"/>
  <c r="N8" i="10"/>
  <c r="I8" i="12"/>
  <c r="R9" i="12"/>
  <c r="H22" i="12"/>
  <c r="P22" i="12"/>
  <c r="H38" i="12"/>
  <c r="P38" i="12"/>
  <c r="H39" i="12"/>
  <c r="P39" i="12"/>
  <c r="H40" i="12"/>
  <c r="P40" i="12"/>
  <c r="H68" i="12"/>
  <c r="P68" i="12"/>
  <c r="H69" i="12"/>
  <c r="I38" i="10"/>
  <c r="I22" i="10"/>
  <c r="N8" i="12"/>
  <c r="Q39" i="12"/>
  <c r="P69" i="12"/>
  <c r="P70" i="12"/>
  <c r="H7" i="12"/>
  <c r="P7" i="12"/>
  <c r="S7" i="12"/>
  <c r="N68" i="10"/>
  <c r="Q42" i="12"/>
  <c r="Q68" i="12"/>
  <c r="G7" i="12"/>
  <c r="N9" i="12"/>
  <c r="F22" i="12"/>
  <c r="F38" i="12"/>
  <c r="F40" i="12"/>
  <c r="F68" i="12"/>
  <c r="Q69" i="12"/>
  <c r="Q70" i="12"/>
  <c r="I7" i="12"/>
  <c r="Q7" i="12"/>
  <c r="Q22" i="12"/>
  <c r="Q40" i="12"/>
  <c r="H72" i="12"/>
  <c r="L7" i="12"/>
  <c r="I22" i="12"/>
  <c r="I38" i="12"/>
  <c r="I40" i="12"/>
  <c r="I68" i="12"/>
  <c r="E70" i="12"/>
  <c r="J7" i="12"/>
  <c r="R7" i="12"/>
  <c r="K7" i="12"/>
  <c r="J11" i="12"/>
  <c r="Q46" i="12"/>
  <c r="H70" i="12"/>
  <c r="D7" i="12"/>
  <c r="F9" i="8"/>
  <c r="N22" i="12"/>
  <c r="N38" i="12"/>
  <c r="N40" i="12"/>
  <c r="N68" i="12"/>
  <c r="F70" i="12"/>
  <c r="Q38" i="12"/>
  <c r="H71" i="12"/>
  <c r="F9" i="10"/>
  <c r="F39" i="12"/>
  <c r="F69" i="12"/>
  <c r="I70" i="12"/>
  <c r="E7" i="12"/>
  <c r="M7" i="12"/>
  <c r="F7" i="10"/>
  <c r="N39" i="12"/>
  <c r="N49" i="12"/>
  <c r="N70" i="12"/>
  <c r="M72" i="12"/>
  <c r="O7" i="12"/>
  <c r="I40" i="10"/>
  <c r="I8" i="10"/>
  <c r="I39" i="12"/>
  <c r="I69" i="12"/>
  <c r="M70" i="12"/>
  <c r="F7" i="12"/>
  <c r="N7" i="12"/>
  <c r="F39" i="10"/>
  <c r="N43" i="12"/>
  <c r="N69" i="12"/>
  <c r="N71" i="12"/>
  <c r="F46" i="12"/>
  <c r="Q12" i="12"/>
  <c r="I41" i="12"/>
  <c r="G11" i="12"/>
  <c r="I11" i="12"/>
  <c r="M49" i="12"/>
  <c r="S12" i="12"/>
  <c r="P12" i="12"/>
  <c r="I72" i="12"/>
  <c r="G73" i="12"/>
  <c r="R10" i="12"/>
  <c r="E43" i="12"/>
  <c r="E72" i="12"/>
  <c r="M10" i="12"/>
  <c r="Q10" i="12"/>
  <c r="L42" i="12"/>
  <c r="F42" i="12"/>
  <c r="M41" i="12"/>
  <c r="K71" i="12"/>
  <c r="K46" i="12"/>
  <c r="H46" i="12"/>
  <c r="K73" i="12"/>
  <c r="I42" i="12"/>
  <c r="F41" i="12"/>
  <c r="O11" i="12"/>
  <c r="J49" i="12"/>
  <c r="G49" i="12"/>
  <c r="D12" i="12"/>
  <c r="R12" i="12"/>
  <c r="I71" i="12"/>
  <c r="O73" i="12"/>
  <c r="E73" i="12"/>
  <c r="M43" i="12"/>
  <c r="E71" i="12"/>
  <c r="G10" i="12"/>
  <c r="Q73" i="12"/>
  <c r="E42" i="12"/>
  <c r="J41" i="12"/>
  <c r="G41" i="12"/>
  <c r="S71" i="12"/>
  <c r="S46" i="12"/>
  <c r="P46" i="12"/>
  <c r="N72" i="12"/>
  <c r="Q71" i="12"/>
  <c r="I73" i="12"/>
  <c r="K11" i="12"/>
  <c r="H11" i="12"/>
  <c r="R49" i="12"/>
  <c r="O49" i="12"/>
  <c r="L12" i="12"/>
  <c r="F12" i="12"/>
  <c r="F49" i="12"/>
  <c r="P73" i="12"/>
  <c r="J43" i="12"/>
  <c r="G43" i="12"/>
  <c r="I46" i="12"/>
  <c r="O10" i="12"/>
  <c r="M42" i="12"/>
  <c r="R41" i="12"/>
  <c r="O41" i="12"/>
  <c r="D71" i="12"/>
  <c r="D46" i="12"/>
  <c r="J72" i="12"/>
  <c r="P71" i="12"/>
  <c r="P72" i="12"/>
  <c r="N41" i="12"/>
  <c r="S11" i="12"/>
  <c r="P11" i="12"/>
  <c r="K49" i="12"/>
  <c r="H49" i="12"/>
  <c r="E12" i="12"/>
  <c r="J12" i="12"/>
  <c r="I12" i="12"/>
  <c r="S72" i="12"/>
  <c r="R43" i="12"/>
  <c r="O43" i="12"/>
  <c r="K10" i="12"/>
  <c r="H10" i="12"/>
  <c r="J42" i="12"/>
  <c r="G42" i="12"/>
  <c r="K41" i="12"/>
  <c r="H41" i="12"/>
  <c r="L71" i="12"/>
  <c r="L46" i="12"/>
  <c r="R72" i="12"/>
  <c r="Q49" i="12"/>
  <c r="F43" i="12"/>
  <c r="H73" i="12"/>
  <c r="D11" i="12"/>
  <c r="N11" i="12"/>
  <c r="S49" i="12"/>
  <c r="P49" i="12"/>
  <c r="M12" i="12"/>
  <c r="N12" i="12"/>
  <c r="J73" i="12"/>
  <c r="F72" i="12"/>
  <c r="K43" i="12"/>
  <c r="H43" i="12"/>
  <c r="S10" i="12"/>
  <c r="P10" i="12"/>
  <c r="R42" i="12"/>
  <c r="O42" i="12"/>
  <c r="S41" i="12"/>
  <c r="P41" i="12"/>
  <c r="G71" i="12"/>
  <c r="E46" i="12"/>
  <c r="D72" i="12"/>
  <c r="Q43" i="12"/>
  <c r="F10" i="12"/>
  <c r="K72" i="12"/>
  <c r="L11" i="12"/>
  <c r="Q11" i="12"/>
  <c r="D49" i="12"/>
  <c r="G12" i="12"/>
  <c r="R73" i="12"/>
  <c r="F71" i="12"/>
  <c r="S43" i="12"/>
  <c r="P43" i="12"/>
  <c r="D10" i="12"/>
  <c r="I10" i="12"/>
  <c r="K42" i="12"/>
  <c r="H42" i="12"/>
  <c r="D41" i="12"/>
  <c r="O71" i="12"/>
  <c r="M46" i="12"/>
  <c r="L72" i="12"/>
  <c r="Q41" i="12"/>
  <c r="I49" i="12"/>
  <c r="F11" i="12"/>
  <c r="K12" i="12"/>
  <c r="S73" i="12"/>
  <c r="L43" i="12"/>
  <c r="E10" i="12"/>
  <c r="D42" i="12"/>
  <c r="E41" i="12"/>
  <c r="R46" i="12"/>
  <c r="O72" i="12"/>
  <c r="F73" i="12"/>
  <c r="M71" i="12"/>
  <c r="E11" i="12"/>
  <c r="R11" i="12"/>
  <c r="L49" i="12"/>
  <c r="O12" i="12"/>
  <c r="D73" i="12"/>
  <c r="N46" i="12"/>
  <c r="D43" i="12"/>
  <c r="N73" i="12"/>
  <c r="L10" i="12"/>
  <c r="J10" i="12"/>
  <c r="S42" i="12"/>
  <c r="P42" i="12"/>
  <c r="L41" i="12"/>
  <c r="J71" i="12"/>
  <c r="J46" i="12"/>
  <c r="G46" i="12"/>
  <c r="G72" i="12"/>
  <c r="I43" i="12"/>
  <c r="M11" i="12"/>
  <c r="E49" i="12"/>
  <c r="H12" i="12"/>
  <c r="L73" i="12"/>
  <c r="N42" i="12"/>
  <c r="Q72" i="12"/>
  <c r="N10" i="12"/>
  <c r="M73" i="12"/>
  <c r="R71" i="12"/>
  <c r="O46" i="12"/>
  <c r="K13" i="12"/>
  <c r="E13" i="12"/>
  <c r="D77" i="12"/>
  <c r="F77" i="12"/>
  <c r="D76" i="12"/>
  <c r="J76" i="12"/>
  <c r="J15" i="12"/>
  <c r="G15" i="12"/>
  <c r="D79" i="12"/>
  <c r="R79" i="12"/>
  <c r="D75" i="12"/>
  <c r="P75" i="12"/>
  <c r="J44" i="12"/>
  <c r="G44" i="12"/>
  <c r="M52" i="12"/>
  <c r="Q52" i="12"/>
  <c r="S74" i="12"/>
  <c r="Q74" i="12"/>
  <c r="M18" i="12"/>
  <c r="Q18" i="12"/>
  <c r="M47" i="12"/>
  <c r="N47" i="12"/>
  <c r="M17" i="12"/>
  <c r="N17" i="12"/>
  <c r="M45" i="12"/>
  <c r="I45" i="12"/>
  <c r="E14" i="12"/>
  <c r="I14" i="12"/>
  <c r="P15" i="12"/>
  <c r="S44" i="12"/>
  <c r="K52" i="12"/>
  <c r="G74" i="12"/>
  <c r="K18" i="12"/>
  <c r="K47" i="12"/>
  <c r="K17" i="12"/>
  <c r="K45" i="12"/>
  <c r="R14" i="12"/>
  <c r="L13" i="12"/>
  <c r="S77" i="12"/>
  <c r="Q15" i="12"/>
  <c r="M75" i="12"/>
  <c r="D44" i="12"/>
  <c r="N74" i="12"/>
  <c r="S47" i="12"/>
  <c r="S45" i="12"/>
  <c r="S13" i="12"/>
  <c r="R13" i="12"/>
  <c r="L77" i="12"/>
  <c r="O77" i="12"/>
  <c r="L76" i="12"/>
  <c r="M76" i="12"/>
  <c r="R15" i="12"/>
  <c r="O15" i="12"/>
  <c r="L79" i="12"/>
  <c r="J79" i="12"/>
  <c r="L75" i="12"/>
  <c r="H75" i="12"/>
  <c r="R44" i="12"/>
  <c r="O44" i="12"/>
  <c r="J52" i="12"/>
  <c r="G52" i="12"/>
  <c r="D74" i="12"/>
  <c r="M74" i="12"/>
  <c r="J18" i="12"/>
  <c r="G18" i="12"/>
  <c r="J47" i="12"/>
  <c r="G47" i="12"/>
  <c r="J17" i="12"/>
  <c r="G17" i="12"/>
  <c r="J45" i="12"/>
  <c r="G45" i="12"/>
  <c r="M14" i="12"/>
  <c r="N14" i="12"/>
  <c r="D13" i="12"/>
  <c r="F13" i="12"/>
  <c r="K77" i="12"/>
  <c r="H77" i="12"/>
  <c r="G76" i="12"/>
  <c r="K76" i="12"/>
  <c r="K15" i="12"/>
  <c r="H15" i="12"/>
  <c r="G79" i="12"/>
  <c r="S79" i="12"/>
  <c r="G75" i="12"/>
  <c r="F75" i="12"/>
  <c r="K44" i="12"/>
  <c r="H44" i="12"/>
  <c r="R52" i="12"/>
  <c r="O52" i="12"/>
  <c r="L74" i="12"/>
  <c r="J74" i="12"/>
  <c r="R18" i="12"/>
  <c r="O18" i="12"/>
  <c r="R47" i="12"/>
  <c r="O47" i="12"/>
  <c r="R17" i="12"/>
  <c r="O17" i="12"/>
  <c r="R45" i="12"/>
  <c r="O45" i="12"/>
  <c r="J14" i="12"/>
  <c r="G14" i="12"/>
  <c r="G13" i="12"/>
  <c r="I13" i="12"/>
  <c r="M77" i="12"/>
  <c r="Q77" i="12"/>
  <c r="O76" i="12"/>
  <c r="N76" i="12"/>
  <c r="S15" i="12"/>
  <c r="P79" i="12"/>
  <c r="M79" i="12"/>
  <c r="O75" i="12"/>
  <c r="Q75" i="12"/>
  <c r="P44" i="12"/>
  <c r="H52" i="12"/>
  <c r="K74" i="12"/>
  <c r="H18" i="12"/>
  <c r="H47" i="12"/>
  <c r="H45" i="12"/>
  <c r="O14" i="12"/>
  <c r="O13" i="12"/>
  <c r="Q76" i="12"/>
  <c r="F79" i="12"/>
  <c r="F44" i="12"/>
  <c r="S18" i="12"/>
  <c r="S17" i="12"/>
  <c r="H14" i="12"/>
  <c r="H17" i="12"/>
  <c r="P77" i="12"/>
  <c r="D15" i="12"/>
  <c r="H79" i="12"/>
  <c r="I75" i="12"/>
  <c r="O74" i="12"/>
  <c r="P47" i="12"/>
  <c r="P45" i="12"/>
  <c r="H13" i="12"/>
  <c r="M13" i="12"/>
  <c r="E77" i="12"/>
  <c r="I77" i="12"/>
  <c r="R76" i="12"/>
  <c r="E76" i="12"/>
  <c r="L15" i="12"/>
  <c r="F15" i="12"/>
  <c r="Q79" i="12"/>
  <c r="E79" i="12"/>
  <c r="N75" i="12"/>
  <c r="S75" i="12"/>
  <c r="L44" i="12"/>
  <c r="I44" i="12"/>
  <c r="AB19" i="12" s="1"/>
  <c r="D52" i="12"/>
  <c r="F52" i="12"/>
  <c r="H74" i="12"/>
  <c r="E74" i="12"/>
  <c r="D18" i="12"/>
  <c r="F18" i="12"/>
  <c r="D47" i="12"/>
  <c r="Q47" i="12"/>
  <c r="D17" i="12"/>
  <c r="Q17" i="12"/>
  <c r="D45" i="12"/>
  <c r="Q45" i="12"/>
  <c r="S14" i="12"/>
  <c r="P14" i="12"/>
  <c r="Q13" i="12"/>
  <c r="J13" i="12"/>
  <c r="AC9" i="12" s="1"/>
  <c r="G77" i="12"/>
  <c r="J77" i="12"/>
  <c r="S76" i="12"/>
  <c r="F76" i="12"/>
  <c r="M15" i="12"/>
  <c r="N15" i="12"/>
  <c r="I79" i="12"/>
  <c r="O79" i="12"/>
  <c r="K75" i="12"/>
  <c r="M44" i="12"/>
  <c r="AF19" i="12" s="1"/>
  <c r="N44" i="12"/>
  <c r="N52" i="12"/>
  <c r="F74" i="12"/>
  <c r="N18" i="12"/>
  <c r="I47" i="12"/>
  <c r="I17" i="12"/>
  <c r="N45" i="12"/>
  <c r="Q14" i="12"/>
  <c r="S52" i="12"/>
  <c r="K14" i="12"/>
  <c r="P13" i="12"/>
  <c r="N13" i="12"/>
  <c r="N77" i="12"/>
  <c r="R77" i="12"/>
  <c r="I76" i="12"/>
  <c r="P76" i="12"/>
  <c r="E15" i="12"/>
  <c r="I15" i="12"/>
  <c r="K79" i="12"/>
  <c r="N79" i="12"/>
  <c r="R75" i="12"/>
  <c r="J75" i="12"/>
  <c r="E44" i="12"/>
  <c r="Q44" i="12"/>
  <c r="L52" i="12"/>
  <c r="I52" i="12"/>
  <c r="R74" i="12"/>
  <c r="P74" i="12"/>
  <c r="L18" i="12"/>
  <c r="I18" i="12"/>
  <c r="L47" i="12"/>
  <c r="F47" i="12"/>
  <c r="L17" i="12"/>
  <c r="F17" i="12"/>
  <c r="L45" i="12"/>
  <c r="F45" i="12"/>
  <c r="D14" i="12"/>
  <c r="F14" i="12"/>
  <c r="E75" i="12"/>
  <c r="E52" i="12"/>
  <c r="I74" i="12"/>
  <c r="E18" i="12"/>
  <c r="E47" i="12"/>
  <c r="E17" i="12"/>
  <c r="E45" i="12"/>
  <c r="L14" i="12"/>
  <c r="H76" i="12"/>
  <c r="P52" i="12"/>
  <c r="P18" i="12"/>
  <c r="P17" i="12"/>
  <c r="D78" i="12"/>
  <c r="I78" i="12"/>
  <c r="J20" i="12"/>
  <c r="G20" i="12"/>
  <c r="J50" i="12"/>
  <c r="G50" i="12"/>
  <c r="D82" i="12"/>
  <c r="P82" i="12"/>
  <c r="J21" i="12"/>
  <c r="G21" i="12"/>
  <c r="J16" i="12"/>
  <c r="AC10" i="12" s="1"/>
  <c r="G16" i="12"/>
  <c r="Z10" i="12" s="1"/>
  <c r="J48" i="12"/>
  <c r="G48" i="12"/>
  <c r="K80" i="12"/>
  <c r="Q80" i="12"/>
  <c r="M55" i="12"/>
  <c r="N55" i="12"/>
  <c r="Q20" i="12"/>
  <c r="L16" i="12"/>
  <c r="Q55" i="12"/>
  <c r="E50" i="12"/>
  <c r="I21" i="12"/>
  <c r="J80" i="12"/>
  <c r="M50" i="12"/>
  <c r="N21" i="12"/>
  <c r="S80" i="12"/>
  <c r="L78" i="12"/>
  <c r="R78" i="12"/>
  <c r="R20" i="12"/>
  <c r="O20" i="12"/>
  <c r="R50" i="12"/>
  <c r="O50" i="12"/>
  <c r="L82" i="12"/>
  <c r="R82" i="12"/>
  <c r="R21" i="12"/>
  <c r="O21" i="12"/>
  <c r="R16" i="12"/>
  <c r="AK10" i="12" s="1"/>
  <c r="O16" i="12"/>
  <c r="AH10" i="12" s="1"/>
  <c r="R48" i="12"/>
  <c r="O48" i="12"/>
  <c r="D80" i="12"/>
  <c r="N80" i="12"/>
  <c r="J55" i="12"/>
  <c r="G55" i="12"/>
  <c r="S82" i="12"/>
  <c r="Q16" i="12"/>
  <c r="D55" i="12"/>
  <c r="K78" i="12"/>
  <c r="I82" i="12"/>
  <c r="I16" i="12"/>
  <c r="L55" i="12"/>
  <c r="N20" i="12"/>
  <c r="K82" i="12"/>
  <c r="Q48" i="12"/>
  <c r="E78" i="12"/>
  <c r="H78" i="12"/>
  <c r="K20" i="12"/>
  <c r="H20" i="12"/>
  <c r="K50" i="12"/>
  <c r="H50" i="12"/>
  <c r="E82" i="12"/>
  <c r="H82" i="12"/>
  <c r="K21" i="12"/>
  <c r="H21" i="12"/>
  <c r="K16" i="12"/>
  <c r="AD10" i="12" s="1"/>
  <c r="H16" i="12"/>
  <c r="AA10" i="12" s="1"/>
  <c r="K48" i="12"/>
  <c r="H48" i="12"/>
  <c r="L80" i="12"/>
  <c r="M80" i="12"/>
  <c r="R55" i="12"/>
  <c r="O55" i="12"/>
  <c r="O82" i="12"/>
  <c r="L48" i="12"/>
  <c r="H80" i="12"/>
  <c r="G78" i="12"/>
  <c r="I50" i="12"/>
  <c r="E16" i="12"/>
  <c r="G80" i="12"/>
  <c r="M20" i="12"/>
  <c r="M21" i="12"/>
  <c r="M48" i="12"/>
  <c r="I55" i="12"/>
  <c r="N78" i="12"/>
  <c r="Q78" i="12"/>
  <c r="S20" i="12"/>
  <c r="P20" i="12"/>
  <c r="S50" i="12"/>
  <c r="P50" i="12"/>
  <c r="N82" i="12"/>
  <c r="Q82" i="12"/>
  <c r="S21" i="12"/>
  <c r="P21" i="12"/>
  <c r="S16" i="12"/>
  <c r="AL10" i="12" s="1"/>
  <c r="P16" i="12"/>
  <c r="S48" i="12"/>
  <c r="P48" i="12"/>
  <c r="I80" i="12"/>
  <c r="F80" i="12"/>
  <c r="K55" i="12"/>
  <c r="H55" i="12"/>
  <c r="Q50" i="12"/>
  <c r="F21" i="12"/>
  <c r="E80" i="12"/>
  <c r="E20" i="12"/>
  <c r="E21" i="12"/>
  <c r="N48" i="12"/>
  <c r="P78" i="12"/>
  <c r="N50" i="12"/>
  <c r="M16" i="12"/>
  <c r="AF10" i="12" s="1"/>
  <c r="E55" i="12"/>
  <c r="F78" i="12"/>
  <c r="J78" i="12"/>
  <c r="D20" i="12"/>
  <c r="F20" i="12"/>
  <c r="D50" i="12"/>
  <c r="F50" i="12"/>
  <c r="F82" i="12"/>
  <c r="J82" i="12"/>
  <c r="D21" i="12"/>
  <c r="Q21" i="12"/>
  <c r="D16" i="12"/>
  <c r="F16" i="12"/>
  <c r="D48" i="12"/>
  <c r="F48" i="12"/>
  <c r="R80" i="12"/>
  <c r="O80" i="12"/>
  <c r="S55" i="12"/>
  <c r="P55" i="12"/>
  <c r="L50" i="12"/>
  <c r="L21" i="12"/>
  <c r="I48" i="12"/>
  <c r="I20" i="12"/>
  <c r="M82" i="12"/>
  <c r="E48" i="12"/>
  <c r="F55" i="12"/>
  <c r="M78" i="12"/>
  <c r="G82" i="12"/>
  <c r="N16" i="12"/>
  <c r="AG10" i="12" s="1"/>
  <c r="P80" i="12"/>
  <c r="O78" i="12"/>
  <c r="S78" i="12"/>
  <c r="L20" i="12"/>
  <c r="D83" i="12"/>
  <c r="R83" i="12"/>
  <c r="D81" i="12"/>
  <c r="F81" i="12"/>
  <c r="J53" i="12"/>
  <c r="G53" i="12"/>
  <c r="D85" i="12"/>
  <c r="F85" i="12"/>
  <c r="J19" i="12"/>
  <c r="AC11" i="12" s="1"/>
  <c r="G19" i="12"/>
  <c r="J58" i="12"/>
  <c r="G58" i="12"/>
  <c r="M25" i="12"/>
  <c r="I25" i="12"/>
  <c r="M24" i="12"/>
  <c r="Q24" i="12"/>
  <c r="M51" i="12"/>
  <c r="N51" i="12"/>
  <c r="P81" i="12"/>
  <c r="N19" i="12"/>
  <c r="AG11" i="12" s="1"/>
  <c r="N25" i="12"/>
  <c r="L83" i="12"/>
  <c r="J83" i="12"/>
  <c r="L81" i="12"/>
  <c r="O81" i="12"/>
  <c r="R53" i="12"/>
  <c r="O53" i="12"/>
  <c r="L85" i="12"/>
  <c r="O85" i="12"/>
  <c r="R19" i="12"/>
  <c r="AK11" i="12" s="1"/>
  <c r="O19" i="12"/>
  <c r="AH11" i="12" s="1"/>
  <c r="R58" i="12"/>
  <c r="O58" i="12"/>
  <c r="J25" i="12"/>
  <c r="G25" i="12"/>
  <c r="J24" i="12"/>
  <c r="G24" i="12"/>
  <c r="J51" i="12"/>
  <c r="G51" i="12"/>
  <c r="S81" i="12"/>
  <c r="P85" i="12"/>
  <c r="M58" i="12"/>
  <c r="E24" i="12"/>
  <c r="G83" i="12"/>
  <c r="S83" i="12"/>
  <c r="K81" i="12"/>
  <c r="H81" i="12"/>
  <c r="K53" i="12"/>
  <c r="H53" i="12"/>
  <c r="K85" i="12"/>
  <c r="H85" i="12"/>
  <c r="K19" i="12"/>
  <c r="H19" i="12"/>
  <c r="AA11" i="12" s="1"/>
  <c r="K58" i="12"/>
  <c r="H58" i="12"/>
  <c r="R25" i="12"/>
  <c r="O25" i="12"/>
  <c r="R24" i="12"/>
  <c r="O24" i="12"/>
  <c r="R51" i="12"/>
  <c r="O51" i="12"/>
  <c r="N53" i="12"/>
  <c r="P83" i="12"/>
  <c r="M83" i="12"/>
  <c r="M81" i="12"/>
  <c r="Q81" i="12"/>
  <c r="S53" i="12"/>
  <c r="P53" i="12"/>
  <c r="M85" i="12"/>
  <c r="Q85" i="12"/>
  <c r="S19" i="12"/>
  <c r="AL11" i="12" s="1"/>
  <c r="P19" i="12"/>
  <c r="S58" i="12"/>
  <c r="P58" i="12"/>
  <c r="K25" i="12"/>
  <c r="H25" i="12"/>
  <c r="K24" i="12"/>
  <c r="H24" i="12"/>
  <c r="K51" i="12"/>
  <c r="H51" i="12"/>
  <c r="M53" i="12"/>
  <c r="E51" i="12"/>
  <c r="H83" i="12"/>
  <c r="E83" i="12"/>
  <c r="G81" i="12"/>
  <c r="J81" i="12"/>
  <c r="D53" i="12"/>
  <c r="Q53" i="12"/>
  <c r="G85" i="12"/>
  <c r="J85" i="12"/>
  <c r="D19" i="12"/>
  <c r="Q19" i="12"/>
  <c r="AJ11" i="12" s="1"/>
  <c r="D58" i="12"/>
  <c r="F58" i="12"/>
  <c r="S25" i="12"/>
  <c r="P25" i="12"/>
  <c r="S24" i="12"/>
  <c r="P24" i="12"/>
  <c r="S51" i="12"/>
  <c r="P51" i="12"/>
  <c r="N81" i="12"/>
  <c r="I85" i="12"/>
  <c r="I19" i="12"/>
  <c r="L25" i="12"/>
  <c r="L24" i="12"/>
  <c r="F51" i="12"/>
  <c r="O83" i="12"/>
  <c r="M19" i="12"/>
  <c r="AF11" i="12" s="1"/>
  <c r="E25" i="12"/>
  <c r="I51" i="12"/>
  <c r="Q83" i="12"/>
  <c r="N83" i="12"/>
  <c r="E81" i="12"/>
  <c r="I81" i="12"/>
  <c r="L53" i="12"/>
  <c r="F53" i="12"/>
  <c r="E85" i="12"/>
  <c r="S85" i="12"/>
  <c r="L19" i="12"/>
  <c r="F19" i="12"/>
  <c r="L58" i="12"/>
  <c r="I58" i="12"/>
  <c r="D25" i="12"/>
  <c r="Q25" i="12"/>
  <c r="D24" i="12"/>
  <c r="F24" i="12"/>
  <c r="D51" i="12"/>
  <c r="Q51" i="12"/>
  <c r="K83" i="12"/>
  <c r="F83" i="12"/>
  <c r="R81" i="12"/>
  <c r="E53" i="12"/>
  <c r="I53" i="12"/>
  <c r="N85" i="12"/>
  <c r="E19" i="12"/>
  <c r="X11" i="12" s="1"/>
  <c r="E58" i="12"/>
  <c r="N58" i="12"/>
  <c r="F25" i="12"/>
  <c r="I24" i="12"/>
  <c r="L51" i="12"/>
  <c r="I83" i="12"/>
  <c r="R85" i="12"/>
  <c r="Q58" i="12"/>
  <c r="N24" i="12"/>
  <c r="J56" i="12"/>
  <c r="G56" i="12"/>
  <c r="D84" i="12"/>
  <c r="N84" i="12"/>
  <c r="J23" i="12"/>
  <c r="AC12" i="12" s="1"/>
  <c r="G23" i="12"/>
  <c r="Z12" i="12" s="1"/>
  <c r="D88" i="12"/>
  <c r="N88" i="12"/>
  <c r="D86" i="12"/>
  <c r="G86" i="12"/>
  <c r="J54" i="12"/>
  <c r="G54" i="12"/>
  <c r="M27" i="12"/>
  <c r="N27" i="12"/>
  <c r="M28" i="12"/>
  <c r="Q28" i="12"/>
  <c r="M61" i="12"/>
  <c r="N61" i="12"/>
  <c r="H86" i="12"/>
  <c r="H54" i="12"/>
  <c r="O27" i="12"/>
  <c r="O28" i="12"/>
  <c r="O61" i="12"/>
  <c r="Q84" i="12"/>
  <c r="M86" i="12"/>
  <c r="E28" i="12"/>
  <c r="R56" i="12"/>
  <c r="O56" i="12"/>
  <c r="L84" i="12"/>
  <c r="M84" i="12"/>
  <c r="R23" i="12"/>
  <c r="O23" i="12"/>
  <c r="AH12" i="12" s="1"/>
  <c r="L88" i="12"/>
  <c r="M88" i="12"/>
  <c r="L86" i="12"/>
  <c r="P86" i="12"/>
  <c r="R54" i="12"/>
  <c r="O54" i="12"/>
  <c r="J27" i="12"/>
  <c r="G27" i="12"/>
  <c r="J28" i="12"/>
  <c r="G28" i="12"/>
  <c r="J61" i="12"/>
  <c r="G61" i="12"/>
  <c r="E86" i="12"/>
  <c r="K54" i="12"/>
  <c r="R27" i="12"/>
  <c r="R28" i="12"/>
  <c r="R61" i="12"/>
  <c r="M23" i="12"/>
  <c r="N23" i="12"/>
  <c r="M54" i="12"/>
  <c r="N28" i="12"/>
  <c r="K56" i="12"/>
  <c r="H56" i="12"/>
  <c r="I84" i="12"/>
  <c r="F84" i="12"/>
  <c r="K23" i="12"/>
  <c r="H23" i="12"/>
  <c r="I88" i="12"/>
  <c r="F88" i="12"/>
  <c r="S56" i="12"/>
  <c r="P56" i="12"/>
  <c r="R84" i="12"/>
  <c r="O84" i="12"/>
  <c r="S23" i="12"/>
  <c r="P23" i="12"/>
  <c r="R88" i="12"/>
  <c r="O88" i="12"/>
  <c r="N86" i="12"/>
  <c r="Q86" i="12"/>
  <c r="S54" i="12"/>
  <c r="P54" i="12"/>
  <c r="K27" i="12"/>
  <c r="H27" i="12"/>
  <c r="K28" i="12"/>
  <c r="H28" i="12"/>
  <c r="K61" i="12"/>
  <c r="H61" i="12"/>
  <c r="I56" i="12"/>
  <c r="I23" i="12"/>
  <c r="O86" i="12"/>
  <c r="N54" i="12"/>
  <c r="L28" i="12"/>
  <c r="F61" i="12"/>
  <c r="E84" i="12"/>
  <c r="I86" i="12"/>
  <c r="I27" i="12"/>
  <c r="I61" i="12"/>
  <c r="D56" i="12"/>
  <c r="F56" i="12"/>
  <c r="J84" i="12"/>
  <c r="H84" i="12"/>
  <c r="D23" i="12"/>
  <c r="Q23" i="12"/>
  <c r="J88" i="12"/>
  <c r="H88" i="12"/>
  <c r="R86" i="12"/>
  <c r="J86" i="12"/>
  <c r="D54" i="12"/>
  <c r="F54" i="12"/>
  <c r="S27" i="12"/>
  <c r="P27" i="12"/>
  <c r="S28" i="12"/>
  <c r="P28" i="12"/>
  <c r="S61" i="12"/>
  <c r="P61" i="12"/>
  <c r="K84" i="12"/>
  <c r="E88" i="12"/>
  <c r="K86" i="12"/>
  <c r="L27" i="12"/>
  <c r="I28" i="12"/>
  <c r="N56" i="12"/>
  <c r="Q88" i="12"/>
  <c r="E27" i="12"/>
  <c r="L56" i="12"/>
  <c r="Q56" i="12"/>
  <c r="S84" i="12"/>
  <c r="G84" i="12"/>
  <c r="L23" i="12"/>
  <c r="AE12" i="12" s="1"/>
  <c r="F23" i="12"/>
  <c r="S88" i="12"/>
  <c r="G88" i="12"/>
  <c r="F86" i="12"/>
  <c r="S86" i="12"/>
  <c r="L54" i="12"/>
  <c r="I54" i="12"/>
  <c r="D27" i="12"/>
  <c r="Q27" i="12"/>
  <c r="D28" i="12"/>
  <c r="F28" i="12"/>
  <c r="D61" i="12"/>
  <c r="Q61" i="12"/>
  <c r="E56" i="12"/>
  <c r="P84" i="12"/>
  <c r="E23" i="12"/>
  <c r="P88" i="12"/>
  <c r="E54" i="12"/>
  <c r="F27" i="12"/>
  <c r="L61" i="12"/>
  <c r="M56" i="12"/>
  <c r="K88" i="12"/>
  <c r="Q54" i="12"/>
  <c r="E61" i="12"/>
  <c r="D87" i="12"/>
  <c r="K87" i="12"/>
  <c r="D91" i="12"/>
  <c r="Q91" i="12"/>
  <c r="J26" i="12"/>
  <c r="AC13" i="12" s="1"/>
  <c r="G26" i="12"/>
  <c r="Z13" i="12" s="1"/>
  <c r="D89" i="12"/>
  <c r="F89" i="12"/>
  <c r="J30" i="12"/>
  <c r="G30" i="12"/>
  <c r="J31" i="12"/>
  <c r="G31" i="12"/>
  <c r="J64" i="12"/>
  <c r="G64" i="12"/>
  <c r="M59" i="12"/>
  <c r="N59" i="12"/>
  <c r="M57" i="12"/>
  <c r="N57" i="12"/>
  <c r="Q26" i="12"/>
  <c r="M30" i="12"/>
  <c r="E59" i="12"/>
  <c r="L87" i="12"/>
  <c r="J87" i="12"/>
  <c r="G91" i="12"/>
  <c r="J91" i="12"/>
  <c r="R26" i="12"/>
  <c r="AK13" i="12" s="1"/>
  <c r="O26" i="12"/>
  <c r="L89" i="12"/>
  <c r="O89" i="12"/>
  <c r="R30" i="12"/>
  <c r="O30" i="12"/>
  <c r="R31" i="12"/>
  <c r="O31" i="12"/>
  <c r="R64" i="12"/>
  <c r="O64" i="12"/>
  <c r="J59" i="12"/>
  <c r="G59" i="12"/>
  <c r="J57" i="12"/>
  <c r="G57" i="12"/>
  <c r="I91" i="12"/>
  <c r="M31" i="12"/>
  <c r="I57" i="12"/>
  <c r="G87" i="12"/>
  <c r="S87" i="12"/>
  <c r="O91" i="12"/>
  <c r="R91" i="12"/>
  <c r="K26" i="12"/>
  <c r="H26" i="12"/>
  <c r="K89" i="12"/>
  <c r="H89" i="12"/>
  <c r="K30" i="12"/>
  <c r="H30" i="12"/>
  <c r="K31" i="12"/>
  <c r="H31" i="12"/>
  <c r="K64" i="12"/>
  <c r="H64" i="12"/>
  <c r="R59" i="12"/>
  <c r="O59" i="12"/>
  <c r="R57" i="12"/>
  <c r="O57" i="12"/>
  <c r="R87" i="12"/>
  <c r="I31" i="12"/>
  <c r="E57" i="12"/>
  <c r="P87" i="12"/>
  <c r="M87" i="12"/>
  <c r="K91" i="12"/>
  <c r="L91" i="12"/>
  <c r="S26" i="12"/>
  <c r="P26" i="12"/>
  <c r="G89" i="12"/>
  <c r="Q89" i="12"/>
  <c r="S30" i="12"/>
  <c r="P30" i="12"/>
  <c r="S31" i="12"/>
  <c r="P31" i="12"/>
  <c r="S64" i="12"/>
  <c r="P64" i="12"/>
  <c r="K59" i="12"/>
  <c r="H59" i="12"/>
  <c r="K57" i="12"/>
  <c r="H57" i="12"/>
  <c r="H87" i="12"/>
  <c r="F87" i="12"/>
  <c r="H91" i="12"/>
  <c r="N91" i="12"/>
  <c r="D26" i="12"/>
  <c r="F26" i="12"/>
  <c r="M89" i="12"/>
  <c r="J89" i="12"/>
  <c r="D30" i="12"/>
  <c r="F30" i="12"/>
  <c r="D31" i="12"/>
  <c r="Q31" i="12"/>
  <c r="D64" i="12"/>
  <c r="F64" i="12"/>
  <c r="S59" i="12"/>
  <c r="P59" i="12"/>
  <c r="S57" i="12"/>
  <c r="P57" i="12"/>
  <c r="F91" i="12"/>
  <c r="Q30" i="12"/>
  <c r="I59" i="12"/>
  <c r="Q87" i="12"/>
  <c r="E87" i="12"/>
  <c r="P91" i="12"/>
  <c r="E91" i="12"/>
  <c r="L26" i="12"/>
  <c r="AE13" i="12" s="1"/>
  <c r="I26" i="12"/>
  <c r="E89" i="12"/>
  <c r="I89" i="12"/>
  <c r="L30" i="12"/>
  <c r="I30" i="12"/>
  <c r="L31" i="12"/>
  <c r="F31" i="12"/>
  <c r="L64" i="12"/>
  <c r="Q64" i="12"/>
  <c r="D59" i="12"/>
  <c r="Q59" i="12"/>
  <c r="D57" i="12"/>
  <c r="Q57" i="12"/>
  <c r="M26" i="12"/>
  <c r="S89" i="12"/>
  <c r="N64" i="12"/>
  <c r="I87" i="12"/>
  <c r="N87" i="12"/>
  <c r="S91" i="12"/>
  <c r="M91" i="12"/>
  <c r="E26" i="12"/>
  <c r="X13" i="12" s="1"/>
  <c r="N26" i="12"/>
  <c r="N89" i="12"/>
  <c r="R89" i="12"/>
  <c r="E30" i="12"/>
  <c r="N30" i="12"/>
  <c r="E31" i="12"/>
  <c r="N31" i="12"/>
  <c r="E64" i="12"/>
  <c r="I64" i="12"/>
  <c r="L59" i="12"/>
  <c r="F59" i="12"/>
  <c r="L57" i="12"/>
  <c r="F57" i="12"/>
  <c r="O87" i="12"/>
  <c r="P89" i="12"/>
  <c r="M64" i="12"/>
  <c r="J29" i="12"/>
  <c r="AC14" i="12" s="1"/>
  <c r="G29" i="12"/>
  <c r="Z14" i="12" s="1"/>
  <c r="J62" i="12"/>
  <c r="G62" i="12"/>
  <c r="G94" i="12"/>
  <c r="Q94" i="12"/>
  <c r="J33" i="12"/>
  <c r="G33" i="12"/>
  <c r="J34" i="12"/>
  <c r="G34" i="12"/>
  <c r="G92" i="12"/>
  <c r="J92" i="12"/>
  <c r="J60" i="12"/>
  <c r="G60" i="12"/>
  <c r="G90" i="12"/>
  <c r="K90" i="12"/>
  <c r="M67" i="12"/>
  <c r="I67" i="12"/>
  <c r="I94" i="12"/>
  <c r="M34" i="12"/>
  <c r="I90" i="12"/>
  <c r="R29" i="12"/>
  <c r="AK14" i="12" s="1"/>
  <c r="O29" i="12"/>
  <c r="AH14" i="12" s="1"/>
  <c r="R62" i="12"/>
  <c r="O62" i="12"/>
  <c r="O94" i="12"/>
  <c r="J94" i="12"/>
  <c r="R33" i="12"/>
  <c r="O33" i="12"/>
  <c r="R34" i="12"/>
  <c r="O34" i="12"/>
  <c r="O92" i="12"/>
  <c r="R92" i="12"/>
  <c r="R60" i="12"/>
  <c r="O60" i="12"/>
  <c r="D90" i="12"/>
  <c r="P90" i="12"/>
  <c r="J67" i="12"/>
  <c r="G67" i="12"/>
  <c r="M62" i="12"/>
  <c r="N33" i="12"/>
  <c r="E67" i="12"/>
  <c r="K29" i="12"/>
  <c r="H29" i="12"/>
  <c r="K62" i="12"/>
  <c r="H62" i="12"/>
  <c r="K94" i="12"/>
  <c r="R94" i="12"/>
  <c r="K33" i="12"/>
  <c r="H33" i="12"/>
  <c r="K34" i="12"/>
  <c r="H34" i="12"/>
  <c r="S92" i="12"/>
  <c r="D92" i="12"/>
  <c r="K60" i="12"/>
  <c r="H60" i="12"/>
  <c r="L90" i="12"/>
  <c r="R90" i="12"/>
  <c r="R67" i="12"/>
  <c r="O67" i="12"/>
  <c r="N29" i="12"/>
  <c r="AG14" i="12" s="1"/>
  <c r="M60" i="12"/>
  <c r="S29" i="12"/>
  <c r="P29" i="12"/>
  <c r="AI14" i="12" s="1"/>
  <c r="S62" i="12"/>
  <c r="P62" i="12"/>
  <c r="F94" i="12"/>
  <c r="D94" i="12"/>
  <c r="S33" i="12"/>
  <c r="P33" i="12"/>
  <c r="S34" i="12"/>
  <c r="P34" i="12"/>
  <c r="H92" i="12"/>
  <c r="L92" i="12"/>
  <c r="S60" i="12"/>
  <c r="P60" i="12"/>
  <c r="E90" i="12"/>
  <c r="H90" i="12"/>
  <c r="K67" i="12"/>
  <c r="H67" i="12"/>
  <c r="N94" i="12"/>
  <c r="Q34" i="12"/>
  <c r="M90" i="12"/>
  <c r="D29" i="12"/>
  <c r="Q29" i="12"/>
  <c r="AJ14" i="12" s="1"/>
  <c r="D62" i="12"/>
  <c r="F62" i="12"/>
  <c r="H94" i="12"/>
  <c r="L94" i="12"/>
  <c r="D33" i="12"/>
  <c r="Q33" i="12"/>
  <c r="D34" i="12"/>
  <c r="F34" i="12"/>
  <c r="P92" i="12"/>
  <c r="N92" i="12"/>
  <c r="D60" i="12"/>
  <c r="F60" i="12"/>
  <c r="N90" i="12"/>
  <c r="Q90" i="12"/>
  <c r="S67" i="12"/>
  <c r="P67" i="12"/>
  <c r="M33" i="12"/>
  <c r="N60" i="12"/>
  <c r="L29" i="12"/>
  <c r="AE14" i="12" s="1"/>
  <c r="F29" i="12"/>
  <c r="Y14" i="12" s="1"/>
  <c r="L62" i="12"/>
  <c r="I62" i="12"/>
  <c r="P94" i="12"/>
  <c r="E94" i="12"/>
  <c r="L33" i="12"/>
  <c r="F33" i="12"/>
  <c r="L34" i="12"/>
  <c r="I34" i="12"/>
  <c r="I92" i="12"/>
  <c r="E92" i="12"/>
  <c r="L60" i="12"/>
  <c r="I60" i="12"/>
  <c r="F90" i="12"/>
  <c r="J90" i="12"/>
  <c r="D67" i="12"/>
  <c r="Q67" i="12"/>
  <c r="Q62" i="12"/>
  <c r="K92" i="12"/>
  <c r="E29" i="12"/>
  <c r="I29" i="12"/>
  <c r="AB14" i="12" s="1"/>
  <c r="E62" i="12"/>
  <c r="N62" i="12"/>
  <c r="S94" i="12"/>
  <c r="M94" i="12"/>
  <c r="E33" i="12"/>
  <c r="I33" i="12"/>
  <c r="E34" i="12"/>
  <c r="N34" i="12"/>
  <c r="Q92" i="12"/>
  <c r="M92" i="12"/>
  <c r="E60" i="12"/>
  <c r="Q60" i="12"/>
  <c r="O90" i="12"/>
  <c r="S90" i="12"/>
  <c r="L67" i="12"/>
  <c r="F67" i="12"/>
  <c r="M29" i="12"/>
  <c r="AF14" i="12" s="1"/>
  <c r="F92" i="12"/>
  <c r="N67" i="12"/>
  <c r="G93" i="12"/>
  <c r="J93" i="12"/>
  <c r="J36" i="12"/>
  <c r="G36" i="12"/>
  <c r="G97" i="12"/>
  <c r="J97" i="12"/>
  <c r="J32" i="12"/>
  <c r="AC15" i="12" s="1"/>
  <c r="G32" i="12"/>
  <c r="Z15" i="12" s="1"/>
  <c r="J65" i="12"/>
  <c r="G65" i="12"/>
  <c r="G95" i="12"/>
  <c r="K95" i="12"/>
  <c r="J37" i="12"/>
  <c r="G37" i="12"/>
  <c r="J63" i="12"/>
  <c r="G63" i="12"/>
  <c r="E97" i="12"/>
  <c r="I65" i="12"/>
  <c r="I37" i="12"/>
  <c r="F93" i="12"/>
  <c r="Q95" i="12"/>
  <c r="O93" i="12"/>
  <c r="R93" i="12"/>
  <c r="R36" i="12"/>
  <c r="O36" i="12"/>
  <c r="O97" i="12"/>
  <c r="R97" i="12"/>
  <c r="R32" i="12"/>
  <c r="O32" i="12"/>
  <c r="AH15" i="12" s="1"/>
  <c r="R65" i="12"/>
  <c r="O65" i="12"/>
  <c r="O95" i="12"/>
  <c r="J95" i="12"/>
  <c r="R37" i="12"/>
  <c r="O37" i="12"/>
  <c r="R63" i="12"/>
  <c r="O63" i="12"/>
  <c r="I97" i="12"/>
  <c r="Q97" i="12"/>
  <c r="Q32" i="12"/>
  <c r="AJ15" i="12" s="1"/>
  <c r="N65" i="12"/>
  <c r="N63" i="12"/>
  <c r="H93" i="12"/>
  <c r="D93" i="12"/>
  <c r="K36" i="12"/>
  <c r="H36" i="12"/>
  <c r="K97" i="12"/>
  <c r="N97" i="12"/>
  <c r="K32" i="12"/>
  <c r="AD15" i="12" s="1"/>
  <c r="H32" i="12"/>
  <c r="AA15" i="12" s="1"/>
  <c r="K65" i="12"/>
  <c r="H65" i="12"/>
  <c r="S95" i="12"/>
  <c r="R95" i="12"/>
  <c r="K37" i="12"/>
  <c r="H37" i="12"/>
  <c r="K63" i="12"/>
  <c r="H63" i="12"/>
  <c r="M93" i="12"/>
  <c r="N32" i="12"/>
  <c r="AG15" i="12" s="1"/>
  <c r="I95" i="12"/>
  <c r="N36" i="12"/>
  <c r="M37" i="12"/>
  <c r="P93" i="12"/>
  <c r="L93" i="12"/>
  <c r="S36" i="12"/>
  <c r="P36" i="12"/>
  <c r="H97" i="12"/>
  <c r="D97" i="12"/>
  <c r="S32" i="12"/>
  <c r="AL15" i="12" s="1"/>
  <c r="P32" i="12"/>
  <c r="S65" i="12"/>
  <c r="P65" i="12"/>
  <c r="H95" i="12"/>
  <c r="D95" i="12"/>
  <c r="S37" i="12"/>
  <c r="P37" i="12"/>
  <c r="S63" i="12"/>
  <c r="P63" i="12"/>
  <c r="Q93" i="12"/>
  <c r="E65" i="12"/>
  <c r="E37" i="12"/>
  <c r="S93" i="12"/>
  <c r="M95" i="12"/>
  <c r="K93" i="12"/>
  <c r="N93" i="12"/>
  <c r="D36" i="12"/>
  <c r="F36" i="12"/>
  <c r="P97" i="12"/>
  <c r="L97" i="12"/>
  <c r="D32" i="12"/>
  <c r="F32" i="12"/>
  <c r="Y15" i="12" s="1"/>
  <c r="D65" i="12"/>
  <c r="Q65" i="12"/>
  <c r="P95" i="12"/>
  <c r="L95" i="12"/>
  <c r="D37" i="12"/>
  <c r="Q37" i="12"/>
  <c r="D63" i="12"/>
  <c r="Q63" i="12"/>
  <c r="E36" i="12"/>
  <c r="E63" i="12"/>
  <c r="M97" i="12"/>
  <c r="I93" i="12"/>
  <c r="E93" i="12"/>
  <c r="L36" i="12"/>
  <c r="I36" i="12"/>
  <c r="S97" i="12"/>
  <c r="F97" i="12"/>
  <c r="L32" i="12"/>
  <c r="AE15" i="12" s="1"/>
  <c r="I32" i="12"/>
  <c r="AB15" i="12" s="1"/>
  <c r="L65" i="12"/>
  <c r="F65" i="12"/>
  <c r="N95" i="12"/>
  <c r="F95" i="12"/>
  <c r="L37" i="12"/>
  <c r="F37" i="12"/>
  <c r="L63" i="12"/>
  <c r="F63" i="12"/>
  <c r="Q36" i="12"/>
  <c r="E32" i="12"/>
  <c r="E95" i="12"/>
  <c r="I63" i="12"/>
  <c r="M36" i="12"/>
  <c r="N37" i="12"/>
  <c r="M32" i="12"/>
  <c r="AF15" i="12" s="1"/>
  <c r="M65" i="12"/>
  <c r="M63" i="12"/>
  <c r="G98" i="12"/>
  <c r="J98" i="12"/>
  <c r="J35" i="12"/>
  <c r="G35" i="12"/>
  <c r="G96" i="12"/>
  <c r="F96" i="12"/>
  <c r="G100" i="12"/>
  <c r="K100" i="12"/>
  <c r="J66" i="12"/>
  <c r="G66" i="12"/>
  <c r="N98" i="12"/>
  <c r="O98" i="12"/>
  <c r="K98" i="12"/>
  <c r="R35" i="12"/>
  <c r="AK16" i="12" s="1"/>
  <c r="O35" i="12"/>
  <c r="AH16" i="12" s="1"/>
  <c r="O96" i="12"/>
  <c r="J96" i="12"/>
  <c r="O100" i="12"/>
  <c r="N100" i="12"/>
  <c r="R66" i="12"/>
  <c r="O66" i="12"/>
  <c r="I35" i="12"/>
  <c r="F100" i="12"/>
  <c r="Q66" i="12"/>
  <c r="S98" i="12"/>
  <c r="R98" i="12"/>
  <c r="K35" i="12"/>
  <c r="H35" i="12"/>
  <c r="H96" i="12"/>
  <c r="R96" i="12"/>
  <c r="S100" i="12"/>
  <c r="R100" i="12"/>
  <c r="K66" i="12"/>
  <c r="H66" i="12"/>
  <c r="N96" i="12"/>
  <c r="F98" i="12"/>
  <c r="D98" i="12"/>
  <c r="S35" i="12"/>
  <c r="P35" i="12"/>
  <c r="P96" i="12"/>
  <c r="D96" i="12"/>
  <c r="H100" i="12"/>
  <c r="D100" i="12"/>
  <c r="S66" i="12"/>
  <c r="P66" i="12"/>
  <c r="S96" i="12"/>
  <c r="H98" i="12"/>
  <c r="L98" i="12"/>
  <c r="D35" i="12"/>
  <c r="Q35" i="12"/>
  <c r="K96" i="12"/>
  <c r="L96" i="12"/>
  <c r="P100" i="12"/>
  <c r="L100" i="12"/>
  <c r="D66" i="12"/>
  <c r="F66" i="12"/>
  <c r="M35" i="12"/>
  <c r="P98" i="12"/>
  <c r="E98" i="12"/>
  <c r="L35" i="12"/>
  <c r="F35" i="12"/>
  <c r="I96" i="12"/>
  <c r="E96" i="12"/>
  <c r="I100" i="12"/>
  <c r="E100" i="12"/>
  <c r="L66" i="12"/>
  <c r="I66" i="12"/>
  <c r="I98" i="12"/>
  <c r="M98" i="12"/>
  <c r="E35" i="12"/>
  <c r="X16" i="12" s="1"/>
  <c r="N35" i="12"/>
  <c r="Q96" i="12"/>
  <c r="M96" i="12"/>
  <c r="Q100" i="12"/>
  <c r="M100" i="12"/>
  <c r="E66" i="12"/>
  <c r="N66" i="12"/>
  <c r="Q98" i="12"/>
  <c r="J100" i="12"/>
  <c r="M66" i="12"/>
  <c r="Q99" i="12"/>
  <c r="M99" i="12"/>
  <c r="I99" i="12"/>
  <c r="G99" i="12"/>
  <c r="J99" i="12"/>
  <c r="O99" i="12"/>
  <c r="R99" i="12"/>
  <c r="H99" i="12"/>
  <c r="S99" i="12"/>
  <c r="P99" i="12"/>
  <c r="D99" i="12"/>
  <c r="N99" i="12"/>
  <c r="E99" i="12"/>
  <c r="K99" i="12"/>
  <c r="L99" i="12"/>
  <c r="F99" i="12"/>
  <c r="M11" i="10"/>
  <c r="P11" i="10"/>
  <c r="G73" i="10"/>
  <c r="F73" i="10"/>
  <c r="J45" i="11"/>
  <c r="J12" i="10"/>
  <c r="I12" i="10"/>
  <c r="F70" i="11"/>
  <c r="M41" i="10"/>
  <c r="P41" i="10"/>
  <c r="N10" i="11"/>
  <c r="J71" i="11"/>
  <c r="O71" i="11"/>
  <c r="E42" i="10"/>
  <c r="H42" i="10"/>
  <c r="L11" i="11"/>
  <c r="N11" i="11"/>
  <c r="D72" i="11"/>
  <c r="R72" i="11"/>
  <c r="L43" i="10"/>
  <c r="O43" i="10"/>
  <c r="M12" i="11"/>
  <c r="K12" i="11"/>
  <c r="F40" i="11"/>
  <c r="O40" i="11"/>
  <c r="R71" i="10"/>
  <c r="M71" i="10"/>
  <c r="G41" i="11"/>
  <c r="P41" i="11"/>
  <c r="E10" i="10"/>
  <c r="H10" i="10"/>
  <c r="J72" i="10"/>
  <c r="E72" i="10"/>
  <c r="P42" i="11"/>
  <c r="Q42" i="11"/>
  <c r="O73" i="10"/>
  <c r="G71" i="11"/>
  <c r="E43" i="10"/>
  <c r="F71" i="10"/>
  <c r="D42" i="11"/>
  <c r="E11" i="10"/>
  <c r="H11" i="10"/>
  <c r="R73" i="10"/>
  <c r="M73" i="10"/>
  <c r="K45" i="11"/>
  <c r="L45" i="11"/>
  <c r="M12" i="10"/>
  <c r="P12" i="10"/>
  <c r="I70" i="11"/>
  <c r="N70" i="11"/>
  <c r="E41" i="10"/>
  <c r="H41" i="10"/>
  <c r="K10" i="11"/>
  <c r="O10" i="11"/>
  <c r="R71" i="11"/>
  <c r="M71" i="11"/>
  <c r="L42" i="10"/>
  <c r="O42" i="10"/>
  <c r="E11" i="11"/>
  <c r="P11" i="11"/>
  <c r="L72" i="11"/>
  <c r="F72" i="11"/>
  <c r="D43" i="10"/>
  <c r="G43" i="10"/>
  <c r="F12" i="11"/>
  <c r="O12" i="11"/>
  <c r="N40" i="11"/>
  <c r="Q40" i="11"/>
  <c r="J71" i="10"/>
  <c r="E71" i="10"/>
  <c r="O41" i="11"/>
  <c r="R41" i="11"/>
  <c r="L10" i="10"/>
  <c r="O10" i="10"/>
  <c r="Q72" i="10"/>
  <c r="L72" i="10"/>
  <c r="J42" i="11"/>
  <c r="F42" i="11"/>
  <c r="S73" i="10"/>
  <c r="M10" i="11"/>
  <c r="K72" i="11"/>
  <c r="L40" i="11"/>
  <c r="M72" i="10"/>
  <c r="L11" i="10"/>
  <c r="O11" i="10"/>
  <c r="J73" i="10"/>
  <c r="E73" i="10"/>
  <c r="E45" i="11"/>
  <c r="O45" i="11"/>
  <c r="E12" i="10"/>
  <c r="H12" i="10"/>
  <c r="Q70" i="11"/>
  <c r="G70" i="11"/>
  <c r="L41" i="10"/>
  <c r="O41" i="10"/>
  <c r="D10" i="11"/>
  <c r="F10" i="11"/>
  <c r="K71" i="11"/>
  <c r="P71" i="11"/>
  <c r="D42" i="10"/>
  <c r="G42" i="10"/>
  <c r="M11" i="11"/>
  <c r="F11" i="11"/>
  <c r="E72" i="11"/>
  <c r="J72" i="11"/>
  <c r="S43" i="10"/>
  <c r="Q43" i="10"/>
  <c r="N12" i="11"/>
  <c r="P12" i="11"/>
  <c r="G40" i="11"/>
  <c r="R40" i="11"/>
  <c r="Q71" i="10"/>
  <c r="L71" i="10"/>
  <c r="I41" i="11"/>
  <c r="F41" i="11"/>
  <c r="D10" i="10"/>
  <c r="G10" i="10"/>
  <c r="I72" i="10"/>
  <c r="D72" i="10"/>
  <c r="R42" i="11"/>
  <c r="I42" i="11"/>
  <c r="R12" i="10"/>
  <c r="N12" i="10"/>
  <c r="Q10" i="11"/>
  <c r="P72" i="11"/>
  <c r="M41" i="11"/>
  <c r="D11" i="10"/>
  <c r="G11" i="10"/>
  <c r="Q73" i="10"/>
  <c r="L73" i="10"/>
  <c r="M45" i="11"/>
  <c r="D45" i="11"/>
  <c r="L12" i="10"/>
  <c r="O12" i="10"/>
  <c r="J70" i="11"/>
  <c r="H70" i="11"/>
  <c r="D41" i="10"/>
  <c r="G41" i="10"/>
  <c r="L10" i="11"/>
  <c r="R10" i="11"/>
  <c r="D71" i="11"/>
  <c r="Q71" i="11"/>
  <c r="S42" i="10"/>
  <c r="F42" i="10"/>
  <c r="I11" i="11"/>
  <c r="R11" i="11"/>
  <c r="M72" i="11"/>
  <c r="N72" i="11"/>
  <c r="K43" i="10"/>
  <c r="N43" i="10"/>
  <c r="J12" i="11"/>
  <c r="Q12" i="11"/>
  <c r="H40" i="11"/>
  <c r="I40" i="11"/>
  <c r="I71" i="10"/>
  <c r="D71" i="10"/>
  <c r="Q41" i="11"/>
  <c r="J41" i="11"/>
  <c r="S10" i="10"/>
  <c r="F10" i="10"/>
  <c r="P72" i="10"/>
  <c r="S72" i="10"/>
  <c r="E42" i="11"/>
  <c r="K42" i="11"/>
  <c r="I45" i="11"/>
  <c r="P70" i="11"/>
  <c r="M42" i="10"/>
  <c r="H43" i="10"/>
  <c r="M10" i="10"/>
  <c r="S11" i="10"/>
  <c r="Q11" i="10"/>
  <c r="I73" i="10"/>
  <c r="D73" i="10"/>
  <c r="H45" i="11"/>
  <c r="P45" i="11"/>
  <c r="D12" i="10"/>
  <c r="G12" i="10"/>
  <c r="R70" i="11"/>
  <c r="L70" i="11"/>
  <c r="S41" i="10"/>
  <c r="Q41" i="10"/>
  <c r="H10" i="11"/>
  <c r="G10" i="11"/>
  <c r="L71" i="11"/>
  <c r="E71" i="11"/>
  <c r="K42" i="10"/>
  <c r="Q42" i="10"/>
  <c r="Q11" i="11"/>
  <c r="O11" i="11"/>
  <c r="G72" i="11"/>
  <c r="Q72" i="11"/>
  <c r="R43" i="10"/>
  <c r="I43" i="10"/>
  <c r="R12" i="11"/>
  <c r="D12" i="11"/>
  <c r="P40" i="11"/>
  <c r="J40" i="11"/>
  <c r="P71" i="10"/>
  <c r="N71" i="10"/>
  <c r="D41" i="11"/>
  <c r="K41" i="11"/>
  <c r="K10" i="10"/>
  <c r="Q10" i="10"/>
  <c r="H72" i="10"/>
  <c r="N72" i="10"/>
  <c r="M42" i="11"/>
  <c r="G42" i="11"/>
  <c r="Q45" i="11"/>
  <c r="J41" i="10"/>
  <c r="P42" i="10"/>
  <c r="E12" i="11"/>
  <c r="P10" i="10"/>
  <c r="K11" i="10"/>
  <c r="N11" i="10"/>
  <c r="P73" i="10"/>
  <c r="N73" i="10"/>
  <c r="G45" i="11"/>
  <c r="F45" i="11"/>
  <c r="S12" i="10"/>
  <c r="F12" i="10"/>
  <c r="K70" i="11"/>
  <c r="O70" i="11"/>
  <c r="K41" i="10"/>
  <c r="N41" i="10"/>
  <c r="P10" i="11"/>
  <c r="E10" i="11"/>
  <c r="F71" i="11"/>
  <c r="H71" i="11"/>
  <c r="R42" i="10"/>
  <c r="N42" i="10"/>
  <c r="H11" i="11"/>
  <c r="G11" i="11"/>
  <c r="O72" i="11"/>
  <c r="I72" i="11"/>
  <c r="J43" i="10"/>
  <c r="F43" i="10"/>
  <c r="G12" i="11"/>
  <c r="L12" i="11"/>
  <c r="K40" i="11"/>
  <c r="E40" i="11"/>
  <c r="H71" i="10"/>
  <c r="K71" i="10"/>
  <c r="L41" i="11"/>
  <c r="N41" i="11"/>
  <c r="R10" i="10"/>
  <c r="N10" i="10"/>
  <c r="O72" i="10"/>
  <c r="K72" i="10"/>
  <c r="N42" i="11"/>
  <c r="L42" i="11"/>
  <c r="F11" i="10"/>
  <c r="F41" i="10"/>
  <c r="K11" i="11"/>
  <c r="G71" i="10"/>
  <c r="H42" i="11"/>
  <c r="R11" i="10"/>
  <c r="I11" i="10"/>
  <c r="H73" i="10"/>
  <c r="K73" i="10"/>
  <c r="R45" i="11"/>
  <c r="N45" i="11"/>
  <c r="K12" i="10"/>
  <c r="Q12" i="10"/>
  <c r="E70" i="11"/>
  <c r="D70" i="11"/>
  <c r="R41" i="10"/>
  <c r="I41" i="10"/>
  <c r="J10" i="11"/>
  <c r="I10" i="11"/>
  <c r="N71" i="11"/>
  <c r="I71" i="11"/>
  <c r="J42" i="10"/>
  <c r="I42" i="10"/>
  <c r="J11" i="11"/>
  <c r="H72" i="11"/>
  <c r="M43" i="10"/>
  <c r="P43" i="10"/>
  <c r="H12" i="11"/>
  <c r="D40" i="11"/>
  <c r="M40" i="11"/>
  <c r="O71" i="10"/>
  <c r="S71" i="10"/>
  <c r="E41" i="11"/>
  <c r="H41" i="11"/>
  <c r="J10" i="10"/>
  <c r="I10" i="10"/>
  <c r="G72" i="10"/>
  <c r="F72" i="10"/>
  <c r="O42" i="11"/>
  <c r="J11" i="10"/>
  <c r="M70" i="11"/>
  <c r="D11" i="11"/>
  <c r="I12" i="11"/>
  <c r="R72" i="10"/>
  <c r="R75" i="10"/>
  <c r="M75" i="10"/>
  <c r="D73" i="11"/>
  <c r="I73" i="11"/>
  <c r="M13" i="10"/>
  <c r="P13" i="10"/>
  <c r="M45" i="10"/>
  <c r="P45" i="10"/>
  <c r="E15" i="11"/>
  <c r="J15" i="11"/>
  <c r="N75" i="11"/>
  <c r="P75" i="11"/>
  <c r="K43" i="11"/>
  <c r="G43" i="11"/>
  <c r="D46" i="10"/>
  <c r="G46" i="10"/>
  <c r="R78" i="11"/>
  <c r="H78" i="11"/>
  <c r="P77" i="10"/>
  <c r="N77" i="10"/>
  <c r="S44" i="10"/>
  <c r="F44" i="10"/>
  <c r="G44" i="11"/>
  <c r="F44" i="11"/>
  <c r="I74" i="11"/>
  <c r="D74" i="11"/>
  <c r="R48" i="10"/>
  <c r="N48" i="10"/>
  <c r="M48" i="11"/>
  <c r="R48" i="11"/>
  <c r="E18" i="11"/>
  <c r="R74" i="10"/>
  <c r="M74" i="10"/>
  <c r="M18" i="10"/>
  <c r="P18" i="10"/>
  <c r="J14" i="10"/>
  <c r="I14" i="10"/>
  <c r="G79" i="10"/>
  <c r="F79" i="10"/>
  <c r="O14" i="11"/>
  <c r="Q13" i="11"/>
  <c r="M15" i="10"/>
  <c r="P15" i="10"/>
  <c r="R76" i="10"/>
  <c r="M76" i="10"/>
  <c r="J75" i="10"/>
  <c r="E75" i="10"/>
  <c r="L73" i="11"/>
  <c r="Q73" i="11"/>
  <c r="E13" i="10"/>
  <c r="H13" i="10"/>
  <c r="E45" i="10"/>
  <c r="H45" i="10"/>
  <c r="M15" i="11"/>
  <c r="R15" i="11"/>
  <c r="G75" i="11"/>
  <c r="Q75" i="11"/>
  <c r="F43" i="11"/>
  <c r="H43" i="11"/>
  <c r="S46" i="10"/>
  <c r="F46" i="10"/>
  <c r="E78" i="11"/>
  <c r="L78" i="11"/>
  <c r="H77" i="10"/>
  <c r="K77" i="10"/>
  <c r="K44" i="10"/>
  <c r="Q44" i="10"/>
  <c r="O44" i="11"/>
  <c r="H44" i="11"/>
  <c r="Q74" i="11"/>
  <c r="H74" i="11"/>
  <c r="J48" i="10"/>
  <c r="I48" i="10"/>
  <c r="G48" i="11"/>
  <c r="H18" i="11"/>
  <c r="M18" i="11"/>
  <c r="J74" i="10"/>
  <c r="E74" i="10"/>
  <c r="E18" i="10"/>
  <c r="H18" i="10"/>
  <c r="M14" i="10"/>
  <c r="P14" i="10"/>
  <c r="R79" i="10"/>
  <c r="M79" i="10"/>
  <c r="H14" i="11"/>
  <c r="G14" i="11"/>
  <c r="F13" i="11"/>
  <c r="H13" i="11"/>
  <c r="E15" i="10"/>
  <c r="H15" i="10"/>
  <c r="J76" i="10"/>
  <c r="E76" i="10"/>
  <c r="Q75" i="10"/>
  <c r="L75" i="10"/>
  <c r="E73" i="11"/>
  <c r="G73" i="11"/>
  <c r="L13" i="10"/>
  <c r="O13" i="10"/>
  <c r="L45" i="10"/>
  <c r="O45" i="10"/>
  <c r="F15" i="11"/>
  <c r="K15" i="11"/>
  <c r="O75" i="11"/>
  <c r="E75" i="11"/>
  <c r="N43" i="11"/>
  <c r="E43" i="11"/>
  <c r="K46" i="10"/>
  <c r="Q46" i="10"/>
  <c r="M78" i="11"/>
  <c r="G78" i="11"/>
  <c r="O77" i="10"/>
  <c r="S77" i="10"/>
  <c r="R44" i="10"/>
  <c r="N44" i="10"/>
  <c r="I44" i="11"/>
  <c r="P44" i="11"/>
  <c r="J74" i="11"/>
  <c r="M48" i="10"/>
  <c r="P48" i="10"/>
  <c r="F48" i="11"/>
  <c r="P48" i="11"/>
  <c r="P18" i="11"/>
  <c r="F18" i="11"/>
  <c r="Q74" i="10"/>
  <c r="L74" i="10"/>
  <c r="L18" i="10"/>
  <c r="O18" i="10"/>
  <c r="E14" i="10"/>
  <c r="H14" i="10"/>
  <c r="J79" i="10"/>
  <c r="E79" i="10"/>
  <c r="D14" i="11"/>
  <c r="Q14" i="11"/>
  <c r="G13" i="11"/>
  <c r="R13" i="11"/>
  <c r="L15" i="10"/>
  <c r="O15" i="10"/>
  <c r="Q76" i="10"/>
  <c r="L76" i="10"/>
  <c r="I75" i="10"/>
  <c r="D75" i="10"/>
  <c r="M73" i="11"/>
  <c r="J73" i="11"/>
  <c r="D13" i="10"/>
  <c r="G13" i="10"/>
  <c r="D45" i="10"/>
  <c r="G45" i="10"/>
  <c r="N15" i="11"/>
  <c r="L15" i="11"/>
  <c r="J75" i="11"/>
  <c r="D75" i="11"/>
  <c r="L43" i="11"/>
  <c r="R43" i="11"/>
  <c r="R46" i="10"/>
  <c r="N46" i="10"/>
  <c r="F78" i="11"/>
  <c r="K78" i="11"/>
  <c r="G77" i="10"/>
  <c r="F77" i="10"/>
  <c r="J44" i="10"/>
  <c r="I44" i="10"/>
  <c r="K44" i="11"/>
  <c r="E74" i="11"/>
  <c r="R74" i="11"/>
  <c r="E48" i="10"/>
  <c r="H48" i="10"/>
  <c r="N48" i="11"/>
  <c r="H48" i="11"/>
  <c r="I18" i="11"/>
  <c r="N18" i="11"/>
  <c r="I74" i="10"/>
  <c r="D74" i="10"/>
  <c r="D18" i="10"/>
  <c r="G18" i="10"/>
  <c r="L14" i="10"/>
  <c r="O14" i="10"/>
  <c r="Q79" i="10"/>
  <c r="L79" i="10"/>
  <c r="L14" i="11"/>
  <c r="I14" i="11"/>
  <c r="O13" i="11"/>
  <c r="I13" i="11"/>
  <c r="D15" i="10"/>
  <c r="G15" i="10"/>
  <c r="I76" i="10"/>
  <c r="D76" i="10"/>
  <c r="P75" i="10"/>
  <c r="N75" i="10"/>
  <c r="F73" i="11"/>
  <c r="K73" i="11"/>
  <c r="S13" i="10"/>
  <c r="Q13" i="10"/>
  <c r="S45" i="10"/>
  <c r="Q45" i="10"/>
  <c r="G15" i="11"/>
  <c r="Q15" i="11"/>
  <c r="R75" i="11"/>
  <c r="I75" i="11"/>
  <c r="M43" i="11"/>
  <c r="J43" i="11"/>
  <c r="J46" i="10"/>
  <c r="I46" i="10"/>
  <c r="N78" i="11"/>
  <c r="R77" i="10"/>
  <c r="M77" i="10"/>
  <c r="M44" i="10"/>
  <c r="P44" i="10"/>
  <c r="J44" i="11"/>
  <c r="M44" i="11"/>
  <c r="M74" i="11"/>
  <c r="K74" i="11"/>
  <c r="L48" i="10"/>
  <c r="O48" i="10"/>
  <c r="J48" i="11"/>
  <c r="Q48" i="11"/>
  <c r="Q18" i="11"/>
  <c r="D18" i="11"/>
  <c r="P74" i="10"/>
  <c r="S74" i="10"/>
  <c r="S18" i="10"/>
  <c r="F18" i="10"/>
  <c r="D14" i="10"/>
  <c r="G14" i="10"/>
  <c r="I79" i="10"/>
  <c r="D79" i="10"/>
  <c r="K14" i="11"/>
  <c r="R14" i="11"/>
  <c r="K13" i="11"/>
  <c r="L13" i="11"/>
  <c r="S15" i="10"/>
  <c r="Q15" i="10"/>
  <c r="P76" i="10"/>
  <c r="S76" i="10"/>
  <c r="H75" i="10"/>
  <c r="K75" i="10"/>
  <c r="N73" i="11"/>
  <c r="R73" i="11"/>
  <c r="K13" i="10"/>
  <c r="N13" i="10"/>
  <c r="K45" i="10"/>
  <c r="N45" i="10"/>
  <c r="O15" i="11"/>
  <c r="D15" i="11"/>
  <c r="K75" i="11"/>
  <c r="H75" i="11"/>
  <c r="O43" i="11"/>
  <c r="M46" i="10"/>
  <c r="P46" i="10"/>
  <c r="I78" i="11"/>
  <c r="O78" i="11"/>
  <c r="J77" i="10"/>
  <c r="E77" i="10"/>
  <c r="E44" i="10"/>
  <c r="H44" i="10"/>
  <c r="R44" i="11"/>
  <c r="N44" i="11"/>
  <c r="F74" i="11"/>
  <c r="L74" i="11"/>
  <c r="D48" i="10"/>
  <c r="G48" i="10"/>
  <c r="K48" i="11"/>
  <c r="E48" i="11"/>
  <c r="J18" i="11"/>
  <c r="G18" i="11"/>
  <c r="H74" i="10"/>
  <c r="N74" i="10"/>
  <c r="K18" i="10"/>
  <c r="Q18" i="10"/>
  <c r="S14" i="10"/>
  <c r="F14" i="10"/>
  <c r="P79" i="10"/>
  <c r="N79" i="10"/>
  <c r="M14" i="11"/>
  <c r="F14" i="11"/>
  <c r="D13" i="11"/>
  <c r="M13" i="11"/>
  <c r="K15" i="10"/>
  <c r="N15" i="10"/>
  <c r="H76" i="10"/>
  <c r="N76" i="10"/>
  <c r="O75" i="10"/>
  <c r="F75" i="10"/>
  <c r="H73" i="11"/>
  <c r="O73" i="11"/>
  <c r="R13" i="10"/>
  <c r="I13" i="10"/>
  <c r="R45" i="10"/>
  <c r="I45" i="10"/>
  <c r="H15" i="11"/>
  <c r="I15" i="11"/>
  <c r="L75" i="11"/>
  <c r="I43" i="11"/>
  <c r="D43" i="11"/>
  <c r="E46" i="10"/>
  <c r="H46" i="10"/>
  <c r="Q78" i="11"/>
  <c r="P78" i="11"/>
  <c r="Q77" i="10"/>
  <c r="L77" i="10"/>
  <c r="L44" i="10"/>
  <c r="O44" i="10"/>
  <c r="D44" i="11"/>
  <c r="E44" i="11"/>
  <c r="N74" i="11"/>
  <c r="O74" i="11"/>
  <c r="S48" i="10"/>
  <c r="F48" i="10"/>
  <c r="L48" i="11"/>
  <c r="I48" i="11"/>
  <c r="R18" i="11"/>
  <c r="L18" i="11"/>
  <c r="O74" i="10"/>
  <c r="K74" i="10"/>
  <c r="R18" i="10"/>
  <c r="N18" i="10"/>
  <c r="K14" i="10"/>
  <c r="Q14" i="10"/>
  <c r="H79" i="10"/>
  <c r="K79" i="10"/>
  <c r="N14" i="11"/>
  <c r="P14" i="11"/>
  <c r="P13" i="11"/>
  <c r="J13" i="11"/>
  <c r="R15" i="10"/>
  <c r="I15" i="10"/>
  <c r="O76" i="10"/>
  <c r="K76" i="10"/>
  <c r="G75" i="10"/>
  <c r="S75" i="10"/>
  <c r="P73" i="11"/>
  <c r="J13" i="10"/>
  <c r="F13" i="10"/>
  <c r="J45" i="10"/>
  <c r="F45" i="10"/>
  <c r="P15" i="11"/>
  <c r="F75" i="11"/>
  <c r="M75" i="11"/>
  <c r="Q43" i="11"/>
  <c r="P43" i="11"/>
  <c r="L46" i="10"/>
  <c r="O46" i="10"/>
  <c r="J78" i="11"/>
  <c r="D78" i="11"/>
  <c r="I77" i="10"/>
  <c r="D77" i="10"/>
  <c r="D44" i="10"/>
  <c r="G44" i="10"/>
  <c r="L44" i="11"/>
  <c r="Q44" i="11"/>
  <c r="G74" i="11"/>
  <c r="P74" i="11"/>
  <c r="K48" i="10"/>
  <c r="Q48" i="10"/>
  <c r="D48" i="11"/>
  <c r="O48" i="11"/>
  <c r="K18" i="11"/>
  <c r="O18" i="11"/>
  <c r="G74" i="10"/>
  <c r="F74" i="10"/>
  <c r="J18" i="10"/>
  <c r="I18" i="10"/>
  <c r="R14" i="10"/>
  <c r="N14" i="10"/>
  <c r="O79" i="10"/>
  <c r="S79" i="10"/>
  <c r="E14" i="11"/>
  <c r="J14" i="11"/>
  <c r="E13" i="11"/>
  <c r="N13" i="11"/>
  <c r="J15" i="10"/>
  <c r="F15" i="10"/>
  <c r="G76" i="10"/>
  <c r="F76" i="10"/>
  <c r="E47" i="11"/>
  <c r="J47" i="11"/>
  <c r="M16" i="10"/>
  <c r="P16" i="10"/>
  <c r="M17" i="10"/>
  <c r="P17" i="10"/>
  <c r="G76" i="11"/>
  <c r="N76" i="11"/>
  <c r="E51" i="10"/>
  <c r="H51" i="10"/>
  <c r="P77" i="11"/>
  <c r="O77" i="11"/>
  <c r="L47" i="10"/>
  <c r="O47" i="10"/>
  <c r="L21" i="11"/>
  <c r="Q21" i="11"/>
  <c r="D49" i="10"/>
  <c r="G49" i="10"/>
  <c r="P17" i="11"/>
  <c r="M17" i="11"/>
  <c r="P80" i="10"/>
  <c r="S80" i="10"/>
  <c r="D51" i="11"/>
  <c r="F51" i="11"/>
  <c r="K21" i="10"/>
  <c r="N21" i="10"/>
  <c r="H82" i="10"/>
  <c r="N82" i="10"/>
  <c r="H78" i="10"/>
  <c r="N78" i="10"/>
  <c r="N49" i="11"/>
  <c r="R49" i="11"/>
  <c r="R81" i="11"/>
  <c r="O81" i="11"/>
  <c r="Q16" i="11"/>
  <c r="G46" i="11"/>
  <c r="L16" i="11"/>
  <c r="J16" i="10"/>
  <c r="P51" i="10"/>
  <c r="L49" i="10"/>
  <c r="L51" i="11"/>
  <c r="S78" i="10"/>
  <c r="M47" i="11"/>
  <c r="L47" i="11"/>
  <c r="E16" i="10"/>
  <c r="H16" i="10"/>
  <c r="E17" i="10"/>
  <c r="H17" i="10"/>
  <c r="O76" i="11"/>
  <c r="Q76" i="11"/>
  <c r="L51" i="10"/>
  <c r="O51" i="10"/>
  <c r="I77" i="11"/>
  <c r="R77" i="11"/>
  <c r="D47" i="10"/>
  <c r="G47" i="10"/>
  <c r="E21" i="11"/>
  <c r="R21" i="11"/>
  <c r="S49" i="10"/>
  <c r="Q49" i="10"/>
  <c r="I17" i="11"/>
  <c r="N17" i="11"/>
  <c r="H80" i="10"/>
  <c r="N80" i="10"/>
  <c r="M51" i="11"/>
  <c r="O51" i="11"/>
  <c r="R21" i="10"/>
  <c r="I21" i="10"/>
  <c r="O82" i="10"/>
  <c r="K82" i="10"/>
  <c r="O78" i="10"/>
  <c r="K78" i="10"/>
  <c r="F49" i="11"/>
  <c r="L49" i="11"/>
  <c r="K81" i="11"/>
  <c r="F16" i="11"/>
  <c r="K16" i="11"/>
  <c r="D46" i="11"/>
  <c r="P46" i="11"/>
  <c r="M46" i="11"/>
  <c r="F17" i="10"/>
  <c r="H47" i="10"/>
  <c r="I80" i="10"/>
  <c r="S82" i="10"/>
  <c r="N81" i="11"/>
  <c r="G47" i="11"/>
  <c r="D47" i="11"/>
  <c r="L16" i="10"/>
  <c r="O16" i="10"/>
  <c r="L17" i="10"/>
  <c r="O17" i="10"/>
  <c r="H76" i="11"/>
  <c r="R76" i="11"/>
  <c r="D51" i="10"/>
  <c r="G51" i="10"/>
  <c r="Q77" i="11"/>
  <c r="G77" i="11"/>
  <c r="S47" i="10"/>
  <c r="Q47" i="10"/>
  <c r="M21" i="11"/>
  <c r="G21" i="11"/>
  <c r="K49" i="10"/>
  <c r="N49" i="10"/>
  <c r="Q17" i="11"/>
  <c r="F17" i="11"/>
  <c r="O80" i="10"/>
  <c r="K80" i="10"/>
  <c r="E51" i="11"/>
  <c r="J51" i="11"/>
  <c r="J21" i="10"/>
  <c r="F21" i="10"/>
  <c r="G82" i="10"/>
  <c r="F82" i="10"/>
  <c r="G78" i="10"/>
  <c r="F78" i="10"/>
  <c r="P49" i="11"/>
  <c r="D81" i="11"/>
  <c r="E81" i="11"/>
  <c r="N16" i="11"/>
  <c r="D16" i="11"/>
  <c r="L46" i="11"/>
  <c r="I46" i="11"/>
  <c r="M51" i="10"/>
  <c r="E47" i="10"/>
  <c r="E17" i="11"/>
  <c r="Q21" i="10"/>
  <c r="J81" i="11"/>
  <c r="K46" i="11"/>
  <c r="P47" i="11"/>
  <c r="N47" i="11"/>
  <c r="D16" i="10"/>
  <c r="G16" i="10"/>
  <c r="D17" i="10"/>
  <c r="G17" i="10"/>
  <c r="P76" i="11"/>
  <c r="F76" i="11"/>
  <c r="S51" i="10"/>
  <c r="Q51" i="10"/>
  <c r="D77" i="11"/>
  <c r="F77" i="11"/>
  <c r="K47" i="10"/>
  <c r="N47" i="10"/>
  <c r="F21" i="11"/>
  <c r="J21" i="11"/>
  <c r="R49" i="10"/>
  <c r="I49" i="10"/>
  <c r="J17" i="11"/>
  <c r="K17" i="11"/>
  <c r="G80" i="10"/>
  <c r="F80" i="10"/>
  <c r="N51" i="11"/>
  <c r="M21" i="10"/>
  <c r="P21" i="10"/>
  <c r="R82" i="10"/>
  <c r="M82" i="10"/>
  <c r="R78" i="10"/>
  <c r="M78" i="10"/>
  <c r="G49" i="11"/>
  <c r="H49" i="11"/>
  <c r="H81" i="11"/>
  <c r="M81" i="11"/>
  <c r="G16" i="11"/>
  <c r="R46" i="11"/>
  <c r="J17" i="10"/>
  <c r="I21" i="11"/>
  <c r="P82" i="10"/>
  <c r="M16" i="11"/>
  <c r="H47" i="11"/>
  <c r="O47" i="11"/>
  <c r="S16" i="10"/>
  <c r="F16" i="10"/>
  <c r="S17" i="10"/>
  <c r="Q17" i="10"/>
  <c r="K76" i="11"/>
  <c r="E76" i="11"/>
  <c r="K51" i="10"/>
  <c r="N51" i="10"/>
  <c r="L77" i="11"/>
  <c r="K77" i="11"/>
  <c r="R47" i="10"/>
  <c r="I47" i="10"/>
  <c r="N21" i="11"/>
  <c r="O21" i="11"/>
  <c r="J49" i="10"/>
  <c r="F49" i="10"/>
  <c r="R17" i="11"/>
  <c r="R80" i="10"/>
  <c r="M80" i="10"/>
  <c r="I51" i="11"/>
  <c r="G51" i="11"/>
  <c r="E21" i="10"/>
  <c r="H21" i="10"/>
  <c r="J82" i="10"/>
  <c r="E82" i="10"/>
  <c r="J78" i="10"/>
  <c r="E78" i="10"/>
  <c r="O49" i="11"/>
  <c r="Q49" i="11"/>
  <c r="P81" i="11"/>
  <c r="F81" i="11"/>
  <c r="O16" i="11"/>
  <c r="E16" i="11"/>
  <c r="E46" i="11"/>
  <c r="J46" i="11"/>
  <c r="I16" i="10"/>
  <c r="H77" i="11"/>
  <c r="O49" i="10"/>
  <c r="R51" i="11"/>
  <c r="E49" i="11"/>
  <c r="O46" i="11"/>
  <c r="Q47" i="11"/>
  <c r="K47" i="11"/>
  <c r="K16" i="10"/>
  <c r="Q16" i="10"/>
  <c r="K17" i="10"/>
  <c r="N17" i="10"/>
  <c r="D76" i="11"/>
  <c r="I76" i="11"/>
  <c r="R51" i="10"/>
  <c r="I51" i="10"/>
  <c r="E77" i="11"/>
  <c r="J77" i="11"/>
  <c r="J47" i="10"/>
  <c r="F47" i="10"/>
  <c r="H21" i="11"/>
  <c r="M49" i="10"/>
  <c r="P49" i="10"/>
  <c r="G17" i="11"/>
  <c r="D17" i="11"/>
  <c r="J80" i="10"/>
  <c r="E80" i="10"/>
  <c r="Q51" i="11"/>
  <c r="P51" i="11"/>
  <c r="L21" i="10"/>
  <c r="O21" i="10"/>
  <c r="Q82" i="10"/>
  <c r="L82" i="10"/>
  <c r="Q78" i="10"/>
  <c r="L78" i="10"/>
  <c r="D49" i="11"/>
  <c r="J49" i="11"/>
  <c r="I81" i="11"/>
  <c r="G81" i="11"/>
  <c r="H16" i="11"/>
  <c r="J16" i="11"/>
  <c r="N46" i="11"/>
  <c r="H46" i="11"/>
  <c r="R47" i="11"/>
  <c r="N77" i="11"/>
  <c r="H17" i="11"/>
  <c r="S21" i="10"/>
  <c r="I49" i="11"/>
  <c r="I47" i="11"/>
  <c r="F47" i="11"/>
  <c r="R16" i="10"/>
  <c r="N16" i="10"/>
  <c r="R17" i="10"/>
  <c r="I17" i="10"/>
  <c r="L76" i="11"/>
  <c r="J76" i="11"/>
  <c r="J51" i="10"/>
  <c r="F51" i="10"/>
  <c r="M77" i="11"/>
  <c r="M47" i="10"/>
  <c r="P47" i="10"/>
  <c r="K21" i="11"/>
  <c r="P21" i="11"/>
  <c r="E49" i="10"/>
  <c r="H49" i="10"/>
  <c r="O17" i="11"/>
  <c r="L17" i="11"/>
  <c r="Q80" i="10"/>
  <c r="L80" i="10"/>
  <c r="K51" i="11"/>
  <c r="H51" i="11"/>
  <c r="D21" i="10"/>
  <c r="G21" i="10"/>
  <c r="I82" i="10"/>
  <c r="D82" i="10"/>
  <c r="I78" i="10"/>
  <c r="D78" i="10"/>
  <c r="M49" i="11"/>
  <c r="K49" i="11"/>
  <c r="Q81" i="11"/>
  <c r="L81" i="11"/>
  <c r="P16" i="11"/>
  <c r="R16" i="11"/>
  <c r="F46" i="11"/>
  <c r="Q46" i="11"/>
  <c r="M76" i="11"/>
  <c r="D21" i="11"/>
  <c r="D80" i="10"/>
  <c r="P78" i="10"/>
  <c r="I16" i="11"/>
  <c r="M50" i="10"/>
  <c r="P50" i="10"/>
  <c r="K84" i="11"/>
  <c r="P84" i="11"/>
  <c r="P50" i="11"/>
  <c r="M50" i="11"/>
  <c r="Q83" i="10"/>
  <c r="L83" i="10"/>
  <c r="K54" i="11"/>
  <c r="I54" i="11"/>
  <c r="D52" i="10"/>
  <c r="G52" i="10"/>
  <c r="N52" i="11"/>
  <c r="L52" i="11"/>
  <c r="S19" i="10"/>
  <c r="Q19" i="10"/>
  <c r="D20" i="10"/>
  <c r="G20" i="10"/>
  <c r="G80" i="11"/>
  <c r="I80" i="11"/>
  <c r="P81" i="10"/>
  <c r="N81" i="10"/>
  <c r="N79" i="11"/>
  <c r="H79" i="11"/>
  <c r="H85" i="10"/>
  <c r="K85" i="10"/>
  <c r="K54" i="10"/>
  <c r="Q54" i="10"/>
  <c r="K25" i="10"/>
  <c r="N25" i="10"/>
  <c r="E20" i="11"/>
  <c r="N20" i="11"/>
  <c r="I24" i="11"/>
  <c r="R24" i="11"/>
  <c r="F19" i="11"/>
  <c r="E83" i="10"/>
  <c r="O20" i="10"/>
  <c r="P85" i="10"/>
  <c r="L20" i="11"/>
  <c r="E50" i="10"/>
  <c r="H50" i="10"/>
  <c r="D84" i="11"/>
  <c r="G84" i="11"/>
  <c r="G50" i="11"/>
  <c r="E50" i="11"/>
  <c r="I83" i="10"/>
  <c r="D83" i="10"/>
  <c r="M54" i="11"/>
  <c r="R54" i="11"/>
  <c r="S52" i="10"/>
  <c r="F52" i="10"/>
  <c r="F52" i="11"/>
  <c r="M52" i="11"/>
  <c r="K19" i="10"/>
  <c r="N19" i="10"/>
  <c r="S20" i="10"/>
  <c r="F20" i="10"/>
  <c r="O80" i="11"/>
  <c r="J80" i="11"/>
  <c r="H81" i="10"/>
  <c r="K81" i="10"/>
  <c r="G79" i="11"/>
  <c r="L79" i="11"/>
  <c r="O85" i="10"/>
  <c r="S85" i="10"/>
  <c r="R54" i="10"/>
  <c r="N54" i="10"/>
  <c r="R25" i="10"/>
  <c r="I25" i="10"/>
  <c r="M20" i="11"/>
  <c r="Q20" i="11"/>
  <c r="Q24" i="11"/>
  <c r="I19" i="11"/>
  <c r="N19" i="11"/>
  <c r="Q54" i="11"/>
  <c r="L20" i="10"/>
  <c r="F79" i="11"/>
  <c r="Q25" i="10"/>
  <c r="L50" i="10"/>
  <c r="O50" i="10"/>
  <c r="L84" i="11"/>
  <c r="I84" i="11"/>
  <c r="Q50" i="11"/>
  <c r="N50" i="11"/>
  <c r="P83" i="10"/>
  <c r="N83" i="10"/>
  <c r="E54" i="11"/>
  <c r="G54" i="11"/>
  <c r="K52" i="10"/>
  <c r="Q52" i="10"/>
  <c r="O52" i="11"/>
  <c r="D52" i="11"/>
  <c r="R19" i="10"/>
  <c r="I19" i="10"/>
  <c r="K20" i="10"/>
  <c r="Q20" i="10"/>
  <c r="M80" i="11"/>
  <c r="R80" i="11"/>
  <c r="O81" i="10"/>
  <c r="S81" i="10"/>
  <c r="O79" i="11"/>
  <c r="M79" i="11"/>
  <c r="G85" i="10"/>
  <c r="F85" i="10"/>
  <c r="J54" i="10"/>
  <c r="I54" i="10"/>
  <c r="J25" i="10"/>
  <c r="F25" i="10"/>
  <c r="G20" i="11"/>
  <c r="F24" i="11"/>
  <c r="K24" i="11"/>
  <c r="Q19" i="11"/>
  <c r="G19" i="11"/>
  <c r="D50" i="11"/>
  <c r="D19" i="10"/>
  <c r="D81" i="10"/>
  <c r="F54" i="10"/>
  <c r="L19" i="11"/>
  <c r="D50" i="10"/>
  <c r="G50" i="10"/>
  <c r="E84" i="11"/>
  <c r="J84" i="11"/>
  <c r="I50" i="11"/>
  <c r="F50" i="11"/>
  <c r="H83" i="10"/>
  <c r="K83" i="10"/>
  <c r="N54" i="11"/>
  <c r="J54" i="11"/>
  <c r="R52" i="10"/>
  <c r="N52" i="10"/>
  <c r="G52" i="11"/>
  <c r="I52" i="11"/>
  <c r="J19" i="10"/>
  <c r="F19" i="10"/>
  <c r="R20" i="10"/>
  <c r="N20" i="10"/>
  <c r="N80" i="11"/>
  <c r="F80" i="11"/>
  <c r="G81" i="10"/>
  <c r="F81" i="10"/>
  <c r="P79" i="11"/>
  <c r="R85" i="10"/>
  <c r="M85" i="10"/>
  <c r="M54" i="10"/>
  <c r="P54" i="10"/>
  <c r="M25" i="10"/>
  <c r="P25" i="10"/>
  <c r="J20" i="11"/>
  <c r="O20" i="11"/>
  <c r="N24" i="11"/>
  <c r="D24" i="11"/>
  <c r="J19" i="11"/>
  <c r="O19" i="11"/>
  <c r="J83" i="10"/>
  <c r="L80" i="11"/>
  <c r="N85" i="10"/>
  <c r="P24" i="11"/>
  <c r="S50" i="10"/>
  <c r="F50" i="10"/>
  <c r="M84" i="11"/>
  <c r="Q84" i="11"/>
  <c r="R50" i="11"/>
  <c r="L50" i="11"/>
  <c r="O83" i="10"/>
  <c r="F83" i="10"/>
  <c r="F54" i="11"/>
  <c r="P54" i="11"/>
  <c r="J52" i="10"/>
  <c r="I52" i="10"/>
  <c r="P52" i="11"/>
  <c r="M19" i="10"/>
  <c r="P19" i="10"/>
  <c r="J20" i="10"/>
  <c r="I20" i="10"/>
  <c r="P80" i="11"/>
  <c r="R81" i="10"/>
  <c r="M81" i="10"/>
  <c r="J79" i="11"/>
  <c r="D79" i="11"/>
  <c r="J85" i="10"/>
  <c r="E85" i="10"/>
  <c r="E54" i="10"/>
  <c r="H54" i="10"/>
  <c r="E25" i="10"/>
  <c r="H25" i="10"/>
  <c r="R20" i="11"/>
  <c r="H20" i="11"/>
  <c r="G24" i="11"/>
  <c r="L24" i="11"/>
  <c r="R19" i="11"/>
  <c r="P19" i="11"/>
  <c r="H50" i="11"/>
  <c r="I79" i="11"/>
  <c r="M19" i="11"/>
  <c r="K50" i="10"/>
  <c r="Q50" i="10"/>
  <c r="F84" i="11"/>
  <c r="O84" i="11"/>
  <c r="J50" i="11"/>
  <c r="O50" i="11"/>
  <c r="G83" i="10"/>
  <c r="S83" i="10"/>
  <c r="O54" i="11"/>
  <c r="M52" i="10"/>
  <c r="P52" i="10"/>
  <c r="J52" i="11"/>
  <c r="H52" i="11"/>
  <c r="E19" i="10"/>
  <c r="H19" i="10"/>
  <c r="M20" i="10"/>
  <c r="P20" i="10"/>
  <c r="K80" i="11"/>
  <c r="E80" i="11"/>
  <c r="J81" i="10"/>
  <c r="E81" i="10"/>
  <c r="R79" i="11"/>
  <c r="Q79" i="11"/>
  <c r="Q85" i="10"/>
  <c r="L85" i="10"/>
  <c r="L54" i="10"/>
  <c r="O54" i="10"/>
  <c r="L25" i="10"/>
  <c r="O25" i="10"/>
  <c r="K20" i="11"/>
  <c r="P20" i="11"/>
  <c r="O24" i="11"/>
  <c r="E24" i="11"/>
  <c r="K19" i="11"/>
  <c r="E19" i="11"/>
  <c r="J50" i="10"/>
  <c r="H84" i="11"/>
  <c r="L52" i="10"/>
  <c r="E52" i="11"/>
  <c r="G19" i="10"/>
  <c r="I81" i="10"/>
  <c r="S25" i="10"/>
  <c r="M24" i="11"/>
  <c r="R50" i="10"/>
  <c r="N50" i="10"/>
  <c r="N84" i="11"/>
  <c r="R84" i="11"/>
  <c r="K50" i="11"/>
  <c r="R83" i="10"/>
  <c r="M83" i="10"/>
  <c r="D54" i="11"/>
  <c r="H54" i="11"/>
  <c r="E52" i="10"/>
  <c r="H52" i="10"/>
  <c r="R52" i="11"/>
  <c r="Q52" i="11"/>
  <c r="L19" i="10"/>
  <c r="O19" i="10"/>
  <c r="E20" i="10"/>
  <c r="H20" i="10"/>
  <c r="D80" i="11"/>
  <c r="Q80" i="11"/>
  <c r="Q81" i="10"/>
  <c r="L81" i="10"/>
  <c r="K79" i="11"/>
  <c r="E79" i="11"/>
  <c r="I85" i="10"/>
  <c r="D85" i="10"/>
  <c r="D54" i="10"/>
  <c r="G54" i="10"/>
  <c r="D25" i="10"/>
  <c r="G25" i="10"/>
  <c r="D20" i="11"/>
  <c r="F20" i="11"/>
  <c r="H24" i="11"/>
  <c r="J24" i="11"/>
  <c r="D19" i="11"/>
  <c r="H19" i="11"/>
  <c r="I50" i="10"/>
  <c r="L54" i="11"/>
  <c r="O52" i="10"/>
  <c r="K52" i="11"/>
  <c r="H80" i="11"/>
  <c r="S54" i="10"/>
  <c r="I20" i="11"/>
  <c r="M24" i="10"/>
  <c r="P24" i="10"/>
  <c r="M55" i="10"/>
  <c r="P55" i="10"/>
  <c r="K57" i="11"/>
  <c r="P57" i="11"/>
  <c r="J86" i="10"/>
  <c r="E86" i="10"/>
  <c r="Q27" i="11"/>
  <c r="G27" i="11"/>
  <c r="L57" i="10"/>
  <c r="O57" i="10"/>
  <c r="L23" i="10"/>
  <c r="O23" i="10"/>
  <c r="J88" i="10"/>
  <c r="E88" i="10"/>
  <c r="M55" i="11"/>
  <c r="R55" i="11"/>
  <c r="Q84" i="10"/>
  <c r="L84" i="10"/>
  <c r="G87" i="11"/>
  <c r="E87" i="11"/>
  <c r="N23" i="11"/>
  <c r="I23" i="11"/>
  <c r="S53" i="10"/>
  <c r="Q53" i="10"/>
  <c r="K82" i="11"/>
  <c r="E82" i="11"/>
  <c r="J53" i="11"/>
  <c r="M53" i="11"/>
  <c r="R28" i="10"/>
  <c r="N28" i="10"/>
  <c r="M83" i="11"/>
  <c r="P83" i="11"/>
  <c r="O22" i="11"/>
  <c r="J55" i="10"/>
  <c r="M86" i="10"/>
  <c r="H23" i="10"/>
  <c r="J84" i="10"/>
  <c r="F23" i="11"/>
  <c r="P82" i="11"/>
  <c r="E83" i="11"/>
  <c r="E24" i="10"/>
  <c r="H24" i="10"/>
  <c r="E55" i="10"/>
  <c r="H55" i="10"/>
  <c r="D57" i="11"/>
  <c r="I57" i="11"/>
  <c r="Q86" i="10"/>
  <c r="L86" i="10"/>
  <c r="J27" i="11"/>
  <c r="O27" i="11"/>
  <c r="D57" i="10"/>
  <c r="G57" i="10"/>
  <c r="D23" i="10"/>
  <c r="G23" i="10"/>
  <c r="Q88" i="10"/>
  <c r="L88" i="10"/>
  <c r="F55" i="11"/>
  <c r="K55" i="11"/>
  <c r="I84" i="10"/>
  <c r="D84" i="10"/>
  <c r="O87" i="11"/>
  <c r="J87" i="11"/>
  <c r="G23" i="11"/>
  <c r="L23" i="11"/>
  <c r="K53" i="10"/>
  <c r="N53" i="10"/>
  <c r="D82" i="11"/>
  <c r="G82" i="11"/>
  <c r="L53" i="11"/>
  <c r="P53" i="11"/>
  <c r="J28" i="10"/>
  <c r="I28" i="10"/>
  <c r="G83" i="11"/>
  <c r="D22" i="11"/>
  <c r="I22" i="11"/>
  <c r="L24" i="10"/>
  <c r="O24" i="10"/>
  <c r="L55" i="10"/>
  <c r="O55" i="10"/>
  <c r="L57" i="11"/>
  <c r="Q57" i="11"/>
  <c r="I86" i="10"/>
  <c r="D86" i="10"/>
  <c r="R27" i="11"/>
  <c r="E27" i="11"/>
  <c r="S57" i="10"/>
  <c r="Q57" i="10"/>
  <c r="S23" i="10"/>
  <c r="Q23" i="10"/>
  <c r="I88" i="10"/>
  <c r="D88" i="10"/>
  <c r="O55" i="11"/>
  <c r="L55" i="11"/>
  <c r="P84" i="10"/>
  <c r="S84" i="10"/>
  <c r="H87" i="11"/>
  <c r="M87" i="11"/>
  <c r="O23" i="11"/>
  <c r="D23" i="11"/>
  <c r="R53" i="10"/>
  <c r="I53" i="10"/>
  <c r="L82" i="11"/>
  <c r="H82" i="11"/>
  <c r="E53" i="11"/>
  <c r="M28" i="10"/>
  <c r="P28" i="10"/>
  <c r="J83" i="11"/>
  <c r="O83" i="11"/>
  <c r="L22" i="11"/>
  <c r="Q22" i="11"/>
  <c r="D24" i="10"/>
  <c r="G24" i="10"/>
  <c r="D55" i="10"/>
  <c r="G55" i="10"/>
  <c r="E57" i="11"/>
  <c r="J57" i="11"/>
  <c r="P86" i="10"/>
  <c r="S86" i="10"/>
  <c r="K27" i="11"/>
  <c r="M27" i="11"/>
  <c r="K57" i="10"/>
  <c r="N57" i="10"/>
  <c r="K23" i="10"/>
  <c r="N23" i="10"/>
  <c r="P88" i="10"/>
  <c r="S88" i="10"/>
  <c r="G55" i="11"/>
  <c r="D55" i="11"/>
  <c r="H84" i="10"/>
  <c r="N84" i="10"/>
  <c r="P87" i="11"/>
  <c r="L87" i="11"/>
  <c r="H23" i="11"/>
  <c r="Q23" i="11"/>
  <c r="J53" i="10"/>
  <c r="F53" i="10"/>
  <c r="F82" i="11"/>
  <c r="K53" i="11"/>
  <c r="N53" i="11"/>
  <c r="E28" i="10"/>
  <c r="H28" i="10"/>
  <c r="R83" i="11"/>
  <c r="Q83" i="11"/>
  <c r="E22" i="11"/>
  <c r="J22" i="11"/>
  <c r="J24" i="10"/>
  <c r="I27" i="11"/>
  <c r="R88" i="10"/>
  <c r="E84" i="10"/>
  <c r="D53" i="10"/>
  <c r="G53" i="11"/>
  <c r="P22" i="11"/>
  <c r="S24" i="10"/>
  <c r="F24" i="10"/>
  <c r="S55" i="10"/>
  <c r="Q55" i="10"/>
  <c r="M57" i="11"/>
  <c r="O57" i="11"/>
  <c r="H86" i="10"/>
  <c r="N86" i="10"/>
  <c r="D27" i="11"/>
  <c r="P27" i="11"/>
  <c r="R57" i="10"/>
  <c r="I57" i="10"/>
  <c r="R23" i="10"/>
  <c r="I23" i="10"/>
  <c r="H88" i="10"/>
  <c r="N88" i="10"/>
  <c r="P55" i="11"/>
  <c r="J55" i="11"/>
  <c r="O84" i="10"/>
  <c r="K84" i="10"/>
  <c r="I87" i="11"/>
  <c r="R87" i="11"/>
  <c r="P23" i="11"/>
  <c r="M53" i="10"/>
  <c r="P53" i="10"/>
  <c r="I82" i="11"/>
  <c r="N82" i="11"/>
  <c r="H53" i="11"/>
  <c r="F53" i="11"/>
  <c r="L28" i="10"/>
  <c r="O28" i="10"/>
  <c r="K83" i="11"/>
  <c r="F83" i="11"/>
  <c r="M22" i="11"/>
  <c r="R22" i="11"/>
  <c r="F55" i="10"/>
  <c r="R86" i="10"/>
  <c r="E23" i="10"/>
  <c r="I55" i="11"/>
  <c r="K23" i="11"/>
  <c r="R53" i="11"/>
  <c r="N83" i="11"/>
  <c r="K24" i="10"/>
  <c r="Q24" i="10"/>
  <c r="K55" i="10"/>
  <c r="N55" i="10"/>
  <c r="F57" i="11"/>
  <c r="R57" i="11"/>
  <c r="O86" i="10"/>
  <c r="K86" i="10"/>
  <c r="L27" i="11"/>
  <c r="H27" i="11"/>
  <c r="J57" i="10"/>
  <c r="F57" i="10"/>
  <c r="J23" i="10"/>
  <c r="F23" i="10"/>
  <c r="O88" i="10"/>
  <c r="K88" i="10"/>
  <c r="H55" i="11"/>
  <c r="N55" i="11"/>
  <c r="G84" i="10"/>
  <c r="F84" i="10"/>
  <c r="Q87" i="11"/>
  <c r="E23" i="11"/>
  <c r="J23" i="11"/>
  <c r="E53" i="10"/>
  <c r="H53" i="10"/>
  <c r="Q82" i="11"/>
  <c r="M82" i="11"/>
  <c r="Q53" i="11"/>
  <c r="O53" i="11"/>
  <c r="D28" i="10"/>
  <c r="G28" i="10"/>
  <c r="D83" i="11"/>
  <c r="I83" i="11"/>
  <c r="F22" i="11"/>
  <c r="H22" i="11"/>
  <c r="I24" i="10"/>
  <c r="N27" i="11"/>
  <c r="H57" i="10"/>
  <c r="E55" i="11"/>
  <c r="D87" i="11"/>
  <c r="R82" i="11"/>
  <c r="Q28" i="10"/>
  <c r="G22" i="11"/>
  <c r="R24" i="10"/>
  <c r="N24" i="10"/>
  <c r="R55" i="10"/>
  <c r="I55" i="10"/>
  <c r="N57" i="11"/>
  <c r="G57" i="11"/>
  <c r="G86" i="10"/>
  <c r="F86" i="10"/>
  <c r="F27" i="11"/>
  <c r="M57" i="10"/>
  <c r="P57" i="10"/>
  <c r="M23" i="10"/>
  <c r="P23" i="10"/>
  <c r="G88" i="10"/>
  <c r="F88" i="10"/>
  <c r="Q55" i="11"/>
  <c r="R84" i="10"/>
  <c r="M84" i="10"/>
  <c r="F87" i="11"/>
  <c r="K87" i="11"/>
  <c r="M23" i="11"/>
  <c r="R23" i="11"/>
  <c r="L53" i="10"/>
  <c r="O53" i="10"/>
  <c r="J82" i="11"/>
  <c r="O82" i="11"/>
  <c r="I53" i="11"/>
  <c r="D53" i="11"/>
  <c r="S28" i="10"/>
  <c r="F28" i="10"/>
  <c r="L83" i="11"/>
  <c r="H83" i="11"/>
  <c r="N22" i="11"/>
  <c r="K22" i="11"/>
  <c r="H57" i="11"/>
  <c r="E57" i="10"/>
  <c r="M88" i="10"/>
  <c r="N87" i="11"/>
  <c r="G53" i="10"/>
  <c r="K28" i="10"/>
  <c r="M56" i="10"/>
  <c r="P56" i="10"/>
  <c r="D85" i="11"/>
  <c r="I85" i="11"/>
  <c r="E26" i="10"/>
  <c r="H26" i="10"/>
  <c r="M31" i="10"/>
  <c r="P31" i="10"/>
  <c r="H26" i="11"/>
  <c r="M26" i="11"/>
  <c r="J87" i="10"/>
  <c r="E87" i="10"/>
  <c r="N56" i="11"/>
  <c r="G56" i="11"/>
  <c r="Q91" i="10"/>
  <c r="L91" i="10"/>
  <c r="E30" i="11"/>
  <c r="J30" i="11"/>
  <c r="D60" i="10"/>
  <c r="G60" i="10"/>
  <c r="O60" i="11"/>
  <c r="E60" i="11"/>
  <c r="S58" i="10"/>
  <c r="F58" i="10"/>
  <c r="K90" i="11"/>
  <c r="H90" i="11"/>
  <c r="N58" i="11"/>
  <c r="P58" i="11"/>
  <c r="O89" i="10"/>
  <c r="S89" i="10"/>
  <c r="R27" i="10"/>
  <c r="I27" i="10"/>
  <c r="H86" i="11"/>
  <c r="L86" i="11"/>
  <c r="R25" i="11"/>
  <c r="L30" i="11"/>
  <c r="N27" i="10"/>
  <c r="E56" i="10"/>
  <c r="H56" i="10"/>
  <c r="L85" i="11"/>
  <c r="Q85" i="11"/>
  <c r="L26" i="10"/>
  <c r="O26" i="10"/>
  <c r="E31" i="10"/>
  <c r="H31" i="10"/>
  <c r="P26" i="11"/>
  <c r="F26" i="11"/>
  <c r="Q87" i="10"/>
  <c r="L87" i="10"/>
  <c r="I56" i="11"/>
  <c r="P56" i="11"/>
  <c r="I91" i="10"/>
  <c r="D91" i="10"/>
  <c r="M30" i="11"/>
  <c r="R30" i="11"/>
  <c r="S60" i="10"/>
  <c r="F60" i="10"/>
  <c r="H60" i="11"/>
  <c r="J60" i="11"/>
  <c r="K58" i="10"/>
  <c r="Q58" i="10"/>
  <c r="D90" i="11"/>
  <c r="O90" i="11"/>
  <c r="G58" i="11"/>
  <c r="K58" i="11"/>
  <c r="G89" i="10"/>
  <c r="F89" i="10"/>
  <c r="J27" i="10"/>
  <c r="F27" i="10"/>
  <c r="P86" i="11"/>
  <c r="G25" i="11"/>
  <c r="D25" i="11"/>
  <c r="G60" i="11"/>
  <c r="K86" i="11"/>
  <c r="L56" i="10"/>
  <c r="O56" i="10"/>
  <c r="E85" i="11"/>
  <c r="J85" i="11"/>
  <c r="D26" i="10"/>
  <c r="G26" i="10"/>
  <c r="L31" i="10"/>
  <c r="O31" i="10"/>
  <c r="I26" i="11"/>
  <c r="N26" i="11"/>
  <c r="I87" i="10"/>
  <c r="D87" i="10"/>
  <c r="R56" i="11"/>
  <c r="D56" i="11"/>
  <c r="P91" i="10"/>
  <c r="N91" i="10"/>
  <c r="F30" i="11"/>
  <c r="K30" i="11"/>
  <c r="K60" i="10"/>
  <c r="Q60" i="10"/>
  <c r="P60" i="11"/>
  <c r="R60" i="11"/>
  <c r="R58" i="10"/>
  <c r="N58" i="10"/>
  <c r="L90" i="11"/>
  <c r="P90" i="11"/>
  <c r="O58" i="11"/>
  <c r="R89" i="10"/>
  <c r="M89" i="10"/>
  <c r="M27" i="10"/>
  <c r="P27" i="10"/>
  <c r="E86" i="11"/>
  <c r="J86" i="11"/>
  <c r="O25" i="11"/>
  <c r="L25" i="11"/>
  <c r="Q30" i="11"/>
  <c r="J25" i="11"/>
  <c r="D56" i="10"/>
  <c r="G56" i="10"/>
  <c r="M85" i="11"/>
  <c r="K85" i="11"/>
  <c r="S26" i="10"/>
  <c r="F26" i="10"/>
  <c r="D31" i="10"/>
  <c r="G31" i="10"/>
  <c r="Q26" i="11"/>
  <c r="G26" i="11"/>
  <c r="P87" i="10"/>
  <c r="N87" i="10"/>
  <c r="J56" i="11"/>
  <c r="M56" i="11"/>
  <c r="H91" i="10"/>
  <c r="K91" i="10"/>
  <c r="N30" i="11"/>
  <c r="P30" i="11"/>
  <c r="R60" i="10"/>
  <c r="N60" i="10"/>
  <c r="I60" i="11"/>
  <c r="M60" i="11"/>
  <c r="J58" i="10"/>
  <c r="I58" i="10"/>
  <c r="F90" i="11"/>
  <c r="D58" i="11"/>
  <c r="I58" i="11"/>
  <c r="J89" i="10"/>
  <c r="E89" i="10"/>
  <c r="E27" i="10"/>
  <c r="H27" i="10"/>
  <c r="M86" i="11"/>
  <c r="R86" i="11"/>
  <c r="H25" i="11"/>
  <c r="E25" i="11"/>
  <c r="L60" i="10"/>
  <c r="S56" i="10"/>
  <c r="F56" i="10"/>
  <c r="F85" i="11"/>
  <c r="P85" i="11"/>
  <c r="K26" i="10"/>
  <c r="Q26" i="10"/>
  <c r="S31" i="10"/>
  <c r="Q31" i="10"/>
  <c r="J26" i="11"/>
  <c r="L26" i="11"/>
  <c r="H87" i="10"/>
  <c r="K87" i="10"/>
  <c r="K56" i="11"/>
  <c r="Q56" i="11"/>
  <c r="O91" i="10"/>
  <c r="F91" i="10"/>
  <c r="G30" i="11"/>
  <c r="H30" i="11"/>
  <c r="J60" i="10"/>
  <c r="I60" i="10"/>
  <c r="Q60" i="11"/>
  <c r="M58" i="10"/>
  <c r="P58" i="10"/>
  <c r="I90" i="11"/>
  <c r="N90" i="11"/>
  <c r="L58" i="11"/>
  <c r="Q58" i="11"/>
  <c r="Q89" i="10"/>
  <c r="L89" i="10"/>
  <c r="L27" i="10"/>
  <c r="O27" i="10"/>
  <c r="F86" i="11"/>
  <c r="Q86" i="11"/>
  <c r="P25" i="11"/>
  <c r="M25" i="11"/>
  <c r="O85" i="11"/>
  <c r="M26" i="10"/>
  <c r="E26" i="11"/>
  <c r="F56" i="11"/>
  <c r="E91" i="10"/>
  <c r="D58" i="10"/>
  <c r="M90" i="11"/>
  <c r="H89" i="10"/>
  <c r="O86" i="11"/>
  <c r="K56" i="10"/>
  <c r="Q56" i="10"/>
  <c r="N85" i="11"/>
  <c r="R85" i="11"/>
  <c r="R26" i="10"/>
  <c r="N26" i="10"/>
  <c r="K31" i="10"/>
  <c r="N31" i="10"/>
  <c r="R26" i="11"/>
  <c r="O26" i="11"/>
  <c r="O87" i="10"/>
  <c r="S87" i="10"/>
  <c r="L56" i="11"/>
  <c r="H56" i="11"/>
  <c r="G91" i="10"/>
  <c r="S91" i="10"/>
  <c r="O30" i="11"/>
  <c r="M60" i="10"/>
  <c r="P60" i="10"/>
  <c r="F60" i="11"/>
  <c r="K60" i="11"/>
  <c r="E58" i="10"/>
  <c r="H58" i="10"/>
  <c r="Q90" i="11"/>
  <c r="E90" i="11"/>
  <c r="E58" i="11"/>
  <c r="J58" i="11"/>
  <c r="I89" i="10"/>
  <c r="D89" i="10"/>
  <c r="D27" i="10"/>
  <c r="G27" i="10"/>
  <c r="N86" i="11"/>
  <c r="I86" i="11"/>
  <c r="I25" i="11"/>
  <c r="K25" i="11"/>
  <c r="I56" i="10"/>
  <c r="P26" i="10"/>
  <c r="F31" i="10"/>
  <c r="M87" i="10"/>
  <c r="J91" i="10"/>
  <c r="L60" i="11"/>
  <c r="R90" i="11"/>
  <c r="H58" i="11"/>
  <c r="K27" i="10"/>
  <c r="R56" i="10"/>
  <c r="N56" i="10"/>
  <c r="G85" i="11"/>
  <c r="H85" i="11"/>
  <c r="J26" i="10"/>
  <c r="I26" i="10"/>
  <c r="R31" i="10"/>
  <c r="I31" i="10"/>
  <c r="K26" i="11"/>
  <c r="D26" i="11"/>
  <c r="G87" i="10"/>
  <c r="F87" i="10"/>
  <c r="E56" i="11"/>
  <c r="R91" i="10"/>
  <c r="M91" i="10"/>
  <c r="D30" i="11"/>
  <c r="I30" i="11"/>
  <c r="E60" i="10"/>
  <c r="H60" i="10"/>
  <c r="N60" i="11"/>
  <c r="D60" i="11"/>
  <c r="L58" i="10"/>
  <c r="O58" i="10"/>
  <c r="J90" i="11"/>
  <c r="G90" i="11"/>
  <c r="M58" i="11"/>
  <c r="R58" i="11"/>
  <c r="P89" i="10"/>
  <c r="N89" i="10"/>
  <c r="S27" i="10"/>
  <c r="Q27" i="10"/>
  <c r="G86" i="11"/>
  <c r="D86" i="11"/>
  <c r="Q25" i="11"/>
  <c r="N25" i="11"/>
  <c r="J56" i="10"/>
  <c r="J31" i="10"/>
  <c r="R87" i="10"/>
  <c r="O56" i="11"/>
  <c r="O60" i="10"/>
  <c r="G58" i="10"/>
  <c r="F58" i="11"/>
  <c r="K89" i="10"/>
  <c r="F25" i="11"/>
  <c r="M29" i="10"/>
  <c r="P29" i="10"/>
  <c r="J34" i="10"/>
  <c r="I34" i="10"/>
  <c r="J63" i="10"/>
  <c r="N63" i="10"/>
  <c r="E89" i="11"/>
  <c r="M30" i="10"/>
  <c r="P30" i="10"/>
  <c r="D93" i="11"/>
  <c r="I93" i="11"/>
  <c r="J94" i="10"/>
  <c r="E94" i="10"/>
  <c r="O88" i="11"/>
  <c r="L88" i="11"/>
  <c r="Q92" i="10"/>
  <c r="L92" i="10"/>
  <c r="H61" i="11"/>
  <c r="E61" i="11"/>
  <c r="E61" i="10"/>
  <c r="G61" i="10"/>
  <c r="R63" i="11"/>
  <c r="P63" i="11"/>
  <c r="P90" i="10"/>
  <c r="S90" i="10"/>
  <c r="G59" i="11"/>
  <c r="Q59" i="11"/>
  <c r="Q33" i="11"/>
  <c r="K33" i="11"/>
  <c r="R59" i="10"/>
  <c r="I59" i="10"/>
  <c r="N29" i="11"/>
  <c r="J29" i="11"/>
  <c r="G28" i="11"/>
  <c r="G89" i="11"/>
  <c r="J92" i="10"/>
  <c r="Q61" i="10"/>
  <c r="L59" i="11"/>
  <c r="R29" i="11"/>
  <c r="E29" i="10"/>
  <c r="H29" i="10"/>
  <c r="M34" i="10"/>
  <c r="P34" i="10"/>
  <c r="Q63" i="10"/>
  <c r="R63" i="10"/>
  <c r="H89" i="11"/>
  <c r="M89" i="11"/>
  <c r="E30" i="10"/>
  <c r="H30" i="10"/>
  <c r="L93" i="11"/>
  <c r="Q93" i="11"/>
  <c r="Q94" i="10"/>
  <c r="L94" i="10"/>
  <c r="H88" i="11"/>
  <c r="F88" i="11"/>
  <c r="I92" i="10"/>
  <c r="D92" i="10"/>
  <c r="P61" i="11"/>
  <c r="M61" i="11"/>
  <c r="M61" i="10"/>
  <c r="S61" i="10"/>
  <c r="K63" i="11"/>
  <c r="E63" i="11"/>
  <c r="H90" i="10"/>
  <c r="N90" i="10"/>
  <c r="O59" i="11"/>
  <c r="D59" i="11"/>
  <c r="J33" i="11"/>
  <c r="N33" i="11"/>
  <c r="J59" i="10"/>
  <c r="F59" i="10"/>
  <c r="H29" i="11"/>
  <c r="J28" i="11"/>
  <c r="O28" i="11"/>
  <c r="D63" i="10"/>
  <c r="M94" i="10"/>
  <c r="L61" i="11"/>
  <c r="O63" i="11"/>
  <c r="F33" i="11"/>
  <c r="L29" i="10"/>
  <c r="O29" i="10"/>
  <c r="E34" i="10"/>
  <c r="H34" i="10"/>
  <c r="I63" i="10"/>
  <c r="F63" i="10"/>
  <c r="P89" i="11"/>
  <c r="N89" i="11"/>
  <c r="L30" i="10"/>
  <c r="O30" i="10"/>
  <c r="E93" i="11"/>
  <c r="R93" i="11"/>
  <c r="I94" i="10"/>
  <c r="D94" i="10"/>
  <c r="P88" i="11"/>
  <c r="K88" i="11"/>
  <c r="P92" i="10"/>
  <c r="S92" i="10"/>
  <c r="I61" i="11"/>
  <c r="N61" i="11"/>
  <c r="D61" i="10"/>
  <c r="O61" i="10"/>
  <c r="D63" i="11"/>
  <c r="H63" i="11"/>
  <c r="O90" i="10"/>
  <c r="K90" i="10"/>
  <c r="H59" i="11"/>
  <c r="I59" i="11"/>
  <c r="R33" i="11"/>
  <c r="M59" i="10"/>
  <c r="P59" i="10"/>
  <c r="K29" i="11"/>
  <c r="P29" i="11"/>
  <c r="R28" i="11"/>
  <c r="H28" i="11"/>
  <c r="K89" i="11"/>
  <c r="E92" i="10"/>
  <c r="I90" i="10"/>
  <c r="N59" i="10"/>
  <c r="D29" i="10"/>
  <c r="G29" i="10"/>
  <c r="L34" i="10"/>
  <c r="O34" i="10"/>
  <c r="P63" i="10"/>
  <c r="O63" i="10"/>
  <c r="I89" i="11"/>
  <c r="O89" i="11"/>
  <c r="D30" i="10"/>
  <c r="G30" i="10"/>
  <c r="M93" i="11"/>
  <c r="J93" i="11"/>
  <c r="P94" i="10"/>
  <c r="S94" i="10"/>
  <c r="I88" i="11"/>
  <c r="M88" i="11"/>
  <c r="H92" i="10"/>
  <c r="N92" i="10"/>
  <c r="Q61" i="11"/>
  <c r="F61" i="11"/>
  <c r="L61" i="10"/>
  <c r="J61" i="10"/>
  <c r="L63" i="11"/>
  <c r="M63" i="11"/>
  <c r="G90" i="10"/>
  <c r="F90" i="10"/>
  <c r="P59" i="11"/>
  <c r="G33" i="11"/>
  <c r="D33" i="11"/>
  <c r="E59" i="10"/>
  <c r="H59" i="10"/>
  <c r="D29" i="11"/>
  <c r="I29" i="11"/>
  <c r="K28" i="11"/>
  <c r="P28" i="11"/>
  <c r="N34" i="10"/>
  <c r="D88" i="11"/>
  <c r="J63" i="11"/>
  <c r="I33" i="11"/>
  <c r="M28" i="11"/>
  <c r="S29" i="10"/>
  <c r="Q29" i="10"/>
  <c r="D34" i="10"/>
  <c r="G34" i="10"/>
  <c r="H63" i="10"/>
  <c r="E63" i="10"/>
  <c r="Q89" i="11"/>
  <c r="F89" i="11"/>
  <c r="S30" i="10"/>
  <c r="F30" i="10"/>
  <c r="F93" i="11"/>
  <c r="K93" i="11"/>
  <c r="H94" i="10"/>
  <c r="N94" i="10"/>
  <c r="Q88" i="11"/>
  <c r="N88" i="11"/>
  <c r="O92" i="10"/>
  <c r="K92" i="10"/>
  <c r="J61" i="11"/>
  <c r="K61" i="11"/>
  <c r="K61" i="10"/>
  <c r="F61" i="10"/>
  <c r="F63" i="11"/>
  <c r="R90" i="10"/>
  <c r="M90" i="10"/>
  <c r="E59" i="11"/>
  <c r="J59" i="11"/>
  <c r="O33" i="11"/>
  <c r="L33" i="11"/>
  <c r="L59" i="10"/>
  <c r="O59" i="10"/>
  <c r="L29" i="11"/>
  <c r="Q29" i="11"/>
  <c r="D28" i="11"/>
  <c r="I28" i="11"/>
  <c r="O93" i="11"/>
  <c r="K29" i="10"/>
  <c r="N29" i="10"/>
  <c r="S34" i="10"/>
  <c r="F34" i="10"/>
  <c r="M63" i="10"/>
  <c r="S63" i="10"/>
  <c r="J89" i="11"/>
  <c r="L89" i="11"/>
  <c r="K30" i="10"/>
  <c r="Q30" i="10"/>
  <c r="N93" i="11"/>
  <c r="P93" i="11"/>
  <c r="O94" i="10"/>
  <c r="K94" i="10"/>
  <c r="J88" i="11"/>
  <c r="E88" i="11"/>
  <c r="G92" i="10"/>
  <c r="F92" i="10"/>
  <c r="R61" i="11"/>
  <c r="P61" i="10"/>
  <c r="R61" i="10"/>
  <c r="I63" i="11"/>
  <c r="N63" i="11"/>
  <c r="J90" i="10"/>
  <c r="E90" i="10"/>
  <c r="M59" i="11"/>
  <c r="R59" i="11"/>
  <c r="H33" i="11"/>
  <c r="E33" i="11"/>
  <c r="D59" i="10"/>
  <c r="G59" i="10"/>
  <c r="E29" i="11"/>
  <c r="G29" i="11"/>
  <c r="L28" i="11"/>
  <c r="N28" i="11"/>
  <c r="J29" i="10"/>
  <c r="R34" i="10"/>
  <c r="K63" i="10"/>
  <c r="J30" i="10"/>
  <c r="I30" i="10"/>
  <c r="R94" i="10"/>
  <c r="G88" i="11"/>
  <c r="N61" i="10"/>
  <c r="D90" i="10"/>
  <c r="K59" i="10"/>
  <c r="F28" i="11"/>
  <c r="R29" i="10"/>
  <c r="I29" i="10"/>
  <c r="K34" i="10"/>
  <c r="Q34" i="10"/>
  <c r="L63" i="10"/>
  <c r="G63" i="10"/>
  <c r="R89" i="11"/>
  <c r="D89" i="11"/>
  <c r="R30" i="10"/>
  <c r="N30" i="10"/>
  <c r="G93" i="11"/>
  <c r="H93" i="11"/>
  <c r="G94" i="10"/>
  <c r="F94" i="10"/>
  <c r="R88" i="11"/>
  <c r="R92" i="10"/>
  <c r="M92" i="10"/>
  <c r="G61" i="11"/>
  <c r="D61" i="11"/>
  <c r="H61" i="10"/>
  <c r="I61" i="10"/>
  <c r="Q63" i="11"/>
  <c r="G63" i="11"/>
  <c r="Q90" i="10"/>
  <c r="L90" i="10"/>
  <c r="F59" i="11"/>
  <c r="K59" i="11"/>
  <c r="P33" i="11"/>
  <c r="M33" i="11"/>
  <c r="S59" i="10"/>
  <c r="Q59" i="10"/>
  <c r="M29" i="11"/>
  <c r="O29" i="11"/>
  <c r="E28" i="11"/>
  <c r="Q28" i="11"/>
  <c r="F29" i="10"/>
  <c r="O61" i="11"/>
  <c r="N59" i="11"/>
  <c r="F29" i="11"/>
  <c r="R93" i="10"/>
  <c r="M93" i="10"/>
  <c r="F32" i="11"/>
  <c r="K32" i="11"/>
  <c r="I64" i="10"/>
  <c r="E64" i="10"/>
  <c r="R36" i="11"/>
  <c r="H36" i="11"/>
  <c r="P62" i="10"/>
  <c r="N62" i="10"/>
  <c r="Q95" i="10"/>
  <c r="L95" i="10"/>
  <c r="E66" i="11"/>
  <c r="J66" i="11"/>
  <c r="D33" i="10"/>
  <c r="G33" i="10"/>
  <c r="D64" i="11"/>
  <c r="F64" i="11"/>
  <c r="O66" i="10"/>
  <c r="R66" i="10"/>
  <c r="H96" i="11"/>
  <c r="D96" i="11"/>
  <c r="F92" i="11"/>
  <c r="G92" i="11"/>
  <c r="O97" i="10"/>
  <c r="S97" i="10"/>
  <c r="K62" i="11"/>
  <c r="O62" i="11"/>
  <c r="J37" i="10"/>
  <c r="F37" i="10"/>
  <c r="G91" i="11"/>
  <c r="E31" i="11"/>
  <c r="J31" i="11"/>
  <c r="M32" i="10"/>
  <c r="P32" i="10"/>
  <c r="Q66" i="11"/>
  <c r="J93" i="10"/>
  <c r="E93" i="10"/>
  <c r="N32" i="11"/>
  <c r="D32" i="11"/>
  <c r="P64" i="10"/>
  <c r="N64" i="10"/>
  <c r="K36" i="11"/>
  <c r="P36" i="11"/>
  <c r="H62" i="10"/>
  <c r="D62" i="10"/>
  <c r="I95" i="10"/>
  <c r="D95" i="10"/>
  <c r="M66" i="11"/>
  <c r="R66" i="11"/>
  <c r="S33" i="10"/>
  <c r="Q33" i="10"/>
  <c r="L64" i="11"/>
  <c r="I64" i="11"/>
  <c r="G66" i="10"/>
  <c r="D66" i="10"/>
  <c r="P96" i="11"/>
  <c r="J96" i="11"/>
  <c r="N92" i="11"/>
  <c r="I92" i="11"/>
  <c r="G97" i="10"/>
  <c r="F97" i="10"/>
  <c r="E62" i="11"/>
  <c r="M37" i="10"/>
  <c r="P37" i="10"/>
  <c r="J91" i="11"/>
  <c r="O91" i="11"/>
  <c r="M31" i="11"/>
  <c r="R31" i="11"/>
  <c r="E32" i="10"/>
  <c r="H32" i="10"/>
  <c r="F93" i="10"/>
  <c r="I62" i="10"/>
  <c r="L66" i="11"/>
  <c r="H66" i="10"/>
  <c r="R92" i="11"/>
  <c r="R62" i="11"/>
  <c r="P91" i="11"/>
  <c r="Q93" i="10"/>
  <c r="L93" i="10"/>
  <c r="G32" i="11"/>
  <c r="L32" i="11"/>
  <c r="H64" i="10"/>
  <c r="D64" i="10"/>
  <c r="D36" i="11"/>
  <c r="Q36" i="11"/>
  <c r="S62" i="10"/>
  <c r="L62" i="10"/>
  <c r="P95" i="10"/>
  <c r="N95" i="10"/>
  <c r="F66" i="11"/>
  <c r="H66" i="11"/>
  <c r="K33" i="10"/>
  <c r="N33" i="10"/>
  <c r="E64" i="11"/>
  <c r="N64" i="11"/>
  <c r="M66" i="10"/>
  <c r="F66" i="10"/>
  <c r="I96" i="11"/>
  <c r="L96" i="11"/>
  <c r="H92" i="11"/>
  <c r="R97" i="10"/>
  <c r="M97" i="10"/>
  <c r="H62" i="11"/>
  <c r="M62" i="11"/>
  <c r="E37" i="10"/>
  <c r="H37" i="10"/>
  <c r="R91" i="11"/>
  <c r="F91" i="11"/>
  <c r="F31" i="11"/>
  <c r="K31" i="11"/>
  <c r="L32" i="10"/>
  <c r="O32" i="10"/>
  <c r="Q32" i="11"/>
  <c r="J36" i="11"/>
  <c r="E62" i="10"/>
  <c r="L33" i="10"/>
  <c r="E66" i="10"/>
  <c r="H97" i="10"/>
  <c r="I37" i="10"/>
  <c r="J32" i="10"/>
  <c r="I93" i="10"/>
  <c r="D93" i="10"/>
  <c r="O32" i="11"/>
  <c r="M32" i="11"/>
  <c r="O64" i="10"/>
  <c r="L64" i="10"/>
  <c r="L36" i="11"/>
  <c r="F36" i="11"/>
  <c r="G62" i="10"/>
  <c r="K62" i="10"/>
  <c r="H95" i="10"/>
  <c r="K95" i="10"/>
  <c r="N66" i="11"/>
  <c r="K66" i="11"/>
  <c r="R33" i="10"/>
  <c r="I33" i="10"/>
  <c r="M64" i="11"/>
  <c r="Q64" i="11"/>
  <c r="L66" i="10"/>
  <c r="N66" i="10"/>
  <c r="Q96" i="11"/>
  <c r="K92" i="11"/>
  <c r="P92" i="11"/>
  <c r="J97" i="10"/>
  <c r="E97" i="10"/>
  <c r="P62" i="11"/>
  <c r="F62" i="11"/>
  <c r="L37" i="10"/>
  <c r="O37" i="10"/>
  <c r="K91" i="11"/>
  <c r="H91" i="11"/>
  <c r="N31" i="11"/>
  <c r="D31" i="11"/>
  <c r="D32" i="10"/>
  <c r="G32" i="10"/>
  <c r="G93" i="10"/>
  <c r="O36" i="11"/>
  <c r="E95" i="10"/>
  <c r="P64" i="11"/>
  <c r="M92" i="11"/>
  <c r="R37" i="10"/>
  <c r="P93" i="10"/>
  <c r="N93" i="10"/>
  <c r="H32" i="11"/>
  <c r="R32" i="11"/>
  <c r="G64" i="10"/>
  <c r="K64" i="10"/>
  <c r="E36" i="11"/>
  <c r="I36" i="11"/>
  <c r="R62" i="10"/>
  <c r="J62" i="10"/>
  <c r="O95" i="10"/>
  <c r="S95" i="10"/>
  <c r="G66" i="11"/>
  <c r="P66" i="11"/>
  <c r="J33" i="10"/>
  <c r="F33" i="10"/>
  <c r="G64" i="11"/>
  <c r="Q66" i="10"/>
  <c r="K66" i="10"/>
  <c r="F96" i="11"/>
  <c r="K96" i="11"/>
  <c r="D92" i="11"/>
  <c r="J92" i="11"/>
  <c r="Q97" i="10"/>
  <c r="L97" i="10"/>
  <c r="I62" i="11"/>
  <c r="N62" i="11"/>
  <c r="D37" i="10"/>
  <c r="G37" i="10"/>
  <c r="D91" i="11"/>
  <c r="I91" i="11"/>
  <c r="G31" i="11"/>
  <c r="I31" i="11"/>
  <c r="S32" i="10"/>
  <c r="F32" i="10"/>
  <c r="R64" i="10"/>
  <c r="K64" i="11"/>
  <c r="E96" i="11"/>
  <c r="L62" i="11"/>
  <c r="P31" i="11"/>
  <c r="H93" i="10"/>
  <c r="K93" i="10"/>
  <c r="P32" i="11"/>
  <c r="E32" i="11"/>
  <c r="S64" i="10"/>
  <c r="M64" i="10"/>
  <c r="M36" i="11"/>
  <c r="N36" i="11"/>
  <c r="F62" i="10"/>
  <c r="M62" i="10"/>
  <c r="G95" i="10"/>
  <c r="F95" i="10"/>
  <c r="O66" i="11"/>
  <c r="M33" i="10"/>
  <c r="P33" i="10"/>
  <c r="J64" i="11"/>
  <c r="O64" i="11"/>
  <c r="I66" i="10"/>
  <c r="J66" i="10"/>
  <c r="N96" i="11"/>
  <c r="M96" i="11"/>
  <c r="L92" i="11"/>
  <c r="O92" i="11"/>
  <c r="I97" i="10"/>
  <c r="D97" i="10"/>
  <c r="Q62" i="11"/>
  <c r="D62" i="11"/>
  <c r="S37" i="10"/>
  <c r="Q37" i="10"/>
  <c r="L91" i="11"/>
  <c r="N91" i="11"/>
  <c r="O31" i="11"/>
  <c r="Q31" i="11"/>
  <c r="K32" i="10"/>
  <c r="Q32" i="10"/>
  <c r="Q64" i="10"/>
  <c r="J95" i="10"/>
  <c r="O33" i="10"/>
  <c r="O96" i="11"/>
  <c r="K97" i="10"/>
  <c r="M91" i="11"/>
  <c r="I32" i="10"/>
  <c r="O93" i="10"/>
  <c r="S93" i="10"/>
  <c r="I32" i="11"/>
  <c r="J32" i="11"/>
  <c r="F64" i="10"/>
  <c r="J64" i="10"/>
  <c r="G36" i="11"/>
  <c r="Q62" i="10"/>
  <c r="O62" i="10"/>
  <c r="R95" i="10"/>
  <c r="M95" i="10"/>
  <c r="D66" i="11"/>
  <c r="I66" i="11"/>
  <c r="E33" i="10"/>
  <c r="H33" i="10"/>
  <c r="R64" i="11"/>
  <c r="H64" i="11"/>
  <c r="P66" i="10"/>
  <c r="S66" i="10"/>
  <c r="G96" i="11"/>
  <c r="R96" i="11"/>
  <c r="E92" i="11"/>
  <c r="Q92" i="11"/>
  <c r="P97" i="10"/>
  <c r="N97" i="10"/>
  <c r="J62" i="11"/>
  <c r="G62" i="11"/>
  <c r="K37" i="10"/>
  <c r="N37" i="10"/>
  <c r="E91" i="11"/>
  <c r="Q91" i="11"/>
  <c r="H31" i="11"/>
  <c r="L31" i="11"/>
  <c r="R32" i="10"/>
  <c r="N32" i="10"/>
  <c r="Q65" i="10"/>
  <c r="N65" i="10"/>
  <c r="E95" i="11"/>
  <c r="J95" i="11"/>
  <c r="Q35" i="11"/>
  <c r="G35" i="11"/>
  <c r="Q98" i="10"/>
  <c r="L98" i="10"/>
  <c r="I34" i="11"/>
  <c r="N34" i="11"/>
  <c r="I100" i="10"/>
  <c r="D100" i="10"/>
  <c r="R99" i="11"/>
  <c r="P99" i="11"/>
  <c r="O67" i="10"/>
  <c r="M67" i="10"/>
  <c r="G94" i="11"/>
  <c r="K94" i="11"/>
  <c r="K36" i="10"/>
  <c r="Q36" i="10"/>
  <c r="F65" i="11"/>
  <c r="O65" i="11"/>
  <c r="O96" i="10"/>
  <c r="K96" i="10"/>
  <c r="R35" i="10"/>
  <c r="I35" i="10"/>
  <c r="J99" i="11"/>
  <c r="H96" i="10"/>
  <c r="I65" i="10"/>
  <c r="M65" i="10"/>
  <c r="M95" i="11"/>
  <c r="R95" i="11"/>
  <c r="J35" i="11"/>
  <c r="O35" i="11"/>
  <c r="I98" i="10"/>
  <c r="D98" i="10"/>
  <c r="Q34" i="11"/>
  <c r="O34" i="11"/>
  <c r="P100" i="10"/>
  <c r="S100" i="10"/>
  <c r="K99" i="11"/>
  <c r="E99" i="11"/>
  <c r="G67" i="10"/>
  <c r="R67" i="10"/>
  <c r="O94" i="11"/>
  <c r="Q94" i="11"/>
  <c r="R36" i="10"/>
  <c r="N36" i="10"/>
  <c r="N65" i="11"/>
  <c r="J65" i="11"/>
  <c r="G96" i="10"/>
  <c r="F96" i="10"/>
  <c r="J35" i="10"/>
  <c r="F35" i="10"/>
  <c r="E98" i="10"/>
  <c r="S36" i="10"/>
  <c r="N35" i="10"/>
  <c r="P65" i="10"/>
  <c r="L65" i="10"/>
  <c r="F95" i="11"/>
  <c r="I95" i="11"/>
  <c r="R35" i="11"/>
  <c r="E35" i="11"/>
  <c r="P98" i="10"/>
  <c r="S98" i="10"/>
  <c r="J34" i="11"/>
  <c r="D34" i="11"/>
  <c r="H100" i="10"/>
  <c r="N100" i="10"/>
  <c r="D99" i="11"/>
  <c r="H99" i="11"/>
  <c r="K67" i="10"/>
  <c r="L67" i="10"/>
  <c r="H94" i="11"/>
  <c r="L94" i="11"/>
  <c r="J36" i="10"/>
  <c r="I36" i="10"/>
  <c r="H65" i="11"/>
  <c r="R96" i="10"/>
  <c r="M96" i="10"/>
  <c r="M35" i="10"/>
  <c r="P35" i="10"/>
  <c r="P34" i="11"/>
  <c r="N96" i="10"/>
  <c r="H65" i="10"/>
  <c r="J65" i="10"/>
  <c r="N95" i="11"/>
  <c r="K95" i="11"/>
  <c r="K35" i="11"/>
  <c r="H35" i="11"/>
  <c r="H98" i="10"/>
  <c r="N98" i="10"/>
  <c r="R34" i="11"/>
  <c r="G34" i="11"/>
  <c r="O100" i="10"/>
  <c r="K100" i="10"/>
  <c r="L99" i="11"/>
  <c r="G99" i="11"/>
  <c r="J67" i="10"/>
  <c r="D67" i="10"/>
  <c r="P94" i="11"/>
  <c r="M36" i="10"/>
  <c r="P36" i="10"/>
  <c r="K65" i="11"/>
  <c r="P65" i="11"/>
  <c r="J96" i="10"/>
  <c r="E96" i="10"/>
  <c r="E35" i="10"/>
  <c r="H35" i="10"/>
  <c r="L100" i="10"/>
  <c r="K35" i="10"/>
  <c r="O65" i="10"/>
  <c r="F65" i="10"/>
  <c r="G95" i="11"/>
  <c r="L95" i="11"/>
  <c r="D35" i="11"/>
  <c r="M35" i="11"/>
  <c r="O98" i="10"/>
  <c r="K98" i="10"/>
  <c r="K34" i="11"/>
  <c r="L34" i="11"/>
  <c r="G100" i="10"/>
  <c r="F100" i="10"/>
  <c r="F99" i="11"/>
  <c r="Q67" i="10"/>
  <c r="F67" i="10"/>
  <c r="E94" i="11"/>
  <c r="J94" i="11"/>
  <c r="E36" i="10"/>
  <c r="H36" i="10"/>
  <c r="D65" i="11"/>
  <c r="I65" i="11"/>
  <c r="Q96" i="10"/>
  <c r="L96" i="10"/>
  <c r="L35" i="10"/>
  <c r="O35" i="10"/>
  <c r="Q100" i="10"/>
  <c r="M65" i="11"/>
  <c r="G65" i="10"/>
  <c r="E65" i="10"/>
  <c r="O95" i="11"/>
  <c r="Q95" i="11"/>
  <c r="L35" i="11"/>
  <c r="P35" i="11"/>
  <c r="G98" i="10"/>
  <c r="F98" i="10"/>
  <c r="E34" i="11"/>
  <c r="R100" i="10"/>
  <c r="M100" i="10"/>
  <c r="I99" i="11"/>
  <c r="N99" i="11"/>
  <c r="I67" i="10"/>
  <c r="S67" i="10"/>
  <c r="M94" i="11"/>
  <c r="R94" i="11"/>
  <c r="L36" i="10"/>
  <c r="O36" i="10"/>
  <c r="L65" i="11"/>
  <c r="Q65" i="11"/>
  <c r="I96" i="10"/>
  <c r="D96" i="10"/>
  <c r="D35" i="10"/>
  <c r="G35" i="10"/>
  <c r="F34" i="11"/>
  <c r="G65" i="11"/>
  <c r="R65" i="10"/>
  <c r="S65" i="10"/>
  <c r="H95" i="11"/>
  <c r="D95" i="11"/>
  <c r="F35" i="11"/>
  <c r="R98" i="10"/>
  <c r="M98" i="10"/>
  <c r="H34" i="11"/>
  <c r="M34" i="11"/>
  <c r="J100" i="10"/>
  <c r="E100" i="10"/>
  <c r="Q99" i="11"/>
  <c r="M99" i="11"/>
  <c r="P67" i="10"/>
  <c r="E67" i="10"/>
  <c r="F94" i="11"/>
  <c r="D94" i="11"/>
  <c r="D36" i="10"/>
  <c r="G36" i="10"/>
  <c r="E65" i="11"/>
  <c r="R65" i="11"/>
  <c r="P96" i="10"/>
  <c r="S96" i="10"/>
  <c r="S35" i="10"/>
  <c r="Q35" i="10"/>
  <c r="J98" i="10"/>
  <c r="I94" i="11"/>
  <c r="D65" i="10"/>
  <c r="K65" i="10"/>
  <c r="P95" i="11"/>
  <c r="I35" i="11"/>
  <c r="N35" i="11"/>
  <c r="O99" i="11"/>
  <c r="H67" i="10"/>
  <c r="N67" i="10"/>
  <c r="N94" i="11"/>
  <c r="F36" i="10"/>
  <c r="G99" i="10"/>
  <c r="S99" i="10"/>
  <c r="E98" i="11"/>
  <c r="G97" i="11"/>
  <c r="D97" i="11"/>
  <c r="R99" i="10"/>
  <c r="M99" i="10"/>
  <c r="H98" i="11"/>
  <c r="M98" i="11"/>
  <c r="O97" i="11"/>
  <c r="L97" i="11"/>
  <c r="J99" i="10"/>
  <c r="E99" i="10"/>
  <c r="P98" i="11"/>
  <c r="F98" i="11"/>
  <c r="H97" i="11"/>
  <c r="E97" i="11"/>
  <c r="Q99" i="10"/>
  <c r="L99" i="10"/>
  <c r="I98" i="11"/>
  <c r="G98" i="11"/>
  <c r="P97" i="11"/>
  <c r="F97" i="11"/>
  <c r="I99" i="10"/>
  <c r="D99" i="10"/>
  <c r="Q98" i="11"/>
  <c r="L98" i="11"/>
  <c r="I97" i="11"/>
  <c r="M97" i="11"/>
  <c r="P99" i="10"/>
  <c r="N99" i="10"/>
  <c r="J98" i="11"/>
  <c r="N98" i="11"/>
  <c r="Q97" i="11"/>
  <c r="K97" i="11"/>
  <c r="H99" i="10"/>
  <c r="K99" i="10"/>
  <c r="R98" i="11"/>
  <c r="D98" i="11"/>
  <c r="J97" i="11"/>
  <c r="N97" i="11"/>
  <c r="O99" i="10"/>
  <c r="F99" i="10"/>
  <c r="K98" i="11"/>
  <c r="O98" i="11"/>
  <c r="R97" i="11"/>
  <c r="H11" i="9"/>
  <c r="P72" i="9"/>
  <c r="D12" i="9"/>
  <c r="I12" i="9"/>
  <c r="Q40" i="9"/>
  <c r="D40" i="9"/>
  <c r="R41" i="9"/>
  <c r="I41" i="9"/>
  <c r="L42" i="9"/>
  <c r="R42" i="9"/>
  <c r="L70" i="9"/>
  <c r="F70" i="9"/>
  <c r="K10" i="9"/>
  <c r="P10" i="9"/>
  <c r="F71" i="9"/>
  <c r="L71" i="9"/>
  <c r="K11" i="9"/>
  <c r="P11" i="9"/>
  <c r="F72" i="9"/>
  <c r="E72" i="9"/>
  <c r="L12" i="9"/>
  <c r="Q12" i="9"/>
  <c r="J40" i="9"/>
  <c r="G40" i="9"/>
  <c r="K41" i="9"/>
  <c r="M41" i="9"/>
  <c r="E42" i="9"/>
  <c r="I42" i="9"/>
  <c r="E70" i="9"/>
  <c r="Q70" i="9"/>
  <c r="D10" i="9"/>
  <c r="F10" i="9"/>
  <c r="N71" i="9"/>
  <c r="O71" i="9"/>
  <c r="D11" i="9"/>
  <c r="I11" i="9"/>
  <c r="N72" i="9"/>
  <c r="Q72" i="9"/>
  <c r="E12" i="9"/>
  <c r="J12" i="9"/>
  <c r="R40" i="9"/>
  <c r="H40" i="9"/>
  <c r="D41" i="9"/>
  <c r="P41" i="9"/>
  <c r="M42" i="9"/>
  <c r="J42" i="9"/>
  <c r="M70" i="9"/>
  <c r="O70" i="9"/>
  <c r="L10" i="9"/>
  <c r="I10" i="9"/>
  <c r="G71" i="9"/>
  <c r="P71" i="9"/>
  <c r="K71" i="9"/>
  <c r="L11" i="9"/>
  <c r="Q11" i="9"/>
  <c r="G72" i="9"/>
  <c r="I72" i="9"/>
  <c r="M12" i="9"/>
  <c r="R12" i="9"/>
  <c r="K40" i="9"/>
  <c r="L40" i="9"/>
  <c r="L41" i="9"/>
  <c r="Q41" i="9"/>
  <c r="G42" i="9"/>
  <c r="F42" i="9"/>
  <c r="H70" i="9"/>
  <c r="R70" i="9"/>
  <c r="E10" i="9"/>
  <c r="N10" i="9"/>
  <c r="Q71" i="9"/>
  <c r="E11" i="9"/>
  <c r="R11" i="9"/>
  <c r="O72" i="9"/>
  <c r="J72" i="9"/>
  <c r="F12" i="9"/>
  <c r="H12" i="9"/>
  <c r="E40" i="9"/>
  <c r="P40" i="9"/>
  <c r="F41" i="9"/>
  <c r="E41" i="9"/>
  <c r="O42" i="9"/>
  <c r="N42" i="9"/>
  <c r="I70" i="9"/>
  <c r="G70" i="9"/>
  <c r="M10" i="9"/>
  <c r="Q10" i="9"/>
  <c r="H71" i="9"/>
  <c r="M11" i="9"/>
  <c r="G11" i="9"/>
  <c r="L72" i="9"/>
  <c r="H72" i="9"/>
  <c r="N12" i="9"/>
  <c r="K12" i="9"/>
  <c r="M40" i="9"/>
  <c r="O40" i="9"/>
  <c r="N41" i="9"/>
  <c r="H41" i="9"/>
  <c r="H42" i="9"/>
  <c r="J70" i="9"/>
  <c r="G10" i="9"/>
  <c r="D71" i="9"/>
  <c r="R71" i="9"/>
  <c r="F11" i="9"/>
  <c r="J11" i="9"/>
  <c r="M72" i="9"/>
  <c r="K72" i="9"/>
  <c r="G12" i="9"/>
  <c r="P12" i="9"/>
  <c r="F40" i="9"/>
  <c r="G41" i="9"/>
  <c r="K42" i="9"/>
  <c r="P42" i="9"/>
  <c r="K70" i="9"/>
  <c r="N70" i="9"/>
  <c r="J10" i="9"/>
  <c r="O10" i="9"/>
  <c r="E71" i="9"/>
  <c r="I71" i="9"/>
  <c r="N11" i="9"/>
  <c r="O11" i="9"/>
  <c r="D72" i="9"/>
  <c r="R72" i="9"/>
  <c r="O12" i="9"/>
  <c r="I40" i="9"/>
  <c r="N40" i="9"/>
  <c r="J41" i="9"/>
  <c r="O41" i="9"/>
  <c r="D42" i="9"/>
  <c r="Q42" i="9"/>
  <c r="D70" i="9"/>
  <c r="P70" i="9"/>
  <c r="R10" i="9"/>
  <c r="H10" i="9"/>
  <c r="M71" i="9"/>
  <c r="J71" i="9"/>
  <c r="E44" i="9"/>
  <c r="D44" i="9"/>
  <c r="H71" i="8"/>
  <c r="K71" i="8"/>
  <c r="P72" i="8"/>
  <c r="S72" i="8"/>
  <c r="R10" i="8"/>
  <c r="M10" i="8"/>
  <c r="P73" i="8"/>
  <c r="S73" i="8"/>
  <c r="E13" i="9"/>
  <c r="J13" i="9"/>
  <c r="G45" i="9"/>
  <c r="H45" i="9"/>
  <c r="O15" i="9"/>
  <c r="L15" i="9"/>
  <c r="Q11" i="8"/>
  <c r="L11" i="8"/>
  <c r="I74" i="9"/>
  <c r="R74" i="9"/>
  <c r="Q16" i="9"/>
  <c r="G16" i="9"/>
  <c r="J78" i="9"/>
  <c r="N78" i="9"/>
  <c r="F41" i="8"/>
  <c r="I41" i="8"/>
  <c r="J73" i="9"/>
  <c r="R73" i="9"/>
  <c r="M42" i="8"/>
  <c r="D42" i="8"/>
  <c r="P43" i="9"/>
  <c r="K43" i="9"/>
  <c r="G12" i="8"/>
  <c r="F12" i="8"/>
  <c r="M43" i="8"/>
  <c r="Q43" i="8"/>
  <c r="O47" i="9"/>
  <c r="G47" i="9"/>
  <c r="E75" i="9"/>
  <c r="Q14" i="9"/>
  <c r="M44" i="9"/>
  <c r="G44" i="9"/>
  <c r="O71" i="8"/>
  <c r="D71" i="8"/>
  <c r="H72" i="8"/>
  <c r="K72" i="8"/>
  <c r="J10" i="8"/>
  <c r="E10" i="8"/>
  <c r="H73" i="8"/>
  <c r="K73" i="8"/>
  <c r="M13" i="9"/>
  <c r="R13" i="9"/>
  <c r="O45" i="9"/>
  <c r="I45" i="9"/>
  <c r="H15" i="9"/>
  <c r="E15" i="9"/>
  <c r="I11" i="8"/>
  <c r="D11" i="8"/>
  <c r="D74" i="9"/>
  <c r="K74" i="9"/>
  <c r="J16" i="9"/>
  <c r="L16" i="9"/>
  <c r="K78" i="9"/>
  <c r="Q78" i="9"/>
  <c r="M41" i="8"/>
  <c r="R41" i="8"/>
  <c r="K73" i="9"/>
  <c r="F73" i="9"/>
  <c r="E42" i="8"/>
  <c r="J42" i="8"/>
  <c r="I43" i="9"/>
  <c r="R12" i="8"/>
  <c r="M12" i="8"/>
  <c r="E43" i="8"/>
  <c r="I43" i="8"/>
  <c r="P47" i="9"/>
  <c r="I75" i="9"/>
  <c r="N75" i="9"/>
  <c r="F14" i="9"/>
  <c r="K14" i="9"/>
  <c r="F44" i="9"/>
  <c r="H44" i="9"/>
  <c r="G71" i="8"/>
  <c r="R71" i="8"/>
  <c r="O72" i="8"/>
  <c r="J72" i="8"/>
  <c r="Q10" i="8"/>
  <c r="L10" i="8"/>
  <c r="O73" i="8"/>
  <c r="Q73" i="8"/>
  <c r="F13" i="9"/>
  <c r="K13" i="9"/>
  <c r="J45" i="9"/>
  <c r="M45" i="9"/>
  <c r="P15" i="9"/>
  <c r="M15" i="9"/>
  <c r="P11" i="8"/>
  <c r="N11" i="8"/>
  <c r="N74" i="9"/>
  <c r="L74" i="9"/>
  <c r="R16" i="9"/>
  <c r="O16" i="9"/>
  <c r="M78" i="9"/>
  <c r="H78" i="9"/>
  <c r="E41" i="8"/>
  <c r="D41" i="8"/>
  <c r="L73" i="9"/>
  <c r="P42" i="8"/>
  <c r="S42" i="8"/>
  <c r="D43" i="9"/>
  <c r="Q43" i="9"/>
  <c r="J12" i="8"/>
  <c r="E12" i="8"/>
  <c r="P43" i="8"/>
  <c r="S43" i="8"/>
  <c r="I47" i="9"/>
  <c r="F47" i="9"/>
  <c r="Q75" i="9"/>
  <c r="F75" i="9"/>
  <c r="N14" i="9"/>
  <c r="D14" i="9"/>
  <c r="N44" i="9"/>
  <c r="K44" i="9"/>
  <c r="N71" i="8"/>
  <c r="L71" i="8"/>
  <c r="G72" i="8"/>
  <c r="I72" i="8"/>
  <c r="I10" i="8"/>
  <c r="D10" i="8"/>
  <c r="G73" i="8"/>
  <c r="L73" i="8"/>
  <c r="N13" i="9"/>
  <c r="I13" i="9"/>
  <c r="R45" i="9"/>
  <c r="N45" i="9"/>
  <c r="I15" i="9"/>
  <c r="K15" i="9"/>
  <c r="H11" i="8"/>
  <c r="K11" i="8"/>
  <c r="E74" i="9"/>
  <c r="M74" i="9"/>
  <c r="K16" i="9"/>
  <c r="D16" i="9"/>
  <c r="F78" i="9"/>
  <c r="P41" i="8"/>
  <c r="S41" i="8"/>
  <c r="G73" i="9"/>
  <c r="D73" i="9"/>
  <c r="H42" i="8"/>
  <c r="K42" i="8"/>
  <c r="L43" i="9"/>
  <c r="G43" i="9"/>
  <c r="Q12" i="8"/>
  <c r="L12" i="8"/>
  <c r="H43" i="8"/>
  <c r="K43" i="8"/>
  <c r="D47" i="9"/>
  <c r="Q47" i="9"/>
  <c r="H75" i="9"/>
  <c r="O75" i="9"/>
  <c r="G14" i="9"/>
  <c r="L14" i="9"/>
  <c r="I44" i="9"/>
  <c r="O44" i="9"/>
  <c r="F71" i="8"/>
  <c r="J71" i="8"/>
  <c r="N72" i="8"/>
  <c r="D72" i="8"/>
  <c r="P10" i="8"/>
  <c r="S10" i="8"/>
  <c r="N73" i="8"/>
  <c r="J73" i="8"/>
  <c r="G13" i="9"/>
  <c r="L13" i="9"/>
  <c r="K45" i="9"/>
  <c r="D45" i="9"/>
  <c r="Q15" i="9"/>
  <c r="N15" i="9"/>
  <c r="O11" i="8"/>
  <c r="S11" i="8"/>
  <c r="O74" i="9"/>
  <c r="J74" i="9"/>
  <c r="E16" i="9"/>
  <c r="D78" i="9"/>
  <c r="O78" i="9"/>
  <c r="H41" i="8"/>
  <c r="K41" i="8"/>
  <c r="O73" i="9"/>
  <c r="N73" i="9"/>
  <c r="O42" i="8"/>
  <c r="R42" i="8"/>
  <c r="E43" i="9"/>
  <c r="J43" i="9"/>
  <c r="I12" i="8"/>
  <c r="D12" i="8"/>
  <c r="O43" i="8"/>
  <c r="D43" i="8"/>
  <c r="L47" i="9"/>
  <c r="H47" i="9"/>
  <c r="R75" i="9"/>
  <c r="D75" i="9"/>
  <c r="O14" i="9"/>
  <c r="E14" i="9"/>
  <c r="Q44" i="9"/>
  <c r="P44" i="9"/>
  <c r="M71" i="8"/>
  <c r="Q71" i="8"/>
  <c r="F72" i="8"/>
  <c r="R72" i="8"/>
  <c r="H10" i="8"/>
  <c r="N10" i="8"/>
  <c r="F73" i="8"/>
  <c r="I73" i="8"/>
  <c r="O13" i="9"/>
  <c r="Q13" i="9"/>
  <c r="E45" i="9"/>
  <c r="L45" i="9"/>
  <c r="J15" i="9"/>
  <c r="F15" i="9"/>
  <c r="G11" i="8"/>
  <c r="F11" i="8"/>
  <c r="F74" i="9"/>
  <c r="H16" i="9"/>
  <c r="M16" i="9"/>
  <c r="L78" i="9"/>
  <c r="G78" i="9"/>
  <c r="O41" i="8"/>
  <c r="Q41" i="8"/>
  <c r="H73" i="9"/>
  <c r="E73" i="9"/>
  <c r="G42" i="8"/>
  <c r="Q42" i="8"/>
  <c r="M43" i="9"/>
  <c r="N43" i="9"/>
  <c r="P12" i="8"/>
  <c r="S12" i="8"/>
  <c r="G43" i="8"/>
  <c r="R43" i="8"/>
  <c r="E47" i="9"/>
  <c r="J47" i="9"/>
  <c r="J75" i="9"/>
  <c r="G75" i="9"/>
  <c r="H14" i="9"/>
  <c r="J14" i="9"/>
  <c r="R14" i="9"/>
  <c r="J44" i="9"/>
  <c r="L44" i="9"/>
  <c r="E71" i="8"/>
  <c r="I71" i="8"/>
  <c r="M72" i="8"/>
  <c r="Q72" i="8"/>
  <c r="O10" i="8"/>
  <c r="K10" i="8"/>
  <c r="M73" i="8"/>
  <c r="R73" i="8"/>
  <c r="H13" i="9"/>
  <c r="D13" i="9"/>
  <c r="Q45" i="9"/>
  <c r="P45" i="9"/>
  <c r="R15" i="9"/>
  <c r="R11" i="8"/>
  <c r="M11" i="8"/>
  <c r="H74" i="9"/>
  <c r="Q74" i="9"/>
  <c r="P16" i="9"/>
  <c r="F16" i="9"/>
  <c r="I78" i="9"/>
  <c r="P78" i="9"/>
  <c r="G41" i="8"/>
  <c r="L41" i="8"/>
  <c r="P73" i="9"/>
  <c r="Q73" i="9"/>
  <c r="N42" i="8"/>
  <c r="L42" i="8"/>
  <c r="F43" i="9"/>
  <c r="O43" i="9"/>
  <c r="H12" i="8"/>
  <c r="N12" i="8"/>
  <c r="N43" i="8"/>
  <c r="L43" i="8"/>
  <c r="M47" i="9"/>
  <c r="K47" i="9"/>
  <c r="K75" i="9"/>
  <c r="M75" i="9"/>
  <c r="P14" i="9"/>
  <c r="M14" i="9"/>
  <c r="R44" i="9"/>
  <c r="P71" i="8"/>
  <c r="S71" i="8"/>
  <c r="E72" i="8"/>
  <c r="L72" i="8"/>
  <c r="G10" i="8"/>
  <c r="F10" i="8"/>
  <c r="E73" i="8"/>
  <c r="D73" i="8"/>
  <c r="P13" i="9"/>
  <c r="F45" i="9"/>
  <c r="G15" i="9"/>
  <c r="D15" i="9"/>
  <c r="J11" i="8"/>
  <c r="E11" i="8"/>
  <c r="P74" i="9"/>
  <c r="G74" i="9"/>
  <c r="I16" i="9"/>
  <c r="N16" i="9"/>
  <c r="R78" i="9"/>
  <c r="E78" i="9"/>
  <c r="N41" i="8"/>
  <c r="J41" i="8"/>
  <c r="I73" i="9"/>
  <c r="M73" i="9"/>
  <c r="F42" i="8"/>
  <c r="I42" i="8"/>
  <c r="H43" i="9"/>
  <c r="R43" i="9"/>
  <c r="O12" i="8"/>
  <c r="K12" i="8"/>
  <c r="F43" i="8"/>
  <c r="J43" i="8"/>
  <c r="N47" i="9"/>
  <c r="R47" i="9"/>
  <c r="L75" i="9"/>
  <c r="P75" i="9"/>
  <c r="I14" i="9"/>
  <c r="P44" i="8"/>
  <c r="S44" i="8"/>
  <c r="G50" i="9"/>
  <c r="I50" i="9"/>
  <c r="E48" i="9"/>
  <c r="D48" i="9"/>
  <c r="P75" i="8"/>
  <c r="S75" i="8"/>
  <c r="P45" i="8"/>
  <c r="S45" i="8"/>
  <c r="H46" i="9"/>
  <c r="F46" i="9"/>
  <c r="R76" i="9"/>
  <c r="H76" i="9"/>
  <c r="Q15" i="8"/>
  <c r="L15" i="8"/>
  <c r="F81" i="9"/>
  <c r="K81" i="9"/>
  <c r="M19" i="9"/>
  <c r="K19" i="9"/>
  <c r="P77" i="9"/>
  <c r="E77" i="9"/>
  <c r="F74" i="8"/>
  <c r="I74" i="8"/>
  <c r="H16" i="8"/>
  <c r="N16" i="8"/>
  <c r="H14" i="8"/>
  <c r="N14" i="8"/>
  <c r="N46" i="8"/>
  <c r="L46" i="8"/>
  <c r="N76" i="8"/>
  <c r="D76" i="8"/>
  <c r="L18" i="9"/>
  <c r="N18" i="9"/>
  <c r="H13" i="8"/>
  <c r="K13" i="8"/>
  <c r="D17" i="9"/>
  <c r="P17" i="9"/>
  <c r="E17" i="9"/>
  <c r="H44" i="8"/>
  <c r="K44" i="8"/>
  <c r="O50" i="9"/>
  <c r="R50" i="9"/>
  <c r="M48" i="9"/>
  <c r="N48" i="9"/>
  <c r="H75" i="8"/>
  <c r="K75" i="8"/>
  <c r="H45" i="8"/>
  <c r="K45" i="8"/>
  <c r="P46" i="9"/>
  <c r="R46" i="9"/>
  <c r="L76" i="9"/>
  <c r="Q76" i="9"/>
  <c r="I15" i="8"/>
  <c r="D15" i="8"/>
  <c r="N81" i="9"/>
  <c r="L81" i="9"/>
  <c r="F19" i="9"/>
  <c r="O19" i="9"/>
  <c r="H77" i="9"/>
  <c r="J77" i="9"/>
  <c r="M74" i="8"/>
  <c r="D74" i="8"/>
  <c r="O16" i="8"/>
  <c r="K16" i="8"/>
  <c r="O14" i="8"/>
  <c r="K14" i="8"/>
  <c r="F46" i="8"/>
  <c r="I46" i="8"/>
  <c r="F76" i="8"/>
  <c r="R76" i="8"/>
  <c r="E18" i="9"/>
  <c r="Q18" i="9"/>
  <c r="O13" i="8"/>
  <c r="F13" i="8"/>
  <c r="L17" i="9"/>
  <c r="O44" i="8"/>
  <c r="J44" i="8"/>
  <c r="E50" i="9"/>
  <c r="K50" i="9"/>
  <c r="H48" i="9"/>
  <c r="F48" i="9"/>
  <c r="O75" i="8"/>
  <c r="D75" i="8"/>
  <c r="O45" i="8"/>
  <c r="Q45" i="8"/>
  <c r="K46" i="9"/>
  <c r="G46" i="9"/>
  <c r="D76" i="9"/>
  <c r="I76" i="9"/>
  <c r="P15" i="8"/>
  <c r="N15" i="8"/>
  <c r="G81" i="9"/>
  <c r="Q81" i="9"/>
  <c r="N19" i="9"/>
  <c r="J19" i="9"/>
  <c r="Q77" i="9"/>
  <c r="N77" i="9"/>
  <c r="E74" i="8"/>
  <c r="J74" i="8"/>
  <c r="G16" i="8"/>
  <c r="F16" i="8"/>
  <c r="G14" i="8"/>
  <c r="F14" i="8"/>
  <c r="M46" i="8"/>
  <c r="D46" i="8"/>
  <c r="M76" i="8"/>
  <c r="Q76" i="8"/>
  <c r="M18" i="9"/>
  <c r="F18" i="9"/>
  <c r="G13" i="8"/>
  <c r="S13" i="8"/>
  <c r="F17" i="9"/>
  <c r="G44" i="8"/>
  <c r="I44" i="8"/>
  <c r="N50" i="9"/>
  <c r="L50" i="9"/>
  <c r="Q48" i="9"/>
  <c r="O48" i="9"/>
  <c r="G75" i="8"/>
  <c r="R75" i="8"/>
  <c r="G45" i="8"/>
  <c r="L45" i="8"/>
  <c r="D46" i="9"/>
  <c r="J46" i="9"/>
  <c r="M76" i="9"/>
  <c r="G76" i="9"/>
  <c r="H15" i="8"/>
  <c r="K15" i="8"/>
  <c r="O81" i="9"/>
  <c r="D81" i="9"/>
  <c r="H19" i="9"/>
  <c r="R19" i="9"/>
  <c r="I77" i="9"/>
  <c r="P74" i="8"/>
  <c r="S74" i="8"/>
  <c r="R16" i="8"/>
  <c r="M16" i="8"/>
  <c r="R14" i="8"/>
  <c r="M14" i="8"/>
  <c r="E46" i="8"/>
  <c r="J46" i="8"/>
  <c r="E76" i="8"/>
  <c r="L76" i="8"/>
  <c r="G18" i="9"/>
  <c r="R13" i="8"/>
  <c r="M13" i="8"/>
  <c r="I17" i="9"/>
  <c r="N17" i="9"/>
  <c r="N44" i="8"/>
  <c r="D44" i="8"/>
  <c r="F50" i="9"/>
  <c r="D50" i="9"/>
  <c r="I48" i="9"/>
  <c r="G48" i="9"/>
  <c r="N75" i="8"/>
  <c r="L75" i="8"/>
  <c r="N45" i="8"/>
  <c r="J45" i="8"/>
  <c r="L46" i="9"/>
  <c r="M46" i="9"/>
  <c r="E76" i="9"/>
  <c r="K76" i="9"/>
  <c r="O15" i="8"/>
  <c r="S15" i="8"/>
  <c r="H81" i="9"/>
  <c r="I81" i="9"/>
  <c r="P19" i="9"/>
  <c r="K77" i="9"/>
  <c r="R77" i="9"/>
  <c r="H74" i="8"/>
  <c r="K74" i="8"/>
  <c r="J16" i="8"/>
  <c r="E16" i="8"/>
  <c r="J14" i="8"/>
  <c r="E14" i="8"/>
  <c r="P46" i="8"/>
  <c r="S46" i="8"/>
  <c r="P76" i="8"/>
  <c r="S76" i="8"/>
  <c r="J18" i="9"/>
  <c r="O18" i="9"/>
  <c r="J13" i="8"/>
  <c r="E13" i="8"/>
  <c r="Q17" i="9"/>
  <c r="G17" i="9"/>
  <c r="F44" i="8"/>
  <c r="R44" i="8"/>
  <c r="P50" i="9"/>
  <c r="J50" i="9"/>
  <c r="R48" i="9"/>
  <c r="L48" i="9"/>
  <c r="F75" i="8"/>
  <c r="J75" i="8"/>
  <c r="F45" i="8"/>
  <c r="I45" i="8"/>
  <c r="O46" i="9"/>
  <c r="I46" i="9"/>
  <c r="N76" i="9"/>
  <c r="P76" i="9"/>
  <c r="G15" i="8"/>
  <c r="F15" i="8"/>
  <c r="P81" i="9"/>
  <c r="D19" i="9"/>
  <c r="I19" i="9"/>
  <c r="F77" i="9"/>
  <c r="L77" i="9"/>
  <c r="O74" i="8"/>
  <c r="R74" i="8"/>
  <c r="Q16" i="8"/>
  <c r="L16" i="8"/>
  <c r="Q14" i="8"/>
  <c r="L14" i="8"/>
  <c r="H46" i="8"/>
  <c r="K46" i="8"/>
  <c r="H76" i="8"/>
  <c r="K76" i="8"/>
  <c r="R18" i="9"/>
  <c r="H18" i="9"/>
  <c r="Q13" i="8"/>
  <c r="L13" i="8"/>
  <c r="J17" i="9"/>
  <c r="O17" i="9"/>
  <c r="M44" i="8"/>
  <c r="Q44" i="8"/>
  <c r="H50" i="9"/>
  <c r="M50" i="9"/>
  <c r="J48" i="9"/>
  <c r="P48" i="9"/>
  <c r="M75" i="8"/>
  <c r="Q75" i="8"/>
  <c r="M45" i="8"/>
  <c r="R45" i="8"/>
  <c r="E46" i="9"/>
  <c r="N46" i="9"/>
  <c r="F76" i="9"/>
  <c r="R15" i="8"/>
  <c r="M15" i="8"/>
  <c r="E81" i="9"/>
  <c r="J81" i="9"/>
  <c r="L19" i="9"/>
  <c r="Q19" i="9"/>
  <c r="O77" i="9"/>
  <c r="D77" i="9"/>
  <c r="G74" i="8"/>
  <c r="Q74" i="8"/>
  <c r="I16" i="8"/>
  <c r="D16" i="8"/>
  <c r="I14" i="8"/>
  <c r="D14" i="8"/>
  <c r="O46" i="8"/>
  <c r="R46" i="8"/>
  <c r="O76" i="8"/>
  <c r="J76" i="8"/>
  <c r="K18" i="9"/>
  <c r="P18" i="9"/>
  <c r="I13" i="8"/>
  <c r="D13" i="8"/>
  <c r="R17" i="9"/>
  <c r="E44" i="8"/>
  <c r="L44" i="8"/>
  <c r="Q50" i="9"/>
  <c r="K48" i="9"/>
  <c r="E75" i="8"/>
  <c r="I75" i="8"/>
  <c r="E45" i="8"/>
  <c r="D45" i="8"/>
  <c r="Q46" i="9"/>
  <c r="J76" i="9"/>
  <c r="O76" i="9"/>
  <c r="J15" i="8"/>
  <c r="E15" i="8"/>
  <c r="M81" i="9"/>
  <c r="R81" i="9"/>
  <c r="E19" i="9"/>
  <c r="G19" i="9"/>
  <c r="G77" i="9"/>
  <c r="M77" i="9"/>
  <c r="N74" i="8"/>
  <c r="L74" i="8"/>
  <c r="P16" i="8"/>
  <c r="S16" i="8"/>
  <c r="P14" i="8"/>
  <c r="S14" i="8"/>
  <c r="G46" i="8"/>
  <c r="Q46" i="8"/>
  <c r="G76" i="8"/>
  <c r="I76" i="8"/>
  <c r="D18" i="9"/>
  <c r="I18" i="9"/>
  <c r="P13" i="8"/>
  <c r="N13" i="8"/>
  <c r="K17" i="9"/>
  <c r="M17" i="9"/>
  <c r="H17" i="9"/>
  <c r="E78" i="8"/>
  <c r="J78" i="8"/>
  <c r="E51" i="9"/>
  <c r="G18" i="8"/>
  <c r="F18" i="8"/>
  <c r="H79" i="9"/>
  <c r="G22" i="9"/>
  <c r="L22" i="9"/>
  <c r="P84" i="9"/>
  <c r="F84" i="9"/>
  <c r="O23" i="8"/>
  <c r="D23" i="8"/>
  <c r="Q17" i="8"/>
  <c r="L17" i="8"/>
  <c r="O48" i="8"/>
  <c r="J48" i="8"/>
  <c r="K53" i="9"/>
  <c r="P53" i="9"/>
  <c r="I19" i="8"/>
  <c r="D19" i="8"/>
  <c r="G49" i="8"/>
  <c r="L49" i="8"/>
  <c r="O47" i="8"/>
  <c r="D47" i="8"/>
  <c r="G21" i="9"/>
  <c r="M21" i="9"/>
  <c r="N20" i="9"/>
  <c r="H20" i="9"/>
  <c r="M80" i="9"/>
  <c r="R80" i="9"/>
  <c r="N79" i="8"/>
  <c r="L79" i="8"/>
  <c r="N77" i="8"/>
  <c r="J77" i="8"/>
  <c r="D49" i="9"/>
  <c r="G49" i="9"/>
  <c r="F79" i="8"/>
  <c r="F77" i="8"/>
  <c r="M49" i="9"/>
  <c r="P49" i="9"/>
  <c r="L49" i="9"/>
  <c r="P78" i="8"/>
  <c r="S78" i="8"/>
  <c r="H51" i="9"/>
  <c r="M51" i="9"/>
  <c r="R18" i="8"/>
  <c r="M18" i="8"/>
  <c r="K79" i="9"/>
  <c r="P79" i="9"/>
  <c r="O22" i="9"/>
  <c r="R22" i="9"/>
  <c r="I84" i="9"/>
  <c r="N84" i="9"/>
  <c r="G23" i="8"/>
  <c r="R23" i="8"/>
  <c r="I17" i="8"/>
  <c r="D17" i="8"/>
  <c r="G48" i="8"/>
  <c r="I48" i="8"/>
  <c r="D53" i="9"/>
  <c r="F53" i="9"/>
  <c r="P19" i="8"/>
  <c r="N19" i="8"/>
  <c r="N49" i="8"/>
  <c r="J49" i="8"/>
  <c r="G47" i="8"/>
  <c r="R47" i="8"/>
  <c r="O21" i="9"/>
  <c r="Q21" i="9"/>
  <c r="G20" i="9"/>
  <c r="K20" i="9"/>
  <c r="F80" i="9"/>
  <c r="H80" i="9"/>
  <c r="J79" i="8"/>
  <c r="I77" i="8"/>
  <c r="J49" i="9"/>
  <c r="H78" i="8"/>
  <c r="K78" i="8"/>
  <c r="P51" i="9"/>
  <c r="F51" i="9"/>
  <c r="J18" i="8"/>
  <c r="E18" i="8"/>
  <c r="D79" i="9"/>
  <c r="I79" i="9"/>
  <c r="H22" i="9"/>
  <c r="E22" i="9"/>
  <c r="Q84" i="9"/>
  <c r="D84" i="9"/>
  <c r="N23" i="8"/>
  <c r="L23" i="8"/>
  <c r="P17" i="8"/>
  <c r="N17" i="8"/>
  <c r="N48" i="8"/>
  <c r="D48" i="8"/>
  <c r="L53" i="9"/>
  <c r="N53" i="9"/>
  <c r="H19" i="8"/>
  <c r="K19" i="8"/>
  <c r="F49" i="8"/>
  <c r="I49" i="8"/>
  <c r="N47" i="8"/>
  <c r="L47" i="8"/>
  <c r="H21" i="9"/>
  <c r="D21" i="9"/>
  <c r="O20" i="9"/>
  <c r="L20" i="9"/>
  <c r="N80" i="9"/>
  <c r="P80" i="9"/>
  <c r="M79" i="8"/>
  <c r="I79" i="8"/>
  <c r="M77" i="8"/>
  <c r="R77" i="8"/>
  <c r="E49" i="9"/>
  <c r="R49" i="9"/>
  <c r="O78" i="8"/>
  <c r="R78" i="8"/>
  <c r="I51" i="9"/>
  <c r="N51" i="9"/>
  <c r="Q18" i="8"/>
  <c r="L18" i="8"/>
  <c r="L79" i="9"/>
  <c r="Q79" i="9"/>
  <c r="P22" i="9"/>
  <c r="J22" i="9"/>
  <c r="J84" i="9"/>
  <c r="G84" i="9"/>
  <c r="F23" i="8"/>
  <c r="J23" i="8"/>
  <c r="H17" i="8"/>
  <c r="K17" i="8"/>
  <c r="F48" i="8"/>
  <c r="R48" i="8"/>
  <c r="E53" i="9"/>
  <c r="Q53" i="9"/>
  <c r="O19" i="8"/>
  <c r="S19" i="8"/>
  <c r="M49" i="8"/>
  <c r="D49" i="8"/>
  <c r="F47" i="8"/>
  <c r="J47" i="8"/>
  <c r="P21" i="9"/>
  <c r="E21" i="9"/>
  <c r="I20" i="9"/>
  <c r="P20" i="9"/>
  <c r="G80" i="9"/>
  <c r="K80" i="9"/>
  <c r="E79" i="8"/>
  <c r="Q79" i="8"/>
  <c r="E77" i="8"/>
  <c r="D77" i="8"/>
  <c r="O49" i="9"/>
  <c r="G78" i="8"/>
  <c r="Q78" i="8"/>
  <c r="Q51" i="9"/>
  <c r="D51" i="9"/>
  <c r="I18" i="8"/>
  <c r="D18" i="8"/>
  <c r="E79" i="9"/>
  <c r="J79" i="9"/>
  <c r="I22" i="9"/>
  <c r="M22" i="9"/>
  <c r="R84" i="9"/>
  <c r="L84" i="9"/>
  <c r="M23" i="8"/>
  <c r="Q23" i="8"/>
  <c r="O17" i="8"/>
  <c r="S17" i="8"/>
  <c r="M48" i="8"/>
  <c r="Q48" i="8"/>
  <c r="M53" i="9"/>
  <c r="I53" i="9"/>
  <c r="G19" i="8"/>
  <c r="F19" i="8"/>
  <c r="E49" i="8"/>
  <c r="R49" i="8"/>
  <c r="M47" i="8"/>
  <c r="I47" i="8"/>
  <c r="J21" i="9"/>
  <c r="I21" i="9"/>
  <c r="Q20" i="9"/>
  <c r="O80" i="9"/>
  <c r="P79" i="8"/>
  <c r="S79" i="8"/>
  <c r="P77" i="8"/>
  <c r="S77" i="8"/>
  <c r="F49" i="9"/>
  <c r="H49" i="9"/>
  <c r="N78" i="8"/>
  <c r="L78" i="8"/>
  <c r="J51" i="9"/>
  <c r="L51" i="9"/>
  <c r="P18" i="8"/>
  <c r="S18" i="8"/>
  <c r="M79" i="9"/>
  <c r="O79" i="9"/>
  <c r="Q22" i="9"/>
  <c r="F22" i="9"/>
  <c r="K84" i="9"/>
  <c r="O84" i="9"/>
  <c r="E23" i="8"/>
  <c r="I23" i="8"/>
  <c r="G17" i="8"/>
  <c r="F17" i="8"/>
  <c r="E48" i="8"/>
  <c r="L48" i="8"/>
  <c r="G53" i="9"/>
  <c r="R19" i="8"/>
  <c r="M19" i="8"/>
  <c r="P49" i="8"/>
  <c r="S49" i="8"/>
  <c r="E47" i="8"/>
  <c r="Q47" i="8"/>
  <c r="R21" i="9"/>
  <c r="E20" i="9"/>
  <c r="J20" i="9"/>
  <c r="D80" i="9"/>
  <c r="I80" i="9"/>
  <c r="H79" i="8"/>
  <c r="K79" i="8"/>
  <c r="H77" i="8"/>
  <c r="K77" i="8"/>
  <c r="N49" i="9"/>
  <c r="Q49" i="9"/>
  <c r="Q77" i="8"/>
  <c r="K49" i="9"/>
  <c r="F78" i="8"/>
  <c r="I78" i="8"/>
  <c r="R51" i="9"/>
  <c r="O51" i="9"/>
  <c r="H18" i="8"/>
  <c r="N18" i="8"/>
  <c r="F79" i="9"/>
  <c r="R79" i="9"/>
  <c r="K22" i="9"/>
  <c r="N22" i="9"/>
  <c r="E84" i="9"/>
  <c r="P23" i="8"/>
  <c r="S23" i="8"/>
  <c r="R17" i="8"/>
  <c r="M17" i="8"/>
  <c r="P48" i="8"/>
  <c r="S48" i="8"/>
  <c r="J53" i="9"/>
  <c r="O53" i="9"/>
  <c r="J19" i="8"/>
  <c r="E19" i="8"/>
  <c r="H49" i="8"/>
  <c r="K49" i="8"/>
  <c r="P47" i="8"/>
  <c r="S47" i="8"/>
  <c r="F21" i="9"/>
  <c r="K21" i="9"/>
  <c r="M20" i="9"/>
  <c r="R20" i="9"/>
  <c r="L80" i="9"/>
  <c r="Q80" i="9"/>
  <c r="O79" i="8"/>
  <c r="D79" i="8"/>
  <c r="O77" i="8"/>
  <c r="I49" i="9"/>
  <c r="M78" i="8"/>
  <c r="D78" i="8"/>
  <c r="K51" i="9"/>
  <c r="G51" i="9"/>
  <c r="O18" i="8"/>
  <c r="K18" i="8"/>
  <c r="N79" i="9"/>
  <c r="G79" i="9"/>
  <c r="D22" i="9"/>
  <c r="H84" i="9"/>
  <c r="M84" i="9"/>
  <c r="H23" i="8"/>
  <c r="K23" i="8"/>
  <c r="J17" i="8"/>
  <c r="E17" i="8"/>
  <c r="H48" i="8"/>
  <c r="K48" i="8"/>
  <c r="R53" i="9"/>
  <c r="H53" i="9"/>
  <c r="Q19" i="8"/>
  <c r="L19" i="8"/>
  <c r="O49" i="8"/>
  <c r="Q49" i="8"/>
  <c r="H47" i="8"/>
  <c r="K47" i="8"/>
  <c r="N21" i="9"/>
  <c r="L21" i="9"/>
  <c r="F20" i="9"/>
  <c r="D20" i="9"/>
  <c r="E80" i="9"/>
  <c r="J80" i="9"/>
  <c r="G79" i="8"/>
  <c r="R79" i="8"/>
  <c r="G77" i="8"/>
  <c r="L77" i="8"/>
  <c r="P53" i="8"/>
  <c r="H53" i="8"/>
  <c r="O53" i="8"/>
  <c r="G53" i="8"/>
  <c r="N53" i="8"/>
  <c r="F53" i="8"/>
  <c r="M53" i="8"/>
  <c r="E53" i="8"/>
  <c r="S53" i="8"/>
  <c r="K53" i="8"/>
  <c r="Q53" i="8"/>
  <c r="L53" i="8"/>
  <c r="J53" i="8"/>
  <c r="I53" i="8"/>
  <c r="R53" i="8"/>
  <c r="D53" i="8"/>
  <c r="I81" i="8"/>
  <c r="F81" i="8"/>
  <c r="G54" i="9"/>
  <c r="N54" i="9"/>
  <c r="R82" i="9"/>
  <c r="P82" i="9"/>
  <c r="J51" i="8"/>
  <c r="F51" i="8"/>
  <c r="Q56" i="9"/>
  <c r="G56" i="9"/>
  <c r="D80" i="8"/>
  <c r="N80" i="8"/>
  <c r="E21" i="8"/>
  <c r="F21" i="8"/>
  <c r="H25" i="9"/>
  <c r="D25" i="9"/>
  <c r="L20" i="8"/>
  <c r="Q20" i="8"/>
  <c r="E83" i="9"/>
  <c r="H83" i="9"/>
  <c r="R26" i="8"/>
  <c r="O26" i="8"/>
  <c r="H24" i="9"/>
  <c r="Q24" i="9"/>
  <c r="K50" i="8"/>
  <c r="H50" i="8"/>
  <c r="N52" i="9"/>
  <c r="I52" i="9"/>
  <c r="E23" i="9"/>
  <c r="H23" i="9"/>
  <c r="K52" i="8"/>
  <c r="H52" i="8"/>
  <c r="P87" i="9"/>
  <c r="K87" i="9"/>
  <c r="S82" i="8"/>
  <c r="P82" i="8"/>
  <c r="AC18" i="10"/>
  <c r="W8" i="10"/>
  <c r="AI18" i="10"/>
  <c r="W28" i="10"/>
  <c r="AA8" i="10"/>
  <c r="AE18" i="10"/>
  <c r="AC19" i="10"/>
  <c r="AD20" i="10"/>
  <c r="AI20" i="10"/>
  <c r="AA20" i="10"/>
  <c r="AK20" i="10"/>
  <c r="AG22" i="10"/>
  <c r="AC23" i="10"/>
  <c r="AB24" i="10"/>
  <c r="AH24" i="10"/>
  <c r="AJ25" i="10"/>
  <c r="AF25" i="10"/>
  <c r="AI26" i="10"/>
  <c r="B27" i="8"/>
  <c r="F1471" i="7"/>
  <c r="F1472" i="7" s="1"/>
  <c r="F1473" i="7" s="1"/>
  <c r="F1474" i="7" s="1"/>
  <c r="F1475" i="7" s="1"/>
  <c r="F1476" i="7" s="1"/>
  <c r="F1477" i="7" s="1"/>
  <c r="F1478" i="7" s="1"/>
  <c r="F1479" i="7" s="1"/>
  <c r="F1480" i="7" s="1"/>
  <c r="F1481" i="7" s="1"/>
  <c r="F1482" i="7" s="1"/>
  <c r="F1483" i="7" s="1"/>
  <c r="F1484" i="7" s="1"/>
  <c r="F1485" i="7" s="1"/>
  <c r="F1486" i="7" s="1"/>
  <c r="F1487" i="7" s="1"/>
  <c r="F1488" i="7" s="1"/>
  <c r="F1489" i="7" s="1"/>
  <c r="F1490" i="7" s="1"/>
  <c r="F1491" i="7" s="1"/>
  <c r="F1492" i="7" s="1"/>
  <c r="F1493" i="7" s="1"/>
  <c r="F1494" i="7" s="1"/>
  <c r="F1495" i="7" s="1"/>
  <c r="F1496" i="7" s="1"/>
  <c r="F1497" i="7" s="1"/>
  <c r="F1498" i="7" s="1"/>
  <c r="F1499" i="7" s="1"/>
  <c r="F1500" i="7" s="1"/>
  <c r="F1501" i="7" s="1"/>
  <c r="F1502" i="7" s="1"/>
  <c r="F1503" i="7" s="1"/>
  <c r="F1504" i="7" s="1"/>
  <c r="F1505" i="7" s="1"/>
  <c r="F1506" i="7" s="1"/>
  <c r="F1507" i="7" s="1"/>
  <c r="F1508" i="7" s="1"/>
  <c r="F1509" i="7" s="1"/>
  <c r="F1510" i="7" s="1"/>
  <c r="F1511" i="7" s="1"/>
  <c r="F1512" i="7" s="1"/>
  <c r="F1513" i="7" s="1"/>
  <c r="F1514" i="7" s="1"/>
  <c r="F1515" i="7" s="1"/>
  <c r="F1516" i="7" s="1"/>
  <c r="F1517" i="7" s="1"/>
  <c r="F1518" i="7" s="1"/>
  <c r="F1519" i="7" s="1"/>
  <c r="F1520" i="7" s="1"/>
  <c r="F1521" i="7" s="1"/>
  <c r="F1522" i="7" s="1"/>
  <c r="F1523" i="7" s="1"/>
  <c r="F1524" i="7" s="1"/>
  <c r="F1525" i="7" s="1"/>
  <c r="F1526" i="7" s="1"/>
  <c r="F1527" i="7" s="1"/>
  <c r="F1528" i="7" s="1"/>
  <c r="F1529" i="7" s="1"/>
  <c r="F1530" i="7" s="1"/>
  <c r="F1531" i="7" s="1"/>
  <c r="F1532" i="7" s="1"/>
  <c r="F1533" i="7" s="1"/>
  <c r="F1534" i="7" s="1"/>
  <c r="F1535" i="7" s="1"/>
  <c r="F1536" i="7" s="1"/>
  <c r="F1537" i="7" s="1"/>
  <c r="F1538" i="7" s="1"/>
  <c r="F1539" i="7" s="1"/>
  <c r="F1540" i="7" s="1"/>
  <c r="F1541" i="7" s="1"/>
  <c r="F1542" i="7" s="1"/>
  <c r="F1543" i="7" s="1"/>
  <c r="F1544" i="7" s="1"/>
  <c r="F1545" i="7" s="1"/>
  <c r="F1546" i="7" s="1"/>
  <c r="F1547" i="7" s="1"/>
  <c r="F1548" i="7" s="1"/>
  <c r="F1549" i="7" s="1"/>
  <c r="F1550" i="7" s="1"/>
  <c r="F1551" i="7" s="1"/>
  <c r="F1552" i="7" s="1"/>
  <c r="F1553" i="7" s="1"/>
  <c r="F1554" i="7" s="1"/>
  <c r="F1555" i="7" s="1"/>
  <c r="F1556" i="7" s="1"/>
  <c r="F1557" i="7" s="1"/>
  <c r="F1558" i="7" s="1"/>
  <c r="F1559" i="7" s="1"/>
  <c r="F1560" i="7" s="1"/>
  <c r="F1561" i="7" s="1"/>
  <c r="F1562" i="7" s="1"/>
  <c r="F1563" i="7" s="1"/>
  <c r="F1564" i="7" s="1"/>
  <c r="F1565" i="7" s="1"/>
  <c r="F1566" i="7" s="1"/>
  <c r="F1567" i="7" s="1"/>
  <c r="F1568" i="7" s="1"/>
  <c r="F1569" i="7" s="1"/>
  <c r="F1570" i="7" s="1"/>
  <c r="F1571" i="7" s="1"/>
  <c r="F1572" i="7" s="1"/>
  <c r="F1573" i="7" s="1"/>
  <c r="F1574" i="7" s="1"/>
  <c r="F1575" i="7" s="1"/>
  <c r="F1576" i="7" s="1"/>
  <c r="F1577" i="7" s="1"/>
  <c r="F1578" i="7" s="1"/>
  <c r="F1579" i="7" s="1"/>
  <c r="F1580" i="7" s="1"/>
  <c r="F1581" i="7" s="1"/>
  <c r="F1582" i="7" s="1"/>
  <c r="F1583" i="7" s="1"/>
  <c r="F1584" i="7" s="1"/>
  <c r="F1585" i="7" s="1"/>
  <c r="F1586" i="7" s="1"/>
  <c r="F1587" i="7" s="1"/>
  <c r="F1588" i="7" s="1"/>
  <c r="F1589" i="7" s="1"/>
  <c r="F1590" i="7" s="1"/>
  <c r="F1591" i="7" s="1"/>
  <c r="F1592" i="7" s="1"/>
  <c r="F1593" i="7" s="1"/>
  <c r="F1594" i="7" s="1"/>
  <c r="F1595" i="7" s="1"/>
  <c r="F1596" i="7" s="1"/>
  <c r="F1597" i="7" s="1"/>
  <c r="F1598" i="7" s="1"/>
  <c r="F1599" i="7" s="1"/>
  <c r="F1600" i="7" s="1"/>
  <c r="F1601" i="7" s="1"/>
  <c r="F1602" i="7" s="1"/>
  <c r="F1603" i="7" s="1"/>
  <c r="F1604" i="7" s="1"/>
  <c r="F1605" i="7" s="1"/>
  <c r="F1606" i="7" s="1"/>
  <c r="F1607" i="7" s="1"/>
  <c r="F1608" i="7" s="1"/>
  <c r="F1609" i="7" s="1"/>
  <c r="F1610" i="7" s="1"/>
  <c r="F1611" i="7" s="1"/>
  <c r="F1612" i="7" s="1"/>
  <c r="F1613" i="7" s="1"/>
  <c r="F1614" i="7" s="1"/>
  <c r="F1615" i="7" s="1"/>
  <c r="F1616" i="7" s="1"/>
  <c r="F1617" i="7" s="1"/>
  <c r="F1618" i="7" s="1"/>
  <c r="F1619" i="7" s="1"/>
  <c r="F1620" i="7" s="1"/>
  <c r="F1621" i="7" s="1"/>
  <c r="F1622" i="7" s="1"/>
  <c r="F1623" i="7" s="1"/>
  <c r="F1624" i="7" s="1"/>
  <c r="F1625" i="7" s="1"/>
  <c r="F1626" i="7" s="1"/>
  <c r="F1627" i="7" s="1"/>
  <c r="F1628" i="7" s="1"/>
  <c r="F1629" i="7" s="1"/>
  <c r="F1630" i="7" s="1"/>
  <c r="F1631" i="7" s="1"/>
  <c r="F1632" i="7" s="1"/>
  <c r="F1633" i="7" s="1"/>
  <c r="F1634" i="7" s="1"/>
  <c r="F1635" i="7" s="1"/>
  <c r="F1636" i="7" s="1"/>
  <c r="F1637" i="7" s="1"/>
  <c r="F1638" i="7" s="1"/>
  <c r="F1639" i="7" s="1"/>
  <c r="F1640" i="7" s="1"/>
  <c r="F1641" i="7" s="1"/>
  <c r="F1642" i="7" s="1"/>
  <c r="F1643" i="7" s="1"/>
  <c r="F1644" i="7" s="1"/>
  <c r="F1645" i="7" s="1"/>
  <c r="F1646" i="7" s="1"/>
  <c r="F1647" i="7" s="1"/>
  <c r="F1648" i="7" s="1"/>
  <c r="F1649" i="7" s="1"/>
  <c r="F1650" i="7" s="1"/>
  <c r="F1651" i="7" s="1"/>
  <c r="F1652" i="7" s="1"/>
  <c r="F1653" i="7" s="1"/>
  <c r="F1654" i="7" s="1"/>
  <c r="F1655" i="7" s="1"/>
  <c r="F1656" i="7" s="1"/>
  <c r="F1657" i="7" s="1"/>
  <c r="F1658" i="7" s="1"/>
  <c r="F1659" i="7" s="1"/>
  <c r="F1660" i="7" s="1"/>
  <c r="F1661" i="7" s="1"/>
  <c r="F1662" i="7" s="1"/>
  <c r="F1663" i="7" s="1"/>
  <c r="F1664" i="7" s="1"/>
  <c r="F1665" i="7" s="1"/>
  <c r="F1666" i="7" s="1"/>
  <c r="F1667" i="7" s="1"/>
  <c r="F1668" i="7" s="1"/>
  <c r="F1669" i="7" s="1"/>
  <c r="F1670" i="7" s="1"/>
  <c r="F1671" i="7" s="1"/>
  <c r="F1672" i="7" s="1"/>
  <c r="F1673" i="7" s="1"/>
  <c r="F1674" i="7" s="1"/>
  <c r="F1675" i="7" s="1"/>
  <c r="F1676" i="7" s="1"/>
  <c r="F1677" i="7" s="1"/>
  <c r="F1678" i="7" s="1"/>
  <c r="F1679" i="7" s="1"/>
  <c r="F1680" i="7" s="1"/>
  <c r="F1681" i="7" s="1"/>
  <c r="F1682" i="7" s="1"/>
  <c r="F1683" i="7" s="1"/>
  <c r="F1684" i="7" s="1"/>
  <c r="F1685" i="7" s="1"/>
  <c r="F1686" i="7" s="1"/>
  <c r="F1687" i="7" s="1"/>
  <c r="F1688" i="7" s="1"/>
  <c r="F1689" i="7" s="1"/>
  <c r="F1690" i="7" s="1"/>
  <c r="F1691" i="7" s="1"/>
  <c r="F1692" i="7" s="1"/>
  <c r="F1693" i="7" s="1"/>
  <c r="F1694" i="7" s="1"/>
  <c r="F1695" i="7" s="1"/>
  <c r="F1696" i="7" s="1"/>
  <c r="F1697" i="7" s="1"/>
  <c r="F1698" i="7" s="1"/>
  <c r="F1699" i="7" s="1"/>
  <c r="F1700" i="7" s="1"/>
  <c r="F1701" i="7" s="1"/>
  <c r="F1702" i="7" s="1"/>
  <c r="F1703" i="7" s="1"/>
  <c r="F1704" i="7" s="1"/>
  <c r="F1705" i="7" s="1"/>
  <c r="F1706" i="7" s="1"/>
  <c r="F1707" i="7" s="1"/>
  <c r="R72" i="4"/>
  <c r="N72" i="4"/>
  <c r="J72" i="4"/>
  <c r="F72" i="4"/>
  <c r="Q71" i="4"/>
  <c r="M71" i="4"/>
  <c r="I71" i="4"/>
  <c r="E71" i="4"/>
  <c r="P70" i="4"/>
  <c r="L70" i="4"/>
  <c r="H70" i="4"/>
  <c r="D70" i="4"/>
  <c r="O69" i="4"/>
  <c r="K69" i="4"/>
  <c r="G69" i="4"/>
  <c r="R68" i="4"/>
  <c r="N68" i="4"/>
  <c r="J68" i="4"/>
  <c r="F68" i="4"/>
  <c r="Q67" i="4"/>
  <c r="M67" i="4"/>
  <c r="I67" i="4"/>
  <c r="E67" i="4"/>
  <c r="Q72" i="4"/>
  <c r="M72" i="4"/>
  <c r="I72" i="4"/>
  <c r="E72" i="4"/>
  <c r="P71" i="4"/>
  <c r="L71" i="4"/>
  <c r="H71" i="4"/>
  <c r="D71" i="4"/>
  <c r="O70" i="4"/>
  <c r="K70" i="4"/>
  <c r="G70" i="4"/>
  <c r="R69" i="4"/>
  <c r="N69" i="4"/>
  <c r="J69" i="4"/>
  <c r="F69" i="4"/>
  <c r="Q68" i="4"/>
  <c r="M68" i="4"/>
  <c r="I68" i="4"/>
  <c r="E68" i="4"/>
  <c r="P67" i="4"/>
  <c r="L67" i="4"/>
  <c r="H67" i="4"/>
  <c r="D67" i="4"/>
  <c r="K72" i="4"/>
  <c r="R71" i="4"/>
  <c r="J71" i="4"/>
  <c r="Q70" i="4"/>
  <c r="I70" i="4"/>
  <c r="P69" i="4"/>
  <c r="H69" i="4"/>
  <c r="O68" i="4"/>
  <c r="G68" i="4"/>
  <c r="N67" i="4"/>
  <c r="F67" i="4"/>
  <c r="R42" i="4"/>
  <c r="N42" i="4"/>
  <c r="J42" i="4"/>
  <c r="F42" i="4"/>
  <c r="Q41" i="4"/>
  <c r="P72" i="4"/>
  <c r="H72" i="4"/>
  <c r="O71" i="4"/>
  <c r="G71" i="4"/>
  <c r="N70" i="4"/>
  <c r="F70" i="4"/>
  <c r="M69" i="4"/>
  <c r="E69" i="4"/>
  <c r="L68" i="4"/>
  <c r="D68" i="4"/>
  <c r="K67" i="4"/>
  <c r="Q42" i="4"/>
  <c r="M42" i="4"/>
  <c r="I42" i="4"/>
  <c r="E42" i="4"/>
  <c r="P41" i="4"/>
  <c r="L41" i="4"/>
  <c r="H41" i="4"/>
  <c r="D41" i="4"/>
  <c r="O40" i="4"/>
  <c r="K40" i="4"/>
  <c r="G40" i="4"/>
  <c r="R39" i="4"/>
  <c r="N39" i="4"/>
  <c r="J39" i="4"/>
  <c r="F39" i="4"/>
  <c r="Q38" i="4"/>
  <c r="M38" i="4"/>
  <c r="I38" i="4"/>
  <c r="E38" i="4"/>
  <c r="P37" i="4"/>
  <c r="L37" i="4"/>
  <c r="H37" i="4"/>
  <c r="D37" i="4"/>
  <c r="L72" i="4"/>
  <c r="K71" i="4"/>
  <c r="J70" i="4"/>
  <c r="I69" i="4"/>
  <c r="H68" i="4"/>
  <c r="G67" i="4"/>
  <c r="K42" i="4"/>
  <c r="R41" i="4"/>
  <c r="K41" i="4"/>
  <c r="F41" i="4"/>
  <c r="P40" i="4"/>
  <c r="J40" i="4"/>
  <c r="E40" i="4"/>
  <c r="O39" i="4"/>
  <c r="I39" i="4"/>
  <c r="D39" i="4"/>
  <c r="N38" i="4"/>
  <c r="H38" i="4"/>
  <c r="R37" i="4"/>
  <c r="M37" i="4"/>
  <c r="G37" i="4"/>
  <c r="R16" i="4"/>
  <c r="N16" i="4"/>
  <c r="J16" i="4"/>
  <c r="F16" i="4"/>
  <c r="O13" i="4"/>
  <c r="K13" i="4"/>
  <c r="G13" i="4"/>
  <c r="R12" i="4"/>
  <c r="N12" i="4"/>
  <c r="J12" i="4"/>
  <c r="F12" i="4"/>
  <c r="Q11" i="4"/>
  <c r="M11" i="4"/>
  <c r="I11" i="4"/>
  <c r="E11" i="4"/>
  <c r="P10" i="4"/>
  <c r="L10" i="4"/>
  <c r="H10" i="4"/>
  <c r="D10" i="4"/>
  <c r="O9" i="4"/>
  <c r="G72" i="4"/>
  <c r="F71" i="4"/>
  <c r="E70" i="4"/>
  <c r="D69" i="4"/>
  <c r="R67" i="4"/>
  <c r="P42" i="4"/>
  <c r="H42" i="4"/>
  <c r="O41" i="4"/>
  <c r="J41" i="4"/>
  <c r="E41" i="4"/>
  <c r="N40" i="4"/>
  <c r="I40" i="4"/>
  <c r="D40" i="4"/>
  <c r="M39" i="4"/>
  <c r="H39" i="4"/>
  <c r="R38" i="4"/>
  <c r="L38" i="4"/>
  <c r="G38" i="4"/>
  <c r="Q37" i="4"/>
  <c r="K37" i="4"/>
  <c r="F37" i="4"/>
  <c r="Q16" i="4"/>
  <c r="M16" i="4"/>
  <c r="I16" i="4"/>
  <c r="E16" i="4"/>
  <c r="R13" i="4"/>
  <c r="N13" i="4"/>
  <c r="J13" i="4"/>
  <c r="F13" i="4"/>
  <c r="Q12" i="4"/>
  <c r="M12" i="4"/>
  <c r="I12" i="4"/>
  <c r="E12" i="4"/>
  <c r="P11" i="4"/>
  <c r="L11" i="4"/>
  <c r="H11" i="4"/>
  <c r="D11" i="4"/>
  <c r="O10" i="4"/>
  <c r="K10" i="4"/>
  <c r="G10" i="4"/>
  <c r="R9" i="4"/>
  <c r="N9" i="4"/>
  <c r="J9" i="4"/>
  <c r="F9" i="4"/>
  <c r="Q8" i="4"/>
  <c r="M8" i="4"/>
  <c r="I8" i="4"/>
  <c r="E8" i="4"/>
  <c r="P7" i="4"/>
  <c r="L7" i="4"/>
  <c r="H7" i="4"/>
  <c r="D7" i="4"/>
  <c r="O99" i="3"/>
  <c r="K99" i="3"/>
  <c r="G99" i="3"/>
  <c r="R98" i="3"/>
  <c r="N98" i="3"/>
  <c r="J98" i="3"/>
  <c r="F98" i="3"/>
  <c r="D72" i="4"/>
  <c r="R70" i="4"/>
  <c r="Q69" i="4"/>
  <c r="P68" i="4"/>
  <c r="O67" i="4"/>
  <c r="O42" i="4"/>
  <c r="G42" i="4"/>
  <c r="N41" i="4"/>
  <c r="I41" i="4"/>
  <c r="R40" i="4"/>
  <c r="M40" i="4"/>
  <c r="H40" i="4"/>
  <c r="Q39" i="4"/>
  <c r="L39" i="4"/>
  <c r="G39" i="4"/>
  <c r="P38" i="4"/>
  <c r="K38" i="4"/>
  <c r="F38" i="4"/>
  <c r="O37" i="4"/>
  <c r="J37" i="4"/>
  <c r="E37" i="4"/>
  <c r="N71" i="4"/>
  <c r="J67" i="4"/>
  <c r="M41" i="4"/>
  <c r="F40" i="4"/>
  <c r="O38" i="4"/>
  <c r="I37" i="4"/>
  <c r="L16" i="4"/>
  <c r="D16" i="4"/>
  <c r="Q13" i="4"/>
  <c r="I13" i="4"/>
  <c r="P12" i="4"/>
  <c r="H12" i="4"/>
  <c r="O11" i="4"/>
  <c r="G11" i="4"/>
  <c r="N10" i="4"/>
  <c r="F10" i="4"/>
  <c r="M9" i="4"/>
  <c r="H9" i="4"/>
  <c r="R8" i="4"/>
  <c r="L8" i="4"/>
  <c r="M70" i="4"/>
  <c r="G41" i="4"/>
  <c r="P39" i="4"/>
  <c r="J38" i="4"/>
  <c r="K16" i="4"/>
  <c r="P13" i="4"/>
  <c r="H13" i="4"/>
  <c r="O12" i="4"/>
  <c r="G12" i="4"/>
  <c r="N11" i="4"/>
  <c r="F11" i="4"/>
  <c r="M10" i="4"/>
  <c r="E10" i="4"/>
  <c r="L9" i="4"/>
  <c r="G9" i="4"/>
  <c r="P8" i="4"/>
  <c r="K8" i="4"/>
  <c r="F8" i="4"/>
  <c r="O7" i="4"/>
  <c r="J7" i="4"/>
  <c r="E7" i="4"/>
  <c r="N99" i="3"/>
  <c r="I99" i="3"/>
  <c r="D99" i="3"/>
  <c r="M98" i="3"/>
  <c r="H98" i="3"/>
  <c r="R97" i="3"/>
  <c r="N97" i="3"/>
  <c r="J97" i="3"/>
  <c r="F97" i="3"/>
  <c r="Q96" i="3"/>
  <c r="M96" i="3"/>
  <c r="I96" i="3"/>
  <c r="E96" i="3"/>
  <c r="P95" i="3"/>
  <c r="L95" i="3"/>
  <c r="H95" i="3"/>
  <c r="D95" i="3"/>
  <c r="O94" i="3"/>
  <c r="K94" i="3"/>
  <c r="G94" i="3"/>
  <c r="R93" i="3"/>
  <c r="N93" i="3"/>
  <c r="J93" i="3"/>
  <c r="F93" i="3"/>
  <c r="Q92" i="3"/>
  <c r="M92" i="3"/>
  <c r="I92" i="3"/>
  <c r="E92" i="3"/>
  <c r="P91" i="3"/>
  <c r="L91" i="3"/>
  <c r="H91" i="3"/>
  <c r="D91" i="3"/>
  <c r="O90" i="3"/>
  <c r="K90" i="3"/>
  <c r="G90" i="3"/>
  <c r="R89" i="3"/>
  <c r="N89" i="3"/>
  <c r="J89" i="3"/>
  <c r="F89" i="3"/>
  <c r="Q88" i="3"/>
  <c r="M88" i="3"/>
  <c r="I88" i="3"/>
  <c r="E88" i="3"/>
  <c r="P87" i="3"/>
  <c r="L87" i="3"/>
  <c r="H87" i="3"/>
  <c r="D87" i="3"/>
  <c r="O86" i="3"/>
  <c r="K86" i="3"/>
  <c r="G86" i="3"/>
  <c r="R85" i="3"/>
  <c r="N85" i="3"/>
  <c r="J85" i="3"/>
  <c r="F85" i="3"/>
  <c r="Q84" i="3"/>
  <c r="M84" i="3"/>
  <c r="I84" i="3"/>
  <c r="E84" i="3"/>
  <c r="P83" i="3"/>
  <c r="L83" i="3"/>
  <c r="H83" i="3"/>
  <c r="D83" i="3"/>
  <c r="O82" i="3"/>
  <c r="K82" i="3"/>
  <c r="G82" i="3"/>
  <c r="R81" i="3"/>
  <c r="N81" i="3"/>
  <c r="J81" i="3"/>
  <c r="F81" i="3"/>
  <c r="Q80" i="3"/>
  <c r="M80" i="3"/>
  <c r="I80" i="3"/>
  <c r="E80" i="3"/>
  <c r="P79" i="3"/>
  <c r="L79" i="3"/>
  <c r="H79" i="3"/>
  <c r="D79" i="3"/>
  <c r="O78" i="3"/>
  <c r="K78" i="3"/>
  <c r="G78" i="3"/>
  <c r="R77" i="3"/>
  <c r="N77" i="3"/>
  <c r="J77" i="3"/>
  <c r="F77" i="3"/>
  <c r="Q76" i="3"/>
  <c r="M76" i="3"/>
  <c r="I76" i="3"/>
  <c r="E76" i="3"/>
  <c r="P75" i="3"/>
  <c r="L75" i="3"/>
  <c r="H75" i="3"/>
  <c r="D75" i="3"/>
  <c r="O74" i="3"/>
  <c r="K74" i="3"/>
  <c r="G74" i="3"/>
  <c r="R73" i="3"/>
  <c r="N73" i="3"/>
  <c r="J73" i="3"/>
  <c r="F73" i="3"/>
  <c r="Q72" i="3"/>
  <c r="M72" i="3"/>
  <c r="I72" i="3"/>
  <c r="E72" i="3"/>
  <c r="P71" i="3"/>
  <c r="L71" i="3"/>
  <c r="H71" i="3"/>
  <c r="D71" i="3"/>
  <c r="O70" i="3"/>
  <c r="K70" i="3"/>
  <c r="G70" i="3"/>
  <c r="R69" i="3"/>
  <c r="N69" i="3"/>
  <c r="J69" i="3"/>
  <c r="F69" i="3"/>
  <c r="Q68" i="3"/>
  <c r="M68" i="3"/>
  <c r="I68" i="3"/>
  <c r="E68" i="3"/>
  <c r="P67" i="3"/>
  <c r="L67" i="3"/>
  <c r="H67" i="3"/>
  <c r="D67" i="3"/>
  <c r="O66" i="3"/>
  <c r="K66" i="3"/>
  <c r="G66" i="3"/>
  <c r="R65" i="3"/>
  <c r="N65" i="3"/>
  <c r="J65" i="3"/>
  <c r="F65" i="3"/>
  <c r="Q64" i="3"/>
  <c r="M64" i="3"/>
  <c r="I64" i="3"/>
  <c r="E64" i="3"/>
  <c r="P63" i="3"/>
  <c r="L63" i="3"/>
  <c r="H63" i="3"/>
  <c r="D63" i="3"/>
  <c r="O62" i="3"/>
  <c r="K62" i="3"/>
  <c r="G62" i="3"/>
  <c r="R61" i="3"/>
  <c r="N61" i="3"/>
  <c r="J61" i="3"/>
  <c r="F61" i="3"/>
  <c r="Q60" i="3"/>
  <c r="M60" i="3"/>
  <c r="I60" i="3"/>
  <c r="E60" i="3"/>
  <c r="P59" i="3"/>
  <c r="L59" i="3"/>
  <c r="H59" i="3"/>
  <c r="D59" i="3"/>
  <c r="O58" i="3"/>
  <c r="K58" i="3"/>
  <c r="G58" i="3"/>
  <c r="R57" i="3"/>
  <c r="N57" i="3"/>
  <c r="J57" i="3"/>
  <c r="F57" i="3"/>
  <c r="Q56" i="3"/>
  <c r="M56" i="3"/>
  <c r="I56" i="3"/>
  <c r="E56" i="3"/>
  <c r="P55" i="3"/>
  <c r="L55" i="3"/>
  <c r="H55" i="3"/>
  <c r="D55" i="3"/>
  <c r="O54" i="3"/>
  <c r="K54" i="3"/>
  <c r="G54" i="3"/>
  <c r="R53" i="3"/>
  <c r="N53" i="3"/>
  <c r="J53" i="3"/>
  <c r="F53" i="3"/>
  <c r="Q52" i="3"/>
  <c r="M52" i="3"/>
  <c r="I52" i="3"/>
  <c r="E52" i="3"/>
  <c r="P51" i="3"/>
  <c r="L51" i="3"/>
  <c r="H51" i="3"/>
  <c r="D51" i="3"/>
  <c r="O50" i="3"/>
  <c r="K50" i="3"/>
  <c r="G50" i="3"/>
  <c r="R49" i="3"/>
  <c r="N49" i="3"/>
  <c r="J49" i="3"/>
  <c r="F49" i="3"/>
  <c r="Q48" i="3"/>
  <c r="M48" i="3"/>
  <c r="I48" i="3"/>
  <c r="E48" i="3"/>
  <c r="P47" i="3"/>
  <c r="L47" i="3"/>
  <c r="H47" i="3"/>
  <c r="D47" i="3"/>
  <c r="O46" i="3"/>
  <c r="K46" i="3"/>
  <c r="G46" i="3"/>
  <c r="R45" i="3"/>
  <c r="N45" i="3"/>
  <c r="J45" i="3"/>
  <c r="F45" i="3"/>
  <c r="Q44" i="3"/>
  <c r="M44" i="3"/>
  <c r="I44" i="3"/>
  <c r="E44" i="3"/>
  <c r="P43" i="3"/>
  <c r="L43" i="3"/>
  <c r="H43" i="3"/>
  <c r="D43" i="3"/>
  <c r="O42" i="3"/>
  <c r="K42" i="3"/>
  <c r="G42" i="3"/>
  <c r="R41" i="3"/>
  <c r="N41" i="3"/>
  <c r="J41" i="3"/>
  <c r="F41" i="3"/>
  <c r="Q40" i="3"/>
  <c r="M40" i="3"/>
  <c r="I40" i="3"/>
  <c r="E40" i="3"/>
  <c r="P39" i="3"/>
  <c r="L39" i="3"/>
  <c r="H39" i="3"/>
  <c r="D39" i="3"/>
  <c r="O38" i="3"/>
  <c r="K38" i="3"/>
  <c r="G38" i="3"/>
  <c r="R37" i="3"/>
  <c r="N37" i="3"/>
  <c r="J37" i="3"/>
  <c r="F37" i="3"/>
  <c r="L69" i="4"/>
  <c r="L42" i="4"/>
  <c r="Q40" i="4"/>
  <c r="K39" i="4"/>
  <c r="D38" i="4"/>
  <c r="P16" i="4"/>
  <c r="H16" i="4"/>
  <c r="M13" i="4"/>
  <c r="E13" i="4"/>
  <c r="L12" i="4"/>
  <c r="D12" i="4"/>
  <c r="K11" i="4"/>
  <c r="R10" i="4"/>
  <c r="J10" i="4"/>
  <c r="Q9" i="4"/>
  <c r="K9" i="4"/>
  <c r="E9" i="4"/>
  <c r="O8" i="4"/>
  <c r="J8" i="4"/>
  <c r="D8" i="4"/>
  <c r="N7" i="4"/>
  <c r="I7" i="4"/>
  <c r="R99" i="3"/>
  <c r="M99" i="3"/>
  <c r="H99" i="3"/>
  <c r="Q98" i="3"/>
  <c r="L98" i="3"/>
  <c r="G98" i="3"/>
  <c r="Q97" i="3"/>
  <c r="M97" i="3"/>
  <c r="I97" i="3"/>
  <c r="E97" i="3"/>
  <c r="P96" i="3"/>
  <c r="L96" i="3"/>
  <c r="H96" i="3"/>
  <c r="D96" i="3"/>
  <c r="O95" i="3"/>
  <c r="K95" i="3"/>
  <c r="G95" i="3"/>
  <c r="R94" i="3"/>
  <c r="N94" i="3"/>
  <c r="J94" i="3"/>
  <c r="F94" i="3"/>
  <c r="Q93" i="3"/>
  <c r="M93" i="3"/>
  <c r="I93" i="3"/>
  <c r="E93" i="3"/>
  <c r="P92" i="3"/>
  <c r="L92" i="3"/>
  <c r="H92" i="3"/>
  <c r="D92" i="3"/>
  <c r="O91" i="3"/>
  <c r="K91" i="3"/>
  <c r="G91" i="3"/>
  <c r="R90" i="3"/>
  <c r="N90" i="3"/>
  <c r="J90" i="3"/>
  <c r="F90" i="3"/>
  <c r="Q89" i="3"/>
  <c r="M89" i="3"/>
  <c r="I89" i="3"/>
  <c r="E89" i="3"/>
  <c r="P88" i="3"/>
  <c r="L88" i="3"/>
  <c r="H88" i="3"/>
  <c r="D88" i="3"/>
  <c r="O87" i="3"/>
  <c r="K87" i="3"/>
  <c r="G87" i="3"/>
  <c r="R86" i="3"/>
  <c r="N86" i="3"/>
  <c r="J86" i="3"/>
  <c r="F86" i="3"/>
  <c r="Q85" i="3"/>
  <c r="M85" i="3"/>
  <c r="I85" i="3"/>
  <c r="E85" i="3"/>
  <c r="P84" i="3"/>
  <c r="L84" i="3"/>
  <c r="H84" i="3"/>
  <c r="D84" i="3"/>
  <c r="O83" i="3"/>
  <c r="K83" i="3"/>
  <c r="G83" i="3"/>
  <c r="R82" i="3"/>
  <c r="N82" i="3"/>
  <c r="J82" i="3"/>
  <c r="F82" i="3"/>
  <c r="Q81" i="3"/>
  <c r="M81" i="3"/>
  <c r="I81" i="3"/>
  <c r="E81" i="3"/>
  <c r="P80" i="3"/>
  <c r="L80" i="3"/>
  <c r="H80" i="3"/>
  <c r="D80" i="3"/>
  <c r="O79" i="3"/>
  <c r="K79" i="3"/>
  <c r="G79" i="3"/>
  <c r="R78" i="3"/>
  <c r="N78" i="3"/>
  <c r="J78" i="3"/>
  <c r="F78" i="3"/>
  <c r="Q77" i="3"/>
  <c r="M77" i="3"/>
  <c r="I77" i="3"/>
  <c r="E77" i="3"/>
  <c r="P76" i="3"/>
  <c r="L76" i="3"/>
  <c r="H76" i="3"/>
  <c r="D76" i="3"/>
  <c r="O75" i="3"/>
  <c r="K75" i="3"/>
  <c r="G75" i="3"/>
  <c r="R74" i="3"/>
  <c r="N74" i="3"/>
  <c r="J74" i="3"/>
  <c r="F74" i="3"/>
  <c r="Q73" i="3"/>
  <c r="M73" i="3"/>
  <c r="I73" i="3"/>
  <c r="E73" i="3"/>
  <c r="P72" i="3"/>
  <c r="L72" i="3"/>
  <c r="H72" i="3"/>
  <c r="D72" i="3"/>
  <c r="O71" i="3"/>
  <c r="K71" i="3"/>
  <c r="G71" i="3"/>
  <c r="R70" i="3"/>
  <c r="N70" i="3"/>
  <c r="J70" i="3"/>
  <c r="F70" i="3"/>
  <c r="Q69" i="3"/>
  <c r="M69" i="3"/>
  <c r="I69" i="3"/>
  <c r="E69" i="3"/>
  <c r="P68" i="3"/>
  <c r="L68" i="3"/>
  <c r="H68" i="3"/>
  <c r="D68" i="3"/>
  <c r="O67" i="3"/>
  <c r="K67" i="3"/>
  <c r="G67" i="3"/>
  <c r="R66" i="3"/>
  <c r="N66" i="3"/>
  <c r="J66" i="3"/>
  <c r="F66" i="3"/>
  <c r="Q65" i="3"/>
  <c r="M65" i="3"/>
  <c r="I65" i="3"/>
  <c r="E65" i="3"/>
  <c r="P64" i="3"/>
  <c r="L64" i="3"/>
  <c r="H64" i="3"/>
  <c r="D64" i="3"/>
  <c r="O63" i="3"/>
  <c r="K63" i="3"/>
  <c r="G63" i="3"/>
  <c r="R62" i="3"/>
  <c r="N62" i="3"/>
  <c r="J62" i="3"/>
  <c r="F62" i="3"/>
  <c r="Q61" i="3"/>
  <c r="M61" i="3"/>
  <c r="I61" i="3"/>
  <c r="E61" i="3"/>
  <c r="P60" i="3"/>
  <c r="L60" i="3"/>
  <c r="H60" i="3"/>
  <c r="D60" i="3"/>
  <c r="O59" i="3"/>
  <c r="K59" i="3"/>
  <c r="G59" i="3"/>
  <c r="R58" i="3"/>
  <c r="N58" i="3"/>
  <c r="J58" i="3"/>
  <c r="F58" i="3"/>
  <c r="Q57" i="3"/>
  <c r="M57" i="3"/>
  <c r="I57" i="3"/>
  <c r="E57" i="3"/>
  <c r="P56" i="3"/>
  <c r="L56" i="3"/>
  <c r="H56" i="3"/>
  <c r="D56" i="3"/>
  <c r="O55" i="3"/>
  <c r="K55" i="3"/>
  <c r="G55" i="3"/>
  <c r="R54" i="3"/>
  <c r="N54" i="3"/>
  <c r="J54" i="3"/>
  <c r="F54" i="3"/>
  <c r="Q53" i="3"/>
  <c r="M53" i="3"/>
  <c r="I53" i="3"/>
  <c r="E53" i="3"/>
  <c r="P52" i="3"/>
  <c r="L52" i="3"/>
  <c r="H52" i="3"/>
  <c r="D52" i="3"/>
  <c r="O51" i="3"/>
  <c r="K51" i="3"/>
  <c r="G51" i="3"/>
  <c r="R50" i="3"/>
  <c r="N50" i="3"/>
  <c r="J50" i="3"/>
  <c r="F50" i="3"/>
  <c r="Q49" i="3"/>
  <c r="M49" i="3"/>
  <c r="I49" i="3"/>
  <c r="E49" i="3"/>
  <c r="P48" i="3"/>
  <c r="L48" i="3"/>
  <c r="H48" i="3"/>
  <c r="D48" i="3"/>
  <c r="O47" i="3"/>
  <c r="K47" i="3"/>
  <c r="G47" i="3"/>
  <c r="R46" i="3"/>
  <c r="N46" i="3"/>
  <c r="J46" i="3"/>
  <c r="F46" i="3"/>
  <c r="Q45" i="3"/>
  <c r="M45" i="3"/>
  <c r="I45" i="3"/>
  <c r="E45" i="3"/>
  <c r="P44" i="3"/>
  <c r="L44" i="3"/>
  <c r="H44" i="3"/>
  <c r="D44" i="3"/>
  <c r="O43" i="3"/>
  <c r="K43" i="3"/>
  <c r="G43" i="3"/>
  <c r="R42" i="3"/>
  <c r="N42" i="3"/>
  <c r="J42" i="3"/>
  <c r="F42" i="3"/>
  <c r="Q41" i="3"/>
  <c r="M41" i="3"/>
  <c r="I41" i="3"/>
  <c r="E41" i="3"/>
  <c r="P40" i="3"/>
  <c r="L40" i="3"/>
  <c r="H40" i="3"/>
  <c r="D40" i="3"/>
  <c r="O39" i="3"/>
  <c r="K39" i="3"/>
  <c r="G39" i="3"/>
  <c r="R38" i="3"/>
  <c r="N38" i="3"/>
  <c r="J38" i="3"/>
  <c r="F38" i="3"/>
  <c r="Q37" i="3"/>
  <c r="M37" i="3"/>
  <c r="I37" i="3"/>
  <c r="E37" i="3"/>
  <c r="P36" i="3"/>
  <c r="L36" i="3"/>
  <c r="H36" i="3"/>
  <c r="D36" i="3"/>
  <c r="O35" i="3"/>
  <c r="K35" i="3"/>
  <c r="G35" i="3"/>
  <c r="R34" i="3"/>
  <c r="N34" i="3"/>
  <c r="J34" i="3"/>
  <c r="F34" i="3"/>
  <c r="Q33" i="3"/>
  <c r="M33" i="3"/>
  <c r="I33" i="3"/>
  <c r="E33" i="3"/>
  <c r="P32" i="3"/>
  <c r="L32" i="3"/>
  <c r="H32" i="3"/>
  <c r="D32" i="3"/>
  <c r="O31" i="3"/>
  <c r="K31" i="3"/>
  <c r="G31" i="3"/>
  <c r="R30" i="3"/>
  <c r="N30" i="3"/>
  <c r="J30" i="3"/>
  <c r="F30" i="3"/>
  <c r="Q29" i="3"/>
  <c r="M29" i="3"/>
  <c r="I29" i="3"/>
  <c r="E29" i="3"/>
  <c r="P28" i="3"/>
  <c r="L28" i="3"/>
  <c r="H28" i="3"/>
  <c r="D28" i="3"/>
  <c r="O27" i="3"/>
  <c r="K27" i="3"/>
  <c r="G27" i="3"/>
  <c r="R26" i="3"/>
  <c r="N26" i="3"/>
  <c r="J26" i="3"/>
  <c r="O72" i="4"/>
  <c r="D42" i="4"/>
  <c r="G16" i="4"/>
  <c r="R11" i="4"/>
  <c r="P9" i="4"/>
  <c r="H8" i="4"/>
  <c r="M7" i="4"/>
  <c r="Q99" i="3"/>
  <c r="F99" i="3"/>
  <c r="K98" i="3"/>
  <c r="P97" i="3"/>
  <c r="H97" i="3"/>
  <c r="O96" i="3"/>
  <c r="G96" i="3"/>
  <c r="N95" i="3"/>
  <c r="F95" i="3"/>
  <c r="M94" i="3"/>
  <c r="E94" i="3"/>
  <c r="L93" i="3"/>
  <c r="D93" i="3"/>
  <c r="K92" i="3"/>
  <c r="R91" i="3"/>
  <c r="J91" i="3"/>
  <c r="Q90" i="3"/>
  <c r="I90" i="3"/>
  <c r="P89" i="3"/>
  <c r="H89" i="3"/>
  <c r="O88" i="3"/>
  <c r="G88" i="3"/>
  <c r="N87" i="3"/>
  <c r="F87" i="3"/>
  <c r="M86" i="3"/>
  <c r="E86" i="3"/>
  <c r="L85" i="3"/>
  <c r="D85" i="3"/>
  <c r="K84" i="3"/>
  <c r="R83" i="3"/>
  <c r="J83" i="3"/>
  <c r="Q82" i="3"/>
  <c r="I82" i="3"/>
  <c r="P81" i="3"/>
  <c r="H81" i="3"/>
  <c r="O80" i="3"/>
  <c r="G80" i="3"/>
  <c r="N79" i="3"/>
  <c r="F79" i="3"/>
  <c r="M78" i="3"/>
  <c r="E78" i="3"/>
  <c r="L77" i="3"/>
  <c r="D77" i="3"/>
  <c r="K76" i="3"/>
  <c r="R75" i="3"/>
  <c r="J75" i="3"/>
  <c r="Q74" i="3"/>
  <c r="I74" i="3"/>
  <c r="P73" i="3"/>
  <c r="H73" i="3"/>
  <c r="O72" i="3"/>
  <c r="G72" i="3"/>
  <c r="N71" i="3"/>
  <c r="F71" i="3"/>
  <c r="M70" i="3"/>
  <c r="E70" i="3"/>
  <c r="L69" i="3"/>
  <c r="D69" i="3"/>
  <c r="K68" i="3"/>
  <c r="R67" i="3"/>
  <c r="J67" i="3"/>
  <c r="Q66" i="3"/>
  <c r="I66" i="3"/>
  <c r="P65" i="3"/>
  <c r="H65" i="3"/>
  <c r="O64" i="3"/>
  <c r="E39" i="4"/>
  <c r="D13" i="4"/>
  <c r="Q10" i="4"/>
  <c r="D9" i="4"/>
  <c r="R7" i="4"/>
  <c r="G7" i="4"/>
  <c r="L99" i="3"/>
  <c r="P98" i="3"/>
  <c r="E98" i="3"/>
  <c r="L97" i="3"/>
  <c r="D97" i="3"/>
  <c r="K96" i="3"/>
  <c r="R95" i="3"/>
  <c r="J95" i="3"/>
  <c r="Q94" i="3"/>
  <c r="I94" i="3"/>
  <c r="P93" i="3"/>
  <c r="H93" i="3"/>
  <c r="O92" i="3"/>
  <c r="G92" i="3"/>
  <c r="N91" i="3"/>
  <c r="F91" i="3"/>
  <c r="M90" i="3"/>
  <c r="E90" i="3"/>
  <c r="L89" i="3"/>
  <c r="D89" i="3"/>
  <c r="K88" i="3"/>
  <c r="R87" i="3"/>
  <c r="J87" i="3"/>
  <c r="Q86" i="3"/>
  <c r="I86" i="3"/>
  <c r="P85" i="3"/>
  <c r="H85" i="3"/>
  <c r="O84" i="3"/>
  <c r="G84" i="3"/>
  <c r="N83" i="3"/>
  <c r="F83" i="3"/>
  <c r="M82" i="3"/>
  <c r="E82" i="3"/>
  <c r="L81" i="3"/>
  <c r="D81" i="3"/>
  <c r="K80" i="3"/>
  <c r="R79" i="3"/>
  <c r="J79" i="3"/>
  <c r="Q78" i="3"/>
  <c r="I78" i="3"/>
  <c r="P77" i="3"/>
  <c r="H77" i="3"/>
  <c r="O76" i="3"/>
  <c r="G76" i="3"/>
  <c r="N75" i="3"/>
  <c r="F75" i="3"/>
  <c r="M74" i="3"/>
  <c r="E74" i="3"/>
  <c r="L73" i="3"/>
  <c r="D73" i="3"/>
  <c r="K72" i="3"/>
  <c r="R71" i="3"/>
  <c r="J71" i="3"/>
  <c r="Q70" i="3"/>
  <c r="I70" i="3"/>
  <c r="P69" i="3"/>
  <c r="H69" i="3"/>
  <c r="O68" i="3"/>
  <c r="G68" i="3"/>
  <c r="N67" i="3"/>
  <c r="F67" i="3"/>
  <c r="M66" i="3"/>
  <c r="E66" i="3"/>
  <c r="L65" i="3"/>
  <c r="D65" i="3"/>
  <c r="K64" i="3"/>
  <c r="N37" i="4"/>
  <c r="O16" i="4"/>
  <c r="K12" i="4"/>
  <c r="I10" i="4"/>
  <c r="N8" i="4"/>
  <c r="Q7" i="4"/>
  <c r="F7" i="4"/>
  <c r="J99" i="3"/>
  <c r="O98" i="3"/>
  <c r="D98" i="3"/>
  <c r="K97" i="3"/>
  <c r="R96" i="3"/>
  <c r="J96" i="3"/>
  <c r="Q95" i="3"/>
  <c r="I95" i="3"/>
  <c r="P94" i="3"/>
  <c r="H94" i="3"/>
  <c r="O93" i="3"/>
  <c r="G93" i="3"/>
  <c r="N92" i="3"/>
  <c r="F92" i="3"/>
  <c r="M91" i="3"/>
  <c r="E91" i="3"/>
  <c r="L90" i="3"/>
  <c r="D90" i="3"/>
  <c r="K89" i="3"/>
  <c r="R88" i="3"/>
  <c r="J88" i="3"/>
  <c r="Q87" i="3"/>
  <c r="I87" i="3"/>
  <c r="P86" i="3"/>
  <c r="H86" i="3"/>
  <c r="O85" i="3"/>
  <c r="G85" i="3"/>
  <c r="N84" i="3"/>
  <c r="F84" i="3"/>
  <c r="M83" i="3"/>
  <c r="E83" i="3"/>
  <c r="L82" i="3"/>
  <c r="D82" i="3"/>
  <c r="K81" i="3"/>
  <c r="R80" i="3"/>
  <c r="J80" i="3"/>
  <c r="Q79" i="3"/>
  <c r="I79" i="3"/>
  <c r="P78" i="3"/>
  <c r="H78" i="3"/>
  <c r="O77" i="3"/>
  <c r="G77" i="3"/>
  <c r="N76" i="3"/>
  <c r="F76" i="3"/>
  <c r="M75" i="3"/>
  <c r="E75" i="3"/>
  <c r="L74" i="3"/>
  <c r="D74" i="3"/>
  <c r="K73" i="3"/>
  <c r="R72" i="3"/>
  <c r="J72" i="3"/>
  <c r="Q71" i="3"/>
  <c r="I71" i="3"/>
  <c r="P70" i="3"/>
  <c r="H70" i="3"/>
  <c r="O69" i="3"/>
  <c r="G69" i="3"/>
  <c r="N68" i="3"/>
  <c r="F68" i="3"/>
  <c r="M67" i="3"/>
  <c r="E67" i="3"/>
  <c r="L66" i="3"/>
  <c r="D66" i="3"/>
  <c r="K65" i="3"/>
  <c r="R64" i="3"/>
  <c r="J64" i="3"/>
  <c r="Q63" i="3"/>
  <c r="I9" i="4"/>
  <c r="E99" i="3"/>
  <c r="N96" i="3"/>
  <c r="L94" i="3"/>
  <c r="J92" i="3"/>
  <c r="H90" i="3"/>
  <c r="F88" i="3"/>
  <c r="D86" i="3"/>
  <c r="Q83" i="3"/>
  <c r="O81" i="3"/>
  <c r="M79" i="3"/>
  <c r="K77" i="3"/>
  <c r="I75" i="3"/>
  <c r="G73" i="3"/>
  <c r="E71" i="3"/>
  <c r="R68" i="3"/>
  <c r="P66" i="3"/>
  <c r="N64" i="3"/>
  <c r="N63" i="3"/>
  <c r="F63" i="3"/>
  <c r="M62" i="3"/>
  <c r="E62" i="3"/>
  <c r="L61" i="3"/>
  <c r="D61" i="3"/>
  <c r="K60" i="3"/>
  <c r="R59" i="3"/>
  <c r="J59" i="3"/>
  <c r="Q58" i="3"/>
  <c r="I58" i="3"/>
  <c r="P57" i="3"/>
  <c r="H57" i="3"/>
  <c r="O56" i="3"/>
  <c r="G56" i="3"/>
  <c r="N55" i="3"/>
  <c r="F55" i="3"/>
  <c r="M54" i="3"/>
  <c r="E54" i="3"/>
  <c r="L53" i="3"/>
  <c r="D53" i="3"/>
  <c r="K52" i="3"/>
  <c r="R51" i="3"/>
  <c r="J51" i="3"/>
  <c r="Q50" i="3"/>
  <c r="I50" i="3"/>
  <c r="P49" i="3"/>
  <c r="H49" i="3"/>
  <c r="O48" i="3"/>
  <c r="G48" i="3"/>
  <c r="N47" i="3"/>
  <c r="F47" i="3"/>
  <c r="M46" i="3"/>
  <c r="E46" i="3"/>
  <c r="L45" i="3"/>
  <c r="D45" i="3"/>
  <c r="K44" i="3"/>
  <c r="R43" i="3"/>
  <c r="J43" i="3"/>
  <c r="Q42" i="3"/>
  <c r="I42" i="3"/>
  <c r="P41" i="3"/>
  <c r="H41" i="3"/>
  <c r="O40" i="3"/>
  <c r="G40" i="3"/>
  <c r="N39" i="3"/>
  <c r="F39" i="3"/>
  <c r="M38" i="3"/>
  <c r="E38" i="3"/>
  <c r="L37" i="3"/>
  <c r="D37" i="3"/>
  <c r="N36" i="3"/>
  <c r="I36" i="3"/>
  <c r="R35" i="3"/>
  <c r="M35" i="3"/>
  <c r="H35" i="3"/>
  <c r="Q34" i="3"/>
  <c r="L34" i="3"/>
  <c r="G34" i="3"/>
  <c r="P33" i="3"/>
  <c r="K33" i="3"/>
  <c r="F33" i="3"/>
  <c r="O32" i="3"/>
  <c r="J32" i="3"/>
  <c r="E32" i="3"/>
  <c r="N31" i="3"/>
  <c r="I31" i="3"/>
  <c r="D31" i="3"/>
  <c r="M30" i="3"/>
  <c r="H30" i="3"/>
  <c r="R29" i="3"/>
  <c r="L29" i="3"/>
  <c r="G29" i="3"/>
  <c r="Q28" i="3"/>
  <c r="K28" i="3"/>
  <c r="F28" i="3"/>
  <c r="P27" i="3"/>
  <c r="J27" i="3"/>
  <c r="E27" i="3"/>
  <c r="O26" i="3"/>
  <c r="I26" i="3"/>
  <c r="E26" i="3"/>
  <c r="P25" i="3"/>
  <c r="L25" i="3"/>
  <c r="H25" i="3"/>
  <c r="D25" i="3"/>
  <c r="O24" i="3"/>
  <c r="K24" i="3"/>
  <c r="G24" i="3"/>
  <c r="R23" i="3"/>
  <c r="N23" i="3"/>
  <c r="J23" i="3"/>
  <c r="F23" i="3"/>
  <c r="Q22" i="3"/>
  <c r="M22" i="3"/>
  <c r="I22" i="3"/>
  <c r="E22" i="3"/>
  <c r="P21" i="3"/>
  <c r="L21" i="3"/>
  <c r="H21" i="3"/>
  <c r="D21" i="3"/>
  <c r="O20" i="3"/>
  <c r="K20" i="3"/>
  <c r="G20" i="3"/>
  <c r="R19" i="3"/>
  <c r="N19" i="3"/>
  <c r="J19" i="3"/>
  <c r="F19" i="3"/>
  <c r="Q18" i="3"/>
  <c r="M18" i="3"/>
  <c r="I18" i="3"/>
  <c r="E18" i="3"/>
  <c r="P17" i="3"/>
  <c r="L17" i="3"/>
  <c r="H17" i="3"/>
  <c r="D17" i="3"/>
  <c r="O16" i="3"/>
  <c r="K16" i="3"/>
  <c r="G16" i="3"/>
  <c r="R15" i="3"/>
  <c r="N15" i="3"/>
  <c r="J15" i="3"/>
  <c r="F15" i="3"/>
  <c r="Q14" i="3"/>
  <c r="M14" i="3"/>
  <c r="I14" i="3"/>
  <c r="E14" i="3"/>
  <c r="P13" i="3"/>
  <c r="L13" i="3"/>
  <c r="H13" i="3"/>
  <c r="D13" i="3"/>
  <c r="O12" i="3"/>
  <c r="K12" i="3"/>
  <c r="G12" i="3"/>
  <c r="R11" i="3"/>
  <c r="N11" i="3"/>
  <c r="J11" i="3"/>
  <c r="F11" i="3"/>
  <c r="Q10" i="3"/>
  <c r="M10" i="3"/>
  <c r="I10" i="3"/>
  <c r="E10" i="3"/>
  <c r="P9" i="3"/>
  <c r="L9" i="3"/>
  <c r="H9" i="3"/>
  <c r="D9" i="3"/>
  <c r="O8" i="3"/>
  <c r="K8" i="3"/>
  <c r="G8" i="3"/>
  <c r="R7" i="3"/>
  <c r="N7" i="3"/>
  <c r="L40" i="4"/>
  <c r="G8" i="4"/>
  <c r="S8" i="4" s="1"/>
  <c r="I98" i="3"/>
  <c r="F96" i="3"/>
  <c r="D94" i="3"/>
  <c r="Q91" i="3"/>
  <c r="O89" i="3"/>
  <c r="M87" i="3"/>
  <c r="K85" i="3"/>
  <c r="I83" i="3"/>
  <c r="G81" i="3"/>
  <c r="E79" i="3"/>
  <c r="R76" i="3"/>
  <c r="P74" i="3"/>
  <c r="N72" i="3"/>
  <c r="L70" i="3"/>
  <c r="J68" i="3"/>
  <c r="H66" i="3"/>
  <c r="G64" i="3"/>
  <c r="M63" i="3"/>
  <c r="E63" i="3"/>
  <c r="L62" i="3"/>
  <c r="D62" i="3"/>
  <c r="K61" i="3"/>
  <c r="R60" i="3"/>
  <c r="J60" i="3"/>
  <c r="Q59" i="3"/>
  <c r="I59" i="3"/>
  <c r="P58" i="3"/>
  <c r="H58" i="3"/>
  <c r="O57" i="3"/>
  <c r="G57" i="3"/>
  <c r="N56" i="3"/>
  <c r="F56" i="3"/>
  <c r="M55" i="3"/>
  <c r="E55" i="3"/>
  <c r="L54" i="3"/>
  <c r="D54" i="3"/>
  <c r="K53" i="3"/>
  <c r="R52" i="3"/>
  <c r="J52" i="3"/>
  <c r="Q51" i="3"/>
  <c r="I51" i="3"/>
  <c r="P50" i="3"/>
  <c r="H50" i="3"/>
  <c r="O49" i="3"/>
  <c r="G49" i="3"/>
  <c r="N48" i="3"/>
  <c r="F48" i="3"/>
  <c r="M47" i="3"/>
  <c r="E47" i="3"/>
  <c r="L46" i="3"/>
  <c r="D46" i="3"/>
  <c r="K45" i="3"/>
  <c r="R44" i="3"/>
  <c r="J44" i="3"/>
  <c r="Q43" i="3"/>
  <c r="I43" i="3"/>
  <c r="P42" i="3"/>
  <c r="H42" i="3"/>
  <c r="O41" i="3"/>
  <c r="G41" i="3"/>
  <c r="N40" i="3"/>
  <c r="F40" i="3"/>
  <c r="M39" i="3"/>
  <c r="E39" i="3"/>
  <c r="L38" i="3"/>
  <c r="D38" i="3"/>
  <c r="K37" i="3"/>
  <c r="R36" i="3"/>
  <c r="M36" i="3"/>
  <c r="G36" i="3"/>
  <c r="Q35" i="3"/>
  <c r="L35" i="3"/>
  <c r="F35" i="3"/>
  <c r="P34" i="3"/>
  <c r="K34" i="3"/>
  <c r="E34" i="3"/>
  <c r="O33" i="3"/>
  <c r="J33" i="3"/>
  <c r="D33" i="3"/>
  <c r="N32" i="3"/>
  <c r="I32" i="3"/>
  <c r="R31" i="3"/>
  <c r="M31" i="3"/>
  <c r="H31" i="3"/>
  <c r="Q30" i="3"/>
  <c r="L30" i="3"/>
  <c r="G30" i="3"/>
  <c r="P29" i="3"/>
  <c r="K29" i="3"/>
  <c r="F29" i="3"/>
  <c r="O28" i="3"/>
  <c r="J28" i="3"/>
  <c r="E28" i="3"/>
  <c r="N27" i="3"/>
  <c r="I27" i="3"/>
  <c r="D27" i="3"/>
  <c r="M26" i="3"/>
  <c r="H26" i="3"/>
  <c r="D26" i="3"/>
  <c r="O25" i="3"/>
  <c r="K25" i="3"/>
  <c r="G25" i="3"/>
  <c r="R24" i="3"/>
  <c r="N24" i="3"/>
  <c r="J24" i="3"/>
  <c r="F24" i="3"/>
  <c r="Q23" i="3"/>
  <c r="M23" i="3"/>
  <c r="I23" i="3"/>
  <c r="E23" i="3"/>
  <c r="P22" i="3"/>
  <c r="L22" i="3"/>
  <c r="H22" i="3"/>
  <c r="D22" i="3"/>
  <c r="O21" i="3"/>
  <c r="K21" i="3"/>
  <c r="G21" i="3"/>
  <c r="R20" i="3"/>
  <c r="N20" i="3"/>
  <c r="J20" i="3"/>
  <c r="F20" i="3"/>
  <c r="Q19" i="3"/>
  <c r="M19" i="3"/>
  <c r="I19" i="3"/>
  <c r="E19" i="3"/>
  <c r="P18" i="3"/>
  <c r="L18" i="3"/>
  <c r="H18" i="3"/>
  <c r="D18" i="3"/>
  <c r="O17" i="3"/>
  <c r="K17" i="3"/>
  <c r="G17" i="3"/>
  <c r="R16" i="3"/>
  <c r="N16" i="3"/>
  <c r="J16" i="3"/>
  <c r="F16" i="3"/>
  <c r="Q15" i="3"/>
  <c r="M15" i="3"/>
  <c r="I15" i="3"/>
  <c r="E15" i="3"/>
  <c r="P14" i="3"/>
  <c r="L14" i="3"/>
  <c r="H14" i="3"/>
  <c r="D14" i="3"/>
  <c r="O13" i="3"/>
  <c r="K13" i="3"/>
  <c r="G13" i="3"/>
  <c r="R12" i="3"/>
  <c r="N12" i="3"/>
  <c r="J12" i="3"/>
  <c r="F12" i="3"/>
  <c r="Q11" i="3"/>
  <c r="M11" i="3"/>
  <c r="I11" i="3"/>
  <c r="E11" i="3"/>
  <c r="P10" i="3"/>
  <c r="L10" i="3"/>
  <c r="H10" i="3"/>
  <c r="D10" i="3"/>
  <c r="O9" i="3"/>
  <c r="K9" i="3"/>
  <c r="G9" i="3"/>
  <c r="R8" i="3"/>
  <c r="N8" i="3"/>
  <c r="J8" i="3"/>
  <c r="F8" i="3"/>
  <c r="Q7" i="3"/>
  <c r="M7" i="3"/>
  <c r="I7" i="3"/>
  <c r="E7" i="3"/>
  <c r="K68" i="4"/>
  <c r="L13" i="4"/>
  <c r="K7" i="4"/>
  <c r="O97" i="3"/>
  <c r="M95" i="3"/>
  <c r="K93" i="3"/>
  <c r="I91" i="3"/>
  <c r="G89" i="3"/>
  <c r="E87" i="3"/>
  <c r="R84" i="3"/>
  <c r="P82" i="3"/>
  <c r="N80" i="3"/>
  <c r="L78" i="3"/>
  <c r="J76" i="3"/>
  <c r="H74" i="3"/>
  <c r="F72" i="3"/>
  <c r="D70" i="3"/>
  <c r="Q67" i="3"/>
  <c r="O65" i="3"/>
  <c r="F64" i="3"/>
  <c r="J63" i="3"/>
  <c r="Q62" i="3"/>
  <c r="I62" i="3"/>
  <c r="P61" i="3"/>
  <c r="H61" i="3"/>
  <c r="O60" i="3"/>
  <c r="G60" i="3"/>
  <c r="N59" i="3"/>
  <c r="F59" i="3"/>
  <c r="M58" i="3"/>
  <c r="E58" i="3"/>
  <c r="L57" i="3"/>
  <c r="D57" i="3"/>
  <c r="K56" i="3"/>
  <c r="R55" i="3"/>
  <c r="J55" i="3"/>
  <c r="Q54" i="3"/>
  <c r="I54" i="3"/>
  <c r="P53" i="3"/>
  <c r="H53" i="3"/>
  <c r="O52" i="3"/>
  <c r="G52" i="3"/>
  <c r="N51" i="3"/>
  <c r="F51" i="3"/>
  <c r="M50" i="3"/>
  <c r="E50" i="3"/>
  <c r="L49" i="3"/>
  <c r="D49" i="3"/>
  <c r="K48" i="3"/>
  <c r="R47" i="3"/>
  <c r="J47" i="3"/>
  <c r="Q46" i="3"/>
  <c r="I46" i="3"/>
  <c r="P45" i="3"/>
  <c r="H45" i="3"/>
  <c r="O44" i="3"/>
  <c r="G44" i="3"/>
  <c r="N43" i="3"/>
  <c r="F43" i="3"/>
  <c r="M42" i="3"/>
  <c r="E42" i="3"/>
  <c r="L41" i="3"/>
  <c r="D41" i="3"/>
  <c r="K40" i="3"/>
  <c r="R39" i="3"/>
  <c r="J39" i="3"/>
  <c r="Q38" i="3"/>
  <c r="I38" i="3"/>
  <c r="P37" i="3"/>
  <c r="H37" i="3"/>
  <c r="Q36" i="3"/>
  <c r="K36" i="3"/>
  <c r="F36" i="3"/>
  <c r="P35" i="3"/>
  <c r="J35" i="3"/>
  <c r="E35" i="3"/>
  <c r="O34" i="3"/>
  <c r="I34" i="3"/>
  <c r="D34" i="3"/>
  <c r="N33" i="3"/>
  <c r="H33" i="3"/>
  <c r="R32" i="3"/>
  <c r="M32" i="3"/>
  <c r="G32" i="3"/>
  <c r="Q31" i="3"/>
  <c r="L31" i="3"/>
  <c r="F31" i="3"/>
  <c r="P30" i="3"/>
  <c r="K30" i="3"/>
  <c r="E30" i="3"/>
  <c r="O29" i="3"/>
  <c r="J29" i="3"/>
  <c r="D29" i="3"/>
  <c r="N28" i="3"/>
  <c r="I28" i="3"/>
  <c r="R27" i="3"/>
  <c r="M27" i="3"/>
  <c r="H27" i="3"/>
  <c r="Q26" i="3"/>
  <c r="L26" i="3"/>
  <c r="G26" i="3"/>
  <c r="R25" i="3"/>
  <c r="N25" i="3"/>
  <c r="J25" i="3"/>
  <c r="F25" i="3"/>
  <c r="Q24" i="3"/>
  <c r="M24" i="3"/>
  <c r="I24" i="3"/>
  <c r="E24" i="3"/>
  <c r="P23" i="3"/>
  <c r="L23" i="3"/>
  <c r="H23" i="3"/>
  <c r="D23" i="3"/>
  <c r="O22" i="3"/>
  <c r="K22" i="3"/>
  <c r="G22" i="3"/>
  <c r="R21" i="3"/>
  <c r="N21" i="3"/>
  <c r="J21" i="3"/>
  <c r="F21" i="3"/>
  <c r="Q20" i="3"/>
  <c r="M20" i="3"/>
  <c r="I20" i="3"/>
  <c r="E20" i="3"/>
  <c r="P19" i="3"/>
  <c r="L19" i="3"/>
  <c r="H19" i="3"/>
  <c r="D19" i="3"/>
  <c r="O18" i="3"/>
  <c r="K18" i="3"/>
  <c r="G18" i="3"/>
  <c r="R17" i="3"/>
  <c r="N17" i="3"/>
  <c r="J17" i="3"/>
  <c r="F17" i="3"/>
  <c r="Q16" i="3"/>
  <c r="M16" i="3"/>
  <c r="I16" i="3"/>
  <c r="E16" i="3"/>
  <c r="P15" i="3"/>
  <c r="L15" i="3"/>
  <c r="H15" i="3"/>
  <c r="D15" i="3"/>
  <c r="O14" i="3"/>
  <c r="K14" i="3"/>
  <c r="G14" i="3"/>
  <c r="R13" i="3"/>
  <c r="N13" i="3"/>
  <c r="J13" i="3"/>
  <c r="F13" i="3"/>
  <c r="Q12" i="3"/>
  <c r="M12" i="3"/>
  <c r="I12" i="3"/>
  <c r="E12" i="3"/>
  <c r="P11" i="3"/>
  <c r="L11" i="3"/>
  <c r="H11" i="3"/>
  <c r="D11" i="3"/>
  <c r="O10" i="3"/>
  <c r="K10" i="3"/>
  <c r="G10" i="3"/>
  <c r="R9" i="3"/>
  <c r="N9" i="3"/>
  <c r="E95" i="3"/>
  <c r="L86" i="3"/>
  <c r="D78" i="3"/>
  <c r="K69" i="3"/>
  <c r="I63" i="3"/>
  <c r="G61" i="3"/>
  <c r="E59" i="3"/>
  <c r="R56" i="3"/>
  <c r="P54" i="3"/>
  <c r="N52" i="3"/>
  <c r="L50" i="3"/>
  <c r="J48" i="3"/>
  <c r="H46" i="3"/>
  <c r="F44" i="3"/>
  <c r="D42" i="3"/>
  <c r="Q39" i="3"/>
  <c r="O37" i="3"/>
  <c r="E36" i="3"/>
  <c r="M34" i="3"/>
  <c r="G33" i="3"/>
  <c r="P31" i="3"/>
  <c r="I30" i="3"/>
  <c r="R28" i="3"/>
  <c r="L27" i="3"/>
  <c r="F26" i="3"/>
  <c r="E25" i="3"/>
  <c r="D24" i="3"/>
  <c r="R22" i="3"/>
  <c r="Q21" i="3"/>
  <c r="P20" i="3"/>
  <c r="O19" i="3"/>
  <c r="N18" i="3"/>
  <c r="M17" i="3"/>
  <c r="L16" i="3"/>
  <c r="K15" i="3"/>
  <c r="J14" i="3"/>
  <c r="I13" i="3"/>
  <c r="H12" i="3"/>
  <c r="G11" i="3"/>
  <c r="F10" i="3"/>
  <c r="I9" i="3"/>
  <c r="P8" i="3"/>
  <c r="H8" i="3"/>
  <c r="O7" i="3"/>
  <c r="H7" i="3"/>
  <c r="P90" i="3"/>
  <c r="G65" i="3"/>
  <c r="F60" i="3"/>
  <c r="Q55" i="3"/>
  <c r="M51" i="3"/>
  <c r="I47" i="3"/>
  <c r="E43" i="3"/>
  <c r="P38" i="3"/>
  <c r="I35" i="3"/>
  <c r="K32" i="3"/>
  <c r="N29" i="3"/>
  <c r="P26" i="3"/>
  <c r="L24" i="3"/>
  <c r="J22" i="3"/>
  <c r="H20" i="3"/>
  <c r="F18" i="3"/>
  <c r="D16" i="3"/>
  <c r="Q13" i="3"/>
  <c r="O11" i="3"/>
  <c r="M9" i="3"/>
  <c r="L8" i="3"/>
  <c r="K7" i="3"/>
  <c r="G97" i="3"/>
  <c r="N88" i="3"/>
  <c r="F80" i="3"/>
  <c r="M71" i="3"/>
  <c r="R63" i="3"/>
  <c r="O61" i="3"/>
  <c r="M59" i="3"/>
  <c r="K57" i="3"/>
  <c r="I55" i="3"/>
  <c r="G53" i="3"/>
  <c r="E51" i="3"/>
  <c r="R48" i="3"/>
  <c r="P46" i="3"/>
  <c r="N44" i="3"/>
  <c r="L42" i="3"/>
  <c r="J40" i="3"/>
  <c r="H38" i="3"/>
  <c r="J36" i="3"/>
  <c r="D35" i="3"/>
  <c r="L33" i="3"/>
  <c r="O30" i="3"/>
  <c r="H29" i="3"/>
  <c r="K26" i="3"/>
  <c r="H24" i="3"/>
  <c r="F22" i="3"/>
  <c r="D20" i="3"/>
  <c r="Q17" i="3"/>
  <c r="O15" i="3"/>
  <c r="M13" i="3"/>
  <c r="K11" i="3"/>
  <c r="J10" i="3"/>
  <c r="Q8" i="3"/>
  <c r="P7" i="3"/>
  <c r="D7" i="3"/>
  <c r="J11" i="4"/>
  <c r="R92" i="3"/>
  <c r="J84" i="3"/>
  <c r="Q75" i="3"/>
  <c r="I67" i="3"/>
  <c r="P62" i="3"/>
  <c r="N60" i="3"/>
  <c r="L58" i="3"/>
  <c r="J56" i="3"/>
  <c r="H54" i="3"/>
  <c r="F52" i="3"/>
  <c r="D50" i="3"/>
  <c r="Q47" i="3"/>
  <c r="O45" i="3"/>
  <c r="M43" i="3"/>
  <c r="K41" i="3"/>
  <c r="I39" i="3"/>
  <c r="G37" i="3"/>
  <c r="N35" i="3"/>
  <c r="H34" i="3"/>
  <c r="Q32" i="3"/>
  <c r="J31" i="3"/>
  <c r="D30" i="3"/>
  <c r="M28" i="3"/>
  <c r="F27" i="3"/>
  <c r="Q25" i="3"/>
  <c r="P24" i="3"/>
  <c r="O23" i="3"/>
  <c r="N22" i="3"/>
  <c r="M21" i="3"/>
  <c r="L20" i="3"/>
  <c r="K19" i="3"/>
  <c r="J18" i="3"/>
  <c r="I17" i="3"/>
  <c r="H16" i="3"/>
  <c r="G15" i="3"/>
  <c r="F14" i="3"/>
  <c r="E13" i="3"/>
  <c r="D12" i="3"/>
  <c r="R10" i="3"/>
  <c r="Q9" i="3"/>
  <c r="F9" i="3"/>
  <c r="M8" i="3"/>
  <c r="E8" i="3"/>
  <c r="L7" i="3"/>
  <c r="G7" i="3"/>
  <c r="P99" i="3"/>
  <c r="H82" i="3"/>
  <c r="O73" i="3"/>
  <c r="H62" i="3"/>
  <c r="D58" i="3"/>
  <c r="O53" i="3"/>
  <c r="K49" i="3"/>
  <c r="G45" i="3"/>
  <c r="R40" i="3"/>
  <c r="O36" i="3"/>
  <c r="R33" i="3"/>
  <c r="E31" i="3"/>
  <c r="G28" i="3"/>
  <c r="M25" i="3"/>
  <c r="K23" i="3"/>
  <c r="I21" i="3"/>
  <c r="G19" i="3"/>
  <c r="E17" i="3"/>
  <c r="R14" i="3"/>
  <c r="P12" i="3"/>
  <c r="N10" i="3"/>
  <c r="E9" i="3"/>
  <c r="D8" i="3"/>
  <c r="F7" i="3"/>
  <c r="F32" i="3"/>
  <c r="Q27" i="3"/>
  <c r="I25" i="3"/>
  <c r="G23" i="3"/>
  <c r="E21" i="3"/>
  <c r="R18" i="3"/>
  <c r="P16" i="3"/>
  <c r="N14" i="3"/>
  <c r="L12" i="3"/>
  <c r="J9" i="3"/>
  <c r="I8" i="3"/>
  <c r="J7" i="3"/>
  <c r="B31" i="9"/>
  <c r="B93" i="9"/>
  <c r="B62" i="9"/>
  <c r="B58" i="9"/>
  <c r="B89" i="9"/>
  <c r="B88" i="9"/>
  <c r="B30" i="9"/>
  <c r="B88" i="8"/>
  <c r="B57" i="8"/>
  <c r="B28" i="8"/>
  <c r="B56" i="8"/>
  <c r="B86" i="8"/>
  <c r="B32" i="8"/>
  <c r="S37" i="4"/>
  <c r="S9" i="4"/>
  <c r="S69" i="4"/>
  <c r="B45" i="4"/>
  <c r="S68" i="4"/>
  <c r="B43" i="4"/>
  <c r="B73" i="4"/>
  <c r="B15" i="4"/>
  <c r="F15" i="4" s="1"/>
  <c r="B44" i="4"/>
  <c r="B14" i="4"/>
  <c r="M14" i="4" s="1"/>
  <c r="B19" i="4"/>
  <c r="B48" i="4"/>
  <c r="J48" i="4" s="1"/>
  <c r="B74" i="4"/>
  <c r="B75" i="4"/>
  <c r="F21" i="2"/>
  <c r="E7" i="2"/>
  <c r="AL12" i="12" l="1"/>
  <c r="AG9" i="12"/>
  <c r="AC8" i="12"/>
  <c r="AI13" i="12"/>
  <c r="AI8" i="12"/>
  <c r="AD16" i="12"/>
  <c r="AC16" i="12"/>
  <c r="AD14" i="12"/>
  <c r="AD12" i="12"/>
  <c r="AF12" i="12"/>
  <c r="Z11" i="12"/>
  <c r="X15" i="12"/>
  <c r="AG13" i="12"/>
  <c r="AF13" i="12"/>
  <c r="Y12" i="12"/>
  <c r="AB8" i="12"/>
  <c r="AA13" i="12"/>
  <c r="X12" i="12"/>
  <c r="Y11" i="12"/>
  <c r="AI11" i="12"/>
  <c r="AI10" i="12"/>
  <c r="X18" i="12"/>
  <c r="AE8" i="12"/>
  <c r="AE29" i="12"/>
  <c r="AC28" i="12"/>
  <c r="AJ19" i="12"/>
  <c r="AB12" i="12"/>
  <c r="AI16" i="12"/>
  <c r="Y13" i="12"/>
  <c r="AG8" i="12"/>
  <c r="AB10" i="12"/>
  <c r="AF16" i="12"/>
  <c r="AE18" i="12"/>
  <c r="AD13" i="12"/>
  <c r="AJ12" i="12"/>
  <c r="AL16" i="12"/>
  <c r="AD19" i="12"/>
  <c r="S25" i="9"/>
  <c r="AE10" i="12"/>
  <c r="S27" i="3"/>
  <c r="AB16" i="12"/>
  <c r="Y8" i="12"/>
  <c r="AH17" i="12"/>
  <c r="S30" i="11"/>
  <c r="X36" i="12"/>
  <c r="AH24" i="12"/>
  <c r="AK29" i="12"/>
  <c r="AL28" i="12"/>
  <c r="AJ17" i="12"/>
  <c r="X17" i="12"/>
  <c r="AC17" i="12"/>
  <c r="S19" i="11"/>
  <c r="S17" i="11"/>
  <c r="S48" i="11"/>
  <c r="S41" i="11"/>
  <c r="AL26" i="12"/>
  <c r="AK25" i="12"/>
  <c r="AL24" i="12"/>
  <c r="AF34" i="12"/>
  <c r="T27" i="12"/>
  <c r="AG32" i="12"/>
  <c r="AJ22" i="12"/>
  <c r="AH31" i="12"/>
  <c r="AK21" i="12"/>
  <c r="X29" i="12"/>
  <c r="AF9" i="12"/>
  <c r="AH9" i="12"/>
  <c r="AJ18" i="12"/>
  <c r="S9" i="3"/>
  <c r="S84" i="9"/>
  <c r="S15" i="9"/>
  <c r="S70" i="9"/>
  <c r="S97" i="11"/>
  <c r="S89" i="11"/>
  <c r="S54" i="11"/>
  <c r="S21" i="11"/>
  <c r="AJ37" i="12"/>
  <c r="AK26" i="12"/>
  <c r="AB34" i="12"/>
  <c r="AD24" i="12"/>
  <c r="Z34" i="12"/>
  <c r="X23" i="12"/>
  <c r="AG22" i="12"/>
  <c r="AG21" i="12"/>
  <c r="Z9" i="12"/>
  <c r="AL19" i="12"/>
  <c r="Z19" i="12"/>
  <c r="X8" i="12"/>
  <c r="AD8" i="12"/>
  <c r="Y27" i="12"/>
  <c r="AI31" i="12"/>
  <c r="X19" i="12"/>
  <c r="Y28" i="12"/>
  <c r="S28" i="9"/>
  <c r="S48" i="9"/>
  <c r="S44" i="9"/>
  <c r="S72" i="9"/>
  <c r="S98" i="11"/>
  <c r="Q100" i="11"/>
  <c r="AL37" i="10"/>
  <c r="S66" i="11"/>
  <c r="S91" i="11"/>
  <c r="S92" i="11"/>
  <c r="S32" i="11"/>
  <c r="S90" i="11"/>
  <c r="S23" i="11"/>
  <c r="S82" i="11"/>
  <c r="S52" i="11"/>
  <c r="S78" i="11"/>
  <c r="S75" i="11"/>
  <c r="S10" i="11"/>
  <c r="S71" i="11"/>
  <c r="AF37" i="12"/>
  <c r="Y16" i="12"/>
  <c r="T98" i="12"/>
  <c r="W37" i="12"/>
  <c r="AD37" i="12"/>
  <c r="T65" i="12"/>
  <c r="W26" i="12"/>
  <c r="T97" i="12"/>
  <c r="AL35" i="12"/>
  <c r="AD25" i="12"/>
  <c r="T59" i="12"/>
  <c r="W24" i="12"/>
  <c r="X34" i="12"/>
  <c r="Z24" i="12"/>
  <c r="AH34" i="12"/>
  <c r="X24" i="12"/>
  <c r="AF23" i="12"/>
  <c r="AL33" i="12"/>
  <c r="AJ23" i="12"/>
  <c r="X33" i="12"/>
  <c r="AB32" i="12"/>
  <c r="AB22" i="12"/>
  <c r="T24" i="12"/>
  <c r="T58" i="12"/>
  <c r="AL32" i="12"/>
  <c r="AC22" i="12"/>
  <c r="T48" i="12"/>
  <c r="T50" i="12"/>
  <c r="W21" i="12"/>
  <c r="AA21" i="12"/>
  <c r="AC21" i="12"/>
  <c r="AE20" i="12"/>
  <c r="Z30" i="12"/>
  <c r="T17" i="12"/>
  <c r="T52" i="12"/>
  <c r="AI20" i="12"/>
  <c r="AA20" i="12"/>
  <c r="AA30" i="12"/>
  <c r="AF20" i="12"/>
  <c r="AC19" i="12"/>
  <c r="T76" i="12"/>
  <c r="AH28" i="12"/>
  <c r="AH18" i="12"/>
  <c r="AJ28" i="12"/>
  <c r="T12" i="12"/>
  <c r="AG7" i="12"/>
  <c r="N101" i="12"/>
  <c r="M13" i="6" s="1"/>
  <c r="AG17" i="12"/>
  <c r="AK7" i="12"/>
  <c r="R101" i="12"/>
  <c r="Q13" i="6" s="1"/>
  <c r="AL7" i="12"/>
  <c r="S101" i="12"/>
  <c r="AI17" i="12"/>
  <c r="Z17" i="12"/>
  <c r="AE27" i="12"/>
  <c r="AL17" i="12"/>
  <c r="S67" i="11"/>
  <c r="I100" i="11"/>
  <c r="F100" i="11"/>
  <c r="S8" i="9"/>
  <c r="S82" i="9"/>
  <c r="S59" i="9"/>
  <c r="O88" i="8"/>
  <c r="G88" i="8"/>
  <c r="S88" i="8"/>
  <c r="J88" i="8"/>
  <c r="R88" i="8"/>
  <c r="I88" i="8"/>
  <c r="Q88" i="8"/>
  <c r="H88" i="8"/>
  <c r="P88" i="8"/>
  <c r="F88" i="8"/>
  <c r="M88" i="8"/>
  <c r="D88" i="8"/>
  <c r="L88" i="8"/>
  <c r="K88" i="8"/>
  <c r="E88" i="8"/>
  <c r="N88" i="8"/>
  <c r="P27" i="8"/>
  <c r="H27" i="8"/>
  <c r="O27" i="8"/>
  <c r="G27" i="8"/>
  <c r="N27" i="8"/>
  <c r="F27" i="8"/>
  <c r="M27" i="8"/>
  <c r="E27" i="8"/>
  <c r="S27" i="8"/>
  <c r="K27" i="8"/>
  <c r="D27" i="8"/>
  <c r="R27" i="8"/>
  <c r="L27" i="8"/>
  <c r="J27" i="8"/>
  <c r="Q27" i="8"/>
  <c r="I27" i="8"/>
  <c r="S17" i="9"/>
  <c r="S13" i="9"/>
  <c r="S75" i="9"/>
  <c r="S14" i="9"/>
  <c r="S42" i="9"/>
  <c r="S95" i="11"/>
  <c r="S29" i="11"/>
  <c r="S63" i="11"/>
  <c r="S26" i="11"/>
  <c r="S87" i="11"/>
  <c r="S83" i="11"/>
  <c r="S22" i="11"/>
  <c r="S20" i="11"/>
  <c r="S79" i="11"/>
  <c r="S76" i="11"/>
  <c r="S44" i="11"/>
  <c r="S45" i="11"/>
  <c r="AB37" i="12"/>
  <c r="AE16" i="12"/>
  <c r="Y37" i="12"/>
  <c r="AA16" i="12"/>
  <c r="AH37" i="12"/>
  <c r="Z16" i="12"/>
  <c r="AA26" i="12"/>
  <c r="T93" i="12"/>
  <c r="AK15" i="12"/>
  <c r="X14" i="12"/>
  <c r="T34" i="12"/>
  <c r="T29" i="12"/>
  <c r="W14" i="12"/>
  <c r="T94" i="12"/>
  <c r="AA14" i="12"/>
  <c r="T90" i="12"/>
  <c r="AC35" i="12"/>
  <c r="Z25" i="12"/>
  <c r="AB13" i="12"/>
  <c r="T31" i="12"/>
  <c r="AL13" i="12"/>
  <c r="AC24" i="12"/>
  <c r="AE34" i="12"/>
  <c r="T61" i="12"/>
  <c r="Y33" i="12"/>
  <c r="AE23" i="12"/>
  <c r="T54" i="12"/>
  <c r="AI33" i="12"/>
  <c r="AH23" i="12"/>
  <c r="X22" i="12"/>
  <c r="Y22" i="12"/>
  <c r="X32" i="12"/>
  <c r="AI22" i="12"/>
  <c r="AD11" i="12"/>
  <c r="Z32" i="12"/>
  <c r="Y10" i="12"/>
  <c r="Y31" i="12"/>
  <c r="AA31" i="12"/>
  <c r="AD21" i="12"/>
  <c r="AK30" i="12"/>
  <c r="AJ20" i="12"/>
  <c r="AH29" i="12"/>
  <c r="AD30" i="12"/>
  <c r="AL20" i="12"/>
  <c r="Y30" i="12"/>
  <c r="AF28" i="12"/>
  <c r="T41" i="12"/>
  <c r="W18" i="12"/>
  <c r="T72" i="12"/>
  <c r="AL8" i="12"/>
  <c r="AE28" i="12"/>
  <c r="AK18" i="12"/>
  <c r="Z8" i="12"/>
  <c r="AD28" i="12"/>
  <c r="AK8" i="12"/>
  <c r="AB18" i="12"/>
  <c r="Y7" i="12"/>
  <c r="F101" i="12"/>
  <c r="E13" i="6" s="1"/>
  <c r="AC7" i="12"/>
  <c r="J101" i="12"/>
  <c r="I13" i="6" s="1"/>
  <c r="Y17" i="12"/>
  <c r="AI7" i="12"/>
  <c r="P101" i="12"/>
  <c r="AA17" i="12"/>
  <c r="AH27" i="12"/>
  <c r="T68" i="12"/>
  <c r="W27" i="12"/>
  <c r="T22" i="12"/>
  <c r="AD17" i="12"/>
  <c r="S37" i="11"/>
  <c r="S38" i="11"/>
  <c r="P100" i="11"/>
  <c r="O100" i="11"/>
  <c r="S38" i="9"/>
  <c r="S57" i="9"/>
  <c r="H31" i="9"/>
  <c r="P31" i="9"/>
  <c r="I31" i="9"/>
  <c r="Q31" i="9"/>
  <c r="J31" i="9"/>
  <c r="R31" i="9"/>
  <c r="D31" i="9"/>
  <c r="L31" i="9"/>
  <c r="E31" i="9"/>
  <c r="M31" i="9"/>
  <c r="K31" i="9"/>
  <c r="N31" i="9"/>
  <c r="O31" i="9"/>
  <c r="F31" i="9"/>
  <c r="G31" i="9"/>
  <c r="P32" i="8"/>
  <c r="H32" i="8"/>
  <c r="O32" i="8"/>
  <c r="G32" i="8"/>
  <c r="N32" i="8"/>
  <c r="F32" i="8"/>
  <c r="M32" i="8"/>
  <c r="E32" i="8"/>
  <c r="S32" i="8"/>
  <c r="K32" i="8"/>
  <c r="J32" i="8"/>
  <c r="I32" i="8"/>
  <c r="D32" i="8"/>
  <c r="R32" i="8"/>
  <c r="Q32" i="8"/>
  <c r="L32" i="8"/>
  <c r="G30" i="9"/>
  <c r="O30" i="9"/>
  <c r="H30" i="9"/>
  <c r="P30" i="9"/>
  <c r="I30" i="9"/>
  <c r="Q30" i="9"/>
  <c r="K30" i="9"/>
  <c r="D30" i="9"/>
  <c r="L30" i="9"/>
  <c r="E30" i="9"/>
  <c r="F30" i="9"/>
  <c r="J30" i="9"/>
  <c r="M30" i="9"/>
  <c r="R30" i="9"/>
  <c r="N30" i="9"/>
  <c r="P86" i="8"/>
  <c r="H86" i="8"/>
  <c r="O86" i="8"/>
  <c r="G86" i="8"/>
  <c r="N86" i="8"/>
  <c r="F86" i="8"/>
  <c r="M86" i="8"/>
  <c r="E86" i="8"/>
  <c r="S86" i="8"/>
  <c r="K86" i="8"/>
  <c r="R86" i="8"/>
  <c r="Q86" i="8"/>
  <c r="L86" i="8"/>
  <c r="I86" i="8"/>
  <c r="D86" i="8"/>
  <c r="J86" i="8"/>
  <c r="D88" i="9"/>
  <c r="L88" i="9"/>
  <c r="E88" i="9"/>
  <c r="M88" i="9"/>
  <c r="F88" i="9"/>
  <c r="N88" i="9"/>
  <c r="G88" i="9"/>
  <c r="O88" i="9"/>
  <c r="I88" i="9"/>
  <c r="Q88" i="9"/>
  <c r="J88" i="9"/>
  <c r="R88" i="9"/>
  <c r="H88" i="9"/>
  <c r="K88" i="9"/>
  <c r="P88" i="9"/>
  <c r="S22" i="9"/>
  <c r="S77" i="9"/>
  <c r="S19" i="9"/>
  <c r="S46" i="9"/>
  <c r="S78" i="9"/>
  <c r="S45" i="9"/>
  <c r="N100" i="11"/>
  <c r="S96" i="11"/>
  <c r="S86" i="11"/>
  <c r="S53" i="11"/>
  <c r="S27" i="11"/>
  <c r="S50" i="11"/>
  <c r="S84" i="11"/>
  <c r="S49" i="11"/>
  <c r="S16" i="11"/>
  <c r="S43" i="11"/>
  <c r="S12" i="11"/>
  <c r="S11" i="11"/>
  <c r="T99" i="12"/>
  <c r="X37" i="12"/>
  <c r="T100" i="12"/>
  <c r="AG37" i="12"/>
  <c r="Y36" i="12"/>
  <c r="T63" i="12"/>
  <c r="T32" i="12"/>
  <c r="W15" i="12"/>
  <c r="T95" i="12"/>
  <c r="AD26" i="12"/>
  <c r="Z36" i="12"/>
  <c r="AD35" i="12"/>
  <c r="X35" i="12"/>
  <c r="AB25" i="12"/>
  <c r="Z35" i="12"/>
  <c r="AC25" i="12"/>
  <c r="Y24" i="12"/>
  <c r="AK34" i="12"/>
  <c r="AH13" i="12"/>
  <c r="AJ13" i="12"/>
  <c r="T91" i="12"/>
  <c r="AC33" i="12"/>
  <c r="Y23" i="12"/>
  <c r="AI12" i="12"/>
  <c r="AA12" i="12"/>
  <c r="AG12" i="12"/>
  <c r="AE33" i="12"/>
  <c r="AK23" i="12"/>
  <c r="AA33" i="12"/>
  <c r="T84" i="12"/>
  <c r="T25" i="12"/>
  <c r="AE22" i="12"/>
  <c r="AH32" i="12"/>
  <c r="T19" i="12"/>
  <c r="W11" i="12"/>
  <c r="AA32" i="12"/>
  <c r="AL22" i="12"/>
  <c r="AH22" i="12"/>
  <c r="T81" i="12"/>
  <c r="AE21" i="12"/>
  <c r="T16" i="12"/>
  <c r="W10" i="12"/>
  <c r="T20" i="12"/>
  <c r="AB31" i="12"/>
  <c r="AG31" i="12"/>
  <c r="AL31" i="12"/>
  <c r="T14" i="12"/>
  <c r="AG30" i="12"/>
  <c r="AB20" i="12"/>
  <c r="AJ9" i="12"/>
  <c r="T47" i="12"/>
  <c r="W20" i="12"/>
  <c r="AE19" i="12"/>
  <c r="Y19" i="12"/>
  <c r="AD29" i="12"/>
  <c r="AC29" i="12"/>
  <c r="Y9" i="12"/>
  <c r="Z20" i="12"/>
  <c r="AH19" i="12"/>
  <c r="AG29" i="12"/>
  <c r="T75" i="12"/>
  <c r="T77" i="12"/>
  <c r="W30" i="12"/>
  <c r="T43" i="12"/>
  <c r="AA18" i="12"/>
  <c r="AG18" i="12"/>
  <c r="X28" i="12"/>
  <c r="AF18" i="12"/>
  <c r="AA7" i="12"/>
  <c r="H101" i="12"/>
  <c r="AI27" i="12"/>
  <c r="Z27" i="12"/>
  <c r="AL27" i="12"/>
  <c r="H100" i="11"/>
  <c r="G100" i="11"/>
  <c r="S39" i="9"/>
  <c r="S53" i="9"/>
  <c r="S81" i="9"/>
  <c r="S16" i="9"/>
  <c r="S40" i="9"/>
  <c r="S94" i="11"/>
  <c r="S62" i="11"/>
  <c r="S36" i="11"/>
  <c r="S85" i="11"/>
  <c r="S55" i="11"/>
  <c r="S47" i="11"/>
  <c r="S51" i="11"/>
  <c r="S14" i="11"/>
  <c r="S72" i="11"/>
  <c r="AI37" i="12"/>
  <c r="AJ16" i="12"/>
  <c r="AK37" i="12"/>
  <c r="AC37" i="12"/>
  <c r="AG36" i="12"/>
  <c r="AB26" i="12"/>
  <c r="Z26" i="12"/>
  <c r="AJ25" i="12"/>
  <c r="AB35" i="12"/>
  <c r="AE25" i="12"/>
  <c r="T33" i="12"/>
  <c r="AE35" i="12"/>
  <c r="AI25" i="12"/>
  <c r="AE24" i="12"/>
  <c r="AG34" i="12"/>
  <c r="AL34" i="12"/>
  <c r="T30" i="12"/>
  <c r="AA34" i="12"/>
  <c r="T28" i="12"/>
  <c r="AK33" i="12"/>
  <c r="T56" i="12"/>
  <c r="W23" i="12"/>
  <c r="AH33" i="12"/>
  <c r="Z33" i="12"/>
  <c r="Z23" i="12"/>
  <c r="Y32" i="12"/>
  <c r="AK22" i="12"/>
  <c r="AK32" i="12"/>
  <c r="AI21" i="12"/>
  <c r="T80" i="12"/>
  <c r="W31" i="12"/>
  <c r="AI29" i="12"/>
  <c r="AB30" i="12"/>
  <c r="T13" i="12"/>
  <c r="W9" i="12"/>
  <c r="AC20" i="12"/>
  <c r="AK19" i="12"/>
  <c r="T44" i="12"/>
  <c r="W19" i="12"/>
  <c r="AD20" i="12"/>
  <c r="AJ29" i="12"/>
  <c r="X9" i="12"/>
  <c r="T49" i="12"/>
  <c r="Z28" i="12"/>
  <c r="T11" i="12"/>
  <c r="AD18" i="12"/>
  <c r="AH8" i="12"/>
  <c r="AA28" i="12"/>
  <c r="T7" i="12"/>
  <c r="W7" i="12"/>
  <c r="D101" i="12"/>
  <c r="AB27" i="12"/>
  <c r="AJ7" i="12"/>
  <c r="Q101" i="12"/>
  <c r="AJ36" i="12" s="1"/>
  <c r="AA27" i="12"/>
  <c r="AF17" i="12"/>
  <c r="T40" i="12"/>
  <c r="AD27" i="12"/>
  <c r="AK17" i="12"/>
  <c r="S69" i="11"/>
  <c r="S9" i="11"/>
  <c r="I60" i="9"/>
  <c r="Q60" i="9"/>
  <c r="J60" i="9"/>
  <c r="R60" i="9"/>
  <c r="K60" i="9"/>
  <c r="D60" i="9"/>
  <c r="L60" i="9"/>
  <c r="F60" i="9"/>
  <c r="N60" i="9"/>
  <c r="G60" i="9"/>
  <c r="O60" i="9"/>
  <c r="P60" i="9"/>
  <c r="E60" i="9"/>
  <c r="H60" i="9"/>
  <c r="M60" i="9"/>
  <c r="B63" i="9"/>
  <c r="S23" i="9"/>
  <c r="S86" i="9"/>
  <c r="S51" i="9"/>
  <c r="S79" i="9"/>
  <c r="S49" i="9"/>
  <c r="S43" i="9"/>
  <c r="S71" i="9"/>
  <c r="R100" i="11"/>
  <c r="S61" i="11"/>
  <c r="S88" i="11"/>
  <c r="S33" i="11"/>
  <c r="S59" i="11"/>
  <c r="S46" i="11"/>
  <c r="S13" i="11"/>
  <c r="S15" i="11"/>
  <c r="S73" i="11"/>
  <c r="S70" i="11"/>
  <c r="T35" i="12"/>
  <c r="W16" i="12"/>
  <c r="T96" i="12"/>
  <c r="AL37" i="12"/>
  <c r="Z37" i="12"/>
  <c r="Y26" i="12"/>
  <c r="T37" i="12"/>
  <c r="X26" i="12"/>
  <c r="AI26" i="12"/>
  <c r="AG26" i="12"/>
  <c r="AC36" i="12"/>
  <c r="AC26" i="12"/>
  <c r="AA35" i="12"/>
  <c r="AL25" i="12"/>
  <c r="AK35" i="12"/>
  <c r="AH25" i="12"/>
  <c r="AI24" i="12"/>
  <c r="AC34" i="12"/>
  <c r="AK24" i="12"/>
  <c r="AD34" i="12"/>
  <c r="T87" i="12"/>
  <c r="AG23" i="12"/>
  <c r="AF33" i="12"/>
  <c r="T86" i="12"/>
  <c r="W33" i="12"/>
  <c r="AC23" i="12"/>
  <c r="AD32" i="12"/>
  <c r="AF22" i="12"/>
  <c r="AA22" i="12"/>
  <c r="T83" i="12"/>
  <c r="W32" i="12"/>
  <c r="T21" i="12"/>
  <c r="X31" i="12"/>
  <c r="AL21" i="12"/>
  <c r="AH21" i="12"/>
  <c r="AF21" i="12"/>
  <c r="T78" i="12"/>
  <c r="X20" i="12"/>
  <c r="AI9" i="12"/>
  <c r="Y29" i="12"/>
  <c r="T18" i="12"/>
  <c r="X30" i="12"/>
  <c r="T15" i="12"/>
  <c r="AI19" i="12"/>
  <c r="AJ30" i="12"/>
  <c r="AH30" i="12"/>
  <c r="AL29" i="12"/>
  <c r="T79" i="12"/>
  <c r="AD9" i="12"/>
  <c r="T73" i="12"/>
  <c r="AI18" i="12"/>
  <c r="AI28" i="12"/>
  <c r="Y18" i="12"/>
  <c r="AG28" i="12"/>
  <c r="AB7" i="12"/>
  <c r="I101" i="12"/>
  <c r="Z7" i="12"/>
  <c r="G101" i="12"/>
  <c r="F13" i="6" s="1"/>
  <c r="T9" i="12"/>
  <c r="S37" i="9"/>
  <c r="S87" i="9"/>
  <c r="S52" i="9"/>
  <c r="P58" i="8"/>
  <c r="H58" i="8"/>
  <c r="O58" i="8"/>
  <c r="G58" i="8"/>
  <c r="N58" i="8"/>
  <c r="F58" i="8"/>
  <c r="M58" i="8"/>
  <c r="E58" i="8"/>
  <c r="S58" i="8"/>
  <c r="K58" i="8"/>
  <c r="R58" i="8"/>
  <c r="Q58" i="8"/>
  <c r="L58" i="8"/>
  <c r="I58" i="8"/>
  <c r="D58" i="8"/>
  <c r="J58" i="8"/>
  <c r="B61" i="8"/>
  <c r="S26" i="9"/>
  <c r="G58" i="9"/>
  <c r="O58" i="9"/>
  <c r="H58" i="9"/>
  <c r="P58" i="9"/>
  <c r="I58" i="9"/>
  <c r="Q58" i="9"/>
  <c r="J58" i="9"/>
  <c r="R58" i="9"/>
  <c r="D58" i="9"/>
  <c r="L58" i="9"/>
  <c r="E58" i="9"/>
  <c r="M58" i="9"/>
  <c r="N58" i="9"/>
  <c r="F58" i="9"/>
  <c r="K58" i="9"/>
  <c r="P28" i="8"/>
  <c r="H28" i="8"/>
  <c r="O28" i="8"/>
  <c r="G28" i="8"/>
  <c r="N28" i="8"/>
  <c r="F28" i="8"/>
  <c r="M28" i="8"/>
  <c r="E28" i="8"/>
  <c r="S28" i="8"/>
  <c r="K28" i="8"/>
  <c r="J28" i="8"/>
  <c r="I28" i="8"/>
  <c r="D28" i="8"/>
  <c r="R28" i="8"/>
  <c r="Q28" i="8"/>
  <c r="L28" i="8"/>
  <c r="K62" i="9"/>
  <c r="D62" i="9"/>
  <c r="L62" i="9"/>
  <c r="E62" i="9"/>
  <c r="M62" i="9"/>
  <c r="F62" i="9"/>
  <c r="N62" i="9"/>
  <c r="H62" i="9"/>
  <c r="P62" i="9"/>
  <c r="I62" i="9"/>
  <c r="Q62" i="9"/>
  <c r="R62" i="9"/>
  <c r="G62" i="9"/>
  <c r="J62" i="9"/>
  <c r="O62" i="9"/>
  <c r="S18" i="9"/>
  <c r="S50" i="9"/>
  <c r="S76" i="9"/>
  <c r="S47" i="9"/>
  <c r="S10" i="9"/>
  <c r="S99" i="11"/>
  <c r="S35" i="11"/>
  <c r="S93" i="11"/>
  <c r="S58" i="11"/>
  <c r="S80" i="11"/>
  <c r="S24" i="11"/>
  <c r="S81" i="11"/>
  <c r="S74" i="11"/>
  <c r="S42" i="11"/>
  <c r="AE37" i="12"/>
  <c r="AE26" i="12"/>
  <c r="T67" i="12"/>
  <c r="T60" i="12"/>
  <c r="AF25" i="12"/>
  <c r="AH35" i="12"/>
  <c r="AG24" i="12"/>
  <c r="Y34" i="12"/>
  <c r="AB23" i="12"/>
  <c r="AF32" i="12"/>
  <c r="AD22" i="12"/>
  <c r="Z31" i="12"/>
  <c r="T55" i="12"/>
  <c r="AC31" i="12"/>
  <c r="AJ31" i="12"/>
  <c r="AI30" i="12"/>
  <c r="AF30" i="12"/>
  <c r="AE30" i="12"/>
  <c r="Z29" i="12"/>
  <c r="T10" i="12"/>
  <c r="AM8" i="12" s="1"/>
  <c r="AN8" i="12" s="1"/>
  <c r="W8" i="12"/>
  <c r="AL18" i="12"/>
  <c r="Z18" i="12"/>
  <c r="AJ8" i="12"/>
  <c r="AF7" i="12"/>
  <c r="M101" i="12"/>
  <c r="AB17" i="12"/>
  <c r="AJ27" i="12"/>
  <c r="AF27" i="12"/>
  <c r="T70" i="12"/>
  <c r="T39" i="12"/>
  <c r="AK27" i="12"/>
  <c r="S67" i="9"/>
  <c r="M100" i="11"/>
  <c r="S8" i="11"/>
  <c r="S7" i="9"/>
  <c r="S69" i="9"/>
  <c r="S56" i="9"/>
  <c r="O87" i="8"/>
  <c r="Q87" i="8"/>
  <c r="H87" i="8"/>
  <c r="P87" i="8"/>
  <c r="G87" i="8"/>
  <c r="N87" i="8"/>
  <c r="F87" i="8"/>
  <c r="M87" i="8"/>
  <c r="E87" i="8"/>
  <c r="K87" i="8"/>
  <c r="D87" i="8"/>
  <c r="S87" i="8"/>
  <c r="L87" i="8"/>
  <c r="J87" i="8"/>
  <c r="R87" i="8"/>
  <c r="I87" i="8"/>
  <c r="B90" i="8"/>
  <c r="S90" i="9"/>
  <c r="S27" i="9"/>
  <c r="S83" i="9"/>
  <c r="P56" i="8"/>
  <c r="H56" i="8"/>
  <c r="O56" i="8"/>
  <c r="G56" i="8"/>
  <c r="N56" i="8"/>
  <c r="F56" i="8"/>
  <c r="M56" i="8"/>
  <c r="E56" i="8"/>
  <c r="S56" i="8"/>
  <c r="K56" i="8"/>
  <c r="J56" i="8"/>
  <c r="I56" i="8"/>
  <c r="D56" i="8"/>
  <c r="R56" i="8"/>
  <c r="Q56" i="8"/>
  <c r="L56" i="8"/>
  <c r="E89" i="9"/>
  <c r="M89" i="9"/>
  <c r="F89" i="9"/>
  <c r="N89" i="9"/>
  <c r="G89" i="9"/>
  <c r="O89" i="9"/>
  <c r="H89" i="9"/>
  <c r="P89" i="9"/>
  <c r="J89" i="9"/>
  <c r="R89" i="9"/>
  <c r="K89" i="9"/>
  <c r="I89" i="9"/>
  <c r="L89" i="9"/>
  <c r="D89" i="9"/>
  <c r="Q89" i="9"/>
  <c r="P57" i="8"/>
  <c r="H57" i="8"/>
  <c r="O57" i="8"/>
  <c r="G57" i="8"/>
  <c r="N57" i="8"/>
  <c r="F57" i="8"/>
  <c r="M57" i="8"/>
  <c r="E57" i="8"/>
  <c r="S57" i="8"/>
  <c r="K57" i="8"/>
  <c r="Q57" i="8"/>
  <c r="L57" i="8"/>
  <c r="J57" i="8"/>
  <c r="I57" i="8"/>
  <c r="R57" i="8"/>
  <c r="D57" i="8"/>
  <c r="I93" i="9"/>
  <c r="Q93" i="9"/>
  <c r="J93" i="9"/>
  <c r="R93" i="9"/>
  <c r="K93" i="9"/>
  <c r="D93" i="9"/>
  <c r="L93" i="9"/>
  <c r="F93" i="9"/>
  <c r="N93" i="9"/>
  <c r="G93" i="9"/>
  <c r="O93" i="9"/>
  <c r="E93" i="9"/>
  <c r="M93" i="9"/>
  <c r="P93" i="9"/>
  <c r="H93" i="9"/>
  <c r="S20" i="9"/>
  <c r="S73" i="9"/>
  <c r="S41" i="9"/>
  <c r="S11" i="9"/>
  <c r="S12" i="9"/>
  <c r="S65" i="11"/>
  <c r="S34" i="11"/>
  <c r="J100" i="11"/>
  <c r="S31" i="11"/>
  <c r="S60" i="11"/>
  <c r="S56" i="11"/>
  <c r="S25" i="11"/>
  <c r="S57" i="11"/>
  <c r="S18" i="11"/>
  <c r="S40" i="11"/>
  <c r="AG16" i="12"/>
  <c r="T66" i="12"/>
  <c r="AA37" i="12"/>
  <c r="AF26" i="12"/>
  <c r="T36" i="12"/>
  <c r="AI15" i="12"/>
  <c r="AH26" i="12"/>
  <c r="Y35" i="12"/>
  <c r="AF35" i="12"/>
  <c r="AG25" i="12"/>
  <c r="AG35" i="12"/>
  <c r="Y25" i="12"/>
  <c r="AL14" i="12"/>
  <c r="AI34" i="12"/>
  <c r="T57" i="12"/>
  <c r="AA24" i="12"/>
  <c r="AJ34" i="12"/>
  <c r="AF24" i="12"/>
  <c r="T89" i="12"/>
  <c r="AM34" i="12" s="1"/>
  <c r="AN34" i="12" s="1"/>
  <c r="W34" i="12"/>
  <c r="AB33" i="12"/>
  <c r="AJ33" i="12"/>
  <c r="AI23" i="12"/>
  <c r="AA23" i="12"/>
  <c r="AK12" i="12"/>
  <c r="T88" i="12"/>
  <c r="T51" i="12"/>
  <c r="AE11" i="12"/>
  <c r="AJ32" i="12"/>
  <c r="AB11" i="12"/>
  <c r="T53" i="12"/>
  <c r="AM22" i="12" s="1"/>
  <c r="AN22" i="12" s="1"/>
  <c r="W22" i="12"/>
  <c r="AI32" i="12"/>
  <c r="AC32" i="12"/>
  <c r="T85" i="12"/>
  <c r="AK31" i="12"/>
  <c r="AJ21" i="12"/>
  <c r="X10" i="12"/>
  <c r="AF31" i="12"/>
  <c r="AJ10" i="12"/>
  <c r="AD31" i="12"/>
  <c r="T82" i="12"/>
  <c r="AB29" i="12"/>
  <c r="AG19" i="12"/>
  <c r="T45" i="12"/>
  <c r="AA29" i="12"/>
  <c r="AA9" i="12"/>
  <c r="AB9" i="12"/>
  <c r="AH20" i="12"/>
  <c r="AA19" i="12"/>
  <c r="AF29" i="12"/>
  <c r="AK9" i="12"/>
  <c r="AL30" i="12"/>
  <c r="AK28" i="12"/>
  <c r="T42" i="12"/>
  <c r="AA8" i="12"/>
  <c r="T46" i="12"/>
  <c r="AC18" i="12"/>
  <c r="AB28" i="12"/>
  <c r="AF8" i="12"/>
  <c r="E101" i="12"/>
  <c r="D13" i="6" s="1"/>
  <c r="X7" i="12"/>
  <c r="AG27" i="12"/>
  <c r="X27" i="12"/>
  <c r="AE17" i="12"/>
  <c r="AC27" i="12"/>
  <c r="T8" i="12"/>
  <c r="S68" i="11"/>
  <c r="E100" i="11"/>
  <c r="L100" i="11"/>
  <c r="K100" i="11"/>
  <c r="S9" i="9"/>
  <c r="S85" i="9"/>
  <c r="S54" i="9"/>
  <c r="F29" i="9"/>
  <c r="N29" i="9"/>
  <c r="G29" i="9"/>
  <c r="O29" i="9"/>
  <c r="H29" i="9"/>
  <c r="P29" i="9"/>
  <c r="J29" i="9"/>
  <c r="R29" i="9"/>
  <c r="K29" i="9"/>
  <c r="D29" i="9"/>
  <c r="E29" i="9"/>
  <c r="L29" i="9"/>
  <c r="M29" i="9"/>
  <c r="I29" i="9"/>
  <c r="Q29" i="9"/>
  <c r="B32" i="9"/>
  <c r="S80" i="9"/>
  <c r="S21" i="9"/>
  <c r="S74" i="9"/>
  <c r="S64" i="11"/>
  <c r="S28" i="11"/>
  <c r="S77" i="11"/>
  <c r="AJ26" i="12"/>
  <c r="AK36" i="12"/>
  <c r="AJ35" i="12"/>
  <c r="X25" i="12"/>
  <c r="AI35" i="12"/>
  <c r="T62" i="12"/>
  <c r="W25" i="12"/>
  <c r="T92" i="12"/>
  <c r="AM35" i="12" s="1"/>
  <c r="AN35" i="12" s="1"/>
  <c r="W35" i="12"/>
  <c r="AA25" i="12"/>
  <c r="AJ24" i="12"/>
  <c r="AB24" i="12"/>
  <c r="T64" i="12"/>
  <c r="T26" i="12"/>
  <c r="AM13" i="12" s="1"/>
  <c r="AN13" i="12" s="1"/>
  <c r="W13" i="12"/>
  <c r="AD33" i="12"/>
  <c r="T23" i="12"/>
  <c r="AM12" i="12" s="1"/>
  <c r="AN12" i="12" s="1"/>
  <c r="W12" i="12"/>
  <c r="AG33" i="12"/>
  <c r="AL23" i="12"/>
  <c r="AD23" i="12"/>
  <c r="AE32" i="12"/>
  <c r="Z22" i="12"/>
  <c r="Y21" i="12"/>
  <c r="AB21" i="12"/>
  <c r="AE31" i="12"/>
  <c r="X21" i="12"/>
  <c r="Z21" i="12"/>
  <c r="Y20" i="12"/>
  <c r="AC30" i="12"/>
  <c r="AK20" i="12"/>
  <c r="T74" i="12"/>
  <c r="AM29" i="12" s="1"/>
  <c r="AN29" i="12" s="1"/>
  <c r="W29" i="12"/>
  <c r="AL9" i="12"/>
  <c r="AE9" i="12"/>
  <c r="AG20" i="12"/>
  <c r="T71" i="12"/>
  <c r="AM28" i="12" s="1"/>
  <c r="AN28" i="12" s="1"/>
  <c r="W28" i="12"/>
  <c r="AH7" i="12"/>
  <c r="O101" i="12"/>
  <c r="AD7" i="12"/>
  <c r="K101" i="12"/>
  <c r="AE7" i="12"/>
  <c r="L101" i="12"/>
  <c r="T69" i="12"/>
  <c r="T38" i="12"/>
  <c r="AM17" i="12" s="1"/>
  <c r="AN17" i="12" s="1"/>
  <c r="W17" i="12"/>
  <c r="S39" i="11"/>
  <c r="S7" i="11"/>
  <c r="D100" i="11"/>
  <c r="S68" i="9"/>
  <c r="S24" i="9"/>
  <c r="S55" i="9"/>
  <c r="S12" i="3"/>
  <c r="S34" i="3"/>
  <c r="S13" i="3"/>
  <c r="S19" i="3"/>
  <c r="S25" i="3"/>
  <c r="S10" i="3"/>
  <c r="T17" i="8"/>
  <c r="AB25" i="10"/>
  <c r="AH23" i="10"/>
  <c r="AI22" i="10"/>
  <c r="AC24" i="10"/>
  <c r="AE22" i="10"/>
  <c r="AF19" i="10"/>
  <c r="AD19" i="10"/>
  <c r="Z25" i="10"/>
  <c r="AJ7" i="10"/>
  <c r="AA27" i="10"/>
  <c r="Y7" i="10"/>
  <c r="AA17" i="10"/>
  <c r="AG27" i="10"/>
  <c r="H101" i="10"/>
  <c r="G12" i="6" s="1"/>
  <c r="AF21" i="10"/>
  <c r="AA26" i="10"/>
  <c r="AD27" i="10"/>
  <c r="AB7" i="10"/>
  <c r="AH17" i="10"/>
  <c r="Y19" i="10"/>
  <c r="AF7" i="10"/>
  <c r="AL17" i="10"/>
  <c r="W27" i="10"/>
  <c r="W17" i="10"/>
  <c r="AL7" i="10"/>
  <c r="AJ17" i="10"/>
  <c r="AC27" i="10"/>
  <c r="X26" i="10"/>
  <c r="AH21" i="10"/>
  <c r="Z17" i="10"/>
  <c r="AJ27" i="10"/>
  <c r="Z7" i="10"/>
  <c r="X17" i="10"/>
  <c r="X7" i="10"/>
  <c r="AD17" i="10"/>
  <c r="AD7" i="10"/>
  <c r="AB17" i="10"/>
  <c r="O43" i="4"/>
  <c r="D43" i="4"/>
  <c r="N43" i="4"/>
  <c r="J43" i="4"/>
  <c r="R43" i="4"/>
  <c r="E43" i="4"/>
  <c r="K43" i="4"/>
  <c r="F43" i="4"/>
  <c r="G43" i="4"/>
  <c r="M43" i="4"/>
  <c r="L43" i="4"/>
  <c r="Q43" i="4"/>
  <c r="P43" i="4"/>
  <c r="I43" i="4"/>
  <c r="H43" i="4"/>
  <c r="B46" i="4"/>
  <c r="F14" i="4"/>
  <c r="M19" i="4"/>
  <c r="I19" i="4"/>
  <c r="E19" i="4"/>
  <c r="N19" i="4"/>
  <c r="F19" i="4"/>
  <c r="P19" i="4"/>
  <c r="O19" i="4"/>
  <c r="L19" i="4"/>
  <c r="G19" i="4"/>
  <c r="H19" i="4"/>
  <c r="Q19" i="4"/>
  <c r="D19" i="4"/>
  <c r="K19" i="4"/>
  <c r="J19" i="4"/>
  <c r="E14" i="4"/>
  <c r="M75" i="4"/>
  <c r="P75" i="4"/>
  <c r="H75" i="4"/>
  <c r="D75" i="4"/>
  <c r="Q75" i="4"/>
  <c r="N75" i="4"/>
  <c r="F75" i="4"/>
  <c r="O75" i="4"/>
  <c r="I75" i="4"/>
  <c r="G75" i="4"/>
  <c r="E75" i="4"/>
  <c r="L75" i="4"/>
  <c r="R75" i="4"/>
  <c r="K75" i="4"/>
  <c r="J75" i="4"/>
  <c r="I15" i="4"/>
  <c r="R15" i="4"/>
  <c r="J15" i="4"/>
  <c r="Q15" i="4"/>
  <c r="P15" i="4"/>
  <c r="M15" i="4"/>
  <c r="L15" i="4"/>
  <c r="K15" i="4"/>
  <c r="E15" i="4"/>
  <c r="H15" i="4"/>
  <c r="D15" i="4"/>
  <c r="O15" i="4"/>
  <c r="G15" i="4"/>
  <c r="R19" i="4"/>
  <c r="D48" i="4"/>
  <c r="N48" i="4"/>
  <c r="K48" i="4"/>
  <c r="G48" i="4"/>
  <c r="P48" i="4"/>
  <c r="L48" i="4"/>
  <c r="H48" i="4"/>
  <c r="M48" i="4"/>
  <c r="R48" i="4"/>
  <c r="E48" i="4"/>
  <c r="Q48" i="4"/>
  <c r="I48" i="4"/>
  <c r="F48" i="4"/>
  <c r="O48" i="4"/>
  <c r="Q45" i="4"/>
  <c r="I45" i="4"/>
  <c r="N45" i="4"/>
  <c r="P45" i="4"/>
  <c r="F45" i="4"/>
  <c r="J45" i="4"/>
  <c r="K45" i="4"/>
  <c r="O45" i="4"/>
  <c r="L45" i="4"/>
  <c r="H45" i="4"/>
  <c r="M45" i="4"/>
  <c r="D45" i="4"/>
  <c r="E45" i="4"/>
  <c r="R45" i="4"/>
  <c r="G45" i="4"/>
  <c r="H14" i="4"/>
  <c r="D14" i="4"/>
  <c r="K14" i="4"/>
  <c r="N14" i="4"/>
  <c r="G14" i="4"/>
  <c r="Q14" i="4"/>
  <c r="I14" i="4"/>
  <c r="R14" i="4"/>
  <c r="P14" i="4"/>
  <c r="J14" i="4"/>
  <c r="L14" i="4"/>
  <c r="O14" i="4"/>
  <c r="O44" i="4"/>
  <c r="K44" i="4"/>
  <c r="J44" i="4"/>
  <c r="L44" i="4"/>
  <c r="H44" i="4"/>
  <c r="D44" i="4"/>
  <c r="P44" i="4"/>
  <c r="M44" i="4"/>
  <c r="Q44" i="4"/>
  <c r="E44" i="4"/>
  <c r="R44" i="4"/>
  <c r="I44" i="4"/>
  <c r="N44" i="4"/>
  <c r="G44" i="4"/>
  <c r="L74" i="4"/>
  <c r="O74" i="4"/>
  <c r="E74" i="4"/>
  <c r="P74" i="4"/>
  <c r="R74" i="4"/>
  <c r="N74" i="4"/>
  <c r="D74" i="4"/>
  <c r="M74" i="4"/>
  <c r="K74" i="4"/>
  <c r="J74" i="4"/>
  <c r="I74" i="4"/>
  <c r="Q74" i="4"/>
  <c r="F74" i="4"/>
  <c r="H74" i="4"/>
  <c r="G74" i="4"/>
  <c r="B76" i="4"/>
  <c r="K73" i="4"/>
  <c r="N73" i="4"/>
  <c r="Q73" i="4"/>
  <c r="J73" i="4"/>
  <c r="O73" i="4"/>
  <c r="G73" i="4"/>
  <c r="L73" i="4"/>
  <c r="H73" i="4"/>
  <c r="D73" i="4"/>
  <c r="R73" i="4"/>
  <c r="F73" i="4"/>
  <c r="I73" i="4"/>
  <c r="M73" i="4"/>
  <c r="E73" i="4"/>
  <c r="N15" i="4"/>
  <c r="F44" i="4"/>
  <c r="P73" i="4"/>
  <c r="S38" i="4"/>
  <c r="T14" i="8"/>
  <c r="W25" i="10"/>
  <c r="Y24" i="10"/>
  <c r="W24" i="10"/>
  <c r="AA23" i="10"/>
  <c r="AD23" i="10"/>
  <c r="AI21" i="10"/>
  <c r="AE26" i="10"/>
  <c r="AL25" i="10"/>
  <c r="AL21" i="10"/>
  <c r="AC21" i="10"/>
  <c r="AK22" i="10"/>
  <c r="AH19" i="10"/>
  <c r="AE27" i="10"/>
  <c r="AC7" i="10"/>
  <c r="AE17" i="10"/>
  <c r="X27" i="10"/>
  <c r="AK27" i="10"/>
  <c r="AC26" i="10"/>
  <c r="AJ22" i="10"/>
  <c r="AA19" i="10"/>
  <c r="AI27" i="10"/>
  <c r="AG7" i="10"/>
  <c r="AI17" i="10"/>
  <c r="AB27" i="10"/>
  <c r="AK7" i="10"/>
  <c r="AF27" i="10"/>
  <c r="AD25" i="10"/>
  <c r="AJ21" i="10"/>
  <c r="AL24" i="10"/>
  <c r="AD24" i="10"/>
  <c r="AE23" i="10"/>
  <c r="AH7" i="10"/>
  <c r="AF17" i="10"/>
  <c r="Y27" i="10"/>
  <c r="AJ26" i="10"/>
  <c r="AB21" i="10"/>
  <c r="AE20" i="10"/>
  <c r="AG28" i="10"/>
  <c r="AJ18" i="10"/>
  <c r="AC17" i="10"/>
  <c r="AG17" i="10"/>
  <c r="AA24" i="10"/>
  <c r="Z8" i="10"/>
  <c r="AI37" i="10"/>
  <c r="AB26" i="10"/>
  <c r="AC37" i="10"/>
  <c r="AD37" i="10"/>
  <c r="Y25" i="10"/>
  <c r="X24" i="10"/>
  <c r="Y22" i="10"/>
  <c r="AF22" i="10"/>
  <c r="AG21" i="10"/>
  <c r="Z21" i="10"/>
  <c r="AA21" i="10"/>
  <c r="AC20" i="10"/>
  <c r="AK28" i="10"/>
  <c r="X18" i="10"/>
  <c r="X21" i="10"/>
  <c r="AD28" i="10"/>
  <c r="K9" i="6"/>
  <c r="AK26" i="10"/>
  <c r="AD26" i="10"/>
  <c r="Y23" i="10"/>
  <c r="AJ20" i="10"/>
  <c r="AI19" i="10"/>
  <c r="AB19" i="10"/>
  <c r="AL36" i="10"/>
  <c r="AJ36" i="10"/>
  <c r="AA36" i="10"/>
  <c r="AH25" i="10"/>
  <c r="AA35" i="10"/>
  <c r="AJ37" i="10"/>
  <c r="Z26" i="10"/>
  <c r="W37" i="10"/>
  <c r="AH26" i="10"/>
  <c r="Z37" i="10"/>
  <c r="W26" i="10"/>
  <c r="AE37" i="10"/>
  <c r="AI36" i="10"/>
  <c r="AG36" i="10"/>
  <c r="Y36" i="10"/>
  <c r="AA25" i="10"/>
  <c r="AB36" i="10"/>
  <c r="F101" i="10"/>
  <c r="E12" i="6" s="1"/>
  <c r="AK37" i="10"/>
  <c r="X37" i="10"/>
  <c r="AL26" i="10"/>
  <c r="AA37" i="10"/>
  <c r="AG26" i="10"/>
  <c r="AF37" i="10"/>
  <c r="AF36" i="10"/>
  <c r="X25" i="10"/>
  <c r="Z36" i="10"/>
  <c r="AH37" i="10"/>
  <c r="Y26" i="10"/>
  <c r="Y37" i="10"/>
  <c r="AB37" i="10"/>
  <c r="AF26" i="10"/>
  <c r="AG37" i="10"/>
  <c r="AH36" i="10"/>
  <c r="AK36" i="10"/>
  <c r="AI25" i="10"/>
  <c r="W36" i="10"/>
  <c r="AK25" i="10"/>
  <c r="AK35" i="10"/>
  <c r="AD35" i="10"/>
  <c r="X35" i="10"/>
  <c r="AE24" i="10"/>
  <c r="AH35" i="10"/>
  <c r="AD16" i="10"/>
  <c r="AL34" i="10"/>
  <c r="AI16" i="10"/>
  <c r="AB23" i="10"/>
  <c r="AL23" i="10"/>
  <c r="Y34" i="10"/>
  <c r="Y16" i="10"/>
  <c r="AJ23" i="10"/>
  <c r="AF34" i="10"/>
  <c r="AA15" i="10"/>
  <c r="T53" i="10"/>
  <c r="W22" i="10"/>
  <c r="Z15" i="10"/>
  <c r="AL33" i="10"/>
  <c r="AC15" i="10"/>
  <c r="AL15" i="10"/>
  <c r="AF33" i="10"/>
  <c r="AF15" i="10"/>
  <c r="W15" i="10"/>
  <c r="AC22" i="10"/>
  <c r="AJ33" i="10"/>
  <c r="W32" i="10"/>
  <c r="AH14" i="10"/>
  <c r="Y32" i="10"/>
  <c r="W14" i="10"/>
  <c r="AJ32" i="10"/>
  <c r="AF14" i="10"/>
  <c r="AE32" i="10"/>
  <c r="AA31" i="10"/>
  <c r="AC13" i="10"/>
  <c r="AE31" i="10"/>
  <c r="W13" i="10"/>
  <c r="AH13" i="10"/>
  <c r="Z20" i="10"/>
  <c r="AJ31" i="10"/>
  <c r="AE13" i="10"/>
  <c r="AL20" i="10"/>
  <c r="Z31" i="10"/>
  <c r="AG30" i="10"/>
  <c r="X12" i="10"/>
  <c r="X30" i="10"/>
  <c r="AC12" i="10"/>
  <c r="Y30" i="10"/>
  <c r="AG12" i="10"/>
  <c r="W19" i="10"/>
  <c r="AL19" i="10"/>
  <c r="AA30" i="10"/>
  <c r="AG29" i="10"/>
  <c r="AF29" i="10"/>
  <c r="Y10" i="10"/>
  <c r="AK11" i="10"/>
  <c r="AK29" i="10"/>
  <c r="AB9" i="10"/>
  <c r="AL9" i="10"/>
  <c r="AE28" i="10"/>
  <c r="AD29" i="10"/>
  <c r="AD9" i="10"/>
  <c r="AJ9" i="10"/>
  <c r="AD10" i="10"/>
  <c r="Y11" i="10"/>
  <c r="AI8" i="10"/>
  <c r="Y29" i="10"/>
  <c r="X29" i="10"/>
  <c r="Y28" i="10"/>
  <c r="AD18" i="10"/>
  <c r="AF9" i="10"/>
  <c r="AJ10" i="10"/>
  <c r="AA11" i="10"/>
  <c r="AI28" i="10"/>
  <c r="Y17" i="10"/>
  <c r="AL10" i="10"/>
  <c r="AJ28" i="10"/>
  <c r="AB10" i="10"/>
  <c r="X36" i="10"/>
  <c r="AG25" i="10"/>
  <c r="AB35" i="10"/>
  <c r="AE35" i="10"/>
  <c r="AI24" i="10"/>
  <c r="AI35" i="10"/>
  <c r="X16" i="10"/>
  <c r="AC16" i="10"/>
  <c r="AB34" i="10"/>
  <c r="AI34" i="10"/>
  <c r="AK16" i="10"/>
  <c r="AA16" i="10"/>
  <c r="AK23" i="10"/>
  <c r="Z34" i="10"/>
  <c r="AE16" i="10"/>
  <c r="AF16" i="10"/>
  <c r="X23" i="10"/>
  <c r="AC34" i="10"/>
  <c r="AH33" i="10"/>
  <c r="AG15" i="10"/>
  <c r="AA33" i="10"/>
  <c r="X33" i="10"/>
  <c r="X15" i="10"/>
  <c r="X22" i="10"/>
  <c r="AC33" i="10"/>
  <c r="W33" i="10"/>
  <c r="AB15" i="10"/>
  <c r="AB22" i="10"/>
  <c r="AG33" i="10"/>
  <c r="AA14" i="10"/>
  <c r="AI32" i="10"/>
  <c r="AA32" i="10"/>
  <c r="AG14" i="10"/>
  <c r="AD21" i="10"/>
  <c r="Z32" i="10"/>
  <c r="AE14" i="10"/>
  <c r="AI13" i="10"/>
  <c r="AF31" i="10"/>
  <c r="AD31" i="10"/>
  <c r="X13" i="10"/>
  <c r="AB20" i="10"/>
  <c r="AG31" i="10"/>
  <c r="W20" i="10"/>
  <c r="AL13" i="10"/>
  <c r="Y20" i="10"/>
  <c r="W31" i="10"/>
  <c r="AE12" i="10"/>
  <c r="AG19" i="10"/>
  <c r="AK30" i="10"/>
  <c r="AD12" i="10"/>
  <c r="AH30" i="10"/>
  <c r="AJ12" i="10"/>
  <c r="Z30" i="10"/>
  <c r="AJ30" i="10"/>
  <c r="AI12" i="10"/>
  <c r="X19" i="10"/>
  <c r="AF30" i="10"/>
  <c r="AE29" i="10"/>
  <c r="AH9" i="10"/>
  <c r="X9" i="10"/>
  <c r="AF10" i="10"/>
  <c r="W11" i="10"/>
  <c r="AF18" i="10"/>
  <c r="AD8" i="10"/>
  <c r="X11" i="10"/>
  <c r="AC9" i="10"/>
  <c r="AK10" i="10"/>
  <c r="AL11" i="10"/>
  <c r="Y18" i="10"/>
  <c r="W29" i="10"/>
  <c r="Z9" i="10"/>
  <c r="W10" i="10"/>
  <c r="AH11" i="10"/>
  <c r="AC8" i="10"/>
  <c r="AK8" i="10"/>
  <c r="AI7" i="10"/>
  <c r="AG10" i="10"/>
  <c r="AH27" i="10"/>
  <c r="AH18" i="10"/>
  <c r="Y8" i="10"/>
  <c r="AB8" i="10"/>
  <c r="W18" i="10"/>
  <c r="AE36" i="10"/>
  <c r="AC36" i="10"/>
  <c r="AC25" i="10"/>
  <c r="Y35" i="10"/>
  <c r="AG24" i="10"/>
  <c r="AF35" i="10"/>
  <c r="AK24" i="10"/>
  <c r="AJ35" i="10"/>
  <c r="Z16" i="10"/>
  <c r="AJ16" i="10"/>
  <c r="X34" i="10"/>
  <c r="AG34" i="10"/>
  <c r="AB16" i="10"/>
  <c r="AG23" i="10"/>
  <c r="W34" i="10"/>
  <c r="AJ34" i="10"/>
  <c r="AG16" i="10"/>
  <c r="W23" i="10"/>
  <c r="AD34" i="10"/>
  <c r="AK33" i="10"/>
  <c r="AH15" i="10"/>
  <c r="AB33" i="10"/>
  <c r="Y15" i="10"/>
  <c r="Z22" i="10"/>
  <c r="Z33" i="10"/>
  <c r="AD15" i="10"/>
  <c r="AH22" i="10"/>
  <c r="AD33" i="10"/>
  <c r="X32" i="10"/>
  <c r="X14" i="10"/>
  <c r="AD32" i="10"/>
  <c r="AB14" i="10"/>
  <c r="AL32" i="10"/>
  <c r="AI14" i="10"/>
  <c r="AF32" i="10"/>
  <c r="AJ14" i="10"/>
  <c r="AH32" i="10"/>
  <c r="AK14" i="10"/>
  <c r="AK13" i="10"/>
  <c r="AJ13" i="10"/>
  <c r="X20" i="10"/>
  <c r="AC31" i="10"/>
  <c r="Y31" i="10"/>
  <c r="Z13" i="10"/>
  <c r="AG20" i="10"/>
  <c r="AL31" i="10"/>
  <c r="AD13" i="10"/>
  <c r="Y13" i="10"/>
  <c r="X31" i="10"/>
  <c r="AH12" i="10"/>
  <c r="AL30" i="10"/>
  <c r="AJ19" i="10"/>
  <c r="AA12" i="10"/>
  <c r="AL12" i="10"/>
  <c r="W30" i="10"/>
  <c r="Y12" i="10"/>
  <c r="AE30" i="10"/>
  <c r="Z12" i="10"/>
  <c r="AE19" i="10"/>
  <c r="AC30" i="10"/>
  <c r="AF11" i="10"/>
  <c r="AH29" i="10"/>
  <c r="AG9" i="10"/>
  <c r="AE10" i="10"/>
  <c r="AD11" i="10"/>
  <c r="AA10" i="10"/>
  <c r="AC29" i="10"/>
  <c r="AB29" i="10"/>
  <c r="AC28" i="10"/>
  <c r="Z18" i="10"/>
  <c r="AL8" i="10"/>
  <c r="AI10" i="10"/>
  <c r="AB11" i="10"/>
  <c r="AJ29" i="10"/>
  <c r="AE8" i="10"/>
  <c r="AA28" i="10"/>
  <c r="Z29" i="10"/>
  <c r="AL18" i="10"/>
  <c r="Y9" i="10"/>
  <c r="AH8" i="10"/>
  <c r="Z11" i="10"/>
  <c r="AA7" i="10"/>
  <c r="AE9" i="10"/>
  <c r="AE7" i="10"/>
  <c r="X8" i="10"/>
  <c r="AG8" i="10"/>
  <c r="X28" i="10"/>
  <c r="Z27" i="10"/>
  <c r="AF28" i="10"/>
  <c r="AJ8" i="10"/>
  <c r="AD36" i="10"/>
  <c r="AE25" i="10"/>
  <c r="Z24" i="10"/>
  <c r="W35" i="10"/>
  <c r="Z35" i="10"/>
  <c r="AF24" i="10"/>
  <c r="AC35" i="10"/>
  <c r="AL35" i="10"/>
  <c r="AJ24" i="10"/>
  <c r="AG35" i="10"/>
  <c r="AH34" i="10"/>
  <c r="W16" i="10"/>
  <c r="AK34" i="10"/>
  <c r="AF23" i="10"/>
  <c r="AE34" i="10"/>
  <c r="AH16" i="10"/>
  <c r="AI23" i="10"/>
  <c r="AL16" i="10"/>
  <c r="Z23" i="10"/>
  <c r="AA34" i="10"/>
  <c r="AJ15" i="10"/>
  <c r="Y33" i="10"/>
  <c r="AI15" i="10"/>
  <c r="AE15" i="10"/>
  <c r="AD22" i="10"/>
  <c r="AE33" i="10"/>
  <c r="AA22" i="10"/>
  <c r="AK15" i="10"/>
  <c r="AL22" i="10"/>
  <c r="AI33" i="10"/>
  <c r="AK21" i="10"/>
  <c r="AC32" i="10"/>
  <c r="AC14" i="10"/>
  <c r="AE21" i="10"/>
  <c r="W21" i="10"/>
  <c r="AB32" i="10"/>
  <c r="Y14" i="10"/>
  <c r="AL14" i="10"/>
  <c r="AK32" i="10"/>
  <c r="AD14" i="10"/>
  <c r="Y21" i="10"/>
  <c r="AG32" i="10"/>
  <c r="Z14" i="10"/>
  <c r="AF13" i="10"/>
  <c r="AA13" i="10"/>
  <c r="AH31" i="10"/>
  <c r="AG13" i="10"/>
  <c r="AH20" i="10"/>
  <c r="AI31" i="10"/>
  <c r="AB31" i="10"/>
  <c r="AB13" i="10"/>
  <c r="AF20" i="10"/>
  <c r="AK31" i="10"/>
  <c r="AK12" i="10"/>
  <c r="W12" i="10"/>
  <c r="AI30" i="10"/>
  <c r="AB12" i="10"/>
  <c r="AB30" i="10"/>
  <c r="Z19" i="10"/>
  <c r="AF12" i="10"/>
  <c r="AK19" i="10"/>
  <c r="AD30" i="10"/>
  <c r="AI29" i="10"/>
  <c r="Z10" i="10"/>
  <c r="AG11" i="10"/>
  <c r="AH28" i="10"/>
  <c r="AA18" i="10"/>
  <c r="AJ11" i="10"/>
  <c r="AL29" i="10"/>
  <c r="AK9" i="10"/>
  <c r="AA29" i="10"/>
  <c r="X10" i="10"/>
  <c r="AI11" i="10"/>
  <c r="AL28" i="10"/>
  <c r="AG18" i="10"/>
  <c r="AH10" i="10"/>
  <c r="AE11" i="10"/>
  <c r="Z28" i="10"/>
  <c r="AB18" i="10"/>
  <c r="AC10" i="10"/>
  <c r="AC11" i="10"/>
  <c r="AK18" i="10"/>
  <c r="W7" i="10"/>
  <c r="AK17" i="10"/>
  <c r="AF8" i="10"/>
  <c r="AI9" i="10"/>
  <c r="W9" i="10"/>
  <c r="AL27" i="10"/>
  <c r="AA9" i="10"/>
  <c r="AB28" i="10"/>
  <c r="D9" i="6"/>
  <c r="Q101" i="10"/>
  <c r="G101" i="10"/>
  <c r="F12" i="6" s="1"/>
  <c r="I101" i="10"/>
  <c r="H12" i="6" s="1"/>
  <c r="N101" i="10"/>
  <c r="M12" i="6" s="1"/>
  <c r="O9" i="6"/>
  <c r="M101" i="10"/>
  <c r="L12" i="6" s="1"/>
  <c r="T67" i="10"/>
  <c r="T34" i="10"/>
  <c r="J101" i="10"/>
  <c r="I12" i="6" s="1"/>
  <c r="H9" i="6"/>
  <c r="T92" i="10"/>
  <c r="R101" i="10"/>
  <c r="Q12" i="6" s="1"/>
  <c r="Q9" i="6"/>
  <c r="S101" i="10"/>
  <c r="R12" i="6" s="1"/>
  <c r="T62" i="10"/>
  <c r="T37" i="10"/>
  <c r="T93" i="10"/>
  <c r="T90" i="10"/>
  <c r="T59" i="10"/>
  <c r="T87" i="10"/>
  <c r="T58" i="10"/>
  <c r="T24" i="10"/>
  <c r="T84" i="10"/>
  <c r="T32" i="10"/>
  <c r="T83" i="10"/>
  <c r="T85" i="10"/>
  <c r="T29" i="10"/>
  <c r="T52" i="10"/>
  <c r="T17" i="10"/>
  <c r="T78" i="10"/>
  <c r="T26" i="10"/>
  <c r="T44" i="10"/>
  <c r="T15" i="10"/>
  <c r="T76" i="10"/>
  <c r="T9" i="10"/>
  <c r="T68" i="10"/>
  <c r="T69" i="10"/>
  <c r="T70" i="10"/>
  <c r="I9" i="6"/>
  <c r="T22" i="10"/>
  <c r="T38" i="10"/>
  <c r="T39" i="10"/>
  <c r="T40" i="10"/>
  <c r="C9" i="6"/>
  <c r="J9" i="6"/>
  <c r="E9" i="6"/>
  <c r="T98" i="10"/>
  <c r="T96" i="10"/>
  <c r="T100" i="10"/>
  <c r="T65" i="10"/>
  <c r="T66" i="10"/>
  <c r="T64" i="10"/>
  <c r="T94" i="10"/>
  <c r="T91" i="10"/>
  <c r="T27" i="10"/>
  <c r="T88" i="10"/>
  <c r="T86" i="10"/>
  <c r="T25" i="10"/>
  <c r="T47" i="10"/>
  <c r="T51" i="10"/>
  <c r="T80" i="10"/>
  <c r="T75" i="10"/>
  <c r="T46" i="10"/>
  <c r="T19" i="10"/>
  <c r="T74" i="10"/>
  <c r="T16" i="10"/>
  <c r="P101" i="10"/>
  <c r="O12" i="6" s="1"/>
  <c r="T41" i="10"/>
  <c r="G9" i="6"/>
  <c r="T99" i="10"/>
  <c r="N9" i="6"/>
  <c r="K101" i="10"/>
  <c r="J12" i="6" s="1"/>
  <c r="L9" i="6"/>
  <c r="T36" i="10"/>
  <c r="T97" i="10"/>
  <c r="T33" i="10"/>
  <c r="T61" i="10"/>
  <c r="T63" i="10"/>
  <c r="T89" i="10"/>
  <c r="T31" i="10"/>
  <c r="T56" i="10"/>
  <c r="T28" i="10"/>
  <c r="T55" i="10"/>
  <c r="T20" i="10"/>
  <c r="T81" i="10"/>
  <c r="T48" i="10"/>
  <c r="T77" i="10"/>
  <c r="T79" i="10"/>
  <c r="T11" i="10"/>
  <c r="T8" i="10"/>
  <c r="M9" i="6"/>
  <c r="F9" i="6"/>
  <c r="T42" i="10"/>
  <c r="E101" i="10"/>
  <c r="D12" i="6" s="1"/>
  <c r="L101" i="10"/>
  <c r="K12" i="6" s="1"/>
  <c r="T95" i="10"/>
  <c r="T30" i="10"/>
  <c r="T35" i="10"/>
  <c r="T60" i="10"/>
  <c r="T57" i="10"/>
  <c r="T50" i="10"/>
  <c r="T54" i="10"/>
  <c r="T21" i="10"/>
  <c r="T82" i="10"/>
  <c r="T49" i="10"/>
  <c r="T23" i="10"/>
  <c r="T18" i="10"/>
  <c r="T14" i="10"/>
  <c r="T71" i="10"/>
  <c r="T73" i="10"/>
  <c r="T10" i="10"/>
  <c r="T72" i="10"/>
  <c r="T12" i="10"/>
  <c r="T7" i="10"/>
  <c r="D101" i="10"/>
  <c r="C12" i="6" s="1"/>
  <c r="T43" i="10"/>
  <c r="T45" i="10"/>
  <c r="T13" i="10"/>
  <c r="O101" i="10"/>
  <c r="N12" i="6" s="1"/>
  <c r="T68" i="8"/>
  <c r="T85" i="8"/>
  <c r="T21" i="8"/>
  <c r="T24" i="8"/>
  <c r="T52" i="8"/>
  <c r="T74" i="8"/>
  <c r="T75" i="8"/>
  <c r="T81" i="8"/>
  <c r="T7" i="8"/>
  <c r="T8" i="8"/>
  <c r="T39" i="8"/>
  <c r="T58" i="8"/>
  <c r="T26" i="8"/>
  <c r="T79" i="8"/>
  <c r="T87" i="8"/>
  <c r="T15" i="8"/>
  <c r="T76" i="8"/>
  <c r="T10" i="8"/>
  <c r="T43" i="8"/>
  <c r="T46" i="8"/>
  <c r="T49" i="8"/>
  <c r="T70" i="8"/>
  <c r="T69" i="8"/>
  <c r="T22" i="8"/>
  <c r="T83" i="8"/>
  <c r="T25" i="8"/>
  <c r="T54" i="8"/>
  <c r="T55" i="8"/>
  <c r="T77" i="8"/>
  <c r="T23" i="8"/>
  <c r="T47" i="8"/>
  <c r="T19" i="8"/>
  <c r="T12" i="8"/>
  <c r="T73" i="8"/>
  <c r="T42" i="8"/>
  <c r="T78" i="8"/>
  <c r="T84" i="8"/>
  <c r="T82" i="8"/>
  <c r="T29" i="8"/>
  <c r="T53" i="8"/>
  <c r="T80" i="8"/>
  <c r="T18" i="8"/>
  <c r="T48" i="8"/>
  <c r="T20" i="8"/>
  <c r="T45" i="8"/>
  <c r="T44" i="8"/>
  <c r="T16" i="8"/>
  <c r="T71" i="8"/>
  <c r="T13" i="8"/>
  <c r="T9" i="8"/>
  <c r="T11" i="8"/>
  <c r="T38" i="8"/>
  <c r="T40" i="8"/>
  <c r="T41" i="8"/>
  <c r="T72" i="8"/>
  <c r="T51" i="8"/>
  <c r="T50" i="8"/>
  <c r="T27" i="8"/>
  <c r="B30" i="8"/>
  <c r="F1708" i="7"/>
  <c r="F1709" i="7" s="1"/>
  <c r="F1710" i="7" s="1"/>
  <c r="F1711" i="7" s="1"/>
  <c r="F1712" i="7" s="1"/>
  <c r="F1713" i="7" s="1"/>
  <c r="F1714" i="7" s="1"/>
  <c r="F1715" i="7" s="1"/>
  <c r="F1716" i="7" s="1"/>
  <c r="F1717" i="7" s="1"/>
  <c r="F1718" i="7" s="1"/>
  <c r="F1719" i="7" s="1"/>
  <c r="F1720" i="7" s="1"/>
  <c r="F1721" i="7" s="1"/>
  <c r="F1722" i="7" s="1"/>
  <c r="F1723" i="7" s="1"/>
  <c r="F1724" i="7" s="1"/>
  <c r="F1725" i="7" s="1"/>
  <c r="F1726" i="7" s="1"/>
  <c r="F1727" i="7" s="1"/>
  <c r="F1728" i="7" s="1"/>
  <c r="F1729" i="7" s="1"/>
  <c r="F1730" i="7" s="1"/>
  <c r="F1731" i="7" s="1"/>
  <c r="F1732" i="7" s="1"/>
  <c r="F1733" i="7" s="1"/>
  <c r="F1734" i="7" s="1"/>
  <c r="F1735" i="7" s="1"/>
  <c r="F1736" i="7" s="1"/>
  <c r="F1737" i="7" s="1"/>
  <c r="F1738" i="7" s="1"/>
  <c r="F1739" i="7" s="1"/>
  <c r="F1740" i="7" s="1"/>
  <c r="F1741" i="7" s="1"/>
  <c r="F1742" i="7" s="1"/>
  <c r="F1743" i="7" s="1"/>
  <c r="F1744" i="7" s="1"/>
  <c r="F1745" i="7" s="1"/>
  <c r="F1746" i="7" s="1"/>
  <c r="F1747" i="7" s="1"/>
  <c r="F1748" i="7" s="1"/>
  <c r="F1749" i="7" s="1"/>
  <c r="F1750" i="7" s="1"/>
  <c r="F1751" i="7" s="1"/>
  <c r="F1752" i="7" s="1"/>
  <c r="F1753" i="7" s="1"/>
  <c r="F1754" i="7" s="1"/>
  <c r="F1755" i="7" s="1"/>
  <c r="F1756" i="7" s="1"/>
  <c r="F1757" i="7" s="1"/>
  <c r="F1758" i="7" s="1"/>
  <c r="F1759" i="7" s="1"/>
  <c r="F1760" i="7" s="1"/>
  <c r="F1761" i="7" s="1"/>
  <c r="F1762" i="7" s="1"/>
  <c r="F1763" i="7" s="1"/>
  <c r="F1764" i="7" s="1"/>
  <c r="F1765" i="7" s="1"/>
  <c r="F1766" i="7" s="1"/>
  <c r="F1767" i="7" s="1"/>
  <c r="F1768" i="7" s="1"/>
  <c r="F1769" i="7" s="1"/>
  <c r="F1770" i="7" s="1"/>
  <c r="F1771" i="7" s="1"/>
  <c r="F1772" i="7" s="1"/>
  <c r="F1773" i="7" s="1"/>
  <c r="F1774" i="7" s="1"/>
  <c r="F1775" i="7" s="1"/>
  <c r="F1776" i="7" s="1"/>
  <c r="F1777" i="7" s="1"/>
  <c r="F1778" i="7" s="1"/>
  <c r="F1779" i="7" s="1"/>
  <c r="F1780" i="7" s="1"/>
  <c r="S39" i="4"/>
  <c r="S16" i="3"/>
  <c r="S11" i="3"/>
  <c r="S7" i="4"/>
  <c r="S8" i="3"/>
  <c r="S35" i="3"/>
  <c r="S24" i="3"/>
  <c r="B65" i="9"/>
  <c r="B34" i="9"/>
  <c r="B33" i="9"/>
  <c r="B91" i="9"/>
  <c r="B92" i="9"/>
  <c r="B61" i="9"/>
  <c r="B96" i="9"/>
  <c r="B59" i="8"/>
  <c r="B35" i="8"/>
  <c r="B89" i="8"/>
  <c r="B31" i="8"/>
  <c r="B60" i="8"/>
  <c r="B91" i="8"/>
  <c r="S83" i="3"/>
  <c r="S91" i="3"/>
  <c r="S99" i="3"/>
  <c r="S15" i="3"/>
  <c r="S79" i="3"/>
  <c r="S63" i="3"/>
  <c r="S47" i="3"/>
  <c r="S22" i="3"/>
  <c r="S37" i="3"/>
  <c r="S75" i="3"/>
  <c r="S59" i="3"/>
  <c r="S43" i="3"/>
  <c r="S26" i="3"/>
  <c r="S14" i="3"/>
  <c r="S87" i="3"/>
  <c r="S95" i="3"/>
  <c r="S48" i="3"/>
  <c r="S23" i="3"/>
  <c r="S33" i="3"/>
  <c r="S30" i="3"/>
  <c r="S18" i="3"/>
  <c r="S44" i="3"/>
  <c r="S60" i="3"/>
  <c r="S76" i="3"/>
  <c r="S92" i="3"/>
  <c r="S53" i="3"/>
  <c r="S69" i="3"/>
  <c r="S85" i="3"/>
  <c r="S42" i="3"/>
  <c r="S58" i="3"/>
  <c r="S74" i="3"/>
  <c r="S90" i="3"/>
  <c r="S29" i="3"/>
  <c r="G100" i="3"/>
  <c r="F7" i="6" s="1"/>
  <c r="K100" i="3"/>
  <c r="J7" i="6" s="1"/>
  <c r="S67" i="4"/>
  <c r="N100" i="3"/>
  <c r="M7" i="6" s="1"/>
  <c r="E100" i="3"/>
  <c r="D7" i="6" s="1"/>
  <c r="S55" i="3"/>
  <c r="S64" i="3"/>
  <c r="S80" i="3"/>
  <c r="S96" i="3"/>
  <c r="S41" i="3"/>
  <c r="S57" i="3"/>
  <c r="S73" i="3"/>
  <c r="S89" i="3"/>
  <c r="S28" i="3"/>
  <c r="S46" i="3"/>
  <c r="S62" i="3"/>
  <c r="S78" i="3"/>
  <c r="S94" i="3"/>
  <c r="S17" i="3"/>
  <c r="O100" i="3"/>
  <c r="N7" i="6" s="1"/>
  <c r="P100" i="3"/>
  <c r="O7" i="6" s="1"/>
  <c r="J100" i="3"/>
  <c r="I7" i="6" s="1"/>
  <c r="Q100" i="3"/>
  <c r="P7" i="6" s="1"/>
  <c r="S71" i="3"/>
  <c r="S52" i="3"/>
  <c r="S68" i="3"/>
  <c r="S84" i="3"/>
  <c r="S45" i="3"/>
  <c r="S61" i="3"/>
  <c r="S77" i="3"/>
  <c r="S93" i="3"/>
  <c r="S32" i="3"/>
  <c r="S50" i="3"/>
  <c r="S66" i="3"/>
  <c r="S82" i="3"/>
  <c r="S98" i="3"/>
  <c r="S21" i="3"/>
  <c r="S7" i="3"/>
  <c r="D100" i="3"/>
  <c r="C7" i="6" s="1"/>
  <c r="L100" i="3"/>
  <c r="K7" i="6" s="1"/>
  <c r="H100" i="3"/>
  <c r="G7" i="6" s="1"/>
  <c r="F100" i="3"/>
  <c r="E7" i="6" s="1"/>
  <c r="M100" i="3"/>
  <c r="L7" i="6" s="1"/>
  <c r="S51" i="3"/>
  <c r="S40" i="3"/>
  <c r="S56" i="3"/>
  <c r="S72" i="3"/>
  <c r="S88" i="3"/>
  <c r="S31" i="3"/>
  <c r="S49" i="3"/>
  <c r="S65" i="3"/>
  <c r="S81" i="3"/>
  <c r="S97" i="3"/>
  <c r="S20" i="3"/>
  <c r="S36" i="3"/>
  <c r="S38" i="3"/>
  <c r="S54" i="3"/>
  <c r="S70" i="3"/>
  <c r="S86" i="3"/>
  <c r="R100" i="3"/>
  <c r="Q7" i="6" s="1"/>
  <c r="I100" i="3"/>
  <c r="H7" i="6" s="1"/>
  <c r="S67" i="3"/>
  <c r="S39" i="3"/>
  <c r="S71" i="4"/>
  <c r="S12" i="4"/>
  <c r="S16" i="4"/>
  <c r="S11" i="4"/>
  <c r="S10" i="4"/>
  <c r="S70" i="4"/>
  <c r="S42" i="4"/>
  <c r="S13" i="4"/>
  <c r="S41" i="4"/>
  <c r="S72" i="4"/>
  <c r="S40" i="4"/>
  <c r="B51" i="4"/>
  <c r="B18" i="4"/>
  <c r="B22" i="4"/>
  <c r="B17" i="4"/>
  <c r="B47" i="4"/>
  <c r="B78" i="4"/>
  <c r="B77" i="4"/>
  <c r="B49" i="4"/>
  <c r="C21" i="2"/>
  <c r="B10" i="2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E9" i="2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S45" i="4" l="1"/>
  <c r="AK38" i="12"/>
  <c r="AM25" i="12"/>
  <c r="AN25" i="12" s="1"/>
  <c r="S73" i="4"/>
  <c r="J61" i="9"/>
  <c r="R61" i="9"/>
  <c r="K61" i="9"/>
  <c r="D61" i="9"/>
  <c r="L61" i="9"/>
  <c r="E61" i="9"/>
  <c r="M61" i="9"/>
  <c r="G61" i="9"/>
  <c r="O61" i="9"/>
  <c r="H61" i="9"/>
  <c r="P61" i="9"/>
  <c r="F61" i="9"/>
  <c r="I61" i="9"/>
  <c r="N61" i="9"/>
  <c r="Q61" i="9"/>
  <c r="S60" i="9"/>
  <c r="AM11" i="12"/>
  <c r="AN11" i="12" s="1"/>
  <c r="X38" i="12"/>
  <c r="AG38" i="12"/>
  <c r="AM26" i="12"/>
  <c r="AN26" i="12" s="1"/>
  <c r="P60" i="8"/>
  <c r="H60" i="8"/>
  <c r="O60" i="8"/>
  <c r="G60" i="8"/>
  <c r="N60" i="8"/>
  <c r="F60" i="8"/>
  <c r="M60" i="8"/>
  <c r="E60" i="8"/>
  <c r="S60" i="8"/>
  <c r="K60" i="8"/>
  <c r="J60" i="8"/>
  <c r="I60" i="8"/>
  <c r="D60" i="8"/>
  <c r="R60" i="8"/>
  <c r="Q60" i="8"/>
  <c r="L60" i="8"/>
  <c r="AD36" i="12"/>
  <c r="J13" i="6"/>
  <c r="S29" i="9"/>
  <c r="AJ38" i="12"/>
  <c r="AM19" i="12"/>
  <c r="AN19" i="12" s="1"/>
  <c r="AM31" i="12"/>
  <c r="AN31" i="12" s="1"/>
  <c r="AM10" i="12"/>
  <c r="AN10" i="12" s="1"/>
  <c r="AM36" i="12"/>
  <c r="T101" i="12"/>
  <c r="S13" i="6" s="1"/>
  <c r="AM14" i="12"/>
  <c r="AN14" i="12" s="1"/>
  <c r="H92" i="9"/>
  <c r="P92" i="9"/>
  <c r="I92" i="9"/>
  <c r="Q92" i="9"/>
  <c r="J92" i="9"/>
  <c r="R92" i="9"/>
  <c r="K92" i="9"/>
  <c r="E92" i="9"/>
  <c r="M92" i="9"/>
  <c r="F92" i="9"/>
  <c r="N92" i="9"/>
  <c r="G92" i="9"/>
  <c r="L92" i="9"/>
  <c r="O92" i="9"/>
  <c r="D92" i="9"/>
  <c r="P31" i="8"/>
  <c r="H31" i="8"/>
  <c r="O31" i="8"/>
  <c r="G31" i="8"/>
  <c r="N31" i="8"/>
  <c r="F31" i="8"/>
  <c r="M31" i="8"/>
  <c r="E31" i="8"/>
  <c r="S31" i="8"/>
  <c r="K31" i="8"/>
  <c r="D31" i="8"/>
  <c r="R31" i="8"/>
  <c r="L31" i="8"/>
  <c r="J31" i="8"/>
  <c r="I31" i="8"/>
  <c r="Q31" i="8"/>
  <c r="G91" i="9"/>
  <c r="O91" i="9"/>
  <c r="H91" i="9"/>
  <c r="P91" i="9"/>
  <c r="I91" i="9"/>
  <c r="Q91" i="9"/>
  <c r="J91" i="9"/>
  <c r="R91" i="9"/>
  <c r="D91" i="9"/>
  <c r="L91" i="9"/>
  <c r="E91" i="9"/>
  <c r="M91" i="9"/>
  <c r="K91" i="9"/>
  <c r="N91" i="9"/>
  <c r="F91" i="9"/>
  <c r="S100" i="11"/>
  <c r="AD38" i="12"/>
  <c r="AM23" i="12"/>
  <c r="AN23" i="12" s="1"/>
  <c r="S88" i="9"/>
  <c r="S30" i="9"/>
  <c r="S31" i="9"/>
  <c r="AC38" i="12"/>
  <c r="AL36" i="12"/>
  <c r="AL38" i="12" s="1"/>
  <c r="U13" i="6" s="1"/>
  <c r="V13" i="6" s="1"/>
  <c r="R13" i="6"/>
  <c r="AM21" i="12"/>
  <c r="AN21" i="12" s="1"/>
  <c r="AH36" i="12"/>
  <c r="N13" i="6"/>
  <c r="I32" i="9"/>
  <c r="Q32" i="9"/>
  <c r="J32" i="9"/>
  <c r="R32" i="9"/>
  <c r="K32" i="9"/>
  <c r="E32" i="9"/>
  <c r="M32" i="9"/>
  <c r="F32" i="9"/>
  <c r="N32" i="9"/>
  <c r="P32" i="9"/>
  <c r="D32" i="9"/>
  <c r="H32" i="9"/>
  <c r="L32" i="9"/>
  <c r="O32" i="9"/>
  <c r="G32" i="9"/>
  <c r="B35" i="9"/>
  <c r="S62" i="9"/>
  <c r="S58" i="9"/>
  <c r="AM15" i="12"/>
  <c r="AN15" i="12" s="1"/>
  <c r="AM27" i="12"/>
  <c r="AN27" i="12" s="1"/>
  <c r="AM24" i="12"/>
  <c r="AN24" i="12" s="1"/>
  <c r="AM37" i="12"/>
  <c r="AN37" i="12" s="1"/>
  <c r="P59" i="8"/>
  <c r="H59" i="8"/>
  <c r="O59" i="8"/>
  <c r="G59" i="8"/>
  <c r="N59" i="8"/>
  <c r="F59" i="8"/>
  <c r="M59" i="8"/>
  <c r="E59" i="8"/>
  <c r="S59" i="8"/>
  <c r="K59" i="8"/>
  <c r="D59" i="8"/>
  <c r="R59" i="8"/>
  <c r="L59" i="8"/>
  <c r="J59" i="8"/>
  <c r="Q59" i="8"/>
  <c r="I59" i="8"/>
  <c r="P30" i="8"/>
  <c r="H30" i="8"/>
  <c r="O30" i="8"/>
  <c r="G30" i="8"/>
  <c r="N30" i="8"/>
  <c r="F30" i="8"/>
  <c r="M30" i="8"/>
  <c r="E30" i="8"/>
  <c r="S30" i="8"/>
  <c r="K30" i="8"/>
  <c r="R30" i="8"/>
  <c r="Q30" i="8"/>
  <c r="L30" i="8"/>
  <c r="I30" i="8"/>
  <c r="D30" i="8"/>
  <c r="J30" i="8"/>
  <c r="I96" i="9"/>
  <c r="Q96" i="9"/>
  <c r="J96" i="9"/>
  <c r="R96" i="9"/>
  <c r="K96" i="9"/>
  <c r="D96" i="9"/>
  <c r="L96" i="9"/>
  <c r="F96" i="9"/>
  <c r="N96" i="9"/>
  <c r="G96" i="9"/>
  <c r="O96" i="9"/>
  <c r="H96" i="9"/>
  <c r="M96" i="9"/>
  <c r="P96" i="9"/>
  <c r="E96" i="9"/>
  <c r="P91" i="8"/>
  <c r="H91" i="8"/>
  <c r="O91" i="8"/>
  <c r="G91" i="8"/>
  <c r="N91" i="8"/>
  <c r="F91" i="8"/>
  <c r="M91" i="8"/>
  <c r="E91" i="8"/>
  <c r="S91" i="8"/>
  <c r="K91" i="8"/>
  <c r="J91" i="8"/>
  <c r="I91" i="8"/>
  <c r="D91" i="8"/>
  <c r="R91" i="8"/>
  <c r="L91" i="8"/>
  <c r="Q91" i="8"/>
  <c r="J33" i="9"/>
  <c r="R33" i="9"/>
  <c r="K33" i="9"/>
  <c r="D33" i="9"/>
  <c r="L33" i="9"/>
  <c r="F33" i="9"/>
  <c r="N33" i="9"/>
  <c r="G33" i="9"/>
  <c r="O33" i="9"/>
  <c r="E33" i="9"/>
  <c r="H33" i="9"/>
  <c r="I33" i="9"/>
  <c r="P33" i="9"/>
  <c r="Q33" i="9"/>
  <c r="M33" i="9"/>
  <c r="O89" i="8"/>
  <c r="G89" i="8"/>
  <c r="S89" i="8"/>
  <c r="L89" i="8"/>
  <c r="K89" i="8"/>
  <c r="J89" i="8"/>
  <c r="R89" i="8"/>
  <c r="I89" i="8"/>
  <c r="P89" i="8"/>
  <c r="F89" i="8"/>
  <c r="Q89" i="8"/>
  <c r="N89" i="8"/>
  <c r="M89" i="8"/>
  <c r="E89" i="8"/>
  <c r="D89" i="8"/>
  <c r="H89" i="8"/>
  <c r="K34" i="9"/>
  <c r="D34" i="9"/>
  <c r="L34" i="9"/>
  <c r="E34" i="9"/>
  <c r="M34" i="9"/>
  <c r="G34" i="9"/>
  <c r="O34" i="9"/>
  <c r="H34" i="9"/>
  <c r="P34" i="9"/>
  <c r="I34" i="9"/>
  <c r="J34" i="9"/>
  <c r="N34" i="9"/>
  <c r="Q34" i="9"/>
  <c r="F34" i="9"/>
  <c r="R34" i="9"/>
  <c r="AH38" i="12"/>
  <c r="Z38" i="12"/>
  <c r="AM16" i="12"/>
  <c r="AN16" i="12" s="1"/>
  <c r="W36" i="12"/>
  <c r="W38" i="12" s="1"/>
  <c r="C13" i="6"/>
  <c r="AA36" i="12"/>
  <c r="AA38" i="12" s="1"/>
  <c r="G13" i="6"/>
  <c r="AM30" i="12"/>
  <c r="AN30" i="12" s="1"/>
  <c r="Y38" i="12"/>
  <c r="S89" i="9"/>
  <c r="P61" i="8"/>
  <c r="H61" i="8"/>
  <c r="O61" i="8"/>
  <c r="G61" i="8"/>
  <c r="N61" i="8"/>
  <c r="F61" i="8"/>
  <c r="M61" i="8"/>
  <c r="E61" i="8"/>
  <c r="S61" i="8"/>
  <c r="K61" i="8"/>
  <c r="Q61" i="8"/>
  <c r="L61" i="8"/>
  <c r="J61" i="8"/>
  <c r="I61" i="8"/>
  <c r="R61" i="8"/>
  <c r="D61" i="8"/>
  <c r="B64" i="8"/>
  <c r="AB36" i="12"/>
  <c r="AB38" i="12" s="1"/>
  <c r="H13" i="6"/>
  <c r="AM33" i="12"/>
  <c r="AN33" i="12" s="1"/>
  <c r="AM9" i="12"/>
  <c r="AN9" i="12" s="1"/>
  <c r="S93" i="9"/>
  <c r="P90" i="8"/>
  <c r="O90" i="8"/>
  <c r="G90" i="8"/>
  <c r="N90" i="8"/>
  <c r="F90" i="8"/>
  <c r="M90" i="8"/>
  <c r="S90" i="8"/>
  <c r="K90" i="8"/>
  <c r="H90" i="8"/>
  <c r="E90" i="8"/>
  <c r="D90" i="8"/>
  <c r="R90" i="8"/>
  <c r="L90" i="8"/>
  <c r="I90" i="8"/>
  <c r="Q90" i="8"/>
  <c r="J90" i="8"/>
  <c r="B93" i="8"/>
  <c r="AF36" i="12"/>
  <c r="L13" i="6"/>
  <c r="D63" i="9"/>
  <c r="L63" i="9"/>
  <c r="E63" i="9"/>
  <c r="M63" i="9"/>
  <c r="F63" i="9"/>
  <c r="N63" i="9"/>
  <c r="G63" i="9"/>
  <c r="O63" i="9"/>
  <c r="I63" i="9"/>
  <c r="Q63" i="9"/>
  <c r="J63" i="9"/>
  <c r="R63" i="9"/>
  <c r="H63" i="9"/>
  <c r="K63" i="9"/>
  <c r="P63" i="9"/>
  <c r="B66" i="9"/>
  <c r="AM7" i="12"/>
  <c r="AI36" i="12"/>
  <c r="O13" i="6"/>
  <c r="AM18" i="12"/>
  <c r="AN18" i="12" s="1"/>
  <c r="P35" i="8"/>
  <c r="H35" i="8"/>
  <c r="O35" i="8"/>
  <c r="G35" i="8"/>
  <c r="N35" i="8"/>
  <c r="F35" i="8"/>
  <c r="M35" i="8"/>
  <c r="E35" i="8"/>
  <c r="S35" i="8"/>
  <c r="K35" i="8"/>
  <c r="D35" i="8"/>
  <c r="R35" i="8"/>
  <c r="L35" i="8"/>
  <c r="J35" i="8"/>
  <c r="Q35" i="8"/>
  <c r="I35" i="8"/>
  <c r="F65" i="9"/>
  <c r="N65" i="9"/>
  <c r="G65" i="9"/>
  <c r="O65" i="9"/>
  <c r="H65" i="9"/>
  <c r="P65" i="9"/>
  <c r="I65" i="9"/>
  <c r="Q65" i="9"/>
  <c r="K65" i="9"/>
  <c r="D65" i="9"/>
  <c r="L65" i="9"/>
  <c r="E65" i="9"/>
  <c r="J65" i="9"/>
  <c r="M65" i="9"/>
  <c r="R65" i="9"/>
  <c r="AE36" i="12"/>
  <c r="AE38" i="12" s="1"/>
  <c r="K13" i="6"/>
  <c r="AF38" i="12"/>
  <c r="AM32" i="12"/>
  <c r="AN32" i="12" s="1"/>
  <c r="AM20" i="12"/>
  <c r="AN20" i="12" s="1"/>
  <c r="AI38" i="12"/>
  <c r="AM7" i="10"/>
  <c r="L18" i="4"/>
  <c r="O18" i="4"/>
  <c r="R18" i="4"/>
  <c r="K18" i="4"/>
  <c r="P18" i="4"/>
  <c r="G18" i="4"/>
  <c r="H18" i="4"/>
  <c r="D18" i="4"/>
  <c r="M18" i="4"/>
  <c r="E18" i="4"/>
  <c r="N18" i="4"/>
  <c r="F18" i="4"/>
  <c r="I18" i="4"/>
  <c r="J18" i="4"/>
  <c r="Q18" i="4"/>
  <c r="O77" i="4"/>
  <c r="R77" i="4"/>
  <c r="K77" i="4"/>
  <c r="M77" i="4"/>
  <c r="N77" i="4"/>
  <c r="E77" i="4"/>
  <c r="J77" i="4"/>
  <c r="P77" i="4"/>
  <c r="Q77" i="4"/>
  <c r="H77" i="4"/>
  <c r="I77" i="4"/>
  <c r="L77" i="4"/>
  <c r="G77" i="4"/>
  <c r="F77" i="4"/>
  <c r="D77" i="4"/>
  <c r="P76" i="4"/>
  <c r="G76" i="4"/>
  <c r="N76" i="4"/>
  <c r="Q76" i="4"/>
  <c r="I76" i="4"/>
  <c r="H76" i="4"/>
  <c r="O76" i="4"/>
  <c r="R76" i="4"/>
  <c r="J76" i="4"/>
  <c r="F76" i="4"/>
  <c r="L76" i="4"/>
  <c r="K76" i="4"/>
  <c r="M76" i="4"/>
  <c r="E76" i="4"/>
  <c r="D76" i="4"/>
  <c r="B79" i="4"/>
  <c r="F78" i="4"/>
  <c r="P78" i="4"/>
  <c r="J78" i="4"/>
  <c r="I78" i="4"/>
  <c r="R78" i="4"/>
  <c r="G78" i="4"/>
  <c r="L78" i="4"/>
  <c r="M78" i="4"/>
  <c r="H78" i="4"/>
  <c r="O78" i="4"/>
  <c r="D78" i="4"/>
  <c r="K78" i="4"/>
  <c r="Q78" i="4"/>
  <c r="N78" i="4"/>
  <c r="E78" i="4"/>
  <c r="D49" i="4"/>
  <c r="L49" i="4"/>
  <c r="I49" i="4"/>
  <c r="R49" i="4"/>
  <c r="E49" i="4"/>
  <c r="J49" i="4"/>
  <c r="M49" i="4"/>
  <c r="N49" i="4"/>
  <c r="F49" i="4"/>
  <c r="O49" i="4"/>
  <c r="P49" i="4"/>
  <c r="G49" i="4"/>
  <c r="H49" i="4"/>
  <c r="K49" i="4"/>
  <c r="Q49" i="4"/>
  <c r="F51" i="4"/>
  <c r="R51" i="4"/>
  <c r="L51" i="4"/>
  <c r="O51" i="4"/>
  <c r="K51" i="4"/>
  <c r="G51" i="4"/>
  <c r="N51" i="4"/>
  <c r="Q51" i="4"/>
  <c r="J51" i="4"/>
  <c r="I51" i="4"/>
  <c r="D51" i="4"/>
  <c r="P51" i="4"/>
  <c r="M51" i="4"/>
  <c r="H51" i="4"/>
  <c r="E51" i="4"/>
  <c r="O47" i="4"/>
  <c r="F47" i="4"/>
  <c r="H47" i="4"/>
  <c r="N47" i="4"/>
  <c r="Q47" i="4"/>
  <c r="J47" i="4"/>
  <c r="K47" i="4"/>
  <c r="G47" i="4"/>
  <c r="L47" i="4"/>
  <c r="D47" i="4"/>
  <c r="P47" i="4"/>
  <c r="M47" i="4"/>
  <c r="I47" i="4"/>
  <c r="R47" i="4"/>
  <c r="E47" i="4"/>
  <c r="K17" i="4"/>
  <c r="M17" i="4"/>
  <c r="E17" i="4"/>
  <c r="Q17" i="4"/>
  <c r="R17" i="4"/>
  <c r="I17" i="4"/>
  <c r="N17" i="4"/>
  <c r="O17" i="4"/>
  <c r="J17" i="4"/>
  <c r="G17" i="4"/>
  <c r="F17" i="4"/>
  <c r="L17" i="4"/>
  <c r="D17" i="4"/>
  <c r="H17" i="4"/>
  <c r="P17" i="4"/>
  <c r="P22" i="4"/>
  <c r="H22" i="4"/>
  <c r="D22" i="4"/>
  <c r="O22" i="4"/>
  <c r="K22" i="4"/>
  <c r="F22" i="4"/>
  <c r="G22" i="4"/>
  <c r="Q22" i="4"/>
  <c r="M22" i="4"/>
  <c r="I22" i="4"/>
  <c r="R22" i="4"/>
  <c r="L22" i="4"/>
  <c r="J22" i="4"/>
  <c r="N22" i="4"/>
  <c r="E22" i="4"/>
  <c r="Q46" i="4"/>
  <c r="R46" i="4"/>
  <c r="E46" i="4"/>
  <c r="N46" i="4"/>
  <c r="L46" i="4"/>
  <c r="J46" i="4"/>
  <c r="G46" i="4"/>
  <c r="D46" i="4"/>
  <c r="M46" i="4"/>
  <c r="I46" i="4"/>
  <c r="P46" i="4"/>
  <c r="F46" i="4"/>
  <c r="K46" i="4"/>
  <c r="O46" i="4"/>
  <c r="H46" i="4"/>
  <c r="AK38" i="10"/>
  <c r="AM21" i="10"/>
  <c r="AN21" i="10" s="1"/>
  <c r="AM30" i="10"/>
  <c r="AN30" i="10" s="1"/>
  <c r="AM10" i="10"/>
  <c r="AN10" i="10" s="1"/>
  <c r="AM20" i="10"/>
  <c r="AN20" i="10" s="1"/>
  <c r="AG38" i="10"/>
  <c r="AL38" i="10"/>
  <c r="U12" i="6" s="1"/>
  <c r="Y38" i="10"/>
  <c r="AC38" i="10"/>
  <c r="AM12" i="10"/>
  <c r="AN12" i="10" s="1"/>
  <c r="AM31" i="10"/>
  <c r="AN31" i="10" s="1"/>
  <c r="AM19" i="10"/>
  <c r="AN19" i="10" s="1"/>
  <c r="AM32" i="10"/>
  <c r="AN32" i="10" s="1"/>
  <c r="Z38" i="10"/>
  <c r="AD38" i="10"/>
  <c r="AH38" i="10"/>
  <c r="AM8" i="10"/>
  <c r="AN8" i="10" s="1"/>
  <c r="AM13" i="10"/>
  <c r="AN13" i="10" s="1"/>
  <c r="AM35" i="10"/>
  <c r="AN35" i="10" s="1"/>
  <c r="AM9" i="10"/>
  <c r="AN9" i="10" s="1"/>
  <c r="AM34" i="10"/>
  <c r="AN34" i="10" s="1"/>
  <c r="AM11" i="10"/>
  <c r="AN11" i="10" s="1"/>
  <c r="AM33" i="10"/>
  <c r="AN33" i="10" s="1"/>
  <c r="AM27" i="10"/>
  <c r="AN27" i="10" s="1"/>
  <c r="AM15" i="10"/>
  <c r="AN15" i="10" s="1"/>
  <c r="AM24" i="10"/>
  <c r="AN24" i="10" s="1"/>
  <c r="X38" i="10"/>
  <c r="AE38" i="10"/>
  <c r="AF38" i="10"/>
  <c r="AN7" i="10"/>
  <c r="AM18" i="10"/>
  <c r="AN18" i="10" s="1"/>
  <c r="AM37" i="10"/>
  <c r="AN37" i="10" s="1"/>
  <c r="AM14" i="10"/>
  <c r="AN14" i="10" s="1"/>
  <c r="AM25" i="10"/>
  <c r="AN25" i="10" s="1"/>
  <c r="W38" i="10"/>
  <c r="AI38" i="10"/>
  <c r="AM28" i="10"/>
  <c r="AN28" i="10" s="1"/>
  <c r="AM16" i="10"/>
  <c r="AN16" i="10" s="1"/>
  <c r="AM36" i="10"/>
  <c r="AN36" i="10" s="1"/>
  <c r="AM23" i="10"/>
  <c r="AN23" i="10" s="1"/>
  <c r="AM29" i="10"/>
  <c r="AN29" i="10" s="1"/>
  <c r="AM26" i="10"/>
  <c r="AN26" i="10" s="1"/>
  <c r="AM17" i="10"/>
  <c r="AN17" i="10" s="1"/>
  <c r="AA38" i="10"/>
  <c r="AB38" i="10"/>
  <c r="AJ38" i="10"/>
  <c r="AM22" i="10"/>
  <c r="AN22" i="10" s="1"/>
  <c r="T101" i="10"/>
  <c r="S12" i="6" s="1"/>
  <c r="S9" i="6"/>
  <c r="F1781" i="7"/>
  <c r="F1782" i="7" s="1"/>
  <c r="F1783" i="7" s="1"/>
  <c r="F1784" i="7" s="1"/>
  <c r="F1785" i="7" s="1"/>
  <c r="F1786" i="7" s="1"/>
  <c r="F1787" i="7" s="1"/>
  <c r="F1788" i="7" s="1"/>
  <c r="F1789" i="7" s="1"/>
  <c r="F1790" i="7" s="1"/>
  <c r="F1791" i="7" s="1"/>
  <c r="F1792" i="7" s="1"/>
  <c r="F1793" i="7" s="1"/>
  <c r="F1794" i="7" s="1"/>
  <c r="F1795" i="7" s="1"/>
  <c r="F1796" i="7" s="1"/>
  <c r="F1797" i="7" s="1"/>
  <c r="F1798" i="7" s="1"/>
  <c r="F1799" i="7" s="1"/>
  <c r="F1800" i="7" s="1"/>
  <c r="F1801" i="7" s="1"/>
  <c r="F1802" i="7" s="1"/>
  <c r="F1803" i="7" s="1"/>
  <c r="F1804" i="7" s="1"/>
  <c r="F1805" i="7" s="1"/>
  <c r="F1806" i="7" s="1"/>
  <c r="F1807" i="7" s="1"/>
  <c r="F1808" i="7" s="1"/>
  <c r="F1809" i="7" s="1"/>
  <c r="F1810" i="7" s="1"/>
  <c r="F1811" i="7" s="1"/>
  <c r="F1812" i="7" s="1"/>
  <c r="F1813" i="7" s="1"/>
  <c r="F1814" i="7" s="1"/>
  <c r="F1815" i="7" s="1"/>
  <c r="F1816" i="7" s="1"/>
  <c r="F1817" i="7" s="1"/>
  <c r="F1818" i="7" s="1"/>
  <c r="F1819" i="7" s="1"/>
  <c r="F1820" i="7" s="1"/>
  <c r="F1821" i="7" s="1"/>
  <c r="F1822" i="7" s="1"/>
  <c r="F1823" i="7" s="1"/>
  <c r="F1824" i="7" s="1"/>
  <c r="F1825" i="7" s="1"/>
  <c r="F1826" i="7" s="1"/>
  <c r="F1827" i="7" s="1"/>
  <c r="F1828" i="7" s="1"/>
  <c r="F1829" i="7" s="1"/>
  <c r="F1830" i="7" s="1"/>
  <c r="F1831" i="7" s="1"/>
  <c r="F1832" i="7" s="1"/>
  <c r="F1833" i="7" s="1"/>
  <c r="F1834" i="7" s="1"/>
  <c r="F1835" i="7" s="1"/>
  <c r="F1836" i="7" s="1"/>
  <c r="F1837" i="7" s="1"/>
  <c r="F1838" i="7" s="1"/>
  <c r="F1839" i="7" s="1"/>
  <c r="F1840" i="7" s="1"/>
  <c r="F1841" i="7" s="1"/>
  <c r="F1842" i="7" s="1"/>
  <c r="F1843" i="7" s="1"/>
  <c r="F1844" i="7" s="1"/>
  <c r="F1845" i="7" s="1"/>
  <c r="F1846" i="7" s="1"/>
  <c r="F1847" i="7" s="1"/>
  <c r="F1848" i="7" s="1"/>
  <c r="F1849" i="7" s="1"/>
  <c r="F1850" i="7" s="1"/>
  <c r="F1851" i="7" s="1"/>
  <c r="F1852" i="7" s="1"/>
  <c r="F1853" i="7" s="1"/>
  <c r="F1854" i="7" s="1"/>
  <c r="F1855" i="7" s="1"/>
  <c r="F1856" i="7" s="1"/>
  <c r="F1857" i="7" s="1"/>
  <c r="F1858" i="7" s="1"/>
  <c r="F1859" i="7" s="1"/>
  <c r="F1860" i="7" s="1"/>
  <c r="F1861" i="7" s="1"/>
  <c r="F1862" i="7" s="1"/>
  <c r="F1863" i="7" s="1"/>
  <c r="F1864" i="7" s="1"/>
  <c r="F1865" i="7" s="1"/>
  <c r="F1866" i="7" s="1"/>
  <c r="F1867" i="7" s="1"/>
  <c r="F1868" i="7" s="1"/>
  <c r="F1869" i="7" s="1"/>
  <c r="F1870" i="7" s="1"/>
  <c r="F1871" i="7" s="1"/>
  <c r="F1872" i="7" s="1"/>
  <c r="F1873" i="7" s="1"/>
  <c r="F1874" i="7" s="1"/>
  <c r="F1875" i="7" s="1"/>
  <c r="F1876" i="7" s="1"/>
  <c r="F1877" i="7" s="1"/>
  <c r="F1878" i="7" s="1"/>
  <c r="F1879" i="7" s="1"/>
  <c r="F1880" i="7" s="1"/>
  <c r="F1881" i="7" s="1"/>
  <c r="F1882" i="7" s="1"/>
  <c r="F1883" i="7" s="1"/>
  <c r="F1884" i="7" s="1"/>
  <c r="F1885" i="7" s="1"/>
  <c r="F1886" i="7" s="1"/>
  <c r="F1887" i="7" s="1"/>
  <c r="F1888" i="7" s="1"/>
  <c r="F1889" i="7" s="1"/>
  <c r="F1890" i="7" s="1"/>
  <c r="F1891" i="7" s="1"/>
  <c r="F1892" i="7" s="1"/>
  <c r="F1893" i="7" s="1"/>
  <c r="F1894" i="7" s="1"/>
  <c r="F1895" i="7" s="1"/>
  <c r="F1896" i="7" s="1"/>
  <c r="F1897" i="7" s="1"/>
  <c r="F1898" i="7" s="1"/>
  <c r="F1899" i="7" s="1"/>
  <c r="F1900" i="7" s="1"/>
  <c r="F1901" i="7" s="1"/>
  <c r="F1902" i="7" s="1"/>
  <c r="F1903" i="7" s="1"/>
  <c r="F1904" i="7" s="1"/>
  <c r="F1905" i="7" s="1"/>
  <c r="F1906" i="7" s="1"/>
  <c r="F1907" i="7" s="1"/>
  <c r="F1908" i="7" s="1"/>
  <c r="F1909" i="7" s="1"/>
  <c r="F1910" i="7" s="1"/>
  <c r="F1911" i="7" s="1"/>
  <c r="F1912" i="7" s="1"/>
  <c r="F1913" i="7" s="1"/>
  <c r="F1914" i="7" s="1"/>
  <c r="F1915" i="7" s="1"/>
  <c r="F1916" i="7" s="1"/>
  <c r="F1917" i="7" s="1"/>
  <c r="F1918" i="7" s="1"/>
  <c r="F1919" i="7" s="1"/>
  <c r="F1920" i="7" s="1"/>
  <c r="F1921" i="7" s="1"/>
  <c r="F1922" i="7" s="1"/>
  <c r="F1923" i="7" s="1"/>
  <c r="F1924" i="7" s="1"/>
  <c r="F1925" i="7" s="1"/>
  <c r="F1926" i="7" s="1"/>
  <c r="F1927" i="7" s="1"/>
  <c r="F1928" i="7" s="1"/>
  <c r="F1929" i="7" s="1"/>
  <c r="F1930" i="7" s="1"/>
  <c r="F1931" i="7" s="1"/>
  <c r="F1932" i="7" s="1"/>
  <c r="F1933" i="7" s="1"/>
  <c r="F1934" i="7" s="1"/>
  <c r="F1935" i="7" s="1"/>
  <c r="F1936" i="7" s="1"/>
  <c r="F1937" i="7" s="1"/>
  <c r="F1938" i="7" s="1"/>
  <c r="F1939" i="7" s="1"/>
  <c r="F1940" i="7" s="1"/>
  <c r="F1941" i="7" s="1"/>
  <c r="F1942" i="7" s="1"/>
  <c r="F1943" i="7" s="1"/>
  <c r="F1944" i="7" s="1"/>
  <c r="F1945" i="7" s="1"/>
  <c r="F1946" i="7" s="1"/>
  <c r="F1947" i="7" s="1"/>
  <c r="F1948" i="7" s="1"/>
  <c r="F1949" i="7" s="1"/>
  <c r="F1950" i="7" s="1"/>
  <c r="F1951" i="7" s="1"/>
  <c r="F1952" i="7" s="1"/>
  <c r="F1953" i="7" s="1"/>
  <c r="F1954" i="7" s="1"/>
  <c r="F1955" i="7" s="1"/>
  <c r="F1956" i="7" s="1"/>
  <c r="F1957" i="7" s="1"/>
  <c r="F1958" i="7" s="1"/>
  <c r="F1959" i="7" s="1"/>
  <c r="F1960" i="7" s="1"/>
  <c r="F1961" i="7" s="1"/>
  <c r="F1962" i="7" s="1"/>
  <c r="F1963" i="7" s="1"/>
  <c r="F1964" i="7" s="1"/>
  <c r="F1965" i="7" s="1"/>
  <c r="F1966" i="7" s="1"/>
  <c r="F1967" i="7" s="1"/>
  <c r="F1968" i="7" s="1"/>
  <c r="F1969" i="7" s="1"/>
  <c r="F1970" i="7" s="1"/>
  <c r="F1971" i="7" s="1"/>
  <c r="F1972" i="7" s="1"/>
  <c r="F1973" i="7" s="1"/>
  <c r="F1974" i="7" s="1"/>
  <c r="F1975" i="7" s="1"/>
  <c r="F1976" i="7" s="1"/>
  <c r="F1977" i="7" s="1"/>
  <c r="F1978" i="7" s="1"/>
  <c r="F1979" i="7" s="1"/>
  <c r="F1980" i="7" s="1"/>
  <c r="F1981" i="7" s="1"/>
  <c r="F1982" i="7" s="1"/>
  <c r="F1983" i="7" s="1"/>
  <c r="F1984" i="7" s="1"/>
  <c r="F1985" i="7" s="1"/>
  <c r="F1986" i="7" s="1"/>
  <c r="F1987" i="7" s="1"/>
  <c r="F1988" i="7" s="1"/>
  <c r="F1989" i="7" s="1"/>
  <c r="F1990" i="7" s="1"/>
  <c r="F1991" i="7" s="1"/>
  <c r="F1992" i="7" s="1"/>
  <c r="F1993" i="7" s="1"/>
  <c r="F1994" i="7" s="1"/>
  <c r="F1995" i="7" s="1"/>
  <c r="F1996" i="7" s="1"/>
  <c r="F1997" i="7" s="1"/>
  <c r="F1998" i="7" s="1"/>
  <c r="F1999" i="7" s="1"/>
  <c r="F2000" i="7" s="1"/>
  <c r="F2001" i="7" s="1"/>
  <c r="F2002" i="7" s="1"/>
  <c r="F2003" i="7" s="1"/>
  <c r="F2004" i="7" s="1"/>
  <c r="F2005" i="7" s="1"/>
  <c r="F2006" i="7" s="1"/>
  <c r="F2007" i="7" s="1"/>
  <c r="F2008" i="7" s="1"/>
  <c r="F2009" i="7" s="1"/>
  <c r="F2010" i="7" s="1"/>
  <c r="F2011" i="7" s="1"/>
  <c r="F2012" i="7" s="1"/>
  <c r="F2013" i="7" s="1"/>
  <c r="F2014" i="7" s="1"/>
  <c r="F2015" i="7" s="1"/>
  <c r="F2016" i="7" s="1"/>
  <c r="F2017" i="7" s="1"/>
  <c r="F2018" i="7" s="1"/>
  <c r="F2019" i="7" s="1"/>
  <c r="F2020" i="7" s="1"/>
  <c r="F2021" i="7" s="1"/>
  <c r="F2022" i="7" s="1"/>
  <c r="F2023" i="7" s="1"/>
  <c r="F2024" i="7" s="1"/>
  <c r="F2025" i="7" s="1"/>
  <c r="F2026" i="7" s="1"/>
  <c r="F2027" i="7" s="1"/>
  <c r="F2028" i="7" s="1"/>
  <c r="F2029" i="7" s="1"/>
  <c r="F2030" i="7" s="1"/>
  <c r="F2031" i="7" s="1"/>
  <c r="F2032" i="7" s="1"/>
  <c r="F2033" i="7" s="1"/>
  <c r="F2034" i="7" s="1"/>
  <c r="F2035" i="7" s="1"/>
  <c r="F2036" i="7" s="1"/>
  <c r="F2037" i="7" s="1"/>
  <c r="F2038" i="7" s="1"/>
  <c r="F2039" i="7" s="1"/>
  <c r="F2040" i="7" s="1"/>
  <c r="F2041" i="7" s="1"/>
  <c r="F2042" i="7" s="1"/>
  <c r="F2043" i="7" s="1"/>
  <c r="F2044" i="7" s="1"/>
  <c r="F2045" i="7" s="1"/>
  <c r="F2046" i="7" s="1"/>
  <c r="F2047" i="7" s="1"/>
  <c r="F2048" i="7" s="1"/>
  <c r="F2049" i="7" s="1"/>
  <c r="F2050" i="7" s="1"/>
  <c r="F2051" i="7" s="1"/>
  <c r="F2052" i="7" s="1"/>
  <c r="F2053" i="7" s="1"/>
  <c r="F2054" i="7" s="1"/>
  <c r="F2055" i="7" s="1"/>
  <c r="F2056" i="7" s="1"/>
  <c r="F2057" i="7" s="1"/>
  <c r="F2058" i="7" s="1"/>
  <c r="F2059" i="7" s="1"/>
  <c r="F2060" i="7" s="1"/>
  <c r="F2061" i="7" s="1"/>
  <c r="F2062" i="7" s="1"/>
  <c r="F2063" i="7" s="1"/>
  <c r="F2064" i="7" s="1"/>
  <c r="F2065" i="7" s="1"/>
  <c r="F2066" i="7" s="1"/>
  <c r="F2067" i="7" s="1"/>
  <c r="F2068" i="7" s="1"/>
  <c r="F2069" i="7" s="1"/>
  <c r="F2070" i="7" s="1"/>
  <c r="F2071" i="7" s="1"/>
  <c r="F2072" i="7" s="1"/>
  <c r="F2073" i="7" s="1"/>
  <c r="F2074" i="7" s="1"/>
  <c r="F2075" i="7" s="1"/>
  <c r="F2076" i="7" s="1"/>
  <c r="F2077" i="7" s="1"/>
  <c r="F2078" i="7" s="1"/>
  <c r="F2079" i="7" s="1"/>
  <c r="F2080" i="7" s="1"/>
  <c r="F2081" i="7" s="1"/>
  <c r="F2082" i="7" s="1"/>
  <c r="F2083" i="7" s="1"/>
  <c r="F2084" i="7" s="1"/>
  <c r="F2085" i="7" s="1"/>
  <c r="F2086" i="7" s="1"/>
  <c r="F2087" i="7" s="1"/>
  <c r="F2088" i="7" s="1"/>
  <c r="F2089" i="7" s="1"/>
  <c r="F2090" i="7" s="1"/>
  <c r="F2091" i="7" s="1"/>
  <c r="F2092" i="7" s="1"/>
  <c r="F2093" i="7" s="1"/>
  <c r="F2094" i="7" s="1"/>
  <c r="F2095" i="7" s="1"/>
  <c r="F2096" i="7" s="1"/>
  <c r="F2097" i="7" s="1"/>
  <c r="F2098" i="7" s="1"/>
  <c r="F2099" i="7" s="1"/>
  <c r="F2100" i="7" s="1"/>
  <c r="F2101" i="7" s="1"/>
  <c r="F2102" i="7" s="1"/>
  <c r="F2103" i="7" s="1"/>
  <c r="F2104" i="7" s="1"/>
  <c r="F2105" i="7" s="1"/>
  <c r="F2106" i="7" s="1"/>
  <c r="F2107" i="7" s="1"/>
  <c r="F2108" i="7" s="1"/>
  <c r="F2109" i="7" s="1"/>
  <c r="F2110" i="7" s="1"/>
  <c r="F2111" i="7" s="1"/>
  <c r="F2112" i="7" s="1"/>
  <c r="F2113" i="7" s="1"/>
  <c r="F2114" i="7" s="1"/>
  <c r="F2115" i="7" s="1"/>
  <c r="F2116" i="7" s="1"/>
  <c r="F2117" i="7" s="1"/>
  <c r="F2118" i="7" s="1"/>
  <c r="F2119" i="7" s="1"/>
  <c r="F2120" i="7" s="1"/>
  <c r="F2121" i="7" s="1"/>
  <c r="F2122" i="7" s="1"/>
  <c r="F2123" i="7" s="1"/>
  <c r="F2124" i="7" s="1"/>
  <c r="F2125" i="7" s="1"/>
  <c r="F2126" i="7" s="1"/>
  <c r="F2127" i="7" s="1"/>
  <c r="F2128" i="7" s="1"/>
  <c r="F2129" i="7" s="1"/>
  <c r="F2130" i="7" s="1"/>
  <c r="F2131" i="7" s="1"/>
  <c r="F2132" i="7" s="1"/>
  <c r="F2133" i="7" s="1"/>
  <c r="F2134" i="7" s="1"/>
  <c r="F2135" i="7" s="1"/>
  <c r="F2136" i="7" s="1"/>
  <c r="F2137" i="7" s="1"/>
  <c r="F2138" i="7" s="1"/>
  <c r="F2139" i="7" s="1"/>
  <c r="F2140" i="7" s="1"/>
  <c r="F2141" i="7" s="1"/>
  <c r="F2142" i="7" s="1"/>
  <c r="F2143" i="7" s="1"/>
  <c r="F2144" i="7" s="1"/>
  <c r="F2145" i="7" s="1"/>
  <c r="F2146" i="7" s="1"/>
  <c r="F2147" i="7" s="1"/>
  <c r="F2148" i="7" s="1"/>
  <c r="F2149" i="7" s="1"/>
  <c r="F2150" i="7" s="1"/>
  <c r="F2151" i="7" s="1"/>
  <c r="F2152" i="7" s="1"/>
  <c r="F2153" i="7" s="1"/>
  <c r="F2154" i="7" s="1"/>
  <c r="F2155" i="7" s="1"/>
  <c r="F2156" i="7" s="1"/>
  <c r="F2157" i="7" s="1"/>
  <c r="F2158" i="7" s="1"/>
  <c r="F2159" i="7" s="1"/>
  <c r="F2160" i="7" s="1"/>
  <c r="F2161" i="7" s="1"/>
  <c r="F2162" i="7" s="1"/>
  <c r="F2163" i="7" s="1"/>
  <c r="F2164" i="7" s="1"/>
  <c r="F2165" i="7" s="1"/>
  <c r="F2166" i="7" s="1"/>
  <c r="F2167" i="7" s="1"/>
  <c r="F2168" i="7" s="1"/>
  <c r="F2169" i="7" s="1"/>
  <c r="F2170" i="7" s="1"/>
  <c r="F2171" i="7" s="1"/>
  <c r="F2172" i="7" s="1"/>
  <c r="F2173" i="7" s="1"/>
  <c r="F2174" i="7" s="1"/>
  <c r="F2175" i="7" s="1"/>
  <c r="F2176" i="7" s="1"/>
  <c r="F2177" i="7" s="1"/>
  <c r="F2178" i="7" s="1"/>
  <c r="F2179" i="7" s="1"/>
  <c r="F2180" i="7" s="1"/>
  <c r="F2181" i="7" s="1"/>
  <c r="F2182" i="7" s="1"/>
  <c r="F2183" i="7" s="1"/>
  <c r="F2184" i="7" s="1"/>
  <c r="F2185" i="7" s="1"/>
  <c r="F2186" i="7" s="1"/>
  <c r="F2187" i="7" s="1"/>
  <c r="F2188" i="7" s="1"/>
  <c r="F2189" i="7" s="1"/>
  <c r="F2190" i="7" s="1"/>
  <c r="F2191" i="7" s="1"/>
  <c r="F2192" i="7" s="1"/>
  <c r="F2193" i="7" s="1"/>
  <c r="F2194" i="7" s="1"/>
  <c r="F2195" i="7" s="1"/>
  <c r="F2196" i="7" s="1"/>
  <c r="F2197" i="7" s="1"/>
  <c r="F2198" i="7" s="1"/>
  <c r="F2199" i="7" s="1"/>
  <c r="F2200" i="7" s="1"/>
  <c r="F2201" i="7" s="1"/>
  <c r="F2202" i="7" s="1"/>
  <c r="F2203" i="7" s="1"/>
  <c r="F2204" i="7" s="1"/>
  <c r="F2205" i="7" s="1"/>
  <c r="F2206" i="7" s="1"/>
  <c r="F2207" i="7" s="1"/>
  <c r="F2208" i="7" s="1"/>
  <c r="F2209" i="7" s="1"/>
  <c r="F2210" i="7" s="1"/>
  <c r="F2211" i="7" s="1"/>
  <c r="F2212" i="7" s="1"/>
  <c r="F2213" i="7" s="1"/>
  <c r="F2214" i="7" s="1"/>
  <c r="F2215" i="7" s="1"/>
  <c r="F2216" i="7" s="1"/>
  <c r="F2217" i="7" s="1"/>
  <c r="F2218" i="7" s="1"/>
  <c r="F2219" i="7" s="1"/>
  <c r="F2220" i="7" s="1"/>
  <c r="F2221" i="7" s="1"/>
  <c r="F2222" i="7" s="1"/>
  <c r="F2223" i="7" s="1"/>
  <c r="F2224" i="7" s="1"/>
  <c r="F2225" i="7" s="1"/>
  <c r="F2226" i="7" s="1"/>
  <c r="F2227" i="7" s="1"/>
  <c r="F2228" i="7" s="1"/>
  <c r="F2229" i="7" s="1"/>
  <c r="F2230" i="7" s="1"/>
  <c r="F2231" i="7" s="1"/>
  <c r="F2232" i="7" s="1"/>
  <c r="F2233" i="7" s="1"/>
  <c r="F2234" i="7" s="1"/>
  <c r="F2235" i="7" s="1"/>
  <c r="F2236" i="7" s="1"/>
  <c r="F2237" i="7" s="1"/>
  <c r="F2238" i="7" s="1"/>
  <c r="F2239" i="7" s="1"/>
  <c r="F2240" i="7" s="1"/>
  <c r="F2241" i="7" s="1"/>
  <c r="F2242" i="7" s="1"/>
  <c r="F2243" i="7" s="1"/>
  <c r="F2244" i="7" s="1"/>
  <c r="F2245" i="7" s="1"/>
  <c r="F2246" i="7" s="1"/>
  <c r="F2247" i="7" s="1"/>
  <c r="F2248" i="7" s="1"/>
  <c r="F2249" i="7" s="1"/>
  <c r="F2250" i="7" s="1"/>
  <c r="F2251" i="7" s="1"/>
  <c r="F2252" i="7" s="1"/>
  <c r="F2253" i="7" s="1"/>
  <c r="F2254" i="7" s="1"/>
  <c r="F2255" i="7" s="1"/>
  <c r="F2256" i="7" s="1"/>
  <c r="F2257" i="7" s="1"/>
  <c r="F2258" i="7" s="1"/>
  <c r="F2259" i="7" s="1"/>
  <c r="F2260" i="7" s="1"/>
  <c r="F2261" i="7" s="1"/>
  <c r="F2262" i="7" s="1"/>
  <c r="F2263" i="7" s="1"/>
  <c r="F2264" i="7" s="1"/>
  <c r="F2265" i="7" s="1"/>
  <c r="F2266" i="7" s="1"/>
  <c r="F2267" i="7" s="1"/>
  <c r="F2268" i="7" s="1"/>
  <c r="F2269" i="7" s="1"/>
  <c r="F2270" i="7" s="1"/>
  <c r="F2271" i="7" s="1"/>
  <c r="F2272" i="7" s="1"/>
  <c r="F2273" i="7" s="1"/>
  <c r="F2274" i="7" s="1"/>
  <c r="F2275" i="7" s="1"/>
  <c r="F2276" i="7" s="1"/>
  <c r="F2277" i="7" s="1"/>
  <c r="F2278" i="7" s="1"/>
  <c r="F2279" i="7" s="1"/>
  <c r="F2281" i="7" s="1"/>
  <c r="F2282" i="7" s="1"/>
  <c r="F2283" i="7" s="1"/>
  <c r="F2284" i="7" s="1"/>
  <c r="T57" i="8"/>
  <c r="T88" i="8"/>
  <c r="T56" i="8"/>
  <c r="T28" i="8"/>
  <c r="T86" i="8"/>
  <c r="T32" i="8"/>
  <c r="B33" i="8"/>
  <c r="B99" i="9"/>
  <c r="B64" i="9"/>
  <c r="B95" i="9"/>
  <c r="B94" i="9"/>
  <c r="B36" i="9"/>
  <c r="B34" i="8"/>
  <c r="B92" i="8"/>
  <c r="B62" i="8"/>
  <c r="B94" i="8"/>
  <c r="B63" i="8"/>
  <c r="S43" i="4"/>
  <c r="S15" i="4"/>
  <c r="S100" i="3"/>
  <c r="S7" i="6" s="1"/>
  <c r="S48" i="4"/>
  <c r="S74" i="4"/>
  <c r="S75" i="4"/>
  <c r="S44" i="4"/>
  <c r="S14" i="4"/>
  <c r="S19" i="4"/>
  <c r="B25" i="4"/>
  <c r="B21" i="4"/>
  <c r="B52" i="4"/>
  <c r="B80" i="4"/>
  <c r="B81" i="4"/>
  <c r="B50" i="4"/>
  <c r="B20" i="4"/>
  <c r="B54" i="4"/>
  <c r="F10" i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90" i="1" s="1"/>
  <c r="F691" i="1" s="1"/>
  <c r="F693" i="1" s="1"/>
  <c r="F694" i="1" s="1"/>
  <c r="E688" i="1"/>
  <c r="D688" i="1"/>
  <c r="F4" i="1" s="1"/>
  <c r="S46" i="4" l="1"/>
  <c r="P34" i="8"/>
  <c r="H34" i="8"/>
  <c r="O34" i="8"/>
  <c r="G34" i="8"/>
  <c r="N34" i="8"/>
  <c r="F34" i="8"/>
  <c r="M34" i="8"/>
  <c r="E34" i="8"/>
  <c r="S34" i="8"/>
  <c r="K34" i="8"/>
  <c r="R34" i="8"/>
  <c r="Q34" i="8"/>
  <c r="L34" i="8"/>
  <c r="I34" i="8"/>
  <c r="D34" i="8"/>
  <c r="J34" i="8"/>
  <c r="I94" i="9"/>
  <c r="Q94" i="9"/>
  <c r="J94" i="9"/>
  <c r="R94" i="9"/>
  <c r="K94" i="9"/>
  <c r="D94" i="9"/>
  <c r="L94" i="9"/>
  <c r="F94" i="9"/>
  <c r="N94" i="9"/>
  <c r="G94" i="9"/>
  <c r="O94" i="9"/>
  <c r="H94" i="9"/>
  <c r="M94" i="9"/>
  <c r="P94" i="9"/>
  <c r="E94" i="9"/>
  <c r="I95" i="9"/>
  <c r="Q95" i="9"/>
  <c r="J95" i="9"/>
  <c r="R95" i="9"/>
  <c r="K95" i="9"/>
  <c r="D95" i="9"/>
  <c r="L95" i="9"/>
  <c r="F95" i="9"/>
  <c r="N95" i="9"/>
  <c r="G95" i="9"/>
  <c r="O95" i="9"/>
  <c r="E95" i="9"/>
  <c r="M95" i="9"/>
  <c r="P95" i="9"/>
  <c r="H95" i="9"/>
  <c r="S65" i="9"/>
  <c r="P93" i="8"/>
  <c r="H93" i="8"/>
  <c r="O93" i="8"/>
  <c r="G93" i="8"/>
  <c r="N93" i="8"/>
  <c r="F93" i="8"/>
  <c r="M93" i="8"/>
  <c r="E93" i="8"/>
  <c r="S93" i="8"/>
  <c r="K93" i="8"/>
  <c r="R93" i="8"/>
  <c r="Q93" i="8"/>
  <c r="L93" i="8"/>
  <c r="I93" i="8"/>
  <c r="J93" i="8"/>
  <c r="D93" i="8"/>
  <c r="B96" i="8"/>
  <c r="P64" i="8"/>
  <c r="H64" i="8"/>
  <c r="O64" i="8"/>
  <c r="G64" i="8"/>
  <c r="N64" i="8"/>
  <c r="F64" i="8"/>
  <c r="M64" i="8"/>
  <c r="E64" i="8"/>
  <c r="S64" i="8"/>
  <c r="K64" i="8"/>
  <c r="J64" i="8"/>
  <c r="I64" i="8"/>
  <c r="D64" i="8"/>
  <c r="R64" i="8"/>
  <c r="Q64" i="8"/>
  <c r="L64" i="8"/>
  <c r="B67" i="8"/>
  <c r="S34" i="9"/>
  <c r="P63" i="8"/>
  <c r="H63" i="8"/>
  <c r="O63" i="8"/>
  <c r="G63" i="8"/>
  <c r="N63" i="8"/>
  <c r="F63" i="8"/>
  <c r="M63" i="8"/>
  <c r="E63" i="8"/>
  <c r="S63" i="8"/>
  <c r="K63" i="8"/>
  <c r="D63" i="8"/>
  <c r="R63" i="8"/>
  <c r="L63" i="8"/>
  <c r="J63" i="8"/>
  <c r="I63" i="8"/>
  <c r="Q63" i="8"/>
  <c r="E64" i="9"/>
  <c r="M64" i="9"/>
  <c r="F64" i="9"/>
  <c r="N64" i="9"/>
  <c r="G64" i="9"/>
  <c r="O64" i="9"/>
  <c r="H64" i="9"/>
  <c r="P64" i="9"/>
  <c r="J64" i="9"/>
  <c r="R64" i="9"/>
  <c r="K64" i="9"/>
  <c r="I64" i="9"/>
  <c r="L64" i="9"/>
  <c r="D64" i="9"/>
  <c r="Q64" i="9"/>
  <c r="T61" i="8"/>
  <c r="D35" i="9"/>
  <c r="L35" i="9"/>
  <c r="E35" i="9"/>
  <c r="M35" i="9"/>
  <c r="F35" i="9"/>
  <c r="N35" i="9"/>
  <c r="H35" i="9"/>
  <c r="P35" i="9"/>
  <c r="I35" i="9"/>
  <c r="Q35" i="9"/>
  <c r="O35" i="9"/>
  <c r="R35" i="9"/>
  <c r="G35" i="9"/>
  <c r="J35" i="9"/>
  <c r="K35" i="9"/>
  <c r="S96" i="9"/>
  <c r="P94" i="8"/>
  <c r="H94" i="8"/>
  <c r="O94" i="8"/>
  <c r="G94" i="8"/>
  <c r="N94" i="8"/>
  <c r="F94" i="8"/>
  <c r="M94" i="8"/>
  <c r="E94" i="8"/>
  <c r="S94" i="8"/>
  <c r="K94" i="8"/>
  <c r="D94" i="8"/>
  <c r="R94" i="8"/>
  <c r="L94" i="8"/>
  <c r="Q94" i="8"/>
  <c r="J94" i="8"/>
  <c r="I94" i="8"/>
  <c r="I99" i="9"/>
  <c r="Q99" i="9"/>
  <c r="J99" i="9"/>
  <c r="R99" i="9"/>
  <c r="K99" i="9"/>
  <c r="D99" i="9"/>
  <c r="L99" i="9"/>
  <c r="F99" i="9"/>
  <c r="N99" i="9"/>
  <c r="G99" i="9"/>
  <c r="O99" i="9"/>
  <c r="E99" i="9"/>
  <c r="M99" i="9"/>
  <c r="P99" i="9"/>
  <c r="H99" i="9"/>
  <c r="P62" i="8"/>
  <c r="H62" i="8"/>
  <c r="O62" i="8"/>
  <c r="G62" i="8"/>
  <c r="N62" i="8"/>
  <c r="F62" i="8"/>
  <c r="M62" i="8"/>
  <c r="E62" i="8"/>
  <c r="S62" i="8"/>
  <c r="K62" i="8"/>
  <c r="R62" i="8"/>
  <c r="Q62" i="8"/>
  <c r="L62" i="8"/>
  <c r="I62" i="8"/>
  <c r="D62" i="8"/>
  <c r="J62" i="8"/>
  <c r="P33" i="8"/>
  <c r="H33" i="8"/>
  <c r="O33" i="8"/>
  <c r="G33" i="8"/>
  <c r="N33" i="8"/>
  <c r="F33" i="8"/>
  <c r="M33" i="8"/>
  <c r="E33" i="8"/>
  <c r="S33" i="8"/>
  <c r="K33" i="8"/>
  <c r="Q33" i="8"/>
  <c r="L33" i="8"/>
  <c r="J33" i="8"/>
  <c r="I33" i="8"/>
  <c r="D33" i="8"/>
  <c r="R33" i="8"/>
  <c r="S91" i="9"/>
  <c r="P92" i="8"/>
  <c r="H92" i="8"/>
  <c r="O92" i="8"/>
  <c r="G92" i="8"/>
  <c r="N92" i="8"/>
  <c r="F92" i="8"/>
  <c r="M92" i="8"/>
  <c r="E92" i="8"/>
  <c r="S92" i="8"/>
  <c r="K92" i="8"/>
  <c r="Q92" i="8"/>
  <c r="L92" i="8"/>
  <c r="J92" i="8"/>
  <c r="I92" i="8"/>
  <c r="R92" i="8"/>
  <c r="D92" i="8"/>
  <c r="S92" i="9"/>
  <c r="AN7" i="12"/>
  <c r="AM38" i="12"/>
  <c r="S63" i="9"/>
  <c r="S33" i="9"/>
  <c r="AN36" i="12"/>
  <c r="E36" i="9"/>
  <c r="M36" i="9"/>
  <c r="F36" i="9"/>
  <c r="N36" i="9"/>
  <c r="G36" i="9"/>
  <c r="O36" i="9"/>
  <c r="I36" i="9"/>
  <c r="Q36" i="9"/>
  <c r="J36" i="9"/>
  <c r="R36" i="9"/>
  <c r="D36" i="9"/>
  <c r="H36" i="9"/>
  <c r="L36" i="9"/>
  <c r="P36" i="9"/>
  <c r="K36" i="9"/>
  <c r="G66" i="9"/>
  <c r="O66" i="9"/>
  <c r="H66" i="9"/>
  <c r="P66" i="9"/>
  <c r="I66" i="9"/>
  <c r="Q66" i="9"/>
  <c r="J66" i="9"/>
  <c r="R66" i="9"/>
  <c r="D66" i="9"/>
  <c r="L66" i="9"/>
  <c r="E66" i="9"/>
  <c r="M66" i="9"/>
  <c r="K66" i="9"/>
  <c r="N66" i="9"/>
  <c r="F66" i="9"/>
  <c r="T90" i="8"/>
  <c r="S32" i="9"/>
  <c r="S61" i="9"/>
  <c r="V12" i="6"/>
  <c r="J54" i="4"/>
  <c r="I54" i="4"/>
  <c r="F54" i="4"/>
  <c r="G54" i="4"/>
  <c r="N54" i="4"/>
  <c r="Q54" i="4"/>
  <c r="M54" i="4"/>
  <c r="E54" i="4"/>
  <c r="L54" i="4"/>
  <c r="D54" i="4"/>
  <c r="H54" i="4"/>
  <c r="O54" i="4"/>
  <c r="R54" i="4"/>
  <c r="K54" i="4"/>
  <c r="P54" i="4"/>
  <c r="G25" i="4"/>
  <c r="F25" i="4"/>
  <c r="D25" i="4"/>
  <c r="M25" i="4"/>
  <c r="E25" i="4"/>
  <c r="Q25" i="4"/>
  <c r="I25" i="4"/>
  <c r="R25" i="4"/>
  <c r="O25" i="4"/>
  <c r="N25" i="4"/>
  <c r="K25" i="4"/>
  <c r="J25" i="4"/>
  <c r="L25" i="4"/>
  <c r="P25" i="4"/>
  <c r="H25" i="4"/>
  <c r="N20" i="4"/>
  <c r="Q20" i="4"/>
  <c r="O20" i="4"/>
  <c r="M20" i="4"/>
  <c r="G20" i="4"/>
  <c r="I20" i="4"/>
  <c r="P20" i="4"/>
  <c r="E20" i="4"/>
  <c r="H20" i="4"/>
  <c r="R20" i="4"/>
  <c r="J20" i="4"/>
  <c r="L20" i="4"/>
  <c r="F20" i="4"/>
  <c r="D20" i="4"/>
  <c r="K20" i="4"/>
  <c r="M81" i="4"/>
  <c r="F81" i="4"/>
  <c r="R81" i="4"/>
  <c r="Q81" i="4"/>
  <c r="H81" i="4"/>
  <c r="P81" i="4"/>
  <c r="L81" i="4"/>
  <c r="O81" i="4"/>
  <c r="K81" i="4"/>
  <c r="I81" i="4"/>
  <c r="E81" i="4"/>
  <c r="D81" i="4"/>
  <c r="N81" i="4"/>
  <c r="G81" i="4"/>
  <c r="J81" i="4"/>
  <c r="E80" i="4"/>
  <c r="R80" i="4"/>
  <c r="L80" i="4"/>
  <c r="J80" i="4"/>
  <c r="Q80" i="4"/>
  <c r="P80" i="4"/>
  <c r="M80" i="4"/>
  <c r="H80" i="4"/>
  <c r="O80" i="4"/>
  <c r="K80" i="4"/>
  <c r="I80" i="4"/>
  <c r="D80" i="4"/>
  <c r="F80" i="4"/>
  <c r="G80" i="4"/>
  <c r="N80" i="4"/>
  <c r="H52" i="4"/>
  <c r="P52" i="4"/>
  <c r="R52" i="4"/>
  <c r="M52" i="4"/>
  <c r="E52" i="4"/>
  <c r="Q52" i="4"/>
  <c r="L52" i="4"/>
  <c r="I52" i="4"/>
  <c r="D52" i="4"/>
  <c r="O52" i="4"/>
  <c r="K52" i="4"/>
  <c r="F52" i="4"/>
  <c r="G52" i="4"/>
  <c r="J52" i="4"/>
  <c r="N52" i="4"/>
  <c r="Q79" i="4"/>
  <c r="K79" i="4"/>
  <c r="D79" i="4"/>
  <c r="N79" i="4"/>
  <c r="H79" i="4"/>
  <c r="R79" i="4"/>
  <c r="M79" i="4"/>
  <c r="I79" i="4"/>
  <c r="E79" i="4"/>
  <c r="J79" i="4"/>
  <c r="L79" i="4"/>
  <c r="O79" i="4"/>
  <c r="G79" i="4"/>
  <c r="F79" i="4"/>
  <c r="P79" i="4"/>
  <c r="B82" i="4"/>
  <c r="O21" i="4"/>
  <c r="Q21" i="4"/>
  <c r="I21" i="4"/>
  <c r="K21" i="4"/>
  <c r="G21" i="4"/>
  <c r="M21" i="4"/>
  <c r="R21" i="4"/>
  <c r="E21" i="4"/>
  <c r="N21" i="4"/>
  <c r="J21" i="4"/>
  <c r="P21" i="4"/>
  <c r="F21" i="4"/>
  <c r="H21" i="4"/>
  <c r="L21" i="4"/>
  <c r="D21" i="4"/>
  <c r="F50" i="4"/>
  <c r="J50" i="4"/>
  <c r="Q50" i="4"/>
  <c r="M50" i="4"/>
  <c r="P50" i="4"/>
  <c r="I50" i="4"/>
  <c r="H50" i="4"/>
  <c r="E50" i="4"/>
  <c r="K50" i="4"/>
  <c r="R50" i="4"/>
  <c r="N50" i="4"/>
  <c r="O50" i="4"/>
  <c r="L50" i="4"/>
  <c r="G50" i="4"/>
  <c r="D50" i="4"/>
  <c r="S76" i="4"/>
  <c r="AN38" i="10"/>
  <c r="AM38" i="10"/>
  <c r="F2285" i="7"/>
  <c r="F2286" i="7" s="1"/>
  <c r="F2287" i="7" s="1"/>
  <c r="F2288" i="7" s="1"/>
  <c r="F2289" i="7" s="1"/>
  <c r="F2290" i="7" s="1"/>
  <c r="F2291" i="7" s="1"/>
  <c r="F2292" i="7" s="1"/>
  <c r="F2293" i="7" s="1"/>
  <c r="F2294" i="7" s="1"/>
  <c r="F2295" i="7" s="1"/>
  <c r="F2296" i="7" s="1"/>
  <c r="F2297" i="7" s="1"/>
  <c r="F2298" i="7" s="1"/>
  <c r="F2299" i="7" s="1"/>
  <c r="F2300" i="7" s="1"/>
  <c r="F2301" i="7" s="1"/>
  <c r="F2302" i="7" s="1"/>
  <c r="F2303" i="7" s="1"/>
  <c r="F2304" i="7" s="1"/>
  <c r="F2305" i="7" s="1"/>
  <c r="F2306" i="7" s="1"/>
  <c r="F2307" i="7" s="1"/>
  <c r="F2308" i="7" s="1"/>
  <c r="F2309" i="7" s="1"/>
  <c r="F2310" i="7" s="1"/>
  <c r="F2311" i="7" s="1"/>
  <c r="F2312" i="7" s="1"/>
  <c r="F2313" i="7" s="1"/>
  <c r="F2314" i="7" s="1"/>
  <c r="F2315" i="7" s="1"/>
  <c r="F2316" i="7" s="1"/>
  <c r="F2317" i="7" s="1"/>
  <c r="F2318" i="7" s="1"/>
  <c r="F2319" i="7" s="1"/>
  <c r="F2320" i="7" s="1"/>
  <c r="F2321" i="7" s="1"/>
  <c r="F2322" i="7" s="1"/>
  <c r="F2323" i="7" s="1"/>
  <c r="F2324" i="7" s="1"/>
  <c r="F2325" i="7" s="1"/>
  <c r="F2326" i="7" s="1"/>
  <c r="F2327" i="7" s="1"/>
  <c r="F2328" i="7" s="1"/>
  <c r="F2329" i="7" s="1"/>
  <c r="F2330" i="7" s="1"/>
  <c r="F2331" i="7" s="1"/>
  <c r="F2332" i="7" s="1"/>
  <c r="F2333" i="7" s="1"/>
  <c r="F2334" i="7" s="1"/>
  <c r="F2335" i="7" s="1"/>
  <c r="F2336" i="7" s="1"/>
  <c r="F2337" i="7" s="1"/>
  <c r="F2338" i="7" s="1"/>
  <c r="F2339" i="7" s="1"/>
  <c r="F2340" i="7" s="1"/>
  <c r="F2341" i="7" s="1"/>
  <c r="F2342" i="7" s="1"/>
  <c r="F2343" i="7" s="1"/>
  <c r="F2344" i="7" s="1"/>
  <c r="F2345" i="7" s="1"/>
  <c r="F2346" i="7" s="1"/>
  <c r="F2347" i="7" s="1"/>
  <c r="F2348" i="7" s="1"/>
  <c r="F2349" i="7" s="1"/>
  <c r="F2350" i="7" s="1"/>
  <c r="F2351" i="7" s="1"/>
  <c r="F2352" i="7" s="1"/>
  <c r="F2353" i="7" s="1"/>
  <c r="F2354" i="7" s="1"/>
  <c r="F2355" i="7" s="1"/>
  <c r="F2356" i="7" s="1"/>
  <c r="F2357" i="7" s="1"/>
  <c r="F2358" i="7" s="1"/>
  <c r="F2359" i="7" s="1"/>
  <c r="F2360" i="7" s="1"/>
  <c r="F2361" i="7" s="1"/>
  <c r="F2362" i="7" s="1"/>
  <c r="F2363" i="7" s="1"/>
  <c r="F2364" i="7" s="1"/>
  <c r="F2365" i="7" s="1"/>
  <c r="F2366" i="7" s="1"/>
  <c r="F2367" i="7" s="1"/>
  <c r="F2368" i="7" s="1"/>
  <c r="F2369" i="7" s="1"/>
  <c r="F2370" i="7" s="1"/>
  <c r="F2371" i="7" s="1"/>
  <c r="F2372" i="7" s="1"/>
  <c r="F2373" i="7" s="1"/>
  <c r="F2374" i="7" s="1"/>
  <c r="F2375" i="7" s="1"/>
  <c r="F2376" i="7" s="1"/>
  <c r="F2377" i="7" s="1"/>
  <c r="F2378" i="7" s="1"/>
  <c r="F2379" i="7" s="1"/>
  <c r="F2380" i="7" s="1"/>
  <c r="F2381" i="7" s="1"/>
  <c r="F2382" i="7" s="1"/>
  <c r="F2383" i="7" s="1"/>
  <c r="F2384" i="7" s="1"/>
  <c r="F2385" i="7" s="1"/>
  <c r="F2386" i="7" s="1"/>
  <c r="F2387" i="7" s="1"/>
  <c r="F2388" i="7" s="1"/>
  <c r="F2389" i="7" s="1"/>
  <c r="F2390" i="7" s="1"/>
  <c r="F2391" i="7" s="1"/>
  <c r="F2392" i="7" s="1"/>
  <c r="F2393" i="7" s="1"/>
  <c r="F2394" i="7" s="1"/>
  <c r="F2395" i="7" s="1"/>
  <c r="F2396" i="7" s="1"/>
  <c r="F2397" i="7" s="1"/>
  <c r="F2398" i="7" s="1"/>
  <c r="F2399" i="7" s="1"/>
  <c r="F2400" i="7" s="1"/>
  <c r="F2401" i="7" s="1"/>
  <c r="F2402" i="7" s="1"/>
  <c r="F2403" i="7" s="1"/>
  <c r="F2404" i="7" s="1"/>
  <c r="F2405" i="7" s="1"/>
  <c r="F2406" i="7" s="1"/>
  <c r="F2407" i="7" s="1"/>
  <c r="F2408" i="7" s="1"/>
  <c r="F2409" i="7" s="1"/>
  <c r="F2410" i="7" s="1"/>
  <c r="F2411" i="7" s="1"/>
  <c r="F2412" i="7" s="1"/>
  <c r="F2413" i="7" s="1"/>
  <c r="F2414" i="7" s="1"/>
  <c r="F2415" i="7" s="1"/>
  <c r="F2416" i="7" s="1"/>
  <c r="F2417" i="7" s="1"/>
  <c r="F2418" i="7" s="1"/>
  <c r="F2419" i="7" s="1"/>
  <c r="F2420" i="7" s="1"/>
  <c r="F2421" i="7" s="1"/>
  <c r="F2422" i="7" s="1"/>
  <c r="F2423" i="7" s="1"/>
  <c r="F2424" i="7" s="1"/>
  <c r="F2425" i="7" s="1"/>
  <c r="F2426" i="7" s="1"/>
  <c r="F2427" i="7" s="1"/>
  <c r="F2428" i="7" s="1"/>
  <c r="F2429" i="7" s="1"/>
  <c r="F2430" i="7" s="1"/>
  <c r="F2431" i="7" s="1"/>
  <c r="F2432" i="7" s="1"/>
  <c r="F2433" i="7" s="1"/>
  <c r="F2434" i="7" s="1"/>
  <c r="F2435" i="7" s="1"/>
  <c r="F2436" i="7" s="1"/>
  <c r="F2437" i="7" s="1"/>
  <c r="F2438" i="7" s="1"/>
  <c r="F2439" i="7" s="1"/>
  <c r="F2440" i="7" s="1"/>
  <c r="F2441" i="7" s="1"/>
  <c r="F2442" i="7" s="1"/>
  <c r="F2443" i="7" s="1"/>
  <c r="F2444" i="7" s="1"/>
  <c r="F2445" i="7" s="1"/>
  <c r="F2446" i="7" s="1"/>
  <c r="F2447" i="7" s="1"/>
  <c r="F2448" i="7" s="1"/>
  <c r="F2449" i="7" s="1"/>
  <c r="F2450" i="7" s="1"/>
  <c r="F2451" i="7" s="1"/>
  <c r="F2452" i="7" s="1"/>
  <c r="F2453" i="7" s="1"/>
  <c r="F2454" i="7" s="1"/>
  <c r="F2455" i="7" s="1"/>
  <c r="F2456" i="7" s="1"/>
  <c r="F2457" i="7" s="1"/>
  <c r="F2458" i="7" s="1"/>
  <c r="F2459" i="7" s="1"/>
  <c r="F2460" i="7" s="1"/>
  <c r="F2461" i="7" s="1"/>
  <c r="F2462" i="7" s="1"/>
  <c r="F2463" i="7" s="1"/>
  <c r="F2464" i="7" s="1"/>
  <c r="F2465" i="7" s="1"/>
  <c r="F2466" i="7" s="1"/>
  <c r="F2467" i="7" s="1"/>
  <c r="F2468" i="7" s="1"/>
  <c r="F2469" i="7" s="1"/>
  <c r="F2470" i="7" s="1"/>
  <c r="F2471" i="7" s="1"/>
  <c r="F2472" i="7" s="1"/>
  <c r="F2473" i="7" s="1"/>
  <c r="F2474" i="7" s="1"/>
  <c r="F2475" i="7" s="1"/>
  <c r="F2476" i="7" s="1"/>
  <c r="F2477" i="7" s="1"/>
  <c r="F2478" i="7" s="1"/>
  <c r="F2479" i="7" s="1"/>
  <c r="F2480" i="7" s="1"/>
  <c r="F2481" i="7" s="1"/>
  <c r="F2482" i="7" s="1"/>
  <c r="F2483" i="7" s="1"/>
  <c r="F2484" i="7" s="1"/>
  <c r="F2485" i="7" s="1"/>
  <c r="F2486" i="7" s="1"/>
  <c r="T89" i="8"/>
  <c r="T60" i="8"/>
  <c r="T91" i="8"/>
  <c r="T59" i="8"/>
  <c r="T35" i="8"/>
  <c r="T31" i="8"/>
  <c r="T30" i="8"/>
  <c r="B36" i="8"/>
  <c r="F695" i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B97" i="9"/>
  <c r="B98" i="9"/>
  <c r="B95" i="8"/>
  <c r="B66" i="8"/>
  <c r="B97" i="8"/>
  <c r="B65" i="8"/>
  <c r="B37" i="8"/>
  <c r="S22" i="4"/>
  <c r="S51" i="4"/>
  <c r="S17" i="4"/>
  <c r="S47" i="4"/>
  <c r="S78" i="4"/>
  <c r="S77" i="4"/>
  <c r="S49" i="4"/>
  <c r="S18" i="4"/>
  <c r="B55" i="4"/>
  <c r="B24" i="4"/>
  <c r="B28" i="4"/>
  <c r="B23" i="4"/>
  <c r="B53" i="4"/>
  <c r="B84" i="4"/>
  <c r="B57" i="4"/>
  <c r="B83" i="4"/>
  <c r="S36" i="9" l="1"/>
  <c r="S66" i="9"/>
  <c r="AN38" i="12"/>
  <c r="S99" i="9"/>
  <c r="S64" i="9"/>
  <c r="P67" i="8"/>
  <c r="H67" i="8"/>
  <c r="O67" i="8"/>
  <c r="G67" i="8"/>
  <c r="N67" i="8"/>
  <c r="F67" i="8"/>
  <c r="M67" i="8"/>
  <c r="E67" i="8"/>
  <c r="S67" i="8"/>
  <c r="K67" i="8"/>
  <c r="D67" i="8"/>
  <c r="R67" i="8"/>
  <c r="L67" i="8"/>
  <c r="J67" i="8"/>
  <c r="Q67" i="8"/>
  <c r="I67" i="8"/>
  <c r="P37" i="8"/>
  <c r="H37" i="8"/>
  <c r="O37" i="8"/>
  <c r="G37" i="8"/>
  <c r="N37" i="8"/>
  <c r="F37" i="8"/>
  <c r="M37" i="8"/>
  <c r="E37" i="8"/>
  <c r="S37" i="8"/>
  <c r="K37" i="8"/>
  <c r="Q37" i="8"/>
  <c r="L37" i="8"/>
  <c r="J37" i="8"/>
  <c r="I37" i="8"/>
  <c r="R37" i="8"/>
  <c r="D37" i="8"/>
  <c r="P36" i="8"/>
  <c r="H36" i="8"/>
  <c r="O36" i="8"/>
  <c r="G36" i="8"/>
  <c r="N36" i="8"/>
  <c r="F36" i="8"/>
  <c r="M36" i="8"/>
  <c r="E36" i="8"/>
  <c r="S36" i="8"/>
  <c r="K36" i="8"/>
  <c r="J36" i="8"/>
  <c r="I36" i="8"/>
  <c r="D36" i="8"/>
  <c r="R36" i="8"/>
  <c r="Q36" i="8"/>
  <c r="L36" i="8"/>
  <c r="P96" i="8"/>
  <c r="H96" i="8"/>
  <c r="O96" i="8"/>
  <c r="G96" i="8"/>
  <c r="N96" i="8"/>
  <c r="F96" i="8"/>
  <c r="M96" i="8"/>
  <c r="E96" i="8"/>
  <c r="S96" i="8"/>
  <c r="K96" i="8"/>
  <c r="Q96" i="8"/>
  <c r="L96" i="8"/>
  <c r="J96" i="8"/>
  <c r="I96" i="8"/>
  <c r="R96" i="8"/>
  <c r="D96" i="8"/>
  <c r="B99" i="8"/>
  <c r="I97" i="9"/>
  <c r="Q97" i="9"/>
  <c r="J97" i="9"/>
  <c r="R97" i="9"/>
  <c r="K97" i="9"/>
  <c r="D97" i="9"/>
  <c r="L97" i="9"/>
  <c r="F97" i="9"/>
  <c r="N97" i="9"/>
  <c r="G97" i="9"/>
  <c r="O97" i="9"/>
  <c r="E97" i="9"/>
  <c r="M97" i="9"/>
  <c r="P97" i="9"/>
  <c r="H97" i="9"/>
  <c r="P65" i="8"/>
  <c r="H65" i="8"/>
  <c r="O65" i="8"/>
  <c r="G65" i="8"/>
  <c r="N65" i="8"/>
  <c r="F65" i="8"/>
  <c r="M65" i="8"/>
  <c r="E65" i="8"/>
  <c r="S65" i="8"/>
  <c r="K65" i="8"/>
  <c r="Q65" i="8"/>
  <c r="L65" i="8"/>
  <c r="J65" i="8"/>
  <c r="I65" i="8"/>
  <c r="D65" i="8"/>
  <c r="R65" i="8"/>
  <c r="T93" i="8"/>
  <c r="P95" i="8"/>
  <c r="H95" i="8"/>
  <c r="O95" i="8"/>
  <c r="G95" i="8"/>
  <c r="N95" i="8"/>
  <c r="F95" i="8"/>
  <c r="M95" i="8"/>
  <c r="E95" i="8"/>
  <c r="S95" i="8"/>
  <c r="K95" i="8"/>
  <c r="J95" i="8"/>
  <c r="I95" i="8"/>
  <c r="D95" i="8"/>
  <c r="R95" i="8"/>
  <c r="Q95" i="8"/>
  <c r="L95" i="8"/>
  <c r="P97" i="8"/>
  <c r="H97" i="8"/>
  <c r="O97" i="8"/>
  <c r="G97" i="8"/>
  <c r="N97" i="8"/>
  <c r="F97" i="8"/>
  <c r="M97" i="8"/>
  <c r="E97" i="8"/>
  <c r="S97" i="8"/>
  <c r="K97" i="8"/>
  <c r="R97" i="8"/>
  <c r="Q97" i="8"/>
  <c r="L97" i="8"/>
  <c r="I97" i="8"/>
  <c r="D97" i="8"/>
  <c r="J97" i="8"/>
  <c r="S94" i="9"/>
  <c r="P66" i="8"/>
  <c r="H66" i="8"/>
  <c r="O66" i="8"/>
  <c r="G66" i="8"/>
  <c r="N66" i="8"/>
  <c r="F66" i="8"/>
  <c r="M66" i="8"/>
  <c r="E66" i="8"/>
  <c r="S66" i="8"/>
  <c r="K66" i="8"/>
  <c r="R66" i="8"/>
  <c r="Q66" i="8"/>
  <c r="L66" i="8"/>
  <c r="I66" i="8"/>
  <c r="D66" i="8"/>
  <c r="J66" i="8"/>
  <c r="T64" i="8"/>
  <c r="S95" i="9"/>
  <c r="S35" i="9"/>
  <c r="I98" i="9"/>
  <c r="Q98" i="9"/>
  <c r="J98" i="9"/>
  <c r="R98" i="9"/>
  <c r="K98" i="9"/>
  <c r="D98" i="9"/>
  <c r="L98" i="9"/>
  <c r="F98" i="9"/>
  <c r="N98" i="9"/>
  <c r="G98" i="9"/>
  <c r="O98" i="9"/>
  <c r="H98" i="9"/>
  <c r="M98" i="9"/>
  <c r="P98" i="9"/>
  <c r="E98" i="9"/>
  <c r="F84" i="4"/>
  <c r="I84" i="4"/>
  <c r="P84" i="4"/>
  <c r="Q84" i="4"/>
  <c r="L84" i="4"/>
  <c r="R84" i="4"/>
  <c r="N84" i="4"/>
  <c r="J84" i="4"/>
  <c r="K84" i="4"/>
  <c r="M84" i="4"/>
  <c r="E84" i="4"/>
  <c r="H84" i="4"/>
  <c r="D84" i="4"/>
  <c r="G84" i="4"/>
  <c r="O84" i="4"/>
  <c r="L57" i="4"/>
  <c r="M57" i="4"/>
  <c r="G57" i="4"/>
  <c r="R57" i="4"/>
  <c r="O57" i="4"/>
  <c r="N57" i="4"/>
  <c r="Q57" i="4"/>
  <c r="J57" i="4"/>
  <c r="F57" i="4"/>
  <c r="I57" i="4"/>
  <c r="P57" i="4"/>
  <c r="E57" i="4"/>
  <c r="H57" i="4"/>
  <c r="D57" i="4"/>
  <c r="K57" i="4"/>
  <c r="H53" i="4"/>
  <c r="L53" i="4"/>
  <c r="Q53" i="4"/>
  <c r="D53" i="4"/>
  <c r="N53" i="4"/>
  <c r="M53" i="4"/>
  <c r="R53" i="4"/>
  <c r="G53" i="4"/>
  <c r="I53" i="4"/>
  <c r="J53" i="4"/>
  <c r="E53" i="4"/>
  <c r="O53" i="4"/>
  <c r="P53" i="4"/>
  <c r="K53" i="4"/>
  <c r="F53" i="4"/>
  <c r="F28" i="4"/>
  <c r="H28" i="4"/>
  <c r="D28" i="4"/>
  <c r="Q28" i="4"/>
  <c r="G28" i="4"/>
  <c r="M28" i="4"/>
  <c r="R28" i="4"/>
  <c r="I28" i="4"/>
  <c r="K28" i="4"/>
  <c r="N28" i="4"/>
  <c r="E28" i="4"/>
  <c r="P28" i="4"/>
  <c r="J28" i="4"/>
  <c r="L28" i="4"/>
  <c r="O28" i="4"/>
  <c r="R24" i="4"/>
  <c r="N24" i="4"/>
  <c r="Q24" i="4"/>
  <c r="K24" i="4"/>
  <c r="J24" i="4"/>
  <c r="M24" i="4"/>
  <c r="F24" i="4"/>
  <c r="I24" i="4"/>
  <c r="L24" i="4"/>
  <c r="E24" i="4"/>
  <c r="D24" i="4"/>
  <c r="P24" i="4"/>
  <c r="H24" i="4"/>
  <c r="O24" i="4"/>
  <c r="G24" i="4"/>
  <c r="O83" i="4"/>
  <c r="R83" i="4"/>
  <c r="E83" i="4"/>
  <c r="H83" i="4"/>
  <c r="I83" i="4"/>
  <c r="P83" i="4"/>
  <c r="K83" i="4"/>
  <c r="L83" i="4"/>
  <c r="G83" i="4"/>
  <c r="D83" i="4"/>
  <c r="F83" i="4"/>
  <c r="J83" i="4"/>
  <c r="Q83" i="4"/>
  <c r="M83" i="4"/>
  <c r="N83" i="4"/>
  <c r="J55" i="4"/>
  <c r="G55" i="4"/>
  <c r="P55" i="4"/>
  <c r="R55" i="4"/>
  <c r="N55" i="4"/>
  <c r="E55" i="4"/>
  <c r="F55" i="4"/>
  <c r="Q55" i="4"/>
  <c r="M55" i="4"/>
  <c r="O55" i="4"/>
  <c r="H55" i="4"/>
  <c r="L55" i="4"/>
  <c r="K55" i="4"/>
  <c r="D55" i="4"/>
  <c r="I55" i="4"/>
  <c r="D82" i="4"/>
  <c r="G82" i="4"/>
  <c r="M82" i="4"/>
  <c r="N82" i="4"/>
  <c r="L82" i="4"/>
  <c r="H82" i="4"/>
  <c r="R82" i="4"/>
  <c r="Q82" i="4"/>
  <c r="E82" i="4"/>
  <c r="O82" i="4"/>
  <c r="I82" i="4"/>
  <c r="K82" i="4"/>
  <c r="P82" i="4"/>
  <c r="J82" i="4"/>
  <c r="F82" i="4"/>
  <c r="B85" i="4"/>
  <c r="Q23" i="4"/>
  <c r="D23" i="4"/>
  <c r="G23" i="4"/>
  <c r="R23" i="4"/>
  <c r="J23" i="4"/>
  <c r="M23" i="4"/>
  <c r="I23" i="4"/>
  <c r="P23" i="4"/>
  <c r="K23" i="4"/>
  <c r="E23" i="4"/>
  <c r="L23" i="4"/>
  <c r="H23" i="4"/>
  <c r="O23" i="4"/>
  <c r="N23" i="4"/>
  <c r="F23" i="4"/>
  <c r="S79" i="4"/>
  <c r="F2487" i="7"/>
  <c r="F2488" i="7" s="1"/>
  <c r="F2489" i="7" s="1"/>
  <c r="F2490" i="7" s="1"/>
  <c r="F2491" i="7" s="1"/>
  <c r="F2492" i="7" s="1"/>
  <c r="F2493" i="7" s="1"/>
  <c r="F2494" i="7" s="1"/>
  <c r="F2495" i="7" s="1"/>
  <c r="F2496" i="7" s="1"/>
  <c r="F2497" i="7" s="1"/>
  <c r="F2498" i="7" s="1"/>
  <c r="F2499" i="7" s="1"/>
  <c r="F2500" i="7" s="1"/>
  <c r="F2501" i="7" s="1"/>
  <c r="F2502" i="7" s="1"/>
  <c r="F2503" i="7" s="1"/>
  <c r="F2504" i="7" s="1"/>
  <c r="F2505" i="7" s="1"/>
  <c r="F2506" i="7" s="1"/>
  <c r="F2507" i="7" s="1"/>
  <c r="F2508" i="7" s="1"/>
  <c r="F2509" i="7" s="1"/>
  <c r="F2510" i="7" s="1"/>
  <c r="F2511" i="7" s="1"/>
  <c r="F2512" i="7" s="1"/>
  <c r="F2513" i="7" s="1"/>
  <c r="F2514" i="7" s="1"/>
  <c r="F2515" i="7" s="1"/>
  <c r="F2516" i="7" s="1"/>
  <c r="F2517" i="7" s="1"/>
  <c r="F2518" i="7" s="1"/>
  <c r="F2519" i="7" s="1"/>
  <c r="F2520" i="7" s="1"/>
  <c r="F2521" i="7" s="1"/>
  <c r="F2522" i="7" s="1"/>
  <c r="F2523" i="7" s="1"/>
  <c r="F2524" i="7" s="1"/>
  <c r="F2525" i="7" s="1"/>
  <c r="F2526" i="7" s="1"/>
  <c r="F2527" i="7" s="1"/>
  <c r="F2528" i="7" s="1"/>
  <c r="F2529" i="7" s="1"/>
  <c r="F2530" i="7" s="1"/>
  <c r="F2531" i="7" s="1"/>
  <c r="F2532" i="7" s="1"/>
  <c r="F2533" i="7" s="1"/>
  <c r="F2534" i="7" s="1"/>
  <c r="F2535" i="7" s="1"/>
  <c r="F2536" i="7" s="1"/>
  <c r="F2537" i="7" s="1"/>
  <c r="F2538" i="7" s="1"/>
  <c r="F2539" i="7" s="1"/>
  <c r="F2540" i="7" s="1"/>
  <c r="F2541" i="7" s="1"/>
  <c r="F2542" i="7" s="1"/>
  <c r="F2543" i="7" s="1"/>
  <c r="F2544" i="7" s="1"/>
  <c r="F2545" i="7" s="1"/>
  <c r="F2546" i="7" s="1"/>
  <c r="F2547" i="7" s="1"/>
  <c r="F2548" i="7" s="1"/>
  <c r="F2549" i="7" s="1"/>
  <c r="F2550" i="7" s="1"/>
  <c r="F2551" i="7" s="1"/>
  <c r="F2552" i="7" s="1"/>
  <c r="F2553" i="7" s="1"/>
  <c r="F2554" i="7" s="1"/>
  <c r="F2555" i="7" s="1"/>
  <c r="F2556" i="7" s="1"/>
  <c r="F2557" i="7" s="1"/>
  <c r="F2558" i="7" s="1"/>
  <c r="F2559" i="7" s="1"/>
  <c r="F2560" i="7" s="1"/>
  <c r="F2561" i="7" s="1"/>
  <c r="F2562" i="7" s="1"/>
  <c r="F2563" i="7" s="1"/>
  <c r="F2564" i="7" s="1"/>
  <c r="F2565" i="7" s="1"/>
  <c r="F2566" i="7" s="1"/>
  <c r="F2567" i="7" s="1"/>
  <c r="F2568" i="7" s="1"/>
  <c r="F2569" i="7" s="1"/>
  <c r="F2570" i="7" s="1"/>
  <c r="F2571" i="7" s="1"/>
  <c r="F2572" i="7" s="1"/>
  <c r="F2573" i="7" s="1"/>
  <c r="F2574" i="7" s="1"/>
  <c r="F2575" i="7" s="1"/>
  <c r="F2576" i="7" s="1"/>
  <c r="F2577" i="7" s="1"/>
  <c r="F2578" i="7" s="1"/>
  <c r="F2579" i="7" s="1"/>
  <c r="F2580" i="7" s="1"/>
  <c r="F2581" i="7" s="1"/>
  <c r="F2582" i="7" s="1"/>
  <c r="F2583" i="7" s="1"/>
  <c r="F2584" i="7" s="1"/>
  <c r="F2585" i="7" s="1"/>
  <c r="F2586" i="7" s="1"/>
  <c r="F2587" i="7" s="1"/>
  <c r="F2588" i="7" s="1"/>
  <c r="F2589" i="7" s="1"/>
  <c r="F2590" i="7" s="1"/>
  <c r="F2591" i="7" s="1"/>
  <c r="F2592" i="7" s="1"/>
  <c r="F2593" i="7" s="1"/>
  <c r="F2594" i="7" s="1"/>
  <c r="F2595" i="7" s="1"/>
  <c r="F2596" i="7" s="1"/>
  <c r="F2597" i="7" s="1"/>
  <c r="F2598" i="7" s="1"/>
  <c r="F2599" i="7" s="1"/>
  <c r="F2600" i="7" s="1"/>
  <c r="F2601" i="7" s="1"/>
  <c r="F2602" i="7" s="1"/>
  <c r="F2603" i="7" s="1"/>
  <c r="F2604" i="7" s="1"/>
  <c r="F2605" i="7" s="1"/>
  <c r="F2606" i="7" s="1"/>
  <c r="F2607" i="7" s="1"/>
  <c r="F2608" i="7" s="1"/>
  <c r="F2609" i="7" s="1"/>
  <c r="F2610" i="7" s="1"/>
  <c r="F2611" i="7" s="1"/>
  <c r="F2612" i="7" s="1"/>
  <c r="F2613" i="7" s="1"/>
  <c r="F2614" i="7" s="1"/>
  <c r="F2615" i="7" s="1"/>
  <c r="F2616" i="7" s="1"/>
  <c r="F2617" i="7" s="1"/>
  <c r="F2618" i="7" s="1"/>
  <c r="F2619" i="7" s="1"/>
  <c r="F2620" i="7" s="1"/>
  <c r="F2621" i="7" s="1"/>
  <c r="F2622" i="7" s="1"/>
  <c r="F2623" i="7" s="1"/>
  <c r="F2624" i="7" s="1"/>
  <c r="F2625" i="7" s="1"/>
  <c r="F2626" i="7" s="1"/>
  <c r="F2627" i="7" s="1"/>
  <c r="F2628" i="7" s="1"/>
  <c r="F2629" i="7" s="1"/>
  <c r="F2630" i="7" s="1"/>
  <c r="F2631" i="7" s="1"/>
  <c r="F2632" i="7" s="1"/>
  <c r="F2633" i="7" s="1"/>
  <c r="F2634" i="7" s="1"/>
  <c r="F2635" i="7" s="1"/>
  <c r="F2636" i="7" s="1"/>
  <c r="F2637" i="7" s="1"/>
  <c r="F2638" i="7" s="1"/>
  <c r="F2639" i="7" s="1"/>
  <c r="F2640" i="7" s="1"/>
  <c r="F2641" i="7" s="1"/>
  <c r="F2642" i="7" s="1"/>
  <c r="F2643" i="7" s="1"/>
  <c r="F2644" i="7" s="1"/>
  <c r="F2645" i="7" s="1"/>
  <c r="F2646" i="7" s="1"/>
  <c r="F2647" i="7" s="1"/>
  <c r="F2648" i="7" s="1"/>
  <c r="F2649" i="7" s="1"/>
  <c r="F2650" i="7" s="1"/>
  <c r="F2651" i="7" s="1"/>
  <c r="F2652" i="7" s="1"/>
  <c r="F2653" i="7" s="1"/>
  <c r="F2654" i="7" s="1"/>
  <c r="F2655" i="7" s="1"/>
  <c r="F2656" i="7" s="1"/>
  <c r="F2657" i="7" s="1"/>
  <c r="F2658" i="7" s="1"/>
  <c r="F2659" i="7" s="1"/>
  <c r="F2660" i="7" s="1"/>
  <c r="F2661" i="7" s="1"/>
  <c r="F2662" i="7" s="1"/>
  <c r="F2663" i="7" s="1"/>
  <c r="F2664" i="7" s="1"/>
  <c r="F2665" i="7" s="1"/>
  <c r="F2666" i="7" s="1"/>
  <c r="F2667" i="7" s="1"/>
  <c r="F2668" i="7" s="1"/>
  <c r="F2669" i="7" s="1"/>
  <c r="F2670" i="7" s="1"/>
  <c r="F2671" i="7" s="1"/>
  <c r="F2672" i="7" s="1"/>
  <c r="F2673" i="7" s="1"/>
  <c r="F2674" i="7" s="1"/>
  <c r="F2675" i="7" s="1"/>
  <c r="F2676" i="7" s="1"/>
  <c r="F2677" i="7" s="1"/>
  <c r="F2678" i="7" s="1"/>
  <c r="F2679" i="7" s="1"/>
  <c r="F2680" i="7" s="1"/>
  <c r="F2681" i="7" s="1"/>
  <c r="F2682" i="7" s="1"/>
  <c r="F2683" i="7" s="1"/>
  <c r="F2684" i="7" s="1"/>
  <c r="F2685" i="7" s="1"/>
  <c r="F2686" i="7" s="1"/>
  <c r="F2687" i="7" s="1"/>
  <c r="F2688" i="7" s="1"/>
  <c r="F2689" i="7" s="1"/>
  <c r="F2690" i="7" s="1"/>
  <c r="F2691" i="7" s="1"/>
  <c r="F2692" i="7" s="1"/>
  <c r="F2693" i="7" s="1"/>
  <c r="F2694" i="7" s="1"/>
  <c r="F2695" i="7" s="1"/>
  <c r="F2696" i="7" s="1"/>
  <c r="F2697" i="7" s="1"/>
  <c r="F2698" i="7" s="1"/>
  <c r="F2699" i="7" s="1"/>
  <c r="F2700" i="7" s="1"/>
  <c r="F2701" i="7" s="1"/>
  <c r="F2702" i="7" s="1"/>
  <c r="F2703" i="7" s="1"/>
  <c r="F2704" i="7" s="1"/>
  <c r="F2705" i="7" s="1"/>
  <c r="F2706" i="7" s="1"/>
  <c r="F2707" i="7" s="1"/>
  <c r="F2708" i="7" s="1"/>
  <c r="F2709" i="7" s="1"/>
  <c r="F2710" i="7" s="1"/>
  <c r="F2711" i="7" s="1"/>
  <c r="F2712" i="7" s="1"/>
  <c r="F2713" i="7" s="1"/>
  <c r="F2714" i="7" s="1"/>
  <c r="F2715" i="7" s="1"/>
  <c r="F2716" i="7" s="1"/>
  <c r="F2717" i="7" s="1"/>
  <c r="F2718" i="7" s="1"/>
  <c r="F2719" i="7" s="1"/>
  <c r="F2720" i="7" s="1"/>
  <c r="F2721" i="7" s="1"/>
  <c r="F2722" i="7" s="1"/>
  <c r="F2723" i="7" s="1"/>
  <c r="F2724" i="7" s="1"/>
  <c r="F2725" i="7" s="1"/>
  <c r="F2726" i="7" s="1"/>
  <c r="F2727" i="7" s="1"/>
  <c r="F2728" i="7" s="1"/>
  <c r="F2729" i="7" s="1"/>
  <c r="F2730" i="7" s="1"/>
  <c r="F2731" i="7" s="1"/>
  <c r="F2732" i="7" s="1"/>
  <c r="F2733" i="7" s="1"/>
  <c r="F2734" i="7" s="1"/>
  <c r="F2735" i="7" s="1"/>
  <c r="F2736" i="7" s="1"/>
  <c r="F2737" i="7" s="1"/>
  <c r="F2738" i="7" s="1"/>
  <c r="F2739" i="7" s="1"/>
  <c r="F2740" i="7" s="1"/>
  <c r="F2741" i="7" s="1"/>
  <c r="F2742" i="7" s="1"/>
  <c r="F2743" i="7" s="1"/>
  <c r="F2744" i="7" s="1"/>
  <c r="F2745" i="7" s="1"/>
  <c r="F2746" i="7" s="1"/>
  <c r="F2747" i="7" s="1"/>
  <c r="F2748" i="7" s="1"/>
  <c r="F2749" i="7" s="1"/>
  <c r="F2750" i="7" s="1"/>
  <c r="F2751" i="7" s="1"/>
  <c r="F2752" i="7" s="1"/>
  <c r="F2753" i="7" s="1"/>
  <c r="F2754" i="7" s="1"/>
  <c r="F2755" i="7" s="1"/>
  <c r="F2756" i="7" s="1"/>
  <c r="F2757" i="7" s="1"/>
  <c r="F2758" i="7" s="1"/>
  <c r="F2759" i="7" s="1"/>
  <c r="F2760" i="7" s="1"/>
  <c r="F2761" i="7" s="1"/>
  <c r="F2762" i="7" s="1"/>
  <c r="F2763" i="7" s="1"/>
  <c r="F2764" i="7" s="1"/>
  <c r="F2765" i="7" s="1"/>
  <c r="F2766" i="7" s="1"/>
  <c r="F2767" i="7" s="1"/>
  <c r="F2768" i="7" s="1"/>
  <c r="F2769" i="7" s="1"/>
  <c r="F2770" i="7" s="1"/>
  <c r="F2771" i="7" s="1"/>
  <c r="F2772" i="7" s="1"/>
  <c r="F2773" i="7" s="1"/>
  <c r="F2774" i="7" s="1"/>
  <c r="F2775" i="7" s="1"/>
  <c r="F2776" i="7" s="1"/>
  <c r="F2777" i="7" s="1"/>
  <c r="F2778" i="7" s="1"/>
  <c r="F2779" i="7" s="1"/>
  <c r="F2780" i="7" s="1"/>
  <c r="F2781" i="7" s="1"/>
  <c r="F2782" i="7" s="1"/>
  <c r="F2783" i="7" s="1"/>
  <c r="F2784" i="7" s="1"/>
  <c r="F2785" i="7" s="1"/>
  <c r="F2786" i="7" s="1"/>
  <c r="F2787" i="7" s="1"/>
  <c r="F2788" i="7" s="1"/>
  <c r="F2789" i="7" s="1"/>
  <c r="F2790" i="7" s="1"/>
  <c r="F2791" i="7" s="1"/>
  <c r="F2792" i="7" s="1"/>
  <c r="F2793" i="7" s="1"/>
  <c r="F2794" i="7" s="1"/>
  <c r="F2795" i="7" s="1"/>
  <c r="F2796" i="7" s="1"/>
  <c r="F2797" i="7" s="1"/>
  <c r="F2798" i="7" s="1"/>
  <c r="F2799" i="7" s="1"/>
  <c r="F2800" i="7" s="1"/>
  <c r="F2801" i="7" s="1"/>
  <c r="F2802" i="7" s="1"/>
  <c r="F2803" i="7" s="1"/>
  <c r="F2804" i="7" s="1"/>
  <c r="F2805" i="7" s="1"/>
  <c r="F2806" i="7" s="1"/>
  <c r="F2807" i="7" s="1"/>
  <c r="F2808" i="7" s="1"/>
  <c r="F2809" i="7" s="1"/>
  <c r="F2810" i="7" s="1"/>
  <c r="F2811" i="7" s="1"/>
  <c r="F2812" i="7" s="1"/>
  <c r="F2813" i="7" s="1"/>
  <c r="F2814" i="7" s="1"/>
  <c r="F2815" i="7" s="1"/>
  <c r="F2816" i="7" s="1"/>
  <c r="F2817" i="7" s="1"/>
  <c r="F2818" i="7" s="1"/>
  <c r="F2819" i="7" s="1"/>
  <c r="F2820" i="7" s="1"/>
  <c r="F2821" i="7" s="1"/>
  <c r="F2822" i="7" s="1"/>
  <c r="F2823" i="7" s="1"/>
  <c r="F2824" i="7" s="1"/>
  <c r="F2825" i="7" s="1"/>
  <c r="F2826" i="7" s="1"/>
  <c r="F2827" i="7" s="1"/>
  <c r="F2828" i="7" s="1"/>
  <c r="F2829" i="7" s="1"/>
  <c r="F2830" i="7" s="1"/>
  <c r="F2831" i="7" s="1"/>
  <c r="F2832" i="7" s="1"/>
  <c r="F2833" i="7" s="1"/>
  <c r="F2834" i="7" s="1"/>
  <c r="F2835" i="7" s="1"/>
  <c r="F2836" i="7" s="1"/>
  <c r="F2837" i="7" s="1"/>
  <c r="F2838" i="7" s="1"/>
  <c r="F2839" i="7" s="1"/>
  <c r="F2840" i="7" s="1"/>
  <c r="F2841" i="7" s="1"/>
  <c r="F2842" i="7" s="1"/>
  <c r="F2843" i="7" s="1"/>
  <c r="F2844" i="7" s="1"/>
  <c r="F2845" i="7" s="1"/>
  <c r="F2846" i="7" s="1"/>
  <c r="F2847" i="7" s="1"/>
  <c r="F2848" i="7" s="1"/>
  <c r="F2849" i="7" s="1"/>
  <c r="F2850" i="7" s="1"/>
  <c r="F2851" i="7" s="1"/>
  <c r="F2852" i="7" s="1"/>
  <c r="F2853" i="7" s="1"/>
  <c r="F2854" i="7" s="1"/>
  <c r="F2855" i="7" s="1"/>
  <c r="F2856" i="7" s="1"/>
  <c r="F2857" i="7" s="1"/>
  <c r="F2858" i="7" s="1"/>
  <c r="F2859" i="7" s="1"/>
  <c r="F2860" i="7" s="1"/>
  <c r="F2861" i="7" s="1"/>
  <c r="F2862" i="7" s="1"/>
  <c r="F2863" i="7" s="1"/>
  <c r="F2864" i="7" s="1"/>
  <c r="F2865" i="7" s="1"/>
  <c r="F2866" i="7" s="1"/>
  <c r="F2867" i="7" s="1"/>
  <c r="F2868" i="7" s="1"/>
  <c r="F2869" i="7" s="1"/>
  <c r="F2870" i="7" s="1"/>
  <c r="F2871" i="7" s="1"/>
  <c r="F2872" i="7" s="1"/>
  <c r="F2873" i="7" s="1"/>
  <c r="F2874" i="7" s="1"/>
  <c r="F2875" i="7" s="1"/>
  <c r="F2876" i="7" s="1"/>
  <c r="F2877" i="7" s="1"/>
  <c r="F2878" i="7" s="1"/>
  <c r="F2879" i="7" s="1"/>
  <c r="F2880" i="7" s="1"/>
  <c r="F2881" i="7" s="1"/>
  <c r="F2882" i="7" s="1"/>
  <c r="F2883" i="7" s="1"/>
  <c r="F2884" i="7" s="1"/>
  <c r="F2885" i="7" s="1"/>
  <c r="F2886" i="7" s="1"/>
  <c r="F2887" i="7" s="1"/>
  <c r="F2888" i="7" s="1"/>
  <c r="F2889" i="7" s="1"/>
  <c r="F2890" i="7" s="1"/>
  <c r="F2891" i="7" s="1"/>
  <c r="F2892" i="7" s="1"/>
  <c r="F2893" i="7" s="1"/>
  <c r="F2894" i="7" s="1"/>
  <c r="F2895" i="7" s="1"/>
  <c r="F2896" i="7" s="1"/>
  <c r="F2897" i="7" s="1"/>
  <c r="F2898" i="7" s="1"/>
  <c r="F2899" i="7" s="1"/>
  <c r="F2900" i="7" s="1"/>
  <c r="F2901" i="7" s="1"/>
  <c r="F2902" i="7" s="1"/>
  <c r="F2903" i="7" s="1"/>
  <c r="F2904" i="7" s="1"/>
  <c r="F2905" i="7" s="1"/>
  <c r="T92" i="8"/>
  <c r="T33" i="8"/>
  <c r="T34" i="8"/>
  <c r="T62" i="8"/>
  <c r="T94" i="8"/>
  <c r="T63" i="8"/>
  <c r="F875" i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B98" i="8"/>
  <c r="B100" i="8"/>
  <c r="S21" i="4"/>
  <c r="S52" i="4"/>
  <c r="S80" i="4"/>
  <c r="S54" i="4"/>
  <c r="S81" i="4"/>
  <c r="S50" i="4"/>
  <c r="S20" i="4"/>
  <c r="S25" i="4"/>
  <c r="B86" i="4"/>
  <c r="B31" i="4"/>
  <c r="B58" i="4"/>
  <c r="B60" i="4"/>
  <c r="B87" i="4"/>
  <c r="B26" i="4"/>
  <c r="B56" i="4"/>
  <c r="B27" i="4"/>
  <c r="I100" i="9" l="1"/>
  <c r="G100" i="9"/>
  <c r="Q100" i="9"/>
  <c r="F100" i="9"/>
  <c r="E10" i="6" s="1"/>
  <c r="H100" i="9"/>
  <c r="L100" i="9"/>
  <c r="P100" i="9"/>
  <c r="N100" i="9"/>
  <c r="M100" i="9"/>
  <c r="K100" i="9"/>
  <c r="E100" i="9"/>
  <c r="R100" i="9"/>
  <c r="O100" i="9"/>
  <c r="J100" i="9"/>
  <c r="S98" i="9"/>
  <c r="T67" i="8"/>
  <c r="P99" i="8"/>
  <c r="H99" i="8"/>
  <c r="O99" i="8"/>
  <c r="G99" i="8"/>
  <c r="N99" i="8"/>
  <c r="F99" i="8"/>
  <c r="M99" i="8"/>
  <c r="E99" i="8"/>
  <c r="S99" i="8"/>
  <c r="K99" i="8"/>
  <c r="J99" i="8"/>
  <c r="I99" i="8"/>
  <c r="D99" i="8"/>
  <c r="R99" i="8"/>
  <c r="Q99" i="8"/>
  <c r="L99" i="8"/>
  <c r="T96" i="8"/>
  <c r="D100" i="9"/>
  <c r="S97" i="9"/>
  <c r="S100" i="9" s="1"/>
  <c r="AC14" i="8"/>
  <c r="P100" i="8"/>
  <c r="H100" i="8"/>
  <c r="O100" i="8"/>
  <c r="G100" i="8"/>
  <c r="N100" i="8"/>
  <c r="F100" i="8"/>
  <c r="M100" i="8"/>
  <c r="E100" i="8"/>
  <c r="S100" i="8"/>
  <c r="K100" i="8"/>
  <c r="Q100" i="8"/>
  <c r="L100" i="8"/>
  <c r="J100" i="8"/>
  <c r="I100" i="8"/>
  <c r="R100" i="8"/>
  <c r="D100" i="8"/>
  <c r="P98" i="8"/>
  <c r="H98" i="8"/>
  <c r="O98" i="8"/>
  <c r="G98" i="8"/>
  <c r="N98" i="8"/>
  <c r="F98" i="8"/>
  <c r="M98" i="8"/>
  <c r="E98" i="8"/>
  <c r="S98" i="8"/>
  <c r="K98" i="8"/>
  <c r="D98" i="8"/>
  <c r="R98" i="8"/>
  <c r="L98" i="8"/>
  <c r="J98" i="8"/>
  <c r="I98" i="8"/>
  <c r="Q98" i="8"/>
  <c r="Z33" i="8"/>
  <c r="I10" i="6"/>
  <c r="C10" i="6"/>
  <c r="AC15" i="8"/>
  <c r="AE15" i="8"/>
  <c r="Z15" i="8"/>
  <c r="AF15" i="8"/>
  <c r="AC25" i="8"/>
  <c r="X19" i="8"/>
  <c r="AI19" i="8"/>
  <c r="W19" i="8"/>
  <c r="AC19" i="8"/>
  <c r="W11" i="8"/>
  <c r="AJ14" i="8"/>
  <c r="AG12" i="8"/>
  <c r="AF7" i="8"/>
  <c r="AL8" i="8"/>
  <c r="AD8" i="8"/>
  <c r="AD20" i="8"/>
  <c r="AH28" i="8"/>
  <c r="AF14" i="8"/>
  <c r="Y19" i="8"/>
  <c r="AE11" i="8"/>
  <c r="W33" i="8"/>
  <c r="AE17" i="8"/>
  <c r="W27" i="8"/>
  <c r="X24" i="8"/>
  <c r="Y20" i="8"/>
  <c r="AG27" i="8"/>
  <c r="AE8" i="8"/>
  <c r="AG10" i="8"/>
  <c r="Y7" i="8"/>
  <c r="AB9" i="8"/>
  <c r="AA18" i="8"/>
  <c r="AF28" i="8"/>
  <c r="AG23" i="8"/>
  <c r="W17" i="8"/>
  <c r="AA32" i="8"/>
  <c r="Y9" i="8"/>
  <c r="AE24" i="8"/>
  <c r="AM17" i="8"/>
  <c r="AL36" i="8"/>
  <c r="Z32" i="8"/>
  <c r="AI28" i="8"/>
  <c r="X31" i="8"/>
  <c r="AG11" i="8"/>
  <c r="AD25" i="8"/>
  <c r="AA30" i="8"/>
  <c r="AD33" i="8"/>
  <c r="AF9" i="8"/>
  <c r="AC32" i="8"/>
  <c r="Z20" i="8"/>
  <c r="W7" i="8"/>
  <c r="X34" i="8"/>
  <c r="AC21" i="8"/>
  <c r="AF22" i="8"/>
  <c r="AI9" i="8"/>
  <c r="X23" i="8"/>
  <c r="AL20" i="8"/>
  <c r="X8" i="8"/>
  <c r="X15" i="8"/>
  <c r="AJ15" i="8"/>
  <c r="AG15" i="8"/>
  <c r="W15" i="8"/>
  <c r="Y25" i="8"/>
  <c r="AA11" i="8"/>
  <c r="AD10" i="8"/>
  <c r="W8" i="8"/>
  <c r="AK22" i="8"/>
  <c r="AM30" i="8"/>
  <c r="AK8" i="8"/>
  <c r="AE23" i="8"/>
  <c r="AC29" i="8"/>
  <c r="AF17" i="8"/>
  <c r="AH10" i="8"/>
  <c r="Z27" i="8"/>
  <c r="AI25" i="8"/>
  <c r="AG17" i="8"/>
  <c r="AI18" i="8"/>
  <c r="AD18" i="8"/>
  <c r="AD17" i="8"/>
  <c r="Z23" i="8"/>
  <c r="AK14" i="8"/>
  <c r="X12" i="8"/>
  <c r="AH21" i="8"/>
  <c r="AL23" i="8"/>
  <c r="AL14" i="8"/>
  <c r="Y18" i="8"/>
  <c r="Z30" i="8"/>
  <c r="AJ7" i="8"/>
  <c r="AD22" i="8"/>
  <c r="X29" i="8"/>
  <c r="AK9" i="8"/>
  <c r="AB33" i="8"/>
  <c r="AF13" i="8"/>
  <c r="AM23" i="8"/>
  <c r="AL22" i="8"/>
  <c r="AE31" i="8"/>
  <c r="AC7" i="8"/>
  <c r="AG18" i="8"/>
  <c r="AJ27" i="8"/>
  <c r="S82" i="4"/>
  <c r="AK24" i="8"/>
  <c r="AH30" i="8"/>
  <c r="AI21" i="8"/>
  <c r="AD9" i="8"/>
  <c r="AM29" i="8"/>
  <c r="AD31" i="8"/>
  <c r="AE13" i="8"/>
  <c r="AL15" i="8"/>
  <c r="AK32" i="8"/>
  <c r="Z7" i="8"/>
  <c r="AA31" i="8"/>
  <c r="X20" i="8"/>
  <c r="AA21" i="8"/>
  <c r="AH24" i="8"/>
  <c r="AI15" i="8"/>
  <c r="Z35" i="8"/>
  <c r="AD15" i="8"/>
  <c r="AH35" i="8"/>
  <c r="W28" i="8"/>
  <c r="AB19" i="8"/>
  <c r="AI20" i="8"/>
  <c r="AI13" i="8"/>
  <c r="AG13" i="8"/>
  <c r="AF27" i="8"/>
  <c r="AD34" i="8"/>
  <c r="AA13" i="8"/>
  <c r="AF32" i="8"/>
  <c r="AE22" i="8"/>
  <c r="AM10" i="8"/>
  <c r="Y30" i="8"/>
  <c r="AL35" i="8"/>
  <c r="AM31" i="8"/>
  <c r="AE27" i="8"/>
  <c r="AM20" i="8"/>
  <c r="AE7" i="8"/>
  <c r="AG30" i="8"/>
  <c r="AC18" i="8"/>
  <c r="AJ34" i="8"/>
  <c r="AG9" i="8"/>
  <c r="AL28" i="8"/>
  <c r="AK29" i="8"/>
  <c r="AK7" i="8"/>
  <c r="AH29" i="8"/>
  <c r="AB34" i="8"/>
  <c r="AK20" i="8"/>
  <c r="AK10" i="8"/>
  <c r="AJ30" i="8"/>
  <c r="AB22" i="8"/>
  <c r="AD7" i="8"/>
  <c r="Z22" i="8"/>
  <c r="AJ33" i="8"/>
  <c r="Y29" i="8"/>
  <c r="AK28" i="8"/>
  <c r="Z11" i="8"/>
  <c r="AK19" i="8"/>
  <c r="Q85" i="4"/>
  <c r="G85" i="4"/>
  <c r="J85" i="4"/>
  <c r="P85" i="4"/>
  <c r="K85" i="4"/>
  <c r="L85" i="4"/>
  <c r="H85" i="4"/>
  <c r="R85" i="4"/>
  <c r="M85" i="4"/>
  <c r="F85" i="4"/>
  <c r="O85" i="4"/>
  <c r="I85" i="4"/>
  <c r="E85" i="4"/>
  <c r="N85" i="4"/>
  <c r="D85" i="4"/>
  <c r="B88" i="4"/>
  <c r="AL30" i="8"/>
  <c r="Y14" i="8"/>
  <c r="Y33" i="8"/>
  <c r="AB18" i="8"/>
  <c r="X11" i="8"/>
  <c r="Z8" i="8"/>
  <c r="AF12" i="8"/>
  <c r="AE29" i="8"/>
  <c r="AF25" i="8"/>
  <c r="AI23" i="8"/>
  <c r="AL21" i="8"/>
  <c r="AM19" i="8"/>
  <c r="AI31" i="8"/>
  <c r="AB31" i="8"/>
  <c r="AE14" i="8"/>
  <c r="I31" i="4"/>
  <c r="J31" i="4"/>
  <c r="P31" i="4"/>
  <c r="L31" i="4"/>
  <c r="N31" i="4"/>
  <c r="H31" i="4"/>
  <c r="O31" i="4"/>
  <c r="D31" i="4"/>
  <c r="K31" i="4"/>
  <c r="R31" i="4"/>
  <c r="Q31" i="4"/>
  <c r="G31" i="4"/>
  <c r="F31" i="4"/>
  <c r="M31" i="4"/>
  <c r="E31" i="4"/>
  <c r="AD35" i="8"/>
  <c r="AC35" i="8"/>
  <c r="Y35" i="8"/>
  <c r="AK35" i="8"/>
  <c r="Y12" i="8"/>
  <c r="Z17" i="8"/>
  <c r="X32" i="8"/>
  <c r="AA19" i="8"/>
  <c r="AA28" i="8"/>
  <c r="AL24" i="8"/>
  <c r="AI14" i="8"/>
  <c r="AI11" i="8"/>
  <c r="AE19" i="8"/>
  <c r="X13" i="8"/>
  <c r="AA12" i="8"/>
  <c r="AL7" i="8"/>
  <c r="AH34" i="8"/>
  <c r="AB17" i="8"/>
  <c r="Y31" i="8"/>
  <c r="W12" i="8"/>
  <c r="Y17" i="8"/>
  <c r="AJ23" i="8"/>
  <c r="Y32" i="8"/>
  <c r="Y24" i="8"/>
  <c r="AI33" i="8"/>
  <c r="AA17" i="8"/>
  <c r="X18" i="8"/>
  <c r="AG19" i="8"/>
  <c r="AC9" i="8"/>
  <c r="W24" i="8"/>
  <c r="AH13" i="8"/>
  <c r="AL26" i="8"/>
  <c r="AM18" i="8"/>
  <c r="Y23" i="8"/>
  <c r="AC11" i="8"/>
  <c r="AA22" i="8"/>
  <c r="AL18" i="8"/>
  <c r="AD27" i="8"/>
  <c r="Y11" i="8"/>
  <c r="AI12" i="8"/>
  <c r="AA10" i="8"/>
  <c r="AM33" i="8"/>
  <c r="AE34" i="8"/>
  <c r="AB13" i="8"/>
  <c r="AB21" i="8"/>
  <c r="AK17" i="8"/>
  <c r="AF20" i="8"/>
  <c r="X30" i="8"/>
  <c r="AG24" i="8"/>
  <c r="AK25" i="8"/>
  <c r="AD28" i="8"/>
  <c r="AE20" i="8"/>
  <c r="Z29" i="8"/>
  <c r="AJ21" i="8"/>
  <c r="AF23" i="8"/>
  <c r="AG34" i="8"/>
  <c r="I87" i="4"/>
  <c r="L87" i="4"/>
  <c r="P87" i="4"/>
  <c r="K87" i="4"/>
  <c r="Q87" i="4"/>
  <c r="N87" i="4"/>
  <c r="M87" i="4"/>
  <c r="E87" i="4"/>
  <c r="G87" i="4"/>
  <c r="J87" i="4"/>
  <c r="H87" i="4"/>
  <c r="R87" i="4"/>
  <c r="D87" i="4"/>
  <c r="F87" i="4"/>
  <c r="O87" i="4"/>
  <c r="P60" i="4"/>
  <c r="D60" i="4"/>
  <c r="E60" i="4"/>
  <c r="O60" i="4"/>
  <c r="K60" i="4"/>
  <c r="F60" i="4"/>
  <c r="N60" i="4"/>
  <c r="R60" i="4"/>
  <c r="Q60" i="4"/>
  <c r="J60" i="4"/>
  <c r="I60" i="4"/>
  <c r="L60" i="4"/>
  <c r="H60" i="4"/>
  <c r="G60" i="4"/>
  <c r="M60" i="4"/>
  <c r="N58" i="4"/>
  <c r="I58" i="4"/>
  <c r="K58" i="4"/>
  <c r="R58" i="4"/>
  <c r="E58" i="4"/>
  <c r="J58" i="4"/>
  <c r="G58" i="4"/>
  <c r="F58" i="4"/>
  <c r="Q58" i="4"/>
  <c r="D58" i="4"/>
  <c r="M58" i="4"/>
  <c r="L58" i="4"/>
  <c r="P58" i="4"/>
  <c r="H58" i="4"/>
  <c r="O58" i="4"/>
  <c r="AG35" i="8"/>
  <c r="AB35" i="8"/>
  <c r="X35" i="8"/>
  <c r="AJ35" i="8"/>
  <c r="W22" i="8"/>
  <c r="AL13" i="8"/>
  <c r="AI17" i="8"/>
  <c r="Y28" i="8"/>
  <c r="AB11" i="8"/>
  <c r="AC10" i="8"/>
  <c r="X25" i="8"/>
  <c r="AH19" i="8"/>
  <c r="AD12" i="8"/>
  <c r="AB23" i="8"/>
  <c r="AH17" i="8"/>
  <c r="W10" i="8"/>
  <c r="AB24" i="8"/>
  <c r="AD13" i="8"/>
  <c r="W21" i="8"/>
  <c r="AK13" i="8"/>
  <c r="AH22" i="8"/>
  <c r="AH9" i="8"/>
  <c r="AK30" i="8"/>
  <c r="X14" i="8"/>
  <c r="AH27" i="8"/>
  <c r="Z28" i="8"/>
  <c r="AM22" i="8"/>
  <c r="AK21" i="8"/>
  <c r="Z18" i="8"/>
  <c r="AK34" i="8"/>
  <c r="AI10" i="8"/>
  <c r="X21" i="8"/>
  <c r="Z19" i="8"/>
  <c r="AH7" i="8"/>
  <c r="AH8" i="8"/>
  <c r="AC34" i="8"/>
  <c r="X22" i="8"/>
  <c r="AL17" i="8"/>
  <c r="X33" i="8"/>
  <c r="X7" i="8"/>
  <c r="X9" i="8"/>
  <c r="AF29" i="8"/>
  <c r="AF24" i="8"/>
  <c r="AG25" i="8"/>
  <c r="AF33" i="8"/>
  <c r="AH12" i="8"/>
  <c r="W30" i="8"/>
  <c r="AE10" i="8"/>
  <c r="Z13" i="8"/>
  <c r="Y13" i="8"/>
  <c r="Z14" i="8"/>
  <c r="AM28" i="8"/>
  <c r="AN28" i="8" s="1"/>
  <c r="AE12" i="8"/>
  <c r="AF8" i="8"/>
  <c r="AG7" i="8"/>
  <c r="W9" i="8"/>
  <c r="AF31" i="8"/>
  <c r="AA24" i="8"/>
  <c r="E27" i="4"/>
  <c r="P27" i="4"/>
  <c r="Q27" i="4"/>
  <c r="H27" i="4"/>
  <c r="R27" i="4"/>
  <c r="M27" i="4"/>
  <c r="D27" i="4"/>
  <c r="I27" i="4"/>
  <c r="O27" i="4"/>
  <c r="K27" i="4"/>
  <c r="G27" i="4"/>
  <c r="F27" i="4"/>
  <c r="J27" i="4"/>
  <c r="L27" i="4"/>
  <c r="N27" i="4"/>
  <c r="H86" i="4"/>
  <c r="K86" i="4"/>
  <c r="M86" i="4"/>
  <c r="R86" i="4"/>
  <c r="Q86" i="4"/>
  <c r="D86" i="4"/>
  <c r="E86" i="4"/>
  <c r="O86" i="4"/>
  <c r="J86" i="4"/>
  <c r="G86" i="4"/>
  <c r="F86" i="4"/>
  <c r="P86" i="4"/>
  <c r="L86" i="4"/>
  <c r="N86" i="4"/>
  <c r="I86" i="4"/>
  <c r="L56" i="4"/>
  <c r="O56" i="4"/>
  <c r="P56" i="4"/>
  <c r="H56" i="4"/>
  <c r="D56" i="4"/>
  <c r="N56" i="4"/>
  <c r="F56" i="4"/>
  <c r="Q56" i="4"/>
  <c r="M56" i="4"/>
  <c r="I56" i="4"/>
  <c r="E56" i="4"/>
  <c r="J56" i="4"/>
  <c r="K56" i="4"/>
  <c r="G56" i="4"/>
  <c r="R56" i="4"/>
  <c r="AL37" i="8"/>
  <c r="AB32" i="8"/>
  <c r="D10" i="6"/>
  <c r="AF35" i="8"/>
  <c r="AI35" i="8"/>
  <c r="AE35" i="8"/>
  <c r="AA35" i="8"/>
  <c r="AL10" i="8"/>
  <c r="AJ13" i="8"/>
  <c r="AF10" i="8"/>
  <c r="AG33" i="8"/>
  <c r="Z31" i="8"/>
  <c r="X28" i="8"/>
  <c r="AH25" i="8"/>
  <c r="Z25" i="8"/>
  <c r="AE21" i="8"/>
  <c r="AG20" i="8"/>
  <c r="W31" i="8"/>
  <c r="AK27" i="8"/>
  <c r="AA33" i="8"/>
  <c r="AG14" i="8"/>
  <c r="AJ12" i="8"/>
  <c r="AM7" i="8"/>
  <c r="AN7" i="8" s="1"/>
  <c r="W32" i="8"/>
  <c r="AC31" i="8"/>
  <c r="AA20" i="8"/>
  <c r="AK31" i="8"/>
  <c r="AE25" i="8"/>
  <c r="AC27" i="8"/>
  <c r="AG28" i="8"/>
  <c r="AL34" i="8"/>
  <c r="AD21" i="8"/>
  <c r="AM12" i="8"/>
  <c r="AD24" i="8"/>
  <c r="AE33" i="8"/>
  <c r="AK12" i="8"/>
  <c r="AI27" i="8"/>
  <c r="W29" i="8"/>
  <c r="AB28" i="8"/>
  <c r="Z34" i="8"/>
  <c r="AJ8" i="8"/>
  <c r="AF19" i="8"/>
  <c r="AB29" i="8"/>
  <c r="AE18" i="8"/>
  <c r="AM27" i="8"/>
  <c r="X10" i="8"/>
  <c r="W14" i="8"/>
  <c r="AG31" i="8"/>
  <c r="AE28" i="8"/>
  <c r="AD19" i="8"/>
  <c r="AJ22" i="8"/>
  <c r="AF18" i="8"/>
  <c r="W23" i="8"/>
  <c r="AF34" i="8"/>
  <c r="AL31" i="8"/>
  <c r="AH31" i="8"/>
  <c r="Y21" i="8"/>
  <c r="AC20" i="8"/>
  <c r="Z21" i="8"/>
  <c r="AG29" i="8"/>
  <c r="AH14" i="8"/>
  <c r="D26" i="4"/>
  <c r="F26" i="4"/>
  <c r="O26" i="4"/>
  <c r="J26" i="4"/>
  <c r="P26" i="4"/>
  <c r="K26" i="4"/>
  <c r="L26" i="4"/>
  <c r="G26" i="4"/>
  <c r="H26" i="4"/>
  <c r="M26" i="4"/>
  <c r="E26" i="4"/>
  <c r="N26" i="4"/>
  <c r="R26" i="4"/>
  <c r="I26" i="4"/>
  <c r="Q26" i="4"/>
  <c r="AM14" i="8"/>
  <c r="AN14" i="8" s="1"/>
  <c r="AM24" i="8"/>
  <c r="AN24" i="8" s="1"/>
  <c r="AM34" i="8"/>
  <c r="AN34" i="8" s="1"/>
  <c r="AB15" i="8"/>
  <c r="W35" i="8"/>
  <c r="AJ20" i="8"/>
  <c r="AE9" i="8"/>
  <c r="AL9" i="8"/>
  <c r="AL25" i="8"/>
  <c r="AL12" i="8"/>
  <c r="AD11" i="8"/>
  <c r="AC23" i="8"/>
  <c r="AI29" i="8"/>
  <c r="AI7" i="8"/>
  <c r="AB27" i="8"/>
  <c r="AH18" i="8"/>
  <c r="W18" i="8"/>
  <c r="AI34" i="8"/>
  <c r="X27" i="8"/>
  <c r="AB8" i="8"/>
  <c r="AG21" i="8"/>
  <c r="X17" i="8"/>
  <c r="AB12" i="8"/>
  <c r="AC22" i="8"/>
  <c r="AD32" i="8"/>
  <c r="AC17" i="8"/>
  <c r="AC33" i="8"/>
  <c r="AC8" i="8"/>
  <c r="AJ29" i="8"/>
  <c r="AD29" i="8"/>
  <c r="AD14" i="8"/>
  <c r="AH32" i="8"/>
  <c r="AE30" i="8"/>
  <c r="AJ18" i="8"/>
  <c r="AC30" i="8"/>
  <c r="AJ32" i="8"/>
  <c r="AJ24" i="8"/>
  <c r="AD30" i="8"/>
  <c r="AH33" i="8"/>
  <c r="AA7" i="8"/>
  <c r="AC12" i="8"/>
  <c r="AK18" i="8"/>
  <c r="AI22" i="8"/>
  <c r="W34" i="8"/>
  <c r="AE32" i="8"/>
  <c r="AC13" i="8"/>
  <c r="AM11" i="8"/>
  <c r="AI30" i="8"/>
  <c r="AL11" i="8"/>
  <c r="AF11" i="8"/>
  <c r="Z24" i="8"/>
  <c r="AJ31" i="8"/>
  <c r="AK11" i="8"/>
  <c r="AF21" i="8"/>
  <c r="AB30" i="8"/>
  <c r="AM8" i="8"/>
  <c r="AN8" i="8" s="1"/>
  <c r="AB10" i="8"/>
  <c r="Y34" i="8"/>
  <c r="W25" i="8"/>
  <c r="N10" i="6"/>
  <c r="AA15" i="8"/>
  <c r="Y15" i="8"/>
  <c r="AH15" i="8"/>
  <c r="AK15" i="8"/>
  <c r="AB25" i="8"/>
  <c r="AM21" i="8"/>
  <c r="AN21" i="8" s="1"/>
  <c r="AA27" i="8"/>
  <c r="AH23" i="8"/>
  <c r="Y27" i="8"/>
  <c r="AI24" i="8"/>
  <c r="Z12" i="8"/>
  <c r="AA29" i="8"/>
  <c r="AI32" i="8"/>
  <c r="AH20" i="8"/>
  <c r="AA23" i="8"/>
  <c r="AJ28" i="8"/>
  <c r="AC24" i="8"/>
  <c r="AM13" i="8"/>
  <c r="AN13" i="8" s="1"/>
  <c r="AA9" i="8"/>
  <c r="AG22" i="8"/>
  <c r="W20" i="8"/>
  <c r="Y8" i="8"/>
  <c r="AA34" i="8"/>
  <c r="AG8" i="8"/>
  <c r="Z10" i="8"/>
  <c r="AJ11" i="8"/>
  <c r="AB7" i="8"/>
  <c r="AM32" i="8"/>
  <c r="AL32" i="8"/>
  <c r="AA25" i="8"/>
  <c r="Y22" i="8"/>
  <c r="W13" i="8"/>
  <c r="AB20" i="8"/>
  <c r="AL27" i="8"/>
  <c r="AM9" i="8"/>
  <c r="AA14" i="8"/>
  <c r="AC28" i="8"/>
  <c r="AL19" i="8"/>
  <c r="AG32" i="8"/>
  <c r="AK23" i="8"/>
  <c r="AL29" i="8"/>
  <c r="AL33" i="8"/>
  <c r="AJ25" i="8"/>
  <c r="Z9" i="8"/>
  <c r="Y10" i="8"/>
  <c r="AF30" i="8"/>
  <c r="AA8" i="8"/>
  <c r="AK33" i="8"/>
  <c r="AJ9" i="8"/>
  <c r="AB14" i="8"/>
  <c r="AJ17" i="8"/>
  <c r="AD23" i="8"/>
  <c r="AI8" i="8"/>
  <c r="AH11" i="8"/>
  <c r="AJ10" i="8"/>
  <c r="AJ19" i="8"/>
  <c r="AM25" i="8"/>
  <c r="W26" i="8"/>
  <c r="Y26" i="8"/>
  <c r="AF26" i="8"/>
  <c r="AH26" i="8"/>
  <c r="AB36" i="8"/>
  <c r="Y36" i="8"/>
  <c r="W36" i="8"/>
  <c r="Z16" i="8"/>
  <c r="AF16" i="8"/>
  <c r="AK16" i="8"/>
  <c r="X16" i="8"/>
  <c r="AM15" i="8"/>
  <c r="AN15" i="8" s="1"/>
  <c r="AG26" i="8"/>
  <c r="AE26" i="8"/>
  <c r="AK26" i="8"/>
  <c r="AF36" i="8"/>
  <c r="AC36" i="8"/>
  <c r="Z36" i="8"/>
  <c r="AA36" i="8"/>
  <c r="AC16" i="8"/>
  <c r="AH16" i="8"/>
  <c r="Y16" i="8"/>
  <c r="AD16" i="8"/>
  <c r="AM35" i="8"/>
  <c r="AB26" i="8"/>
  <c r="X26" i="8"/>
  <c r="AJ26" i="8"/>
  <c r="Z26" i="8"/>
  <c r="AJ36" i="8"/>
  <c r="AG36" i="8"/>
  <c r="AD36" i="8"/>
  <c r="AE36" i="8"/>
  <c r="AJ16" i="8"/>
  <c r="W16" i="8"/>
  <c r="AA16" i="8"/>
  <c r="AE16" i="8"/>
  <c r="AC26" i="8"/>
  <c r="AI26" i="8"/>
  <c r="AA26" i="8"/>
  <c r="AD26" i="8"/>
  <c r="X36" i="8"/>
  <c r="AK36" i="8"/>
  <c r="AH36" i="8"/>
  <c r="AI36" i="8"/>
  <c r="AI16" i="8"/>
  <c r="AB16" i="8"/>
  <c r="AG16" i="8"/>
  <c r="S101" i="8"/>
  <c r="R11" i="6" s="1"/>
  <c r="AL16" i="8"/>
  <c r="F2906" i="7"/>
  <c r="F2907" i="7" s="1"/>
  <c r="F2908" i="7" s="1"/>
  <c r="F2909" i="7" s="1"/>
  <c r="F2910" i="7" s="1"/>
  <c r="F2911" i="7" s="1"/>
  <c r="F2912" i="7" s="1"/>
  <c r="F2913" i="7" s="1"/>
  <c r="F2914" i="7" s="1"/>
  <c r="F2915" i="7" s="1"/>
  <c r="F2916" i="7" s="1"/>
  <c r="F2917" i="7" s="1"/>
  <c r="F2918" i="7" s="1"/>
  <c r="F2919" i="7" s="1"/>
  <c r="F2920" i="7" s="1"/>
  <c r="F2921" i="7" s="1"/>
  <c r="F2922" i="7" s="1"/>
  <c r="F2923" i="7" s="1"/>
  <c r="F2924" i="7" s="1"/>
  <c r="F2925" i="7" s="1"/>
  <c r="F2926" i="7" s="1"/>
  <c r="F2927" i="7" s="1"/>
  <c r="F2928" i="7" s="1"/>
  <c r="F2929" i="7" s="1"/>
  <c r="F2930" i="7" s="1"/>
  <c r="F2931" i="7" s="1"/>
  <c r="F2932" i="7" s="1"/>
  <c r="F2933" i="7" s="1"/>
  <c r="F2934" i="7" s="1"/>
  <c r="F2935" i="7" s="1"/>
  <c r="F2936" i="7" s="1"/>
  <c r="F2937" i="7" s="1"/>
  <c r="F2938" i="7" s="1"/>
  <c r="F2939" i="7" s="1"/>
  <c r="F2940" i="7" s="1"/>
  <c r="F2941" i="7" s="1"/>
  <c r="F2942" i="7" s="1"/>
  <c r="F2943" i="7" s="1"/>
  <c r="F2944" i="7" s="1"/>
  <c r="F2945" i="7" s="1"/>
  <c r="F2946" i="7" s="1"/>
  <c r="F2947" i="7" s="1"/>
  <c r="F2948" i="7" s="1"/>
  <c r="F2949" i="7" s="1"/>
  <c r="F2950" i="7" s="1"/>
  <c r="F2951" i="7" s="1"/>
  <c r="F2952" i="7" s="1"/>
  <c r="F2953" i="7" s="1"/>
  <c r="F2954" i="7" s="1"/>
  <c r="F2955" i="7" s="1"/>
  <c r="F2956" i="7" s="1"/>
  <c r="F2957" i="7" s="1"/>
  <c r="F2958" i="7" s="1"/>
  <c r="F2959" i="7" s="1"/>
  <c r="F2960" i="7" s="1"/>
  <c r="F2961" i="7" s="1"/>
  <c r="F2962" i="7" s="1"/>
  <c r="F2963" i="7" s="1"/>
  <c r="F2964" i="7" s="1"/>
  <c r="F2965" i="7" s="1"/>
  <c r="F2966" i="7" s="1"/>
  <c r="F2967" i="7" s="1"/>
  <c r="F2968" i="7" s="1"/>
  <c r="F2969" i="7" s="1"/>
  <c r="F2970" i="7" s="1"/>
  <c r="F2971" i="7" s="1"/>
  <c r="F2972" i="7" s="1"/>
  <c r="F2973" i="7" s="1"/>
  <c r="F2974" i="7" s="1"/>
  <c r="F2975" i="7" s="1"/>
  <c r="F2976" i="7" s="1"/>
  <c r="F2977" i="7" s="1"/>
  <c r="F2978" i="7" s="1"/>
  <c r="F2979" i="7" s="1"/>
  <c r="F2980" i="7" s="1"/>
  <c r="F2981" i="7" s="1"/>
  <c r="F2982" i="7" s="1"/>
  <c r="F2983" i="7" s="1"/>
  <c r="F2984" i="7" s="1"/>
  <c r="F2985" i="7" s="1"/>
  <c r="F2986" i="7" s="1"/>
  <c r="F2987" i="7" s="1"/>
  <c r="F2988" i="7" s="1"/>
  <c r="F2989" i="7" s="1"/>
  <c r="F2990" i="7" s="1"/>
  <c r="F2991" i="7" s="1"/>
  <c r="F2992" i="7" s="1"/>
  <c r="F2993" i="7" s="1"/>
  <c r="F2994" i="7" s="1"/>
  <c r="F2995" i="7" s="1"/>
  <c r="F2996" i="7" s="1"/>
  <c r="F2997" i="7" s="1"/>
  <c r="F2998" i="7" s="1"/>
  <c r="F2999" i="7" s="1"/>
  <c r="F3000" i="7" s="1"/>
  <c r="F3001" i="7" s="1"/>
  <c r="F3002" i="7" s="1"/>
  <c r="F3003" i="7" s="1"/>
  <c r="F3004" i="7" s="1"/>
  <c r="F3005" i="7" s="1"/>
  <c r="F3006" i="7" s="1"/>
  <c r="F3007" i="7" s="1"/>
  <c r="F3008" i="7" s="1"/>
  <c r="F3009" i="7" s="1"/>
  <c r="F3010" i="7" s="1"/>
  <c r="F3011" i="7" s="1"/>
  <c r="M10" i="6"/>
  <c r="T66" i="8"/>
  <c r="T65" i="8"/>
  <c r="J10" i="6"/>
  <c r="O10" i="6"/>
  <c r="F10" i="6"/>
  <c r="T95" i="8"/>
  <c r="T97" i="8"/>
  <c r="T36" i="8"/>
  <c r="T37" i="8"/>
  <c r="K10" i="6"/>
  <c r="F1124" i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G10" i="6"/>
  <c r="H10" i="6"/>
  <c r="Q10" i="6"/>
  <c r="L10" i="6"/>
  <c r="X37" i="8"/>
  <c r="AI37" i="8"/>
  <c r="AE37" i="8"/>
  <c r="AA37" i="8"/>
  <c r="W37" i="8"/>
  <c r="S83" i="4"/>
  <c r="S23" i="4"/>
  <c r="S84" i="4"/>
  <c r="S55" i="4"/>
  <c r="S24" i="4"/>
  <c r="S53" i="4"/>
  <c r="S57" i="4"/>
  <c r="S28" i="4"/>
  <c r="B34" i="4"/>
  <c r="B30" i="4"/>
  <c r="B89" i="4"/>
  <c r="B59" i="4"/>
  <c r="B29" i="4"/>
  <c r="B90" i="4"/>
  <c r="B63" i="4"/>
  <c r="B61" i="4"/>
  <c r="AN22" i="8" l="1"/>
  <c r="T99" i="8"/>
  <c r="AN35" i="8"/>
  <c r="AD37" i="8"/>
  <c r="AB37" i="8"/>
  <c r="AN23" i="8"/>
  <c r="AF37" i="8"/>
  <c r="AF38" i="8" s="1"/>
  <c r="Z37" i="8"/>
  <c r="Z38" i="8" s="1"/>
  <c r="AH37" i="8"/>
  <c r="AK37" i="8"/>
  <c r="AK38" i="8" s="1"/>
  <c r="W38" i="8"/>
  <c r="Y37" i="8"/>
  <c r="Y38" i="8" s="1"/>
  <c r="AC37" i="8"/>
  <c r="AC38" i="8" s="1"/>
  <c r="AM26" i="8"/>
  <c r="AN26" i="8" s="1"/>
  <c r="AG37" i="8"/>
  <c r="AG38" i="8" s="1"/>
  <c r="X38" i="8"/>
  <c r="AA38" i="8"/>
  <c r="AN32" i="8"/>
  <c r="AN11" i="8"/>
  <c r="AN25" i="8"/>
  <c r="AN10" i="8"/>
  <c r="AN29" i="8"/>
  <c r="G29" i="4"/>
  <c r="R29" i="4"/>
  <c r="N29" i="4"/>
  <c r="J29" i="4"/>
  <c r="F29" i="4"/>
  <c r="Q29" i="4"/>
  <c r="H29" i="4"/>
  <c r="O29" i="4"/>
  <c r="M29" i="4"/>
  <c r="K29" i="4"/>
  <c r="I29" i="4"/>
  <c r="L29" i="4"/>
  <c r="E29" i="4"/>
  <c r="D29" i="4"/>
  <c r="P29" i="4"/>
  <c r="AL38" i="8"/>
  <c r="U11" i="6" s="1"/>
  <c r="AN9" i="8"/>
  <c r="N59" i="4"/>
  <c r="F59" i="4"/>
  <c r="G59" i="4"/>
  <c r="I59" i="4"/>
  <c r="K59" i="4"/>
  <c r="J59" i="4"/>
  <c r="L59" i="4"/>
  <c r="D59" i="4"/>
  <c r="Q59" i="4"/>
  <c r="P59" i="4"/>
  <c r="M59" i="4"/>
  <c r="H59" i="4"/>
  <c r="O59" i="4"/>
  <c r="R59" i="4"/>
  <c r="E59" i="4"/>
  <c r="AN19" i="8"/>
  <c r="AN17" i="8"/>
  <c r="L90" i="4"/>
  <c r="O90" i="4"/>
  <c r="F90" i="4"/>
  <c r="K90" i="4"/>
  <c r="J90" i="4"/>
  <c r="Q90" i="4"/>
  <c r="P90" i="4"/>
  <c r="H90" i="4"/>
  <c r="D90" i="4"/>
  <c r="I90" i="4"/>
  <c r="E90" i="4"/>
  <c r="G90" i="4"/>
  <c r="R90" i="4"/>
  <c r="N90" i="4"/>
  <c r="M90" i="4"/>
  <c r="K89" i="4"/>
  <c r="N89" i="4"/>
  <c r="E89" i="4"/>
  <c r="J89" i="4"/>
  <c r="I89" i="4"/>
  <c r="L89" i="4"/>
  <c r="F89" i="4"/>
  <c r="P89" i="4"/>
  <c r="R89" i="4"/>
  <c r="Q89" i="4"/>
  <c r="D89" i="4"/>
  <c r="O89" i="4"/>
  <c r="M89" i="4"/>
  <c r="H89" i="4"/>
  <c r="G89" i="4"/>
  <c r="AN12" i="8"/>
  <c r="AN20" i="8"/>
  <c r="AN31" i="8"/>
  <c r="AN30" i="8"/>
  <c r="D34" i="4"/>
  <c r="Q34" i="4"/>
  <c r="E34" i="4"/>
  <c r="J34" i="4"/>
  <c r="K34" i="4"/>
  <c r="N34" i="4"/>
  <c r="R34" i="4"/>
  <c r="H34" i="4"/>
  <c r="L34" i="4"/>
  <c r="G34" i="4"/>
  <c r="M34" i="4"/>
  <c r="F34" i="4"/>
  <c r="I34" i="4"/>
  <c r="O34" i="4"/>
  <c r="P34" i="4"/>
  <c r="AN33" i="8"/>
  <c r="J88" i="4"/>
  <c r="M88" i="4"/>
  <c r="D88" i="4"/>
  <c r="G88" i="4"/>
  <c r="R88" i="4"/>
  <c r="F88" i="4"/>
  <c r="P88" i="4"/>
  <c r="Q88" i="4"/>
  <c r="L88" i="4"/>
  <c r="O88" i="4"/>
  <c r="I88" i="4"/>
  <c r="E88" i="4"/>
  <c r="K88" i="4"/>
  <c r="H88" i="4"/>
  <c r="N88" i="4"/>
  <c r="B91" i="4"/>
  <c r="H30" i="4"/>
  <c r="P30" i="4"/>
  <c r="J30" i="4"/>
  <c r="L30" i="4"/>
  <c r="F30" i="4"/>
  <c r="I30" i="4"/>
  <c r="D30" i="4"/>
  <c r="M30" i="4"/>
  <c r="O30" i="4"/>
  <c r="K30" i="4"/>
  <c r="R30" i="4"/>
  <c r="E30" i="4"/>
  <c r="G30" i="4"/>
  <c r="N30" i="4"/>
  <c r="Q30" i="4"/>
  <c r="R61" i="4"/>
  <c r="J61" i="4"/>
  <c r="M61" i="4"/>
  <c r="L61" i="4"/>
  <c r="O61" i="4"/>
  <c r="I61" i="4"/>
  <c r="E61" i="4"/>
  <c r="N61" i="4"/>
  <c r="K61" i="4"/>
  <c r="H61" i="4"/>
  <c r="Q61" i="4"/>
  <c r="D61" i="4"/>
  <c r="P61" i="4"/>
  <c r="F61" i="4"/>
  <c r="G61" i="4"/>
  <c r="D63" i="4"/>
  <c r="K63" i="4"/>
  <c r="Q63" i="4"/>
  <c r="H63" i="4"/>
  <c r="O63" i="4"/>
  <c r="G63" i="4"/>
  <c r="J63" i="4"/>
  <c r="N63" i="4"/>
  <c r="R63" i="4"/>
  <c r="E63" i="4"/>
  <c r="I63" i="4"/>
  <c r="F63" i="4"/>
  <c r="P63" i="4"/>
  <c r="L63" i="4"/>
  <c r="M63" i="4"/>
  <c r="AM16" i="8"/>
  <c r="AN16" i="8" s="1"/>
  <c r="AN27" i="8"/>
  <c r="AN18" i="8"/>
  <c r="S85" i="4"/>
  <c r="AM36" i="8"/>
  <c r="AN36" i="8" s="1"/>
  <c r="AJ37" i="8"/>
  <c r="AJ38" i="8" s="1"/>
  <c r="AI38" i="8"/>
  <c r="AD38" i="8"/>
  <c r="AH38" i="8"/>
  <c r="AB38" i="8"/>
  <c r="AE38" i="8"/>
  <c r="F3012" i="7"/>
  <c r="F3013" i="7" s="1"/>
  <c r="F3014" i="7" s="1"/>
  <c r="F3015" i="7" s="1"/>
  <c r="F3016" i="7" s="1"/>
  <c r="F3017" i="7" s="1"/>
  <c r="F3018" i="7" s="1"/>
  <c r="F3019" i="7" s="1"/>
  <c r="F3020" i="7" s="1"/>
  <c r="F3021" i="7" s="1"/>
  <c r="F3022" i="7" s="1"/>
  <c r="F3023" i="7" s="1"/>
  <c r="F3024" i="7" s="1"/>
  <c r="F3025" i="7" s="1"/>
  <c r="F3026" i="7" s="1"/>
  <c r="F3027" i="7" s="1"/>
  <c r="F3028" i="7" s="1"/>
  <c r="F3029" i="7" s="1"/>
  <c r="F3030" i="7" s="1"/>
  <c r="F3031" i="7" s="1"/>
  <c r="F3032" i="7" s="1"/>
  <c r="F3033" i="7" s="1"/>
  <c r="F3034" i="7" s="1"/>
  <c r="F3035" i="7" s="1"/>
  <c r="F3036" i="7" s="1"/>
  <c r="F3037" i="7" s="1"/>
  <c r="F3038" i="7" s="1"/>
  <c r="F3039" i="7" s="1"/>
  <c r="F3040" i="7" s="1"/>
  <c r="F3041" i="7" s="1"/>
  <c r="F3042" i="7" s="1"/>
  <c r="F3043" i="7" s="1"/>
  <c r="F3044" i="7" s="1"/>
  <c r="F3045" i="7" s="1"/>
  <c r="F3046" i="7" s="1"/>
  <c r="F3047" i="7" s="1"/>
  <c r="F3048" i="7" s="1"/>
  <c r="F3049" i="7" s="1"/>
  <c r="F3050" i="7" s="1"/>
  <c r="F3051" i="7" s="1"/>
  <c r="F3052" i="7" s="1"/>
  <c r="F3053" i="7" s="1"/>
  <c r="F3054" i="7" s="1"/>
  <c r="F3055" i="7" s="1"/>
  <c r="F3056" i="7" s="1"/>
  <c r="F3057" i="7" s="1"/>
  <c r="F3058" i="7" s="1"/>
  <c r="F3059" i="7" s="1"/>
  <c r="F3060" i="7" s="1"/>
  <c r="F3061" i="7" s="1"/>
  <c r="F3062" i="7" s="1"/>
  <c r="F3063" i="7" s="1"/>
  <c r="F3064" i="7" s="1"/>
  <c r="F3065" i="7" s="1"/>
  <c r="F3066" i="7" s="1"/>
  <c r="F3067" i="7" s="1"/>
  <c r="F3068" i="7" s="1"/>
  <c r="F3069" i="7" s="1"/>
  <c r="F3070" i="7" s="1"/>
  <c r="F3071" i="7" s="1"/>
  <c r="F3072" i="7" s="1"/>
  <c r="F3073" i="7" s="1"/>
  <c r="F3074" i="7" s="1"/>
  <c r="F3075" i="7" s="1"/>
  <c r="F3076" i="7" s="1"/>
  <c r="F3077" i="7" s="1"/>
  <c r="F3078" i="7" s="1"/>
  <c r="F3079" i="7" s="1"/>
  <c r="F3080" i="7" s="1"/>
  <c r="F3081" i="7" s="1"/>
  <c r="F3082" i="7" s="1"/>
  <c r="F3083" i="7" s="1"/>
  <c r="F3084" i="7" s="1"/>
  <c r="F3085" i="7" s="1"/>
  <c r="F3086" i="7" s="1"/>
  <c r="F3087" i="7" s="1"/>
  <c r="F3088" i="7" s="1"/>
  <c r="F3089" i="7" s="1"/>
  <c r="F3090" i="7" s="1"/>
  <c r="F3091" i="7" s="1"/>
  <c r="F3092" i="7" s="1"/>
  <c r="F3093" i="7" s="1"/>
  <c r="F3094" i="7" s="1"/>
  <c r="F3095" i="7" s="1"/>
  <c r="F3096" i="7" s="1"/>
  <c r="F3097" i="7" s="1"/>
  <c r="F3098" i="7" s="1"/>
  <c r="F3099" i="7" s="1"/>
  <c r="F3100" i="7" s="1"/>
  <c r="F3101" i="7" s="1"/>
  <c r="F3102" i="7" s="1"/>
  <c r="F3103" i="7" s="1"/>
  <c r="F3104" i="7" s="1"/>
  <c r="F3105" i="7" s="1"/>
  <c r="F3106" i="7" s="1"/>
  <c r="F3107" i="7" s="1"/>
  <c r="F3108" i="7" s="1"/>
  <c r="F3109" i="7" s="1"/>
  <c r="F3110" i="7" s="1"/>
  <c r="F3111" i="7" s="1"/>
  <c r="F3112" i="7" s="1"/>
  <c r="F3113" i="7" s="1"/>
  <c r="F3114" i="7" s="1"/>
  <c r="F3115" i="7" s="1"/>
  <c r="F3116" i="7" s="1"/>
  <c r="F3117" i="7" s="1"/>
  <c r="F3118" i="7" s="1"/>
  <c r="F3119" i="7" s="1"/>
  <c r="F3120" i="7" s="1"/>
  <c r="F3121" i="7" s="1"/>
  <c r="F3122" i="7" s="1"/>
  <c r="F3123" i="7" s="1"/>
  <c r="F3124" i="7" s="1"/>
  <c r="F3125" i="7" s="1"/>
  <c r="F3126" i="7" s="1"/>
  <c r="F3127" i="7" s="1"/>
  <c r="F3128" i="7" s="1"/>
  <c r="F3129" i="7" s="1"/>
  <c r="F3130" i="7" s="1"/>
  <c r="F3131" i="7" s="1"/>
  <c r="F3132" i="7" s="1"/>
  <c r="F3133" i="7" s="1"/>
  <c r="F3134" i="7" s="1"/>
  <c r="F3135" i="7" s="1"/>
  <c r="F3136" i="7" s="1"/>
  <c r="F3137" i="7" s="1"/>
  <c r="F3138" i="7" s="1"/>
  <c r="F3139" i="7" s="1"/>
  <c r="F3140" i="7" s="1"/>
  <c r="F3141" i="7" s="1"/>
  <c r="F3142" i="7" s="1"/>
  <c r="F3143" i="7" s="1"/>
  <c r="F3144" i="7" s="1"/>
  <c r="F3145" i="7" s="1"/>
  <c r="F3146" i="7" s="1"/>
  <c r="F3147" i="7" s="1"/>
  <c r="F3148" i="7" s="1"/>
  <c r="F3149" i="7" s="1"/>
  <c r="F3150" i="7" s="1"/>
  <c r="F3151" i="7" s="1"/>
  <c r="F3152" i="7" s="1"/>
  <c r="F3153" i="7" s="1"/>
  <c r="F3154" i="7" s="1"/>
  <c r="F3155" i="7" s="1"/>
  <c r="F3156" i="7" s="1"/>
  <c r="F3157" i="7" s="1"/>
  <c r="F3158" i="7" s="1"/>
  <c r="F3159" i="7" s="1"/>
  <c r="F3160" i="7" s="1"/>
  <c r="F3161" i="7" s="1"/>
  <c r="F3162" i="7" s="1"/>
  <c r="F3163" i="7" s="1"/>
  <c r="F3164" i="7" s="1"/>
  <c r="F3165" i="7" s="1"/>
  <c r="F3166" i="7" s="1"/>
  <c r="F3167" i="7" s="1"/>
  <c r="F3168" i="7" s="1"/>
  <c r="F3169" i="7" s="1"/>
  <c r="F3170" i="7" s="1"/>
  <c r="F3171" i="7" s="1"/>
  <c r="F3172" i="7" s="1"/>
  <c r="F3173" i="7" s="1"/>
  <c r="F3174" i="7" s="1"/>
  <c r="F3175" i="7" s="1"/>
  <c r="F3176" i="7" s="1"/>
  <c r="F3177" i="7" s="1"/>
  <c r="F3178" i="7" s="1"/>
  <c r="F3179" i="7" s="1"/>
  <c r="F3180" i="7" s="1"/>
  <c r="F3181" i="7" s="1"/>
  <c r="F3182" i="7" s="1"/>
  <c r="F3183" i="7" s="1"/>
  <c r="F3184" i="7" s="1"/>
  <c r="F3185" i="7" s="1"/>
  <c r="F3186" i="7" s="1"/>
  <c r="F3187" i="7" s="1"/>
  <c r="F3188" i="7" s="1"/>
  <c r="F3189" i="7" s="1"/>
  <c r="F3190" i="7" s="1"/>
  <c r="F3191" i="7" s="1"/>
  <c r="F3192" i="7" s="1"/>
  <c r="F3193" i="7" s="1"/>
  <c r="F3194" i="7" s="1"/>
  <c r="F3195" i="7" s="1"/>
  <c r="F3196" i="7" s="1"/>
  <c r="F3197" i="7" s="1"/>
  <c r="F3198" i="7" s="1"/>
  <c r="F3199" i="7" s="1"/>
  <c r="F3200" i="7" s="1"/>
  <c r="F3201" i="7" s="1"/>
  <c r="F3202" i="7" s="1"/>
  <c r="F3203" i="7" s="1"/>
  <c r="F1276" i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S10" i="6"/>
  <c r="T98" i="8"/>
  <c r="T100" i="8"/>
  <c r="D101" i="8"/>
  <c r="C11" i="6" s="1"/>
  <c r="E101" i="8"/>
  <c r="D11" i="6" s="1"/>
  <c r="F101" i="8"/>
  <c r="E11" i="6" s="1"/>
  <c r="G101" i="8"/>
  <c r="F11" i="6" s="1"/>
  <c r="H101" i="8"/>
  <c r="G11" i="6" s="1"/>
  <c r="I101" i="8"/>
  <c r="H11" i="6" s="1"/>
  <c r="J101" i="8"/>
  <c r="I11" i="6" s="1"/>
  <c r="K101" i="8"/>
  <c r="J11" i="6" s="1"/>
  <c r="L101" i="8"/>
  <c r="K11" i="6" s="1"/>
  <c r="M101" i="8"/>
  <c r="L11" i="6" s="1"/>
  <c r="N101" i="8"/>
  <c r="M11" i="6" s="1"/>
  <c r="O101" i="8"/>
  <c r="N11" i="6" s="1"/>
  <c r="P101" i="8"/>
  <c r="O11" i="6" s="1"/>
  <c r="Q101" i="8"/>
  <c r="R101" i="8"/>
  <c r="Q11" i="6" s="1"/>
  <c r="S86" i="4"/>
  <c r="S58" i="4"/>
  <c r="S87" i="4"/>
  <c r="S27" i="4"/>
  <c r="S26" i="4"/>
  <c r="S56" i="4"/>
  <c r="S31" i="4"/>
  <c r="S60" i="4"/>
  <c r="B64" i="4"/>
  <c r="B92" i="4"/>
  <c r="B66" i="4"/>
  <c r="B62" i="4"/>
  <c r="B33" i="4"/>
  <c r="B93" i="4"/>
  <c r="B32" i="4"/>
  <c r="D66" i="4" l="1"/>
  <c r="G66" i="4"/>
  <c r="F66" i="4"/>
  <c r="P66" i="4"/>
  <c r="L66" i="4"/>
  <c r="E66" i="4"/>
  <c r="O66" i="4"/>
  <c r="K66" i="4"/>
  <c r="N66" i="4"/>
  <c r="R66" i="4"/>
  <c r="H66" i="4"/>
  <c r="J66" i="4"/>
  <c r="Q66" i="4"/>
  <c r="I66" i="4"/>
  <c r="M66" i="4"/>
  <c r="P33" i="4"/>
  <c r="D33" i="4"/>
  <c r="L33" i="4"/>
  <c r="N33" i="4"/>
  <c r="E33" i="4"/>
  <c r="H33" i="4"/>
  <c r="I33" i="4"/>
  <c r="O33" i="4"/>
  <c r="R33" i="4"/>
  <c r="M33" i="4"/>
  <c r="Q33" i="4"/>
  <c r="G33" i="4"/>
  <c r="K33" i="4"/>
  <c r="F33" i="4"/>
  <c r="J33" i="4"/>
  <c r="D62" i="4"/>
  <c r="P62" i="4"/>
  <c r="O62" i="4"/>
  <c r="L62" i="4"/>
  <c r="K62" i="4"/>
  <c r="Q62" i="4"/>
  <c r="R62" i="4"/>
  <c r="F62" i="4"/>
  <c r="N62" i="4"/>
  <c r="H62" i="4"/>
  <c r="J62" i="4"/>
  <c r="I62" i="4"/>
  <c r="E62" i="4"/>
  <c r="G62" i="4"/>
  <c r="M62" i="4"/>
  <c r="R64" i="4"/>
  <c r="E64" i="4"/>
  <c r="I64" i="4"/>
  <c r="J64" i="4"/>
  <c r="F64" i="4"/>
  <c r="O64" i="4"/>
  <c r="K64" i="4"/>
  <c r="H64" i="4"/>
  <c r="N64" i="4"/>
  <c r="Q64" i="4"/>
  <c r="M64" i="4"/>
  <c r="D64" i="4"/>
  <c r="L64" i="4"/>
  <c r="P64" i="4"/>
  <c r="G64" i="4"/>
  <c r="B94" i="4"/>
  <c r="F91" i="4"/>
  <c r="M91" i="4"/>
  <c r="P91" i="4"/>
  <c r="G91" i="4"/>
  <c r="Q91" i="4"/>
  <c r="E91" i="4"/>
  <c r="O91" i="4"/>
  <c r="J91" i="4"/>
  <c r="L91" i="4"/>
  <c r="K91" i="4"/>
  <c r="D91" i="4"/>
  <c r="I91" i="4"/>
  <c r="H91" i="4"/>
  <c r="R91" i="4"/>
  <c r="N91" i="4"/>
  <c r="B95" i="4"/>
  <c r="N92" i="4"/>
  <c r="Q92" i="4"/>
  <c r="H92" i="4"/>
  <c r="K92" i="4"/>
  <c r="I92" i="4"/>
  <c r="D92" i="4"/>
  <c r="E92" i="4"/>
  <c r="G92" i="4"/>
  <c r="R92" i="4"/>
  <c r="P92" i="4"/>
  <c r="L92" i="4"/>
  <c r="J92" i="4"/>
  <c r="F92" i="4"/>
  <c r="O92" i="4"/>
  <c r="M92" i="4"/>
  <c r="F32" i="4"/>
  <c r="O32" i="4"/>
  <c r="M32" i="4"/>
  <c r="L32" i="4"/>
  <c r="P32" i="4"/>
  <c r="J32" i="4"/>
  <c r="E32" i="4"/>
  <c r="K32" i="4"/>
  <c r="R32" i="4"/>
  <c r="G32" i="4"/>
  <c r="H32" i="4"/>
  <c r="I32" i="4"/>
  <c r="Q32" i="4"/>
  <c r="N32" i="4"/>
  <c r="D32" i="4"/>
  <c r="B96" i="4"/>
  <c r="O93" i="4"/>
  <c r="R93" i="4"/>
  <c r="I93" i="4"/>
  <c r="J93" i="4"/>
  <c r="E93" i="4"/>
  <c r="K93" i="4"/>
  <c r="L93" i="4"/>
  <c r="H93" i="4"/>
  <c r="G93" i="4"/>
  <c r="P93" i="4"/>
  <c r="N93" i="4"/>
  <c r="F93" i="4"/>
  <c r="Q93" i="4"/>
  <c r="D93" i="4"/>
  <c r="M93" i="4"/>
  <c r="S88" i="4"/>
  <c r="AM37" i="8"/>
  <c r="AN37" i="8" s="1"/>
  <c r="AN38" i="8" s="1"/>
  <c r="F3204" i="7"/>
  <c r="F3205" i="7" s="1"/>
  <c r="F3206" i="7" s="1"/>
  <c r="F3207" i="7" s="1"/>
  <c r="F3208" i="7" s="1"/>
  <c r="F3209" i="7" s="1"/>
  <c r="F3210" i="7" s="1"/>
  <c r="F3211" i="7" s="1"/>
  <c r="F3212" i="7" s="1"/>
  <c r="F3213" i="7" s="1"/>
  <c r="F3214" i="7" s="1"/>
  <c r="F3215" i="7" s="1"/>
  <c r="F3216" i="7" s="1"/>
  <c r="F3217" i="7" s="1"/>
  <c r="F3218" i="7" s="1"/>
  <c r="F3219" i="7" s="1"/>
  <c r="F3220" i="7" s="1"/>
  <c r="F3221" i="7" s="1"/>
  <c r="F3222" i="7" s="1"/>
  <c r="F3223" i="7" s="1"/>
  <c r="F3224" i="7" s="1"/>
  <c r="F3225" i="7" s="1"/>
  <c r="F3226" i="7" s="1"/>
  <c r="F3227" i="7" s="1"/>
  <c r="F3228" i="7" s="1"/>
  <c r="F3229" i="7" s="1"/>
  <c r="F3230" i="7" s="1"/>
  <c r="F3231" i="7" s="1"/>
  <c r="F3232" i="7" s="1"/>
  <c r="F3233" i="7" s="1"/>
  <c r="F3234" i="7" s="1"/>
  <c r="F3235" i="7" s="1"/>
  <c r="F3236" i="7" s="1"/>
  <c r="F3237" i="7" s="1"/>
  <c r="F3238" i="7" s="1"/>
  <c r="F3239" i="7" s="1"/>
  <c r="F3240" i="7" s="1"/>
  <c r="F3241" i="7" s="1"/>
  <c r="F3242" i="7" s="1"/>
  <c r="F3243" i="7" s="1"/>
  <c r="F3244" i="7" s="1"/>
  <c r="F3245" i="7" s="1"/>
  <c r="F3246" i="7" s="1"/>
  <c r="F3247" i="7" s="1"/>
  <c r="F3248" i="7" s="1"/>
  <c r="F3249" i="7" s="1"/>
  <c r="F3250" i="7" s="1"/>
  <c r="F3251" i="7" s="1"/>
  <c r="F3252" i="7" s="1"/>
  <c r="F3253" i="7" s="1"/>
  <c r="F3254" i="7" s="1"/>
  <c r="F3255" i="7" s="1"/>
  <c r="F3256" i="7" s="1"/>
  <c r="F3257" i="7" s="1"/>
  <c r="F3258" i="7" s="1"/>
  <c r="F3259" i="7" s="1"/>
  <c r="F3260" i="7" s="1"/>
  <c r="F3261" i="7" s="1"/>
  <c r="F3262" i="7" s="1"/>
  <c r="F3263" i="7" s="1"/>
  <c r="F3264" i="7" s="1"/>
  <c r="F3265" i="7" s="1"/>
  <c r="F3266" i="7" s="1"/>
  <c r="F3267" i="7" s="1"/>
  <c r="F3268" i="7" s="1"/>
  <c r="F3269" i="7" s="1"/>
  <c r="F3270" i="7" s="1"/>
  <c r="F3271" i="7" s="1"/>
  <c r="F3272" i="7" s="1"/>
  <c r="F3273" i="7" s="1"/>
  <c r="F3274" i="7" s="1"/>
  <c r="F3275" i="7" s="1"/>
  <c r="F3276" i="7" s="1"/>
  <c r="F3277" i="7" s="1"/>
  <c r="F3278" i="7" s="1"/>
  <c r="F3279" i="7" s="1"/>
  <c r="F3280" i="7" s="1"/>
  <c r="F3281" i="7" s="1"/>
  <c r="F3282" i="7" s="1"/>
  <c r="F3283" i="7" s="1"/>
  <c r="F3284" i="7" s="1"/>
  <c r="F3285" i="7" s="1"/>
  <c r="F3286" i="7" s="1"/>
  <c r="F3287" i="7" s="1"/>
  <c r="F3288" i="7" s="1"/>
  <c r="F3289" i="7" s="1"/>
  <c r="F3290" i="7" s="1"/>
  <c r="F3291" i="7" s="1"/>
  <c r="F3292" i="7" s="1"/>
  <c r="F3293" i="7" s="1"/>
  <c r="F3294" i="7" s="1"/>
  <c r="F3295" i="7" s="1"/>
  <c r="F3296" i="7" s="1"/>
  <c r="F3297" i="7" s="1"/>
  <c r="F3298" i="7" s="1"/>
  <c r="F3299" i="7" s="1"/>
  <c r="F3300" i="7" s="1"/>
  <c r="F3301" i="7" s="1"/>
  <c r="F3302" i="7" s="1"/>
  <c r="F3303" i="7" s="1"/>
  <c r="F3304" i="7" s="1"/>
  <c r="F3305" i="7" s="1"/>
  <c r="F3306" i="7" s="1"/>
  <c r="F3307" i="7" s="1"/>
  <c r="F3308" i="7" s="1"/>
  <c r="F3309" i="7" s="1"/>
  <c r="F3310" i="7" s="1"/>
  <c r="F3311" i="7" s="1"/>
  <c r="F3312" i="7" s="1"/>
  <c r="F3313" i="7" s="1"/>
  <c r="F3314" i="7" s="1"/>
  <c r="F3315" i="7" s="1"/>
  <c r="F3316" i="7" s="1"/>
  <c r="F3317" i="7" s="1"/>
  <c r="F3318" i="7" s="1"/>
  <c r="F3319" i="7" s="1"/>
  <c r="F3320" i="7" s="1"/>
  <c r="F3321" i="7" s="1"/>
  <c r="F3322" i="7" s="1"/>
  <c r="F3323" i="7" s="1"/>
  <c r="F3324" i="7" s="1"/>
  <c r="F3325" i="7" s="1"/>
  <c r="F3326" i="7" s="1"/>
  <c r="F3327" i="7" s="1"/>
  <c r="F3328" i="7" s="1"/>
  <c r="F3329" i="7" s="1"/>
  <c r="F3330" i="7" s="1"/>
  <c r="F3331" i="7" s="1"/>
  <c r="F3332" i="7" s="1"/>
  <c r="F3333" i="7" s="1"/>
  <c r="F3334" i="7" s="1"/>
  <c r="F3335" i="7" s="1"/>
  <c r="F3336" i="7" s="1"/>
  <c r="F3337" i="7" s="1"/>
  <c r="F3338" i="7" s="1"/>
  <c r="F3339" i="7" s="1"/>
  <c r="F3340" i="7" s="1"/>
  <c r="F3341" i="7" s="1"/>
  <c r="F3342" i="7" s="1"/>
  <c r="F3343" i="7" s="1"/>
  <c r="F3344" i="7" s="1"/>
  <c r="F3345" i="7" s="1"/>
  <c r="F3346" i="7" s="1"/>
  <c r="F3347" i="7" s="1"/>
  <c r="F3348" i="7" s="1"/>
  <c r="F3349" i="7" s="1"/>
  <c r="F3350" i="7" s="1"/>
  <c r="F3351" i="7" s="1"/>
  <c r="F3352" i="7" s="1"/>
  <c r="F3353" i="7" s="1"/>
  <c r="F3354" i="7" s="1"/>
  <c r="F3355" i="7" s="1"/>
  <c r="F3356" i="7" s="1"/>
  <c r="F3357" i="7" s="1"/>
  <c r="F3358" i="7" s="1"/>
  <c r="F3359" i="7" s="1"/>
  <c r="F3360" i="7" s="1"/>
  <c r="F3361" i="7" s="1"/>
  <c r="F3362" i="7" s="1"/>
  <c r="F3363" i="7" s="1"/>
  <c r="F3364" i="7" s="1"/>
  <c r="F3365" i="7" s="1"/>
  <c r="F3366" i="7" s="1"/>
  <c r="F3367" i="7" s="1"/>
  <c r="F3368" i="7" s="1"/>
  <c r="F3369" i="7" s="1"/>
  <c r="F3370" i="7" s="1"/>
  <c r="F3371" i="7" s="1"/>
  <c r="F3372" i="7" s="1"/>
  <c r="F3373" i="7" s="1"/>
  <c r="F3374" i="7" s="1"/>
  <c r="F3375" i="7" s="1"/>
  <c r="F3376" i="7" s="1"/>
  <c r="F3377" i="7" s="1"/>
  <c r="F3378" i="7" s="1"/>
  <c r="F3379" i="7" s="1"/>
  <c r="F3380" i="7" s="1"/>
  <c r="F3381" i="7" s="1"/>
  <c r="F3382" i="7" s="1"/>
  <c r="F3383" i="7" s="1"/>
  <c r="F3384" i="7" s="1"/>
  <c r="F3385" i="7" s="1"/>
  <c r="F3386" i="7" s="1"/>
  <c r="F3387" i="7" s="1"/>
  <c r="F3388" i="7" s="1"/>
  <c r="F3389" i="7" s="1"/>
  <c r="F3390" i="7" s="1"/>
  <c r="F3391" i="7" s="1"/>
  <c r="F3392" i="7" s="1"/>
  <c r="F3393" i="7" s="1"/>
  <c r="F3394" i="7" s="1"/>
  <c r="F3395" i="7" s="1"/>
  <c r="F3396" i="7" s="1"/>
  <c r="F3397" i="7" s="1"/>
  <c r="F3398" i="7" s="1"/>
  <c r="F3399" i="7" s="1"/>
  <c r="F3400" i="7" s="1"/>
  <c r="F3401" i="7" s="1"/>
  <c r="F3402" i="7" s="1"/>
  <c r="F3403" i="7" s="1"/>
  <c r="F3404" i="7" s="1"/>
  <c r="F3405" i="7" s="1"/>
  <c r="F3406" i="7" s="1"/>
  <c r="F3407" i="7" s="1"/>
  <c r="F3408" i="7" s="1"/>
  <c r="F3409" i="7" s="1"/>
  <c r="F3410" i="7" s="1"/>
  <c r="F3411" i="7" s="1"/>
  <c r="F3412" i="7" s="1"/>
  <c r="F3413" i="7" s="1"/>
  <c r="F3414" i="7" s="1"/>
  <c r="F3415" i="7" s="1"/>
  <c r="F3416" i="7" s="1"/>
  <c r="F3417" i="7" s="1"/>
  <c r="F3418" i="7" s="1"/>
  <c r="F3419" i="7" s="1"/>
  <c r="F3420" i="7" s="1"/>
  <c r="F3421" i="7" s="1"/>
  <c r="F3422" i="7" s="1"/>
  <c r="F3423" i="7" s="1"/>
  <c r="F3424" i="7" s="1"/>
  <c r="F3425" i="7" s="1"/>
  <c r="F3426" i="7" s="1"/>
  <c r="F3427" i="7" s="1"/>
  <c r="F3428" i="7" s="1"/>
  <c r="F3429" i="7" s="1"/>
  <c r="F3430" i="7" s="1"/>
  <c r="F3431" i="7" s="1"/>
  <c r="F3432" i="7" s="1"/>
  <c r="F3433" i="7" s="1"/>
  <c r="F3434" i="7" s="1"/>
  <c r="F3435" i="7" s="1"/>
  <c r="F3436" i="7" s="1"/>
  <c r="F3437" i="7" s="1"/>
  <c r="F3438" i="7" s="1"/>
  <c r="F3439" i="7" s="1"/>
  <c r="F3440" i="7" s="1"/>
  <c r="F3441" i="7" s="1"/>
  <c r="F3442" i="7" s="1"/>
  <c r="F3443" i="7" s="1"/>
  <c r="F3444" i="7" s="1"/>
  <c r="F3445" i="7" s="1"/>
  <c r="F3446" i="7" s="1"/>
  <c r="F3447" i="7" s="1"/>
  <c r="F3448" i="7" s="1"/>
  <c r="F3449" i="7" s="1"/>
  <c r="F3450" i="7" s="1"/>
  <c r="F3451" i="7" s="1"/>
  <c r="F3452" i="7" s="1"/>
  <c r="F3453" i="7" s="1"/>
  <c r="F3454" i="7" s="1"/>
  <c r="F3455" i="7" s="1"/>
  <c r="F3456" i="7" s="1"/>
  <c r="F3457" i="7" s="1"/>
  <c r="F3458" i="7" s="1"/>
  <c r="F3459" i="7" s="1"/>
  <c r="F3460" i="7" s="1"/>
  <c r="F3461" i="7" s="1"/>
  <c r="F3462" i="7" s="1"/>
  <c r="F3463" i="7" s="1"/>
  <c r="F3464" i="7" s="1"/>
  <c r="F3465" i="7" s="1"/>
  <c r="F3466" i="7" s="1"/>
  <c r="F3467" i="7" s="1"/>
  <c r="F3468" i="7" s="1"/>
  <c r="F3469" i="7" s="1"/>
  <c r="F3470" i="7" s="1"/>
  <c r="F3471" i="7" s="1"/>
  <c r="F3472" i="7" s="1"/>
  <c r="F3473" i="7" s="1"/>
  <c r="F3474" i="7" s="1"/>
  <c r="F3475" i="7" s="1"/>
  <c r="F3476" i="7" s="1"/>
  <c r="F3477" i="7" s="1"/>
  <c r="F3478" i="7" s="1"/>
  <c r="F3479" i="7" s="1"/>
  <c r="F3480" i="7" s="1"/>
  <c r="F3481" i="7" s="1"/>
  <c r="F3482" i="7" s="1"/>
  <c r="F3483" i="7" s="1"/>
  <c r="F3484" i="7" s="1"/>
  <c r="F3485" i="7" s="1"/>
  <c r="F3486" i="7" s="1"/>
  <c r="F3487" i="7" s="1"/>
  <c r="F3488" i="7" s="1"/>
  <c r="F3489" i="7" s="1"/>
  <c r="F3490" i="7" s="1"/>
  <c r="F3491" i="7" s="1"/>
  <c r="F3492" i="7" s="1"/>
  <c r="F3493" i="7" s="1"/>
  <c r="F3494" i="7" s="1"/>
  <c r="F3495" i="7" s="1"/>
  <c r="F3496" i="7" s="1"/>
  <c r="F3497" i="7" s="1"/>
  <c r="F3498" i="7" s="1"/>
  <c r="F3499" i="7" s="1"/>
  <c r="F3500" i="7" s="1"/>
  <c r="F3501" i="7" s="1"/>
  <c r="F3502" i="7" s="1"/>
  <c r="F3503" i="7" s="1"/>
  <c r="F3504" i="7" s="1"/>
  <c r="F3505" i="7" s="1"/>
  <c r="F3506" i="7" s="1"/>
  <c r="F3507" i="7" s="1"/>
  <c r="F3508" i="7" s="1"/>
  <c r="F3509" i="7" s="1"/>
  <c r="F3510" i="7" s="1"/>
  <c r="F3511" i="7" s="1"/>
  <c r="F3512" i="7" s="1"/>
  <c r="F3513" i="7" s="1"/>
  <c r="F3514" i="7" s="1"/>
  <c r="F3515" i="7" s="1"/>
  <c r="F3516" i="7" s="1"/>
  <c r="F3517" i="7" s="1"/>
  <c r="F3518" i="7" s="1"/>
  <c r="F3519" i="7" s="1"/>
  <c r="F3520" i="7" s="1"/>
  <c r="F3521" i="7" s="1"/>
  <c r="F3522" i="7" s="1"/>
  <c r="F3523" i="7" s="1"/>
  <c r="F3524" i="7" s="1"/>
  <c r="F3525" i="7" s="1"/>
  <c r="F3526" i="7" s="1"/>
  <c r="F3527" i="7" s="1"/>
  <c r="F3528" i="7" s="1"/>
  <c r="F3529" i="7" s="1"/>
  <c r="F3530" i="7" s="1"/>
  <c r="F3531" i="7" s="1"/>
  <c r="F3532" i="7" s="1"/>
  <c r="F3533" i="7" s="1"/>
  <c r="F3534" i="7" s="1"/>
  <c r="F3535" i="7" s="1"/>
  <c r="F3536" i="7" s="1"/>
  <c r="F3537" i="7" s="1"/>
  <c r="F3538" i="7" s="1"/>
  <c r="F3539" i="7" s="1"/>
  <c r="F3540" i="7" s="1"/>
  <c r="F3541" i="7" s="1"/>
  <c r="F3542" i="7" s="1"/>
  <c r="F3543" i="7" s="1"/>
  <c r="F3544" i="7" s="1"/>
  <c r="F3545" i="7" s="1"/>
  <c r="F3546" i="7" s="1"/>
  <c r="F3547" i="7" s="1"/>
  <c r="F3548" i="7" s="1"/>
  <c r="F3549" i="7" s="1"/>
  <c r="F3550" i="7" s="1"/>
  <c r="F3551" i="7" s="1"/>
  <c r="F3552" i="7" s="1"/>
  <c r="F3553" i="7" s="1"/>
  <c r="F3554" i="7" s="1"/>
  <c r="F3555" i="7" s="1"/>
  <c r="F3556" i="7" s="1"/>
  <c r="F3557" i="7" s="1"/>
  <c r="F3558" i="7" s="1"/>
  <c r="F3559" i="7" s="1"/>
  <c r="F3560" i="7" s="1"/>
  <c r="F3561" i="7" s="1"/>
  <c r="F3562" i="7" s="1"/>
  <c r="F3563" i="7" s="1"/>
  <c r="F3564" i="7" s="1"/>
  <c r="F3565" i="7" s="1"/>
  <c r="F3566" i="7" s="1"/>
  <c r="F3567" i="7" s="1"/>
  <c r="F3568" i="7" s="1"/>
  <c r="F3569" i="7" s="1"/>
  <c r="F3570" i="7" s="1"/>
  <c r="F3571" i="7" s="1"/>
  <c r="F3572" i="7" s="1"/>
  <c r="F3573" i="7" s="1"/>
  <c r="F3574" i="7" s="1"/>
  <c r="F3575" i="7" s="1"/>
  <c r="F3576" i="7" s="1"/>
  <c r="F3577" i="7" s="1"/>
  <c r="F3578" i="7" s="1"/>
  <c r="F3579" i="7" s="1"/>
  <c r="F3580" i="7" s="1"/>
  <c r="F3581" i="7" s="1"/>
  <c r="F3582" i="7" s="1"/>
  <c r="F3583" i="7" s="1"/>
  <c r="F3584" i="7" s="1"/>
  <c r="F3585" i="7" s="1"/>
  <c r="F3586" i="7" s="1"/>
  <c r="F3587" i="7" s="1"/>
  <c r="F3588" i="7" s="1"/>
  <c r="F3589" i="7" s="1"/>
  <c r="F3590" i="7" s="1"/>
  <c r="F3591" i="7" s="1"/>
  <c r="F3592" i="7" s="1"/>
  <c r="F3593" i="7" s="1"/>
  <c r="F3594" i="7" s="1"/>
  <c r="F3595" i="7" s="1"/>
  <c r="F3596" i="7" s="1"/>
  <c r="F3597" i="7" s="1"/>
  <c r="F3598" i="7" s="1"/>
  <c r="F3599" i="7" s="1"/>
  <c r="F3600" i="7" s="1"/>
  <c r="F3601" i="7" s="1"/>
  <c r="F3602" i="7" s="1"/>
  <c r="F3603" i="7" s="1"/>
  <c r="F3604" i="7" s="1"/>
  <c r="T101" i="8"/>
  <c r="S11" i="6" s="1"/>
  <c r="V11" i="6" s="1"/>
  <c r="V15" i="6" s="1"/>
  <c r="F1459" i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S30" i="4"/>
  <c r="S34" i="4"/>
  <c r="S29" i="4"/>
  <c r="S90" i="4"/>
  <c r="S59" i="4"/>
  <c r="S63" i="4"/>
  <c r="S89" i="4"/>
  <c r="S61" i="4"/>
  <c r="B36" i="4"/>
  <c r="B35" i="4"/>
  <c r="B65" i="4"/>
  <c r="S91" i="4" l="1"/>
  <c r="F65" i="4"/>
  <c r="I65" i="4"/>
  <c r="K65" i="4"/>
  <c r="Q65" i="4"/>
  <c r="R65" i="4"/>
  <c r="L65" i="4"/>
  <c r="N65" i="4"/>
  <c r="D65" i="4"/>
  <c r="J65" i="4"/>
  <c r="G65" i="4"/>
  <c r="E65" i="4"/>
  <c r="H65" i="4"/>
  <c r="M65" i="4"/>
  <c r="O65" i="4"/>
  <c r="P65" i="4"/>
  <c r="B98" i="4"/>
  <c r="D95" i="4"/>
  <c r="F95" i="4"/>
  <c r="Q95" i="4"/>
  <c r="K95" i="4"/>
  <c r="J95" i="4"/>
  <c r="H95" i="4"/>
  <c r="M95" i="4"/>
  <c r="E95" i="4"/>
  <c r="P95" i="4"/>
  <c r="L95" i="4"/>
  <c r="N95" i="4"/>
  <c r="O95" i="4"/>
  <c r="G95" i="4"/>
  <c r="R95" i="4"/>
  <c r="I95" i="4"/>
  <c r="B97" i="4"/>
  <c r="P94" i="4"/>
  <c r="J94" i="4"/>
  <c r="L94" i="4"/>
  <c r="D94" i="4"/>
  <c r="R94" i="4"/>
  <c r="O94" i="4"/>
  <c r="N94" i="4"/>
  <c r="K94" i="4"/>
  <c r="F94" i="4"/>
  <c r="E94" i="4"/>
  <c r="H94" i="4"/>
  <c r="G94" i="4"/>
  <c r="I94" i="4"/>
  <c r="M94" i="4"/>
  <c r="Q94" i="4"/>
  <c r="Q36" i="4"/>
  <c r="O36" i="4"/>
  <c r="K36" i="4"/>
  <c r="G36" i="4"/>
  <c r="L36" i="4"/>
  <c r="F36" i="4"/>
  <c r="R36" i="4"/>
  <c r="P36" i="4"/>
  <c r="N36" i="4"/>
  <c r="J36" i="4"/>
  <c r="I36" i="4"/>
  <c r="E36" i="4"/>
  <c r="D36" i="4"/>
  <c r="H36" i="4"/>
  <c r="M36" i="4"/>
  <c r="B99" i="4"/>
  <c r="R96" i="4"/>
  <c r="L96" i="4"/>
  <c r="E96" i="4"/>
  <c r="O96" i="4"/>
  <c r="I96" i="4"/>
  <c r="D96" i="4"/>
  <c r="N96" i="4"/>
  <c r="J96" i="4"/>
  <c r="F96" i="4"/>
  <c r="G96" i="4"/>
  <c r="M96" i="4"/>
  <c r="P96" i="4"/>
  <c r="K96" i="4"/>
  <c r="H96" i="4"/>
  <c r="Q96" i="4"/>
  <c r="R35" i="4"/>
  <c r="D35" i="4"/>
  <c r="F35" i="4"/>
  <c r="K35" i="4"/>
  <c r="O35" i="4"/>
  <c r="M35" i="4"/>
  <c r="I35" i="4"/>
  <c r="H35" i="4"/>
  <c r="G35" i="4"/>
  <c r="N35" i="4"/>
  <c r="J35" i="4"/>
  <c r="P35" i="4"/>
  <c r="L35" i="4"/>
  <c r="E35" i="4"/>
  <c r="Q35" i="4"/>
  <c r="AM38" i="8"/>
  <c r="F3605" i="7"/>
  <c r="F3606" i="7" s="1"/>
  <c r="F3607" i="7" s="1"/>
  <c r="F3608" i="7" s="1"/>
  <c r="F3609" i="7" s="1"/>
  <c r="F3610" i="7" s="1"/>
  <c r="F3611" i="7" s="1"/>
  <c r="F3612" i="7" s="1"/>
  <c r="F3613" i="7" s="1"/>
  <c r="F3614" i="7" s="1"/>
  <c r="F3615" i="7" s="1"/>
  <c r="F3616" i="7" s="1"/>
  <c r="F3617" i="7" s="1"/>
  <c r="F3618" i="7" s="1"/>
  <c r="F3619" i="7" s="1"/>
  <c r="F3620" i="7" s="1"/>
  <c r="F3621" i="7" s="1"/>
  <c r="F3622" i="7" s="1"/>
  <c r="F3623" i="7" s="1"/>
  <c r="F3624" i="7" s="1"/>
  <c r="F3625" i="7" s="1"/>
  <c r="F3626" i="7" s="1"/>
  <c r="F3627" i="7" s="1"/>
  <c r="F3628" i="7" s="1"/>
  <c r="F3629" i="7" s="1"/>
  <c r="F3630" i="7" s="1"/>
  <c r="F3631" i="7" s="1"/>
  <c r="F3632" i="7" s="1"/>
  <c r="F3633" i="7" s="1"/>
  <c r="F3634" i="7" s="1"/>
  <c r="F3635" i="7" s="1"/>
  <c r="F3636" i="7" s="1"/>
  <c r="F3637" i="7" s="1"/>
  <c r="F3638" i="7" s="1"/>
  <c r="F3639" i="7" s="1"/>
  <c r="F3640" i="7" s="1"/>
  <c r="F3641" i="7" s="1"/>
  <c r="F3642" i="7" s="1"/>
  <c r="F3643" i="7" s="1"/>
  <c r="F3644" i="7" s="1"/>
  <c r="F3645" i="7" s="1"/>
  <c r="F3646" i="7" s="1"/>
  <c r="F3647" i="7" s="1"/>
  <c r="F1768" i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S64" i="4"/>
  <c r="S32" i="4"/>
  <c r="S93" i="4"/>
  <c r="S92" i="4"/>
  <c r="S62" i="4"/>
  <c r="S66" i="4"/>
  <c r="S33" i="4"/>
  <c r="E99" i="4" l="1"/>
  <c r="H99" i="4"/>
  <c r="N99" i="4"/>
  <c r="O99" i="4"/>
  <c r="D99" i="4"/>
  <c r="M99" i="4"/>
  <c r="I99" i="4"/>
  <c r="R99" i="4"/>
  <c r="Q99" i="4"/>
  <c r="P99" i="4"/>
  <c r="L99" i="4"/>
  <c r="J99" i="4"/>
  <c r="K99" i="4"/>
  <c r="G99" i="4"/>
  <c r="F99" i="4"/>
  <c r="S96" i="4"/>
  <c r="S94" i="4"/>
  <c r="S95" i="4"/>
  <c r="F97" i="4"/>
  <c r="M97" i="4"/>
  <c r="K97" i="4"/>
  <c r="P97" i="4"/>
  <c r="L97" i="4"/>
  <c r="R97" i="4"/>
  <c r="Q97" i="4"/>
  <c r="H97" i="4"/>
  <c r="N97" i="4"/>
  <c r="I97" i="4"/>
  <c r="D97" i="4"/>
  <c r="J97" i="4"/>
  <c r="E97" i="4"/>
  <c r="O97" i="4"/>
  <c r="G97" i="4"/>
  <c r="N98" i="4"/>
  <c r="D98" i="4"/>
  <c r="G98" i="4"/>
  <c r="R98" i="4"/>
  <c r="P98" i="4"/>
  <c r="P100" i="4" s="1"/>
  <c r="O8" i="6" s="1"/>
  <c r="L98" i="4"/>
  <c r="L100" i="4" s="1"/>
  <c r="K8" i="6" s="1"/>
  <c r="J98" i="4"/>
  <c r="F98" i="4"/>
  <c r="M98" i="4"/>
  <c r="M100" i="4" s="1"/>
  <c r="L8" i="6" s="1"/>
  <c r="Q98" i="4"/>
  <c r="Q100" i="4" s="1"/>
  <c r="H98" i="4"/>
  <c r="H100" i="4" s="1"/>
  <c r="G8" i="6" s="1"/>
  <c r="O98" i="4"/>
  <c r="O100" i="4" s="1"/>
  <c r="N8" i="6" s="1"/>
  <c r="I98" i="4"/>
  <c r="I100" i="4" s="1"/>
  <c r="H8" i="6" s="1"/>
  <c r="K98" i="4"/>
  <c r="E98" i="4"/>
  <c r="F3648" i="7"/>
  <c r="F3649" i="7" s="1"/>
  <c r="F3650" i="7" s="1"/>
  <c r="F3651" i="7" s="1"/>
  <c r="F3652" i="7" s="1"/>
  <c r="F3653" i="7" s="1"/>
  <c r="F3654" i="7" s="1"/>
  <c r="F3655" i="7" s="1"/>
  <c r="F3656" i="7" s="1"/>
  <c r="F3657" i="7" s="1"/>
  <c r="F3658" i="7" s="1"/>
  <c r="F3659" i="7" s="1"/>
  <c r="F3660" i="7" s="1"/>
  <c r="F3661" i="7" s="1"/>
  <c r="F3662" i="7" s="1"/>
  <c r="F3663" i="7" s="1"/>
  <c r="F3664" i="7" s="1"/>
  <c r="F3665" i="7" s="1"/>
  <c r="F3666" i="7" s="1"/>
  <c r="F3667" i="7" s="1"/>
  <c r="F3668" i="7" s="1"/>
  <c r="F3669" i="7" s="1"/>
  <c r="F3670" i="7" s="1"/>
  <c r="F3671" i="7" s="1"/>
  <c r="F3672" i="7" s="1"/>
  <c r="F3673" i="7" s="1"/>
  <c r="F3674" i="7" s="1"/>
  <c r="F3675" i="7" s="1"/>
  <c r="F3676" i="7" s="1"/>
  <c r="F3677" i="7" s="1"/>
  <c r="F3678" i="7" s="1"/>
  <c r="F3679" i="7" s="1"/>
  <c r="F3680" i="7" s="1"/>
  <c r="F3681" i="7" s="1"/>
  <c r="F3682" i="7" s="1"/>
  <c r="F3683" i="7" s="1"/>
  <c r="F3684" i="7" s="1"/>
  <c r="F3685" i="7" s="1"/>
  <c r="F3686" i="7" s="1"/>
  <c r="F3687" i="7" s="1"/>
  <c r="F3688" i="7" s="1"/>
  <c r="F3689" i="7" s="1"/>
  <c r="F3690" i="7" s="1"/>
  <c r="F3691" i="7" s="1"/>
  <c r="F3692" i="7" s="1"/>
  <c r="F3693" i="7" s="1"/>
  <c r="F3694" i="7" s="1"/>
  <c r="F3695" i="7" s="1"/>
  <c r="F3696" i="7" s="1"/>
  <c r="F3697" i="7" s="1"/>
  <c r="F3698" i="7" s="1"/>
  <c r="F3699" i="7" s="1"/>
  <c r="F3700" i="7" s="1"/>
  <c r="F3701" i="7" s="1"/>
  <c r="F3702" i="7" s="1"/>
  <c r="F3703" i="7" s="1"/>
  <c r="F3704" i="7" s="1"/>
  <c r="F3705" i="7" s="1"/>
  <c r="F3706" i="7" s="1"/>
  <c r="F3707" i="7" s="1"/>
  <c r="F3708" i="7" s="1"/>
  <c r="F3709" i="7" s="1"/>
  <c r="F3710" i="7" s="1"/>
  <c r="F3711" i="7" s="1"/>
  <c r="F3712" i="7" s="1"/>
  <c r="F3713" i="7" s="1"/>
  <c r="F3714" i="7" s="1"/>
  <c r="F3715" i="7" s="1"/>
  <c r="F3716" i="7" s="1"/>
  <c r="F3717" i="7" s="1"/>
  <c r="F3718" i="7" s="1"/>
  <c r="F3719" i="7" s="1"/>
  <c r="F3720" i="7" s="1"/>
  <c r="F3721" i="7" s="1"/>
  <c r="F3722" i="7" s="1"/>
  <c r="F3723" i="7" s="1"/>
  <c r="F3724" i="7" s="1"/>
  <c r="F3725" i="7" s="1"/>
  <c r="F3726" i="7" s="1"/>
  <c r="F3727" i="7" s="1"/>
  <c r="F3728" i="7" s="1"/>
  <c r="F3729" i="7" s="1"/>
  <c r="F3730" i="7" s="1"/>
  <c r="F3731" i="7" s="1"/>
  <c r="F3732" i="7" s="1"/>
  <c r="F3733" i="7" s="1"/>
  <c r="F3734" i="7" s="1"/>
  <c r="F3735" i="7" s="1"/>
  <c r="F3736" i="7" s="1"/>
  <c r="F3737" i="7" s="1"/>
  <c r="F3738" i="7" s="1"/>
  <c r="F3739" i="7" s="1"/>
  <c r="F3740" i="7" s="1"/>
  <c r="F3741" i="7" s="1"/>
  <c r="F3742" i="7" s="1"/>
  <c r="F3743" i="7" s="1"/>
  <c r="F3744" i="7" s="1"/>
  <c r="F3745" i="7" s="1"/>
  <c r="F3746" i="7" s="1"/>
  <c r="F3747" i="7" s="1"/>
  <c r="F3748" i="7" s="1"/>
  <c r="F3749" i="7" s="1"/>
  <c r="F3750" i="7" s="1"/>
  <c r="F3751" i="7" s="1"/>
  <c r="F3752" i="7" s="1"/>
  <c r="F3753" i="7" s="1"/>
  <c r="F3754" i="7" s="1"/>
  <c r="F3755" i="7" s="1"/>
  <c r="F3756" i="7" s="1"/>
  <c r="F3757" i="7" s="1"/>
  <c r="F3758" i="7" s="1"/>
  <c r="F3759" i="7" s="1"/>
  <c r="F3760" i="7" s="1"/>
  <c r="F3761" i="7" s="1"/>
  <c r="F3762" i="7" s="1"/>
  <c r="F3763" i="7" s="1"/>
  <c r="F3764" i="7" s="1"/>
  <c r="F3765" i="7" s="1"/>
  <c r="F3766" i="7" s="1"/>
  <c r="F3767" i="7" s="1"/>
  <c r="F3768" i="7" s="1"/>
  <c r="F3769" i="7" s="1"/>
  <c r="F3770" i="7" s="1"/>
  <c r="F3771" i="7" s="1"/>
  <c r="F3772" i="7" s="1"/>
  <c r="F3773" i="7" s="1"/>
  <c r="F3774" i="7" s="1"/>
  <c r="F3775" i="7" s="1"/>
  <c r="F3776" i="7" s="1"/>
  <c r="F3777" i="7" s="1"/>
  <c r="F3778" i="7" s="1"/>
  <c r="F3779" i="7" s="1"/>
  <c r="F3780" i="7" s="1"/>
  <c r="F3781" i="7" s="1"/>
  <c r="F3782" i="7" s="1"/>
  <c r="F3783" i="7" s="1"/>
  <c r="F3784" i="7" s="1"/>
  <c r="F3785" i="7" s="1"/>
  <c r="F3786" i="7" s="1"/>
  <c r="F3787" i="7" s="1"/>
  <c r="F3788" i="7" s="1"/>
  <c r="F3789" i="7" s="1"/>
  <c r="F3790" i="7" s="1"/>
  <c r="F3791" i="7" s="1"/>
  <c r="F3792" i="7" s="1"/>
  <c r="F3793" i="7" s="1"/>
  <c r="F3794" i="7" s="1"/>
  <c r="F3795" i="7" s="1"/>
  <c r="F3796" i="7" s="1"/>
  <c r="F3797" i="7" s="1"/>
  <c r="F3798" i="7" s="1"/>
  <c r="F3799" i="7" s="1"/>
  <c r="F3800" i="7" s="1"/>
  <c r="F3801" i="7" s="1"/>
  <c r="F3802" i="7" s="1"/>
  <c r="F3803" i="7" s="1"/>
  <c r="F3804" i="7" s="1"/>
  <c r="F3805" i="7" s="1"/>
  <c r="F3806" i="7" s="1"/>
  <c r="F3807" i="7" s="1"/>
  <c r="F3808" i="7" s="1"/>
  <c r="F3809" i="7" s="1"/>
  <c r="F3810" i="7" s="1"/>
  <c r="F3811" i="7" s="1"/>
  <c r="F3812" i="7" s="1"/>
  <c r="F3813" i="7" s="1"/>
  <c r="F3814" i="7" s="1"/>
  <c r="F3815" i="7" s="1"/>
  <c r="F3816" i="7" s="1"/>
  <c r="F3817" i="7" s="1"/>
  <c r="F3818" i="7" s="1"/>
  <c r="F3819" i="7" s="1"/>
  <c r="F3820" i="7" s="1"/>
  <c r="F3821" i="7" s="1"/>
  <c r="F3822" i="7" s="1"/>
  <c r="F3823" i="7" s="1"/>
  <c r="F3824" i="7" s="1"/>
  <c r="F3825" i="7" s="1"/>
  <c r="F3826" i="7" s="1"/>
  <c r="F3827" i="7" s="1"/>
  <c r="F3828" i="7" s="1"/>
  <c r="F3829" i="7" s="1"/>
  <c r="F3830" i="7" s="1"/>
  <c r="F3831" i="7" s="1"/>
  <c r="F3832" i="7" s="1"/>
  <c r="F3833" i="7" s="1"/>
  <c r="F3834" i="7" s="1"/>
  <c r="F3835" i="7" s="1"/>
  <c r="F3836" i="7" s="1"/>
  <c r="F3837" i="7" s="1"/>
  <c r="F3838" i="7" s="1"/>
  <c r="F3839" i="7" s="1"/>
  <c r="F3840" i="7" s="1"/>
  <c r="F3841" i="7" s="1"/>
  <c r="F3842" i="7" s="1"/>
  <c r="F3843" i="7" s="1"/>
  <c r="F3844" i="7" s="1"/>
  <c r="F3845" i="7" s="1"/>
  <c r="F3846" i="7" s="1"/>
  <c r="F3847" i="7" s="1"/>
  <c r="F3848" i="7" s="1"/>
  <c r="F3849" i="7" s="1"/>
  <c r="F3850" i="7" s="1"/>
  <c r="F3851" i="7" s="1"/>
  <c r="F3852" i="7" s="1"/>
  <c r="F3853" i="7" s="1"/>
  <c r="F3854" i="7" s="1"/>
  <c r="F3855" i="7" s="1"/>
  <c r="F3856" i="7" s="1"/>
  <c r="F3857" i="7" s="1"/>
  <c r="F3858" i="7" s="1"/>
  <c r="F3859" i="7" s="1"/>
  <c r="F3860" i="7" s="1"/>
  <c r="F3861" i="7" s="1"/>
  <c r="F3862" i="7" s="1"/>
  <c r="F3863" i="7" s="1"/>
  <c r="F3864" i="7" s="1"/>
  <c r="F3865" i="7" s="1"/>
  <c r="F3866" i="7" s="1"/>
  <c r="F3867" i="7" s="1"/>
  <c r="F3868" i="7" s="1"/>
  <c r="F3869" i="7" s="1"/>
  <c r="F3870" i="7" s="1"/>
  <c r="F3871" i="7" s="1"/>
  <c r="F3872" i="7" s="1"/>
  <c r="F3873" i="7" s="1"/>
  <c r="F3874" i="7" s="1"/>
  <c r="F3875" i="7" s="1"/>
  <c r="F3876" i="7" s="1"/>
  <c r="F3877" i="7" s="1"/>
  <c r="F3878" i="7" s="1"/>
  <c r="F3879" i="7" s="1"/>
  <c r="F3880" i="7" s="1"/>
  <c r="F3881" i="7" s="1"/>
  <c r="F3882" i="7" s="1"/>
  <c r="F3883" i="7" s="1"/>
  <c r="F3884" i="7" s="1"/>
  <c r="F3885" i="7" s="1"/>
  <c r="F3886" i="7" s="1"/>
  <c r="F3887" i="7" s="1"/>
  <c r="F3888" i="7" s="1"/>
  <c r="F3889" i="7" s="1"/>
  <c r="F3890" i="7" s="1"/>
  <c r="F3891" i="7" s="1"/>
  <c r="F1817" i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S35" i="4"/>
  <c r="S65" i="4"/>
  <c r="S36" i="4"/>
  <c r="K100" i="4" l="1"/>
  <c r="J8" i="6" s="1"/>
  <c r="D100" i="4"/>
  <c r="C8" i="6" s="1"/>
  <c r="F100" i="4"/>
  <c r="E8" i="6" s="1"/>
  <c r="R100" i="4"/>
  <c r="Q8" i="6" s="1"/>
  <c r="J100" i="4"/>
  <c r="I8" i="6" s="1"/>
  <c r="E100" i="4"/>
  <c r="D8" i="6" s="1"/>
  <c r="G100" i="4"/>
  <c r="F8" i="6" s="1"/>
  <c r="N100" i="4"/>
  <c r="M8" i="6" s="1"/>
  <c r="S97" i="4"/>
  <c r="S99" i="4"/>
  <c r="S98" i="4"/>
  <c r="F3892" i="7"/>
  <c r="F3893" i="7" s="1"/>
  <c r="F3894" i="7" s="1"/>
  <c r="F3895" i="7" s="1"/>
  <c r="F3896" i="7" s="1"/>
  <c r="F3897" i="7" s="1"/>
  <c r="F3898" i="7" s="1"/>
  <c r="F3899" i="7" s="1"/>
  <c r="F3900" i="7" s="1"/>
  <c r="F3901" i="7" s="1"/>
  <c r="F3902" i="7" s="1"/>
  <c r="F3903" i="7" s="1"/>
  <c r="F3904" i="7" s="1"/>
  <c r="F3905" i="7" s="1"/>
  <c r="F3906" i="7" s="1"/>
  <c r="F3907" i="7" s="1"/>
  <c r="F3908" i="7" s="1"/>
  <c r="F3909" i="7" s="1"/>
  <c r="F3910" i="7" s="1"/>
  <c r="F3911" i="7" s="1"/>
  <c r="F3912" i="7" s="1"/>
  <c r="F3913" i="7" s="1"/>
  <c r="F3914" i="7" s="1"/>
  <c r="F3915" i="7" s="1"/>
  <c r="F3916" i="7" s="1"/>
  <c r="F3917" i="7" s="1"/>
  <c r="F3918" i="7" s="1"/>
  <c r="F3919" i="7" s="1"/>
  <c r="F3920" i="7" s="1"/>
  <c r="F3921" i="7" s="1"/>
  <c r="F3922" i="7" s="1"/>
  <c r="F3923" i="7" s="1"/>
  <c r="F3924" i="7" s="1"/>
  <c r="F3925" i="7" s="1"/>
  <c r="F3926" i="7" s="1"/>
  <c r="F3927" i="7" s="1"/>
  <c r="F3928" i="7" s="1"/>
  <c r="F3929" i="7" s="1"/>
  <c r="F3930" i="7" s="1"/>
  <c r="F3931" i="7" s="1"/>
  <c r="F3932" i="7" s="1"/>
  <c r="F3933" i="7" s="1"/>
  <c r="F3934" i="7" s="1"/>
  <c r="F3935" i="7" s="1"/>
  <c r="F3936" i="7" s="1"/>
  <c r="F3937" i="7" s="1"/>
  <c r="F3938" i="7" s="1"/>
  <c r="F3939" i="7" s="1"/>
  <c r="F3940" i="7" s="1"/>
  <c r="F3941" i="7" s="1"/>
  <c r="F3942" i="7" s="1"/>
  <c r="F3943" i="7" s="1"/>
  <c r="F3944" i="7" s="1"/>
  <c r="F3945" i="7" s="1"/>
  <c r="F3946" i="7" s="1"/>
  <c r="F3947" i="7" s="1"/>
  <c r="F3948" i="7" s="1"/>
  <c r="F3949" i="7" s="1"/>
  <c r="F3950" i="7" s="1"/>
  <c r="F3951" i="7" s="1"/>
  <c r="F3952" i="7" s="1"/>
  <c r="F3953" i="7" s="1"/>
  <c r="F3954" i="7" s="1"/>
  <c r="F3955" i="7" s="1"/>
  <c r="F3956" i="7" s="1"/>
  <c r="F3957" i="7" s="1"/>
  <c r="F3958" i="7" s="1"/>
  <c r="F3959" i="7" s="1"/>
  <c r="F3960" i="7" s="1"/>
  <c r="F3961" i="7" s="1"/>
  <c r="F3962" i="7" s="1"/>
  <c r="F3963" i="7" s="1"/>
  <c r="F3964" i="7" s="1"/>
  <c r="F3965" i="7" s="1"/>
  <c r="F3966" i="7" s="1"/>
  <c r="F3967" i="7" s="1"/>
  <c r="F3968" i="7" s="1"/>
  <c r="F3969" i="7" s="1"/>
  <c r="F3970" i="7" s="1"/>
  <c r="F3971" i="7" s="1"/>
  <c r="F3972" i="7" s="1"/>
  <c r="F3973" i="7" s="1"/>
  <c r="F3974" i="7" s="1"/>
  <c r="F3975" i="7" s="1"/>
  <c r="F3976" i="7" s="1"/>
  <c r="F3977" i="7" s="1"/>
  <c r="F3978" i="7" s="1"/>
  <c r="F3979" i="7" s="1"/>
  <c r="F3980" i="7" s="1"/>
  <c r="F3981" i="7" s="1"/>
  <c r="F3982" i="7" s="1"/>
  <c r="F3983" i="7" s="1"/>
  <c r="F3984" i="7" s="1"/>
  <c r="F3985" i="7" s="1"/>
  <c r="F3986" i="7" s="1"/>
  <c r="F3987" i="7" s="1"/>
  <c r="F3988" i="7" s="1"/>
  <c r="F3989" i="7" s="1"/>
  <c r="F3990" i="7" s="1"/>
  <c r="F3991" i="7" s="1"/>
  <c r="F3992" i="7" s="1"/>
  <c r="F3993" i="7" s="1"/>
  <c r="F3994" i="7" s="1"/>
  <c r="F3995" i="7" s="1"/>
  <c r="F3996" i="7" s="1"/>
  <c r="F3997" i="7" s="1"/>
  <c r="F3998" i="7" s="1"/>
  <c r="F3999" i="7" s="1"/>
  <c r="F4000" i="7" s="1"/>
  <c r="F4001" i="7" s="1"/>
  <c r="F4002" i="7" s="1"/>
  <c r="F4003" i="7" s="1"/>
  <c r="F4004" i="7" s="1"/>
  <c r="F4005" i="7" s="1"/>
  <c r="F4006" i="7" s="1"/>
  <c r="F4007" i="7" s="1"/>
  <c r="F4008" i="7" s="1"/>
  <c r="F4009" i="7" s="1"/>
  <c r="F4010" i="7" s="1"/>
  <c r="F4011" i="7" s="1"/>
  <c r="F4012" i="7" s="1"/>
  <c r="F4013" i="7" s="1"/>
  <c r="F4014" i="7" s="1"/>
  <c r="F4015" i="7" s="1"/>
  <c r="F4016" i="7" s="1"/>
  <c r="F4017" i="7" s="1"/>
  <c r="F4018" i="7" s="1"/>
  <c r="F4019" i="7" s="1"/>
  <c r="F4020" i="7" s="1"/>
  <c r="F4021" i="7" s="1"/>
  <c r="F4022" i="7" s="1"/>
  <c r="F4023" i="7" s="1"/>
  <c r="F4024" i="7" s="1"/>
  <c r="F4025" i="7" s="1"/>
  <c r="F4026" i="7" s="1"/>
  <c r="F4027" i="7" s="1"/>
  <c r="F4028" i="7" s="1"/>
  <c r="F4029" i="7" s="1"/>
  <c r="F4030" i="7" s="1"/>
  <c r="F4031" i="7" s="1"/>
  <c r="F4032" i="7" s="1"/>
  <c r="F4033" i="7" s="1"/>
  <c r="F4034" i="7" s="1"/>
  <c r="F4035" i="7" s="1"/>
  <c r="F4036" i="7" s="1"/>
  <c r="F4037" i="7" s="1"/>
  <c r="F4038" i="7" s="1"/>
  <c r="F4039" i="7" s="1"/>
  <c r="F4040" i="7" s="1"/>
  <c r="F4041" i="7" s="1"/>
  <c r="F4042" i="7" s="1"/>
  <c r="F4043" i="7" s="1"/>
  <c r="F4044" i="7" s="1"/>
  <c r="F4045" i="7" s="1"/>
  <c r="F4046" i="7" s="1"/>
  <c r="F4047" i="7" s="1"/>
  <c r="F4048" i="7" s="1"/>
  <c r="F4049" i="7" s="1"/>
  <c r="F4050" i="7" s="1"/>
  <c r="F4051" i="7" s="1"/>
  <c r="F4052" i="7" s="1"/>
  <c r="F4053" i="7" s="1"/>
  <c r="F4054" i="7" s="1"/>
  <c r="F4055" i="7" s="1"/>
  <c r="F4056" i="7" s="1"/>
  <c r="F4057" i="7" s="1"/>
  <c r="F4058" i="7" s="1"/>
  <c r="F4059" i="7" s="1"/>
  <c r="F4060" i="7" s="1"/>
  <c r="F4061" i="7" s="1"/>
  <c r="F4062" i="7" s="1"/>
  <c r="F4063" i="7" s="1"/>
  <c r="F4064" i="7" s="1"/>
  <c r="F4065" i="7" s="1"/>
  <c r="F4066" i="7" s="1"/>
  <c r="F4067" i="7" s="1"/>
  <c r="F4068" i="7" s="1"/>
  <c r="F4069" i="7" s="1"/>
  <c r="F4070" i="7" s="1"/>
  <c r="F4071" i="7" s="1"/>
  <c r="F4072" i="7" s="1"/>
  <c r="F4073" i="7" s="1"/>
  <c r="F4074" i="7" s="1"/>
  <c r="F4075" i="7" s="1"/>
  <c r="F4076" i="7" s="1"/>
  <c r="F4077" i="7" s="1"/>
  <c r="F4078" i="7" s="1"/>
  <c r="F4079" i="7" s="1"/>
  <c r="F4080" i="7" s="1"/>
  <c r="F4081" i="7" s="1"/>
  <c r="F4082" i="7" s="1"/>
  <c r="F4083" i="7" s="1"/>
  <c r="F4084" i="7" s="1"/>
  <c r="F4085" i="7" s="1"/>
  <c r="F4086" i="7" s="1"/>
  <c r="F4087" i="7" s="1"/>
  <c r="F4088" i="7" s="1"/>
  <c r="F4089" i="7" s="1"/>
  <c r="F4090" i="7" s="1"/>
  <c r="F4091" i="7" s="1"/>
  <c r="F4092" i="7" s="1"/>
  <c r="F4093" i="7" s="1"/>
  <c r="F4094" i="7" s="1"/>
  <c r="F4095" i="7" s="1"/>
  <c r="F4096" i="7" s="1"/>
  <c r="F4097" i="7" s="1"/>
  <c r="F4098" i="7" s="1"/>
  <c r="F4099" i="7" s="1"/>
  <c r="F4100" i="7" s="1"/>
  <c r="F4101" i="7" s="1"/>
  <c r="F4102" i="7" s="1"/>
  <c r="F4103" i="7" s="1"/>
  <c r="F4104" i="7" s="1"/>
  <c r="F4105" i="7" s="1"/>
  <c r="F4106" i="7" s="1"/>
  <c r="F4107" i="7" s="1"/>
  <c r="F4108" i="7" s="1"/>
  <c r="F4109" i="7" s="1"/>
  <c r="F4110" i="7" s="1"/>
  <c r="F4111" i="7" s="1"/>
  <c r="F4112" i="7" s="1"/>
  <c r="F4113" i="7" s="1"/>
  <c r="F4114" i="7" s="1"/>
  <c r="F4115" i="7" s="1"/>
  <c r="F4116" i="7" s="1"/>
  <c r="F4117" i="7" s="1"/>
  <c r="F4118" i="7" s="1"/>
  <c r="F4119" i="7" s="1"/>
  <c r="F4120" i="7" s="1"/>
  <c r="F4121" i="7" s="1"/>
  <c r="F4122" i="7" s="1"/>
  <c r="F4123" i="7" s="1"/>
  <c r="F4124" i="7" s="1"/>
  <c r="F4125" i="7" s="1"/>
  <c r="F4126" i="7" s="1"/>
  <c r="F4127" i="7" s="1"/>
  <c r="F4128" i="7" s="1"/>
  <c r="F4129" i="7" s="1"/>
  <c r="F4130" i="7" s="1"/>
  <c r="F4131" i="7" s="1"/>
  <c r="F4132" i="7" s="1"/>
  <c r="F4133" i="7" s="1"/>
  <c r="F4134" i="7" s="1"/>
  <c r="F4135" i="7" s="1"/>
  <c r="F4136" i="7" s="1"/>
  <c r="F4137" i="7" s="1"/>
  <c r="F4138" i="7" s="1"/>
  <c r="F4139" i="7" s="1"/>
  <c r="F4140" i="7" s="1"/>
  <c r="F4141" i="7" s="1"/>
  <c r="F4142" i="7" s="1"/>
  <c r="F4143" i="7" s="1"/>
  <c r="F4144" i="7" s="1"/>
  <c r="F4145" i="7" s="1"/>
  <c r="F4146" i="7" s="1"/>
  <c r="F4147" i="7" s="1"/>
  <c r="F4148" i="7" s="1"/>
  <c r="F4149" i="7" s="1"/>
  <c r="F4150" i="7" s="1"/>
  <c r="F4151" i="7" s="1"/>
  <c r="F4152" i="7" s="1"/>
  <c r="F4153" i="7" s="1"/>
  <c r="F4154" i="7" s="1"/>
  <c r="F4155" i="7" s="1"/>
  <c r="F4156" i="7" s="1"/>
  <c r="F4157" i="7" s="1"/>
  <c r="F4158" i="7" s="1"/>
  <c r="F4159" i="7" s="1"/>
  <c r="F4160" i="7" s="1"/>
  <c r="F4161" i="7" s="1"/>
  <c r="F4162" i="7" s="1"/>
  <c r="F4163" i="7" s="1"/>
  <c r="F4164" i="7" s="1"/>
  <c r="F4165" i="7" s="1"/>
  <c r="F4166" i="7" s="1"/>
  <c r="F4167" i="7" s="1"/>
  <c r="F4168" i="7" s="1"/>
  <c r="F4169" i="7" s="1"/>
  <c r="F4170" i="7" s="1"/>
  <c r="F4171" i="7" s="1"/>
  <c r="F4172" i="7" s="1"/>
  <c r="F4173" i="7" s="1"/>
  <c r="F4174" i="7" s="1"/>
  <c r="F4175" i="7" s="1"/>
  <c r="F4176" i="7" s="1"/>
  <c r="F4177" i="7" s="1"/>
  <c r="F4178" i="7" s="1"/>
  <c r="F4179" i="7" s="1"/>
  <c r="F4180" i="7" s="1"/>
  <c r="F4181" i="7" s="1"/>
  <c r="F4182" i="7" s="1"/>
  <c r="F4183" i="7" s="1"/>
  <c r="F4184" i="7" s="1"/>
  <c r="F4185" i="7" s="1"/>
  <c r="F4186" i="7" s="1"/>
  <c r="F4187" i="7" s="1"/>
  <c r="F4188" i="7" s="1"/>
  <c r="F4189" i="7" s="1"/>
  <c r="F4190" i="7" s="1"/>
  <c r="F4191" i="7" s="1"/>
  <c r="F4192" i="7" s="1"/>
  <c r="F4193" i="7" s="1"/>
  <c r="F4194" i="7" s="1"/>
  <c r="F4195" i="7" s="1"/>
  <c r="F4196" i="7" s="1"/>
  <c r="F4197" i="7" s="1"/>
  <c r="F4198" i="7" s="1"/>
  <c r="F4199" i="7" s="1"/>
  <c r="F4200" i="7" s="1"/>
  <c r="F4201" i="7" s="1"/>
  <c r="F4202" i="7" s="1"/>
  <c r="F4203" i="7" s="1"/>
  <c r="F4204" i="7" s="1"/>
  <c r="F4205" i="7" s="1"/>
  <c r="F4206" i="7" s="1"/>
  <c r="F4207" i="7" s="1"/>
  <c r="F4208" i="7" s="1"/>
  <c r="F4209" i="7" s="1"/>
  <c r="F4210" i="7" s="1"/>
  <c r="F4211" i="7" s="1"/>
  <c r="F4212" i="7" s="1"/>
  <c r="F4213" i="7" s="1"/>
  <c r="F4214" i="7" s="1"/>
  <c r="F4215" i="7" s="1"/>
  <c r="F4216" i="7" s="1"/>
  <c r="F4217" i="7" s="1"/>
  <c r="F4218" i="7" s="1"/>
  <c r="F4219" i="7" s="1"/>
  <c r="F4220" i="7" s="1"/>
  <c r="F4221" i="7" s="1"/>
  <c r="F4222" i="7" s="1"/>
  <c r="F4223" i="7" s="1"/>
  <c r="F4224" i="7" s="1"/>
  <c r="F4225" i="7" s="1"/>
  <c r="F4226" i="7" s="1"/>
  <c r="F4227" i="7" s="1"/>
  <c r="F4228" i="7" s="1"/>
  <c r="F4229" i="7" s="1"/>
  <c r="F4230" i="7" s="1"/>
  <c r="F4231" i="7" s="1"/>
  <c r="F4232" i="7" s="1"/>
  <c r="F4233" i="7" s="1"/>
  <c r="F4234" i="7" s="1"/>
  <c r="F4235" i="7" s="1"/>
  <c r="F4236" i="7" s="1"/>
  <c r="F4237" i="7" s="1"/>
  <c r="F4238" i="7" s="1"/>
  <c r="F4239" i="7" s="1"/>
  <c r="F4240" i="7" s="1"/>
  <c r="F4241" i="7" s="1"/>
  <c r="F4242" i="7" s="1"/>
  <c r="F4243" i="7" s="1"/>
  <c r="F4244" i="7" s="1"/>
  <c r="F4245" i="7" s="1"/>
  <c r="F4246" i="7" s="1"/>
  <c r="F4247" i="7" s="1"/>
  <c r="F4248" i="7" s="1"/>
  <c r="F4249" i="7" s="1"/>
  <c r="F4250" i="7" s="1"/>
  <c r="F4251" i="7" s="1"/>
  <c r="F4252" i="7" s="1"/>
  <c r="F4253" i="7" s="1"/>
  <c r="F4254" i="7" s="1"/>
  <c r="F4255" i="7" s="1"/>
  <c r="F4256" i="7" s="1"/>
  <c r="F4257" i="7" s="1"/>
  <c r="F4258" i="7" s="1"/>
  <c r="F4259" i="7" s="1"/>
  <c r="F4260" i="7" s="1"/>
  <c r="F4261" i="7" s="1"/>
  <c r="F4262" i="7" s="1"/>
  <c r="F4263" i="7" s="1"/>
  <c r="F4264" i="7" s="1"/>
  <c r="F4265" i="7" s="1"/>
  <c r="F4266" i="7" s="1"/>
  <c r="F4267" i="7" s="1"/>
  <c r="F4268" i="7" s="1"/>
  <c r="F4269" i="7" s="1"/>
  <c r="F4270" i="7" s="1"/>
  <c r="F4271" i="7" s="1"/>
  <c r="F4272" i="7" s="1"/>
  <c r="F4273" i="7" s="1"/>
  <c r="F4274" i="7" s="1"/>
  <c r="F4275" i="7" s="1"/>
  <c r="F4276" i="7" s="1"/>
  <c r="F4277" i="7" s="1"/>
  <c r="F4278" i="7" s="1"/>
  <c r="F4279" i="7" s="1"/>
  <c r="F4280" i="7" s="1"/>
  <c r="F4281" i="7" s="1"/>
  <c r="F4282" i="7" s="1"/>
  <c r="F4283" i="7" s="1"/>
  <c r="F4284" i="7" s="1"/>
  <c r="F4285" i="7" s="1"/>
  <c r="F4286" i="7" s="1"/>
  <c r="F4287" i="7" s="1"/>
  <c r="F4288" i="7" s="1"/>
  <c r="F4289" i="7" s="1"/>
  <c r="F4290" i="7" s="1"/>
  <c r="F4291" i="7" s="1"/>
  <c r="F4292" i="7" s="1"/>
  <c r="F4293" i="7" s="1"/>
  <c r="F4294" i="7" s="1"/>
  <c r="F4295" i="7" s="1"/>
  <c r="F4296" i="7" s="1"/>
  <c r="F4297" i="7" s="1"/>
  <c r="F4298" i="7" s="1"/>
  <c r="F4299" i="7" s="1"/>
  <c r="F4300" i="7" s="1"/>
  <c r="F4301" i="7" s="1"/>
  <c r="F4302" i="7" s="1"/>
  <c r="F4303" i="7" s="1"/>
  <c r="F4304" i="7" s="1"/>
  <c r="F4305" i="7" s="1"/>
  <c r="F4306" i="7" s="1"/>
  <c r="F4307" i="7" s="1"/>
  <c r="F4308" i="7" s="1"/>
  <c r="F4309" i="7" s="1"/>
  <c r="F4310" i="7" s="1"/>
  <c r="F4311" i="7" s="1"/>
  <c r="F4312" i="7" s="1"/>
  <c r="F4313" i="7" s="1"/>
  <c r="F4314" i="7" s="1"/>
  <c r="F4315" i="7" s="1"/>
  <c r="F4316" i="7" s="1"/>
  <c r="F4317" i="7" s="1"/>
  <c r="F4318" i="7" s="1"/>
  <c r="F4319" i="7" s="1"/>
  <c r="F4320" i="7" s="1"/>
  <c r="F4321" i="7" s="1"/>
  <c r="F4322" i="7" s="1"/>
  <c r="F4323" i="7" s="1"/>
  <c r="F4324" i="7" s="1"/>
  <c r="F4325" i="7" s="1"/>
  <c r="F4326" i="7" s="1"/>
  <c r="F4327" i="7" s="1"/>
  <c r="F4328" i="7" s="1"/>
  <c r="F4329" i="7" s="1"/>
  <c r="F4330" i="7" s="1"/>
  <c r="F4331" i="7" s="1"/>
  <c r="F4332" i="7" s="1"/>
  <c r="F4333" i="7" s="1"/>
  <c r="F4334" i="7" s="1"/>
  <c r="F4335" i="7" s="1"/>
  <c r="F4336" i="7" s="1"/>
  <c r="F4337" i="7" s="1"/>
  <c r="F4338" i="7" s="1"/>
  <c r="F4339" i="7" s="1"/>
  <c r="F4340" i="7" s="1"/>
  <c r="F4341" i="7" s="1"/>
  <c r="F4342" i="7" s="1"/>
  <c r="F4343" i="7" s="1"/>
  <c r="F4344" i="7" s="1"/>
  <c r="F4345" i="7" s="1"/>
  <c r="F4346" i="7" s="1"/>
  <c r="F4347" i="7" s="1"/>
  <c r="F4348" i="7" s="1"/>
  <c r="F4349" i="7" s="1"/>
  <c r="F4350" i="7" s="1"/>
  <c r="F4351" i="7" s="1"/>
  <c r="F4352" i="7" s="1"/>
  <c r="F4353" i="7" s="1"/>
  <c r="F4354" i="7" s="1"/>
  <c r="F4355" i="7" s="1"/>
  <c r="F4356" i="7" s="1"/>
  <c r="F4357" i="7" s="1"/>
  <c r="F4358" i="7" s="1"/>
  <c r="F4359" i="7" s="1"/>
  <c r="F4360" i="7" s="1"/>
  <c r="F4361" i="7" s="1"/>
  <c r="F4362" i="7" s="1"/>
  <c r="F4363" i="7" s="1"/>
  <c r="F4364" i="7" s="1"/>
  <c r="F4365" i="7" s="1"/>
  <c r="F4366" i="7" s="1"/>
  <c r="F4367" i="7" s="1"/>
  <c r="F4368" i="7" s="1"/>
  <c r="F4369" i="7" s="1"/>
  <c r="F4370" i="7" s="1"/>
  <c r="F4371" i="7" s="1"/>
  <c r="F4372" i="7" s="1"/>
  <c r="F4373" i="7" s="1"/>
  <c r="F4374" i="7" s="1"/>
  <c r="F4375" i="7" s="1"/>
  <c r="F4376" i="7" s="1"/>
  <c r="F4377" i="7" s="1"/>
  <c r="F4378" i="7" s="1"/>
  <c r="F4379" i="7" s="1"/>
  <c r="F4380" i="7" s="1"/>
  <c r="F4381" i="7" s="1"/>
  <c r="F4382" i="7" s="1"/>
  <c r="F4383" i="7" s="1"/>
  <c r="F4384" i="7" s="1"/>
  <c r="F4385" i="7" s="1"/>
  <c r="F4386" i="7" s="1"/>
  <c r="F4387" i="7" s="1"/>
  <c r="F4388" i="7" s="1"/>
  <c r="F4389" i="7" s="1"/>
  <c r="F4390" i="7" s="1"/>
  <c r="F4391" i="7" s="1"/>
  <c r="F4392" i="7" s="1"/>
  <c r="F4393" i="7" s="1"/>
  <c r="F4394" i="7" s="1"/>
  <c r="F4395" i="7" s="1"/>
  <c r="F4396" i="7" s="1"/>
  <c r="F4397" i="7" s="1"/>
  <c r="F4398" i="7" s="1"/>
  <c r="F4399" i="7" s="1"/>
  <c r="F4400" i="7" s="1"/>
  <c r="F4401" i="7" s="1"/>
  <c r="F4402" i="7" s="1"/>
  <c r="F4403" i="7" s="1"/>
  <c r="F4404" i="7" s="1"/>
  <c r="F4405" i="7" s="1"/>
  <c r="F4406" i="7" s="1"/>
  <c r="F4407" i="7" s="1"/>
  <c r="F4408" i="7" s="1"/>
  <c r="F4409" i="7" s="1"/>
  <c r="F4410" i="7" s="1"/>
  <c r="F4411" i="7" s="1"/>
  <c r="F4412" i="7" s="1"/>
  <c r="F4413" i="7" s="1"/>
  <c r="F4414" i="7" s="1"/>
  <c r="F4415" i="7" s="1"/>
  <c r="F4416" i="7" s="1"/>
  <c r="F4417" i="7" s="1"/>
  <c r="F4418" i="7" s="1"/>
  <c r="F4419" i="7" s="1"/>
  <c r="F4420" i="7" s="1"/>
  <c r="F4421" i="7" s="1"/>
  <c r="F4422" i="7" s="1"/>
  <c r="F4423" i="7" s="1"/>
  <c r="F4424" i="7" s="1"/>
  <c r="F4425" i="7" s="1"/>
  <c r="F4426" i="7" s="1"/>
  <c r="F4427" i="7" s="1"/>
  <c r="F4428" i="7" s="1"/>
  <c r="F4429" i="7" s="1"/>
  <c r="F4430" i="7" s="1"/>
  <c r="F4431" i="7" s="1"/>
  <c r="F4432" i="7" s="1"/>
  <c r="F4433" i="7" s="1"/>
  <c r="F4434" i="7" s="1"/>
  <c r="F4435" i="7" s="1"/>
  <c r="F4436" i="7" s="1"/>
  <c r="F4437" i="7" s="1"/>
  <c r="F4438" i="7" s="1"/>
  <c r="F4439" i="7" s="1"/>
  <c r="F4440" i="7" s="1"/>
  <c r="F4441" i="7" s="1"/>
  <c r="F4442" i="7" s="1"/>
  <c r="F4443" i="7" s="1"/>
  <c r="F4444" i="7" s="1"/>
  <c r="F4445" i="7" s="1"/>
  <c r="F4446" i="7" s="1"/>
  <c r="F4447" i="7" s="1"/>
  <c r="F4448" i="7" s="1"/>
  <c r="F4449" i="7" s="1"/>
  <c r="F4450" i="7" s="1"/>
  <c r="F4451" i="7" s="1"/>
  <c r="F4452" i="7" s="1"/>
  <c r="F4453" i="7" s="1"/>
  <c r="F4454" i="7" s="1"/>
  <c r="F4455" i="7" s="1"/>
  <c r="F4456" i="7" s="1"/>
  <c r="F4457" i="7" s="1"/>
  <c r="F4458" i="7" s="1"/>
  <c r="F4459" i="7" s="1"/>
  <c r="F4460" i="7" s="1"/>
  <c r="F4461" i="7" s="1"/>
  <c r="F4462" i="7" s="1"/>
  <c r="F4463" i="7" s="1"/>
  <c r="F4464" i="7" s="1"/>
  <c r="F4465" i="7" s="1"/>
  <c r="F4466" i="7" s="1"/>
  <c r="F4467" i="7" s="1"/>
  <c r="F4468" i="7" s="1"/>
  <c r="F4469" i="7" s="1"/>
  <c r="F4470" i="7" s="1"/>
  <c r="F4471" i="7" s="1"/>
  <c r="F4472" i="7" s="1"/>
  <c r="F4473" i="7" s="1"/>
  <c r="F4474" i="7" s="1"/>
  <c r="F4475" i="7" s="1"/>
  <c r="F4476" i="7" s="1"/>
  <c r="F4477" i="7" s="1"/>
  <c r="F4478" i="7" s="1"/>
  <c r="F4479" i="7" s="1"/>
  <c r="F4480" i="7" s="1"/>
  <c r="F4481" i="7" s="1"/>
  <c r="F4482" i="7" s="1"/>
  <c r="F4483" i="7" s="1"/>
  <c r="F4484" i="7" s="1"/>
  <c r="F4485" i="7" s="1"/>
  <c r="F4486" i="7" s="1"/>
  <c r="F4487" i="7" s="1"/>
  <c r="F4488" i="7" s="1"/>
  <c r="F4489" i="7" s="1"/>
  <c r="F4490" i="7" s="1"/>
  <c r="F4491" i="7" s="1"/>
  <c r="F4492" i="7" s="1"/>
  <c r="F4493" i="7" s="1"/>
  <c r="F4494" i="7" s="1"/>
  <c r="F4495" i="7" s="1"/>
  <c r="F4496" i="7" s="1"/>
  <c r="F4497" i="7" s="1"/>
  <c r="F4498" i="7" s="1"/>
  <c r="F4499" i="7" s="1"/>
  <c r="F4500" i="7" s="1"/>
  <c r="F4501" i="7" s="1"/>
  <c r="F4502" i="7" s="1"/>
  <c r="F4503" i="7" s="1"/>
  <c r="F4504" i="7" s="1"/>
  <c r="F2460" i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S100" i="4" l="1"/>
  <c r="S8" i="6" s="1"/>
  <c r="S15" i="6" s="1"/>
  <c r="F4505" i="7"/>
  <c r="F4506" i="7" s="1"/>
  <c r="F4507" i="7" s="1"/>
  <c r="F4508" i="7" s="1"/>
  <c r="F4509" i="7" s="1"/>
  <c r="F4510" i="7" s="1"/>
  <c r="F4511" i="7" s="1"/>
  <c r="F4512" i="7" s="1"/>
  <c r="F4513" i="7" s="1"/>
  <c r="F4514" i="7" s="1"/>
  <c r="F4515" i="7" s="1"/>
  <c r="F4516" i="7" s="1"/>
  <c r="F4517" i="7" s="1"/>
  <c r="F4518" i="7" s="1"/>
  <c r="F4519" i="7" s="1"/>
  <c r="F4520" i="7" s="1"/>
  <c r="F4521" i="7" s="1"/>
  <c r="F4522" i="7" s="1"/>
  <c r="F4523" i="7" s="1"/>
  <c r="F4524" i="7" s="1"/>
  <c r="F4525" i="7" s="1"/>
  <c r="F4526" i="7" s="1"/>
  <c r="F4527" i="7" s="1"/>
  <c r="F4528" i="7" s="1"/>
  <c r="F4529" i="7" s="1"/>
  <c r="F4530" i="7" s="1"/>
  <c r="F4531" i="7" s="1"/>
  <c r="F4532" i="7" s="1"/>
  <c r="F4533" i="7" s="1"/>
  <c r="F4534" i="7" s="1"/>
  <c r="F4535" i="7" s="1"/>
  <c r="F4536" i="7" s="1"/>
  <c r="F4537" i="7" s="1"/>
  <c r="F4538" i="7" s="1"/>
  <c r="F4539" i="7" s="1"/>
  <c r="F4540" i="7" s="1"/>
  <c r="F4541" i="7" s="1"/>
  <c r="F4542" i="7" s="1"/>
  <c r="F4543" i="7" s="1"/>
  <c r="F4544" i="7" s="1"/>
  <c r="F4545" i="7" s="1"/>
  <c r="F4546" i="7" s="1"/>
  <c r="F4547" i="7" s="1"/>
  <c r="F4548" i="7" s="1"/>
  <c r="F4549" i="7" s="1"/>
  <c r="F4550" i="7" s="1"/>
  <c r="F4551" i="7" s="1"/>
  <c r="F4552" i="7" s="1"/>
  <c r="F4553" i="7" s="1"/>
  <c r="F4554" i="7" s="1"/>
  <c r="F4555" i="7" s="1"/>
  <c r="F4556" i="7" s="1"/>
  <c r="F4557" i="7" s="1"/>
  <c r="F4558" i="7" s="1"/>
  <c r="F4559" i="7" s="1"/>
  <c r="F4560" i="7" s="1"/>
  <c r="F4561" i="7" s="1"/>
  <c r="F4562" i="7" s="1"/>
  <c r="F4563" i="7" s="1"/>
  <c r="F4564" i="7" s="1"/>
  <c r="F4565" i="7" s="1"/>
  <c r="F4566" i="7" s="1"/>
  <c r="F4567" i="7" s="1"/>
  <c r="F4568" i="7" s="1"/>
  <c r="F4569" i="7" s="1"/>
  <c r="F4570" i="7" s="1"/>
  <c r="F4571" i="7" s="1"/>
  <c r="F4572" i="7" s="1"/>
  <c r="F4573" i="7" s="1"/>
  <c r="F4574" i="7" s="1"/>
  <c r="F4575" i="7" s="1"/>
  <c r="F4576" i="7" s="1"/>
  <c r="F4577" i="7" s="1"/>
  <c r="F4578" i="7" s="1"/>
  <c r="F4579" i="7" s="1"/>
  <c r="F4580" i="7" s="1"/>
  <c r="F4581" i="7" s="1"/>
  <c r="F4582" i="7" s="1"/>
  <c r="F4583" i="7" s="1"/>
  <c r="F4584" i="7" s="1"/>
  <c r="F4585" i="7" s="1"/>
  <c r="F4586" i="7" s="1"/>
  <c r="F4587" i="7" s="1"/>
  <c r="F4588" i="7" s="1"/>
  <c r="F4589" i="7" s="1"/>
  <c r="F4590" i="7" s="1"/>
  <c r="F4591" i="7" s="1"/>
  <c r="F4592" i="7" s="1"/>
  <c r="F4593" i="7" s="1"/>
  <c r="F4594" i="7" s="1"/>
  <c r="F4595" i="7" s="1"/>
  <c r="F4596" i="7" s="1"/>
  <c r="F4597" i="7" s="1"/>
  <c r="F4598" i="7" s="1"/>
  <c r="F4599" i="7" s="1"/>
  <c r="F4600" i="7" s="1"/>
  <c r="F4601" i="7" s="1"/>
  <c r="F4602" i="7" s="1"/>
  <c r="F4603" i="7" s="1"/>
  <c r="F4604" i="7" s="1"/>
  <c r="F4605" i="7" s="1"/>
  <c r="F4606" i="7" s="1"/>
  <c r="F4607" i="7" s="1"/>
  <c r="F4608" i="7" s="1"/>
  <c r="F4609" i="7" s="1"/>
  <c r="F4610" i="7" s="1"/>
  <c r="F4611" i="7" s="1"/>
  <c r="F4612" i="7" s="1"/>
  <c r="F4613" i="7" s="1"/>
  <c r="F4614" i="7" s="1"/>
  <c r="F4615" i="7" s="1"/>
  <c r="F4616" i="7" s="1"/>
  <c r="F4617" i="7" s="1"/>
  <c r="F4618" i="7" s="1"/>
  <c r="F4619" i="7" s="1"/>
  <c r="F4620" i="7" s="1"/>
  <c r="F4621" i="7" s="1"/>
  <c r="F4622" i="7" s="1"/>
  <c r="F4623" i="7" s="1"/>
  <c r="F4624" i="7" s="1"/>
  <c r="F4625" i="7" s="1"/>
  <c r="F4626" i="7" s="1"/>
  <c r="F4627" i="7" s="1"/>
  <c r="F4628" i="7" s="1"/>
  <c r="F4629" i="7" s="1"/>
  <c r="F4630" i="7" s="1"/>
  <c r="F4631" i="7" s="1"/>
  <c r="F4632" i="7" s="1"/>
  <c r="F4633" i="7" s="1"/>
  <c r="F4634" i="7" s="1"/>
  <c r="F4635" i="7" s="1"/>
  <c r="F4636" i="7" s="1"/>
  <c r="F4637" i="7" s="1"/>
  <c r="F4638" i="7" s="1"/>
  <c r="F4639" i="7" s="1"/>
  <c r="F4640" i="7" s="1"/>
  <c r="F4641" i="7" s="1"/>
  <c r="F4642" i="7" s="1"/>
  <c r="F4643" i="7" s="1"/>
  <c r="F4644" i="7" s="1"/>
  <c r="F4645" i="7" s="1"/>
  <c r="F4646" i="7" s="1"/>
  <c r="F4647" i="7" s="1"/>
  <c r="F4648" i="7" s="1"/>
  <c r="F4649" i="7" s="1"/>
  <c r="F4650" i="7" s="1"/>
  <c r="F4651" i="7" s="1"/>
  <c r="F4652" i="7" s="1"/>
  <c r="F4653" i="7" s="1"/>
  <c r="F4654" i="7" s="1"/>
  <c r="F4655" i="7" s="1"/>
  <c r="F4656" i="7" s="1"/>
  <c r="F4657" i="7" s="1"/>
  <c r="F4658" i="7" s="1"/>
  <c r="F4659" i="7" s="1"/>
  <c r="F4660" i="7" s="1"/>
  <c r="F4661" i="7" s="1"/>
  <c r="F4662" i="7" s="1"/>
  <c r="F4663" i="7" s="1"/>
  <c r="F4664" i="7" s="1"/>
  <c r="F4665" i="7" s="1"/>
  <c r="F4666" i="7" s="1"/>
  <c r="F4667" i="7" s="1"/>
  <c r="F4668" i="7" s="1"/>
  <c r="F4669" i="7" s="1"/>
  <c r="F4670" i="7" s="1"/>
  <c r="F4671" i="7" s="1"/>
  <c r="F4672" i="7" s="1"/>
  <c r="F4673" i="7" s="1"/>
  <c r="F4674" i="7" s="1"/>
  <c r="F4675" i="7" s="1"/>
  <c r="F4676" i="7" s="1"/>
  <c r="F4677" i="7" s="1"/>
  <c r="F4678" i="7" s="1"/>
  <c r="F4679" i="7" s="1"/>
  <c r="F4680" i="7" s="1"/>
  <c r="F4681" i="7" s="1"/>
  <c r="F4682" i="7" s="1"/>
  <c r="F4683" i="7" s="1"/>
  <c r="F4684" i="7" s="1"/>
  <c r="F4685" i="7" s="1"/>
  <c r="F4686" i="7" s="1"/>
  <c r="F4687" i="7" s="1"/>
  <c r="F4688" i="7" s="1"/>
  <c r="F4689" i="7" s="1"/>
  <c r="F4690" i="7" s="1"/>
  <c r="F4691" i="7" s="1"/>
  <c r="F4692" i="7" s="1"/>
  <c r="F4693" i="7" s="1"/>
  <c r="F4694" i="7" s="1"/>
  <c r="F4695" i="7" s="1"/>
  <c r="F4696" i="7" s="1"/>
  <c r="F4697" i="7" s="1"/>
  <c r="F4698" i="7" s="1"/>
  <c r="F4699" i="7" s="1"/>
  <c r="F4700" i="7" s="1"/>
  <c r="F4701" i="7" s="1"/>
  <c r="F4702" i="7" s="1"/>
  <c r="F4703" i="7" s="1"/>
  <c r="F4704" i="7" s="1"/>
  <c r="F4705" i="7" s="1"/>
  <c r="F4706" i="7" s="1"/>
  <c r="F4707" i="7" s="1"/>
  <c r="F4708" i="7" s="1"/>
  <c r="F4709" i="7" s="1"/>
  <c r="F4710" i="7" s="1"/>
  <c r="F4711" i="7" s="1"/>
  <c r="F4712" i="7" s="1"/>
  <c r="F4713" i="7" s="1"/>
  <c r="F4714" i="7" s="1"/>
  <c r="F4715" i="7" s="1"/>
  <c r="F4716" i="7" s="1"/>
  <c r="F4717" i="7" s="1"/>
  <c r="F4718" i="7" s="1"/>
  <c r="F4719" i="7" s="1"/>
  <c r="F4720" i="7" s="1"/>
  <c r="F4721" i="7" s="1"/>
  <c r="F4722" i="7" s="1"/>
  <c r="F4723" i="7" s="1"/>
  <c r="F4724" i="7" s="1"/>
  <c r="F4725" i="7" s="1"/>
  <c r="F4726" i="7" s="1"/>
  <c r="F4727" i="7" s="1"/>
  <c r="F4728" i="7" s="1"/>
  <c r="F4729" i="7" s="1"/>
  <c r="F4730" i="7" s="1"/>
  <c r="F4731" i="7" s="1"/>
  <c r="F4732" i="7" s="1"/>
  <c r="F4733" i="7" s="1"/>
  <c r="F4734" i="7" s="1"/>
  <c r="F4735" i="7" s="1"/>
  <c r="F4736" i="7" s="1"/>
  <c r="F4737" i="7" s="1"/>
  <c r="F4738" i="7" s="1"/>
  <c r="F4739" i="7" s="1"/>
  <c r="F4740" i="7" s="1"/>
  <c r="F4741" i="7" s="1"/>
  <c r="F4742" i="7" s="1"/>
  <c r="F4743" i="7" s="1"/>
  <c r="F4744" i="7" s="1"/>
  <c r="F4745" i="7" s="1"/>
  <c r="F4746" i="7" s="1"/>
  <c r="F4747" i="7" s="1"/>
  <c r="F4748" i="7" s="1"/>
  <c r="F4749" i="7" s="1"/>
  <c r="F4750" i="7" s="1"/>
  <c r="F4751" i="7" s="1"/>
  <c r="F4752" i="7" s="1"/>
  <c r="F4753" i="7" s="1"/>
  <c r="F4754" i="7" s="1"/>
  <c r="F4755" i="7" s="1"/>
  <c r="F4756" i="7" s="1"/>
  <c r="F4757" i="7" s="1"/>
  <c r="F4758" i="7" s="1"/>
  <c r="F4759" i="7" s="1"/>
  <c r="F4760" i="7" s="1"/>
  <c r="F4761" i="7" s="1"/>
  <c r="F4762" i="7" s="1"/>
  <c r="F4763" i="7" s="1"/>
  <c r="F4764" i="7" s="1"/>
  <c r="F4765" i="7" s="1"/>
  <c r="F4766" i="7" s="1"/>
  <c r="F4767" i="7" s="1"/>
  <c r="F4768" i="7" s="1"/>
  <c r="F4769" i="7" s="1"/>
  <c r="F4770" i="7" s="1"/>
  <c r="F4771" i="7" s="1"/>
  <c r="F4772" i="7" s="1"/>
  <c r="F4773" i="7" s="1"/>
  <c r="F4774" i="7" s="1"/>
  <c r="F4775" i="7" s="1"/>
  <c r="F4776" i="7" s="1"/>
  <c r="F4777" i="7" s="1"/>
  <c r="F4778" i="7" s="1"/>
  <c r="F4779" i="7" s="1"/>
  <c r="F4780" i="7" s="1"/>
  <c r="F4781" i="7" s="1"/>
  <c r="F4782" i="7" s="1"/>
  <c r="F4783" i="7" s="1"/>
  <c r="F4784" i="7" s="1"/>
  <c r="F4785" i="7" s="1"/>
  <c r="F4786" i="7" s="1"/>
  <c r="F4787" i="7" s="1"/>
  <c r="F4788" i="7" s="1"/>
  <c r="F4789" i="7" s="1"/>
  <c r="F4790" i="7" s="1"/>
  <c r="F4791" i="7" s="1"/>
  <c r="F4792" i="7" s="1"/>
  <c r="F4793" i="7" s="1"/>
  <c r="F4794" i="7" s="1"/>
  <c r="F4795" i="7" s="1"/>
  <c r="F4796" i="7" s="1"/>
  <c r="F4797" i="7" s="1"/>
  <c r="F4798" i="7" s="1"/>
  <c r="F4799" i="7" s="1"/>
  <c r="F4800" i="7" s="1"/>
  <c r="F4801" i="7" s="1"/>
  <c r="F4802" i="7" s="1"/>
  <c r="F4803" i="7" s="1"/>
  <c r="F4804" i="7" s="1"/>
  <c r="F4805" i="7" s="1"/>
  <c r="F4806" i="7" s="1"/>
  <c r="F4807" i="7" s="1"/>
  <c r="F4808" i="7" s="1"/>
  <c r="F4809" i="7" s="1"/>
  <c r="F4810" i="7" s="1"/>
  <c r="F4811" i="7" s="1"/>
  <c r="F4812" i="7" s="1"/>
  <c r="F4813" i="7" s="1"/>
  <c r="F4814" i="7" s="1"/>
  <c r="F4815" i="7" s="1"/>
  <c r="F4816" i="7" s="1"/>
  <c r="F4817" i="7" s="1"/>
  <c r="F4818" i="7" s="1"/>
  <c r="F4819" i="7" s="1"/>
  <c r="F4820" i="7" s="1"/>
  <c r="F4821" i="7" s="1"/>
  <c r="F4822" i="7" s="1"/>
  <c r="F4823" i="7" s="1"/>
  <c r="F4824" i="7" s="1"/>
  <c r="F4825" i="7" s="1"/>
  <c r="F4826" i="7" s="1"/>
  <c r="F4827" i="7" s="1"/>
  <c r="F4828" i="7" s="1"/>
  <c r="F4829" i="7" s="1"/>
  <c r="F4830" i="7" s="1"/>
  <c r="F4831" i="7" s="1"/>
  <c r="F4832" i="7" s="1"/>
  <c r="F4833" i="7" s="1"/>
  <c r="F4834" i="7" s="1"/>
  <c r="F4835" i="7" s="1"/>
  <c r="F4836" i="7" s="1"/>
  <c r="F4837" i="7" s="1"/>
  <c r="F4838" i="7" s="1"/>
  <c r="F4839" i="7" s="1"/>
  <c r="F4840" i="7" s="1"/>
  <c r="F4841" i="7" s="1"/>
  <c r="F4842" i="7" s="1"/>
  <c r="F4843" i="7" s="1"/>
  <c r="F4844" i="7" s="1"/>
  <c r="F4845" i="7" s="1"/>
  <c r="F4846" i="7" s="1"/>
  <c r="F4847" i="7" s="1"/>
  <c r="F4848" i="7" s="1"/>
  <c r="F4849" i="7" s="1"/>
  <c r="F4850" i="7" s="1"/>
  <c r="F4851" i="7" s="1"/>
  <c r="F4852" i="7" s="1"/>
  <c r="F4853" i="7" s="1"/>
  <c r="F4854" i="7" s="1"/>
  <c r="F4855" i="7" s="1"/>
  <c r="F4856" i="7" s="1"/>
  <c r="F4857" i="7" s="1"/>
  <c r="F4858" i="7" s="1"/>
  <c r="F4859" i="7" s="1"/>
  <c r="F4860" i="7" s="1"/>
  <c r="F4861" i="7" s="1"/>
  <c r="F4862" i="7" s="1"/>
  <c r="F4863" i="7" s="1"/>
  <c r="F4864" i="7" s="1"/>
  <c r="F4865" i="7" s="1"/>
  <c r="F4866" i="7" s="1"/>
  <c r="F4867" i="7" s="1"/>
  <c r="F4868" i="7" s="1"/>
  <c r="F4869" i="7" s="1"/>
  <c r="F4870" i="7" s="1"/>
  <c r="F4871" i="7" s="1"/>
  <c r="F4872" i="7" s="1"/>
  <c r="F4873" i="7" s="1"/>
  <c r="F4874" i="7" s="1"/>
  <c r="F4875" i="7" s="1"/>
  <c r="F4876" i="7" s="1"/>
  <c r="F4877" i="7" s="1"/>
  <c r="F4878" i="7" s="1"/>
  <c r="F4879" i="7" s="1"/>
  <c r="F4880" i="7" s="1"/>
  <c r="F4881" i="7" s="1"/>
  <c r="F4882" i="7" s="1"/>
  <c r="F4883" i="7" s="1"/>
  <c r="F4884" i="7" s="1"/>
  <c r="F4885" i="7" s="1"/>
  <c r="F4886" i="7" s="1"/>
  <c r="F4887" i="7" s="1"/>
  <c r="F4888" i="7" s="1"/>
  <c r="F4889" i="7" s="1"/>
  <c r="F4890" i="7" s="1"/>
  <c r="F4891" i="7" s="1"/>
  <c r="F4892" i="7" s="1"/>
  <c r="F4893" i="7" s="1"/>
  <c r="F4894" i="7" s="1"/>
  <c r="F4895" i="7" s="1"/>
  <c r="F4896" i="7" s="1"/>
  <c r="F4897" i="7" s="1"/>
  <c r="F4898" i="7" s="1"/>
  <c r="F4899" i="7" s="1"/>
  <c r="F4900" i="7" s="1"/>
  <c r="F4901" i="7" s="1"/>
  <c r="F4902" i="7" s="1"/>
  <c r="F4903" i="7" s="1"/>
  <c r="F4904" i="7" s="1"/>
  <c r="F4905" i="7" s="1"/>
  <c r="F4906" i="7" s="1"/>
  <c r="F4907" i="7" s="1"/>
  <c r="F4908" i="7" s="1"/>
  <c r="F4909" i="7" s="1"/>
  <c r="F4910" i="7" s="1"/>
  <c r="F4911" i="7" s="1"/>
  <c r="F4912" i="7" s="1"/>
  <c r="F4913" i="7" s="1"/>
  <c r="F4914" i="7" s="1"/>
  <c r="F4915" i="7" s="1"/>
  <c r="F4916" i="7" s="1"/>
  <c r="F4917" i="7" s="1"/>
  <c r="F4918" i="7" s="1"/>
  <c r="F4919" i="7" s="1"/>
  <c r="F4920" i="7" s="1"/>
  <c r="F4921" i="7" s="1"/>
  <c r="F4922" i="7" s="1"/>
  <c r="F4923" i="7" s="1"/>
  <c r="F4924" i="7" s="1"/>
  <c r="F4925" i="7" s="1"/>
  <c r="F4926" i="7" s="1"/>
  <c r="F4927" i="7" s="1"/>
  <c r="F4928" i="7" s="1"/>
  <c r="F4929" i="7" s="1"/>
  <c r="F4930" i="7" s="1"/>
  <c r="F4931" i="7" s="1"/>
  <c r="F4932" i="7" s="1"/>
  <c r="F4933" i="7" s="1"/>
  <c r="F4934" i="7" s="1"/>
  <c r="F4935" i="7" s="1"/>
  <c r="F4936" i="7" s="1"/>
  <c r="F4937" i="7" s="1"/>
  <c r="F4938" i="7" s="1"/>
  <c r="F4939" i="7" s="1"/>
  <c r="F4940" i="7" s="1"/>
  <c r="F4941" i="7" s="1"/>
  <c r="F4942" i="7" s="1"/>
  <c r="F4943" i="7" s="1"/>
  <c r="F4944" i="7" s="1"/>
  <c r="F4945" i="7" s="1"/>
  <c r="F4946" i="7" s="1"/>
  <c r="F4947" i="7" s="1"/>
  <c r="F4948" i="7" s="1"/>
  <c r="F4949" i="7" s="1"/>
  <c r="F4950" i="7" s="1"/>
  <c r="F4951" i="7" s="1"/>
  <c r="F4952" i="7" s="1"/>
  <c r="F4953" i="7" s="1"/>
  <c r="F4954" i="7" s="1"/>
  <c r="F4955" i="7" s="1"/>
  <c r="F4956" i="7" s="1"/>
  <c r="F4957" i="7" s="1"/>
  <c r="F4958" i="7" s="1"/>
  <c r="F4959" i="7" s="1"/>
  <c r="F4960" i="7" s="1"/>
  <c r="F4961" i="7" s="1"/>
  <c r="F4962" i="7" s="1"/>
  <c r="F4963" i="7" s="1"/>
  <c r="F4964" i="7" s="1"/>
  <c r="F4965" i="7" s="1"/>
  <c r="F4966" i="7" s="1"/>
  <c r="F4967" i="7" s="1"/>
  <c r="F4968" i="7" s="1"/>
  <c r="F4969" i="7" s="1"/>
  <c r="F4970" i="7" s="1"/>
  <c r="F4971" i="7" s="1"/>
  <c r="F4972" i="7" s="1"/>
  <c r="F4973" i="7" s="1"/>
  <c r="F4974" i="7" s="1"/>
  <c r="F4975" i="7" s="1"/>
  <c r="F4976" i="7" s="1"/>
  <c r="F4977" i="7" s="1"/>
  <c r="F4978" i="7" s="1"/>
  <c r="F4979" i="7" s="1"/>
  <c r="F4980" i="7" s="1"/>
  <c r="F4981" i="7" s="1"/>
  <c r="F4982" i="7" s="1"/>
  <c r="F4983" i="7" s="1"/>
  <c r="F4984" i="7" s="1"/>
  <c r="F4985" i="7" s="1"/>
  <c r="F4986" i="7" s="1"/>
  <c r="F4987" i="7" s="1"/>
  <c r="F4988" i="7" s="1"/>
  <c r="F4989" i="7" s="1"/>
  <c r="F4990" i="7" s="1"/>
  <c r="F4991" i="7" s="1"/>
  <c r="F4992" i="7" s="1"/>
  <c r="F4993" i="7" s="1"/>
  <c r="F4994" i="7" s="1"/>
  <c r="F4995" i="7" s="1"/>
  <c r="F4996" i="7" s="1"/>
  <c r="F4997" i="7" s="1"/>
  <c r="F4998" i="7" s="1"/>
  <c r="F4999" i="7" s="1"/>
  <c r="F5000" i="7" s="1"/>
  <c r="F5001" i="7" s="1"/>
  <c r="F5002" i="7" s="1"/>
  <c r="F5003" i="7" s="1"/>
  <c r="F5004" i="7" s="1"/>
  <c r="F5005" i="7" s="1"/>
  <c r="F5006" i="7" s="1"/>
  <c r="F5007" i="7" s="1"/>
  <c r="F5008" i="7" s="1"/>
  <c r="F5009" i="7" s="1"/>
  <c r="F5010" i="7" s="1"/>
  <c r="F5011" i="7" s="1"/>
  <c r="F5012" i="7" s="1"/>
  <c r="F5013" i="7" s="1"/>
  <c r="F5014" i="7" s="1"/>
  <c r="F5015" i="7" s="1"/>
  <c r="F5016" i="7" s="1"/>
  <c r="F5017" i="7" s="1"/>
  <c r="F5018" i="7" s="1"/>
  <c r="F5019" i="7" s="1"/>
  <c r="F5020" i="7" s="1"/>
  <c r="F5021" i="7" s="1"/>
  <c r="F5022" i="7" s="1"/>
  <c r="F5023" i="7" s="1"/>
  <c r="F5024" i="7" s="1"/>
  <c r="F5025" i="7" s="1"/>
  <c r="F5026" i="7" s="1"/>
  <c r="F5027" i="7" s="1"/>
  <c r="F5028" i="7" s="1"/>
  <c r="F5029" i="7" s="1"/>
  <c r="F5030" i="7" s="1"/>
  <c r="F5031" i="7" s="1"/>
  <c r="F5032" i="7" s="1"/>
  <c r="F5033" i="7" s="1"/>
  <c r="F5034" i="7" s="1"/>
  <c r="F5035" i="7" s="1"/>
  <c r="F5036" i="7" s="1"/>
  <c r="F5037" i="7" s="1"/>
  <c r="F5038" i="7" s="1"/>
  <c r="F5039" i="7" s="1"/>
  <c r="F5040" i="7" s="1"/>
  <c r="F5041" i="7" s="1"/>
  <c r="F5042" i="7" s="1"/>
  <c r="F5043" i="7" s="1"/>
  <c r="F5044" i="7" s="1"/>
  <c r="F5045" i="7" s="1"/>
  <c r="F5046" i="7" s="1"/>
  <c r="F5047" i="7" s="1"/>
  <c r="F5048" i="7" s="1"/>
  <c r="F5049" i="7" s="1"/>
  <c r="F5050" i="7" s="1"/>
  <c r="F5051" i="7" s="1"/>
  <c r="F5052" i="7" s="1"/>
  <c r="F5053" i="7" s="1"/>
  <c r="F5054" i="7" s="1"/>
  <c r="F5055" i="7" s="1"/>
  <c r="F5056" i="7" s="1"/>
  <c r="F5057" i="7" s="1"/>
  <c r="F5058" i="7" s="1"/>
  <c r="F5059" i="7" s="1"/>
  <c r="F5060" i="7" s="1"/>
  <c r="F5061" i="7" s="1"/>
  <c r="F5062" i="7" s="1"/>
  <c r="F5063" i="7" s="1"/>
  <c r="F5064" i="7" s="1"/>
  <c r="F5065" i="7" s="1"/>
  <c r="F5066" i="7" s="1"/>
  <c r="F5067" i="7" s="1"/>
  <c r="F5068" i="7" s="1"/>
  <c r="F5069" i="7" s="1"/>
  <c r="F5070" i="7" s="1"/>
  <c r="F5071" i="7" s="1"/>
  <c r="F5072" i="7" s="1"/>
  <c r="F5073" i="7" s="1"/>
  <c r="F5074" i="7" s="1"/>
  <c r="F5075" i="7" s="1"/>
  <c r="F5076" i="7" s="1"/>
  <c r="F5077" i="7" s="1"/>
  <c r="F5078" i="7" s="1"/>
  <c r="F5079" i="7" s="1"/>
  <c r="F5080" i="7" s="1"/>
  <c r="F5081" i="7" s="1"/>
  <c r="F5082" i="7" s="1"/>
  <c r="F5083" i="7" s="1"/>
  <c r="F5084" i="7" s="1"/>
  <c r="F5085" i="7" s="1"/>
  <c r="F5086" i="7" s="1"/>
  <c r="F5087" i="7" s="1"/>
  <c r="F5088" i="7" s="1"/>
  <c r="F5089" i="7" s="1"/>
  <c r="F5090" i="7" s="1"/>
  <c r="F5091" i="7" s="1"/>
  <c r="F5092" i="7" s="1"/>
  <c r="F5093" i="7" s="1"/>
  <c r="F5094" i="7" s="1"/>
  <c r="F5095" i="7" s="1"/>
  <c r="F5096" i="7" s="1"/>
  <c r="F5097" i="7" s="1"/>
  <c r="F5098" i="7" s="1"/>
  <c r="F5099" i="7" s="1"/>
  <c r="F5100" i="7" s="1"/>
  <c r="F5101" i="7" s="1"/>
  <c r="F3199" i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5103" i="7" l="1"/>
  <c r="F5104" i="7" s="1"/>
  <c r="F5105" i="7" s="1"/>
  <c r="F5106" i="7" s="1"/>
  <c r="F5107" i="7" s="1"/>
  <c r="F5108" i="7" s="1"/>
  <c r="F5109" i="7" s="1"/>
  <c r="F5110" i="7" s="1"/>
  <c r="F5111" i="7" s="1"/>
  <c r="F5112" i="7" s="1"/>
  <c r="F5113" i="7" s="1"/>
  <c r="F5114" i="7" s="1"/>
  <c r="F5115" i="7" s="1"/>
  <c r="F5116" i="7" s="1"/>
  <c r="F5117" i="7" s="1"/>
  <c r="F5118" i="7" s="1"/>
  <c r="F5119" i="7" s="1"/>
  <c r="F5120" i="7" s="1"/>
  <c r="F5121" i="7" s="1"/>
  <c r="F5122" i="7" s="1"/>
  <c r="F5123" i="7" s="1"/>
  <c r="F5124" i="7" s="1"/>
  <c r="F5125" i="7" s="1"/>
  <c r="F5126" i="7" s="1"/>
  <c r="F5127" i="7" s="1"/>
  <c r="F5128" i="7" s="1"/>
  <c r="F5129" i="7" s="1"/>
  <c r="F5130" i="7" s="1"/>
  <c r="F5131" i="7" s="1"/>
  <c r="F5132" i="7" s="1"/>
  <c r="F5133" i="7" s="1"/>
  <c r="F5134" i="7" s="1"/>
  <c r="F5135" i="7" s="1"/>
  <c r="F5136" i="7" s="1"/>
  <c r="F5137" i="7" s="1"/>
  <c r="F5138" i="7" s="1"/>
  <c r="F5139" i="7" s="1"/>
  <c r="F5140" i="7" s="1"/>
  <c r="F5141" i="7" s="1"/>
  <c r="F5142" i="7" s="1"/>
  <c r="F5143" i="7" s="1"/>
  <c r="F5144" i="7" s="1"/>
  <c r="F5145" i="7" s="1"/>
  <c r="F5146" i="7" s="1"/>
  <c r="F5147" i="7" s="1"/>
  <c r="F5148" i="7" s="1"/>
  <c r="F5149" i="7" s="1"/>
  <c r="F5150" i="7" s="1"/>
  <c r="F5151" i="7" s="1"/>
  <c r="F5152" i="7" s="1"/>
  <c r="F5153" i="7" s="1"/>
  <c r="F5154" i="7" s="1"/>
  <c r="F5155" i="7" s="1"/>
  <c r="F5156" i="7" s="1"/>
  <c r="F5157" i="7" s="1"/>
  <c r="F5158" i="7" s="1"/>
  <c r="F5159" i="7" s="1"/>
  <c r="F5160" i="7" s="1"/>
  <c r="F5161" i="7" s="1"/>
  <c r="F5162" i="7" s="1"/>
  <c r="F5163" i="7" s="1"/>
  <c r="F5164" i="7" s="1"/>
  <c r="F5165" i="7" s="1"/>
  <c r="F5166" i="7" s="1"/>
  <c r="F5167" i="7" s="1"/>
  <c r="F5168" i="7" s="1"/>
  <c r="F5169" i="7" s="1"/>
  <c r="F5170" i="7" s="1"/>
  <c r="F5171" i="7" s="1"/>
  <c r="F5172" i="7" s="1"/>
  <c r="F5173" i="7" s="1"/>
  <c r="F5174" i="7" s="1"/>
  <c r="F5175" i="7" s="1"/>
  <c r="F5176" i="7" s="1"/>
  <c r="F5177" i="7" s="1"/>
  <c r="F5178" i="7" s="1"/>
  <c r="F5179" i="7" s="1"/>
  <c r="F5180" i="7" s="1"/>
  <c r="F5181" i="7" s="1"/>
  <c r="F5182" i="7" s="1"/>
  <c r="F5183" i="7" s="1"/>
  <c r="F5184" i="7" s="1"/>
  <c r="F5185" i="7" s="1"/>
  <c r="F5186" i="7" s="1"/>
  <c r="F5187" i="7" s="1"/>
  <c r="F5188" i="7" s="1"/>
  <c r="F5189" i="7" s="1"/>
  <c r="F5190" i="7" s="1"/>
  <c r="F5191" i="7" s="1"/>
  <c r="F5192" i="7" s="1"/>
  <c r="F5193" i="7" s="1"/>
  <c r="F5194" i="7" s="1"/>
  <c r="F5195" i="7" s="1"/>
  <c r="F5196" i="7" s="1"/>
  <c r="F5197" i="7" s="1"/>
  <c r="F5198" i="7" s="1"/>
  <c r="F5199" i="7" s="1"/>
  <c r="F5200" i="7" s="1"/>
  <c r="F5201" i="7" s="1"/>
  <c r="F5202" i="7" s="1"/>
  <c r="F5203" i="7" s="1"/>
  <c r="F5204" i="7" s="1"/>
  <c r="F5205" i="7" s="1"/>
  <c r="F5206" i="7" s="1"/>
  <c r="F5207" i="7" s="1"/>
  <c r="F5208" i="7" s="1"/>
  <c r="F5209" i="7" s="1"/>
  <c r="F5210" i="7" s="1"/>
  <c r="F5211" i="7" s="1"/>
  <c r="F5212" i="7" s="1"/>
  <c r="F5213" i="7" s="1"/>
  <c r="F5214" i="7" s="1"/>
  <c r="F5215" i="7" s="1"/>
  <c r="F5216" i="7" s="1"/>
  <c r="F5217" i="7" s="1"/>
  <c r="F5218" i="7" s="1"/>
  <c r="F5219" i="7" s="1"/>
  <c r="F5220" i="7" s="1"/>
  <c r="F5221" i="7" s="1"/>
  <c r="F5222" i="7" s="1"/>
  <c r="F5223" i="7" s="1"/>
  <c r="F5224" i="7" s="1"/>
  <c r="F5225" i="7" s="1"/>
  <c r="F5226" i="7" s="1"/>
  <c r="F5227" i="7" s="1"/>
  <c r="F5228" i="7" s="1"/>
  <c r="F5229" i="7" s="1"/>
  <c r="F5230" i="7" s="1"/>
  <c r="F5231" i="7" s="1"/>
  <c r="F5232" i="7" s="1"/>
  <c r="F5233" i="7" s="1"/>
  <c r="F5234" i="7" s="1"/>
  <c r="F5235" i="7" s="1"/>
  <c r="F5236" i="7" s="1"/>
  <c r="F5237" i="7" s="1"/>
  <c r="F5238" i="7" s="1"/>
  <c r="F5239" i="7" s="1"/>
  <c r="F3582" i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5240" i="7" l="1"/>
  <c r="F5241" i="7" s="1"/>
  <c r="F5242" i="7" s="1"/>
  <c r="F5243" i="7" s="1"/>
  <c r="F5244" i="7" s="1"/>
  <c r="F5245" i="7" s="1"/>
  <c r="F5246" i="7" s="1"/>
  <c r="F5247" i="7" s="1"/>
  <c r="F5248" i="7" s="1"/>
  <c r="F5249" i="7" s="1"/>
  <c r="F5250" i="7" s="1"/>
  <c r="F5251" i="7" s="1"/>
  <c r="F5252" i="7" s="1"/>
  <c r="F5253" i="7" s="1"/>
  <c r="F5254" i="7" s="1"/>
  <c r="F5255" i="7" s="1"/>
  <c r="F5256" i="7" s="1"/>
  <c r="F5257" i="7" s="1"/>
  <c r="F5258" i="7" s="1"/>
  <c r="F5259" i="7" s="1"/>
  <c r="F5260" i="7" s="1"/>
  <c r="F5261" i="7" s="1"/>
  <c r="F5262" i="7" s="1"/>
  <c r="F5263" i="7" s="1"/>
  <c r="F5264" i="7" s="1"/>
  <c r="F5265" i="7" s="1"/>
  <c r="F5266" i="7" s="1"/>
  <c r="F5267" i="7" s="1"/>
  <c r="F5268" i="7" s="1"/>
  <c r="F5269" i="7" s="1"/>
  <c r="F5270" i="7" s="1"/>
  <c r="F5271" i="7" s="1"/>
  <c r="F5272" i="7" s="1"/>
  <c r="F5273" i="7" s="1"/>
  <c r="F5274" i="7" s="1"/>
  <c r="F5275" i="7" s="1"/>
  <c r="F5276" i="7" s="1"/>
  <c r="F5277" i="7" s="1"/>
  <c r="F5278" i="7" s="1"/>
  <c r="F5279" i="7" s="1"/>
  <c r="F5280" i="7" s="1"/>
  <c r="F5281" i="7" s="1"/>
  <c r="F5282" i="7" s="1"/>
  <c r="F5283" i="7" s="1"/>
  <c r="F5284" i="7" s="1"/>
  <c r="F5285" i="7" s="1"/>
  <c r="F5286" i="7" s="1"/>
  <c r="F5287" i="7" s="1"/>
  <c r="F5288" i="7" s="1"/>
  <c r="F5289" i="7" s="1"/>
  <c r="F5290" i="7" s="1"/>
  <c r="F5291" i="7" s="1"/>
  <c r="F5292" i="7" s="1"/>
  <c r="F5293" i="7" s="1"/>
  <c r="F5294" i="7" s="1"/>
  <c r="F5295" i="7" s="1"/>
  <c r="F5296" i="7" s="1"/>
  <c r="F5297" i="7" s="1"/>
  <c r="F5298" i="7" s="1"/>
  <c r="F5299" i="7" s="1"/>
  <c r="F5300" i="7" s="1"/>
  <c r="F5301" i="7" s="1"/>
  <c r="F5302" i="7" s="1"/>
  <c r="F5303" i="7" s="1"/>
  <c r="F5304" i="7" s="1"/>
  <c r="F5305" i="7" s="1"/>
  <c r="F5306" i="7" s="1"/>
  <c r="F5307" i="7" s="1"/>
  <c r="F5308" i="7" s="1"/>
  <c r="F5309" i="7" s="1"/>
  <c r="F5310" i="7" s="1"/>
  <c r="F5311" i="7" s="1"/>
  <c r="F5312" i="7" s="1"/>
  <c r="F5313" i="7" s="1"/>
  <c r="F5314" i="7" s="1"/>
  <c r="F5315" i="7" s="1"/>
  <c r="F5316" i="7" s="1"/>
  <c r="F5317" i="7" s="1"/>
  <c r="F5318" i="7" s="1"/>
  <c r="F5319" i="7" s="1"/>
  <c r="F5320" i="7" s="1"/>
  <c r="F5321" i="7" s="1"/>
  <c r="F3625" i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5322" i="7" l="1"/>
  <c r="F5323" i="7" s="1"/>
  <c r="F5324" i="7" s="1"/>
  <c r="F5325" i="7" s="1"/>
  <c r="F5326" i="7" s="1"/>
  <c r="F5327" i="7" s="1"/>
  <c r="F5328" i="7" s="1"/>
  <c r="F5329" i="7" s="1"/>
  <c r="F5330" i="7" s="1"/>
  <c r="F5331" i="7" s="1"/>
  <c r="F5332" i="7" s="1"/>
  <c r="F5333" i="7" s="1"/>
  <c r="F5334" i="7" s="1"/>
  <c r="F5335" i="7" s="1"/>
  <c r="F5336" i="7" s="1"/>
  <c r="F5337" i="7" s="1"/>
  <c r="F5338" i="7" s="1"/>
  <c r="F5339" i="7" s="1"/>
  <c r="F5340" i="7" s="1"/>
  <c r="F5341" i="7" s="1"/>
  <c r="F5342" i="7" s="1"/>
  <c r="F5343" i="7" s="1"/>
  <c r="F5344" i="7" s="1"/>
  <c r="F5345" i="7" s="1"/>
  <c r="F5346" i="7" s="1"/>
  <c r="F5347" i="7" s="1"/>
  <c r="F5348" i="7" s="1"/>
  <c r="F5349" i="7" s="1"/>
  <c r="F5350" i="7" s="1"/>
  <c r="F5351" i="7" s="1"/>
  <c r="F5352" i="7" s="1"/>
  <c r="F5353" i="7" s="1"/>
  <c r="F5354" i="7" s="1"/>
  <c r="F5355" i="7" s="1"/>
  <c r="F5356" i="7" s="1"/>
  <c r="F5357" i="7" s="1"/>
  <c r="F5358" i="7" s="1"/>
  <c r="F3814" i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5359" i="7" l="1"/>
  <c r="F5360" i="7" s="1"/>
  <c r="F5361" i="7" s="1"/>
  <c r="F5362" i="7" s="1"/>
  <c r="F5363" i="7" s="1"/>
  <c r="F5364" i="7" s="1"/>
  <c r="F5365" i="7" s="1"/>
  <c r="F5366" i="7" s="1"/>
  <c r="F5367" i="7" s="1"/>
  <c r="F5368" i="7" s="1"/>
  <c r="F5369" i="7" s="1"/>
  <c r="F5370" i="7" s="1"/>
  <c r="F5371" i="7" s="1"/>
  <c r="F5372" i="7" s="1"/>
  <c r="F5373" i="7" s="1"/>
  <c r="F5374" i="7" s="1"/>
  <c r="F5375" i="7" s="1"/>
  <c r="F5376" i="7" s="1"/>
  <c r="F5377" i="7" s="1"/>
  <c r="F5378" i="7" s="1"/>
  <c r="F5379" i="7" s="1"/>
  <c r="F5380" i="7" s="1"/>
  <c r="F5381" i="7" s="1"/>
  <c r="F5382" i="7" s="1"/>
  <c r="F5383" i="7" s="1"/>
  <c r="F5384" i="7" s="1"/>
  <c r="F5385" i="7" s="1"/>
  <c r="F5386" i="7" s="1"/>
  <c r="F5387" i="7" s="1"/>
  <c r="F5388" i="7" s="1"/>
  <c r="F5389" i="7" s="1"/>
  <c r="F5390" i="7" s="1"/>
  <c r="F5391" i="7" s="1"/>
  <c r="F5392" i="7" s="1"/>
  <c r="F5393" i="7" s="1"/>
  <c r="F5394" i="7" s="1"/>
  <c r="F5395" i="7" s="1"/>
  <c r="F5396" i="7" s="1"/>
  <c r="F5397" i="7" s="1"/>
  <c r="F5398" i="7" s="1"/>
  <c r="F5399" i="7" s="1"/>
  <c r="F5400" i="7" s="1"/>
  <c r="F5401" i="7" s="1"/>
  <c r="F5402" i="7" s="1"/>
  <c r="F5403" i="7" s="1"/>
  <c r="F5404" i="7" s="1"/>
  <c r="F5405" i="7" s="1"/>
  <c r="F5406" i="7" s="1"/>
  <c r="F5407" i="7" s="1"/>
  <c r="F5408" i="7" s="1"/>
  <c r="F5409" i="7" s="1"/>
  <c r="F5410" i="7" s="1"/>
  <c r="F5411" i="7" s="1"/>
  <c r="F5412" i="7" s="1"/>
  <c r="F5413" i="7" s="1"/>
  <c r="F5414" i="7" s="1"/>
  <c r="F5415" i="7" s="1"/>
  <c r="F5416" i="7" s="1"/>
  <c r="F5417" i="7" s="1"/>
  <c r="F5418" i="7" s="1"/>
  <c r="F5419" i="7" s="1"/>
  <c r="F5420" i="7" s="1"/>
  <c r="F5421" i="7" s="1"/>
  <c r="F5422" i="7" s="1"/>
  <c r="F5423" i="7" s="1"/>
  <c r="F5424" i="7" s="1"/>
  <c r="F5425" i="7" s="1"/>
  <c r="F5426" i="7" s="1"/>
  <c r="F5427" i="7" s="1"/>
  <c r="F5428" i="7" s="1"/>
  <c r="F5429" i="7" s="1"/>
  <c r="F5430" i="7" s="1"/>
  <c r="F5431" i="7" s="1"/>
  <c r="F5432" i="7" s="1"/>
  <c r="F5433" i="7" s="1"/>
  <c r="F5434" i="7" s="1"/>
  <c r="F5435" i="7" s="1"/>
  <c r="F5436" i="7" s="1"/>
  <c r="F5437" i="7" s="1"/>
  <c r="F5438" i="7" s="1"/>
  <c r="F5439" i="7" s="1"/>
  <c r="F5440" i="7" s="1"/>
  <c r="F5441" i="7" s="1"/>
  <c r="F5442" i="7" s="1"/>
  <c r="F5443" i="7" s="1"/>
  <c r="F3975" i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5444" i="7" l="1"/>
  <c r="F5445" i="7" s="1"/>
  <c r="F5446" i="7" s="1"/>
  <c r="F5447" i="7" s="1"/>
  <c r="F5448" i="7" s="1"/>
  <c r="F5449" i="7" s="1"/>
  <c r="F5450" i="7" s="1"/>
  <c r="F5451" i="7" s="1"/>
  <c r="F5452" i="7" s="1"/>
  <c r="F5453" i="7" s="1"/>
  <c r="F5454" i="7" s="1"/>
  <c r="F5455" i="7" s="1"/>
  <c r="F5456" i="7" s="1"/>
  <c r="F5457" i="7" s="1"/>
  <c r="F5458" i="7" s="1"/>
  <c r="F5459" i="7" s="1"/>
  <c r="F5460" i="7" s="1"/>
  <c r="F5461" i="7" s="1"/>
  <c r="F5462" i="7" s="1"/>
  <c r="F5463" i="7" s="1"/>
  <c r="F5464" i="7" s="1"/>
  <c r="F5465" i="7" s="1"/>
  <c r="F5466" i="7" s="1"/>
  <c r="F5467" i="7" s="1"/>
  <c r="F5468" i="7" s="1"/>
  <c r="F5469" i="7" s="1"/>
  <c r="F5470" i="7" s="1"/>
  <c r="F5471" i="7" s="1"/>
  <c r="F5472" i="7" s="1"/>
  <c r="F5473" i="7" s="1"/>
  <c r="F5474" i="7" s="1"/>
  <c r="F5475" i="7" s="1"/>
  <c r="F4478" i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5476" i="7" l="1"/>
  <c r="F5477" i="7" s="1"/>
  <c r="F5478" i="7" s="1"/>
  <c r="F5479" i="7" s="1"/>
  <c r="F5480" i="7" s="1"/>
  <c r="F5481" i="7" s="1"/>
  <c r="F5482" i="7" s="1"/>
  <c r="F5483" i="7" s="1"/>
  <c r="F5484" i="7" s="1"/>
  <c r="F5485" i="7" s="1"/>
  <c r="F5486" i="7" s="1"/>
  <c r="F5487" i="7" s="1"/>
  <c r="F5488" i="7" s="1"/>
  <c r="F5489" i="7" s="1"/>
  <c r="F5490" i="7" s="1"/>
  <c r="F5491" i="7" s="1"/>
  <c r="F5492" i="7" s="1"/>
  <c r="F5493" i="7" s="1"/>
  <c r="F5494" i="7" s="1"/>
  <c r="F5495" i="7" s="1"/>
  <c r="F5496" i="7" s="1"/>
  <c r="F5497" i="7" s="1"/>
  <c r="F5498" i="7" s="1"/>
  <c r="F5499" i="7" s="1"/>
  <c r="F5500" i="7" s="1"/>
  <c r="F5501" i="7" s="1"/>
  <c r="F5502" i="7" s="1"/>
  <c r="F5503" i="7" s="1"/>
  <c r="F5504" i="7" s="1"/>
  <c r="F5505" i="7" s="1"/>
  <c r="F5506" i="7" s="1"/>
  <c r="F5507" i="7" s="1"/>
  <c r="F5508" i="7" s="1"/>
  <c r="F5509" i="7" s="1"/>
  <c r="F5510" i="7" s="1"/>
  <c r="F5511" i="7" s="1"/>
  <c r="F5512" i="7" s="1"/>
  <c r="F5513" i="7" s="1"/>
  <c r="F5514" i="7" s="1"/>
  <c r="F5515" i="7" s="1"/>
  <c r="F5516" i="7" s="1"/>
  <c r="F5517" i="7" s="1"/>
  <c r="F5518" i="7" s="1"/>
  <c r="F5519" i="7" s="1"/>
  <c r="F5520" i="7" s="1"/>
  <c r="F5521" i="7" s="1"/>
  <c r="F5522" i="7" s="1"/>
  <c r="F5523" i="7" s="1"/>
  <c r="F5524" i="7" s="1"/>
  <c r="F5525" i="7" s="1"/>
  <c r="F5526" i="7" s="1"/>
  <c r="F5527" i="7" s="1"/>
  <c r="F5528" i="7" s="1"/>
  <c r="F5529" i="7" s="1"/>
  <c r="F5530" i="7" s="1"/>
  <c r="F5531" i="7" s="1"/>
  <c r="F5532" i="7" s="1"/>
  <c r="F5533" i="7" s="1"/>
  <c r="F5534" i="7" s="1"/>
  <c r="F5535" i="7" s="1"/>
  <c r="F5536" i="7" s="1"/>
  <c r="F5537" i="7" s="1"/>
  <c r="F5538" i="7" s="1"/>
  <c r="F5539" i="7" s="1"/>
  <c r="F5540" i="7" s="1"/>
  <c r="F5541" i="7" s="1"/>
  <c r="F5542" i="7" s="1"/>
  <c r="F5543" i="7" s="1"/>
  <c r="F5544" i="7" s="1"/>
  <c r="F5545" i="7" s="1"/>
  <c r="F5546" i="7" s="1"/>
  <c r="F5547" i="7" s="1"/>
  <c r="F5548" i="7" s="1"/>
  <c r="F5549" i="7" s="1"/>
  <c r="F5550" i="7" s="1"/>
  <c r="F5551" i="7" s="1"/>
  <c r="F5552" i="7" s="1"/>
  <c r="F5553" i="7" s="1"/>
  <c r="F5554" i="7" s="1"/>
  <c r="F5555" i="7" s="1"/>
  <c r="F5556" i="7" s="1"/>
  <c r="F5557" i="7" s="1"/>
  <c r="F5558" i="7" s="1"/>
  <c r="F5559" i="7" s="1"/>
  <c r="F5560" i="7" s="1"/>
  <c r="F5561" i="7" s="1"/>
  <c r="F5562" i="7" s="1"/>
  <c r="F5563" i="7" s="1"/>
  <c r="F5564" i="7" s="1"/>
  <c r="F5565" i="7" s="1"/>
  <c r="F5566" i="7" s="1"/>
  <c r="F5567" i="7" s="1"/>
  <c r="F5568" i="7" s="1"/>
  <c r="F5569" i="7" s="1"/>
  <c r="F5570" i="7" s="1"/>
  <c r="F5571" i="7" s="1"/>
  <c r="F5572" i="7" s="1"/>
  <c r="F5573" i="7" s="1"/>
  <c r="F5574" i="7" s="1"/>
  <c r="F5575" i="7" s="1"/>
  <c r="F5576" i="7" s="1"/>
  <c r="F5577" i="7" s="1"/>
  <c r="F5578" i="7" s="1"/>
  <c r="F5579" i="7" s="1"/>
  <c r="F5580" i="7" s="1"/>
  <c r="F5581" i="7" s="1"/>
  <c r="F5582" i="7" s="1"/>
  <c r="F5583" i="7" s="1"/>
  <c r="F5584" i="7" s="1"/>
  <c r="F5585" i="7" s="1"/>
  <c r="F5586" i="7" s="1"/>
  <c r="F5587" i="7" s="1"/>
  <c r="F5588" i="7" s="1"/>
  <c r="F5589" i="7" s="1"/>
  <c r="F5590" i="7" s="1"/>
  <c r="F5591" i="7" s="1"/>
  <c r="F5592" i="7" s="1"/>
  <c r="F5593" i="7" s="1"/>
  <c r="F5594" i="7" s="1"/>
  <c r="F5595" i="7" s="1"/>
  <c r="F5596" i="7" s="1"/>
  <c r="F5597" i="7" s="1"/>
  <c r="F5598" i="7" s="1"/>
  <c r="F5599" i="7" s="1"/>
  <c r="F5600" i="7" s="1"/>
  <c r="F5601" i="7" s="1"/>
  <c r="F5602" i="7" s="1"/>
  <c r="F5603" i="7" s="1"/>
  <c r="F5604" i="7" s="1"/>
  <c r="F5605" i="7" s="1"/>
  <c r="F5606" i="7" s="1"/>
  <c r="F5607" i="7" s="1"/>
  <c r="F5608" i="7" s="1"/>
  <c r="F5609" i="7" s="1"/>
  <c r="F5610" i="7" s="1"/>
  <c r="F5611" i="7" s="1"/>
  <c r="F5612" i="7" s="1"/>
  <c r="F5613" i="7" s="1"/>
  <c r="F5614" i="7" s="1"/>
  <c r="F5615" i="7" s="1"/>
  <c r="F5616" i="7" s="1"/>
  <c r="F5617" i="7" s="1"/>
  <c r="F5618" i="7" s="1"/>
  <c r="F5619" i="7" s="1"/>
  <c r="F5620" i="7" s="1"/>
  <c r="F5621" i="7" s="1"/>
  <c r="F5622" i="7" s="1"/>
  <c r="F5623" i="7" s="1"/>
  <c r="F5624" i="7" s="1"/>
  <c r="F5625" i="7" s="1"/>
  <c r="F5626" i="7" s="1"/>
  <c r="F5627" i="7" s="1"/>
  <c r="F5628" i="7" s="1"/>
  <c r="F5629" i="7" s="1"/>
  <c r="F5630" i="7" s="1"/>
  <c r="F5631" i="7" s="1"/>
  <c r="F5632" i="7" s="1"/>
  <c r="F5633" i="7" s="1"/>
  <c r="F5634" i="7" s="1"/>
  <c r="F5635" i="7" s="1"/>
  <c r="F5636" i="7" s="1"/>
  <c r="F5637" i="7" s="1"/>
  <c r="F5638" i="7" s="1"/>
  <c r="F5639" i="7" s="1"/>
  <c r="F5640" i="7" s="1"/>
  <c r="F5641" i="7" s="1"/>
  <c r="F5642" i="7" s="1"/>
  <c r="F5643" i="7" s="1"/>
  <c r="F5644" i="7" s="1"/>
  <c r="F5645" i="7" s="1"/>
  <c r="F5646" i="7" s="1"/>
  <c r="F5647" i="7" s="1"/>
  <c r="F5648" i="7" s="1"/>
  <c r="F5649" i="7" s="1"/>
  <c r="F5650" i="7" s="1"/>
  <c r="F5651" i="7" s="1"/>
  <c r="F5652" i="7" s="1"/>
  <c r="F5653" i="7" s="1"/>
  <c r="F5654" i="7" s="1"/>
  <c r="F5655" i="7" s="1"/>
  <c r="F5656" i="7" s="1"/>
  <c r="F5657" i="7" s="1"/>
  <c r="F5658" i="7" s="1"/>
  <c r="F5659" i="7" s="1"/>
  <c r="F5660" i="7" s="1"/>
  <c r="F5661" i="7" s="1"/>
  <c r="F5662" i="7" s="1"/>
  <c r="F5663" i="7" s="1"/>
  <c r="F5664" i="7" s="1"/>
  <c r="F5665" i="7" s="1"/>
  <c r="F5666" i="7" s="1"/>
  <c r="F5667" i="7" s="1"/>
  <c r="F5668" i="7" s="1"/>
  <c r="F5669" i="7" s="1"/>
  <c r="F5670" i="7" s="1"/>
  <c r="F5671" i="7" s="1"/>
  <c r="F5672" i="7" s="1"/>
  <c r="F5673" i="7" s="1"/>
  <c r="F5674" i="7" s="1"/>
  <c r="F5675" i="7" s="1"/>
  <c r="F5676" i="7" s="1"/>
  <c r="F5677" i="7" s="1"/>
  <c r="F5678" i="7" s="1"/>
  <c r="F5679" i="7" s="1"/>
  <c r="F5680" i="7" s="1"/>
  <c r="F5681" i="7" s="1"/>
  <c r="F5682" i="7" s="1"/>
  <c r="F5683" i="7" s="1"/>
  <c r="F5684" i="7" s="1"/>
  <c r="F5685" i="7" s="1"/>
  <c r="F5686" i="7" s="1"/>
  <c r="F5687" i="7" s="1"/>
  <c r="F5688" i="7" s="1"/>
  <c r="F5689" i="7" s="1"/>
  <c r="F5690" i="7" s="1"/>
  <c r="F5691" i="7" s="1"/>
  <c r="F5692" i="7" s="1"/>
  <c r="F5693" i="7" s="1"/>
  <c r="F5694" i="7" s="1"/>
  <c r="F5695" i="7" s="1"/>
  <c r="F5696" i="7" s="1"/>
  <c r="F5697" i="7" s="1"/>
  <c r="F5698" i="7" s="1"/>
  <c r="F5699" i="7" s="1"/>
  <c r="F5700" i="7" s="1"/>
  <c r="F5701" i="7" s="1"/>
  <c r="F5702" i="7" s="1"/>
  <c r="F5703" i="7" s="1"/>
  <c r="F5704" i="7" s="1"/>
  <c r="F5705" i="7" s="1"/>
  <c r="F5706" i="7" s="1"/>
  <c r="F5707" i="7" s="1"/>
  <c r="F5708" i="7" s="1"/>
  <c r="F5709" i="7" s="1"/>
  <c r="F5710" i="7" s="1"/>
  <c r="F5711" i="7" s="1"/>
  <c r="F5712" i="7" s="1"/>
  <c r="F5713" i="7" s="1"/>
  <c r="F5714" i="7" s="1"/>
  <c r="F5715" i="7" s="1"/>
  <c r="F5716" i="7" s="1"/>
  <c r="F5717" i="7" s="1"/>
  <c r="F5718" i="7" s="1"/>
  <c r="F5719" i="7" s="1"/>
  <c r="F5720" i="7" s="1"/>
  <c r="F5721" i="7" s="1"/>
  <c r="F5722" i="7" s="1"/>
  <c r="F5723" i="7" s="1"/>
  <c r="F5724" i="7" s="1"/>
  <c r="F5725" i="7" s="1"/>
  <c r="F5726" i="7" s="1"/>
  <c r="F5727" i="7" s="1"/>
  <c r="F5728" i="7" s="1"/>
  <c r="F5729" i="7" s="1"/>
  <c r="F5730" i="7" s="1"/>
  <c r="F5731" i="7" s="1"/>
  <c r="F5732" i="7" s="1"/>
  <c r="F5733" i="7" s="1"/>
  <c r="F5734" i="7" s="1"/>
  <c r="F5735" i="7" s="1"/>
  <c r="F5736" i="7" s="1"/>
  <c r="F5737" i="7" s="1"/>
  <c r="F5738" i="7" s="1"/>
  <c r="F5739" i="7" s="1"/>
  <c r="F5740" i="7" s="1"/>
  <c r="F5741" i="7" s="1"/>
  <c r="F5742" i="7" s="1"/>
  <c r="F5743" i="7" s="1"/>
  <c r="F5744" i="7" s="1"/>
  <c r="F5745" i="7" s="1"/>
  <c r="F5746" i="7" s="1"/>
  <c r="F5747" i="7" s="1"/>
  <c r="F5748" i="7" s="1"/>
  <c r="F5749" i="7" s="1"/>
  <c r="F5750" i="7" s="1"/>
  <c r="F5751" i="7" s="1"/>
  <c r="F5752" i="7" s="1"/>
  <c r="F5753" i="7" s="1"/>
  <c r="F5754" i="7" s="1"/>
  <c r="F5755" i="7" s="1"/>
  <c r="F4906" i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756" i="7" l="1"/>
  <c r="F5757" i="7" s="1"/>
  <c r="F5758" i="7" s="1"/>
  <c r="F5759" i="7" s="1"/>
  <c r="F5760" i="7" s="1"/>
  <c r="F5761" i="7" s="1"/>
  <c r="F5762" i="7" s="1"/>
  <c r="F5763" i="7" s="1"/>
  <c r="F5764" i="7" s="1"/>
  <c r="F5765" i="7" s="1"/>
  <c r="F5766" i="7" s="1"/>
  <c r="F5767" i="7" s="1"/>
  <c r="F5768" i="7" s="1"/>
  <c r="F5769" i="7" s="1"/>
  <c r="F5770" i="7" s="1"/>
  <c r="F5771" i="7" s="1"/>
  <c r="F5772" i="7" s="1"/>
  <c r="F5773" i="7" s="1"/>
  <c r="F5774" i="7" s="1"/>
  <c r="F5775" i="7" s="1"/>
  <c r="F5776" i="7" s="1"/>
  <c r="F5777" i="7" s="1"/>
  <c r="F5778" i="7" s="1"/>
  <c r="F5779" i="7" s="1"/>
  <c r="F5780" i="7" s="1"/>
  <c r="F5781" i="7" s="1"/>
  <c r="F5782" i="7" s="1"/>
  <c r="F5783" i="7" s="1"/>
  <c r="F5784" i="7" s="1"/>
  <c r="F5785" i="7" s="1"/>
  <c r="F5786" i="7" s="1"/>
  <c r="F5787" i="7" s="1"/>
  <c r="F5788" i="7" s="1"/>
  <c r="F5789" i="7" s="1"/>
  <c r="F5790" i="7" s="1"/>
  <c r="F5791" i="7" s="1"/>
  <c r="F5792" i="7" s="1"/>
  <c r="F5793" i="7" s="1"/>
  <c r="F5794" i="7" s="1"/>
  <c r="F5795" i="7" s="1"/>
  <c r="F5796" i="7" s="1"/>
  <c r="F5797" i="7" s="1"/>
  <c r="F5798" i="7" s="1"/>
  <c r="F5799" i="7" s="1"/>
  <c r="F5800" i="7" s="1"/>
  <c r="F5801" i="7" s="1"/>
  <c r="F5802" i="7" s="1"/>
  <c r="F5803" i="7" s="1"/>
  <c r="F5804" i="7" s="1"/>
  <c r="F5805" i="7" s="1"/>
  <c r="F5806" i="7" s="1"/>
  <c r="F5807" i="7" s="1"/>
  <c r="F5808" i="7" s="1"/>
  <c r="F5809" i="7" s="1"/>
  <c r="F5810" i="7" s="1"/>
  <c r="F5811" i="7" s="1"/>
  <c r="F5812" i="7" s="1"/>
  <c r="F5813" i="7" s="1"/>
  <c r="F5814" i="7" s="1"/>
  <c r="F5815" i="7" s="1"/>
  <c r="F5816" i="7" s="1"/>
  <c r="F5817" i="7" s="1"/>
  <c r="F5818" i="7" s="1"/>
  <c r="F5819" i="7" s="1"/>
  <c r="F5820" i="7" s="1"/>
  <c r="F5821" i="7" s="1"/>
  <c r="F5822" i="7" s="1"/>
  <c r="F5823" i="7" s="1"/>
  <c r="F5824" i="7" s="1"/>
  <c r="F5825" i="7" s="1"/>
  <c r="F5826" i="7" s="1"/>
  <c r="F5827" i="7" s="1"/>
  <c r="F5828" i="7" s="1"/>
  <c r="F5829" i="7" s="1"/>
  <c r="F5830" i="7" s="1"/>
  <c r="F5831" i="7" s="1"/>
  <c r="F5832" i="7" s="1"/>
  <c r="F5833" i="7" s="1"/>
  <c r="F5834" i="7" s="1"/>
  <c r="F5835" i="7" s="1"/>
  <c r="F5836" i="7" s="1"/>
  <c r="F5837" i="7" s="1"/>
  <c r="F5838" i="7" s="1"/>
  <c r="F5839" i="7" s="1"/>
  <c r="F5840" i="7" s="1"/>
  <c r="F5841" i="7" s="1"/>
  <c r="F5842" i="7" s="1"/>
  <c r="F5843" i="7" s="1"/>
  <c r="F5844" i="7" s="1"/>
  <c r="F5845" i="7" s="1"/>
  <c r="F5846" i="7" s="1"/>
  <c r="F5847" i="7" s="1"/>
  <c r="F5848" i="7" s="1"/>
  <c r="F5849" i="7" s="1"/>
  <c r="F5850" i="7" s="1"/>
  <c r="F5851" i="7" s="1"/>
  <c r="F5852" i="7" s="1"/>
  <c r="F5853" i="7" s="1"/>
  <c r="F5854" i="7" s="1"/>
  <c r="F5855" i="7" s="1"/>
  <c r="F5856" i="7" s="1"/>
  <c r="F5857" i="7" s="1"/>
  <c r="F5858" i="7" s="1"/>
  <c r="F5859" i="7" s="1"/>
  <c r="F5860" i="7" s="1"/>
  <c r="F5861" i="7" s="1"/>
  <c r="F5862" i="7" s="1"/>
  <c r="F5863" i="7" s="1"/>
  <c r="F5864" i="7" s="1"/>
  <c r="F5865" i="7" s="1"/>
  <c r="F5866" i="7" s="1"/>
  <c r="F5867" i="7" s="1"/>
  <c r="F5868" i="7" s="1"/>
  <c r="F5869" i="7" s="1"/>
  <c r="F5870" i="7" s="1"/>
  <c r="F5871" i="7" s="1"/>
  <c r="F5872" i="7" s="1"/>
  <c r="F5873" i="7" s="1"/>
  <c r="F5874" i="7" s="1"/>
  <c r="F5875" i="7" s="1"/>
  <c r="F5876" i="7" s="1"/>
  <c r="F5877" i="7" s="1"/>
  <c r="F5878" i="7" s="1"/>
  <c r="F5879" i="7" s="1"/>
  <c r="F5880" i="7" s="1"/>
  <c r="F5881" i="7" s="1"/>
  <c r="F5882" i="7" s="1"/>
  <c r="F5883" i="7" s="1"/>
  <c r="F5884" i="7" s="1"/>
  <c r="F5885" i="7" s="1"/>
  <c r="F5886" i="7" s="1"/>
  <c r="F5887" i="7" s="1"/>
  <c r="F5888" i="7" s="1"/>
  <c r="F5889" i="7" s="1"/>
  <c r="F5890" i="7" s="1"/>
  <c r="F5891" i="7" s="1"/>
  <c r="F5892" i="7" s="1"/>
  <c r="F5893" i="7" s="1"/>
  <c r="F5894" i="7" s="1"/>
  <c r="F5895" i="7" s="1"/>
  <c r="F5896" i="7" s="1"/>
  <c r="F5897" i="7" s="1"/>
  <c r="F5898" i="7" s="1"/>
  <c r="F5899" i="7" s="1"/>
  <c r="F5900" i="7" s="1"/>
  <c r="F5901" i="7" s="1"/>
  <c r="F5902" i="7" s="1"/>
  <c r="F5903" i="7" s="1"/>
  <c r="F5904" i="7" s="1"/>
  <c r="F5905" i="7" s="1"/>
  <c r="F5906" i="7" s="1"/>
  <c r="F5907" i="7" s="1"/>
  <c r="F5908" i="7" s="1"/>
  <c r="F5909" i="7" s="1"/>
  <c r="F5910" i="7" s="1"/>
  <c r="F5911" i="7" s="1"/>
  <c r="F5912" i="7" s="1"/>
  <c r="F5913" i="7" s="1"/>
  <c r="F5914" i="7" s="1"/>
  <c r="F5915" i="7" s="1"/>
  <c r="F5916" i="7" s="1"/>
  <c r="F5917" i="7" s="1"/>
  <c r="F5918" i="7" s="1"/>
  <c r="F5919" i="7" s="1"/>
  <c r="F5920" i="7" s="1"/>
  <c r="F5921" i="7" s="1"/>
  <c r="F5922" i="7" s="1"/>
  <c r="F5923" i="7" s="1"/>
  <c r="F5924" i="7" s="1"/>
  <c r="F5925" i="7" s="1"/>
  <c r="F5926" i="7" s="1"/>
  <c r="F5927" i="7" s="1"/>
  <c r="F5928" i="7" s="1"/>
  <c r="F5929" i="7" s="1"/>
  <c r="F5930" i="7" s="1"/>
  <c r="F5931" i="7" s="1"/>
  <c r="F5932" i="7" s="1"/>
  <c r="F5933" i="7" s="1"/>
  <c r="F5934" i="7" s="1"/>
  <c r="F5935" i="7" s="1"/>
  <c r="F5936" i="7" s="1"/>
  <c r="F5446" i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937" i="7" l="1"/>
  <c r="F5938" i="7" s="1"/>
  <c r="F5939" i="7" s="1"/>
  <c r="F5940" i="7" s="1"/>
  <c r="F5941" i="7" s="1"/>
  <c r="F5942" i="7" s="1"/>
  <c r="F5943" i="7" s="1"/>
  <c r="F5944" i="7" s="1"/>
  <c r="F5945" i="7" s="1"/>
  <c r="F5946" i="7" s="1"/>
  <c r="F5947" i="7" s="1"/>
  <c r="F5948" i="7" s="1"/>
  <c r="F5949" i="7" s="1"/>
  <c r="F5950" i="7" s="1"/>
  <c r="F5951" i="7" s="1"/>
  <c r="F5952" i="7" s="1"/>
  <c r="F5953" i="7" s="1"/>
  <c r="F5954" i="7" s="1"/>
  <c r="F5955" i="7" s="1"/>
  <c r="F5956" i="7" s="1"/>
  <c r="F5957" i="7" s="1"/>
  <c r="F5958" i="7" s="1"/>
  <c r="F5959" i="7" s="1"/>
  <c r="F5960" i="7" s="1"/>
  <c r="F5961" i="7" s="1"/>
  <c r="F5962" i="7" s="1"/>
  <c r="F5963" i="7" s="1"/>
  <c r="F5964" i="7" s="1"/>
  <c r="F5965" i="7" s="1"/>
  <c r="F5966" i="7" s="1"/>
  <c r="F5967" i="7" s="1"/>
  <c r="F5968" i="7" s="1"/>
  <c r="F5969" i="7" s="1"/>
  <c r="F5970" i="7" s="1"/>
  <c r="F5971" i="7" s="1"/>
  <c r="F5972" i="7" s="1"/>
  <c r="F5973" i="7" s="1"/>
  <c r="F5974" i="7" s="1"/>
  <c r="F5975" i="7" s="1"/>
  <c r="F5726" i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l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986" i="1" s="1"/>
  <c r="F5987" i="1" s="1"/>
  <c r="F5988" i="1" s="1"/>
  <c r="F5989" i="1" s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6005" i="1" s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6050" i="1" s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6122" i="1" s="1"/>
  <c r="F6123" i="1" s="1"/>
  <c r="F6124" i="1" s="1"/>
  <c r="F6125" i="1" s="1"/>
  <c r="F6126" i="1" s="1"/>
  <c r="F6127" i="1" s="1"/>
  <c r="F6128" i="1" s="1"/>
  <c r="F6129" i="1" s="1"/>
  <c r="F6130" i="1" s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6194" i="1" s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F6212" i="1" s="1"/>
  <c r="F6213" i="1" s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258" i="1" s="1"/>
  <c r="F6259" i="1" s="1"/>
  <c r="F6260" i="1" s="1"/>
  <c r="F6261" i="1" s="1"/>
  <c r="F6262" i="1" s="1"/>
  <c r="F6263" i="1" s="1"/>
  <c r="F6264" i="1" s="1"/>
  <c r="F6265" i="1" s="1"/>
  <c r="F6266" i="1" s="1"/>
  <c r="F6267" i="1" s="1"/>
  <c r="F6268" i="1" s="1"/>
  <c r="F6269" i="1" s="1"/>
  <c r="F6270" i="1" s="1"/>
  <c r="F6271" i="1" s="1"/>
  <c r="F6272" i="1" s="1"/>
  <c r="F6273" i="1" s="1"/>
  <c r="F6274" i="1" s="1"/>
  <c r="F6275" i="1" s="1"/>
  <c r="F6276" i="1" s="1"/>
  <c r="F6277" i="1" s="1"/>
  <c r="F6278" i="1" s="1"/>
  <c r="F6279" i="1" s="1"/>
  <c r="F6280" i="1" s="1"/>
  <c r="F6281" i="1" s="1"/>
  <c r="F6282" i="1" s="1"/>
  <c r="F6283" i="1" s="1"/>
  <c r="F6284" i="1" s="1"/>
  <c r="F6285" i="1" s="1"/>
  <c r="F6286" i="1" s="1"/>
  <c r="F6287" i="1" s="1"/>
  <c r="F6288" i="1" s="1"/>
  <c r="F6289" i="1" s="1"/>
  <c r="F6290" i="1" s="1"/>
  <c r="F6291" i="1" s="1"/>
  <c r="F6292" i="1" s="1"/>
  <c r="F6293" i="1" s="1"/>
  <c r="F6294" i="1" s="1"/>
  <c r="F6295" i="1" s="1"/>
  <c r="F6296" i="1" s="1"/>
  <c r="F6297" i="1" s="1"/>
  <c r="F6298" i="1" s="1"/>
  <c r="F6299" i="1" s="1"/>
  <c r="F6300" i="1" s="1"/>
  <c r="F6301" i="1" s="1"/>
  <c r="F6302" i="1" s="1"/>
  <c r="F6303" i="1" s="1"/>
  <c r="F6304" i="1" s="1"/>
  <c r="F6305" i="1" s="1"/>
  <c r="F6306" i="1" s="1"/>
  <c r="F6307" i="1" s="1"/>
  <c r="F6308" i="1" s="1"/>
  <c r="F6309" i="1" s="1"/>
  <c r="F6310" i="1" s="1"/>
  <c r="F6311" i="1" s="1"/>
  <c r="F6312" i="1" s="1"/>
  <c r="F6313" i="1" s="1"/>
  <c r="F6314" i="1" s="1"/>
  <c r="F6315" i="1" s="1"/>
  <c r="F6316" i="1" s="1"/>
  <c r="F6317" i="1" s="1"/>
  <c r="F6318" i="1" s="1"/>
  <c r="F6319" i="1" s="1"/>
  <c r="F6320" i="1" s="1"/>
  <c r="F6321" i="1" s="1"/>
  <c r="F6322" i="1" s="1"/>
  <c r="F6323" i="1" s="1"/>
  <c r="F6324" i="1" s="1"/>
  <c r="F6325" i="1" s="1"/>
  <c r="F6326" i="1" s="1"/>
  <c r="F6327" i="1" s="1"/>
  <c r="F6328" i="1" s="1"/>
  <c r="F6329" i="1" s="1"/>
  <c r="F6330" i="1" s="1"/>
  <c r="F6331" i="1" s="1"/>
  <c r="F6332" i="1" s="1"/>
  <c r="F6333" i="1" s="1"/>
  <c r="F6334" i="1" s="1"/>
  <c r="F6335" i="1" s="1"/>
  <c r="F6336" i="1" s="1"/>
  <c r="F6337" i="1" s="1"/>
  <c r="F6338" i="1" s="1"/>
  <c r="F6339" i="1" s="1"/>
  <c r="F6340" i="1" s="1"/>
  <c r="F6341" i="1" s="1"/>
  <c r="F6342" i="1" s="1"/>
  <c r="F6343" i="1" s="1"/>
  <c r="F6344" i="1" s="1"/>
  <c r="F6345" i="1" s="1"/>
  <c r="F6346" i="1" s="1"/>
  <c r="F6347" i="1" s="1"/>
  <c r="F6348" i="1" s="1"/>
  <c r="F6349" i="1" s="1"/>
  <c r="F6350" i="1" s="1"/>
  <c r="F6351" i="1" s="1"/>
  <c r="F6352" i="1" s="1"/>
  <c r="F6353" i="1" s="1"/>
  <c r="F6354" i="1" s="1"/>
  <c r="F6355" i="1" s="1"/>
  <c r="F6356" i="1" s="1"/>
  <c r="F6357" i="1" s="1"/>
  <c r="F6358" i="1" s="1"/>
  <c r="F6359" i="1" s="1"/>
  <c r="F6360" i="1" s="1"/>
  <c r="F6361" i="1" s="1"/>
  <c r="F6362" i="1" s="1"/>
  <c r="F6363" i="1" s="1"/>
  <c r="F6364" i="1" s="1"/>
  <c r="F6365" i="1" s="1"/>
  <c r="F6366" i="1" s="1"/>
  <c r="F6367" i="1" s="1"/>
  <c r="F6368" i="1" s="1"/>
  <c r="F6369" i="1" s="1"/>
  <c r="F6370" i="1" s="1"/>
  <c r="F6371" i="1" s="1"/>
  <c r="F6372" i="1" s="1"/>
  <c r="F6373" i="1" s="1"/>
  <c r="F6374" i="1" s="1"/>
  <c r="F6375" i="1" s="1"/>
  <c r="F6376" i="1" s="1"/>
  <c r="F6377" i="1" s="1"/>
  <c r="F6378" i="1" s="1"/>
  <c r="F6379" i="1" s="1"/>
  <c r="F6380" i="1" s="1"/>
  <c r="F6381" i="1" s="1"/>
  <c r="F6382" i="1" s="1"/>
  <c r="F6383" i="1" s="1"/>
  <c r="F6384" i="1" s="1"/>
  <c r="F6385" i="1" s="1"/>
  <c r="F6386" i="1" s="1"/>
  <c r="F6387" i="1" s="1"/>
  <c r="F6388" i="1" s="1"/>
  <c r="F6389" i="1" s="1"/>
  <c r="F6390" i="1" s="1"/>
  <c r="F6391" i="1" s="1"/>
  <c r="F6392" i="1" s="1"/>
  <c r="F6393" i="1" s="1"/>
  <c r="F6394" i="1" s="1"/>
  <c r="F6395" i="1" s="1"/>
  <c r="F6396" i="1" s="1"/>
  <c r="F6397" i="1" s="1"/>
  <c r="F6398" i="1" s="1"/>
  <c r="F6399" i="1" s="1"/>
  <c r="F6400" i="1" s="1"/>
  <c r="F6401" i="1" s="1"/>
  <c r="F6402" i="1" s="1"/>
  <c r="F6403" i="1" s="1"/>
  <c r="F6404" i="1" s="1"/>
  <c r="F6405" i="1" s="1"/>
  <c r="F6406" i="1" s="1"/>
  <c r="F6407" i="1" s="1"/>
  <c r="F6408" i="1" s="1"/>
  <c r="F6409" i="1" s="1"/>
  <c r="F6410" i="1" s="1"/>
  <c r="F6411" i="1" s="1"/>
  <c r="F6412" i="1" s="1"/>
  <c r="F6413" i="1" s="1"/>
  <c r="F6414" i="1" s="1"/>
  <c r="F6415" i="1" s="1"/>
  <c r="F6416" i="1" s="1"/>
  <c r="F6417" i="1" s="1"/>
  <c r="F6418" i="1" s="1"/>
  <c r="F6419" i="1" s="1"/>
  <c r="F6420" i="1" s="1"/>
  <c r="F6421" i="1" s="1"/>
  <c r="F6422" i="1" s="1"/>
  <c r="F6423" i="1" s="1"/>
  <c r="F6424" i="1" s="1"/>
  <c r="F6425" i="1" s="1"/>
  <c r="F6426" i="1" s="1"/>
  <c r="F6427" i="1" s="1"/>
  <c r="F6428" i="1" s="1"/>
  <c r="F6429" i="1" s="1"/>
  <c r="F6430" i="1" s="1"/>
  <c r="F6431" i="1" s="1"/>
  <c r="F6432" i="1" s="1"/>
  <c r="F6433" i="1" s="1"/>
  <c r="F6434" i="1" s="1"/>
  <c r="F6435" i="1" s="1"/>
  <c r="F6436" i="1" s="1"/>
  <c r="F6437" i="1" s="1"/>
  <c r="F6438" i="1" s="1"/>
  <c r="F6439" i="1" s="1"/>
  <c r="F6440" i="1" s="1"/>
  <c r="F6441" i="1" s="1"/>
  <c r="F6442" i="1" s="1"/>
  <c r="F6443" i="1" s="1"/>
  <c r="F6444" i="1" s="1"/>
  <c r="F6445" i="1" s="1"/>
  <c r="F6446" i="1" s="1"/>
  <c r="F6447" i="1" s="1"/>
  <c r="F6448" i="1" s="1"/>
  <c r="F6449" i="1" s="1"/>
  <c r="F6450" i="1" s="1"/>
  <c r="F6451" i="1" s="1"/>
  <c r="F6452" i="1" s="1"/>
  <c r="F6453" i="1" s="1"/>
  <c r="F6454" i="1" s="1"/>
  <c r="F6455" i="1" s="1"/>
  <c r="F6456" i="1" s="1"/>
  <c r="F6457" i="1" s="1"/>
  <c r="F6458" i="1" s="1"/>
  <c r="F6459" i="1" s="1"/>
  <c r="F6460" i="1" s="1"/>
  <c r="F6461" i="1" s="1"/>
  <c r="F6462" i="1" s="1"/>
  <c r="F6463" i="1" s="1"/>
  <c r="F6464" i="1" s="1"/>
  <c r="F6465" i="1" s="1"/>
  <c r="F6466" i="1" s="1"/>
  <c r="F6467" i="1" s="1"/>
  <c r="F6468" i="1" s="1"/>
  <c r="F6469" i="1" s="1"/>
  <c r="F6470" i="1" s="1"/>
  <c r="F6471" i="1" s="1"/>
  <c r="F6472" i="1" s="1"/>
  <c r="F6473" i="1" s="1"/>
  <c r="F6474" i="1" s="1"/>
  <c r="F6475" i="1" s="1"/>
  <c r="F6476" i="1" s="1"/>
  <c r="F6477" i="1" s="1"/>
  <c r="F6478" i="1" s="1"/>
  <c r="F6479" i="1" s="1"/>
  <c r="F6480" i="1" s="1"/>
  <c r="F6481" i="1" s="1"/>
  <c r="F6482" i="1" s="1"/>
  <c r="F6483" i="1" s="1"/>
  <c r="F6484" i="1" s="1"/>
  <c r="F6485" i="1" s="1"/>
  <c r="F6486" i="1" s="1"/>
  <c r="F6487" i="1" s="1"/>
  <c r="F6488" i="1" s="1"/>
  <c r="F6489" i="1" s="1"/>
  <c r="F6490" i="1" s="1"/>
  <c r="F6491" i="1" s="1"/>
  <c r="F6492" i="1" s="1"/>
  <c r="F6493" i="1" s="1"/>
  <c r="F6494" i="1" s="1"/>
  <c r="F6495" i="1" s="1"/>
  <c r="F6496" i="1" s="1"/>
  <c r="F6497" i="1" s="1"/>
  <c r="F6498" i="1" s="1"/>
  <c r="F6499" i="1" s="1"/>
  <c r="F6500" i="1" s="1"/>
  <c r="F6501" i="1" s="1"/>
  <c r="F6502" i="1" s="1"/>
  <c r="F6503" i="1" s="1"/>
  <c r="F6504" i="1" s="1"/>
  <c r="F6505" i="1" s="1"/>
  <c r="F6506" i="1" s="1"/>
  <c r="F6507" i="1" s="1"/>
  <c r="F6508" i="1" s="1"/>
  <c r="F6509" i="1" s="1"/>
  <c r="F6510" i="1" s="1"/>
  <c r="F6511" i="1" s="1"/>
  <c r="F6512" i="1" s="1"/>
  <c r="F6513" i="1" s="1"/>
  <c r="F6514" i="1" s="1"/>
  <c r="F6515" i="1" s="1"/>
  <c r="F6516" i="1" s="1"/>
  <c r="F6517" i="1" s="1"/>
  <c r="F6518" i="1" s="1"/>
  <c r="F6519" i="1" s="1"/>
  <c r="F6520" i="1" s="1"/>
  <c r="F6521" i="1" s="1"/>
  <c r="F6522" i="1" s="1"/>
  <c r="F6523" i="1" s="1"/>
  <c r="F6524" i="1" s="1"/>
  <c r="F6525" i="1" s="1"/>
  <c r="F6526" i="1" s="1"/>
  <c r="F6527" i="1" s="1"/>
  <c r="F6528" i="1" s="1"/>
  <c r="F6529" i="1" s="1"/>
  <c r="F6530" i="1" s="1"/>
  <c r="F6531" i="1" s="1"/>
  <c r="F6532" i="1" s="1"/>
  <c r="F6533" i="1" s="1"/>
  <c r="F6534" i="1" s="1"/>
  <c r="F6535" i="1" s="1"/>
  <c r="F6536" i="1" s="1"/>
  <c r="F6537" i="1" s="1"/>
  <c r="F6538" i="1" s="1"/>
  <c r="F6539" i="1" s="1"/>
  <c r="F6540" i="1" s="1"/>
  <c r="F6541" i="1" s="1"/>
  <c r="F6542" i="1" s="1"/>
  <c r="F6543" i="1" s="1"/>
  <c r="F6544" i="1" s="1"/>
  <c r="F6545" i="1" s="1"/>
  <c r="F6546" i="1" s="1"/>
  <c r="F6547" i="1" s="1"/>
  <c r="F6548" i="1" s="1"/>
  <c r="F6549" i="1" s="1"/>
  <c r="F6550" i="1" s="1"/>
  <c r="F6551" i="1" s="1"/>
  <c r="F6552" i="1" s="1"/>
  <c r="F6553" i="1" s="1"/>
  <c r="F6554" i="1" s="1"/>
  <c r="F6555" i="1" s="1"/>
  <c r="F6556" i="1" s="1"/>
  <c r="F6557" i="1" s="1"/>
  <c r="F6558" i="1" s="1"/>
  <c r="F6559" i="1" s="1"/>
  <c r="F6560" i="1" s="1"/>
  <c r="F6561" i="1" s="1"/>
  <c r="F6562" i="1" s="1"/>
  <c r="F6563" i="1" s="1"/>
  <c r="F6564" i="1" s="1"/>
  <c r="F6565" i="1" s="1"/>
  <c r="F6566" i="1" s="1"/>
  <c r="F6567" i="1" s="1"/>
  <c r="F6568" i="1" s="1"/>
  <c r="F6569" i="1" s="1"/>
  <c r="F6570" i="1" s="1"/>
  <c r="F6571" i="1" s="1"/>
  <c r="F6572" i="1" s="1"/>
  <c r="F6573" i="1" s="1"/>
  <c r="F6574" i="1" s="1"/>
  <c r="F6575" i="1" s="1"/>
  <c r="F6576" i="1" s="1"/>
  <c r="F6577" i="1" s="1"/>
  <c r="F6578" i="1" s="1"/>
  <c r="F6579" i="1" s="1"/>
  <c r="F6580" i="1" s="1"/>
  <c r="F6581" i="1" s="1"/>
  <c r="F6582" i="1" s="1"/>
  <c r="F6583" i="1" s="1"/>
  <c r="F6584" i="1" s="1"/>
  <c r="F6585" i="1" s="1"/>
  <c r="F6586" i="1" s="1"/>
  <c r="F6587" i="1" s="1"/>
  <c r="F6588" i="1" s="1"/>
  <c r="F6589" i="1" s="1"/>
  <c r="F6590" i="1" s="1"/>
  <c r="F6591" i="1" s="1"/>
  <c r="F6592" i="1" s="1"/>
  <c r="F6593" i="1" s="1"/>
  <c r="F6594" i="1" s="1"/>
  <c r="F6595" i="1" s="1"/>
  <c r="F6596" i="1" s="1"/>
  <c r="F6597" i="1" s="1"/>
  <c r="F6598" i="1" s="1"/>
  <c r="F6599" i="1" s="1"/>
  <c r="F6600" i="1" s="1"/>
  <c r="F6601" i="1" s="1"/>
  <c r="F6602" i="1" s="1"/>
  <c r="F6603" i="1" s="1"/>
  <c r="F6604" i="1" s="1"/>
  <c r="F6605" i="1" s="1"/>
  <c r="F6606" i="1" s="1"/>
  <c r="F6607" i="1" s="1"/>
  <c r="F6608" i="1" s="1"/>
  <c r="F6609" i="1" s="1"/>
  <c r="F6610" i="1" s="1"/>
  <c r="F6611" i="1" s="1"/>
  <c r="F6612" i="1" s="1"/>
  <c r="F6613" i="1" s="1"/>
  <c r="F6614" i="1" s="1"/>
  <c r="F6615" i="1" s="1"/>
  <c r="F6616" i="1" s="1"/>
  <c r="F6617" i="1" s="1"/>
  <c r="F6618" i="1" s="1"/>
  <c r="F6619" i="1" s="1"/>
  <c r="F6620" i="1" s="1"/>
  <c r="F6621" i="1" s="1"/>
  <c r="F6622" i="1" s="1"/>
  <c r="F6623" i="1" s="1"/>
  <c r="F6624" i="1" s="1"/>
  <c r="F6625" i="1" s="1"/>
  <c r="F6626" i="1" s="1"/>
  <c r="F6627" i="1" s="1"/>
  <c r="F6628" i="1" s="1"/>
  <c r="F6629" i="1" s="1"/>
  <c r="F6630" i="1" s="1"/>
  <c r="F6631" i="1" s="1"/>
  <c r="F6632" i="1" s="1"/>
  <c r="F6633" i="1" s="1"/>
  <c r="F6634" i="1" s="1"/>
  <c r="F6635" i="1" s="1"/>
  <c r="F6636" i="1" s="1"/>
  <c r="F6637" i="1" s="1"/>
  <c r="F6638" i="1" s="1"/>
  <c r="F6639" i="1" s="1"/>
  <c r="F6640" i="1" s="1"/>
  <c r="F6641" i="1" s="1"/>
  <c r="F6642" i="1" s="1"/>
  <c r="F6643" i="1" s="1"/>
  <c r="F6644" i="1" s="1"/>
  <c r="F6645" i="1" s="1"/>
  <c r="F6646" i="1" s="1"/>
  <c r="F6647" i="1" s="1"/>
  <c r="F6648" i="1" s="1"/>
  <c r="F6649" i="1" s="1"/>
  <c r="F6650" i="1" s="1"/>
  <c r="F6651" i="1" s="1"/>
  <c r="F6652" i="1" s="1"/>
  <c r="F6653" i="1" s="1"/>
  <c r="F6654" i="1" s="1"/>
  <c r="F6655" i="1" s="1"/>
  <c r="F6656" i="1" s="1"/>
  <c r="F6657" i="1" s="1"/>
  <c r="F6658" i="1" s="1"/>
  <c r="F6659" i="1" s="1"/>
  <c r="F6660" i="1" s="1"/>
  <c r="F6661" i="1" s="1"/>
  <c r="F6662" i="1" s="1"/>
  <c r="F6663" i="1" s="1"/>
  <c r="F6664" i="1" s="1"/>
  <c r="F6665" i="1" s="1"/>
  <c r="F6666" i="1" s="1"/>
  <c r="F6667" i="1" s="1"/>
  <c r="F6668" i="1" s="1"/>
  <c r="F6669" i="1" s="1"/>
  <c r="F6670" i="1" s="1"/>
  <c r="F6671" i="1" s="1"/>
  <c r="F6672" i="1" s="1"/>
  <c r="F6673" i="1" s="1"/>
  <c r="F6674" i="1" s="1"/>
  <c r="F6675" i="1" s="1"/>
  <c r="F6676" i="1" s="1"/>
  <c r="F6677" i="1" s="1"/>
  <c r="F6678" i="1" s="1"/>
  <c r="F6679" i="1" s="1"/>
  <c r="F6680" i="1" s="1"/>
  <c r="F6681" i="1" s="1"/>
  <c r="F6682" i="1" s="1"/>
  <c r="F6683" i="1" s="1"/>
  <c r="F6684" i="1" s="1"/>
  <c r="F6685" i="1" s="1"/>
  <c r="F6686" i="1" s="1"/>
  <c r="F6687" i="1" s="1"/>
  <c r="F6688" i="1" s="1"/>
  <c r="F6689" i="1" s="1"/>
  <c r="F6690" i="1" s="1"/>
  <c r="F6691" i="1" s="1"/>
  <c r="F6692" i="1" s="1"/>
  <c r="F6693" i="1" s="1"/>
  <c r="F6694" i="1" s="1"/>
  <c r="F6695" i="1" s="1"/>
  <c r="F6696" i="1" s="1"/>
  <c r="F6697" i="1" s="1"/>
  <c r="F6698" i="1" s="1"/>
  <c r="F6699" i="1" s="1"/>
  <c r="F6700" i="1" s="1"/>
  <c r="F6701" i="1" s="1"/>
  <c r="F6702" i="1" s="1"/>
  <c r="F6703" i="1" s="1"/>
  <c r="F6704" i="1" s="1"/>
  <c r="F6705" i="1" s="1"/>
  <c r="F6706" i="1" s="1"/>
  <c r="F6707" i="1" s="1"/>
  <c r="F6708" i="1" s="1"/>
  <c r="F6709" i="1" s="1"/>
  <c r="F6710" i="1" s="1"/>
  <c r="F6711" i="1" s="1"/>
  <c r="F6712" i="1" s="1"/>
  <c r="F6713" i="1" s="1"/>
  <c r="F6714" i="1" s="1"/>
  <c r="F6715" i="1" s="1"/>
  <c r="F6716" i="1" s="1"/>
  <c r="F6717" i="1" s="1"/>
  <c r="F6718" i="1" s="1"/>
  <c r="F6719" i="1" s="1"/>
  <c r="F6720" i="1" s="1"/>
  <c r="F6721" i="1" s="1"/>
  <c r="F6722" i="1" s="1"/>
  <c r="F6723" i="1" s="1"/>
  <c r="F6724" i="1" s="1"/>
  <c r="F6725" i="1" s="1"/>
  <c r="F6726" i="1" s="1"/>
  <c r="F6727" i="1" s="1"/>
  <c r="F6728" i="1" s="1"/>
  <c r="F6729" i="1" s="1"/>
  <c r="F6730" i="1" s="1"/>
  <c r="F6731" i="1" s="1"/>
  <c r="F6732" i="1" s="1"/>
  <c r="F6733" i="1" s="1"/>
  <c r="F6734" i="1" s="1"/>
  <c r="F6735" i="1" s="1"/>
  <c r="F6736" i="1" s="1"/>
  <c r="F6737" i="1" s="1"/>
  <c r="F6738" i="1" s="1"/>
  <c r="F6739" i="1" s="1"/>
  <c r="F6740" i="1" s="1"/>
  <c r="F6741" i="1" s="1"/>
  <c r="F6742" i="1" s="1"/>
  <c r="F6743" i="1" s="1"/>
  <c r="F6744" i="1" s="1"/>
  <c r="F6745" i="1" s="1"/>
  <c r="F6746" i="1" s="1"/>
  <c r="F6747" i="1" s="1"/>
  <c r="F6748" i="1" s="1"/>
  <c r="F6749" i="1" s="1"/>
  <c r="F6750" i="1" s="1"/>
  <c r="F6751" i="1" s="1"/>
  <c r="F6752" i="1" s="1"/>
  <c r="F6753" i="1" s="1"/>
  <c r="F6754" i="1" s="1"/>
  <c r="F6755" i="1" s="1"/>
  <c r="F6756" i="1" s="1"/>
  <c r="F6757" i="1" s="1"/>
  <c r="F6758" i="1" s="1"/>
  <c r="F6759" i="1" s="1"/>
  <c r="F6760" i="1" s="1"/>
  <c r="F6761" i="1" s="1"/>
  <c r="F6762" i="1" s="1"/>
  <c r="F6763" i="1" s="1"/>
  <c r="F6764" i="1" s="1"/>
  <c r="F6765" i="1" s="1"/>
  <c r="F6766" i="1" s="1"/>
  <c r="F6767" i="1" s="1"/>
  <c r="F6768" i="1" s="1"/>
  <c r="F6769" i="1" s="1"/>
  <c r="F6770" i="1" s="1"/>
  <c r="F6771" i="1" s="1"/>
  <c r="F6772" i="1" s="1"/>
  <c r="F6773" i="1" s="1"/>
  <c r="F6774" i="1" s="1"/>
  <c r="F6775" i="1" s="1"/>
  <c r="F6776" i="1" s="1"/>
  <c r="F6777" i="1" s="1"/>
  <c r="F6778" i="1" s="1"/>
  <c r="F6779" i="1" s="1"/>
  <c r="F6780" i="1" s="1"/>
  <c r="F6781" i="1" s="1"/>
  <c r="F6782" i="1" s="1"/>
  <c r="F6783" i="1" s="1"/>
  <c r="F6784" i="1" s="1"/>
  <c r="F6785" i="1" s="1"/>
  <c r="F6786" i="1" s="1"/>
  <c r="F6787" i="1" s="1"/>
  <c r="F6788" i="1" s="1"/>
  <c r="F6789" i="1" s="1"/>
  <c r="F6790" i="1" s="1"/>
  <c r="F6791" i="1" s="1"/>
  <c r="F6792" i="1" s="1"/>
  <c r="F6793" i="1" s="1"/>
  <c r="F6794" i="1" s="1"/>
  <c r="F6795" i="1" s="1"/>
  <c r="F6796" i="1" s="1"/>
  <c r="F6797" i="1" s="1"/>
  <c r="F6798" i="1" s="1"/>
  <c r="F6799" i="1" s="1"/>
  <c r="F6800" i="1" s="1"/>
  <c r="F6801" i="1" s="1"/>
  <c r="F6802" i="1" s="1"/>
  <c r="F6803" i="1" s="1"/>
  <c r="F6804" i="1" s="1"/>
  <c r="F6805" i="1" s="1"/>
  <c r="F6806" i="1" s="1"/>
  <c r="F6807" i="1" s="1"/>
  <c r="F6808" i="1" s="1"/>
  <c r="F6809" i="1" s="1"/>
  <c r="F6810" i="1" s="1"/>
  <c r="F6811" i="1" s="1"/>
  <c r="F6812" i="1" s="1"/>
  <c r="F6813" i="1" s="1"/>
  <c r="F6814" i="1" s="1"/>
  <c r="F6815" i="1" s="1"/>
  <c r="F6816" i="1" s="1"/>
  <c r="F6817" i="1" s="1"/>
  <c r="F6818" i="1" s="1"/>
  <c r="F6819" i="1" s="1"/>
  <c r="F6820" i="1" s="1"/>
  <c r="F6821" i="1" s="1"/>
  <c r="F6822" i="1" s="1"/>
  <c r="F6823" i="1" s="1"/>
  <c r="F6824" i="1" s="1"/>
  <c r="F6825" i="1" s="1"/>
  <c r="F6826" i="1" s="1"/>
  <c r="F6827" i="1" s="1"/>
  <c r="F6828" i="1" s="1"/>
  <c r="F6829" i="1" s="1"/>
  <c r="F6830" i="1" s="1"/>
  <c r="F6831" i="1" s="1"/>
  <c r="F6832" i="1" s="1"/>
  <c r="F6833" i="1" s="1"/>
  <c r="F6834" i="1" s="1"/>
  <c r="F6835" i="1" s="1"/>
  <c r="F6836" i="1" s="1"/>
  <c r="F6837" i="1" s="1"/>
  <c r="F6838" i="1" s="1"/>
  <c r="F6839" i="1" s="1"/>
  <c r="F6840" i="1" s="1"/>
  <c r="F6841" i="1" s="1"/>
  <c r="F6842" i="1" s="1"/>
  <c r="F6843" i="1" s="1"/>
  <c r="F6844" i="1" s="1"/>
  <c r="F6845" i="1" s="1"/>
  <c r="F6846" i="1" s="1"/>
  <c r="F6847" i="1" s="1"/>
  <c r="F6848" i="1" s="1"/>
  <c r="F6849" i="1" s="1"/>
  <c r="F6850" i="1" s="1"/>
  <c r="F6851" i="1" s="1"/>
  <c r="F6852" i="1" s="1"/>
  <c r="F6853" i="1" s="1"/>
  <c r="F6854" i="1" s="1"/>
  <c r="F6855" i="1" s="1"/>
  <c r="F6856" i="1" s="1"/>
  <c r="F6857" i="1" s="1"/>
  <c r="F6858" i="1" s="1"/>
  <c r="F6859" i="1" s="1"/>
  <c r="F6860" i="1" s="1"/>
  <c r="F6861" i="1" s="1"/>
  <c r="F6862" i="1" s="1"/>
  <c r="F6863" i="1" s="1"/>
  <c r="F6864" i="1" s="1"/>
  <c r="F6865" i="1" s="1"/>
  <c r="F6866" i="1" s="1"/>
  <c r="F6867" i="1" s="1"/>
  <c r="F6868" i="1" s="1"/>
  <c r="F6869" i="1" s="1"/>
  <c r="F6870" i="1" s="1"/>
  <c r="F6871" i="1" s="1"/>
  <c r="F6872" i="1" s="1"/>
  <c r="F6873" i="1" s="1"/>
  <c r="F6874" i="1" s="1"/>
  <c r="F6875" i="1" s="1"/>
  <c r="F6876" i="1" s="1"/>
  <c r="F6877" i="1" s="1"/>
  <c r="F6878" i="1" s="1"/>
  <c r="F6879" i="1" s="1"/>
  <c r="F6880" i="1" s="1"/>
  <c r="F6881" i="1" s="1"/>
  <c r="F6882" i="1" s="1"/>
  <c r="F6883" i="1" s="1"/>
  <c r="F6884" i="1" s="1"/>
  <c r="F6885" i="1" s="1"/>
  <c r="F6886" i="1" s="1"/>
  <c r="F6887" i="1" s="1"/>
  <c r="F6888" i="1" s="1"/>
  <c r="F6889" i="1" s="1"/>
  <c r="F6890" i="1" s="1"/>
  <c r="F6891" i="1" s="1"/>
  <c r="F6892" i="1" s="1"/>
  <c r="F6893" i="1" s="1"/>
  <c r="F6894" i="1" s="1"/>
  <c r="F6895" i="1" s="1"/>
  <c r="F6896" i="1" s="1"/>
  <c r="F6897" i="1" s="1"/>
  <c r="F6898" i="1" s="1"/>
  <c r="F6899" i="1" s="1"/>
  <c r="F6900" i="1" s="1"/>
  <c r="F6901" i="1" s="1"/>
  <c r="F6902" i="1" s="1"/>
  <c r="F6903" i="1" s="1"/>
  <c r="F6904" i="1" s="1"/>
  <c r="F6905" i="1" s="1"/>
  <c r="F6906" i="1" s="1"/>
  <c r="F6907" i="1" s="1"/>
  <c r="F6908" i="1" s="1"/>
  <c r="F6909" i="1" s="1"/>
  <c r="F6910" i="1" s="1"/>
  <c r="F6911" i="1" s="1"/>
  <c r="F6912" i="1" s="1"/>
  <c r="F6913" i="1" s="1"/>
  <c r="F6914" i="1" s="1"/>
  <c r="F6915" i="1" s="1"/>
  <c r="F6916" i="1" s="1"/>
  <c r="F6917" i="1" s="1"/>
  <c r="F6918" i="1" s="1"/>
  <c r="F6919" i="1" s="1"/>
  <c r="F6920" i="1" s="1"/>
  <c r="F6921" i="1" s="1"/>
  <c r="F6922" i="1" s="1"/>
  <c r="F6923" i="1" s="1"/>
  <c r="F6924" i="1" s="1"/>
  <c r="F6925" i="1" s="1"/>
  <c r="F6926" i="1" s="1"/>
  <c r="F6927" i="1" s="1"/>
  <c r="F6928" i="1" s="1"/>
  <c r="F6929" i="1" s="1"/>
  <c r="F6930" i="1" s="1"/>
  <c r="F6931" i="1" s="1"/>
  <c r="F6932" i="1" s="1"/>
  <c r="F6933" i="1" s="1"/>
  <c r="F6934" i="1" s="1"/>
  <c r="F6935" i="1" s="1"/>
  <c r="F6936" i="1" s="1"/>
  <c r="F6937" i="1" s="1"/>
  <c r="F6938" i="1" s="1"/>
  <c r="F6939" i="1" s="1"/>
  <c r="F6940" i="1" s="1"/>
  <c r="F6941" i="1" s="1"/>
  <c r="F6942" i="1" s="1"/>
  <c r="F6943" i="1" s="1"/>
  <c r="F6944" i="1" s="1"/>
  <c r="F6945" i="1" s="1"/>
  <c r="F6946" i="1" s="1"/>
  <c r="F6947" i="1" s="1"/>
  <c r="F6948" i="1" s="1"/>
  <c r="F6949" i="1" s="1"/>
  <c r="F6950" i="1" s="1"/>
  <c r="F6951" i="1" s="1"/>
  <c r="F6952" i="1" s="1"/>
  <c r="F6953" i="1" s="1"/>
  <c r="F6954" i="1" s="1"/>
  <c r="F6955" i="1" s="1"/>
  <c r="F6956" i="1" s="1"/>
  <c r="F6957" i="1" s="1"/>
  <c r="F6958" i="1" s="1"/>
  <c r="F6959" i="1" s="1"/>
  <c r="F6960" i="1" s="1"/>
  <c r="F6961" i="1" s="1"/>
  <c r="F6962" i="1" s="1"/>
  <c r="F6963" i="1" s="1"/>
  <c r="F6964" i="1" s="1"/>
  <c r="F6965" i="1" s="1"/>
  <c r="F6966" i="1" s="1"/>
  <c r="F6967" i="1" s="1"/>
  <c r="F6968" i="1" s="1"/>
  <c r="F6969" i="1" s="1"/>
  <c r="F6970" i="1" s="1"/>
  <c r="F6971" i="1" s="1"/>
  <c r="F6972" i="1" s="1"/>
  <c r="F6973" i="1" s="1"/>
  <c r="F6974" i="1" s="1"/>
  <c r="F6975" i="1" s="1"/>
  <c r="F6976" i="1" s="1"/>
  <c r="F6977" i="1" s="1"/>
  <c r="F6978" i="1" s="1"/>
  <c r="F6979" i="1" s="1"/>
  <c r="F6980" i="1" s="1"/>
  <c r="F6981" i="1" s="1"/>
  <c r="F6982" i="1" s="1"/>
  <c r="F6983" i="1" s="1"/>
  <c r="F6984" i="1" s="1"/>
  <c r="F6985" i="1" s="1"/>
  <c r="F6986" i="1" s="1"/>
  <c r="F6987" i="1" s="1"/>
  <c r="F6988" i="1" s="1"/>
  <c r="F6989" i="1" s="1"/>
  <c r="F6990" i="1" s="1"/>
  <c r="F6991" i="1" s="1"/>
  <c r="F6992" i="1" s="1"/>
  <c r="F6993" i="1" s="1"/>
  <c r="F6994" i="1" s="1"/>
  <c r="F6995" i="1" s="1"/>
  <c r="F6996" i="1" s="1"/>
  <c r="F6997" i="1" s="1"/>
  <c r="F6998" i="1" s="1"/>
  <c r="F6999" i="1" s="1"/>
  <c r="F7000" i="1" s="1"/>
  <c r="F7001" i="1" s="1"/>
  <c r="F7002" i="1" s="1"/>
  <c r="F7003" i="1" s="1"/>
  <c r="F7004" i="1" s="1"/>
  <c r="F7005" i="1" s="1"/>
  <c r="F7006" i="1" s="1"/>
  <c r="F7007" i="1" s="1"/>
  <c r="F7008" i="1" s="1"/>
  <c r="F7009" i="1" s="1"/>
  <c r="F7010" i="1" s="1"/>
  <c r="F7011" i="1" s="1"/>
  <c r="F7012" i="1" s="1"/>
  <c r="F7013" i="1" s="1"/>
  <c r="F7014" i="1" s="1"/>
  <c r="F7015" i="1" s="1"/>
  <c r="F7016" i="1" s="1"/>
  <c r="F7017" i="1" s="1"/>
  <c r="F7018" i="1" s="1"/>
  <c r="F7019" i="1" s="1"/>
  <c r="F7020" i="1" s="1"/>
  <c r="F7021" i="1" s="1"/>
  <c r="F7022" i="1" s="1"/>
  <c r="F7023" i="1" s="1"/>
  <c r="F7024" i="1" s="1"/>
  <c r="F7025" i="1" s="1"/>
  <c r="F7026" i="1" s="1"/>
  <c r="F7027" i="1" s="1"/>
  <c r="F7028" i="1" s="1"/>
  <c r="F7029" i="1" s="1"/>
  <c r="F7030" i="1" s="1"/>
  <c r="F7031" i="1" s="1"/>
  <c r="F7032" i="1" s="1"/>
  <c r="F7033" i="1" s="1"/>
  <c r="F7034" i="1" s="1"/>
  <c r="F7035" i="1" s="1"/>
  <c r="F7036" i="1" s="1"/>
  <c r="F7037" i="1" s="1"/>
  <c r="F7038" i="1" s="1"/>
  <c r="F7039" i="1" s="1"/>
  <c r="F7040" i="1" s="1"/>
  <c r="F7041" i="1" s="1"/>
  <c r="F7042" i="1" s="1"/>
  <c r="F7043" i="1" s="1"/>
  <c r="F7044" i="1" s="1"/>
  <c r="F7045" i="1" s="1"/>
  <c r="F7046" i="1" s="1"/>
  <c r="F7047" i="1" s="1"/>
  <c r="F7048" i="1" s="1"/>
  <c r="F7049" i="1" s="1"/>
  <c r="F7050" i="1" s="1"/>
  <c r="F7051" i="1" s="1"/>
  <c r="F7052" i="1" s="1"/>
  <c r="F7053" i="1" s="1"/>
  <c r="F7054" i="1" s="1"/>
  <c r="F7055" i="1" s="1"/>
  <c r="F7056" i="1" s="1"/>
  <c r="F7057" i="1" s="1"/>
  <c r="F7058" i="1" s="1"/>
  <c r="F7059" i="1" s="1"/>
  <c r="F7060" i="1" s="1"/>
  <c r="F7061" i="1" s="1"/>
  <c r="F7062" i="1" s="1"/>
  <c r="F7063" i="1" s="1"/>
  <c r="F7064" i="1" s="1"/>
  <c r="F7065" i="1" s="1"/>
  <c r="F7066" i="1" s="1"/>
  <c r="F7067" i="1" s="1"/>
  <c r="F7068" i="1" s="1"/>
  <c r="F7069" i="1" s="1"/>
  <c r="F7070" i="1" s="1"/>
  <c r="F7071" i="1" s="1"/>
  <c r="F7072" i="1" s="1"/>
  <c r="F5976" i="7"/>
  <c r="F5977" i="7" s="1"/>
  <c r="F5978" i="7" s="1"/>
  <c r="F5979" i="7" s="1"/>
  <c r="F5980" i="7" s="1"/>
  <c r="F5981" i="7" s="1"/>
  <c r="F5982" i="7" s="1"/>
  <c r="F5983" i="7" s="1"/>
  <c r="F5984" i="7" s="1"/>
  <c r="F5985" i="7" s="1"/>
  <c r="F5986" i="7" s="1"/>
  <c r="F5987" i="7" s="1"/>
  <c r="F5988" i="7" s="1"/>
  <c r="F5989" i="7" s="1"/>
  <c r="F5990" i="7" s="1"/>
  <c r="F5991" i="7" s="1"/>
  <c r="F5992" i="7" s="1"/>
  <c r="F5993" i="7" s="1"/>
  <c r="F5994" i="7" s="1"/>
  <c r="F5995" i="7" s="1"/>
  <c r="F7073" i="1" l="1"/>
  <c r="F7074" i="1" s="1"/>
  <c r="F7075" i="1" s="1"/>
  <c r="F7076" i="1" s="1"/>
  <c r="F7077" i="1" s="1"/>
  <c r="F7078" i="1" s="1"/>
  <c r="F7079" i="1" s="1"/>
  <c r="F7080" i="1" s="1"/>
  <c r="F7081" i="1" s="1"/>
  <c r="F7082" i="1" s="1"/>
  <c r="F7083" i="1" s="1"/>
  <c r="F7084" i="1" s="1"/>
  <c r="F7085" i="1" s="1"/>
  <c r="F7086" i="1" s="1"/>
  <c r="F7087" i="1" s="1"/>
  <c r="F7088" i="1" s="1"/>
  <c r="F7089" i="1" s="1"/>
  <c r="F7090" i="1" s="1"/>
  <c r="F7091" i="1" s="1"/>
  <c r="F7092" i="1" s="1"/>
  <c r="F7093" i="1" s="1"/>
  <c r="F7094" i="1" s="1"/>
  <c r="F7095" i="1" s="1"/>
  <c r="F7096" i="1" s="1"/>
  <c r="F7097" i="1" s="1"/>
  <c r="F7098" i="1" s="1"/>
  <c r="F7099" i="1" s="1"/>
  <c r="F7100" i="1" s="1"/>
  <c r="F7101" i="1" s="1"/>
  <c r="F7102" i="1" s="1"/>
  <c r="F7103" i="1" s="1"/>
  <c r="F7104" i="1" s="1"/>
  <c r="F7105" i="1" s="1"/>
  <c r="F7106" i="1" s="1"/>
  <c r="F7107" i="1" s="1"/>
  <c r="F7108" i="1" s="1"/>
  <c r="F7109" i="1" s="1"/>
  <c r="F7110" i="1" s="1"/>
  <c r="F7111" i="1" s="1"/>
  <c r="F7112" i="1" s="1"/>
  <c r="F7113" i="1" s="1"/>
  <c r="F7114" i="1" s="1"/>
  <c r="F7115" i="1" s="1"/>
  <c r="F7116" i="1" s="1"/>
  <c r="F7117" i="1" s="1"/>
  <c r="F7118" i="1" s="1"/>
  <c r="F7119" i="1" s="1"/>
  <c r="F7120" i="1" s="1"/>
  <c r="F7121" i="1" s="1"/>
  <c r="F7122" i="1" s="1"/>
  <c r="F7123" i="1" s="1"/>
  <c r="F7124" i="1" s="1"/>
  <c r="F7125" i="1" s="1"/>
  <c r="F7126" i="1" s="1"/>
  <c r="F7127" i="1" s="1"/>
  <c r="F7128" i="1" s="1"/>
  <c r="F7129" i="1" s="1"/>
  <c r="F7130" i="1" s="1"/>
  <c r="F7131" i="1" s="1"/>
  <c r="F7132" i="1" s="1"/>
  <c r="F7133" i="1" s="1"/>
  <c r="F7134" i="1" s="1"/>
  <c r="F7135" i="1" s="1"/>
  <c r="F7136" i="1" s="1"/>
  <c r="F7137" i="1" s="1"/>
  <c r="F7138" i="1" s="1"/>
  <c r="F7139" i="1" s="1"/>
  <c r="F7140" i="1" s="1"/>
  <c r="F7141" i="1" s="1"/>
  <c r="F7142" i="1" s="1"/>
  <c r="F7143" i="1" s="1"/>
  <c r="F7144" i="1" s="1"/>
  <c r="F7145" i="1" s="1"/>
  <c r="F7146" i="1" s="1"/>
  <c r="F7147" i="1" s="1"/>
  <c r="F7148" i="1" s="1"/>
  <c r="F7149" i="1" s="1"/>
  <c r="F7150" i="1" s="1"/>
  <c r="F7151" i="1" s="1"/>
  <c r="F7152" i="1" s="1"/>
  <c r="F7153" i="1" s="1"/>
  <c r="F7154" i="1" s="1"/>
  <c r="F7155" i="1" s="1"/>
  <c r="F7156" i="1" s="1"/>
  <c r="F7157" i="1" s="1"/>
  <c r="F7158" i="1" s="1"/>
  <c r="F7159" i="1" s="1"/>
  <c r="F7160" i="1" s="1"/>
  <c r="F7161" i="1" s="1"/>
  <c r="F7162" i="1" s="1"/>
  <c r="F7163" i="1" s="1"/>
  <c r="F7164" i="1" s="1"/>
  <c r="F7165" i="1" s="1"/>
  <c r="F7166" i="1" s="1"/>
  <c r="F7167" i="1" s="1"/>
  <c r="F7168" i="1" s="1"/>
  <c r="F7169" i="1" s="1"/>
  <c r="F7170" i="1" s="1"/>
  <c r="F7171" i="1" s="1"/>
  <c r="F7172" i="1" s="1"/>
  <c r="F7173" i="1" s="1"/>
  <c r="F7174" i="1" s="1"/>
  <c r="F7175" i="1" s="1"/>
  <c r="F7176" i="1" s="1"/>
  <c r="F7177" i="1" s="1"/>
  <c r="F7178" i="1" s="1"/>
  <c r="F7179" i="1" s="1"/>
  <c r="F7180" i="1" s="1"/>
  <c r="F7181" i="1" s="1"/>
  <c r="F7182" i="1" s="1"/>
  <c r="F7183" i="1" s="1"/>
  <c r="F7184" i="1" s="1"/>
  <c r="F7185" i="1" s="1"/>
  <c r="F7186" i="1" s="1"/>
  <c r="F7187" i="1" s="1"/>
  <c r="F7188" i="1" s="1"/>
  <c r="F7189" i="1" s="1"/>
  <c r="F7190" i="1" s="1"/>
  <c r="F7191" i="1" s="1"/>
  <c r="F7192" i="1" s="1"/>
  <c r="F7193" i="1" s="1"/>
  <c r="F7194" i="1" s="1"/>
  <c r="F7195" i="1" s="1"/>
  <c r="F7196" i="1" s="1"/>
  <c r="F7197" i="1" s="1"/>
  <c r="F7198" i="1" s="1"/>
  <c r="F7199" i="1" s="1"/>
  <c r="F7200" i="1" s="1"/>
  <c r="F7201" i="1" s="1"/>
  <c r="F7202" i="1" s="1"/>
  <c r="F7203" i="1" s="1"/>
  <c r="F7204" i="1" s="1"/>
  <c r="F7205" i="1" s="1"/>
  <c r="F7206" i="1" s="1"/>
  <c r="F7207" i="1" s="1"/>
  <c r="F7208" i="1" s="1"/>
  <c r="F7209" i="1" s="1"/>
  <c r="F7210" i="1" s="1"/>
  <c r="F7211" i="1" s="1"/>
  <c r="F7212" i="1" s="1"/>
  <c r="F7213" i="1" s="1"/>
  <c r="F7214" i="1" s="1"/>
  <c r="F7215" i="1" s="1"/>
  <c r="F7216" i="1" s="1"/>
  <c r="F7217" i="1" s="1"/>
  <c r="F7218" i="1" s="1"/>
  <c r="F7219" i="1" s="1"/>
  <c r="F7220" i="1" s="1"/>
  <c r="F7221" i="1" s="1"/>
  <c r="F7222" i="1" s="1"/>
  <c r="F7223" i="1" s="1"/>
  <c r="F7224" i="1" s="1"/>
  <c r="F7225" i="1" s="1"/>
  <c r="F7226" i="1" s="1"/>
  <c r="F7227" i="1" s="1"/>
  <c r="F7228" i="1" s="1"/>
  <c r="F7229" i="1" s="1"/>
  <c r="F7230" i="1" s="1"/>
  <c r="F7231" i="1" s="1"/>
  <c r="F7232" i="1" s="1"/>
  <c r="F7233" i="1" s="1"/>
  <c r="F7234" i="1" s="1"/>
  <c r="F7235" i="1" s="1"/>
  <c r="F7236" i="1" s="1"/>
  <c r="F7237" i="1" s="1"/>
  <c r="F7238" i="1" s="1"/>
  <c r="F7239" i="1" s="1"/>
  <c r="F7240" i="1" s="1"/>
  <c r="F7241" i="1" s="1"/>
  <c r="F7242" i="1" s="1"/>
  <c r="F7243" i="1" s="1"/>
  <c r="F7244" i="1" s="1"/>
  <c r="F7245" i="1" s="1"/>
  <c r="F7246" i="1" s="1"/>
  <c r="F7247" i="1" s="1"/>
  <c r="F7248" i="1" s="1"/>
  <c r="F7249" i="1" s="1"/>
  <c r="F7250" i="1" s="1"/>
  <c r="F7251" i="1" s="1"/>
  <c r="F7252" i="1" s="1"/>
  <c r="F7253" i="1" s="1"/>
  <c r="F7254" i="1" s="1"/>
  <c r="F7255" i="1" s="1"/>
  <c r="F7256" i="1" s="1"/>
  <c r="F7257" i="1" s="1"/>
  <c r="F7258" i="1" s="1"/>
  <c r="F7259" i="1" s="1"/>
  <c r="F7260" i="1" s="1"/>
  <c r="F7261" i="1" s="1"/>
  <c r="F7262" i="1" s="1"/>
  <c r="F7263" i="1" s="1"/>
  <c r="F7264" i="1" s="1"/>
  <c r="F7265" i="1" s="1"/>
  <c r="F7266" i="1" s="1"/>
  <c r="F7267" i="1" s="1"/>
  <c r="F7268" i="1" s="1"/>
  <c r="F7269" i="1" s="1"/>
  <c r="F7270" i="1" s="1"/>
  <c r="F7271" i="1" s="1"/>
  <c r="F7272" i="1" s="1"/>
  <c r="F7273" i="1" s="1"/>
  <c r="F7274" i="1" s="1"/>
  <c r="F7275" i="1" s="1"/>
  <c r="F7276" i="1" s="1"/>
  <c r="F7277" i="1" s="1"/>
  <c r="F7278" i="1" s="1"/>
  <c r="F7279" i="1" s="1"/>
  <c r="F7280" i="1" s="1"/>
  <c r="F7281" i="1" s="1"/>
  <c r="F7282" i="1" s="1"/>
  <c r="F7283" i="1" s="1"/>
  <c r="F7284" i="1" s="1"/>
  <c r="F7285" i="1" s="1"/>
  <c r="F7286" i="1" s="1"/>
  <c r="F7287" i="1" s="1"/>
  <c r="F7288" i="1" s="1"/>
  <c r="F7289" i="1" s="1"/>
  <c r="F7290" i="1" s="1"/>
  <c r="F7291" i="1" s="1"/>
  <c r="F7292" i="1" s="1"/>
  <c r="F7293" i="1" s="1"/>
  <c r="F7294" i="1" s="1"/>
  <c r="F7295" i="1" s="1"/>
  <c r="F7296" i="1" s="1"/>
  <c r="F7297" i="1" s="1"/>
  <c r="F7298" i="1" s="1"/>
  <c r="F7299" i="1" s="1"/>
  <c r="F7300" i="1" s="1"/>
  <c r="F7301" i="1" s="1"/>
  <c r="F7302" i="1" s="1"/>
  <c r="F7303" i="1" s="1"/>
  <c r="F7304" i="1" s="1"/>
  <c r="F7305" i="1" s="1"/>
  <c r="F7306" i="1" s="1"/>
  <c r="F7307" i="1" s="1"/>
  <c r="F7308" i="1" s="1"/>
  <c r="F7309" i="1" s="1"/>
  <c r="F7310" i="1" s="1"/>
  <c r="F7311" i="1" s="1"/>
  <c r="F7312" i="1" s="1"/>
  <c r="F7313" i="1" s="1"/>
  <c r="F7314" i="1" s="1"/>
  <c r="F7315" i="1" s="1"/>
  <c r="F7316" i="1" s="1"/>
  <c r="F7317" i="1" s="1"/>
  <c r="F7318" i="1" s="1"/>
  <c r="F7319" i="1" s="1"/>
  <c r="F7320" i="1" s="1"/>
  <c r="F7321" i="1" s="1"/>
  <c r="F7322" i="1" s="1"/>
  <c r="F7323" i="1" s="1"/>
  <c r="F7324" i="1" s="1"/>
  <c r="F7325" i="1" s="1"/>
  <c r="F7326" i="1" s="1"/>
  <c r="F7327" i="1" s="1"/>
  <c r="F7328" i="1" s="1"/>
  <c r="F7329" i="1" s="1"/>
  <c r="F7330" i="1" s="1"/>
  <c r="F7331" i="1" s="1"/>
  <c r="F7332" i="1" s="1"/>
  <c r="F7333" i="1" s="1"/>
  <c r="F7334" i="1" s="1"/>
  <c r="F7335" i="1" s="1"/>
  <c r="F7336" i="1" s="1"/>
  <c r="F7337" i="1" s="1"/>
  <c r="F7338" i="1" s="1"/>
  <c r="F7339" i="1" s="1"/>
  <c r="F7340" i="1" s="1"/>
  <c r="F7341" i="1" s="1"/>
  <c r="F7342" i="1" s="1"/>
  <c r="F7343" i="1" s="1"/>
  <c r="F7344" i="1" s="1"/>
  <c r="F7345" i="1" s="1"/>
  <c r="F7346" i="1" s="1"/>
  <c r="F7347" i="1" s="1"/>
  <c r="F7348" i="1" s="1"/>
  <c r="F7349" i="1" s="1"/>
  <c r="F7350" i="1" s="1"/>
  <c r="F7351" i="1" s="1"/>
  <c r="F7352" i="1" s="1"/>
  <c r="F7353" i="1" s="1"/>
  <c r="F7354" i="1" s="1"/>
  <c r="F7355" i="1" s="1"/>
  <c r="F7356" i="1" s="1"/>
  <c r="F7357" i="1" s="1"/>
  <c r="F7358" i="1" s="1"/>
  <c r="F7359" i="1" s="1"/>
  <c r="F7360" i="1" s="1"/>
  <c r="F7361" i="1" s="1"/>
  <c r="F7362" i="1" s="1"/>
  <c r="F7363" i="1" s="1"/>
  <c r="F7364" i="1" s="1"/>
  <c r="F7365" i="1" s="1"/>
  <c r="F7366" i="1" s="1"/>
  <c r="F7367" i="1" s="1"/>
  <c r="F7368" i="1" s="1"/>
  <c r="F7369" i="1" s="1"/>
  <c r="F7370" i="1" s="1"/>
  <c r="F7371" i="1" s="1"/>
  <c r="F7372" i="1" s="1"/>
  <c r="F7373" i="1" s="1"/>
  <c r="F7374" i="1" s="1"/>
  <c r="F7375" i="1" s="1"/>
  <c r="F7376" i="1" s="1"/>
  <c r="F7377" i="1" s="1"/>
  <c r="F7378" i="1" s="1"/>
  <c r="F7379" i="1" s="1"/>
  <c r="F7380" i="1" s="1"/>
  <c r="F7381" i="1" s="1"/>
  <c r="F7382" i="1" s="1"/>
  <c r="F7383" i="1" s="1"/>
  <c r="F7384" i="1" s="1"/>
  <c r="F7385" i="1" s="1"/>
  <c r="F7386" i="1" s="1"/>
  <c r="F7387" i="1" s="1"/>
  <c r="F7388" i="1" s="1"/>
  <c r="F7389" i="1" s="1"/>
  <c r="F7390" i="1" s="1"/>
  <c r="F7391" i="1" s="1"/>
  <c r="F7392" i="1" s="1"/>
  <c r="F7393" i="1" s="1"/>
  <c r="F7394" i="1" s="1"/>
  <c r="F7395" i="1" s="1"/>
  <c r="F7396" i="1" s="1"/>
  <c r="F7397" i="1" s="1"/>
  <c r="F7398" i="1" s="1"/>
  <c r="F7399" i="1" s="1"/>
  <c r="F7400" i="1" s="1"/>
  <c r="F7401" i="1" s="1"/>
  <c r="F7402" i="1" s="1"/>
  <c r="F7403" i="1" s="1"/>
  <c r="F7404" i="1" s="1"/>
  <c r="F7405" i="1" s="1"/>
  <c r="F7406" i="1" s="1"/>
  <c r="F7407" i="1" s="1"/>
  <c r="F7408" i="1" s="1"/>
  <c r="F7409" i="1" s="1"/>
  <c r="F7410" i="1" s="1"/>
  <c r="F7411" i="1" s="1"/>
  <c r="F7412" i="1" s="1"/>
  <c r="F7413" i="1" s="1"/>
  <c r="F7414" i="1" s="1"/>
  <c r="F7415" i="1" s="1"/>
  <c r="F7416" i="1" s="1"/>
  <c r="F7417" i="1" s="1"/>
  <c r="F7418" i="1" s="1"/>
  <c r="F7419" i="1" s="1"/>
  <c r="F7420" i="1" s="1"/>
  <c r="F7421" i="1" s="1"/>
  <c r="F7422" i="1" s="1"/>
  <c r="F7423" i="1" s="1"/>
  <c r="F7424" i="1" s="1"/>
  <c r="F7425" i="1" s="1"/>
  <c r="F7426" i="1" s="1"/>
  <c r="F7427" i="1" s="1"/>
  <c r="F7428" i="1" s="1"/>
  <c r="F7429" i="1" s="1"/>
  <c r="F7430" i="1" s="1"/>
  <c r="F7431" i="1" s="1"/>
  <c r="F7432" i="1" s="1"/>
  <c r="F7433" i="1" s="1"/>
  <c r="F7434" i="1" s="1"/>
  <c r="F7435" i="1" s="1"/>
  <c r="F7436" i="1" s="1"/>
  <c r="F7437" i="1" s="1"/>
  <c r="F7438" i="1" s="1"/>
  <c r="F7439" i="1" s="1"/>
  <c r="F7440" i="1" s="1"/>
  <c r="F7441" i="1" s="1"/>
  <c r="F7442" i="1" s="1"/>
  <c r="F7443" i="1" s="1"/>
  <c r="F7444" i="1" s="1"/>
  <c r="F7445" i="1" s="1"/>
  <c r="F7446" i="1" s="1"/>
  <c r="F7447" i="1" s="1"/>
  <c r="F7448" i="1" s="1"/>
  <c r="F7449" i="1" s="1"/>
  <c r="F7450" i="1" s="1"/>
  <c r="F7451" i="1" s="1"/>
  <c r="F7452" i="1" s="1"/>
  <c r="F7453" i="1" s="1"/>
  <c r="F7454" i="1" s="1"/>
  <c r="F7455" i="1" s="1"/>
  <c r="F7456" i="1" s="1"/>
  <c r="F7457" i="1" s="1"/>
  <c r="F7458" i="1" s="1"/>
  <c r="F7459" i="1" s="1"/>
  <c r="F7460" i="1" s="1"/>
  <c r="F7461" i="1" s="1"/>
  <c r="F7462" i="1" s="1"/>
  <c r="F7463" i="1" s="1"/>
  <c r="F7464" i="1" s="1"/>
  <c r="F7465" i="1" s="1"/>
  <c r="F5996" i="7"/>
  <c r="F5997" i="7" s="1"/>
  <c r="F5998" i="7" s="1"/>
  <c r="F5999" i="7" s="1"/>
  <c r="F6000" i="7" s="1"/>
  <c r="F6001" i="7" s="1"/>
  <c r="F6002" i="7" s="1"/>
  <c r="F6003" i="7" s="1"/>
  <c r="F6004" i="7" s="1"/>
  <c r="F6005" i="7" s="1"/>
  <c r="F6006" i="7" s="1"/>
  <c r="F6007" i="7" s="1"/>
  <c r="F6008" i="7" s="1"/>
  <c r="F6009" i="7" s="1"/>
  <c r="F6010" i="7" s="1"/>
  <c r="F6011" i="7" s="1"/>
  <c r="F6012" i="7" s="1"/>
  <c r="F6013" i="7" s="1"/>
  <c r="F6014" i="7" s="1"/>
  <c r="F6015" i="7" s="1"/>
  <c r="F6016" i="7" s="1"/>
  <c r="F6017" i="7" s="1"/>
  <c r="F6018" i="7" s="1"/>
  <c r="F6019" i="7" s="1"/>
  <c r="F6020" i="7" s="1"/>
  <c r="F6021" i="7" s="1"/>
  <c r="F6022" i="7" s="1"/>
  <c r="F6023" i="7" s="1"/>
  <c r="F6024" i="7" s="1"/>
  <c r="F6025" i="7" s="1"/>
  <c r="F6026" i="7" s="1"/>
  <c r="F6027" i="7" s="1"/>
  <c r="F6028" i="7" s="1"/>
  <c r="F6029" i="7" s="1"/>
  <c r="F6030" i="7" s="1"/>
  <c r="F6031" i="7" s="1"/>
  <c r="F6032" i="7" s="1"/>
  <c r="F6033" i="7" s="1"/>
  <c r="F6034" i="7" s="1"/>
  <c r="F6035" i="7" s="1"/>
  <c r="F6036" i="7" s="1"/>
  <c r="F6037" i="7" s="1"/>
  <c r="F6038" i="7" s="1"/>
  <c r="F6039" i="7" s="1"/>
  <c r="F6040" i="7" s="1"/>
  <c r="F6041" i="7" s="1"/>
  <c r="F6042" i="7" s="1"/>
  <c r="F6043" i="7" s="1"/>
  <c r="F6044" i="7" s="1"/>
  <c r="F6045" i="7" s="1"/>
  <c r="F6046" i="7" s="1"/>
  <c r="F6047" i="7" s="1"/>
  <c r="F6048" i="7" s="1"/>
  <c r="F6049" i="7" s="1"/>
  <c r="F6050" i="7" s="1"/>
  <c r="F6051" i="7" s="1"/>
  <c r="F6052" i="7" s="1"/>
  <c r="F6053" i="7" s="1"/>
  <c r="F6054" i="7" s="1"/>
  <c r="F6055" i="7" s="1"/>
  <c r="F6056" i="7" s="1"/>
  <c r="F6057" i="7" s="1"/>
  <c r="F6058" i="7" s="1"/>
  <c r="F6059" i="7" s="1"/>
  <c r="F6060" i="7" s="1"/>
  <c r="F6061" i="7" s="1"/>
  <c r="F6062" i="7" s="1"/>
  <c r="F6063" i="7" s="1"/>
  <c r="F6064" i="7" s="1"/>
  <c r="F6065" i="7" s="1"/>
  <c r="F6066" i="7" s="1"/>
  <c r="F6067" i="7" s="1"/>
  <c r="F6068" i="7" s="1"/>
  <c r="F6069" i="7" s="1"/>
  <c r="F6070" i="7" s="1"/>
  <c r="F6071" i="7" s="1"/>
  <c r="F6072" i="7" s="1"/>
  <c r="F6073" i="7" s="1"/>
  <c r="F6074" i="7" s="1"/>
  <c r="F6075" i="7" s="1"/>
  <c r="F6076" i="7" s="1"/>
  <c r="F6077" i="7" s="1"/>
  <c r="F6078" i="7" s="1"/>
  <c r="F6079" i="7" s="1"/>
  <c r="F6080" i="7" s="1"/>
  <c r="F6081" i="7" s="1"/>
  <c r="F6082" i="7" s="1"/>
  <c r="F6083" i="7" s="1"/>
  <c r="F6084" i="7" s="1"/>
  <c r="F6085" i="7" s="1"/>
  <c r="F6086" i="7" s="1"/>
  <c r="F6087" i="7" s="1"/>
  <c r="F6088" i="7" s="1"/>
  <c r="F6089" i="7" s="1"/>
  <c r="F6090" i="7" s="1"/>
  <c r="F6091" i="7" s="1"/>
  <c r="F6092" i="7" s="1"/>
  <c r="F6093" i="7" s="1"/>
  <c r="F6094" i="7" s="1"/>
  <c r="F6095" i="7" s="1"/>
  <c r="F6096" i="7" s="1"/>
  <c r="F6097" i="7" s="1"/>
  <c r="F6098" i="7" s="1"/>
  <c r="F6099" i="7" s="1"/>
  <c r="F6100" i="7" s="1"/>
  <c r="F6101" i="7" s="1"/>
  <c r="F6102" i="7" s="1"/>
  <c r="F6103" i="7" s="1"/>
  <c r="F6104" i="7" s="1"/>
  <c r="F6105" i="7" s="1"/>
  <c r="F6106" i="7" s="1"/>
  <c r="F6107" i="7" s="1"/>
  <c r="F6108" i="7" s="1"/>
  <c r="F6109" i="7" s="1"/>
  <c r="F6110" i="7" s="1"/>
  <c r="F6111" i="7" s="1"/>
  <c r="F6112" i="7" s="1"/>
  <c r="F6113" i="7" s="1"/>
  <c r="F6114" i="7" s="1"/>
  <c r="F6115" i="7" s="1"/>
  <c r="F6116" i="7" s="1"/>
  <c r="F6117" i="7" s="1"/>
  <c r="F6118" i="7" s="1"/>
  <c r="F6119" i="7" s="1"/>
  <c r="F6120" i="7" s="1"/>
  <c r="F6121" i="7" s="1"/>
  <c r="F6122" i="7" s="1"/>
  <c r="F6123" i="7" s="1"/>
  <c r="F6124" i="7" s="1"/>
  <c r="F6125" i="7" s="1"/>
  <c r="F6126" i="7" s="1"/>
  <c r="F6127" i="7" s="1"/>
  <c r="F6128" i="7" s="1"/>
  <c r="F6129" i="7" s="1"/>
  <c r="F6130" i="7" s="1"/>
  <c r="F6131" i="7" s="1"/>
  <c r="F6132" i="7" s="1"/>
  <c r="F6133" i="7" s="1"/>
  <c r="F6134" i="7" s="1"/>
  <c r="F6135" i="7" s="1"/>
  <c r="F6136" i="7" s="1"/>
  <c r="F6137" i="7" s="1"/>
  <c r="F6138" i="7" s="1"/>
  <c r="F6139" i="7" s="1"/>
  <c r="F6140" i="7" s="1"/>
  <c r="F6141" i="7" s="1"/>
  <c r="F6142" i="7" s="1"/>
  <c r="F6143" i="7" s="1"/>
  <c r="F6144" i="7" s="1"/>
  <c r="F6145" i="7" s="1"/>
  <c r="F6146" i="7" s="1"/>
  <c r="F6147" i="7" s="1"/>
  <c r="F6148" i="7" s="1"/>
  <c r="F6149" i="7" s="1"/>
  <c r="F6150" i="7" s="1"/>
  <c r="F6151" i="7" s="1"/>
  <c r="F6152" i="7" s="1"/>
  <c r="F6153" i="7" s="1"/>
  <c r="F6154" i="7" s="1"/>
  <c r="F6155" i="7" s="1"/>
  <c r="F6156" i="7" s="1"/>
  <c r="F6157" i="7" s="1"/>
  <c r="F6158" i="7" s="1"/>
  <c r="F6159" i="7" s="1"/>
  <c r="F6160" i="7" s="1"/>
  <c r="F6161" i="7" s="1"/>
  <c r="F6162" i="7" s="1"/>
  <c r="F6163" i="7" s="1"/>
  <c r="F6164" i="7" s="1"/>
  <c r="F6165" i="7" s="1"/>
  <c r="F6166" i="7" s="1"/>
  <c r="F6167" i="7" s="1"/>
  <c r="F6168" i="7" s="1"/>
  <c r="F6169" i="7" s="1"/>
  <c r="F6170" i="7" s="1"/>
  <c r="F6171" i="7" s="1"/>
  <c r="F6172" i="7" s="1"/>
  <c r="F6173" i="7" s="1"/>
  <c r="F6174" i="7" s="1"/>
  <c r="F6175" i="7" s="1"/>
  <c r="F6176" i="7" s="1"/>
  <c r="F6177" i="7" s="1"/>
  <c r="F6178" i="7" s="1"/>
  <c r="F6179" i="7" s="1"/>
  <c r="F6180" i="7" s="1"/>
  <c r="F6181" i="7" s="1"/>
  <c r="F6182" i="7" s="1"/>
  <c r="F6183" i="7" s="1"/>
  <c r="F6184" i="7" s="1"/>
  <c r="F6185" i="7" s="1"/>
  <c r="F6186" i="7" s="1"/>
  <c r="F6187" i="7" s="1"/>
  <c r="F6188" i="7" s="1"/>
  <c r="F6189" i="7" s="1"/>
  <c r="F6190" i="7" s="1"/>
  <c r="F6191" i="7" s="1"/>
  <c r="F6192" i="7" s="1"/>
  <c r="F6193" i="7" s="1"/>
  <c r="F6194" i="7" s="1"/>
  <c r="F6195" i="7" s="1"/>
  <c r="F6196" i="7" s="1"/>
  <c r="F6197" i="7" s="1"/>
  <c r="F6198" i="7" s="1"/>
  <c r="F6199" i="7" s="1"/>
  <c r="F6200" i="7" s="1"/>
  <c r="F6201" i="7" s="1"/>
  <c r="F6202" i="7" s="1"/>
  <c r="F6203" i="7" s="1"/>
  <c r="F6204" i="7" s="1"/>
  <c r="F6205" i="7" s="1"/>
  <c r="F6206" i="7" s="1"/>
  <c r="F6207" i="7" s="1"/>
  <c r="F6208" i="7" s="1"/>
  <c r="F6209" i="7" s="1"/>
  <c r="F6210" i="7" s="1"/>
  <c r="F6211" i="7" s="1"/>
  <c r="F6212" i="7" s="1"/>
  <c r="F6213" i="7" s="1"/>
  <c r="F6214" i="7" s="1"/>
  <c r="F6215" i="7" s="1"/>
  <c r="F6216" i="7" s="1"/>
  <c r="F6217" i="7" s="1"/>
  <c r="F6218" i="7" s="1"/>
  <c r="F6219" i="7" s="1"/>
  <c r="F6220" i="7" s="1"/>
  <c r="F6221" i="7" s="1"/>
  <c r="F6222" i="7" s="1"/>
  <c r="F6223" i="7" s="1"/>
  <c r="F6224" i="7" s="1"/>
  <c r="F6225" i="7" s="1"/>
  <c r="F6226" i="7" s="1"/>
  <c r="F6227" i="7" s="1"/>
  <c r="F6228" i="7" s="1"/>
  <c r="F6229" i="7" s="1"/>
  <c r="F6230" i="7" s="1"/>
  <c r="F6231" i="7" s="1"/>
  <c r="F6232" i="7" s="1"/>
  <c r="F6233" i="7" s="1"/>
  <c r="F6234" i="7" s="1"/>
  <c r="F6235" i="7" s="1"/>
  <c r="F6236" i="7" s="1"/>
  <c r="F6237" i="7" s="1"/>
  <c r="F6238" i="7" s="1"/>
  <c r="F6239" i="7" s="1"/>
  <c r="F6240" i="7" s="1"/>
  <c r="F6241" i="7" s="1"/>
  <c r="F6242" i="7" s="1"/>
  <c r="F6243" i="7" s="1"/>
  <c r="F6244" i="7" s="1"/>
  <c r="F6245" i="7" s="1"/>
  <c r="F6246" i="7" s="1"/>
  <c r="F6247" i="7" s="1"/>
  <c r="F6248" i="7" s="1"/>
  <c r="F6249" i="7" s="1"/>
  <c r="F6250" i="7" s="1"/>
  <c r="F6251" i="7" s="1"/>
  <c r="F6252" i="7" s="1"/>
  <c r="F6253" i="7" s="1"/>
  <c r="F6254" i="7" s="1"/>
  <c r="F6255" i="7" s="1"/>
  <c r="F6256" i="7" s="1"/>
  <c r="F6257" i="7" s="1"/>
  <c r="F6258" i="7" s="1"/>
  <c r="F6259" i="7" s="1"/>
  <c r="F6260" i="7" s="1"/>
  <c r="F6261" i="7" s="1"/>
  <c r="F6262" i="7" s="1"/>
  <c r="F6263" i="7" s="1"/>
  <c r="F6264" i="7" s="1"/>
  <c r="F6265" i="7" s="1"/>
  <c r="F6266" i="7" s="1"/>
  <c r="F6267" i="7" s="1"/>
  <c r="F6268" i="7" s="1"/>
  <c r="F6269" i="7" s="1"/>
  <c r="F6270" i="7" s="1"/>
  <c r="F6271" i="7" s="1"/>
  <c r="F6272" i="7" s="1"/>
  <c r="F6273" i="7" s="1"/>
  <c r="F6274" i="7" s="1"/>
  <c r="F6275" i="7" s="1"/>
  <c r="F6276" i="7" s="1"/>
  <c r="F6277" i="7" s="1"/>
  <c r="F6278" i="7" s="1"/>
  <c r="F6279" i="7" s="1"/>
  <c r="F6280" i="7" s="1"/>
  <c r="F6281" i="7" s="1"/>
  <c r="F6282" i="7" s="1"/>
  <c r="F6283" i="7" s="1"/>
  <c r="F6284" i="7" s="1"/>
  <c r="F6285" i="7" s="1"/>
  <c r="F6286" i="7" s="1"/>
  <c r="F6287" i="7" s="1"/>
  <c r="F6288" i="7" s="1"/>
  <c r="F6289" i="7" s="1"/>
  <c r="F6290" i="7" s="1"/>
  <c r="F6291" i="7" s="1"/>
  <c r="F6292" i="7" s="1"/>
  <c r="F6293" i="7" s="1"/>
  <c r="F6294" i="7" s="1"/>
  <c r="F6295" i="7" s="1"/>
  <c r="F6296" i="7" s="1"/>
  <c r="F6297" i="7" s="1"/>
  <c r="F6298" i="7" s="1"/>
  <c r="F6299" i="7" s="1"/>
  <c r="F6300" i="7" s="1"/>
  <c r="F6301" i="7" s="1"/>
  <c r="F6302" i="7" s="1"/>
  <c r="F6303" i="7" s="1"/>
  <c r="F6304" i="7" s="1"/>
  <c r="F6305" i="7" s="1"/>
  <c r="F6306" i="7" s="1"/>
  <c r="F6307" i="7" s="1"/>
  <c r="F6308" i="7" s="1"/>
  <c r="F6309" i="7" s="1"/>
  <c r="F6310" i="7" s="1"/>
  <c r="F6311" i="7" s="1"/>
  <c r="F6312" i="7" s="1"/>
  <c r="F6313" i="7" s="1"/>
  <c r="F6314" i="7" s="1"/>
  <c r="F6315" i="7" s="1"/>
  <c r="F6316" i="7" s="1"/>
  <c r="F6317" i="7" s="1"/>
  <c r="F6318" i="7" s="1"/>
  <c r="F6319" i="7" s="1"/>
  <c r="F6320" i="7" s="1"/>
  <c r="F6321" i="7" s="1"/>
  <c r="F6322" i="7" s="1"/>
  <c r="F6323" i="7" s="1"/>
  <c r="F6324" i="7" s="1"/>
  <c r="F6325" i="7" s="1"/>
  <c r="F6326" i="7" s="1"/>
  <c r="F6327" i="7" s="1"/>
  <c r="F6328" i="7" s="1"/>
  <c r="F6329" i="7" s="1"/>
  <c r="F6330" i="7" s="1"/>
  <c r="F6331" i="7" s="1"/>
  <c r="F6332" i="7" s="1"/>
  <c r="F6333" i="7" s="1"/>
  <c r="F6334" i="7" s="1"/>
  <c r="F6335" i="7" s="1"/>
  <c r="F6336" i="7" s="1"/>
  <c r="F6337" i="7" s="1"/>
  <c r="F6338" i="7" s="1"/>
  <c r="F6339" i="7" s="1"/>
  <c r="F6340" i="7" s="1"/>
  <c r="F6341" i="7" s="1"/>
  <c r="F6342" i="7" s="1"/>
  <c r="F6343" i="7" s="1"/>
  <c r="F6344" i="7" s="1"/>
  <c r="F6345" i="7" s="1"/>
  <c r="F6346" i="7" s="1"/>
  <c r="F6347" i="7" s="1"/>
  <c r="F6348" i="7" s="1"/>
  <c r="F6349" i="7" s="1"/>
  <c r="F6350" i="7" s="1"/>
  <c r="F6351" i="7" s="1"/>
  <c r="F6352" i="7" s="1"/>
  <c r="F6353" i="7" s="1"/>
  <c r="F6354" i="7" s="1"/>
  <c r="F6355" i="7" s="1"/>
  <c r="F6356" i="7" s="1"/>
  <c r="F6357" i="7" s="1"/>
  <c r="F6358" i="7" s="1"/>
  <c r="F6359" i="7" s="1"/>
  <c r="F6360" i="7" s="1"/>
  <c r="F6361" i="7" s="1"/>
  <c r="F6362" i="7" s="1"/>
  <c r="F6363" i="7" s="1"/>
  <c r="F6364" i="7" s="1"/>
  <c r="F6365" i="7" s="1"/>
  <c r="F6366" i="7" s="1"/>
  <c r="F6367" i="7" s="1"/>
  <c r="F6368" i="7" s="1"/>
  <c r="F6369" i="7" s="1"/>
  <c r="F6370" i="7" s="1"/>
  <c r="F6371" i="7" s="1"/>
  <c r="F6372" i="7" s="1"/>
  <c r="F6373" i="7" s="1"/>
  <c r="F6374" i="7" s="1"/>
  <c r="F6375" i="7" s="1"/>
  <c r="F6376" i="7" s="1"/>
  <c r="F6377" i="7" s="1"/>
  <c r="F6378" i="7" s="1"/>
  <c r="F6379" i="7" s="1"/>
  <c r="F6380" i="7" s="1"/>
  <c r="F6381" i="7" s="1"/>
  <c r="F6382" i="7" s="1"/>
  <c r="F6383" i="7" s="1"/>
  <c r="F6384" i="7" s="1"/>
  <c r="F6385" i="7" s="1"/>
  <c r="F6386" i="7" s="1"/>
  <c r="F6387" i="7" s="1"/>
  <c r="F6388" i="7" s="1"/>
  <c r="F6389" i="7" s="1"/>
  <c r="F6390" i="7" s="1"/>
  <c r="F6391" i="7" s="1"/>
  <c r="F6392" i="7" s="1"/>
  <c r="F6393" i="7" s="1"/>
  <c r="F6394" i="7" s="1"/>
  <c r="F6395" i="7" s="1"/>
  <c r="F6396" i="7" s="1"/>
  <c r="F6397" i="7" s="1"/>
  <c r="F6398" i="7" s="1"/>
  <c r="F6399" i="7" s="1"/>
  <c r="F6400" i="7" s="1"/>
  <c r="F6401" i="7" s="1"/>
  <c r="F6402" i="7" s="1"/>
  <c r="F6403" i="7" s="1"/>
  <c r="F6404" i="7" s="1"/>
  <c r="F6405" i="7" s="1"/>
  <c r="F6406" i="7" s="1"/>
  <c r="F6407" i="7" s="1"/>
  <c r="F6408" i="7" s="1"/>
  <c r="F6409" i="7" s="1"/>
  <c r="F6410" i="7" s="1"/>
  <c r="F6411" i="7" s="1"/>
  <c r="F6412" i="7" s="1"/>
  <c r="F6413" i="7" s="1"/>
  <c r="F6414" i="7" s="1"/>
  <c r="F6415" i="7" s="1"/>
  <c r="F6416" i="7" s="1"/>
  <c r="F6417" i="7" s="1"/>
  <c r="F6418" i="7" s="1"/>
  <c r="F6419" i="7" s="1"/>
  <c r="F6420" i="7" s="1"/>
  <c r="F6421" i="7" s="1"/>
  <c r="F6422" i="7" s="1"/>
  <c r="F6423" i="7" s="1"/>
  <c r="F6424" i="7" s="1"/>
  <c r="F6425" i="7" s="1"/>
  <c r="F6426" i="7" s="1"/>
  <c r="F6427" i="7" s="1"/>
  <c r="F6428" i="7" s="1"/>
  <c r="F6429" i="7" s="1"/>
  <c r="F6430" i="7" s="1"/>
  <c r="F6431" i="7" s="1"/>
  <c r="F6432" i="7" s="1"/>
  <c r="F6433" i="7" s="1"/>
  <c r="F6434" i="7" s="1"/>
  <c r="F6435" i="7" s="1"/>
  <c r="F6436" i="7" s="1"/>
  <c r="F6437" i="7" s="1"/>
  <c r="F6438" i="7" s="1"/>
  <c r="F6439" i="7" s="1"/>
  <c r="F6440" i="7" s="1"/>
  <c r="F6441" i="7" s="1"/>
  <c r="F6442" i="7" s="1"/>
  <c r="F6443" i="7" s="1"/>
  <c r="F6444" i="7" s="1"/>
  <c r="F6445" i="7" s="1"/>
  <c r="F6446" i="7" s="1"/>
  <c r="F6447" i="7" s="1"/>
  <c r="F6448" i="7" s="1"/>
  <c r="F6449" i="7" s="1"/>
  <c r="F6450" i="7" s="1"/>
  <c r="F6451" i="7" s="1"/>
  <c r="F6452" i="7" s="1"/>
  <c r="F6453" i="7" s="1"/>
  <c r="F6454" i="7" s="1"/>
  <c r="F6455" i="7" s="1"/>
  <c r="F6456" i="7" s="1"/>
  <c r="F6457" i="7" s="1"/>
  <c r="F6458" i="7" s="1"/>
  <c r="F6459" i="7" s="1"/>
  <c r="F6460" i="7" s="1"/>
  <c r="F6461" i="7" s="1"/>
  <c r="F6462" i="7" s="1"/>
  <c r="F6463" i="7" s="1"/>
  <c r="F6464" i="7" s="1"/>
  <c r="F6465" i="7" s="1"/>
  <c r="F6466" i="7" s="1"/>
  <c r="F6467" i="7" s="1"/>
  <c r="F6468" i="7" s="1"/>
  <c r="F6469" i="7" s="1"/>
  <c r="F6470" i="7" s="1"/>
  <c r="F6471" i="7" s="1"/>
  <c r="F6472" i="7" s="1"/>
  <c r="F6473" i="7" s="1"/>
  <c r="F6474" i="7" s="1"/>
  <c r="F6475" i="7" s="1"/>
  <c r="F6476" i="7" s="1"/>
  <c r="F6477" i="7" s="1"/>
  <c r="F6478" i="7" s="1"/>
  <c r="F6479" i="7" s="1"/>
  <c r="F6480" i="7" s="1"/>
  <c r="F6481" i="7" s="1"/>
  <c r="F6482" i="7" s="1"/>
  <c r="F6483" i="7" s="1"/>
  <c r="F6484" i="7" s="1"/>
  <c r="F6485" i="7" s="1"/>
  <c r="F6486" i="7" s="1"/>
  <c r="F6487" i="7" s="1"/>
  <c r="F6488" i="7" s="1"/>
  <c r="F6489" i="7" s="1"/>
  <c r="F6490" i="7" s="1"/>
  <c r="F6491" i="7" s="1"/>
  <c r="F6492" i="7" s="1"/>
  <c r="F6493" i="7" s="1"/>
  <c r="F6494" i="7" s="1"/>
  <c r="F6495" i="7" s="1"/>
  <c r="F6496" i="7" s="1"/>
  <c r="F6497" i="7" s="1"/>
  <c r="F6498" i="7" s="1"/>
  <c r="F6499" i="7" s="1"/>
  <c r="F6500" i="7" s="1"/>
  <c r="F6501" i="7" s="1"/>
  <c r="F6502" i="7" s="1"/>
  <c r="F6503" i="7" s="1"/>
  <c r="F6504" i="7" s="1"/>
  <c r="F6505" i="7" s="1"/>
  <c r="F6506" i="7" s="1"/>
  <c r="F6507" i="7" s="1"/>
  <c r="F6508" i="7" s="1"/>
  <c r="F6509" i="7" s="1"/>
  <c r="F6510" i="7" s="1"/>
  <c r="F6511" i="7" s="1"/>
  <c r="F6512" i="7" s="1"/>
  <c r="F6513" i="7" s="1"/>
  <c r="F6514" i="7" s="1"/>
  <c r="F6515" i="7" s="1"/>
  <c r="F6516" i="7" s="1"/>
  <c r="F6517" i="7" s="1"/>
  <c r="F6518" i="7" s="1"/>
  <c r="F6519" i="7" s="1"/>
  <c r="F6520" i="7" s="1"/>
  <c r="F6521" i="7" s="1"/>
  <c r="F6522" i="7" s="1"/>
  <c r="F6523" i="7" s="1"/>
  <c r="F6524" i="7" s="1"/>
  <c r="F6525" i="7" s="1"/>
  <c r="F6526" i="7" s="1"/>
  <c r="F6527" i="7" s="1"/>
  <c r="F6528" i="7" s="1"/>
  <c r="F6529" i="7" s="1"/>
  <c r="F6530" i="7" s="1"/>
  <c r="F6531" i="7" s="1"/>
  <c r="F6532" i="7" s="1"/>
  <c r="F6533" i="7" s="1"/>
  <c r="F6534" i="7" s="1"/>
  <c r="F6535" i="7" s="1"/>
  <c r="F6536" i="7" s="1"/>
  <c r="F6537" i="7" s="1"/>
  <c r="F6538" i="7" s="1"/>
  <c r="F6539" i="7" s="1"/>
  <c r="F6540" i="7" s="1"/>
  <c r="F6541" i="7" s="1"/>
  <c r="F6542" i="7" s="1"/>
  <c r="F6543" i="7" s="1"/>
  <c r="F6544" i="7" s="1"/>
  <c r="F6545" i="7" s="1"/>
  <c r="F6546" i="7" s="1"/>
  <c r="F6547" i="7" s="1"/>
  <c r="F6548" i="7" s="1"/>
  <c r="F6549" i="7" s="1"/>
  <c r="F6550" i="7" s="1"/>
  <c r="F6551" i="7" s="1"/>
  <c r="F6552" i="7" s="1"/>
  <c r="F6553" i="7" s="1"/>
  <c r="F6554" i="7" s="1"/>
  <c r="F6555" i="7" s="1"/>
  <c r="F6556" i="7" s="1"/>
  <c r="F6557" i="7" s="1"/>
  <c r="F6558" i="7" s="1"/>
  <c r="F6559" i="7" l="1"/>
  <c r="F6560" i="7" s="1"/>
  <c r="F6561" i="7" s="1"/>
  <c r="F6562" i="7" s="1"/>
  <c r="F6563" i="7" s="1"/>
  <c r="F6564" i="7" s="1"/>
  <c r="F6565" i="7" s="1"/>
  <c r="F6566" i="7" s="1"/>
  <c r="F6567" i="7" s="1"/>
  <c r="F6568" i="7" s="1"/>
  <c r="F6569" i="7" s="1"/>
  <c r="F6570" i="7" s="1"/>
  <c r="F6571" i="7" s="1"/>
  <c r="F6572" i="7" s="1"/>
  <c r="F6573" i="7" s="1"/>
  <c r="F6574" i="7" s="1"/>
  <c r="F6575" i="7" s="1"/>
  <c r="F6576" i="7" s="1"/>
  <c r="F6577" i="7" s="1"/>
  <c r="F6578" i="7" s="1"/>
  <c r="F6579" i="7" s="1"/>
  <c r="F6580" i="7" s="1"/>
  <c r="F6581" i="7" s="1"/>
  <c r="F6582" i="7" s="1"/>
  <c r="F6583" i="7" s="1"/>
  <c r="F6584" i="7" s="1"/>
  <c r="F6585" i="7" s="1"/>
  <c r="F6586" i="7" s="1"/>
  <c r="F6587" i="7" s="1"/>
  <c r="F6588" i="7" s="1"/>
  <c r="F6589" i="7" s="1"/>
  <c r="F6590" i="7" s="1"/>
  <c r="F6591" i="7" s="1"/>
  <c r="F6592" i="7" s="1"/>
  <c r="F6593" i="7" s="1"/>
  <c r="F6594" i="7" s="1"/>
  <c r="F6595" i="7" s="1"/>
  <c r="F6596" i="7" s="1"/>
  <c r="F6597" i="7" s="1"/>
  <c r="F6598" i="7" s="1"/>
  <c r="F6599" i="7" s="1"/>
  <c r="F6600" i="7" s="1"/>
  <c r="F6601" i="7" s="1"/>
  <c r="F6602" i="7" s="1"/>
  <c r="F6603" i="7" s="1"/>
  <c r="F6604" i="7" s="1"/>
  <c r="F6605" i="7" s="1"/>
  <c r="F6606" i="7" s="1"/>
  <c r="F6607" i="7" s="1"/>
  <c r="F6608" i="7" s="1"/>
  <c r="F6609" i="7" s="1"/>
  <c r="F6610" i="7" s="1"/>
  <c r="F6611" i="7" s="1"/>
  <c r="F6612" i="7" s="1"/>
  <c r="F6613" i="7" s="1"/>
  <c r="F6614" i="7" s="1"/>
  <c r="F6615" i="7" s="1"/>
  <c r="F6616" i="7" s="1"/>
  <c r="F6617" i="7" s="1"/>
  <c r="F6618" i="7" s="1"/>
  <c r="F6619" i="7" s="1"/>
  <c r="F6620" i="7" s="1"/>
  <c r="F6621" i="7" s="1"/>
  <c r="F6622" i="7" s="1"/>
  <c r="F6623" i="7" s="1"/>
  <c r="F6624" i="7" s="1"/>
  <c r="F6625" i="7" s="1"/>
  <c r="F6626" i="7" s="1"/>
  <c r="F6627" i="7" s="1"/>
  <c r="F6628" i="7" s="1"/>
  <c r="F6629" i="7" s="1"/>
  <c r="F6630" i="7" s="1"/>
  <c r="F6631" i="7" s="1"/>
  <c r="F6632" i="7" s="1"/>
  <c r="F6633" i="7" s="1"/>
  <c r="F6634" i="7" s="1"/>
  <c r="F6635" i="7" s="1"/>
  <c r="F6636" i="7" s="1"/>
  <c r="F6637" i="7" s="1"/>
  <c r="F6638" i="7" s="1"/>
  <c r="F6639" i="7" s="1"/>
  <c r="F6640" i="7" s="1"/>
  <c r="F6641" i="7" s="1"/>
  <c r="F6642" i="7" s="1"/>
  <c r="F6643" i="7" s="1"/>
  <c r="F6644" i="7" s="1"/>
  <c r="F6645" i="7" s="1"/>
  <c r="F6646" i="7" s="1"/>
  <c r="F6647" i="7" s="1"/>
  <c r="F6648" i="7" s="1"/>
  <c r="F6649" i="7" s="1"/>
  <c r="F6650" i="7" s="1"/>
  <c r="F6651" i="7" s="1"/>
  <c r="F6652" i="7" s="1"/>
  <c r="F6653" i="7" s="1"/>
  <c r="F6654" i="7" s="1"/>
  <c r="F6655" i="7" s="1"/>
  <c r="F6656" i="7" s="1"/>
  <c r="F6657" i="7" s="1"/>
  <c r="F6658" i="7" s="1"/>
  <c r="F6659" i="7" s="1"/>
  <c r="F6660" i="7" s="1"/>
  <c r="F6661" i="7" s="1"/>
  <c r="F6662" i="7" s="1"/>
  <c r="F6663" i="7" s="1"/>
  <c r="F6664" i="7" s="1"/>
  <c r="F6665" i="7" s="1"/>
  <c r="F6666" i="7" s="1"/>
  <c r="F6667" i="7" l="1"/>
  <c r="F6668" i="7" s="1"/>
  <c r="F6669" i="7" s="1"/>
  <c r="F6670" i="7" s="1"/>
  <c r="F6671" i="7" s="1"/>
  <c r="F6672" i="7" s="1"/>
  <c r="F6673" i="7" s="1"/>
  <c r="F6674" i="7" s="1"/>
  <c r="F6675" i="7" s="1"/>
  <c r="F6676" i="7" s="1"/>
  <c r="F6677" i="7" s="1"/>
  <c r="F6678" i="7" s="1"/>
  <c r="F6679" i="7" s="1"/>
  <c r="F6680" i="7" s="1"/>
  <c r="F6681" i="7" s="1"/>
  <c r="F6682" i="7" s="1"/>
  <c r="F6683" i="7" s="1"/>
  <c r="F6684" i="7" s="1"/>
  <c r="F6685" i="7" s="1"/>
  <c r="F6686" i="7" s="1"/>
  <c r="F6687" i="7" s="1"/>
  <c r="F6688" i="7" s="1"/>
  <c r="F6689" i="7" s="1"/>
  <c r="F6690" i="7" s="1"/>
  <c r="F6691" i="7" s="1"/>
  <c r="F6692" i="7" s="1"/>
  <c r="F6693" i="7" s="1"/>
  <c r="F6694" i="7" s="1"/>
  <c r="F6695" i="7" s="1"/>
  <c r="F6696" i="7" l="1"/>
  <c r="F6697" i="7" s="1"/>
  <c r="F6698" i="7" s="1"/>
  <c r="F6699" i="7" s="1"/>
  <c r="F6700" i="7" s="1"/>
  <c r="F6701" i="7" s="1"/>
  <c r="F6702" i="7" s="1"/>
  <c r="F6703" i="7" s="1"/>
  <c r="F6704" i="7" s="1"/>
  <c r="F6705" i="7" s="1"/>
  <c r="F6706" i="7" s="1"/>
  <c r="F6707" i="7" s="1"/>
  <c r="F6708" i="7" s="1"/>
  <c r="F6709" i="7" s="1"/>
  <c r="F6710" i="7" s="1"/>
  <c r="F6711" i="7" s="1"/>
  <c r="F6712" i="7" s="1"/>
  <c r="F6713" i="7" s="1"/>
  <c r="F6714" i="7" s="1"/>
  <c r="F6715" i="7" s="1"/>
  <c r="F6716" i="7" s="1"/>
  <c r="F6717" i="7" s="1"/>
  <c r="F6718" i="7" s="1"/>
  <c r="F6719" i="7" s="1"/>
  <c r="F6720" i="7" s="1"/>
  <c r="F6721" i="7" s="1"/>
  <c r="F6722" i="7" s="1"/>
  <c r="F6723" i="7" s="1"/>
  <c r="F6724" i="7" s="1"/>
  <c r="F6725" i="7" s="1"/>
  <c r="F6726" i="7" s="1"/>
  <c r="F6727" i="7" s="1"/>
  <c r="F6728" i="7" s="1"/>
  <c r="F6729" i="7" s="1"/>
  <c r="F6730" i="7" s="1"/>
  <c r="F6731" i="7" s="1"/>
  <c r="F6732" i="7" s="1"/>
  <c r="F6733" i="7" s="1"/>
  <c r="F6734" i="7" s="1"/>
  <c r="F6735" i="7" s="1"/>
  <c r="F6736" i="7" s="1"/>
  <c r="F6737" i="7" s="1"/>
  <c r="F6738" i="7" s="1"/>
  <c r="F6739" i="7" s="1"/>
  <c r="F6740" i="7" s="1"/>
  <c r="F6741" i="7" s="1"/>
  <c r="F6742" i="7" s="1"/>
  <c r="F6743" i="7" s="1"/>
  <c r="F6744" i="7" s="1"/>
  <c r="F6745" i="7" s="1"/>
  <c r="F6746" i="7" s="1"/>
  <c r="F6747" i="7" s="1"/>
  <c r="F6748" i="7" s="1"/>
  <c r="F6749" i="7" s="1"/>
  <c r="F6750" i="7" s="1"/>
  <c r="F6751" i="7" s="1"/>
  <c r="F6752" i="7" s="1"/>
  <c r="F6753" i="7" s="1"/>
  <c r="F6754" i="7" s="1"/>
  <c r="F6755" i="7" s="1"/>
  <c r="F6756" i="7" s="1"/>
  <c r="F6757" i="7" s="1"/>
  <c r="F6758" i="7" s="1"/>
  <c r="F6759" i="7" s="1"/>
  <c r="F6760" i="7" s="1"/>
  <c r="F6761" i="7" s="1"/>
  <c r="F6762" i="7" s="1"/>
  <c r="F6763" i="7" s="1"/>
  <c r="F6764" i="7" s="1"/>
  <c r="F6765" i="7" s="1"/>
  <c r="F6766" i="7" s="1"/>
  <c r="F6767" i="7" s="1"/>
  <c r="F6768" i="7" s="1"/>
  <c r="F6769" i="7" s="1"/>
  <c r="F6770" i="7" s="1"/>
  <c r="F6771" i="7" s="1"/>
  <c r="F6772" i="7" s="1"/>
  <c r="F6773" i="7" s="1"/>
  <c r="F6774" i="7" s="1"/>
  <c r="F6775" i="7" s="1"/>
  <c r="F6776" i="7" s="1"/>
  <c r="F6777" i="7" s="1"/>
  <c r="F6778" i="7" s="1"/>
  <c r="F6779" i="7" s="1"/>
  <c r="F6780" i="7" s="1"/>
  <c r="F6781" i="7" s="1"/>
  <c r="F6782" i="7" s="1"/>
  <c r="F6783" i="7" s="1"/>
  <c r="F6784" i="7" s="1"/>
  <c r="F6785" i="7" s="1"/>
  <c r="F6786" i="7" s="1"/>
  <c r="F6787" i="7" s="1"/>
  <c r="F6788" i="7" s="1"/>
  <c r="F6789" i="7" s="1"/>
  <c r="F6790" i="7" s="1"/>
  <c r="F6791" i="7" s="1"/>
  <c r="F6792" i="7" s="1"/>
  <c r="F6793" i="7" s="1"/>
  <c r="F6794" i="7" s="1"/>
  <c r="F6795" i="7" s="1"/>
  <c r="F6796" i="7" s="1"/>
  <c r="F6797" i="7" s="1"/>
  <c r="F6798" i="7" s="1"/>
  <c r="F6799" i="7" s="1"/>
  <c r="F6800" i="7" s="1"/>
  <c r="F6801" i="7" s="1"/>
  <c r="F6802" i="7" s="1"/>
  <c r="F6803" i="7" s="1"/>
  <c r="F6804" i="7" s="1"/>
  <c r="F6805" i="7" s="1"/>
  <c r="F6806" i="7" s="1"/>
  <c r="F6807" i="7" s="1"/>
  <c r="F6808" i="7" s="1"/>
  <c r="F6809" i="7" s="1"/>
  <c r="F6810" i="7" s="1"/>
  <c r="F6811" i="7" s="1"/>
  <c r="F6812" i="7" s="1"/>
  <c r="F6813" i="7" s="1"/>
  <c r="F6814" i="7" s="1"/>
  <c r="F6815" i="7" s="1"/>
  <c r="F6816" i="7" s="1"/>
  <c r="F6817" i="7" s="1"/>
  <c r="F6818" i="7" s="1"/>
  <c r="F6819" i="7" s="1"/>
  <c r="F6820" i="7" s="1"/>
  <c r="F6821" i="7" s="1"/>
  <c r="F6822" i="7" s="1"/>
  <c r="F6823" i="7" s="1"/>
  <c r="F6824" i="7" s="1"/>
  <c r="F6825" i="7" s="1"/>
  <c r="F6826" i="7" s="1"/>
  <c r="F6827" i="7" s="1"/>
  <c r="F6828" i="7" s="1"/>
  <c r="F6829" i="7" s="1"/>
  <c r="F6830" i="7" s="1"/>
  <c r="F6831" i="7" s="1"/>
  <c r="F6832" i="7" s="1"/>
  <c r="F6833" i="7" s="1"/>
  <c r="F6834" i="7" s="1"/>
  <c r="F6835" i="7" s="1"/>
  <c r="F6836" i="7" s="1"/>
  <c r="F6837" i="7" s="1"/>
  <c r="F6838" i="7" s="1"/>
  <c r="F6839" i="7" s="1"/>
  <c r="F6840" i="7" s="1"/>
  <c r="F6841" i="7" s="1"/>
  <c r="F6842" i="7" s="1"/>
  <c r="F6843" i="7" s="1"/>
  <c r="F6844" i="7" s="1"/>
  <c r="F6845" i="7" s="1"/>
  <c r="F6846" i="7" s="1"/>
  <c r="F6847" i="7" s="1"/>
  <c r="F6848" i="7" s="1"/>
  <c r="F6849" i="7" s="1"/>
  <c r="F6850" i="7" s="1"/>
  <c r="F6851" i="7" s="1"/>
  <c r="F6852" i="7" s="1"/>
  <c r="F6853" i="7" s="1"/>
  <c r="F6854" i="7" s="1"/>
  <c r="F6855" i="7" s="1"/>
  <c r="F6856" i="7" s="1"/>
  <c r="F6857" i="7" s="1"/>
  <c r="F6858" i="7" s="1"/>
  <c r="F6859" i="7" s="1"/>
  <c r="F6860" i="7" s="1"/>
  <c r="F6861" i="7" s="1"/>
  <c r="F6862" i="7" s="1"/>
  <c r="F6863" i="7" s="1"/>
  <c r="F6864" i="7" s="1"/>
  <c r="F6865" i="7" s="1"/>
  <c r="F6866" i="7" s="1"/>
  <c r="F6867" i="7" s="1"/>
  <c r="F6868" i="7" s="1"/>
  <c r="F6869" i="7" s="1"/>
  <c r="F6870" i="7" s="1"/>
  <c r="F6871" i="7" s="1"/>
  <c r="F6872" i="7" s="1"/>
  <c r="F6873" i="7" s="1"/>
  <c r="F6874" i="7" s="1"/>
  <c r="F6875" i="7" s="1"/>
  <c r="F6876" i="7" s="1"/>
  <c r="F6877" i="7" s="1"/>
  <c r="F6878" i="7" s="1"/>
  <c r="F6879" i="7" s="1"/>
  <c r="F6880" i="7" s="1"/>
  <c r="F6881" i="7" s="1"/>
  <c r="F6882" i="7" s="1"/>
  <c r="F6883" i="7" s="1"/>
  <c r="F6884" i="7" s="1"/>
  <c r="F6885" i="7" s="1"/>
  <c r="F6886" i="7" s="1"/>
  <c r="F6887" i="7" s="1"/>
  <c r="F6888" i="7" s="1"/>
  <c r="F6889" i="7" s="1"/>
  <c r="F6890" i="7" s="1"/>
  <c r="F6891" i="7" s="1"/>
  <c r="F6892" i="7" s="1"/>
  <c r="F6893" i="7" s="1"/>
  <c r="F6894" i="7" s="1"/>
  <c r="F6895" i="7" s="1"/>
  <c r="F6896" i="7" s="1"/>
  <c r="F6897" i="7" s="1"/>
  <c r="F6898" i="7" s="1"/>
  <c r="F6899" i="7" s="1"/>
  <c r="F6900" i="7" s="1"/>
  <c r="F6901" i="7" s="1"/>
  <c r="F6902" i="7" s="1"/>
  <c r="F6903" i="7" s="1"/>
  <c r="F6904" i="7" s="1"/>
  <c r="F6905" i="7" s="1"/>
  <c r="F6906" i="7" s="1"/>
  <c r="F6907" i="7" s="1"/>
  <c r="F6908" i="7" s="1"/>
  <c r="F6909" i="7" s="1"/>
  <c r="F6910" i="7" s="1"/>
  <c r="F6911" i="7" s="1"/>
  <c r="F6912" i="7" s="1"/>
  <c r="F6913" i="7" s="1"/>
  <c r="F6914" i="7" s="1"/>
  <c r="F6915" i="7" s="1"/>
  <c r="F6916" i="7" s="1"/>
  <c r="F6917" i="7" s="1"/>
  <c r="F6918" i="7" s="1"/>
  <c r="F6919" i="7" s="1"/>
  <c r="F6920" i="7" s="1"/>
  <c r="F6921" i="7" s="1"/>
  <c r="F6922" i="7" s="1"/>
  <c r="F6923" i="7" s="1"/>
  <c r="F6924" i="7" s="1"/>
  <c r="F6925" i="7" s="1"/>
  <c r="F6926" i="7" s="1"/>
  <c r="F6927" i="7" s="1"/>
  <c r="F6928" i="7" s="1"/>
  <c r="F6929" i="7" s="1"/>
  <c r="F6930" i="7" s="1"/>
  <c r="F6931" i="7" s="1"/>
  <c r="F6932" i="7" s="1"/>
  <c r="F6933" i="7" s="1"/>
  <c r="F6934" i="7" s="1"/>
  <c r="F6935" i="7" s="1"/>
  <c r="F6936" i="7" s="1"/>
  <c r="F6937" i="7" s="1"/>
  <c r="F6938" i="7" s="1"/>
  <c r="F6939" i="7" s="1"/>
  <c r="F6940" i="7" s="1"/>
  <c r="F6941" i="7" s="1"/>
  <c r="F6942" i="7" s="1"/>
  <c r="F6943" i="7" s="1"/>
  <c r="F6944" i="7" s="1"/>
  <c r="F6945" i="7" s="1"/>
  <c r="F6946" i="7" s="1"/>
  <c r="F6947" i="7" s="1"/>
  <c r="F6948" i="7" s="1"/>
  <c r="F6949" i="7" s="1"/>
  <c r="F6950" i="7" s="1"/>
  <c r="F6951" i="7" s="1"/>
  <c r="F6952" i="7" s="1"/>
  <c r="F6953" i="7" s="1"/>
  <c r="F6954" i="7" s="1"/>
  <c r="F6955" i="7" s="1"/>
  <c r="F6956" i="7" s="1"/>
  <c r="F6957" i="7" s="1"/>
  <c r="F6958" i="7" s="1"/>
  <c r="F6959" i="7" s="1"/>
  <c r="F6960" i="7" s="1"/>
  <c r="F6961" i="7" s="1"/>
  <c r="F6962" i="7" s="1"/>
  <c r="F6963" i="7" s="1"/>
  <c r="F6964" i="7" s="1"/>
  <c r="F6965" i="7" s="1"/>
  <c r="F6966" i="7" s="1"/>
  <c r="F6967" i="7" s="1"/>
  <c r="F6968" i="7" s="1"/>
  <c r="F6969" i="7" s="1"/>
  <c r="F6970" i="7" s="1"/>
  <c r="F6971" i="7" s="1"/>
  <c r="F6972" i="7" s="1"/>
  <c r="F6973" i="7" s="1"/>
  <c r="F6974" i="7" s="1"/>
  <c r="F6975" i="7" s="1"/>
  <c r="F6976" i="7" s="1"/>
  <c r="F6977" i="7" s="1"/>
  <c r="F6978" i="7" s="1"/>
  <c r="F6979" i="7" s="1"/>
  <c r="F6980" i="7" s="1"/>
  <c r="F6981" i="7" s="1"/>
  <c r="F6982" i="7" s="1"/>
  <c r="F6983" i="7" s="1"/>
  <c r="F6984" i="7" s="1"/>
  <c r="F6985" i="7" s="1"/>
  <c r="F6986" i="7" s="1"/>
  <c r="F6987" i="7" s="1"/>
  <c r="F6988" i="7" s="1"/>
  <c r="F6989" i="7" s="1"/>
  <c r="F6990" i="7" s="1"/>
  <c r="F6991" i="7" s="1"/>
  <c r="F6992" i="7" s="1"/>
  <c r="F6993" i="7" s="1"/>
  <c r="F6994" i="7" s="1"/>
  <c r="F6995" i="7" s="1"/>
  <c r="F6996" i="7" s="1"/>
  <c r="F6997" i="7" s="1"/>
  <c r="F6998" i="7" s="1"/>
  <c r="F6999" i="7" s="1"/>
  <c r="F7000" i="7" l="1"/>
  <c r="F7001" i="7" s="1"/>
  <c r="F7002" i="7" s="1"/>
  <c r="F7003" i="7" s="1"/>
  <c r="F7004" i="7" s="1"/>
  <c r="F7005" i="7" s="1"/>
  <c r="F7006" i="7" s="1"/>
  <c r="F7007" i="7" s="1"/>
  <c r="F7008" i="7" s="1"/>
  <c r="F7009" i="7" s="1"/>
  <c r="F7010" i="7" s="1"/>
  <c r="F7011" i="7" s="1"/>
  <c r="F7012" i="7" s="1"/>
  <c r="F7013" i="7" s="1"/>
  <c r="F7014" i="7" s="1"/>
  <c r="F7015" i="7" s="1"/>
  <c r="F7016" i="7" s="1"/>
  <c r="F7017" i="7" s="1"/>
  <c r="F7018" i="7" s="1"/>
  <c r="F7019" i="7" s="1"/>
  <c r="F7020" i="7" s="1"/>
  <c r="F7021" i="7" s="1"/>
  <c r="F7022" i="7" s="1"/>
  <c r="F7023" i="7" s="1"/>
  <c r="F7024" i="7" s="1"/>
  <c r="F7025" i="7" s="1"/>
  <c r="F7026" i="7" s="1"/>
  <c r="F7027" i="7" s="1"/>
  <c r="F7028" i="7" s="1"/>
  <c r="F7029" i="7" s="1"/>
  <c r="F7030" i="7" s="1"/>
  <c r="F7031" i="7" s="1"/>
  <c r="F7032" i="7" s="1"/>
  <c r="F7033" i="7" s="1"/>
  <c r="F7034" i="7" s="1"/>
  <c r="F7035" i="7" s="1"/>
  <c r="F7036" i="7" s="1"/>
  <c r="F7037" i="7" s="1"/>
  <c r="F7038" i="7" s="1"/>
  <c r="F7039" i="7" s="1"/>
  <c r="F7040" i="7" s="1"/>
  <c r="F7041" i="7" s="1"/>
  <c r="F7042" i="7" s="1"/>
  <c r="F7043" i="7" s="1"/>
  <c r="F7044" i="7" s="1"/>
  <c r="F7045" i="7" s="1"/>
  <c r="F7046" i="7" s="1"/>
  <c r="F7047" i="7" s="1"/>
  <c r="F7048" i="7" s="1"/>
  <c r="F7049" i="7" s="1"/>
  <c r="F7050" i="7" s="1"/>
  <c r="F7051" i="7" s="1"/>
  <c r="F7052" i="7" s="1"/>
  <c r="F7053" i="7" s="1"/>
  <c r="F7054" i="7" s="1"/>
  <c r="F7055" i="7" s="1"/>
  <c r="F7056" i="7" s="1"/>
  <c r="F7057" i="7" s="1"/>
  <c r="F7058" i="7" s="1"/>
  <c r="F7059" i="7" s="1"/>
  <c r="F7060" i="7" s="1"/>
  <c r="F7061" i="7" s="1"/>
  <c r="F7062" i="7" s="1"/>
  <c r="F7063" i="7" s="1"/>
  <c r="F7064" i="7" s="1"/>
  <c r="F7065" i="7" s="1"/>
  <c r="F7066" i="7" s="1"/>
  <c r="F7067" i="7" s="1"/>
  <c r="F7068" i="7" s="1"/>
  <c r="F7069" i="7" s="1"/>
  <c r="F7070" i="7" s="1"/>
  <c r="F7071" i="7" s="1"/>
  <c r="F7072" i="7" s="1"/>
  <c r="F7073" i="7" s="1"/>
  <c r="F7074" i="7" s="1"/>
  <c r="F7075" i="7" s="1"/>
  <c r="F7076" i="7" s="1"/>
  <c r="F7077" i="7" s="1"/>
  <c r="F7078" i="7" s="1"/>
  <c r="F7079" i="7" s="1"/>
  <c r="F7080" i="7" s="1"/>
  <c r="F7081" i="7" s="1"/>
  <c r="F7082" i="7" s="1"/>
  <c r="F7083" i="7" s="1"/>
  <c r="F7084" i="7" s="1"/>
  <c r="F7085" i="7" s="1"/>
  <c r="F7086" i="7" s="1"/>
  <c r="F7087" i="7" s="1"/>
  <c r="F7088" i="7" s="1"/>
  <c r="F7089" i="7" s="1"/>
  <c r="F7090" i="7" s="1"/>
  <c r="F7091" i="7" s="1"/>
  <c r="F7092" i="7" s="1"/>
  <c r="F7093" i="7" s="1"/>
  <c r="F7094" i="7" s="1"/>
  <c r="F7095" i="7" s="1"/>
  <c r="F7096" i="7" s="1"/>
  <c r="F7097" i="7" s="1"/>
  <c r="F7098" i="7" s="1"/>
  <c r="F7099" i="7" s="1"/>
  <c r="F7100" i="7" s="1"/>
  <c r="F7101" i="7" s="1"/>
  <c r="F7102" i="7" s="1"/>
  <c r="F7103" i="7" s="1"/>
  <c r="F7498" i="7" l="1"/>
  <c r="F7104" i="7"/>
  <c r="F7105" i="7" s="1"/>
  <c r="F7106" i="7" s="1"/>
  <c r="F7107" i="7" s="1"/>
  <c r="F7108" i="7" s="1"/>
  <c r="F7109" i="7" s="1"/>
  <c r="F7110" i="7" s="1"/>
  <c r="F7111" i="7" s="1"/>
  <c r="F7112" i="7" s="1"/>
  <c r="F7113" i="7" s="1"/>
  <c r="F7114" i="7" s="1"/>
  <c r="F7115" i="7" s="1"/>
  <c r="F7116" i="7" s="1"/>
  <c r="F7117" i="7" s="1"/>
  <c r="F7118" i="7" s="1"/>
  <c r="F7119" i="7" s="1"/>
  <c r="F7120" i="7" s="1"/>
  <c r="F7121" i="7" s="1"/>
  <c r="F7122" i="7" s="1"/>
  <c r="F7123" i="7" s="1"/>
  <c r="F7124" i="7" s="1"/>
  <c r="F7125" i="7" s="1"/>
  <c r="F7126" i="7" s="1"/>
  <c r="F7127" i="7" s="1"/>
  <c r="F7128" i="7" s="1"/>
  <c r="F7129" i="7" s="1"/>
  <c r="F7130" i="7" s="1"/>
  <c r="F7131" i="7" s="1"/>
  <c r="F7132" i="7" s="1"/>
  <c r="F7133" i="7" s="1"/>
  <c r="F7134" i="7" s="1"/>
  <c r="F7135" i="7" s="1"/>
  <c r="F7136" i="7" s="1"/>
  <c r="F7137" i="7" s="1"/>
  <c r="F7138" i="7" s="1"/>
  <c r="F7139" i="7" s="1"/>
  <c r="F7140" i="7" s="1"/>
  <c r="F7141" i="7" s="1"/>
  <c r="F7142" i="7" s="1"/>
  <c r="F7143" i="7" s="1"/>
  <c r="F7144" i="7" s="1"/>
  <c r="F7145" i="7" s="1"/>
  <c r="F7146" i="7" s="1"/>
  <c r="F7147" i="7" s="1"/>
  <c r="F7148" i="7" s="1"/>
  <c r="F7149" i="7" s="1"/>
  <c r="F7150" i="7" s="1"/>
  <c r="F7151" i="7" s="1"/>
  <c r="F7152" i="7" s="1"/>
  <c r="F7153" i="7" s="1"/>
  <c r="F7154" i="7" s="1"/>
  <c r="F7155" i="7" s="1"/>
  <c r="F7156" i="7" s="1"/>
  <c r="F7157" i="7" s="1"/>
  <c r="F7158" i="7" s="1"/>
  <c r="F7159" i="7" s="1"/>
  <c r="F7160" i="7" s="1"/>
  <c r="F7161" i="7" s="1"/>
  <c r="F7162" i="7" s="1"/>
  <c r="F7163" i="7" s="1"/>
  <c r="F7164" i="7" s="1"/>
  <c r="F7165" i="7" s="1"/>
  <c r="F7166" i="7" s="1"/>
  <c r="F7167" i="7" s="1"/>
  <c r="F7168" i="7" s="1"/>
  <c r="F7169" i="7" s="1"/>
  <c r="F7170" i="7" s="1"/>
  <c r="F7171" i="7" s="1"/>
  <c r="F7172" i="7" s="1"/>
  <c r="F7173" i="7" s="1"/>
  <c r="F7174" i="7" s="1"/>
  <c r="F7175" i="7" s="1"/>
  <c r="F7176" i="7" s="1"/>
  <c r="F7177" i="7" s="1"/>
  <c r="F7178" i="7" s="1"/>
  <c r="F7179" i="7" s="1"/>
  <c r="F7180" i="7" s="1"/>
  <c r="F7181" i="7" s="1"/>
  <c r="F7182" i="7" s="1"/>
  <c r="F7183" i="7" s="1"/>
  <c r="F7184" i="7" s="1"/>
  <c r="F7185" i="7" s="1"/>
  <c r="F7186" i="7" s="1"/>
  <c r="F7187" i="7" s="1"/>
  <c r="F7188" i="7" s="1"/>
  <c r="F7189" i="7" s="1"/>
  <c r="F7190" i="7" s="1"/>
  <c r="F7191" i="7" s="1"/>
  <c r="F7192" i="7" s="1"/>
  <c r="F7193" i="7" s="1"/>
  <c r="F7194" i="7" s="1"/>
  <c r="F7195" i="7" s="1"/>
  <c r="F7196" i="7" s="1"/>
  <c r="F7197" i="7" s="1"/>
  <c r="F7198" i="7" s="1"/>
  <c r="F7199" i="7" s="1"/>
  <c r="F7200" i="7" s="1"/>
  <c r="F7201" i="7" s="1"/>
  <c r="F7202" i="7" s="1"/>
  <c r="F7203" i="7" s="1"/>
  <c r="F7204" i="7" s="1"/>
  <c r="F7205" i="7" s="1"/>
  <c r="F7206" i="7" s="1"/>
  <c r="F7207" i="7" s="1"/>
  <c r="F7208" i="7" s="1"/>
  <c r="F7209" i="7" s="1"/>
  <c r="F7210" i="7" s="1"/>
  <c r="F7211" i="7" s="1"/>
  <c r="F7212" i="7" s="1"/>
  <c r="F7213" i="7" s="1"/>
  <c r="F7214" i="7" s="1"/>
  <c r="F7215" i="7" s="1"/>
  <c r="F7216" i="7" s="1"/>
  <c r="F7217" i="7" s="1"/>
  <c r="F7218" i="7" s="1"/>
  <c r="F7219" i="7" s="1"/>
  <c r="F7220" i="7" s="1"/>
  <c r="F7221" i="7" s="1"/>
  <c r="F7222" i="7" s="1"/>
  <c r="F7223" i="7" s="1"/>
  <c r="F7224" i="7" s="1"/>
  <c r="F7225" i="7" s="1"/>
  <c r="F7226" i="7" s="1"/>
  <c r="F7227" i="7" s="1"/>
  <c r="F7228" i="7" s="1"/>
  <c r="F7229" i="7" s="1"/>
  <c r="F7230" i="7" s="1"/>
  <c r="F7231" i="7" s="1"/>
  <c r="F7232" i="7" s="1"/>
  <c r="F7233" i="7" s="1"/>
  <c r="F7234" i="7" s="1"/>
  <c r="F7235" i="7" s="1"/>
  <c r="F7236" i="7" s="1"/>
  <c r="F7237" i="7" s="1"/>
  <c r="F7238" i="7" s="1"/>
  <c r="F7239" i="7" s="1"/>
  <c r="F7240" i="7" s="1"/>
  <c r="F7241" i="7" s="1"/>
  <c r="F7242" i="7" s="1"/>
  <c r="F7243" i="7" s="1"/>
  <c r="F7244" i="7" s="1"/>
  <c r="F7245" i="7" s="1"/>
  <c r="F7246" i="7" s="1"/>
  <c r="F7247" i="7" s="1"/>
  <c r="F7248" i="7" s="1"/>
  <c r="F7249" i="7" s="1"/>
  <c r="F7250" i="7" s="1"/>
  <c r="F7251" i="7" s="1"/>
  <c r="F7252" i="7" s="1"/>
  <c r="F7253" i="7" s="1"/>
  <c r="F7254" i="7" s="1"/>
  <c r="F7255" i="7" s="1"/>
  <c r="F7256" i="7" s="1"/>
  <c r="F7257" i="7" s="1"/>
  <c r="F7258" i="7" s="1"/>
  <c r="F7259" i="7" s="1"/>
  <c r="F7260" i="7" s="1"/>
  <c r="F7261" i="7" s="1"/>
  <c r="F7262" i="7" s="1"/>
  <c r="F7263" i="7" s="1"/>
  <c r="F7264" i="7" s="1"/>
  <c r="F7265" i="7" s="1"/>
  <c r="F7266" i="7" s="1"/>
  <c r="F7267" i="7" s="1"/>
  <c r="F7268" i="7" s="1"/>
  <c r="F7269" i="7" s="1"/>
  <c r="F7270" i="7" s="1"/>
  <c r="F7271" i="7" s="1"/>
  <c r="F7272" i="7" s="1"/>
  <c r="F7273" i="7" s="1"/>
  <c r="F7274" i="7" s="1"/>
  <c r="F7275" i="7" s="1"/>
  <c r="F7276" i="7" s="1"/>
  <c r="F7277" i="7" s="1"/>
  <c r="F7278" i="7" s="1"/>
  <c r="F7279" i="7" s="1"/>
  <c r="F7280" i="7" s="1"/>
  <c r="F7281" i="7" s="1"/>
  <c r="F7282" i="7" s="1"/>
  <c r="F7283" i="7" s="1"/>
  <c r="F7284" i="7" s="1"/>
  <c r="F7285" i="7" s="1"/>
  <c r="F7286" i="7" s="1"/>
  <c r="F7287" i="7" s="1"/>
  <c r="F7288" i="7" s="1"/>
  <c r="F7289" i="7" s="1"/>
  <c r="F7290" i="7" s="1"/>
  <c r="F7291" i="7" s="1"/>
  <c r="F7292" i="7" s="1"/>
  <c r="F7293" i="7" s="1"/>
  <c r="F7294" i="7" s="1"/>
  <c r="F7295" i="7" s="1"/>
  <c r="F7296" i="7" s="1"/>
  <c r="F7297" i="7" s="1"/>
  <c r="F7298" i="7" s="1"/>
  <c r="F7299" i="7" s="1"/>
  <c r="F7300" i="7" s="1"/>
  <c r="F7301" i="7" s="1"/>
  <c r="F7302" i="7" s="1"/>
  <c r="F7303" i="7" s="1"/>
  <c r="F7304" i="7" s="1"/>
  <c r="F7305" i="7" s="1"/>
  <c r="F7306" i="7" s="1"/>
  <c r="F7307" i="7" s="1"/>
  <c r="F7308" i="7" s="1"/>
  <c r="F7309" i="7" s="1"/>
  <c r="F7310" i="7" s="1"/>
  <c r="F7311" i="7" s="1"/>
  <c r="F7312" i="7" s="1"/>
  <c r="F7313" i="7" s="1"/>
  <c r="F7314" i="7" s="1"/>
  <c r="F7315" i="7" s="1"/>
  <c r="F7316" i="7" s="1"/>
  <c r="F7317" i="7" s="1"/>
  <c r="F7318" i="7" s="1"/>
  <c r="F7319" i="7" s="1"/>
  <c r="F7320" i="7" s="1"/>
  <c r="F7321" i="7" s="1"/>
  <c r="F7322" i="7" s="1"/>
  <c r="F7323" i="7" s="1"/>
  <c r="F7324" i="7" s="1"/>
  <c r="F7325" i="7" s="1"/>
  <c r="F7326" i="7" s="1"/>
  <c r="F7327" i="7" s="1"/>
  <c r="F7328" i="7" s="1"/>
  <c r="F7329" i="7" s="1"/>
  <c r="F7330" i="7" s="1"/>
  <c r="F7331" i="7" s="1"/>
  <c r="F7332" i="7" s="1"/>
  <c r="F7333" i="7" s="1"/>
  <c r="F7334" i="7" s="1"/>
  <c r="F7335" i="7" s="1"/>
  <c r="F7336" i="7" s="1"/>
  <c r="F7337" i="7" s="1"/>
  <c r="F7338" i="7" s="1"/>
  <c r="F7339" i="7" s="1"/>
  <c r="F7340" i="7" s="1"/>
  <c r="F7341" i="7" s="1"/>
  <c r="F7342" i="7" s="1"/>
  <c r="F7343" i="7" s="1"/>
  <c r="F7344" i="7" s="1"/>
  <c r="F7345" i="7" s="1"/>
  <c r="F7346" i="7" s="1"/>
  <c r="F7347" i="7" s="1"/>
  <c r="F7348" i="7" s="1"/>
  <c r="F7349" i="7" s="1"/>
  <c r="F7350" i="7" s="1"/>
  <c r="F7351" i="7" s="1"/>
  <c r="F7352" i="7" s="1"/>
  <c r="F7353" i="7" s="1"/>
  <c r="F7354" i="7" s="1"/>
  <c r="F7355" i="7" s="1"/>
  <c r="F7356" i="7" s="1"/>
  <c r="F7357" i="7" s="1"/>
  <c r="F7358" i="7" s="1"/>
  <c r="F7359" i="7" s="1"/>
  <c r="F7360" i="7" s="1"/>
  <c r="F7361" i="7" s="1"/>
  <c r="F7362" i="7" s="1"/>
  <c r="F7363" i="7" s="1"/>
  <c r="F7364" i="7" s="1"/>
  <c r="F7365" i="7" s="1"/>
  <c r="F7366" i="7" s="1"/>
  <c r="F7367" i="7" s="1"/>
  <c r="F7368" i="7" s="1"/>
  <c r="F7369" i="7" s="1"/>
  <c r="F7370" i="7" s="1"/>
  <c r="F7371" i="7" s="1"/>
  <c r="F7372" i="7" s="1"/>
  <c r="F7373" i="7" s="1"/>
  <c r="F7374" i="7" s="1"/>
  <c r="F7375" i="7" s="1"/>
  <c r="F7376" i="7" s="1"/>
  <c r="F7377" i="7" s="1"/>
  <c r="F7378" i="7" s="1"/>
  <c r="F7379" i="7" s="1"/>
  <c r="F7380" i="7" s="1"/>
  <c r="F7381" i="7" s="1"/>
  <c r="F7382" i="7" s="1"/>
  <c r="F7383" i="7" s="1"/>
  <c r="F7384" i="7" s="1"/>
  <c r="F7385" i="7" s="1"/>
  <c r="F7386" i="7" s="1"/>
  <c r="F7387" i="7" s="1"/>
  <c r="F7388" i="7" s="1"/>
  <c r="F7389" i="7" s="1"/>
  <c r="F7390" i="7" s="1"/>
  <c r="F7391" i="7" s="1"/>
  <c r="F7392" i="7" s="1"/>
  <c r="F7393" i="7" s="1"/>
  <c r="F7394" i="7" s="1"/>
  <c r="F7395" i="7" s="1"/>
  <c r="F7396" i="7" s="1"/>
  <c r="F7397" i="7" s="1"/>
  <c r="F7398" i="7" s="1"/>
  <c r="F7399" i="7" s="1"/>
  <c r="F7400" i="7" s="1"/>
  <c r="F7401" i="7" s="1"/>
  <c r="F7402" i="7" s="1"/>
  <c r="F7403" i="7" s="1"/>
  <c r="F7404" i="7" s="1"/>
  <c r="F7405" i="7" s="1"/>
  <c r="F7406" i="7" s="1"/>
  <c r="F7407" i="7" s="1"/>
  <c r="F7408" i="7" s="1"/>
  <c r="F7409" i="7" s="1"/>
  <c r="F7410" i="7" s="1"/>
  <c r="F7411" i="7" s="1"/>
  <c r="F7412" i="7" s="1"/>
  <c r="F7413" i="7" s="1"/>
  <c r="F7414" i="7" s="1"/>
  <c r="F7415" i="7" s="1"/>
  <c r="F7416" i="7" s="1"/>
  <c r="F7417" i="7" s="1"/>
  <c r="F7418" i="7" s="1"/>
  <c r="F7419" i="7" s="1"/>
  <c r="F7420" i="7" s="1"/>
  <c r="F7421" i="7" s="1"/>
  <c r="F7422" i="7" s="1"/>
  <c r="F7423" i="7" s="1"/>
  <c r="F7424" i="7" s="1"/>
  <c r="F7425" i="7" s="1"/>
  <c r="F7426" i="7" s="1"/>
  <c r="F7427" i="7" s="1"/>
  <c r="F7428" i="7" s="1"/>
  <c r="F7429" i="7" s="1"/>
  <c r="F7430" i="7" s="1"/>
  <c r="F7431" i="7" s="1"/>
  <c r="F7432" i="7" s="1"/>
  <c r="F7433" i="7" s="1"/>
  <c r="F7434" i="7" s="1"/>
  <c r="F7435" i="7" s="1"/>
  <c r="F7436" i="7" s="1"/>
  <c r="F7437" i="7" s="1"/>
  <c r="F7438" i="7" s="1"/>
  <c r="F7439" i="7" s="1"/>
  <c r="F7440" i="7" s="1"/>
  <c r="F7441" i="7" s="1"/>
  <c r="F7442" i="7" s="1"/>
  <c r="F7443" i="7" s="1"/>
  <c r="F7444" i="7" s="1"/>
  <c r="F7445" i="7" s="1"/>
  <c r="F7446" i="7" s="1"/>
  <c r="F7447" i="7" s="1"/>
  <c r="F7448" i="7" s="1"/>
  <c r="F7449" i="7" s="1"/>
  <c r="F7450" i="7" s="1"/>
  <c r="F7451" i="7" s="1"/>
  <c r="F7452" i="7" s="1"/>
  <c r="F7453" i="7" s="1"/>
  <c r="F7454" i="7" s="1"/>
  <c r="F7455" i="7" s="1"/>
  <c r="F7456" i="7" s="1"/>
  <c r="F7457" i="7" s="1"/>
  <c r="F7458" i="7" s="1"/>
  <c r="F7459" i="7" s="1"/>
  <c r="F7460" i="7" s="1"/>
  <c r="F7461" i="7" s="1"/>
  <c r="F7462" i="7" s="1"/>
  <c r="F7463" i="7" s="1"/>
  <c r="F7464" i="7" s="1"/>
  <c r="F7465" i="7" s="1"/>
  <c r="F7466" i="7" s="1"/>
  <c r="F7467" i="7" s="1"/>
  <c r="F7468" i="7" s="1"/>
  <c r="F7469" i="7" s="1"/>
  <c r="F7470" i="7" s="1"/>
  <c r="F7471" i="7" s="1"/>
  <c r="F7472" i="7" s="1"/>
  <c r="F7473" i="7" s="1"/>
  <c r="F7474" i="7" s="1"/>
  <c r="F7475" i="7" s="1"/>
  <c r="F7476" i="7" s="1"/>
  <c r="F7477" i="7" s="1"/>
  <c r="F7478" i="7" s="1"/>
  <c r="F7479" i="7" s="1"/>
  <c r="F7480" i="7" s="1"/>
  <c r="F7481" i="7" s="1"/>
  <c r="F7482" i="7" s="1"/>
  <c r="F7483" i="7" s="1"/>
  <c r="F7484" i="7" s="1"/>
  <c r="F7485" i="7" s="1"/>
  <c r="F7486" i="7" s="1"/>
  <c r="F7487" i="7" s="1"/>
  <c r="F7488" i="7" s="1"/>
  <c r="F7489" i="7" s="1"/>
  <c r="F7490" i="7" s="1"/>
  <c r="F7491" i="7" s="1"/>
  <c r="F7492" i="7" s="1"/>
  <c r="F7493" i="7" s="1"/>
  <c r="F7494" i="7" s="1"/>
  <c r="F7495" i="7" s="1"/>
  <c r="F7496" i="7" s="1"/>
</calcChain>
</file>

<file path=xl/sharedStrings.xml><?xml version="1.0" encoding="utf-8"?>
<sst xmlns="http://schemas.openxmlformats.org/spreadsheetml/2006/main" count="15343" uniqueCount="3833">
  <si>
    <t>REKENING KORAN</t>
  </si>
  <si>
    <t>BANK BNI</t>
  </si>
  <si>
    <t>Tanggal</t>
  </si>
  <si>
    <t>Description</t>
  </si>
  <si>
    <t>Debet</t>
  </si>
  <si>
    <t>Kredit</t>
  </si>
  <si>
    <t>SALDO</t>
  </si>
  <si>
    <t>BNI Dukuh Bawah</t>
  </si>
  <si>
    <t>AC Number 888 882 1235</t>
  </si>
  <si>
    <t>NON TUNAI</t>
  </si>
  <si>
    <t>SALDO (RP)</t>
  </si>
  <si>
    <t>Bulan Ini</t>
  </si>
  <si>
    <t>JUNI</t>
  </si>
  <si>
    <t>TRANSFER DARI | PEMINDAHAN DARI 177634945 DANA SETORAN NEW PREPAID | 8888821235 11062018 3 000301513 KP RAMBUTAN</t>
  </si>
  <si>
    <t>TRANSFER DARI | PEMINDAHAN DARI 177634945 DANA SETORAN NEW PREPAID | 8888821235 12062018 3 000301511 GEDONG 2</t>
  </si>
  <si>
    <t>TRANSFER DARI | PEMINDAHAN DARI 177634945 DANA SETORAN NEW PREPAID | 8888821235 11062018 3 000301514 PS REBO</t>
  </si>
  <si>
    <t>TRANSFER DARI | PEMINDAHAN DARI 177634945 DANA SETORAN NEW PREPAID | 8888821235 12062018 3 000301512 GEDONG 1</t>
  </si>
  <si>
    <t>TRANSFER DARI | PEMINDAHAN DARI 177634945 DANA SETORAN NEW PREPAID | 8888821235 11062018 3 000301515 DUKUH 1</t>
  </si>
  <si>
    <t>TRANSFER DARI | PEMINDAHAN DARI 177634945 DANA SETORAN NEW PREPAID | 8888821235 11062018 3 000301503 CIPUTAT 1</t>
  </si>
  <si>
    <t>TRANSFER DARI | PEMINDAHAN DARI 177634945 DANA SETORAN NEW PREPAID | 8888821235 12062018 3 000301513 KP RAMBUTAN</t>
  </si>
  <si>
    <t>TRANSFER DARI | PEMINDAHAN DARI 177634945 DANA SETORAN NEW PREPAID | 8888821235 11062018 3 000301516 DUKUH 3</t>
  </si>
  <si>
    <t>TRANSFER DARI | PEMINDAHAN DARI 177634945 DANA SETORAN NEW PREPAID | 8888821235 11062018 3 000301504 PD PINANG</t>
  </si>
  <si>
    <t>TRANSFER DARI | PEMINDAHAN DARI 177634945 DANA SETORAN NEW PREPAID | 8888821235 29052018 3 000301509 LT AGUNG 2</t>
  </si>
  <si>
    <t>TRANSFER DARI | PEMINDAHAN DARI 177634945 DANA SETORAN NEW PREPAID | 8888821235 12062018 3 000301514 PS REBO</t>
  </si>
  <si>
    <t>TRANSFER DARI | PEMINDAHAN DARI 177634945 DANA SETORAN NEW PREPAID | 8888821235 11062018 3 000301505 FATMAWATI 2</t>
  </si>
  <si>
    <t>TRANSFER DARI | PEMINDAHAN DARI 177634945 DANA SETORAN NEW PREPAID | 8888821235 12062018 3 000301515 DUKUH 1</t>
  </si>
  <si>
    <t>TRANSFER DARI | PEMINDAHAN DARI 177634945 DANA SETORAN NEW PREPAID | 8888821235 12062018 3 000301503 CIPUTAT 1</t>
  </si>
  <si>
    <t>TRANSFER DARI | PEMINDAHAN DARI 177634945 DANA SETORAN NEW PREPAID | 8888821235 11062018 3 000301506 FATMAWATI 1</t>
  </si>
  <si>
    <t>TRANSFER DARI | PEMINDAHAN DARI 177634945 DANA SETORAN NEW PREPAID | 8888821235 12062018 3 000301516 DUKUH 3</t>
  </si>
  <si>
    <t>TRANSFER DARI | PEMINDAHAN DARI 177634945 DANA SETORAN NEW PREPAID | 8888821235 12062018 3 000301504 PD PINANG</t>
  </si>
  <si>
    <t>TRANSFER DARI | PEMINDAHAN DARI 177634945 DANA SETORAN NEW PREPAID | 8888821235 11062018 3 000301507 AMPERA 2</t>
  </si>
  <si>
    <t>TRANSFER DARI | PEMINDAHAN DARI 177634945 DANA SETORAN NEW PREPAID | 8888821235 12062018 3 000301505 FATMAWATI 2</t>
  </si>
  <si>
    <t>TRANSFER DARI | PEMINDAHAN DARI 177634945 DANA SETORAN NEW PREPAID | 8888821235 11062018 3 000301508 AMPERA 1</t>
  </si>
  <si>
    <t>TRANSFER DARI | PEMINDAHAN DARI 177634945 DANA SETORAN NEW PREPAID | 8888821235 12062018 3 000301506 FATMAWATI 1</t>
  </si>
  <si>
    <t>TRANSFER DARI | PEMINDAHAN DARI 177634945 DANA SETORAN NEW PREPAID | 8888821235 11062018 3 000301509 LT AGUNG 2</t>
  </si>
  <si>
    <t>TRANSFER DARI | PEMINDAHAN DARI 177634945 DANA SETORAN NEW PREPAID | 8888821235 12062018 3 000301507 AMPERA 2</t>
  </si>
  <si>
    <t>TRANSFER DARI | PEMINDAHAN DARI 177634945 DANA SETORAN NEW PREPAID | 8888821235 12062018 3 000301508 AMPERA 1</t>
  </si>
  <si>
    <t>TRANSFER DARI | PEMINDAHAN DARI 177634945 DANA SETORAN NEW PREPAID | 8888821235 12062018 3 000301509 LT AGUNG 2</t>
  </si>
  <si>
    <t>TRANSFER DARI | PEMINDAHAN DARI 177634945 DANA SETORAN NEW PREPAID | 8888821235 11062018 3 000301534 LT AGUNG 3</t>
  </si>
  <si>
    <t>TRANSFER DARI | PEMINDAHAN DARI 177634945 DANA SETORAN NEW PREPAID | 8888821235 11062018 3 000301510 LT AGUNG 1</t>
  </si>
  <si>
    <t>TRANSFER DARI | PEMINDAHAN DARI 177634945 DANA SETORAN NEW PREPAID | 8888821235 11062018 3 000301511 GEDONG 2</t>
  </si>
  <si>
    <t>TRANSFER DARI | PEMINDAHAN DARI 177634945 DANA SETORAN NEW PREPAID | 8888821235 11062018 3 000301512 GEDONG 1</t>
  </si>
  <si>
    <t>TRANSFER DARI | PEMINDAHAN DARI 177634945 DANA SETORAN NEW PREPAID | 8888821235 12062018 3 000301534 LT AGUNG 3</t>
  </si>
  <si>
    <t>TRANSFER DARI | PEMINDAHAN DARI 177634945 DANA SETORAN NEW PREPAID | 8888821235 12062018 3 000301510 LT AGUNG 1</t>
  </si>
  <si>
    <t>TRANSFER DARI | PEMINDAHAN DARI 177634945 DANA SETORAN NEW PREPAID | 8888821235 30052018 3 000301509 LT AGUNG 2</t>
  </si>
  <si>
    <t>TRANSFER DARI | PEMINDAHAN DARI 177634945 DANA SETORAN NEW PREPAID | 8888821235 12062018 1 000301511 GEDONG 2</t>
  </si>
  <si>
    <t>TRANSFER DARI | PEMINDAHAN DARI 177634945 DANA SETORAN NEW PREPAID | 8888821235 12062018 1 000301512 GEDONG 1</t>
  </si>
  <si>
    <t>TRANSFER DARI | PEMINDAHAN DARI 177634945 DANA SETORAN NEW PREPAID | 8888821235 12062018 1 000301513 KP RAMBUTAN</t>
  </si>
  <si>
    <t>TRANSFER DARI | PEMINDAHAN DARI 177634945 DANA SETORAN NEW PREPAID | 8888821235 12062018 1 000301514 PS REBO</t>
  </si>
  <si>
    <t>TRANSFER DARI | PEMINDAHAN DARI 177634945 DANA SETORAN NEW PREPAID | 8888821235 12062018 1 000301515 DUKUH 1</t>
  </si>
  <si>
    <t>TRANSFER DARI | PEMINDAHAN DARI 177634945 DANA SETORAN NEW PREPAID | 8888821235 12062018 1 000301503 CIPUTAT 1</t>
  </si>
  <si>
    <t>TRANSFER DARI | PEMINDAHAN DARI 177634945 DANA SETORAN NEW PREPAID | 8888821235 12062018 1 000301516 DUKUH 3</t>
  </si>
  <si>
    <t>TRANSFER DARI | PEMINDAHAN DARI 177634945 DANA SETORAN NEW PREPAID | 8888821235 12062018 1 000301504 PD PINANG</t>
  </si>
  <si>
    <t>TRANSFER DARI | PEMINDAHAN DARI 177634945 DANA SETORAN NEW PREPAID | 8888821235 12062018 1 000301505 FATMAWATI 2</t>
  </si>
  <si>
    <t>TRANSFER DARI | PEMINDAHAN DARI 177634945 DANA SETORAN NEW PREPAID | 8888821235 12062018 1 000301506 FATMAWATI 1</t>
  </si>
  <si>
    <t>TRANSFER DARI | PEMINDAHAN DARI 177634945 DANA SETORAN NEW PREPAID | 8888821235 12062018 1 000301507 AMPERA 2</t>
  </si>
  <si>
    <t>TRANSFER DARI | PEMINDAHAN DARI 177634945 DANA SETORAN NEW PREPAID | 8888821235 12062018 1 000301508 AMPERA 1</t>
  </si>
  <si>
    <t>TRANSFER DARI | PEMINDAHAN DARI 177634945 DANA SETORAN NEW PREPAID | 8888821235 12062018 1 000301509 LT AGUNG 2</t>
  </si>
  <si>
    <t>TRANSFER DARI | PEMINDAHAN DARI 177634945 DANA SETORAN NEW PREPAID | 8888821235 12062018 1 000301534 LT AGUNG 3</t>
  </si>
  <si>
    <t>TRANSFER DARI | PEMINDAHAN DARI 177634945 DANA SETORAN NEW PREPAID | 8888821235 12062018 1 000301510 LT AGUNG 1</t>
  </si>
  <si>
    <t>TRANSFER DARI | PEMINDAHAN DARI 177634945 DANA SETORAN NEW PREPAID | 8888821235 12062018 2 000301507 AMPERA 2</t>
  </si>
  <si>
    <t>TRANSFER DARI | PEMINDAHAN DARI 177634945 DANA SETORAN NEW PREPAID | 8888821235 12062018 2 000301515 DUKUH 1</t>
  </si>
  <si>
    <t>TRANSFER DARI | PEMINDAHAN DARI 177634945 DANA SETORAN NEW PREPAID | 8888821235 12062018 2 000301503 CIPUTAT 1</t>
  </si>
  <si>
    <t>TRANSFER DARI | PEMINDAHAN DARI 177634945 DANA SETORAN NEW PREPAID | 8888821235 12062018 2 000301511 GEDONG 2</t>
  </si>
  <si>
    <t>TRANSFER DARI | PEMINDAHAN DARI 177634945 DANA SETORAN NEW PREPAID | 8888821235 12062018 2 000301508 AMPERA 1</t>
  </si>
  <si>
    <t>TRANSFER DARI | PEMINDAHAN DARI 177634945 DANA SETORAN NEW PREPAID | 8888821235 12062018 2 000301516 DUKUH 3</t>
  </si>
  <si>
    <t>TRANSFER DARI | PEMINDAHAN DARI 177634945 DANA SETORAN NEW PREPAID | 8888821235 12062018 2 000301504 PD PINANG</t>
  </si>
  <si>
    <t>TRANSFER DARI | PEMINDAHAN DARI 177634945 DANA SETORAN NEW PREPAID | 8888821235 12062018 2 000301512 GEDONG 1</t>
  </si>
  <si>
    <t>TRANSFER DARI | PEMINDAHAN DARI 177634945 DANA SETORAN NEW PREPAID | 8888821235 12062018 2 000301509 LT AGUNG 2</t>
  </si>
  <si>
    <t>TRANSFER DARI | PEMINDAHAN DARI 177634945 DANA SETORAN NEW PREPAID | 8888821235 12062018 2 000301505 FATMAWATI 2</t>
  </si>
  <si>
    <t>TRANSFER DARI | PEMINDAHAN DARI 177634945 DANA SETORAN NEW PREPAID | 8888821235 12062018 2 000301513 KP RAMBUTAN</t>
  </si>
  <si>
    <t>TRANSFER DARI | PEMINDAHAN DARI 177634945 DANA SETORAN NEW PREPAID | 8888821235 12062018 2 000301506 FATMAWATI 1</t>
  </si>
  <si>
    <t>TRANSFER DARI | PEMINDAHAN DARI 177634945 DANA SETORAN NEW PREPAID | 8888821235 12062018 2 000301514 PS REBO</t>
  </si>
  <si>
    <t>TRANSFER DARI | PEMINDAHAN DARI 177634945 DANA SETORAN NEW PREPAID | 8888821235 12062018 2 000301534 LT AGUNG 3</t>
  </si>
  <si>
    <t>TRANSFER DARI | PEMINDAHAN DARI 177634945 DANA SETORAN NEW PREPAID | 8888821235 12062018 2 000301510 LT AGUNG 1</t>
  </si>
  <si>
    <t>TRANSFER DARI | PEMINDAHAN DARI 177634945 DANA SETORAN NEW PREPAID | 8888821235 13062018 3 000301534 LT AGUNG 3</t>
  </si>
  <si>
    <t>TRANSFER DARI | PEMINDAHAN DARI 177634945 DANA SETORAN NEW PREPAID | 8888821235 13062018 3 000301510 LT AGUNG 1</t>
  </si>
  <si>
    <t>TRANSFER DARI | PEMINDAHAN DARI 177634945 DANA SETORAN NEW PREPAID | 8888821235 13062018 3 000301511 GEDONG 2</t>
  </si>
  <si>
    <t>TRANSFER DARI | PEMINDAHAN DARI 177634945 DANA SETORAN NEW PREPAID | 8888821235 13062018 3 000301512 GEDONG 1</t>
  </si>
  <si>
    <t>TRANSFER DARI | PEMINDAHAN DARI 177634945 DANA SETORAN NEW PREPAID | 8888821235 13062018 3 000301513 KP RAMBUTAN</t>
  </si>
  <si>
    <t>TRANSFER DARI | PEMINDAHAN DARI 177634945 DANA SETORAN NEW PREPAID | 8888821235 13062018 3 000301514 PS REBO</t>
  </si>
  <si>
    <t>TRANSFER DARI | PEMINDAHAN DARI 177634945 DANA SETORAN NEW PREPAID | 8888821235 13062018 3 000301515 DUKUH 1</t>
  </si>
  <si>
    <t>TRANSFER DARI | PEMINDAHAN DARI 177634945 DANA SETORAN NEW PREPAID | 8888821235 13062018 3 000301503 CIPUTAT 1</t>
  </si>
  <si>
    <t>TRANSFER DARI | PEMINDAHAN DARI 177634945 DANA SETORAN NEW PREPAID | 8888821235 13062018 3 000301516 DUKUH 3</t>
  </si>
  <si>
    <t>TRANSFER DARI | PEMINDAHAN DARI 177634945 DANA SETORAN NEW PREPAID | 8888821235 13062018 3 000301504 PD PINANG</t>
  </si>
  <si>
    <t>TRANSFER DARI | PEMINDAHAN DARI 177634945 DANA SETORAN NEW PREPAID | 8888821235 13062018 3 000301505 FATMAWATI 2</t>
  </si>
  <si>
    <t>TRANSFER DARI | PEMINDAHAN DARI 177634945 DANA SETORAN NEW PREPAID | 8888821235 13062018 3 000301506 FATMAWATI 1</t>
  </si>
  <si>
    <t>TRANSFER DARI | PEMINDAHAN DARI 177634945 DANA SETORAN NEW PREPAID | 8888821235 13062018 3 000301507 AMPERA 2</t>
  </si>
  <si>
    <t>TRANSFER DARI | PEMINDAHAN DARI 177634945 DANA SETORAN NEW PREPAID | 8888821235 13062018 3 000301508 AMPERA 1</t>
  </si>
  <si>
    <t>TRANSFER DARI | PEMINDAHAN DARI 177634945 DANA SETORAN NEW PREPAID | 8888821235 13062018 3 000301509 LT AGUNG 2</t>
  </si>
  <si>
    <t>TRANSFER DARI | PEMINDAHAN DARI 177634945 DANA SETORAN NEW PREPAID | 8888821235 13062018 1 000301534 LT AGUNG 3</t>
  </si>
  <si>
    <t>TRANSFER DARI | PEMINDAHAN DARI 177634945 DANA SETORAN NEW PREPAID | 8888821235 13062018 1 000301510 LT AGUNG 1</t>
  </si>
  <si>
    <t>TRANSFER DARI | PEMINDAHAN DARI 177634945 DANA SETORAN NEW PREPAID | 8888821235 13062018 1 000301512 GEDONG 1</t>
  </si>
  <si>
    <t>TRANSFER DARI | PEMINDAHAN DARI 177634945 DANA SETORAN NEW PREPAID | 8888821235 13062018 1 000301514 PS REBO</t>
  </si>
  <si>
    <t>TRANSFER DARI | PEMINDAHAN DARI 177634945 DANA SETORAN NEW PREPAID | 8888821235 13062018 1 000301503 CIPUTAT 1</t>
  </si>
  <si>
    <t>TRANSFER DARI | PEMINDAHAN DARI 177634945 DANA SETORAN NEW PREPAID | 8888821235 13062018 1 000301516 DUKUH 3</t>
  </si>
  <si>
    <t>TRANSFER DARI | PEMINDAHAN DARI 177634945 DANA SETORAN NEW PREPAID | 8888821235 13062018 1 000301505 FATMAWATI 2</t>
  </si>
  <si>
    <t>TRANSFER DARI | PEMINDAHAN DARI 177634945 DANA SETORAN NEW PREPAID | 8888821235 13062018 1 000301507 AMPERA 2</t>
  </si>
  <si>
    <t>TRANSFER DARI | PEMINDAHAN DARI 177634945 DANA SETORAN NEW PREPAID | 8888821235 13062018 1 000301509 LT AGUNG 2</t>
  </si>
  <si>
    <t>TRANSFER DARI | PEMINDAHAN DARI 177634945 DANA SETORAN NEW PREPAID | 8888821235 13062018 1 000301511 GEDONG 2</t>
  </si>
  <si>
    <t>TRANSFER DARI | PEMINDAHAN DARI 177634945 DANA SETORAN NEW PREPAID | 8888821235 13062018 1 000301513 KP RAMBUTAN</t>
  </si>
  <si>
    <t>TRANSFER DARI | PEMINDAHAN DARI 177634945 DANA SETORAN NEW PREPAID | 8888821235 13062018 1 000301515 DUKUH 1</t>
  </si>
  <si>
    <t>TRANSFER DARI | PEMINDAHAN DARI 177634945 DANA SETORAN NEW PREPAID | 8888821235 13062018 1 000301504 PD PINANG</t>
  </si>
  <si>
    <t>TRANSFER DARI | PEMINDAHAN DARI 177634945 DANA SETORAN NEW PREPAID | 8888821235 13062018 1 000301506 FATMAWATI 1</t>
  </si>
  <si>
    <t>TRANSFER DARI | PEMINDAHAN DARI 177634945 DANA SETORAN NEW PREPAID | 8888821235 13062018 1 000301508 AMPERA 1</t>
  </si>
  <si>
    <t>TRANSFER DARI | PEMINDAHAN DARI 177634945 DANA SETORAN NEW PREPAID | 8888821235 13062018 2 000301505 FATMAWATI 2</t>
  </si>
  <si>
    <t>TRANSFER DARI | PEMINDAHAN DARI 177634945 DANA SETORAN NEW PREPAID | 8888821235 13062018 2 000301506 FATMAWATI 1</t>
  </si>
  <si>
    <t>TRANSFER DARI | PEMINDAHAN DARI 177634945 DANA SETORAN NEW PREPAID | 8888821235 13062018 2 000301534 LT AGUNG 3</t>
  </si>
  <si>
    <t>TRANSFER DARI | PEMINDAHAN DARI 177634945 DANA SETORAN NEW PREPAID | 8888821235 13062018 2 000301510 LT AGUNG 1</t>
  </si>
  <si>
    <t>TRANSFER DARI | PEMINDAHAN DARI 177634945 DANA SETORAN NEW PREPAID | 8888821235 13062018 2 000301507 AMPERA 2</t>
  </si>
  <si>
    <t>TRANSFER DARI | PEMINDAHAN DARI 177634945 DANA SETORAN NEW PREPAID | 8888821235 13062018 2 000301511 GEDONG 2</t>
  </si>
  <si>
    <t>TRANSFER DARI | PEMINDAHAN DARI 177634945 DANA SETORAN NEW PREPAID | 8888821235 13062018 2 000301508 AMPERA 1</t>
  </si>
  <si>
    <t>TRANSFER DARI | PEMINDAHAN DARI 177634945 DANA SETORAN NEW PREPAID | 8888821235 13062018 2 000301512 GEDONG 1</t>
  </si>
  <si>
    <t>TRANSFER DARI | PEMINDAHAN DARI 177634945 DANA SETORAN NEW PREPAID | 8888821235 13062018 2 000301509 LT AGUNG 2</t>
  </si>
  <si>
    <t>TRANSFER DARI | PEMINDAHAN DARI 177634945 DANA SETORAN NEW PREPAID | 8888821235 13062018 2 000301513 KP RAMBUTAN</t>
  </si>
  <si>
    <t>TRANSFER DARI | PEMINDAHAN DARI 177634945 DANA SETORAN NEW PREPAID | 8888821235 13062018 2 000301514 PS REBO</t>
  </si>
  <si>
    <t>TRANSFER DARI | PEMINDAHAN DARI 177634945 DANA SETORAN NEW PREPAID | 8888821235 13062018 2 000301515 DUKUH 1</t>
  </si>
  <si>
    <t>TRANSFER DARI | PEMINDAHAN DARI 177634945 DANA SETORAN NEW PREPAID | 8888821235 13062018 2 000301503 CIPUTAT 1</t>
  </si>
  <si>
    <t>TRANSFER DARI | PEMINDAHAN DARI 177634945 DANA SETORAN NEW PREPAID | 8888821235 13062018 2 000301516 DUKUH 3</t>
  </si>
  <si>
    <t>TRANSFER DARI | PEMINDAHAN DARI 177634945 DANA SETORAN NEW PREPAID | 8888821235 13062018 2 000301504 PD PINANG</t>
  </si>
  <si>
    <t>TRANSFER DARI | PEMINDAHAN DARI 177634945 DANA SETORAN NEW PREPAID | 8888821235 14062018 3 000301534 LT AGUNG 3</t>
  </si>
  <si>
    <t>TRANSFER DARI | PEMINDAHAN DARI 177634945 DANA SETORAN NEW PREPAID | 8888821235 14062018 3 000301510 LT AGUNG 1</t>
  </si>
  <si>
    <t>TRANSFER DARI | PEMINDAHAN DARI 177634945 DANA SETORAN NEW PREPAID | 8888821235 14062018 3 000301511 GEDONG 2</t>
  </si>
  <si>
    <t>TRANSFER DARI | PEMINDAHAN DARI 177634945 DANA SETORAN NEW PREPAID | 8888821235 14062018 3 000301512 GEDONG 1</t>
  </si>
  <si>
    <t>TRANSFER DARI | PEMINDAHAN DARI 177634945 DANA SETORAN NEW PREPAID | 8888821235 14062018 3 000301513 KP RAMBUTAN</t>
  </si>
  <si>
    <t>TRANSFER DARI | PEMINDAHAN DARI 177634945 DANA SETORAN NEW PREPAID | 8888821235 14062018 3 000301514 PS REBO</t>
  </si>
  <si>
    <t>TRANSFER DARI | PEMINDAHAN DARI 177634945 DANA SETORAN NEW PREPAID | 8888821235 14062018 3 000301515 DUKUH 1</t>
  </si>
  <si>
    <t>TRANSFER DARI | PEMINDAHAN DARI 177634945 DANA SETORAN NEW PREPAID | 8888821235 14062018 3 000301503 CIPUTAT 1</t>
  </si>
  <si>
    <t>TRANSFER DARI | PEMINDAHAN DARI 177634945 DANA SETORAN NEW PREPAID | 8888821235 14062018 3 000301516 DUKUH 3</t>
  </si>
  <si>
    <t>TRANSFER DARI | PEMINDAHAN DARI 177634945 DANA SETORAN NEW PREPAID | 8888821235 14062018 3 000301504 PD PINANG</t>
  </si>
  <si>
    <t>TRANSFER DARI | PEMINDAHAN DARI 177634945 DANA SETORAN NEW PREPAID | 8888821235 14062018 3 000301505 FATMAWATI 2</t>
  </si>
  <si>
    <t>TRANSFER DARI | PEMINDAHAN DARI 177634945 DANA SETORAN NEW PREPAID | 8888821235 14062018 3 000301506 FATMAWATI 1</t>
  </si>
  <si>
    <t>TRANSFER DARI | PEMINDAHAN DARI 177634945 DANA SETORAN NEW PREPAID | 8888821235 14062018 3 000301507 AMPERA 2</t>
  </si>
  <si>
    <t>TRANSFER DARI | PEMINDAHAN DARI 177634945 DANA SETORAN NEW PREPAID | 8888821235 14062018 3 000301508 AMPERA 1</t>
  </si>
  <si>
    <t>TRANSFER DARI | PEMINDAHAN DARI 177634945 DANA SETORAN NEW PREPAID | 8888821235 14062018 3 000301509 LT AGUNG 2</t>
  </si>
  <si>
    <t>TRANSFER DARI | PEMINDAHAN DARI 177634945 DANA SETORAN NEW PREPAID | 8888821235 14062018 1 000301534 LT AGUNG 3</t>
  </si>
  <si>
    <t>TRANSFER DARI | PEMINDAHAN DARI 177634945 DANA SETORAN NEW PREPAID | 8888821235 14062018 1 000301510 LT AGUNG 1</t>
  </si>
  <si>
    <t>TRANSFER DARI | PEMINDAHAN DARI 177634945 DANA SETORAN NEW PREPAID | 8888821235 14062018 1 000301511 GEDONG 2</t>
  </si>
  <si>
    <t>TRANSFER DARI | PEMINDAHAN DARI 177634945 DANA SETORAN NEW PREPAID | 8888821235 14062018 1 000301512 GEDONG 1</t>
  </si>
  <si>
    <t>TRANSFER DARI | PEMINDAHAN DARI 177634945 DANA SETORAN NEW PREPAID | 8888821235 14062018 1 000301513 KP RAMBUTAN</t>
  </si>
  <si>
    <t>TRANSFER DARI | PEMINDAHAN DARI 177634945 DANA SETORAN NEW PREPAID | 8888821235 14062018 1 000301514 PS REBO</t>
  </si>
  <si>
    <t>TRANSFER DARI | PEMINDAHAN DARI 177634945 DANA SETORAN NEW PREPAID | 8888821235 14062018 1 000301515 DUKUH 1</t>
  </si>
  <si>
    <t>TRANSFER DARI | PEMINDAHAN DARI 177634945 DANA SETORAN NEW PREPAID | 8888821235 14062018 1 000301503 CIPUTAT 1</t>
  </si>
  <si>
    <t>TRANSFER DARI | PEMINDAHAN DARI 177634945 DANA SETORAN NEW PREPAID | 8888821235 14062018 1 000301516 DUKUH 3</t>
  </si>
  <si>
    <t>TRANSFER DARI | PEMINDAHAN DARI 177634945 DANA SETORAN NEW PREPAID | 8888821235 14062018 1 000301504 PD PINANG</t>
  </si>
  <si>
    <t>TRANSFER DARI | PEMINDAHAN DARI 177634945 DANA SETORAN NEW PREPAID | 8888821235 14062018 1 000301505 FATMAWATI 2</t>
  </si>
  <si>
    <t>TRANSFER DARI | PEMINDAHAN DARI 177634945 DANA SETORAN NEW PREPAID | 8888821235 14062018 1 000301506 FATMAWATI 1</t>
  </si>
  <si>
    <t>TRANSFER DARI | PEMINDAHAN DARI 177634945 DANA SETORAN NEW PREPAID | 8888821235 14062018 1 000301507 AMPERA 2</t>
  </si>
  <si>
    <t>TRANSFER DARI | PEMINDAHAN DARI 177634945 DANA SETORAN NEW PREPAID | 8888821235 14062018 1 000301508 AMPERA 1</t>
  </si>
  <si>
    <t>TRANSFER DARI | PEMINDAHAN DARI 177634945 DANA SETORAN NEW PREPAID | 8888821235 14062018 1 000301509 LT AGUNG 2</t>
  </si>
  <si>
    <t>TRANSFER DARI | PEMINDAHAN DARI 177634945 DANA SETORAN NEW PREPAID | 8888821235 14062018 2 000301515 DUKUH 1</t>
  </si>
  <si>
    <t>TRANSFER DARI | PEMINDAHAN DARI 177634945 DANA SETORAN NEW PREPAID | 8888821235 14062018 2 000301503 CIPUTAT 1</t>
  </si>
  <si>
    <t>TRANSFER DARI | PEMINDAHAN DARI 177634945 DANA SETORAN NEW PREPAID | 8888821235 14062018 2 000301516 DUKUH 3</t>
  </si>
  <si>
    <t>TRANSFER DARI | PEMINDAHAN DARI 177634945 DANA SETORAN NEW PREPAID | 8888821235 14062018 2 000301504 PD PINANG</t>
  </si>
  <si>
    <t>TRANSFER DARI | PEMINDAHAN DARI 177634945 DANA SETORAN NEW PREPAID | 8888821235 14062018 2 000301505 FATMAWATI 2</t>
  </si>
  <si>
    <t>TRANSFER DARI | PEMINDAHAN DARI 177634945 DANA SETORAN NEW PREPAID | 8888821235 14062018 2 000301506 FATMAWATI 1</t>
  </si>
  <si>
    <t>TRANSFER DARI | PEMINDAHAN DARI 177634945 DANA SETORAN NEW PREPAID | 8888821235 14062018 2 000301534 LT AGUNG 3</t>
  </si>
  <si>
    <t>TRANSFER DARI | PEMINDAHAN DARI 177634945 DANA SETORAN NEW PREPAID | 8888821235 14062018 2 000301510 LT AGUNG 1</t>
  </si>
  <si>
    <t>TRANSFER DARI | PEMINDAHAN DARI 177634945 DANA SETORAN NEW PREPAID | 8888821235 14062018 2 000301507 AMPERA 2</t>
  </si>
  <si>
    <t>TRANSFER DARI | PEMINDAHAN DARI 177634945 DANA SETORAN NEW PREPAID | 8888821235 14062018 2 000301511 GEDONG 2</t>
  </si>
  <si>
    <t>TRANSFER DARI | PEMINDAHAN DARI 177634945 DANA SETORAN NEW PREPAID | 8888821235 14062018 2 000301508 AMPERA 1</t>
  </si>
  <si>
    <t>TRANSFER DARI | PEMINDAHAN DARI 177634945 DANA SETORAN NEW PREPAID | 8888821235 14062018 2 000301512 GEDONG 1</t>
  </si>
  <si>
    <t>TRANSFER DARI | PEMINDAHAN DARI 177634945 DANA SETORAN NEW PREPAID | 8888821235 14062018 2 000301509 LT AGUNG 2</t>
  </si>
  <si>
    <t>TRANSFER DARI | PEMINDAHAN DARI 177634945 DANA SETORAN NEW PREPAID | 8888821235 14062018 2 000301513 KP RAMBUTAN</t>
  </si>
  <si>
    <t>TRANSFER DARI | PEMINDAHAN DARI 177634945 DANA SETORAN NEW PREPAID | 8888821235 14062018 2 000301514 PS REBO</t>
  </si>
  <si>
    <t>TRANSFER DARI | PEMINDAHAN DARI 177634945 DANA SETORAN NEW PREPAID | 8888821235 15062018 3 000301509 LT AGUNG 2</t>
  </si>
  <si>
    <t>TRANSFER DARI | PEMINDAHAN DARI 177634945 DANA SETORAN NEW PREPAID | 8888821235 15062018 3 000301534 LT AGUNG 3</t>
  </si>
  <si>
    <t>TRANSFER DARI | PEMINDAHAN DARI 177634945 DANA SETORAN NEW PREPAID | 8888821235 15062018 3 000301510 LT AGUNG 1</t>
  </si>
  <si>
    <t>TRANSFER DARI | PEMINDAHAN DARI 177634945 DANA SETORAN NEW PREPAID | 8888821235 15062018 3 000301511 GEDONG 2</t>
  </si>
  <si>
    <t>TRANSFER DARI | PEMINDAHAN DARI 177634945 DANA SETORAN NEW PREPAID | 8888821235 15062018 3 000301512 GEDONG 1</t>
  </si>
  <si>
    <t>TRANSFER DARI | PEMINDAHAN DARI 177634945 DANA SETORAN NEW PREPAID | 8888821235 15062018 3 000301513 KP RAMBUTAN</t>
  </si>
  <si>
    <t>TRANSFER DARI | PEMINDAHAN DARI 177634945 DANA SETORAN NEW PREPAID | 8888821235 15062018 3 000301514 PS REBO</t>
  </si>
  <si>
    <t>TRANSFER DARI | PEMINDAHAN DARI 177634945 DANA SETORAN NEW PREPAID | 8888821235 15062018 3 000301515 DUKUH 1</t>
  </si>
  <si>
    <t>TRANSFER DARI | PEMINDAHAN DARI 177634945 DANA SETORAN NEW PREPAID | 8888821235 15062018 3 000301503 CIPUTAT 1</t>
  </si>
  <si>
    <t>TRANSFER DARI | PEMINDAHAN DARI 177634945 DANA SETORAN NEW PREPAID | 8888821235 15062018 3 000301516 DUKUH 3</t>
  </si>
  <si>
    <t>TRANSFER DARI | PEMINDAHAN DARI 177634945 DANA SETORAN NEW PREPAID | 8888821235 15062018 3 000301504 PD PINANG</t>
  </si>
  <si>
    <t>TRANSFER DARI | PEMINDAHAN DARI 177634945 DANA SETORAN NEW PREPAID | 8888821235 15062018 3 000301505 FATMAWATI 2</t>
  </si>
  <si>
    <t>TRANSFER DARI | PEMINDAHAN DARI 177634945 DANA SETORAN NEW PREPAID | 8888821235 15062018 3 000301506 FATMAWATI 1</t>
  </si>
  <si>
    <t>TRANSFER DARI | PEMINDAHAN DARI 177634945 DANA SETORAN NEW PREPAID | 8888821235 15062018 3 000301507 AMPERA 2</t>
  </si>
  <si>
    <t>TRANSFER DARI | PEMINDAHAN DARI 177634945 DANA SETORAN NEW PREPAID | 8888821235 15062018 3 000301508 AMPERA 1</t>
  </si>
  <si>
    <t>TRANSFER DARI | PEMINDAHAN DARI 177634945 DANA SETORAN NEW PREPAID | 8888821235 15062018 1 000301503 CIPUTAT 1</t>
  </si>
  <si>
    <t>TRANSFER DARI | PEMINDAHAN DARI 177634945 DANA SETORAN NEW PREPAID | 8888821235 15062018 1 000301509 LT AGUNG 2</t>
  </si>
  <si>
    <t>TRANSFER DARI | PEMINDAHAN DARI 177634945 DANA SETORAN NEW PREPAID | 8888821235 15062018 1 000301534 LT AGUNG 3</t>
  </si>
  <si>
    <t>TRANSFER DARI | PEMINDAHAN DARI 177634945 DANA SETORAN NEW PREPAID | 8888821235 15062018 1 000301510 LT AGUNG 1</t>
  </si>
  <si>
    <t>TRANSFER DARI | PEMINDAHAN DARI 177634945 DANA SETORAN NEW PREPAID | 8888821235 15062018 1 000301511 GEDONG 2</t>
  </si>
  <si>
    <t>TRANSFER DARI | PEMINDAHAN DARI 177634945 DANA SETORAN NEW PREPAID | 8888821235 15062018 1 000301512 GEDONG 1</t>
  </si>
  <si>
    <t>TRANSFER DARI | PEMINDAHAN DARI 177634945 DANA SETORAN NEW PREPAID | 8888821235 15062018 1 000301513 KP RAMBUTAN</t>
  </si>
  <si>
    <t>TRANSFER DARI | PEMINDAHAN DARI 177634945 DANA SETORAN NEW PREPAID | 8888821235 15062018 1 000301514 PS REBO</t>
  </si>
  <si>
    <t>TRANSFER DARI | PEMINDAHAN DARI 177634945 DANA SETORAN NEW PREPAID | 8888821235 15062018 1 000301515 DUKUH 1</t>
  </si>
  <si>
    <t>TRANSFER DARI | PEMINDAHAN DARI 177634945 DANA SETORAN NEW PREPAID | 8888821235 15062018 1 000301516 DUKUH 3</t>
  </si>
  <si>
    <t>TRANSFER DARI | PEMINDAHAN DARI 177634945 DANA SETORAN NEW PREPAID | 8888821235 15062018 1 000301504 PD PINANG</t>
  </si>
  <si>
    <t>TRANSFER DARI | PEMINDAHAN DARI 177634945 DANA SETORAN NEW PREPAID | 8888821235 15062018 1 000301505 FATMAWATI 2</t>
  </si>
  <si>
    <t>TRANSFER DARI | PEMINDAHAN DARI 177634945 DANA SETORAN NEW PREPAID | 8888821235 15062018 1 000301506 FATMAWATI 1</t>
  </si>
  <si>
    <t>TRANSFER DARI | PEMINDAHAN DARI 177634945 DANA SETORAN NEW PREPAID | 8888821235 15062018 1 000301507 AMPERA 2</t>
  </si>
  <si>
    <t>TRANSFER DARI | PEMINDAHAN DARI 177634945 DANA SETORAN NEW PREPAID | 8888821235 15062018 1 000301508 AMPERA 1</t>
  </si>
  <si>
    <t>TRANSFER DARI | PEMINDAHAN DARI 177634945 DANA SETORAN NEW PREPAID | 8888821235 15062018 2 000301509 LT AGUNG 2</t>
  </si>
  <si>
    <t>TRANSFER DARI | PEMINDAHAN DARI 177634945 DANA SETORAN NEW PREPAID | 8888821235 15062018 2 000301513 KP RAMBUTAN</t>
  </si>
  <si>
    <t>TRANSFER DARI | PEMINDAHAN DARI 177634945 DANA SETORAN NEW PREPAID | 8888821235 15062018 2 000301514 PS REBO</t>
  </si>
  <si>
    <t>TRANSFER DARI | PEMINDAHAN DARI 177634945 DANA SETORAN NEW PREPAID | 8888821235 15062018 2 000301515 DUKUH 1</t>
  </si>
  <si>
    <t>TRANSFER DARI | PEMINDAHAN DARI 177634945 DANA SETORAN NEW PREPAID | 8888821235 15062018 2 000301503 CIPUTAT 1</t>
  </si>
  <si>
    <t>TRANSFER DARI | PEMINDAHAN DARI 177634945 DANA SETORAN NEW PREPAID | 8888821235 15062018 2 000301516 DUKUH 3</t>
  </si>
  <si>
    <t>TRANSFER DARI | PEMINDAHAN DARI 177634945 DANA SETORAN NEW PREPAID | 8888821235 15062018 2 000301504 PD PINANG</t>
  </si>
  <si>
    <t>TRANSFER DARI | PEMINDAHAN DARI 177634945 DANA SETORAN NEW PREPAID | 8888821235 15062018 2 000301505 FATMAWATI 2</t>
  </si>
  <si>
    <t>TRANSFER DARI | PEMINDAHAN DARI 177634945 DANA SETORAN NEW PREPAID | 8888821235 15062018 2 000301506 FATMAWATI 1</t>
  </si>
  <si>
    <t>TRANSFER DARI | PEMINDAHAN DARI 177634945 DANA SETORAN NEW PREPAID | 8888821235 15062018 2 000301534 LT AGUNG 3</t>
  </si>
  <si>
    <t>TRANSFER DARI | PEMINDAHAN DARI 177634945 DANA SETORAN NEW PREPAID | 8888821235 15062018 2 000301510 LT AGUNG 1</t>
  </si>
  <si>
    <t>TRANSFER DARI | PEMINDAHAN DARI 177634945 DANA SETORAN NEW PREPAID | 8888821235 15062018 2 000301507 AMPERA 2</t>
  </si>
  <si>
    <t>TRANSFER DARI | PEMINDAHAN DARI 177634945 DANA SETORAN NEW PREPAID | 8888821235 15062018 2 000301511 GEDONG 2</t>
  </si>
  <si>
    <t>TRANSFER DARI | PEMINDAHAN DARI 177634945 DANA SETORAN NEW PREPAID | 8888821235 15062018 2 000301508 AMPERA 1</t>
  </si>
  <si>
    <t>TRANSFER DARI | PEMINDAHAN DARI 177634945 DANA SETORAN NEW PREPAID | 8888821235 15062018 2 000301512 GEDONG 1</t>
  </si>
  <si>
    <t>TRANSFER DARI | PEMINDAHAN DARI 177634945 DANA SETORAN NEW PREPAID | 8888821235 16062018 3 000301507 AMPERA 2</t>
  </si>
  <si>
    <t>TRANSFER DARI | PEMINDAHAN DARI 177634945 DANA SETORAN NEW PREPAID | 8888821235 16062018 3 000301508 AMPERA 1</t>
  </si>
  <si>
    <t>TRANSFER DARI | PEMINDAHAN DARI 177634945 DANA SETORAN NEW PREPAID | 8888821235 16062018 3 000301509 LT AGUNG 2</t>
  </si>
  <si>
    <t>TRANSFER DARI | PEMINDAHAN DARI 177634945 DANA SETORAN NEW PREPAID | 8888821235 16062018 3 000301534 LT AGUNG 3</t>
  </si>
  <si>
    <t>TRANSFER DARI | PEMINDAHAN DARI 177634945 DANA SETORAN NEW PREPAID | 8888821235 16062018 3 000301510 LT AGUNG 1</t>
  </si>
  <si>
    <t>TRANSFER DARI | PEMINDAHAN DARI 177634945 DANA SETORAN NEW PREPAID | 8888821235 16062018 3 000301511 GEDONG 2</t>
  </si>
  <si>
    <t>TRANSFER DARI | PEMINDAHAN DARI 177634945 DANA SETORAN NEW PREPAID | 8888821235 16062018 3 000301512 GEDONG 1</t>
  </si>
  <si>
    <t>TRANSFER DARI | PEMINDAHAN DARI 177634945 DANA SETORAN NEW PREPAID | 8888821235 16062018 3 000301514 PS REBO</t>
  </si>
  <si>
    <t>TRANSFER DARI | PEMINDAHAN DARI 177634945 DANA SETORAN NEW PREPAID | 8888821235 16062018 3 000301515 DUKUH 1</t>
  </si>
  <si>
    <t>TRANSFER DARI | PEMINDAHAN DARI 177634945 DANA SETORAN NEW PREPAID | 8888821235 16062018 3 000301503 CIPUTAT 1</t>
  </si>
  <si>
    <t>TRANSFER DARI | PEMINDAHAN DARI 177634945 DANA SETORAN NEW PREPAID | 8888821235 16062018 3 000301516 DUKUH 3</t>
  </si>
  <si>
    <t>TRANSFER DARI | PEMINDAHAN DARI 177634945 DANA SETORAN NEW PREPAID | 8888821235 16062018 3 000301504 PD PINANG</t>
  </si>
  <si>
    <t>TRANSFER DARI | PEMINDAHAN DARI 177634945 DANA SETORAN NEW PREPAID | 8888821235 16062018 3 000301505 FATMAWATI 2</t>
  </si>
  <si>
    <t>TRANSFER DARI | PEMINDAHAN DARI 177634945 DANA SETORAN NEW PREPAID | 8888821235 16062018 3 000301506 FATMAWATI 1</t>
  </si>
  <si>
    <t>TRANSFER DARI | PEMINDAHAN DARI 177634945 DANA SETORAN NEW PREPAID | 8888821235 16062018 1 000301507 AMPERA 2</t>
  </si>
  <si>
    <t>TRANSFER DARI | PEMINDAHAN DARI 177634945 DANA SETORAN NEW PREPAID | 8888821235 16062018 1 000301508 AMPERA 1</t>
  </si>
  <si>
    <t>TRANSFER DARI | PEMINDAHAN DARI 177634945 DANA SETORAN NEW PREPAID | 8888821235 16062018 1 000301509 LT AGUNG 2</t>
  </si>
  <si>
    <t>TRANSFER DARI | PEMINDAHAN DARI 177634945 DANA SETORAN NEW PREPAID | 8888821235 16062018 1 000301534 LT AGUNG 3</t>
  </si>
  <si>
    <t>TRANSFER DARI | PEMINDAHAN DARI 177634945 DANA SETORAN NEW PREPAID | 8888821235 16062018 1 000301510 LT AGUNG 1</t>
  </si>
  <si>
    <t>TRANSFER DARI | PEMINDAHAN DARI 177634945 DANA SETORAN NEW PREPAID | 8888821235 16062018 1 000301511 GEDONG 2</t>
  </si>
  <si>
    <t>TRANSFER DARI | PEMINDAHAN DARI 177634945 DANA SETORAN NEW PREPAID | 8888821235 16062018 1 000301512 GEDONG 1</t>
  </si>
  <si>
    <t>TRANSFER DARI | PEMINDAHAN DARI 177634945 DANA SETORAN NEW PREPAID | 8888821235 16062018 1 000301513 KP RAMBUTAN</t>
  </si>
  <si>
    <t>TRANSFER DARI | PEMINDAHAN DARI 177634945 DANA SETORAN NEW PREPAID | 8888821235 16062018 1 000301514 PS REBO</t>
  </si>
  <si>
    <t>TRANSFER DARI | PEMINDAHAN DARI 177634945 DANA SETORAN NEW PREPAID | 8888821235 16062018 1 000301515 DUKUH 1</t>
  </si>
  <si>
    <t>TRANSFER DARI | PEMINDAHAN DARI 177634945 DANA SETORAN NEW PREPAID | 8888821235 16062018 1 000301503 CIPUTAT 1</t>
  </si>
  <si>
    <t>TRANSFER DARI | PEMINDAHAN DARI 177634945 DANA SETORAN NEW PREPAID | 8888821235 16062018 1 000301516 DUKUH 3</t>
  </si>
  <si>
    <t>TRANSFER DARI | PEMINDAHAN DARI 177634945 DANA SETORAN NEW PREPAID | 8888821235 16062018 1 000301504 PD PINANG</t>
  </si>
  <si>
    <t>TRANSFER DARI | PEMINDAHAN DARI 177634945 DANA SETORAN NEW PREPAID | 8888821235 16062018 1 000301505 FATMAWATI 2</t>
  </si>
  <si>
    <t>TRANSFER DARI | PEMINDAHAN DARI 177634945 DANA SETORAN NEW PREPAID | 8888821235 16062018 1 000301506 FATMAWATI 1</t>
  </si>
  <si>
    <t>TRANSFER DARI | PEMINDAHAN DARI 177634945 DANA SETORAN NEW PREPAID | 8888821235 16062018 2 000301507 AMPERA 2</t>
  </si>
  <si>
    <t>TRANSFER DARI | PEMINDAHAN DARI 177634945 DANA SETORAN NEW PREPAID | 8888821235 16062018 2 000301515 DUKUH 1</t>
  </si>
  <si>
    <t>TRANSFER DARI | PEMINDAHAN DARI 177634945 DANA SETORAN NEW PREPAID | 8888821235 16062018 2 000301503 CIPUTAT 1</t>
  </si>
  <si>
    <t>TRANSFER DARI | PEMINDAHAN DARI 177634945 DANA SETORAN NEW PREPAID | 8888821235 16062018 2 000301511 GEDONG 2</t>
  </si>
  <si>
    <t>TRANSFER DARI | PEMINDAHAN DARI 177634945 DANA SETORAN NEW PREPAID | 8888821235 16062018 2 000301508 AMPERA 1</t>
  </si>
  <si>
    <t>TRANSFER DARI | PEMINDAHAN DARI 177634945 DANA SETORAN NEW PREPAID | 8888821235 16062018 2 000301516 DUKUH 3</t>
  </si>
  <si>
    <t>TRANSFER DARI | PEMINDAHAN DARI 177634945 DANA SETORAN NEW PREPAID | 8888821235 16062018 2 000301504 PD PINANG</t>
  </si>
  <si>
    <t>TRANSFER DARI | PEMINDAHAN DARI 177634945 DANA SETORAN NEW PREPAID | 8888821235 16062018 2 000301512 GEDONG 1</t>
  </si>
  <si>
    <t>TRANSFER DARI | PEMINDAHAN DARI 177634945 DANA SETORAN NEW PREPAID | 8888821235 16062018 2 000301509 LT AGUNG 2</t>
  </si>
  <si>
    <t>TRANSFER DARI | PEMINDAHAN DARI 177634945 DANA SETORAN NEW PREPAID | 8888821235 16062018 2 000301505 FATMAWATI 2</t>
  </si>
  <si>
    <t>TRANSFER DARI | PEMINDAHAN DARI 177634945 DANA SETORAN NEW PREPAID | 8888821235 16062018 2 000301513 KP RAMBUTAN</t>
  </si>
  <si>
    <t>TRANSFER DARI | PEMINDAHAN DARI 177634945 DANA SETORAN NEW PREPAID | 8888821235 16062018 2 000301506 FATMAWATI 1</t>
  </si>
  <si>
    <t>TRANSFER DARI | PEMINDAHAN DARI 177634945 DANA SETORAN NEW PREPAID | 8888821235 16062018 2 000301514 PS REBO</t>
  </si>
  <si>
    <t>TRANSFER DARI | PEMINDAHAN DARI 177634945 DANA SETORAN NEW PREPAID | 8888821235 16062018 2 000301534 LT AGUNG 3</t>
  </si>
  <si>
    <t>TRANSFER DARI | PEMINDAHAN DARI 177634945 DANA SETORAN NEW PREPAID | 8888821235 16062018 2 000301510 LT AGUNG 1</t>
  </si>
  <si>
    <t>TRANSFER DARI | PEMINDAHAN DARI 177634945 DANA SETORAN NEW PREPAID | 8888821235 17062018 3 000301505 FATMAWATI 2</t>
  </si>
  <si>
    <t>TRANSFER DARI | PEMINDAHAN DARI 177634945 DANA SETORAN NEW PREPAID | 8888821235 17062018 3 000301506 FATMAWATI 1</t>
  </si>
  <si>
    <t>TRANSFER DARI | PEMINDAHAN DARI 177634945 DANA SETORAN NEW PREPAID | 8888821235 17062018 3 000301507 AMPERA 2</t>
  </si>
  <si>
    <t>TRANSFER DARI | PEMINDAHAN DARI 177634945 DANA SETORAN NEW PREPAID | 8888821235 17062018 3 000301508 AMPERA 1</t>
  </si>
  <si>
    <t>TRANSFER DARI | PEMINDAHAN DARI 177634945 DANA SETORAN NEW PREPAID | 8888821235 17062018 3 000301509 LT AGUNG 2</t>
  </si>
  <si>
    <t>TRANSFER DARI | PEMINDAHAN DARI 177634945 DANA SETORAN NEW PREPAID | 8888821235 17062018 3 000301534 LT AGUNG 3</t>
  </si>
  <si>
    <t>TRANSFER DARI | PEMINDAHAN DARI 177634945 DANA SETORAN NEW PREPAID | 8888821235 17062018 3 000301510 LT AGUNG 1</t>
  </si>
  <si>
    <t>TRANSFER DARI | PEMINDAHAN DARI 177634945 DANA SETORAN NEW PREPAID | 8888821235 16062018 3 000301513 KP RAMBUTAN</t>
  </si>
  <si>
    <t>TRANSFER DARI | PEMINDAHAN DARI 177634945 DANA SETORAN NEW PREPAID | 8888821235 17062018 3 000301511 GEDONG 2</t>
  </si>
  <si>
    <t>TRANSFER DARI | PEMINDAHAN DARI 177634945 DANA SETORAN NEW PREPAID | 8888821235 17062018 3 000301512 GEDONG 1</t>
  </si>
  <si>
    <t>TRANSFER DARI | PEMINDAHAN DARI 177634945 DANA SETORAN NEW PREPAID | 8888821235 17062018 3 000301513 KP RAMBUTAN</t>
  </si>
  <si>
    <t>TRANSFER DARI | PEMINDAHAN DARI 177634945 DANA SETORAN NEW PREPAID | 8888821235 17062018 3 000301514 PS REBO</t>
  </si>
  <si>
    <t>TRANSFER DARI | PEMINDAHAN DARI 177634945 DANA SETORAN NEW PREPAID | 8888821235 17062018 3 000301515 DUKUH 1</t>
  </si>
  <si>
    <t>TRANSFER DARI | PEMINDAHAN DARI 177634945 DANA SETORAN NEW PREPAID | 8888821235 17062018 3 000301503 CIPUTAT 1</t>
  </si>
  <si>
    <t>TRANSFER DARI | PEMINDAHAN DARI 177634945 DANA SETORAN NEW PREPAID | 8888821235 17062018 3 000301516 DUKUH 3</t>
  </si>
  <si>
    <t>TRANSFER DARI | PEMINDAHAN DARI 177634945 DANA SETORAN NEW PREPAID | 8888821235 17062018 3 000301504 PD PINANG</t>
  </si>
  <si>
    <t>TRANSFER DARI | PEMINDAHAN DARI 177634945 DANA SETORAN NEW PREPAID | 8888821235 17062018 1 000301505 FATMAWATI 2</t>
  </si>
  <si>
    <t>TRANSFER DARI | PEMINDAHAN DARI 177634945 DANA SETORAN NEW PREPAID | 8888821235 17062018 1 000301506 FATMAWATI 1</t>
  </si>
  <si>
    <t>TRANSFER DARI | PEMINDAHAN DARI 177634945 DANA SETORAN NEW PREPAID | 8888821235 17062018 1 000301534 LT AGUNG 3</t>
  </si>
  <si>
    <t>TRANSFER DARI | PEMINDAHAN DARI 177634945 DANA SETORAN NEW PREPAID | 8888821235 17062018 1 000301510 LT AGUNG 1</t>
  </si>
  <si>
    <t>TRANSFER DARI | PEMINDAHAN DARI 177634945 DANA SETORAN NEW PREPAID | 8888821235 17062018 1 000301507 AMPERA 2</t>
  </si>
  <si>
    <t>TRANSFER DARI | PEMINDAHAN DARI 177634945 DANA SETORAN NEW PREPAID | 8888821235 17062018 1 000301511 GEDONG 2</t>
  </si>
  <si>
    <t>TRANSFER DARI | PEMINDAHAN DARI 177634945 DANA SETORAN NEW PREPAID | 8888821235 17062018 1 000301508 AMPERA 1</t>
  </si>
  <si>
    <t>TRANSFER DARI | PEMINDAHAN DARI 177634945 DANA SETORAN NEW PREPAID | 8888821235 17062018 1 000301512 GEDONG 1</t>
  </si>
  <si>
    <t>TRANSFER DARI | PEMINDAHAN DARI 177634945 DANA SETORAN NEW PREPAID | 8888821235 17062018 1 000301509 LT AGUNG 2</t>
  </si>
  <si>
    <t>TRANSFER DARI | PEMINDAHAN DARI 177634945 DANA SETORAN NEW PREPAID | 8888821235 17062018 1 000301513 KP RAMBUTAN</t>
  </si>
  <si>
    <t>TRANSFER DARI | PEMINDAHAN DARI 177634945 DANA SETORAN NEW PREPAID | 8888821235 17062018 1 000301514 PS REBO</t>
  </si>
  <si>
    <t>TRANSFER DARI | PEMINDAHAN DARI 177634945 DANA SETORAN NEW PREPAID | 8888821235 17062018 1 000301515 DUKUH 1</t>
  </si>
  <si>
    <t>TRANSFER DARI | PEMINDAHAN DARI 177634945 DANA SETORAN NEW PREPAID | 8888821235 17062018 1 000301503 CIPUTAT 1</t>
  </si>
  <si>
    <t>TRANSFER DARI | PEMINDAHAN DARI 177634945 DANA SETORAN NEW PREPAID | 8888821235 17062018 1 000301516 DUKUH 3</t>
  </si>
  <si>
    <t>TRANSFER DARI | PEMINDAHAN DARI 177634945 DANA SETORAN NEW PREPAID | 8888821235 17062018 1 000301504 PD PINANG</t>
  </si>
  <si>
    <t>TRANSFER DARI | PEMINDAHAN DARI 177634945 DANA SETORAN NEW PREPAID | 8888821235 17062018 2 000301505 FATMAWATI 2</t>
  </si>
  <si>
    <t>TRANSFER DARI | PEMINDAHAN DARI 177634945 DANA SETORAN NEW PREPAID | 8888821235 17062018 2 000301506 FATMAWATI 1</t>
  </si>
  <si>
    <t>TRANSFER DARI | PEMINDAHAN DARI 177634945 DANA SETORAN NEW PREPAID | 8888821235 17062018 2 000301507 AMPERA 2</t>
  </si>
  <si>
    <t>TRANSFER DARI | PEMINDAHAN DARI 177634945 DANA SETORAN NEW PREPAID | 8888821235 17062018 2 000301508 AMPERA 1</t>
  </si>
  <si>
    <t>TRANSFER DARI | PEMINDAHAN DARI 177634945 DANA SETORAN NEW PREPAID | 8888821235 17062018 2 000301509 LT AGUNG 2</t>
  </si>
  <si>
    <t>TRANSFER DARI | PEMINDAHAN DARI 177634945 DANA SETORAN NEW PREPAID | 8888821235 17062018 2 000301534 LT AGUNG 3</t>
  </si>
  <si>
    <t>TRANSFER DARI | PEMINDAHAN DARI 177634945 DANA SETORAN NEW PREPAID | 8888821235 17062018 2 000301510 LT AGUNG 1</t>
  </si>
  <si>
    <t>TRANSFER DARI | PEMINDAHAN DARI 177634945 DANA SETORAN NEW PREPAID | 8888821235 17062018 2 000301511 GEDONG 2</t>
  </si>
  <si>
    <t>TRANSFER DARI | PEMINDAHAN DARI 177634945 DANA SETORAN NEW PREPAID | 8888821235 17062018 2 000301512 GEDONG 1</t>
  </si>
  <si>
    <t>TRANSFER DARI | PEMINDAHAN DARI 177634945 DANA SETORAN NEW PREPAID | 8888821235 17062018 2 000301513 KP RAMBUTAN</t>
  </si>
  <si>
    <t>TRANSFER DARI | PEMINDAHAN DARI 177634945 DANA SETORAN NEW PREPAID | 8888821235 17062018 2 000301514 PS REBO</t>
  </si>
  <si>
    <t>TRANSFER DARI | PEMINDAHAN DARI 177634945 DANA SETORAN NEW PREPAID | 8888821235 17062018 2 000301515 DUKUH 1</t>
  </si>
  <si>
    <t>TRANSFER DARI | PEMINDAHAN DARI 177634945 DANA SETORAN NEW PREPAID | 8888821235 17062018 2 000301503 CIPUTAT 1</t>
  </si>
  <si>
    <t>TRANSFER DARI | PEMINDAHAN DARI 177634945 DANA SETORAN NEW PREPAID | 8888821235 17062018 2 000301516 DUKUH 3</t>
  </si>
  <si>
    <t>TRANSFER DARI | PEMINDAHAN DARI 177634945 DANA SETORAN NEW PREPAID | 8888821235 17062018 2 000301504 PD PINANG</t>
  </si>
  <si>
    <t>TRANSFER DARI | PEMINDAHAN DARI 177634945 DANA SETORAN NEW PREPAID | 8888821235 18062018 3 000301503 CIPUTAT 1</t>
  </si>
  <si>
    <t>TRANSFER DARI | PEMINDAHAN DARI 177634945 DANA SETORAN NEW PREPAID | 8888821235 18062018 3 000301516 DUKUH 3</t>
  </si>
  <si>
    <t>TRANSFER DARI | PEMINDAHAN DARI 177634945 DANA SETORAN NEW PREPAID | 8888821235 18062018 3 000301505 FATMAWATI 2</t>
  </si>
  <si>
    <t>TRANSFER DARI | PEMINDAHAN DARI 177634945 DANA SETORAN NEW PREPAID | 8888821235 18062018 3 000301507 AMPERA 2</t>
  </si>
  <si>
    <t>TRANSFER DARI | PEMINDAHAN DARI 177634945 DANA SETORAN NEW PREPAID | 8888821235 18062018 3 000301509 LT AGUNG 2</t>
  </si>
  <si>
    <t>TRANSFER DARI | PEMINDAHAN DARI 177634945 DANA SETORAN NEW PREPAID | 8888821235 18062018 3 000301511 GEDONG 2</t>
  </si>
  <si>
    <t>TRANSFER DARI | PEMINDAHAN DARI 177634945 DANA SETORAN NEW PREPAID | 8888821235 18062018 3 000301513 KP RAMBUTAN</t>
  </si>
  <si>
    <t>TRANSFER DARI | PEMINDAHAN DARI 177634945 DANA SETORAN NEW PREPAID | 8888821235 18062018 3 000301515 DUKUH 1</t>
  </si>
  <si>
    <t>TRANSFER DARI | PEMINDAHAN DARI 177634945 DANA SETORAN NEW PREPAID | 8888821235 18062018 3 000301504 PD PINANG</t>
  </si>
  <si>
    <t>TRANSFER DARI | PEMINDAHAN DARI 177634945 DANA SETORAN NEW PREPAID | 8888821235 18062018 3 000301506 FATMAWATI 1</t>
  </si>
  <si>
    <t>TRANSFER DARI | PEMINDAHAN DARI 177634945 DANA SETORAN NEW PREPAID | 8888821235 18062018 3 000301508 AMPERA 1</t>
  </si>
  <si>
    <t>TRANSFER DARI | PEMINDAHAN DARI 177634945 DANA SETORAN NEW PREPAID | 8888821235 18062018 3 000301534 LT AGUNG 3</t>
  </si>
  <si>
    <t>TRANSFER DARI | PEMINDAHAN DARI 177634945 DANA SETORAN NEW PREPAID | 8888821235 18062018 3 000301510 LT AGUNG 1</t>
  </si>
  <si>
    <t>TRANSFER DARI | PEMINDAHAN DARI 177634945 DANA SETORAN NEW PREPAID | 8888821235 18062018 3 000301512 GEDONG 1</t>
  </si>
  <si>
    <t>TRANSFER DARI | PEMINDAHAN DARI 177634945 DANA SETORAN NEW PREPAID | 8888821235 18062018 3 000301514 PS REBO</t>
  </si>
  <si>
    <t>TRANSFER DARI | PEMINDAHAN DARI 177634945 DANA SETORAN NEW PREPAID | 8888821235 18062018 1 000301515 DUKUH 1</t>
  </si>
  <si>
    <t>TRANSFER DARI | PEMINDAHAN DARI 177634945 DANA SETORAN NEW PREPAID | 8888821235 18062018 1 000301503 CIPUTAT 1</t>
  </si>
  <si>
    <t>TRANSFER DARI | PEMINDAHAN DARI 177634945 DANA SETORAN NEW PREPAID | 8888821235 18062018 1 000301516 DUKUH 3</t>
  </si>
  <si>
    <t>TRANSFER DARI | PEMINDAHAN DARI 177634945 DANA SETORAN NEW PREPAID | 8888821235 18062018 1 000301504 PD PINANG</t>
  </si>
  <si>
    <t>TRANSFER DARI | PEMINDAHAN DARI 177634945 DANA SETORAN NEW PREPAID | 8888821235 18062018 1 000301505 FATMAWATI 2</t>
  </si>
  <si>
    <t>TRANSFER DARI | PEMINDAHAN DARI 177634945 DANA SETORAN NEW PREPAID | 8888821235 18062018 1 000301506 FATMAWATI 1</t>
  </si>
  <si>
    <t>TRANSFER DARI | PEMINDAHAN DARI 177634945 DANA SETORAN NEW PREPAID | 8888821235 18062018 1 000301507 AMPERA 2</t>
  </si>
  <si>
    <t>TRANSFER DARI | PEMINDAHAN DARI 177634945 DANA SETORAN NEW PREPAID | 8888821235 18062018 1 000301508 AMPERA 1</t>
  </si>
  <si>
    <t>TRANSFER DARI | PEMINDAHAN DARI 177634945 DANA SETORAN NEW PREPAID | 8888821235 18062018 1 000301509 LT AGUNG 2</t>
  </si>
  <si>
    <t>TRANSFER DARI | PEMINDAHAN DARI 177634945 DANA SETORAN NEW PREPAID | 8888821235 18062018 1 000301534 LT AGUNG 3</t>
  </si>
  <si>
    <t>TRANSFER DARI | PEMINDAHAN DARI 177634945 DANA SETORAN NEW PREPAID | 8888821235 18062018 1 000301510 LT AGUNG 1</t>
  </si>
  <si>
    <t>TRANSFER DARI | PEMINDAHAN DARI 177634945 DANA SETORAN NEW PREPAID | 8888821235 18062018 1 000301511 GEDONG 2</t>
  </si>
  <si>
    <t>TRANSFER DARI | PEMINDAHAN DARI 177634945 DANA SETORAN NEW PREPAID | 8888821235 18062018 1 000301512 GEDONG 1</t>
  </si>
  <si>
    <t>TRANSFER DARI | PEMINDAHAN DARI 177634945 DANA SETORAN NEW PREPAID | 8888821235 18062018 1 000301513 KP RAMBUTAN</t>
  </si>
  <si>
    <t>TRANSFER DARI | PEMINDAHAN DARI 177634945 DANA SETORAN NEW PREPAID | 8888821235 18062018 1 000301514 PS REBO</t>
  </si>
  <si>
    <t>TRANSFER DARI | PEMINDAHAN DARI 177634945 DANA SETORAN NEW PREPAID | 8888821235 18062018 2 000301507 AMPERA 2</t>
  </si>
  <si>
    <t>TRANSFER DARI | PEMINDAHAN DARI 177634945 DANA SETORAN NEW PREPAID | 8888821235 18062018 2 000301515 DUKUH 1</t>
  </si>
  <si>
    <t>TRANSFER DARI | PEMINDAHAN DARI 177634945 DANA SETORAN NEW PREPAID | 8888821235 18062018 2 000301503 CIPUTAT 1</t>
  </si>
  <si>
    <t>TRANSFER DARI | PEMINDAHAN DARI 177634945 DANA SETORAN NEW PREPAID | 8888821235 18062018 2 000301511 GEDONG 2</t>
  </si>
  <si>
    <t>TRANSFER DARI | PEMINDAHAN DARI 177634945 DANA SETORAN NEW PREPAID | 8888821235 18062018 2 000301508 AMPERA 1</t>
  </si>
  <si>
    <t>TRANSFER DARI | PEMINDAHAN DARI 177634945 DANA SETORAN NEW PREPAID | 8888821235 18062018 2 000301516 DUKUH 3</t>
  </si>
  <si>
    <t>TRANSFER DARI | PEMINDAHAN DARI 177634945 DANA SETORAN NEW PREPAID | 8888821235 18062018 2 000301504 PD PINANG</t>
  </si>
  <si>
    <t>TRANSFER DARI | PEMINDAHAN DARI 177634945 DANA SETORAN NEW PREPAID | 8888821235 18062018 2 000301512 GEDONG 1</t>
  </si>
  <si>
    <t>TRANSFER DARI | PEMINDAHAN DARI 177634945 DANA SETORAN NEW PREPAID | 8888821235 18062018 2 000301509 LT AGUNG 2</t>
  </si>
  <si>
    <t>TRANSFER DARI | PEMINDAHAN DARI 177634945 DANA SETORAN NEW PREPAID | 8888821235 18062018 2 000301505 FATMAWATI 2</t>
  </si>
  <si>
    <t>TRANSFER DARI | PEMINDAHAN DARI 177634945 DANA SETORAN NEW PREPAID | 8888821235 18062018 2 000301513 KP RAMBUTAN</t>
  </si>
  <si>
    <t>TRANSFER DARI | PEMINDAHAN DARI 177634945 DANA SETORAN NEW PREPAID | 8888821235 18062018 2 000301506 FATMAWATI 1</t>
  </si>
  <si>
    <t>TRANSFER DARI | PEMINDAHAN DARI 177634945 DANA SETORAN NEW PREPAID | 8888821235 18062018 2 000301514 PS REBO</t>
  </si>
  <si>
    <t>TRANSFER DARI | PEMINDAHAN DARI 177634945 DANA SETORAN NEW PREPAID | 8888821235 18062018 2 000301534 LT AGUNG 3</t>
  </si>
  <si>
    <t>TRANSFER DARI | PEMINDAHAN DARI 177634945 DANA SETORAN NEW PREPAID | 8888821235 18062018 2 000301510 LT AGUNG 1</t>
  </si>
  <si>
    <t>TRANSFER DARI | PEMINDAHAN DARI 177634945 DANA SETORAN NEW PREPAID | 8888821235 19062018 1 000301509 LT AGUNG 2</t>
  </si>
  <si>
    <t>TRANSFER DARI | PEMINDAHAN DARI 177634945 DANA SETORAN NEW PREPAID | 8888821235 19062018 3 000301509 LT AGUNG 2</t>
  </si>
  <si>
    <t>TRANSFER DARI | PEMINDAHAN DARI 177634945 DANA SETORAN NEW PREPAID | 8888821235 19062018 1 000301505 FATMAWATI 2</t>
  </si>
  <si>
    <t>TRANSFER DARI | PEMINDAHAN DARI 177634945 DANA SETORAN NEW PREPAID | 8888821235 19062018 3 000301505 FATMAWATI 2</t>
  </si>
  <si>
    <t>TRANSFER DARI | PEMINDAHAN DARI 177634945 DANA SETORAN NEW PREPAID | 8888821235 19062018 1 000301513 KP RAMBUTAN</t>
  </si>
  <si>
    <t>TRANSFER DARI | PEMINDAHAN DARI 177634945 DANA SETORAN NEW PREPAID | 8888821235 19062018 3 000301513 KP RAMBUTAN</t>
  </si>
  <si>
    <t>TRANSFER DARI | PEMINDAHAN DARI 177634945 DANA SETORAN NEW PREPAID | 8888821235 19062018 1 000301506 FATMAWATI 1</t>
  </si>
  <si>
    <t>TRANSFER DARI | PEMINDAHAN DARI 177634945 DANA SETORAN NEW PREPAID | 8888821235 19062018 3 000301506 FATMAWATI 1</t>
  </si>
  <si>
    <t>TRANSFER DARI | PEMINDAHAN DARI 177634945 DANA SETORAN NEW PREPAID | 8888821235 19062018 1 000301514 PS REBO</t>
  </si>
  <si>
    <t>TRANSFER DARI | PEMINDAHAN DARI 177634945 DANA SETORAN NEW PREPAID | 8888821235 19062018 1 000301534 LT AGUNG 3</t>
  </si>
  <si>
    <t>TRANSFER DARI | PEMINDAHAN DARI 177634945 DANA SETORAN NEW PREPAID | 8888821235 19062018 3 000301514 PS REBO</t>
  </si>
  <si>
    <t>TRANSFER DARI | PEMINDAHAN DARI 177634945 DANA SETORAN NEW PREPAID | 8888821235 19062018 1 000301510 LT AGUNG 1</t>
  </si>
  <si>
    <t>TRANSFER DARI | PEMINDAHAN DARI 177634945 DANA SETORAN NEW PREPAID | 8888821235 19062018 3 000301510 LT AGUNG 1</t>
  </si>
  <si>
    <t>TRANSFER DARI | PEMINDAHAN DARI 177634945 DANA SETORAN NEW PREPAID | 8888821235 19062018 1 000301507 AMPERA 2</t>
  </si>
  <si>
    <t>TRANSFER DARI | PEMINDAHAN DARI 177634945 DANA SETORAN NEW PREPAID | 8888821235 19062018 3 000301507 AMPERA 2</t>
  </si>
  <si>
    <t>TRANSFER DARI | PEMINDAHAN DARI 177634945 DANA SETORAN NEW PREPAID | 8888821235 19062018 1 000301515 DUKUH 1</t>
  </si>
  <si>
    <t>TRANSFER DARI | PEMINDAHAN DARI 177634945 DANA SETORAN NEW PREPAID | 8888821235 19062018 1 000301503 CIPUTAT 1</t>
  </si>
  <si>
    <t>TRANSFER DARI | PEMINDAHAN DARI 177634945 DANA SETORAN NEW PREPAID | 8888821235 19062018 3 000301515 DUKUH 1</t>
  </si>
  <si>
    <t>TRANSFER DARI | PEMINDAHAN DARI 177634945 DANA SETORAN NEW PREPAID | 8888821235 19062018 3 000301503 CIPUTAT 1</t>
  </si>
  <si>
    <t>TRANSFER DARI | PEMINDAHAN DARI 177634945 DANA SETORAN NEW PREPAID | 8888821235 19062018 1 000301511 GEDONG 2</t>
  </si>
  <si>
    <t>TRANSFER DARI | PEMINDAHAN DARI 177634945 DANA SETORAN NEW PREPAID | 8888821235 19062018 3 000301511 GEDONG 2</t>
  </si>
  <si>
    <t>TRANSFER DARI | PEMINDAHAN DARI 177634945 DANA SETORAN NEW PREPAID | 8888821235 19062018 1 000301508 AMPERA 1</t>
  </si>
  <si>
    <t>TRANSFER DARI | PEMINDAHAN DARI 177634945 DANA SETORAN NEW PREPAID | 8888821235 19062018 3 000301508 AMPERA 1</t>
  </si>
  <si>
    <t>TRANSFER DARI | PEMINDAHAN DARI 177634945 DANA SETORAN NEW PREPAID | 8888821235 19062018 1 000301516 DUKUH 3</t>
  </si>
  <si>
    <t>TRANSFER DARI | PEMINDAHAN DARI 177634945 DANA SETORAN NEW PREPAID | 8888821235 19062018 1 000301504 PD PINANG</t>
  </si>
  <si>
    <t>TRANSFER DARI | PEMINDAHAN DARI 177634945 DANA SETORAN NEW PREPAID | 8888821235 19062018 3 000301516 DUKUH 3</t>
  </si>
  <si>
    <t>TRANSFER DARI | PEMINDAHAN DARI 177634945 DANA SETORAN NEW PREPAID | 8888821235 19062018 3 000301504 PD PINANG</t>
  </si>
  <si>
    <t>TRANSFER DARI | PEMINDAHAN DARI 177634945 DANA SETORAN NEW PREPAID | 8888821235 19062018 1 000301512 GEDONG 1</t>
  </si>
  <si>
    <t>TRANSFER DARI | PEMINDAHAN DARI 177634945 DANA SETORAN NEW PREPAID | 8888821235 19062018 3 000301512 GEDONG 1</t>
  </si>
  <si>
    <t>TRANSFER DARI | PEMINDAHAN DARI 177634945 DANA SETORAN NEW PREPAID | 8888821235 19062018 2 000301513 KP RAMBUTAN</t>
  </si>
  <si>
    <t>TRANSFER DARI | PEMINDAHAN DARI 177634945 DANA SETORAN NEW PREPAID | 8888821235 19062018 2 000301514 PS REBO</t>
  </si>
  <si>
    <t>TRANSFER DARI | PEMINDAHAN DARI 177634945 DANA SETORAN NEW PREPAID | 8888821235 19062018 2 000301515 DUKUH 1</t>
  </si>
  <si>
    <t>TRANSFER DARI | PEMINDAHAN DARI 177634945 DANA SETORAN NEW PREPAID | 8888821235 19062018 2 000301503 CIPUTAT 1</t>
  </si>
  <si>
    <t>TRANSFER DARI | PEMINDAHAN DARI 177634945 DANA SETORAN NEW PREPAID | 8888821235 19062018 2 000301516 DUKUH 3</t>
  </si>
  <si>
    <t>TRANSFER DARI | PEMINDAHAN DARI 177634945 DANA SETORAN NEW PREPAID | 8888821235 19062018 2 000301504 PD PINANG</t>
  </si>
  <si>
    <t>TRANSFER DARI | PEMINDAHAN DARI 177634945 DANA SETORAN NEW PREPAID | 8888821235 19062018 2 000301505 FATMAWATI 2</t>
  </si>
  <si>
    <t>TRANSFER DARI | PEMINDAHAN DARI 177634945 DANA SETORAN NEW PREPAID | 8888821235 19062018 2 000301506 FATMAWATI 1</t>
  </si>
  <si>
    <t>TRANSFER DARI | PEMINDAHAN DARI 177634945 DANA SETORAN NEW PREPAID | 8888821235 19062018 2 000301507 AMPERA 2</t>
  </si>
  <si>
    <t>TRANSFER DARI | PEMINDAHAN DARI 177634945 DANA SETORAN NEW PREPAID | 8888821235 19062018 2 000301508 AMPERA 1</t>
  </si>
  <si>
    <t>TRANSFER DARI | PEMINDAHAN DARI 177634945 DANA SETORAN NEW PREPAID | 8888821235 19062018 2 000301509 LT AGUNG 2</t>
  </si>
  <si>
    <t>TRANSFER DARI | PEMINDAHAN DARI 177634945 DANA SETORAN NEW PREPAID | 8888821235 19062018 2 000301534 LT AGUNG 3</t>
  </si>
  <si>
    <t>TRANSFER DARI | PEMINDAHAN DARI 177634945 DANA SETORAN NEW PREPAID | 8888821235 19062018 2 000301510 LT AGUNG 1</t>
  </si>
  <si>
    <t>TRANSFER DARI | PEMINDAHAN DARI 177634945 DANA SETORAN NEW PREPAID | 8888821235 19062018 2 000301511 GEDONG 2</t>
  </si>
  <si>
    <t>TRANSFER DARI | PEMINDAHAN DARI 177634945 DANA SETORAN NEW PREPAID | 8888821235 19062018 2 000301512 GEDONG 1</t>
  </si>
  <si>
    <t>TRANSFER DARI | PEMINDAHAN DARI 177634945 DANA SETORAN NEW PREPAID | 8888821235 20062018 3 000301516 DUKUH 3</t>
  </si>
  <si>
    <t>TRANSFER DARI | PEMINDAHAN DARI 177634945 DANA SETORAN NEW PREPAID | 8888821235 20062018 3 000301504 PD PINANG</t>
  </si>
  <si>
    <t>TRANSFER DARI | PEMINDAHAN DARI 177634945 DANA SETORAN NEW PREPAID | 8888821235 20062018 3 000301505 FATMAWATI 2</t>
  </si>
  <si>
    <t>TRANSFER DARI | PEMINDAHAN DARI 177634945 DANA SETORAN NEW PREPAID | 8888821235 20062018 3 000301506 FATMAWATI 1</t>
  </si>
  <si>
    <t>TRANSFER DARI | PEMINDAHAN DARI 177634945 DANA SETORAN NEW PREPAID | 8888821235 20062018 3 000301507 AMPERA 2</t>
  </si>
  <si>
    <t>TRANSFER DARI | PEMINDAHAN DARI 177634945 DANA SETORAN NEW PREPAID | 8888821235 20062018 3 000301508 AMPERA 1</t>
  </si>
  <si>
    <t>TRANSFER DARI | PEMINDAHAN DARI 177634945 DANA SETORAN NEW PREPAID | 8888821235 20062018 3 000301509 LT AGUNG 2</t>
  </si>
  <si>
    <t>TRANSFER DARI | PEMINDAHAN DARI 177634945 DANA SETORAN NEW PREPAID | 8888821235 20062018 3 000301510 LT AGUNG 1</t>
  </si>
  <si>
    <t>TRANSFER DARI | PEMINDAHAN DARI 177634945 DANA SETORAN NEW PREPAID | 8888821235 20062018 3 000301511 GEDONG 2</t>
  </si>
  <si>
    <t>TRANSFER DARI | PEMINDAHAN DARI 177634945 DANA SETORAN NEW PREPAID | 8888821235 20062018 3 000301512 GEDONG 1</t>
  </si>
  <si>
    <t>TRANSFER DARI | PEMINDAHAN DARI 177634945 DANA SETORAN NEW PREPAID | 8888821235 20062018 3 000301513 KP RAMBUTAN</t>
  </si>
  <si>
    <t>TRANSFER DARI | PEMINDAHAN DARI 177634945 DANA SETORAN NEW PREPAID | 8888821235 19062018 3 000301534 LT AGUNG 3</t>
  </si>
  <si>
    <t>TRANSFER DARI | PEMINDAHAN DARI 177634945 DANA SETORAN NEW PREPAID | 8888821235 20062018 3 000301514 PS REBO</t>
  </si>
  <si>
    <t>TRANSFER DARI | PEMINDAHAN DARI 177634945 DANA SETORAN NEW PREPAID | 8888821235 20062018 3 000301515 DUKUH 1</t>
  </si>
  <si>
    <t>TRANSFER DARI | PEMINDAHAN DARI 177634945 DANA SETORAN NEW PREPAID | 8888821235 20062018 3 000301503 CIPUTAT 1</t>
  </si>
  <si>
    <t>TRANSFER DARI | PEMINDAHAN DARI 177634945 DANA SETORAN NEW PREPAID | 8888821235 20062018 1 000301516 DUKUH 3</t>
  </si>
  <si>
    <t>TRANSFER DARI | PEMINDAHAN DARI 177634945 DANA SETORAN NEW PREPAID | 8888821235 20062018 1 000301504 PD PINANG</t>
  </si>
  <si>
    <t>TRANSFER DARI | PEMINDAHAN DARI 177634945 DANA SETORAN NEW PREPAID | 8888821235 20062018 1 000301505 FATMAWATI 2</t>
  </si>
  <si>
    <t>TRANSFER DARI | PEMINDAHAN DARI 177634945 DANA SETORAN NEW PREPAID | 8888821235 20062018 1 000301506 FATMAWATI 1</t>
  </si>
  <si>
    <t>TRANSFER DARI | PEMINDAHAN DARI 177634945 DANA SETORAN NEW PREPAID | 8888821235 20062018 1 000301507 AMPERA 2</t>
  </si>
  <si>
    <t>TRANSFER DARI | PEMINDAHAN DARI 177634945 DANA SETORAN NEW PREPAID | 8888821235 20062018 1 000301508 AMPERA 1</t>
  </si>
  <si>
    <t>TRANSFER DARI | PEMINDAHAN DARI 177634945 DANA SETORAN NEW PREPAID | 8888821235 20062018 1 000301509 LT AGUNG 2</t>
  </si>
  <si>
    <t>TRANSFER DARI | PEMINDAHAN DARI 177634945 DANA SETORAN NEW PREPAID | 8888821235 20062018 1 000301534 LT AGUNG 3</t>
  </si>
  <si>
    <t>TRANSFER DARI | PEMINDAHAN DARI 177634945 DANA SETORAN NEW PREPAID | 8888821235 20062018 1 000301510 LT AGUNG 1</t>
  </si>
  <si>
    <t>TRANSFER DARI | PEMINDAHAN DARI 177634945 DANA SETORAN NEW PREPAID | 8888821235 20062018 1 000301511 GEDONG 2</t>
  </si>
  <si>
    <t>TRANSFER DARI | PEMINDAHAN DARI 177634945 DANA SETORAN NEW PREPAID | 8888821235 20062018 1 000301512 GEDONG 1</t>
  </si>
  <si>
    <t>TRANSFER DARI | PEMINDAHAN DARI 177634945 DANA SETORAN NEW PREPAID | 8888821235 20062018 1 000301513 KP RAMBUTAN</t>
  </si>
  <si>
    <t>TRANSFER DARI | PEMINDAHAN DARI 177634945 DANA SETORAN NEW PREPAID | 8888821235 20062018 1 000301514 PS REBO</t>
  </si>
  <si>
    <t>TRANSFER DARI | PEMINDAHAN DARI 177634945 DANA SETORAN NEW PREPAID | 8888821235 20062018 1 000301515 DUKUH 1</t>
  </si>
  <si>
    <t>TRANSFER DARI | PEMINDAHAN DARI 177634945 DANA SETORAN NEW PREPAID | 8888821235 20062018 1 000301503 CIPUTAT 1</t>
  </si>
  <si>
    <t>TRANSFER DARI | PEMINDAHAN DARI 177634945 DANA SETORAN NEW PREPAID | 8888821235 20062018 2 000301516 DUKUH 3</t>
  </si>
  <si>
    <t>TRANSFER DARI | PEMINDAHAN DARI 177634945 DANA SETORAN NEW PREPAID | 8888821235 20062018 2 000301504 PD PINANG</t>
  </si>
  <si>
    <t>TRANSFER DARI | PEMINDAHAN DARI 177634945 DANA SETORAN NEW PREPAID | 8888821235 20062018 2 000301505 FATMAWATI 2</t>
  </si>
  <si>
    <t>TRANSFER DARI | PEMINDAHAN DARI 177634945 DANA SETORAN NEW PREPAID | 8888821235 20062018 2 000301506 FATMAWATI 1</t>
  </si>
  <si>
    <t>TRANSFER DARI | PEMINDAHAN DARI 177634945 DANA SETORAN NEW PREPAID | 8888821235 20062018 2 000301534 LT AGUNG 3</t>
  </si>
  <si>
    <t>TRANSFER DARI | PEMINDAHAN DARI 177634945 DANA SETORAN NEW PREPAID | 8888821235 20062018 2 000301510 LT AGUNG 1</t>
  </si>
  <si>
    <t>TRANSFER DARI | PEMINDAHAN DARI 177634945 DANA SETORAN NEW PREPAID | 8888821235 20062018 2 000301507 AMPERA 2</t>
  </si>
  <si>
    <t>TRANSFER DARI | PEMINDAHAN DARI 177634945 DANA SETORAN NEW PREPAID | 8888821235 20062018 2 000301511 GEDONG 2</t>
  </si>
  <si>
    <t>TRANSFER DARI | PEMINDAHAN DARI 177634945 DANA SETORAN NEW PREPAID | 8888821235 20062018 2 000301508 AMPERA 1</t>
  </si>
  <si>
    <t>TRANSFER DARI | PEMINDAHAN DARI 177634945 DANA SETORAN NEW PREPAID | 8888821235 20062018 2 000301512 GEDONG 1</t>
  </si>
  <si>
    <t>TRANSFER DARI | PEMINDAHAN DARI 177634945 DANA SETORAN NEW PREPAID | 8888821235 20062018 2 000301509 LT AGUNG 2</t>
  </si>
  <si>
    <t>TRANSFER DARI | PEMINDAHAN DARI 177634945 DANA SETORAN NEW PREPAID | 8888821235 20062018 2 000301513 KP RAMBUTAN</t>
  </si>
  <si>
    <t>TRANSFER DARI | PEMINDAHAN DARI 177634945 DANA SETORAN NEW PREPAID | 8888821235 20062018 2 000301514 PS REBO</t>
  </si>
  <si>
    <t>TRANSFER DARI | PEMINDAHAN DARI 177634945 DANA SETORAN NEW PREPAID | 8888821235 20062018 2 000301515 DUKUH 1</t>
  </si>
  <si>
    <t>TRANSFER DARI | PEMINDAHAN DARI 177634945 DANA SETORAN NEW PREPAID | 8888821235 20062018 2 000301503 CIPUTAT 1</t>
  </si>
  <si>
    <t>TRANSFER DARI | PEMINDAHAN DARI 177634945 DANA SETORAN NEW PREPAID | 8888821235 21062018 3 000301514 PS REBO</t>
  </si>
  <si>
    <t>TRANSFER DARI | PEMINDAHAN DARI 177634945 DANA SETORAN NEW PREPAID | 8888821235 21062018 3 000301515 DUKUH 1</t>
  </si>
  <si>
    <t>TRANSFER DARI | PEMINDAHAN DARI 177634945 DANA SETORAN NEW PREPAID | 8888821235 21062018 3 000301503 CIPUTAT 1</t>
  </si>
  <si>
    <t>TRANSFER DARI | PEMINDAHAN DARI 177634945 DANA SETORAN NEW PREPAID | 8888821235 21062018 3 000301516 DUKUH 3</t>
  </si>
  <si>
    <t>TRANSFER DARI | PEMINDAHAN DARI 177634945 DANA SETORAN NEW PREPAID | 8888821235 21062018 3 000301504 PD PINANG</t>
  </si>
  <si>
    <t>TRANSFER DARI | PEMINDAHAN DARI 177634945 DANA SETORAN NEW PREPAID | 8888821235 21062018 3 000301505 FATMAWATI 2</t>
  </si>
  <si>
    <t>TRANSFER DARI | PEMINDAHAN DARI 177634945 DANA SETORAN NEW PREPAID | 8888821235 21062018 3 000301506 FATMAWATI 1</t>
  </si>
  <si>
    <t>TRANSFER DARI | PEMINDAHAN DARI 177634945 DANA SETORAN NEW PREPAID | 8888821235 21062018 3 000301507 AMPERA 2</t>
  </si>
  <si>
    <t>TRANSFER DARI | PEMINDAHAN DARI 177634945 DANA SETORAN NEW PREPAID | 8888821235 21062018 3 000301508 AMPERA 1</t>
  </si>
  <si>
    <t>TRANSFER DARI | PEMINDAHAN DARI 177634945 DANA SETORAN NEW PREPAID | 8888821235 21062018 3 000301509 LT AGUNG 2</t>
  </si>
  <si>
    <t>TRANSFER DARI | PEMINDAHAN DARI 177634945 DANA SETORAN NEW PREPAID | 8888821235 20062018 3 000301534 LT AGUNG 3</t>
  </si>
  <si>
    <t>TRANSFER DARI | PEMINDAHAN DARI 177634945 DANA SETORAN NEW PREPAID | 8888821235 21062018 3 000301534 LT AGUNG 3</t>
  </si>
  <si>
    <t>TRANSFER DARI | PEMINDAHAN DARI 177634945 DANA SETORAN NEW PREPAID | 8888821235 21062018 3 000301510 LT AGUNG 1</t>
  </si>
  <si>
    <t>TRANSFER DARI | PEMINDAHAN DARI 177634945 DANA SETORAN NEW PREPAID | 8888821235 21062018 3 000301511 GEDONG 2</t>
  </si>
  <si>
    <t>TRANSFER DARI | PEMINDAHAN DARI 177634945 DANA SETORAN NEW PREPAID | 8888821235 21062018 3 000301512 GEDONG 1</t>
  </si>
  <si>
    <t>TRANSFER DARI | PEMINDAHAN DARI 177634945 DANA SETORAN NEW PREPAID | 8888821235 21062018 1 000301515 DUKUH 1</t>
  </si>
  <si>
    <t>TRANSFER DARI | PEMINDAHAN DARI 177634945 DANA SETORAN NEW PREPAID | 8888821235 21062018 1 000301504 PD PINANG</t>
  </si>
  <si>
    <t>TRANSFER DARI | PEMINDAHAN DARI 177634945 DANA SETORAN NEW PREPAID | 8888821235 21062018 1 000301506 FATMAWATI 1</t>
  </si>
  <si>
    <t>TRANSFER DARI | PEMINDAHAN DARI 177634945 DANA SETORAN NEW PREPAID | 8888821235 21062018 1 000301508 AMPERA 1</t>
  </si>
  <si>
    <t>TRANSFER DARI | PEMINDAHAN DARI 177634945 DANA SETORAN NEW PREPAID | 8888821235 21062018 1 000301534 LT AGUNG 3</t>
  </si>
  <si>
    <t>TRANSFER DARI | PEMINDAHAN DARI 177634945 DANA SETORAN NEW PREPAID | 8888821235 21062018 1 000301510 LT AGUNG 1</t>
  </si>
  <si>
    <t>TRANSFER DARI | PEMINDAHAN DARI 177634945 DANA SETORAN NEW PREPAID | 8888821235 21062018 1 000301512 GEDONG 1</t>
  </si>
  <si>
    <t>TRANSFER DARI | PEMINDAHAN DARI 177634945 DANA SETORAN NEW PREPAID | 8888821235 21062018 1 000301514 PS REBO</t>
  </si>
  <si>
    <t>TRANSFER DARI | PEMINDAHAN DARI 177634945 DANA SETORAN NEW PREPAID | 8888821235 21062018 1 000301503 CIPUTAT 1</t>
  </si>
  <si>
    <t>TRANSFER DARI | PEMINDAHAN DARI 177634945 DANA SETORAN NEW PREPAID | 8888821235 21062018 1 000301516 DUKUH 3</t>
  </si>
  <si>
    <t>TRANSFER DARI | PEMINDAHAN DARI 177634945 DANA SETORAN NEW PREPAID | 8888821235 21062018 1 000301505 FATMAWATI 2</t>
  </si>
  <si>
    <t>TRANSFER DARI | PEMINDAHAN DARI 177634945 DANA SETORAN NEW PREPAID | 8888821235 21062018 1 000301507 AMPERA 2</t>
  </si>
  <si>
    <t>TRANSFER DARI | PEMINDAHAN DARI 177634945 DANA SETORAN NEW PREPAID | 8888821235 21062018 1 000301509 LT AGUNG 2</t>
  </si>
  <si>
    <t>TRANSFER DARI | PEMINDAHAN DARI 177634945 DANA SETORAN NEW PREPAID | 8888821235 21062018 1 000301511 GEDONG 2</t>
  </si>
  <si>
    <t>TRANSFER DARI | PEMINDAHAN DARI 177634945 DANA SETORAN NEW PREPAID | 8888821235 21062018 1 000301513 KP RAMBUTAN</t>
  </si>
  <si>
    <t>TRANSFER DARI | PEMINDAHAN DARI 177634945 DANA SETORAN NEW PREPAID | 8888821235 21062018 2 000301514 PS REBO</t>
  </si>
  <si>
    <t>TRANSFER DARI | PEMINDAHAN DARI 177634945 DANA SETORAN NEW PREPAID | 8888821235 21062018 2 000301503 CIPUTAT 1</t>
  </si>
  <si>
    <t>TRANSFER DARI | PEMINDAHAN DARI 177634945 DANA SETORAN NEW PREPAID | 8888821235 21062018 2 000301516 DUKUH 3</t>
  </si>
  <si>
    <t>TRANSFER DARI | PEMINDAHAN DARI 177634945 DANA SETORAN NEW PREPAID | 8888821235 21062018 2 000301505 FATMAWATI 2</t>
  </si>
  <si>
    <t>TRANSFER DARI | PEMINDAHAN DARI 177634945 DANA SETORAN NEW PREPAID | 8888821235 21062018 2 000301507 AMPERA 2</t>
  </si>
  <si>
    <t>TRANSFER DARI | PEMINDAHAN DARI 177634945 DANA SETORAN NEW PREPAID | 8888821235 21062018 2 000301509 LT AGUNG 2</t>
  </si>
  <si>
    <t>TRANSFER DARI | PEMINDAHAN DARI 177634945 DANA SETORAN NEW PREPAID | 8888821235 21062018 2 000301511 GEDONG 2</t>
  </si>
  <si>
    <t>TRANSFER DARI | PEMINDAHAN DARI 177634945 DANA SETORAN NEW PREPAID | 8888821235 21062018 2 000301513 KP RAMBUTAN</t>
  </si>
  <si>
    <t>TRANSFER DARI | PEMINDAHAN DARI 177634945 DANA SETORAN NEW PREPAID | 8888821235 21062018 2 000301515 DUKUH 1</t>
  </si>
  <si>
    <t>TRANSFER DARI | PEMINDAHAN DARI 177634945 DANA SETORAN NEW PREPAID | 8888821235 21062018 2 000301504 PD PINANG</t>
  </si>
  <si>
    <t>TRANSFER DARI | PEMINDAHAN DARI 177634945 DANA SETORAN NEW PREPAID | 8888821235 21062018 2 000301506 FATMAWATI 1</t>
  </si>
  <si>
    <t>TRANSFER DARI | PEMINDAHAN DARI 177634945 DANA SETORAN NEW PREPAID | 8888821235 21062018 2 000301508 AMPERA 1</t>
  </si>
  <si>
    <t>TRANSFER DARI | PEMINDAHAN DARI 177634945 DANA SETORAN NEW PREPAID | 8888821235 21062018 2 000301534 LT AGUNG 3</t>
  </si>
  <si>
    <t>TRANSFER DARI | PEMINDAHAN DARI 177634945 DANA SETORAN NEW PREPAID | 8888821235 21062018 2 000301510 LT AGUNG 1</t>
  </si>
  <si>
    <t>TRANSFER DARI | PEMINDAHAN DARI 177634945 DANA SETORAN NEW PREPAID | 8888821235 21062018 2 000301512 GEDONG 1</t>
  </si>
  <si>
    <t>TRANSFER DARI | PEMINDAHAN DARI 177634945 DANA SETORAN NEW PREPAID | 8888821235 22062018 3 000301512 GEDONG 1</t>
  </si>
  <si>
    <t>TRANSFER DARI | PEMINDAHAN DARI 177634945 DANA SETORAN NEW PREPAID | 8888821235 22062018 3 000301513 KP RAMBUTAN</t>
  </si>
  <si>
    <t>TRANSFER DARI | PEMINDAHAN DARI 177634945 DANA SETORAN NEW PREPAID | 8888821235 22062018 3 000301514 PS REBO</t>
  </si>
  <si>
    <t>TRANSFER DARI | PEMINDAHAN DARI 177634945 DANA SETORAN NEW PREPAID | 8888821235 22062018 3 000301515 DUKUH 1</t>
  </si>
  <si>
    <t>TRANSFER DARI | PEMINDAHAN DARI 177634945 DANA SETORAN NEW PREPAID | 8888821235 22062018 3 000301503 CIPUTAT 1</t>
  </si>
  <si>
    <t>TRANSFER DARI | PEMINDAHAN DARI 177634945 DANA SETORAN NEW PREPAID | 8888821235 22062018 3 000301516 DUKUH 3</t>
  </si>
  <si>
    <t>TRANSFER DARI | PEMINDAHAN DARI 177634945 DANA SETORAN NEW PREPAID | 8888821235 22062018 3 000301504 PD PINANG</t>
  </si>
  <si>
    <t>TRANSFER DARI | PEMINDAHAN DARI 177634945 DANA SETORAN NEW PREPAID | 8888821235 22062018 3 000301505 FATMAWATI 2</t>
  </si>
  <si>
    <t>TRANSFER DARI | PEMINDAHAN DARI 177634945 DANA SETORAN NEW PREPAID | 8888821235 22062018 3 000301506 FATMAWATI 1</t>
  </si>
  <si>
    <t>TRANSFER DARI | PEMINDAHAN DARI 177634945 DANA SETORAN NEW PREPAID | 8888821235 22062018 3 000301507 AMPERA 2</t>
  </si>
  <si>
    <t>TRANSFER DARI | PEMINDAHAN DARI 177634945 DANA SETORAN NEW PREPAID | 8888821235 22062018 3 000301508 AMPERA 1</t>
  </si>
  <si>
    <t>TRANSFER DARI | PEMINDAHAN DARI 177634945 DANA SETORAN NEW PREPAID | 8888821235 22062018 3 000301509 LT AGUNG 2</t>
  </si>
  <si>
    <t>TRANSFER DARI | PEMINDAHAN DARI 177634945 DANA SETORAN NEW PREPAID | 8888821235 22062018 3 000301510 LT AGUNG 1</t>
  </si>
  <si>
    <t>TRANSFER DARI | PEMINDAHAN DARI 177634945 DANA SETORAN NEW PREPAID | 8888821235 21062018 3 000301513 KP RAMBUTAN</t>
  </si>
  <si>
    <t>TRANSFER DARI | PEMINDAHAN DARI 177634945 DANA SETORAN NEW PREPAID | 8888821235 22062018 3 000301511 GEDONG 2</t>
  </si>
  <si>
    <t>TRANSFER DARI | PEMINDAHAN DARI 177634945 DANA SETORAN NEW PREPAID | 8888821235 22062018 1 000301516 DUKUH 3</t>
  </si>
  <si>
    <t>TRANSFER DARI | PEMINDAHAN DARI 177634945 DANA SETORAN NEW PREPAID | 8888821235 22062018 1 000301507 AMPERA 2</t>
  </si>
  <si>
    <t>TRANSFER DARI | PEMINDAHAN DARI 177634945 DANA SETORAN NEW PREPAID | 8888821235 22062018 1 000301508 AMPERA 1</t>
  </si>
  <si>
    <t>TRANSFER DARI | PEMINDAHAN DARI 177634945 DANA SETORAN NEW PREPAID | 8888821235 22062018 1 000301510 LT AGUNG 1</t>
  </si>
  <si>
    <t>TRANSFER DARI | PEMINDAHAN DARI 177634945 DANA SETORAN NEW PREPAID | 8888821235 22062018 1 000301509 LT AGUNG 2</t>
  </si>
  <si>
    <t>TRANSFER DARI | PEMINDAHAN DARI 177634945 DANA SETORAN NEW PREPAID | 8888821235 22062018 1 000301511 GEDONG 2</t>
  </si>
  <si>
    <t>TRANSFER DARI | PEMINDAHAN DARI 177634945 DANA SETORAN NEW PREPAID | 8888821235 22062018 1 000301512 GEDONG 1</t>
  </si>
  <si>
    <t>TRANSFER DARI | PEMINDAHAN DARI 177634945 DANA SETORAN NEW PREPAID | 8888821235 22062018 1 000301503 CIPUTAT 1</t>
  </si>
  <si>
    <t>TRANSFER DARI | PEMINDAHAN DARI 177634945 DANA SETORAN NEW PREPAID | 8888821235 22062018 1 000301513 KP RAMBUTAN</t>
  </si>
  <si>
    <t>TRANSFER DARI | PEMINDAHAN DARI 177634945 DANA SETORAN NEW PREPAID | 8888821235 22062018 1 000301504 PD PINANG</t>
  </si>
  <si>
    <t>TRANSFER DARI | PEMINDAHAN DARI 177634945 DANA SETORAN NEW PREPAID | 8888821235 22062018 1 000301514 PS REBO</t>
  </si>
  <si>
    <t>TRANSFER DARI | PEMINDAHAN DARI 177634945 DANA SETORAN NEW PREPAID | 8888821235 22062018 1 000301505 FATMAWATI 2</t>
  </si>
  <si>
    <t>TRANSFER DARI | PEMINDAHAN DARI 177634945 DANA SETORAN NEW PREPAID | 8888821235 22062018 1 000301515 DUKUH 1</t>
  </si>
  <si>
    <t>TRANSFER DARI | PEMINDAHAN DARI 177634945 DANA SETORAN NEW PREPAID | 8888821235 22062018 1 000301506 FATMAWATI 1</t>
  </si>
  <si>
    <t>TRANSFER DARI | PEMINDAHAN DARI 177634945 DANA SETORAN NEW PREPAID | 8888821235 22062018 1 000301534 LT AGUNG 3</t>
  </si>
  <si>
    <t>TRANSFER DARI | PEMINDAHAN DARI 177634945 DANA SETORAN NEW PREPAID | 8888821235 23062018 3 000301511 GEDONG 2</t>
  </si>
  <si>
    <t>TRANSFER DARI | PEMINDAHAN DARI 177634945 DANA SETORAN NEW PREPAID | 8888821235 23062018 3 000301513 KP RAMBUTAN</t>
  </si>
  <si>
    <t>TRANSFER DARI | PEMINDAHAN DARI 177634945 DANA SETORAN NEW PREPAID | 8888821235 23062018 3 000301515 DUKUH 1</t>
  </si>
  <si>
    <t>TRANSFER DARI | PEMINDAHAN DARI 177634945 DANA SETORAN NEW PREPAID | 8888821235 23062018 3 000301504 PD PINANG</t>
  </si>
  <si>
    <t>TRANSFER DARI | PEMINDAHAN DARI 177634945 DANA SETORAN NEW PREPAID | 8888821235 23062018 3 000301506 FATMAWATI 1</t>
  </si>
  <si>
    <t>TRANSFER DARI | PEMINDAHAN DARI 177634945 DANA SETORAN NEW PREPAID | 8888821235 23062018 3 000301508 AMPERA 1</t>
  </si>
  <si>
    <t>TRANSFER DARI | PEMINDAHAN DARI 177634945 DANA SETORAN NEW PREPAID | 8888821235 23062018 3 000301534 LT AGUNG 3</t>
  </si>
  <si>
    <t>TRANSFER DARI | PEMINDAHAN DARI 177634945 DANA SETORAN NEW PREPAID | 8888821235 23062018 3 000301510 LT AGUNG 1</t>
  </si>
  <si>
    <t>TRANSFER DARI | PEMINDAHAN DARI 177634945 DANA SETORAN NEW PREPAID | 8888821235 23062018 3 000301512 GEDONG 1</t>
  </si>
  <si>
    <t>TRANSFER DARI | PEMINDAHAN DARI 177634945 DANA SETORAN NEW PREPAID | 8888821235 23062018 3 000301514 PS REBO</t>
  </si>
  <si>
    <t>TRANSFER DARI | PEMINDAHAN DARI 177634945 DANA SETORAN NEW PREPAID | 8888821235 23062018 3 000301503 CIPUTAT 1</t>
  </si>
  <si>
    <t>TRANSFER DARI | PEMINDAHAN DARI 177634945 DANA SETORAN NEW PREPAID | 8888821235 23062018 3 000301516 DUKUH 3</t>
  </si>
  <si>
    <t>TRANSFER DARI | PEMINDAHAN DARI 177634945 DANA SETORAN NEW PREPAID | 8888821235 23062018 3 000301505 FATMAWATI 2</t>
  </si>
  <si>
    <t>TRANSFER DARI | PEMINDAHAN DARI 177634945 DANA SETORAN NEW PREPAID | 8888821235 23062018 3 000301507 AMPERA 2</t>
  </si>
  <si>
    <t>TRANSFER DARI | PEMINDAHAN DARI 177634945 DANA SETORAN NEW PREPAID | 8888821235 23062018 3 000301509 LT AGUNG 2</t>
  </si>
  <si>
    <t>TRANSFER DARI | PEMINDAHAN DARI 177634945 DANA SETORAN NEW PREPAID | 8888821235 22062018 3 000301534 LT AGUNG 3</t>
  </si>
  <si>
    <t>BNI</t>
  </si>
  <si>
    <t>Sesuai Masuk Rekening</t>
  </si>
  <si>
    <t>Sesuai Transaksi</t>
  </si>
  <si>
    <t>Nominal</t>
  </si>
  <si>
    <t>Total</t>
  </si>
  <si>
    <t>TANGGAL</t>
  </si>
  <si>
    <t>BULAN</t>
  </si>
  <si>
    <t>TAHUN</t>
  </si>
  <si>
    <t>SHIFT</t>
  </si>
  <si>
    <t>MID</t>
  </si>
  <si>
    <t>NAMA GERBANG</t>
  </si>
  <si>
    <t>TGL</t>
  </si>
  <si>
    <t>CIPUTAT 1</t>
  </si>
  <si>
    <t>000301503</t>
  </si>
  <si>
    <t>PONDOK PINANG</t>
  </si>
  <si>
    <t>000301504</t>
  </si>
  <si>
    <t>FATMAWATI 2</t>
  </si>
  <si>
    <t>000301505</t>
  </si>
  <si>
    <t>FATMAWATI 1</t>
  </si>
  <si>
    <t>000301506</t>
  </si>
  <si>
    <t>AMPERA 2</t>
  </si>
  <si>
    <t>000301507</t>
  </si>
  <si>
    <t>AMPERA 1</t>
  </si>
  <si>
    <t>000301508</t>
  </si>
  <si>
    <t>LENTENG AGUNG 2</t>
  </si>
  <si>
    <t>000301509</t>
  </si>
  <si>
    <t>LENTENG AGUNG 1</t>
  </si>
  <si>
    <t>000301510</t>
  </si>
  <si>
    <t>GEDONG 2</t>
  </si>
  <si>
    <t>GEDONG 1</t>
  </si>
  <si>
    <t>KP RAMBUTAN</t>
  </si>
  <si>
    <t>PS REBO</t>
  </si>
  <si>
    <t>DUKUH 1</t>
  </si>
  <si>
    <t>DUKUH 3</t>
  </si>
  <si>
    <t>LT AGUNG 3</t>
  </si>
  <si>
    <t>000301511</t>
  </si>
  <si>
    <t>000301512</t>
  </si>
  <si>
    <t>000301513</t>
  </si>
  <si>
    <t>000301514</t>
  </si>
  <si>
    <t>000301515</t>
  </si>
  <si>
    <t>000301516</t>
  </si>
  <si>
    <t>000301534</t>
  </si>
  <si>
    <t>TOTAL</t>
  </si>
  <si>
    <t>Tahun</t>
  </si>
  <si>
    <t>Bulan</t>
  </si>
  <si>
    <t>Mei</t>
  </si>
  <si>
    <t>Juni</t>
  </si>
  <si>
    <t>Juli</t>
  </si>
  <si>
    <t>Agustus</t>
  </si>
  <si>
    <t>JASA GIRO/BUNGA</t>
  </si>
  <si>
    <t>PPH</t>
  </si>
  <si>
    <t>BIAYA ADM REK</t>
  </si>
  <si>
    <t>JULI</t>
  </si>
  <si>
    <t>TRANSFER DARI | PEMINDAHAN DARI 177634945 DANA SETORAN NEW PREPAID | 8888821235 24082018 1 301503 CIPUTAT 1</t>
  </si>
  <si>
    <t>AGUSTUS</t>
  </si>
  <si>
    <t>TRANSFER DARI | PEMINDAHAN DARI 177634945 DANA SETORAN NEW PREPAID | 8888821235 24082018 1 000301503 CIPUTAT 1</t>
  </si>
  <si>
    <t>SEPTEMBER</t>
  </si>
  <si>
    <t>TRANSFER DARI | PEMINDAHAN DARI 177634945 DANA SETORAN NEW PREPAID | 8888821235 02092018 2 301511 GEDONG 2</t>
  </si>
  <si>
    <t>TRANSFER DARI | PEMINDAHAN DARI 177634945 DANA SETORAN NEW PREPAID | 8888821235 03092018 3 301509 LT AGUNG 2</t>
  </si>
  <si>
    <t>TRANSFER DARI | PEMINDAHAN DARI 177634945 DANA SETORAN NEW PREPAID | 8888821235 05092018 1 301513 KP RAMBUTAN</t>
  </si>
  <si>
    <t>TRANSFER DARI | PEMINDAHAN DARI 177634945 DANA SETORAN NEW PREPAID | 8888821235 05092018 1 301510 LT AGUNG 1</t>
  </si>
  <si>
    <t>TRANSFER DARI | PEMINDAHAN DARI 177634945 DANA SETORAN NEW PREPAID | 8888821235 05092018 1 301511 GEDONG 2</t>
  </si>
  <si>
    <t>TRANSFER DARI | PEMINDAHAN DARI 177634945 DANA SETORAN NEW PREPAID | 8888821235 05092018 1 301504 PD PINANG</t>
  </si>
  <si>
    <t>TRANSFER DARI | PEMINDAHAN DARI 177634945 DANA SETORAN NEW PREPAID | 8888821235 05092018 1 301507 AMPERA 2</t>
  </si>
  <si>
    <t>TRANSFER DARI | PEMINDAHAN DARI 177634945 DANA SETORAN NEW PREPAID | 8888821235 05092018 1 301509 LT AGUNG 2</t>
  </si>
  <si>
    <t>TRANSFER DARI | PEMINDAHAN DARI 177634945 DANA SETORAN NEW PREPAID | 8888821235 05092018 1 301515 DUKUH 1</t>
  </si>
  <si>
    <t>TRANSFER DARI | PEMINDAHAN DARI 177634945 DANA SETORAN NEW PREPAID | 8888821235 05092018 1 301534 LT AGUNG 3</t>
  </si>
  <si>
    <t>TRANSFER DARI | PEMINDAHAN DARI 177634945 DANA SETORAN NEW PREPAID | 8888821235 05092018 1 301512 GEDONG 1</t>
  </si>
  <si>
    <t>TRANSFER DARI | PEMINDAHAN DARI 177634945 DANA SETORAN NEW PREPAID | 8888821235 05092018 1 301503 CIPUTAT 1</t>
  </si>
  <si>
    <t>TRANSFER DARI | PEMINDAHAN DARI 177634945 DANA SETORAN NEW PREPAID | 8888821235 05092018 1 301508 AMPERA 1</t>
  </si>
  <si>
    <t>TRANSFER DARI | PEMINDAHAN DARI 177634945 DANA SETORAN NEW PREPAID | 8888821235 05092018 1 301506 FATMAWATI 1</t>
  </si>
  <si>
    <t>TRANSFER DARI | PEMINDAHAN DARI 177634945 DANA SETORAN NEW PREPAID | 8888821235 05092018 1 301514 PS REBO</t>
  </si>
  <si>
    <t>TRANSFER DARI | PEMINDAHAN DARI 177634945 DANA SETORAN NEW PREPAID | 8888821235 05092018 1 301505 FATMAWATI 2</t>
  </si>
  <si>
    <t>TRANSFER DARI | PEMINDAHAN DARI 177634945 DANA SETORAN NEW PREPAID | 8888821235 05092018 1 301516 DUKUH 3</t>
  </si>
  <si>
    <t>TRANSFER DARI | PEMINDAHAN DARI 177634945 DANA SETORAN NEW PREPAID | 8888821235 05092018 2 301509 LT AGUNG 2</t>
  </si>
  <si>
    <t>TRANSFER DARI | PEMINDAHAN DARI 177634945 DANA SETORAN NEW PREPAID | 8888821235 05092018 2 301534 LT AGUNG 3</t>
  </si>
  <si>
    <t>TRANSFER DARI | PEMINDAHAN DARI 177634945 DANA SETORAN NEW PREPAID | 8888821235 05092018 2 301505 FATMAWATI 2</t>
  </si>
  <si>
    <t>TRANSFER DARI | PEMINDAHAN DARI 177634945 DANA SETORAN NEW PREPAID | 8888821235 05092018 2 301508 AMPERA 1</t>
  </si>
  <si>
    <t>TRANSFER DARI | PEMINDAHAN DARI 177634945 DANA SETORAN NEW PREPAID | 8888821235 05092018 2 301515 DUKUH 1</t>
  </si>
  <si>
    <t>TRANSFER DARI | PEMINDAHAN DARI 177634945 DANA SETORAN NEW PREPAID | 8888821235 05092018 2 301511 GEDONG 2</t>
  </si>
  <si>
    <t>TRANSFER DARI | PEMINDAHAN DARI 177634945 DANA SETORAN NEW PREPAID | 8888821235 05092018 2 301503 CIPUTAT 1</t>
  </si>
  <si>
    <t>TRANSFER DARI | PEMINDAHAN DARI 177634945 DANA SETORAN NEW PREPAID | 8888821235 05092018 2 301504 PD PINANG</t>
  </si>
  <si>
    <t>TRANSFER DARI | PEMINDAHAN DARI 177634945 DANA SETORAN NEW PREPAID | 8888821235 05092018 2 301512 GEDONG 1</t>
  </si>
  <si>
    <t>TRANSFER DARI | PEMINDAHAN DARI 177634945 DANA SETORAN NEW PREPAID | 8888821235 05092018 2 301513 KP RAMBUTAN</t>
  </si>
  <si>
    <t>TRANSFER DARI | PEMINDAHAN DARI 177634945 DANA SETORAN NEW PREPAID | 8888821235 05092018 2 301510 LT AGUNG 1</t>
  </si>
  <si>
    <t>TRANSFER DARI | PEMINDAHAN DARI 177634945 DANA SETORAN NEW PREPAID | 8888821235 05092018 2 301506 FATMAWATI 1</t>
  </si>
  <si>
    <t>TRANSFER DARI | PEMINDAHAN DARI 177634945 DANA SETORAN NEW PREPAID | 8888821235 05092018 2 301514 PS REBO</t>
  </si>
  <si>
    <t>TRANSFER DARI | PEMINDAHAN DARI 177634945 DANA SETORAN NEW PREPAID | 8888821235 05092018 2 301516 DUKUH 3</t>
  </si>
  <si>
    <t>TRANSFER DARI | PEMINDAHAN DARI 177634945 DANA SETORAN NEW PREPAID | 8888821235 05092018 2 301507 AMPERA 2</t>
  </si>
  <si>
    <t>TRANSFER DARI | PEMINDAHAN DARI 177634945 DANA SETORAN NEW PREPAID | 8888821235 05092018 3 301514 PS REBO</t>
  </si>
  <si>
    <t>TRANSFER DARI | PEMINDAHAN DARI 177634945 DANA SETORAN NEW PREPAID | 8888821235 05092018 3 301508 AMPERA 1</t>
  </si>
  <si>
    <t>TRANSFER DARI | PEMINDAHAN DARI 177634945 DANA SETORAN NEW PREPAID | 8888821235 05092018 3 301504 PD PINANG</t>
  </si>
  <si>
    <t>TRANSFER DARI | PEMINDAHAN DARI 177634945 DANA SETORAN NEW PREPAID | 8888821235 05092018 3 301511 GEDONG 2</t>
  </si>
  <si>
    <t>TRANSFER DARI | PEMINDAHAN DARI 177634945 DANA SETORAN NEW PREPAID | 8888821235 05092018 3 301510 LT AGUNG 1</t>
  </si>
  <si>
    <t>TRANSFER DARI | PEMINDAHAN DARI 177634945 DANA SETORAN NEW PREPAID | 8888821235 05092018 3 301505 FATMAWATI 2</t>
  </si>
  <si>
    <t>TRANSFER DARI | PEMINDAHAN DARI 177634945 DANA SETORAN NEW PREPAID | 8888821235 05092018 3 301509 LT AGUNG 2</t>
  </si>
  <si>
    <t>TRANSFER DARI | PEMINDAHAN DARI 177634945 DANA SETORAN NEW PREPAID | 8888821235 05092018 3 301503 CIPUTAT 1</t>
  </si>
  <si>
    <t>TRANSFER DARI | PEMINDAHAN DARI 177634945 DANA SETORAN NEW PREPAID | 8888821235 05092018 3 301515 DUKUH 1</t>
  </si>
  <si>
    <t>TRANSFER DARI | PEMINDAHAN DARI 177634945 DANA SETORAN NEW PREPAID | 8888821235 05092018 3 301507 AMPERA 2</t>
  </si>
  <si>
    <t>TRANSFER DARI | PEMINDAHAN DARI 177634945 DANA SETORAN NEW PREPAID | 8888821235 05092018 3 301513 KP RAMBUTAN</t>
  </si>
  <si>
    <t>TRANSFER DARI | PEMINDAHAN DARI 177634945 DANA SETORAN NEW PREPAID | 8888821235 05092018 3 301506 FATMAWATI 1</t>
  </si>
  <si>
    <t>TRANSFER DARI | PEMINDAHAN DARI 177634945 DANA SETORAN NEW PREPAID | 8888821235 05092018 3 301512 GEDONG 1</t>
  </si>
  <si>
    <t>TRANSFER DARI | PEMINDAHAN DARI 177634945 DANA SETORAN NEW PREPAID | 8888821235 05092018 3 301534 LT AGUNG 3</t>
  </si>
  <si>
    <t>TRANSFER DARI | PEMINDAHAN DARI 177634945 DANA SETORAN NEW PREPAID | 8888821235 05092018 3 301516 DUKUH 3</t>
  </si>
  <si>
    <t>TRANSFER DARI | PEMINDAHAN DARI 177634945 DANA SETORAN NEW PREPAID | 8888821235 06092018 1 301505 FATMAWATI 2</t>
  </si>
  <si>
    <t>TRANSFER DARI | PEMINDAHAN DARI 177634945 DANA SETORAN NEW PREPAID | 8888821235 06092018 3 301516 DUKUH 3</t>
  </si>
  <si>
    <t>TRANSFER DARI | PEMINDAHAN DARI 177634945 DANA SETORAN NEW PREPAID | 8888821235 06092018 2 301508 AMPERA 1</t>
  </si>
  <si>
    <t>TRANSFER DARI | PEMINDAHAN DARI 177634945 DANA SETORAN NEW PREPAID | 8888821235 06092018 1 301515 DUKUH 1</t>
  </si>
  <si>
    <t>TRANSFER DARI | PEMINDAHAN DARI 177634945 DANA SETORAN NEW PREPAID | 8888821235 06092018 1 301508 AMPERA 1</t>
  </si>
  <si>
    <t>TRANSFER DARI | PEMINDAHAN DARI 177634945 DANA SETORAN NEW PREPAID | 8888821235 06092018 1 301514 PS REBO</t>
  </si>
  <si>
    <t>TRANSFER DARI | PEMINDAHAN DARI 177634945 DANA SETORAN NEW PREPAID | 8888821235 06092018 2 301503 CIPUTAT 1</t>
  </si>
  <si>
    <t>TRANSFER DARI | PEMINDAHAN DARI 177634945 DANA SETORAN NEW PREPAID | 8888821235 06092018 3 301514 PS REBO</t>
  </si>
  <si>
    <t>TRANSFER DARI | PEMINDAHAN DARI 177634945 DANA SETORAN NEW PREPAID | 8888821235 06092018 3 301511 GEDONG 2</t>
  </si>
  <si>
    <t>TRANSFER DARI | PEMINDAHAN DARI 177634945 DANA SETORAN NEW PREPAID | 8888821235 06092018 3 301508 AMPERA 1</t>
  </si>
  <si>
    <t>TRANSFER DARI | PEMINDAHAN DARI 177634945 DANA SETORAN NEW PREPAID | 8888821235 06092018 3 301506 FATMAWATI 1</t>
  </si>
  <si>
    <t>TRANSFER DARI | PEMINDAHAN DARI 177634945 DANA SETORAN NEW PREPAID | 8888821235 06092018 1 301503 CIPUTAT 1</t>
  </si>
  <si>
    <t>TRANSFER DARI | PEMINDAHAN DARI 177634945 DANA SETORAN NEW PREPAID | 8888821235 06092018 1 301509 LT AGUNG 2</t>
  </si>
  <si>
    <t>TRANSFER DARI | PEMINDAHAN DARI 177634945 DANA SETORAN NEW PREPAID | 8888821235 06092018 1 301516 DUKUH 3</t>
  </si>
  <si>
    <t>TRANSFER DARI | PEMINDAHAN DARI 177634945 DANA SETORAN NEW PREPAID | 8888821235 06092018 3 301515 DUKUH 1</t>
  </si>
  <si>
    <t>TRANSFER DARI | PEMINDAHAN DARI 177634945 DANA SETORAN NEW PREPAID | 8888821235 06092018 3 301510 LT AGUNG 1</t>
  </si>
  <si>
    <t>TRANSFER DARI | PEMINDAHAN DARI 177634945 DANA SETORAN NEW PREPAID | 8888821235 06092018 1 301510 LT AGUNG 1</t>
  </si>
  <si>
    <t>TRANSFER DARI | PEMINDAHAN DARI 177634945 DANA SETORAN NEW PREPAID | 8888821235 06092018 1 301512 GEDONG 1</t>
  </si>
  <si>
    <t>TRANSFER DARI | PEMINDAHAN DARI 177634945 DANA SETORAN NEW PREPAID | 8888821235 06092018 3 301513 KP RAMBUTAN</t>
  </si>
  <si>
    <t>TRANSFER DARI | PEMINDAHAN DARI 177634945 DANA SETORAN NEW PREPAID | 8888821235 06092018 2 301515 DUKUH 1</t>
  </si>
  <si>
    <t>TRANSFER DARI | PEMINDAHAN DARI 177634945 DANA SETORAN NEW PREPAID | 8888821235 06092018 2 301509 LT AGUNG 2</t>
  </si>
  <si>
    <t>TRANSFER DARI | PEMINDAHAN DARI 177634945 DANA SETORAN NEW PREPAID | 8888821235 06092018 1 301511 GEDONG 2</t>
  </si>
  <si>
    <t>TRANSFER DARI | PEMINDAHAN DARI 177634945 DANA SETORAN NEW PREPAID | 8888821235 06092018 1 301506 FATMAWATI 1</t>
  </si>
  <si>
    <t>TRANSFER DARI | PEMINDAHAN DARI 177634945 DANA SETORAN NEW PREPAID | 8888821235 06092018 1 301504 PD PINANG</t>
  </si>
  <si>
    <t>TRANSFER DARI | PEMINDAHAN DARI 177634945 DANA SETORAN NEW PREPAID | 8888821235 06092018 1 301534 LT AGUNG 3</t>
  </si>
  <si>
    <t>TRANSFER DARI | PEMINDAHAN DARI 177634945 DANA SETORAN NEW PREPAID | 8888821235 06092018 2 301506 FATMAWATI 1</t>
  </si>
  <si>
    <t>TRANSFER DARI | PEMINDAHAN DARI 177634945 DANA SETORAN NEW PREPAID | 8888821235 06092018 3 301534 LT AGUNG 3</t>
  </si>
  <si>
    <t>TRANSFER DARI | PEMINDAHAN DARI 177634945 DANA SETORAN NEW PREPAID | 8888821235 06092018 3 301504 PD PINANG</t>
  </si>
  <si>
    <t>TRANSFER DARI | PEMINDAHAN DARI 177634945 DANA SETORAN NEW PREPAID | 8888821235 06092018 2 301511 GEDONG 2</t>
  </si>
  <si>
    <t>TRANSFER DARI | PEMINDAHAN DARI 177634945 DANA SETORAN NEW PREPAID | 8888821235 06092018 2 301514 PS REBO</t>
  </si>
  <si>
    <t>TRANSFER DARI | PEMINDAHAN DARI 177634945 DANA SETORAN NEW PREPAID | 8888821235 06092018 1 301513 KP RAMBUTAN</t>
  </si>
  <si>
    <t>TRANSFER DARI | PEMINDAHAN DARI 177634945 DANA SETORAN NEW PREPAID | 8888821235 06092018 2 301507 AMPERA 2</t>
  </si>
  <si>
    <t>TRANSFER DARI | PEMINDAHAN DARI 177634945 DANA SETORAN NEW PREPAID | 8888821235 06092018 3 301512 GEDONG 1</t>
  </si>
  <si>
    <t>TRANSFER DARI | PEMINDAHAN DARI 177634945 DANA SETORAN NEW PREPAID | 8888821235 06092018 2 301510 LT AGUNG 1</t>
  </si>
  <si>
    <t>TRANSFER DARI | PEMINDAHAN DARI 177634945 DANA SETORAN NEW PREPAID | 8888821235 06092018 2 301504 PD PINANG</t>
  </si>
  <si>
    <t>TRANSFER DARI | PEMINDAHAN DARI 177634945 DANA SETORAN NEW PREPAID | 8888821235 06092018 3 301507 AMPERA 2</t>
  </si>
  <si>
    <t>TRANSFER DARI | PEMINDAHAN DARI 177634945 DANA SETORAN NEW PREPAID | 8888821235 06092018 1 301507 AMPERA 2</t>
  </si>
  <si>
    <t>TRANSFER DARI | PEMINDAHAN DARI 177634945 DANA SETORAN NEW PREPAID | 8888821235 06092018 2 301505 FATMAWATI 2</t>
  </si>
  <si>
    <t>TRANSFER DARI | PEMINDAHAN DARI 177634945 DANA SETORAN NEW PREPAID | 8888821235 06092018 2 301513 KP RAMBUTAN</t>
  </si>
  <si>
    <t>TRANSFER DARI | PEMINDAHAN DARI 177634945 DANA SETORAN NEW PREPAID | 8888821235 06092018 3 301509 LT AGUNG 2</t>
  </si>
  <si>
    <t>TRANSFER DARI | PEMINDAHAN DARI 177634945 DANA SETORAN NEW PREPAID | 8888821235 06092018 3 301505 FATMAWATI 2</t>
  </si>
  <si>
    <t>TRANSFER DARI | PEMINDAHAN DARI 177634945 DANA SETORAN NEW PREPAID | 8888821235 06092018 3 301503 CIPUTAT 1</t>
  </si>
  <si>
    <t>TRANSFER DARI | PEMINDAHAN DARI 177634945 DANA SETORAN NEW PREPAID | 8888821235 07092018 3 301507 AMPERA 2</t>
  </si>
  <si>
    <t>TRANSFER DARI | PEMINDAHAN DARI 177634945 DANA SETORAN NEW PREPAID | 8888821235 07092018 3 301515 DUKUH 1</t>
  </si>
  <si>
    <t>TRANSFER DARI | PEMINDAHAN DARI 177634945 DANA SETORAN NEW PREPAID | 8888821235 07092018 3 301511 GEDONG 2</t>
  </si>
  <si>
    <t>TRANSFER DARI | PEMINDAHAN DARI 177634945 DANA SETORAN NEW PREPAID | 8888821235 07092018 3 301534 LT AGUNG 3</t>
  </si>
  <si>
    <t>TRANSFER DARI | PEMINDAHAN DARI 177634945 DANA SETORAN NEW PREPAID | 8888821235 07092018 3 301508 AMPERA 1</t>
  </si>
  <si>
    <t>TRANSFER DARI | PEMINDAHAN DARI 177634945 DANA SETORAN NEW PREPAID | 8888821235 07092018 3 301516 DUKUH 3</t>
  </si>
  <si>
    <t>TRANSFER DARI | PEMINDAHAN DARI 177634945 DANA SETORAN NEW PREPAID | 8888821235 07092018 3 301505 FATMAWATI 2</t>
  </si>
  <si>
    <t>TRANSFER DARI | PEMINDAHAN DARI 177634945 DANA SETORAN NEW PREPAID | 8888821235 07092018 3 301512 GEDONG 1</t>
  </si>
  <si>
    <t>TRANSFER DARI | PEMINDAHAN DARI 177634945 DANA SETORAN NEW PREPAID | 8888821235 07092018 3 301506 FATMAWATI 1</t>
  </si>
  <si>
    <t>TRANSFER DARI | PEMINDAHAN DARI 177634945 DANA SETORAN NEW PREPAID | 8888821235 07092018 3 301510 LT AGUNG 1</t>
  </si>
  <si>
    <t>TRANSFER DARI | PEMINDAHAN DARI 177634945 DANA SETORAN NEW PREPAID | 8888821235 07092018 3 301504 PD PINANG</t>
  </si>
  <si>
    <t>TRANSFER DARI | PEMINDAHAN DARI 177634945 DANA SETORAN NEW PREPAID | 8888821235 07092018 3 301513 KP RAMBUTAN</t>
  </si>
  <si>
    <t>TRANSFER DARI | PEMINDAHAN DARI 177634945 DANA SETORAN NEW PREPAID | 8888821235 07092018 3 301503 CIPUTAT 1</t>
  </si>
  <si>
    <t>TRANSFER DARI | PEMINDAHAN DARI 177634945 DANA SETORAN NEW PREPAID | 8888821235 07092018 3 301514 PS REBO</t>
  </si>
  <si>
    <t>TRANSFER DARI | PEMINDAHAN DARI 177634945 DANA SETORAN NEW PREPAID | 8888821235 07092018 3 301509 LT AGUNG 2</t>
  </si>
  <si>
    <t>TRANSFER DARI | PEMINDAHAN DARI 177634945 DANA SETORAN NEW PREPAID | 8888821235 07092018 1 301508 AMPERA 1</t>
  </si>
  <si>
    <t>TRANSFER DARI | PEMINDAHAN DARI 177634945 DANA SETORAN NEW PREPAID | 8888821235 07092018 1 301516 DUKUH 3</t>
  </si>
  <si>
    <t>TRANSFER DARI | PEMINDAHAN DARI 177634945 DANA SETORAN NEW PREPAID | 8888821235 07092018 1 301504 PD PINANG</t>
  </si>
  <si>
    <t>TRANSFER DARI | PEMINDAHAN DARI 177634945 DANA SETORAN NEW PREPAID | 8888821235 07092018 1 301505 FATMAWATI 2</t>
  </si>
  <si>
    <t>TRANSFER DARI | PEMINDAHAN DARI 177634945 DANA SETORAN NEW PREPAID | 8888821235 07092018 1 301503 CIPUTAT 1</t>
  </si>
  <si>
    <t>TRANSFER DARI | PEMINDAHAN DARI 177634945 DANA SETORAN NEW PREPAID | 8888821235 07092018 1 301509 LT AGUNG 2</t>
  </si>
  <si>
    <t>TRANSFER DARI | PEMINDAHAN DARI 177634945 DANA SETORAN NEW PREPAID | 8888821235 07092018 1 301515 DUKUH 1</t>
  </si>
  <si>
    <t>TRANSFER DARI | PEMINDAHAN DARI 177634945 DANA SETORAN NEW PREPAID | 8888821235 07092018 1 301506 FATMAWATI 1</t>
  </si>
  <si>
    <t>TRANSFER DARI | PEMINDAHAN DARI 177634945 DANA SETORAN NEW PREPAID | 8888821235 07092018 1 301510 LT AGUNG 1</t>
  </si>
  <si>
    <t>TRANSFER DARI | PEMINDAHAN DARI 177634945 DANA SETORAN NEW PREPAID | 8888821235 07092018 1 301514 PS REBO</t>
  </si>
  <si>
    <t>TRANSFER DARI | PEMINDAHAN DARI 177634945 DANA SETORAN NEW PREPAID | 8888821235 07092018 1 301511 GEDONG 2</t>
  </si>
  <si>
    <t>TRANSFER DARI | PEMINDAHAN DARI 177634945 DANA SETORAN NEW PREPAID | 8888821235 07092018 1 301534 LT AGUNG 3</t>
  </si>
  <si>
    <t>TRANSFER DARI | PEMINDAHAN DARI 177634945 DANA SETORAN NEW PREPAID | 8888821235 07092018 1 301507 AMPERA 2</t>
  </si>
  <si>
    <t>TRANSFER DARI | PEMINDAHAN DARI 177634945 DANA SETORAN NEW PREPAID | 8888821235 07092018 1 301513 KP RAMBUTAN</t>
  </si>
  <si>
    <t>TRANSFER DARI | PEMINDAHAN DARI 177634945 DANA SETORAN NEW PREPAID | 8888821235 07092018 1 301512 GEDONG 1</t>
  </si>
  <si>
    <t>TRANSFER DARI | PEMINDAHAN DARI 177634945 DANA SETORAN NEW PREPAID | 8888821235 07092018 2 301503 CIPUTAT 1</t>
  </si>
  <si>
    <t>TRANSFER DARI | PEMINDAHAN DARI 177634945 DANA SETORAN NEW PREPAID | 8888821235 08092018 3 301503 CIPUTAT 1</t>
  </si>
  <si>
    <t>TRANSFER DARI | PEMINDAHAN DARI 177634945 DANA SETORAN NEW PREPAID | 8888821235 08092018 2 301515 DUKUH 1</t>
  </si>
  <si>
    <t>TRANSFER DARI | PEMINDAHAN DARI 177634945 DANA SETORAN NEW PREPAID | 8888821235 08092018 2 301511 GEDONG 2</t>
  </si>
  <si>
    <t>TRANSFER DARI | PEMINDAHAN DARI 177634945 DANA SETORAN NEW PREPAID | 8888821235 08092018 2 301507 AMPERA 2</t>
  </si>
  <si>
    <t>TRANSFER DARI | PEMINDAHAN DARI 177634945 DANA SETORAN NEW PREPAID | 8888821235 08092018 3 301516 DUKUH 3</t>
  </si>
  <si>
    <t>TRANSFER DARI | PEMINDAHAN DARI 177634945 DANA SETORAN NEW PREPAID | 8888821235 08092018 1 301506 FATMAWATI 1</t>
  </si>
  <si>
    <t>TRANSFER DARI | PEMINDAHAN DARI 177634945 DANA SETORAN NEW PREPAID | 8888821235 08092018 3 301507 AMPERA 2</t>
  </si>
  <si>
    <t>TRANSFER DARI | PEMINDAHAN DARI 177634945 DANA SETORAN NEW PREPAID | 8888821235 08092018 3 301534 LT AGUNG 3</t>
  </si>
  <si>
    <t>TRANSFER DARI | PEMINDAHAN DARI 177634945 DANA SETORAN NEW PREPAID | 8888821235 08092018 2 301516 DUKUH 3</t>
  </si>
  <si>
    <t>TRANSFER DARI | PEMINDAHAN DARI 177634945 DANA SETORAN NEW PREPAID | 8888821235 08092018 3 301509 LT AGUNG 2</t>
  </si>
  <si>
    <t>TRANSFER DARI | PEMINDAHAN DARI 177634945 DANA SETORAN NEW PREPAID | 8888821235 08092018 1 301516 DUKUH 3</t>
  </si>
  <si>
    <t>TRANSFER DARI | PEMINDAHAN DARI 177634945 DANA SETORAN NEW PREPAID | 8888821235 08092018 1 301505 FATMAWATI 2</t>
  </si>
  <si>
    <t>TRANSFER DARI | PEMINDAHAN DARI 177634945 DANA SETORAN NEW PREPAID | 8888821235 08092018 1 301503 CIPUTAT 1</t>
  </si>
  <si>
    <t>TRANSFER DARI | PEMINDAHAN DARI 177634945 DANA SETORAN NEW PREPAID | 8888821235 08092018 3 301515 DUKUH 1</t>
  </si>
  <si>
    <t>TRANSFER DARI | PEMINDAHAN DARI 177634945 DANA SETORAN NEW PREPAID | 8888821235 08092018 2 301534 LT AGUNG 3</t>
  </si>
  <si>
    <t>TRANSFER DARI | PEMINDAHAN DARI 177634945 DANA SETORAN NEW PREPAID | 8888821235 08092018 3 301510 LT AGUNG 1</t>
  </si>
  <si>
    <t>TRANSFER DARI | PEMINDAHAN DARI 177634945 DANA SETORAN NEW PREPAID | 8888821235 08092018 3 301514 PS REBO</t>
  </si>
  <si>
    <t>TRANSFER DARI | PEMINDAHAN DARI 177634945 DANA SETORAN NEW PREPAID | 8888821235 08092018 3 301505 FATMAWATI 2</t>
  </si>
  <si>
    <t>TRANSFER DARI | PEMINDAHAN DARI 177634945 DANA SETORAN NEW PREPAID | 8888821235 08092018 1 301512 GEDONG 1</t>
  </si>
  <si>
    <t>TRANSFER DARI | PEMINDAHAN DARI 177634945 DANA SETORAN NEW PREPAID | 8888821235 08092018 3 301512 GEDONG 1</t>
  </si>
  <si>
    <t>TRANSFER DARI | PEMINDAHAN DARI 177634945 DANA SETORAN NEW PREPAID | 8888821235 08092018 3 301506 FATMAWATI 1</t>
  </si>
  <si>
    <t>TRANSFER DARI | PEMINDAHAN DARI 177634945 DANA SETORAN NEW PREPAID | 8888821235 08092018 2 301512 GEDONG 1</t>
  </si>
  <si>
    <t>TRANSFER DARI | PEMINDAHAN DARI 177634945 DANA SETORAN NEW PREPAID | 8888821235 08092018 1 301504 PD PINANG</t>
  </si>
  <si>
    <t>TRANSFER DARI | PEMINDAHAN DARI 177634945 DANA SETORAN NEW PREPAID | 8888821235 08092018 1 301510 LT AGUNG 1</t>
  </si>
  <si>
    <t>TRANSFER DARI | PEMINDAHAN DARI 177634945 DANA SETORAN NEW PREPAID | 8888821235 08092018 1 301514 PS REBO</t>
  </si>
  <si>
    <t>TRANSFER DARI | PEMINDAHAN DARI 177634945 DANA SETORAN NEW PREPAID | 8888821235 08092018 2 301505 FATMAWATI 2</t>
  </si>
  <si>
    <t>TRANSFER DARI | PEMINDAHAN DARI 177634945 DANA SETORAN NEW PREPAID | 8888821235 08092018 1 301511 GEDONG 2</t>
  </si>
  <si>
    <t>TRANSFER DARI | PEMINDAHAN DARI 177634945 DANA SETORAN NEW PREPAID | 8888821235 08092018 2 301510 LT AGUNG 1</t>
  </si>
  <si>
    <t>TRANSFER DARI | PEMINDAHAN DARI 177634945 DANA SETORAN NEW PREPAID | 8888821235 08092018 1 301513 KP RAMBUTAN</t>
  </si>
  <si>
    <t>TRANSFER DARI | PEMINDAHAN DARI 177634945 DANA SETORAN NEW PREPAID | 8888821235 08092018 3 301508 AMPERA 1</t>
  </si>
  <si>
    <t>TRANSFER DARI | PEMINDAHAN DARI 177634945 DANA SETORAN NEW PREPAID | 8888821235 08092018 1 301509 LT AGUNG 2</t>
  </si>
  <si>
    <t>TRANSFER DARI | PEMINDAHAN DARI 177634945 DANA SETORAN NEW PREPAID | 8888821235 08092018 2 301503 CIPUTAT 1</t>
  </si>
  <si>
    <t>TRANSFER DARI | PEMINDAHAN DARI 177634945 DANA SETORAN NEW PREPAID | 8888821235 08092018 2 301508 AMPERA 1</t>
  </si>
  <si>
    <t>TRANSFER DARI | PEMINDAHAN DARI 177634945 DANA SETORAN NEW PREPAID | 8888821235 08092018 1 301507 AMPERA 2</t>
  </si>
  <si>
    <t>TRANSFER DARI | PEMINDAHAN DARI 177634945 DANA SETORAN NEW PREPAID | 8888821235 08092018 2 301514 PS REBO</t>
  </si>
  <si>
    <t>TRANSFER DARI | PEMINDAHAN DARI 177634945 DANA SETORAN NEW PREPAID | 8888821235 08092018 3 301504 PD PINANG</t>
  </si>
  <si>
    <t>TRANSFER DARI | PEMINDAHAN DARI 177634945 DANA SETORAN NEW PREPAID | 8888821235 08092018 2 301504 PD PINANG</t>
  </si>
  <si>
    <t>TRANSFER DARI | PEMINDAHAN DARI 177634945 DANA SETORAN NEW PREPAID | 8888821235 08092018 3 301511 GEDONG 2</t>
  </si>
  <si>
    <t>TRANSFER DARI | PEMINDAHAN DARI 177634945 DANA SETORAN NEW PREPAID | 8888821235 08092018 2 301509 LT AGUNG 2</t>
  </si>
  <si>
    <t>TRANSFER DARI | PEMINDAHAN DARI 177634945 DANA SETORAN NEW PREPAID | 8888821235 08092018 2 301506 FATMAWATI 1</t>
  </si>
  <si>
    <t>TRANSFER DARI | PEMINDAHAN DARI 177634945 DANA SETORAN NEW PREPAID | 8888821235 08092018 1 301515 DUKUH 1</t>
  </si>
  <si>
    <t>TRANSFER DARI | PEMINDAHAN DARI 177634945 DANA SETORAN NEW PREPAID | 8888821235 08092018 1 301508 AMPERA 1</t>
  </si>
  <si>
    <t>TRANSFER DARI | PEMINDAHAN DARI 177634945 DANA SETORAN NEW PREPAID | 8888821235 08092018 1 301534 LT AGUNG 3</t>
  </si>
  <si>
    <t>TRANSFER DARI | PEMINDAHAN DARI 177634945 DANA SETORAN NEW PREPAID | 8888821235 08092018 2 301513 KP RAMBUTAN</t>
  </si>
  <si>
    <t>TRANSFER DARI | PEMINDAHAN DARI 177634945 DANA SETORAN NEW PREPAID | 8888821235 08092018 3 301513 KP RAMBUTAN</t>
  </si>
  <si>
    <t>TRANSFER DARI | PEMINDAHAN DARI 177634945 DANA SETORAN NEW PREPAID | 8888821235 09092018 3 301508 AMPERA 1</t>
  </si>
  <si>
    <t>TRANSFER DARI | PEMINDAHAN DARI 177634945 DANA SETORAN NEW PREPAID | 8888821235 09092018 3 301516 DUKUH 3</t>
  </si>
  <si>
    <t>TRANSFER DARI | PEMINDAHAN DARI 177634945 DANA SETORAN NEW PREPAID | 8888821235 09092018 3 301507 AMPERA 2</t>
  </si>
  <si>
    <t>TRANSFER DARI | PEMINDAHAN DARI 177634945 DANA SETORAN NEW PREPAID | 8888821235 09092018 3 301515 DUKUH 1</t>
  </si>
  <si>
    <t>TRANSFER DARI | PEMINDAHAN DARI 177634945 DANA SETORAN NEW PREPAID | 8888821235 09092018 3 301506 FATMAWATI 1</t>
  </si>
  <si>
    <t>TRANSFER DARI | PEMINDAHAN DARI 177634945 DANA SETORAN NEW PREPAID | 8888821235 09092018 3 301505 FATMAWATI 2</t>
  </si>
  <si>
    <t>TRANSFER DARI | PEMINDAHAN DARI 177634945 DANA SETORAN NEW PREPAID | 8888821235 09092018 3 301504 PD PINANG</t>
  </si>
  <si>
    <t>TRANSFER DARI | PEMINDAHAN DARI 177634945 DANA SETORAN NEW PREPAID | 8888821235 09092018 3 301510 LT AGUNG 1</t>
  </si>
  <si>
    <t>TRANSFER DARI | PEMINDAHAN DARI 177634945 DANA SETORAN NEW PREPAID | 8888821235 09092018 3 301534 LT AGUNG 3</t>
  </si>
  <si>
    <t>TRANSFER DARI | PEMINDAHAN DARI 177634945 DANA SETORAN NEW PREPAID | 8888821235 09092018 3 301509 LT AGUNG 2</t>
  </si>
  <si>
    <t>TRANSFER DARI | PEMINDAHAN DARI 177634945 DANA SETORAN NEW PREPAID | 8888821235 09092018 3 301503 CIPUTAT 1</t>
  </si>
  <si>
    <t>TRANSFER DARI | PEMINDAHAN DARI 177634945 DANA SETORAN NEW PREPAID | 8888821235 09092018 3 301514 PS REBO</t>
  </si>
  <si>
    <t>TRANSFER DARI | PEMINDAHAN DARI 177634945 DANA SETORAN NEW PREPAID | 8888821235 09092018 3 301512 GEDONG 1</t>
  </si>
  <si>
    <t>TRANSFER DARI | PEMINDAHAN DARI 177634945 DANA SETORAN NEW PREPAID | 8888821235 09092018 3 301511 GEDONG 2</t>
  </si>
  <si>
    <t>TRANSFER DARI | PEMINDAHAN DARI 177634945 DANA SETORAN NEW PREPAID | 8888821235 09092018 3 301513 KP RAMBUTAN</t>
  </si>
  <si>
    <t>September</t>
  </si>
  <si>
    <t>TRANSFER DARI | PEMINDAHAN DARI 177634945 DANA SETORAN NEW PREPAID | 8888821235 09092018 2 301515 DUKUH 1</t>
  </si>
  <si>
    <t>TRANSFER DARI | PEMINDAHAN DARI 177634945 DANA SETORAN NEW PREPAID | 8888821235 09092018 1 301516 DUKUH 3</t>
  </si>
  <si>
    <t>TRANSFER DARI | PEMINDAHAN DARI 177634945 DANA SETORAN NEW PREPAID | 8888821235 09092018 2 301514 PS REBO</t>
  </si>
  <si>
    <t>TRANSFER DARI | PEMINDAHAN DARI 177634945 DANA SETORAN NEW PREPAID | 8888821235 09092018 1 301514 PS REBO</t>
  </si>
  <si>
    <t>TRANSFER DARI | PEMINDAHAN DARI 177634945 DANA SETORAN NEW PREPAID | 8888821235 09092018 2 301516 DUKUH 3</t>
  </si>
  <si>
    <t>TRANSFER DARI | PEMINDAHAN DARI 177634945 DANA SETORAN NEW PREPAID | 8888821235 09092018 1 301515 DUKUH 1</t>
  </si>
  <si>
    <t>TRANSFER DARI | PEMINDAHAN DARI 177634945 DANA SETORAN NEW PREPAID | 8888821235 10092018 3 301516 DUKUH 3</t>
  </si>
  <si>
    <t>TRANSFER DARI | PEMINDAHAN DARI 177634945 DANA SETORAN NEW PREPAID | 8888821235 10092018 3 301515 DUKUH 1</t>
  </si>
  <si>
    <t>TRANSFER DARI | PEMINDAHAN DARI 177634945 DANA SETORAN NEW PREPAID | 8888821235 10092018 3 301514 PS REBO</t>
  </si>
  <si>
    <t>TRANSFER DARI | PEMINDAHAN DARI 177634945 DANA SETORAN NEW PREPAID | 8888821235 10092018 2 301510 LT AGUNG 1</t>
  </si>
  <si>
    <t>TRANSFER DARI | PEMINDAHAN DARI 177634945 DANA SETORAN NEW PREPAID | 8888821235 10092018 2 301507 AMPERA 2</t>
  </si>
  <si>
    <t>TRANSFER DARI | PEMINDAHAN DARI 177634945 DANA SETORAN NEW PREPAID | 8888821235 10092018 2 301512 GEDONG 1</t>
  </si>
  <si>
    <t>TRANSFER DARI | PEMINDAHAN DARI 177634945 DANA SETORAN NEW PREPAID | 8888821235 10092018 2 301516 DUKUH 3</t>
  </si>
  <si>
    <t>TRANSFER DARI | PEMINDAHAN DARI 177634945 DANA SETORAN NEW PREPAID | 8888821235 10092018 2 301509 LT AGUNG 2</t>
  </si>
  <si>
    <t>TRANSFER DARI | PEMINDAHAN DARI 177634945 DANA SETORAN NEW PREPAID | 8888821235 10092018 2 301514 PS REBO</t>
  </si>
  <si>
    <t>TRANSFER DARI | PEMINDAHAN DARI 177634945 DANA SETORAN NEW PREPAID | 8888821235 10092018 2 301511 GEDONG 2</t>
  </si>
  <si>
    <t>TRANSFER DARI | PEMINDAHAN DARI 177634945 DANA SETORAN NEW PREPAID | 8888821235 10092018 2 301513 KP RAMBUTAN</t>
  </si>
  <si>
    <t>TRANSFER DARI | PEMINDAHAN DARI 177634945 DANA SETORAN NEW PREPAID | 8888821235 10092018 2 301508 AMPERA 1</t>
  </si>
  <si>
    <t>TRANSFER DARI | PEMINDAHAN DARI 177634945 DANA SETORAN NEW PREPAID | 8888821235 10092018 2 301505 FATMAWATI 2</t>
  </si>
  <si>
    <t>TRANSFER DARI | PEMINDAHAN DARI 177634945 DANA SETORAN NEW PREPAID | 8888821235 10092018 2 301504 PD PINANG</t>
  </si>
  <si>
    <t>TRANSFER DARI | PEMINDAHAN DARI 177634945 DANA SETORAN NEW PREPAID | 8888821235 10092018 2 301506 FATMAWATI 1</t>
  </si>
  <si>
    <t>TRANSFER DARI | PEMINDAHAN DARI 177634945 DANA SETORAN NEW PREPAID | 8888821235 10092018 2 301515 DUKUH 1</t>
  </si>
  <si>
    <t>TRANSFER DARI | PEMINDAHAN DARI 177634945 DANA SETORAN NEW PREPAID | 8888821235 10092018 2 301534 LT AGUNG 3</t>
  </si>
  <si>
    <t>TRANSFER DARI | PEMINDAHAN DARI 177634945 DANA SETORAN NEW PREPAID | 8888821235 10092018 1 301514 PS REBO</t>
  </si>
  <si>
    <t>TRANSFER DARI | PEMINDAHAN DARI 177634945 DANA SETORAN NEW PREPAID | 8888821235 10092018 1 301510 LT AGUNG 1</t>
  </si>
  <si>
    <t>TRANSFER DARI | PEMINDAHAN DARI 177634945 DANA SETORAN NEW PREPAID | 8888821235 10092018 1 301503 CIPUTAT 1</t>
  </si>
  <si>
    <t>TRANSFER DARI | PEMINDAHAN DARI 177634945 DANA SETORAN NEW PREPAID | 8888821235 10092018 1 301534 LT AGUNG 3</t>
  </si>
  <si>
    <t>TRANSFER DARI | PEMINDAHAN DARI 177634945 DANA SETORAN NEW PREPAID | 8888821235 10092018 1 301511 GEDONG 2</t>
  </si>
  <si>
    <t>TRANSFER DARI | PEMINDAHAN DARI 177634945 DANA SETORAN NEW PREPAID | 8888821235 10092018 1 301513 KP RAMBUTAN</t>
  </si>
  <si>
    <t>TRANSFER DARI | PEMINDAHAN DARI 177634945 DANA SETORAN NEW PREPAID | 8888821235 10092018 1 301506 FATMAWATI 1</t>
  </si>
  <si>
    <t>TRANSFER DARI | PEMINDAHAN DARI 177634945 DANA SETORAN NEW PREPAID | 8888821235 10092018 1 301509 LT AGUNG 2</t>
  </si>
  <si>
    <t>TRANSFER DARI | PEMINDAHAN DARI 177634945 DANA SETORAN NEW PREPAID | 8888821235 10092018 1 301505 FATMAWATI 2</t>
  </si>
  <si>
    <t>TRANSFER DARI | PEMINDAHAN DARI 177634945 DANA SETORAN NEW PREPAID | 8888821235 10092018 1 301516 DUKUH 3</t>
  </si>
  <si>
    <t>TRANSFER DARI | PEMINDAHAN DARI 177634945 DANA SETORAN NEW PREPAID | 8888821235 10092018 1 301504 PD PINANG</t>
  </si>
  <si>
    <t>TRANSFER DARI | PEMINDAHAN DARI 177634945 DANA SETORAN NEW PREPAID | 8888821235 10092018 1 301508 AMPERA 1</t>
  </si>
  <si>
    <t>TRANSFER DARI | PEMINDAHAN DARI 177634945 DANA SETORAN NEW PREPAID | 8888821235 10092018 1 301507 AMPERA 2</t>
  </si>
  <si>
    <t>TRANSFER DARI | PEMINDAHAN DARI 177634945 DANA SETORAN NEW PREPAID | 8888821235 10092018 1 301515 DUKUH 1</t>
  </si>
  <si>
    <t>TRANSFER DARI | PEMINDAHAN DARI 177634945 DANA SETORAN NEW PREPAID | 8888821235 10092018 1 301512 GEDONG 1</t>
  </si>
  <si>
    <t>TRANSFER DARI | PEMINDAHAN DARI 177634945 DANA SETORAN NEW PREPAID | 8888821235 10092018 3 301503 CIPUTAT 1</t>
  </si>
  <si>
    <t>TRANSFER DARI | PEMINDAHAN DARI 177634945 DANA SETORAN NEW PREPAID | 8888821235 10092018 3 301511 GEDONG 2</t>
  </si>
  <si>
    <t>TRANSFER DARI | PEMINDAHAN DARI 177634945 DANA SETORAN NEW PREPAID | 8888821235 10092018 3 301506 FATMAWATI 1</t>
  </si>
  <si>
    <t>TRANSFER DARI | PEMINDAHAN DARI 177634945 DANA SETORAN NEW PREPAID | 8888821235 10092018 3 301508 AMPERA 1</t>
  </si>
  <si>
    <t>TRANSFER DARI | PEMINDAHAN DARI 177634945 DANA SETORAN NEW PREPAID | 8888821235 10092018 3 301505 FATMAWATI 2</t>
  </si>
  <si>
    <t>TRANSFER DARI | PEMINDAHAN DARI 177634945 DANA SETORAN NEW PREPAID | 8888821235 10092018 3 301509 LT AGUNG 2</t>
  </si>
  <si>
    <t>TRANSFER DARI | PEMINDAHAN DARI 177634945 DANA SETORAN NEW PREPAID | 8888821235 10092018 3 301510 LT AGUNG 1</t>
  </si>
  <si>
    <t>TRANSFER DARI | PEMINDAHAN DARI 177634945 DANA SETORAN NEW PREPAID | 8888821235 10092018 3 301513 KP RAMBUTAN</t>
  </si>
  <si>
    <t>TRANSFER DARI | PEMINDAHAN DARI 177634945 DANA SETORAN NEW PREPAID | 8888821235 10092018 3 301507 AMPERA 2</t>
  </si>
  <si>
    <t>TRANSFER DARI | PEMINDAHAN DARI 177634945 DANA SETORAN NEW PREPAID | 8888821235 10092018 2 301503 CIPUTAT 1</t>
  </si>
  <si>
    <t>TRANSFER DARI | PEMINDAHAN DARI 177634945 DANA SETORAN NEW PREPAID | 8888821235 10092018 3 301534 LT AGUNG 3</t>
  </si>
  <si>
    <t>TRANSFER DARI | PEMINDAHAN DARI 177634945 DANA SETORAN NEW PREPAID | 8888821235 10092018 3 301504 PD PINANG</t>
  </si>
  <si>
    <t>TRANSFER DARI | PEMINDAHAN DARI 177634945 DANA SETORAN NEW PREPAID | 8888821235 10092018 3 301512 GEDONG 1</t>
  </si>
  <si>
    <t>TRANSFER DARI | PEMINDAHAN DARI 177634945 DANA SETORAN NEW PREPAID | 8888821235 11092018 3 301513 KP RAMBUTAN</t>
  </si>
  <si>
    <t>TRANSFER DARI | PEMINDAHAN DARI 177634945 DANA SETORAN NEW PREPAID | 8888821235 11092018 3 301516 DUKUH 3</t>
  </si>
  <si>
    <t>TRANSFER DARI | PEMINDAHAN DARI 177634945 DANA SETORAN NEW PREPAID | 8888821235 11092018 3 301505 FATMAWATI 2</t>
  </si>
  <si>
    <t>TRANSFER DARI | PEMINDAHAN DARI 177634945 DANA SETORAN NEW PREPAID | 8888821235 11092018 3 301512 GEDONG 1</t>
  </si>
  <si>
    <t>TRANSFER DARI | PEMINDAHAN DARI 177634945 DANA SETORAN NEW PREPAID | 8888821235 11092018 3 301509 LT AGUNG 2</t>
  </si>
  <si>
    <t>TRANSFER DARI | PEMINDAHAN DARI 177634945 DANA SETORAN NEW PREPAID | 8888821235 11092018 3 301504 PD PINANG</t>
  </si>
  <si>
    <t>TRANSFER DARI | PEMINDAHAN DARI 177634945 DANA SETORAN NEW PREPAID | 8888821235 11092018 3 301507 AMPERA 2</t>
  </si>
  <si>
    <t>TRANSFER DARI | PEMINDAHAN DARI 177634945 DANA SETORAN NEW PREPAID | 8888821235 11092018 3 301534 LT AGUNG 3</t>
  </si>
  <si>
    <t>TRANSFER DARI | PEMINDAHAN DARI 177634945 DANA SETORAN NEW PREPAID | 8888821235 11092018 3 301506 FATMAWATI 1</t>
  </si>
  <si>
    <t>TRANSFER DARI | PEMINDAHAN DARI 177634945 DANA SETORAN NEW PREPAID | 8888821235 11092018 3 301511 GEDONG 2</t>
  </si>
  <si>
    <t>TRANSFER DARI | PEMINDAHAN DARI 177634945 DANA SETORAN NEW PREPAID | 8888821235 11092018 3 301503 CIPUTAT 1</t>
  </si>
  <si>
    <t>TRANSFER DARI | PEMINDAHAN DARI 177634945 DANA SETORAN NEW PREPAID | 8888821235 11092018 3 301514 PS REBO</t>
  </si>
  <si>
    <t>TRANSFER DARI | PEMINDAHAN DARI 177634945 DANA SETORAN NEW PREPAID | 8888821235 11092018 3 301510 LT AGUNG 1</t>
  </si>
  <si>
    <t>TRANSFER DARI | PEMINDAHAN DARI 177634945 DANA SETORAN NEW PREPAID | 8888821235 11092018 3 301515 DUKUH 1</t>
  </si>
  <si>
    <t>TRANSFER DARI | PEMINDAHAN DARI 177634945 DANA SETORAN NEW PREPAID | 8888821235 11092018 3 301508 AMPERA 1</t>
  </si>
  <si>
    <t>TRANSFER DARI | PEMINDAHAN DARI 177634945 DANA SETORAN NEW PREPAID | 8888821235 09092018 2 301510 LT AGUNG 1</t>
  </si>
  <si>
    <t>TRANSFER DARI | PEMINDAHAN DARI 177634945 DANA SETORAN NEW PREPAID | 8888821235 11092018 1 301506 FATMAWATI 1</t>
  </si>
  <si>
    <t>TRANSFER DARI | PEMINDAHAN DARI 177634945 DANA SETORAN NEW PREPAID | 8888821235 11092018 1 301510 LT AGUNG 1</t>
  </si>
  <si>
    <t>TRANSFER DARI | PEMINDAHAN DARI 177634945 DANA SETORAN NEW PREPAID | 8888821235 11092018 1 301511 GEDONG 2</t>
  </si>
  <si>
    <t>TRANSFER DARI | PEMINDAHAN DARI 177634945 DANA SETORAN NEW PREPAID | 8888821235 11092018 1 301504 PD PINANG</t>
  </si>
  <si>
    <t>TRANSFER DARI | PEMINDAHAN DARI 177634945 DANA SETORAN NEW PREPAID | 8888821235 11092018 1 301512 GEDONG 1</t>
  </si>
  <si>
    <t>TRANSFER DARI | PEMINDAHAN DARI 177634945 DANA SETORAN NEW PREPAID | 8888821235 11092018 1 301503 CIPUTAT 1</t>
  </si>
  <si>
    <t>TRANSFER DARI | PEMINDAHAN DARI 177634945 DANA SETORAN NEW PREPAID | 8888821235 11092018 1 301509 LT AGUNG 2</t>
  </si>
  <si>
    <t>TRANSFER DARI | PEMINDAHAN DARI 177634945 DANA SETORAN NEW PREPAID | 8888821235 11092018 1 301508 AMPERA 1</t>
  </si>
  <si>
    <t>TRANSFER DARI | PEMINDAHAN DARI 177634945 DANA SETORAN NEW PREPAID | 8888821235 11092018 1 301505 FATMAWATI 2</t>
  </si>
  <si>
    <t>TRANSFER DARI | PEMINDAHAN DARI 177634945 DANA SETORAN NEW PREPAID | 8888821235 11092018 1 301507 AMPERA 2</t>
  </si>
  <si>
    <t>TRANSFER DARI | PEMINDAHAN DARI 177634945 DANA SETORAN NEW PREPAID | 8888821235 11092018 1 301513 KP RAMBUTAN</t>
  </si>
  <si>
    <t>TRANSFER DARI | PEMINDAHAN DARI 177634945 DANA SETORAN NEW PREPAID | 8888821235 11092018 1 301534 LT AGUNG 3</t>
  </si>
  <si>
    <t>TRANSFER DARI | PEMINDAHAN DARI 177634945 DANA SETORAN NEW PREPAID | 8888821235 11092018 1 301514 PS REBO</t>
  </si>
  <si>
    <t>TRANSFER DARI | PEMINDAHAN DARI 177634945 DANA SETORAN NEW PREPAID | 8888821235 11092018 1 301516 DUKUH 3</t>
  </si>
  <si>
    <t>TRANSFER DARI | PEMINDAHAN DARI 177634945 DANA SETORAN NEW PREPAID | 8888821235 11092018 1 301515 DUKUH 1</t>
  </si>
  <si>
    <t>TRANSFER DARI | PEMINDAHAN DARI 177634945 DANA SETORAN NEW PREPAID | 8888821235 11092018 2 301503 CIPUTAT 1</t>
  </si>
  <si>
    <t>TRANSFER DARI | PEMINDAHAN DARI 177634945 DANA SETORAN NEW PREPAID | 8888821235 11092018 2 301506 FATMAWATI 1</t>
  </si>
  <si>
    <t>TRANSFER DARI | PEMINDAHAN DARI 177634945 DANA SETORAN NEW PREPAID | 8888821235 11092018 2 301509 LT AGUNG 2</t>
  </si>
  <si>
    <t>TRANSFER DARI | PEMINDAHAN DARI 177634945 DANA SETORAN NEW PREPAID | 8888821235 11092018 2 301534 LT AGUNG 3</t>
  </si>
  <si>
    <t>TRANSFER DARI | PEMINDAHAN DARI 177634945 DANA SETORAN NEW PREPAID | 8888821235 11092018 2 301507 AMPERA 2</t>
  </si>
  <si>
    <t>TRANSFER DARI | PEMINDAHAN DARI 177634945 DANA SETORAN NEW PREPAID | 8888821235 11092018 2 301513 KP RAMBUTAN</t>
  </si>
  <si>
    <t>TRANSFER DARI | PEMINDAHAN DARI 177634945 DANA SETORAN NEW PREPAID | 8888821235 11092018 2 301511 GEDONG 2</t>
  </si>
  <si>
    <t>TRANSFER DARI | PEMINDAHAN DARI 177634945 DANA SETORAN NEW PREPAID | 8888821235 11092018 2 301510 LT AGUNG 1</t>
  </si>
  <si>
    <t>TRANSFER DARI | PEMINDAHAN DARI 177634945 DANA SETORAN NEW PREPAID | 8888821235 11092018 2 301516 DUKUH 3</t>
  </si>
  <si>
    <t>TRANSFER DARI | PEMINDAHAN DARI 177634945 DANA SETORAN NEW PREPAID | 8888821235 11092018 2 301508 AMPERA 1</t>
  </si>
  <si>
    <t>TRANSFER DARI | PEMINDAHAN DARI 177634945 DANA SETORAN NEW PREPAID | 8888821235 11092018 2 301512 GEDONG 1</t>
  </si>
  <si>
    <t>TRANSFER DARI | PEMINDAHAN DARI 177634945 DANA SETORAN NEW PREPAID | 8888821235 11092018 2 301515 DUKUH 1</t>
  </si>
  <si>
    <t>TRANSFER DARI | PEMINDAHAN DARI 177634945 DANA SETORAN NEW PREPAID | 8888821235 11092018 2 301514 PS REBO</t>
  </si>
  <si>
    <t>TRANSFER DARI | PEMINDAHAN DARI 177634945 DANA SETORAN NEW PREPAID | 8888821235 12092018 3 301512 GEDONG 1</t>
  </si>
  <si>
    <t>TRANSFER DARI | PEMINDAHAN DARI 177634945 DANA SETORAN NEW PREPAID | 8888821235 12092018 3 301511 GEDONG 2</t>
  </si>
  <si>
    <t>TRANSFER DARI | PEMINDAHAN DARI 177634945 DANA SETORAN NEW PREPAID | 8888821235 12092018 3 301503 CIPUTAT 1</t>
  </si>
  <si>
    <t>TRANSFER DARI | PEMINDAHAN DARI 177634945 DANA SETORAN NEW PREPAID | 8888821235 12092018 3 301514 PS REBO</t>
  </si>
  <si>
    <t>TRANSFER DARI | PEMINDAHAN DARI 177634945 DANA SETORAN NEW PREPAID | 8888821235 12092018 3 301508 AMPERA 1</t>
  </si>
  <si>
    <t>TRANSFER DARI | PEMINDAHAN DARI 177634945 DANA SETORAN NEW PREPAID | 8888821235 12092018 3 301513 KP RAMBUTAN</t>
  </si>
  <si>
    <t>TRANSFER DARI | PEMINDAHAN DARI 177634945 DANA SETORAN NEW PREPAID | 8888821235 12092018 3 301507 AMPERA 2</t>
  </si>
  <si>
    <t>TRANSFER DARI | PEMINDAHAN DARI 177634945 DANA SETORAN NEW PREPAID | 8888821235 12092018 3 301515 DUKUH 1</t>
  </si>
  <si>
    <t>TRANSFER DARI | PEMINDAHAN DARI 177634945 DANA SETORAN NEW PREPAID | 8888821235 12092018 3 301509 LT AGUNG 2</t>
  </si>
  <si>
    <t>TRANSFER DARI | PEMINDAHAN DARI 177634945 DANA SETORAN NEW PREPAID | 8888821235 12092018 3 301516 DUKUH 3</t>
  </si>
  <si>
    <t>TRANSFER DARI | PEMINDAHAN DARI 177634945 DANA SETORAN NEW PREPAID | 8888821235 12092018 3 301510 LT AGUNG 1</t>
  </si>
  <si>
    <t>TRANSFER DARI | PEMINDAHAN DARI 177634945 DANA SETORAN NEW PREPAID | 8888821235 11092018 2 301505 FATMAWATI 2</t>
  </si>
  <si>
    <t>TRANSFER DARI | PEMINDAHAN DARI 177634945 DANA SETORAN NEW PREPAID | 8888821235 11092018 2 301504 PD PINANG</t>
  </si>
  <si>
    <t>TRANSFER DARI | PEMINDAHAN DARI 177634945 DANA SETORAN NEW PREPAID | 8888821235 12092018 3 301506 FATMAWATI 1</t>
  </si>
  <si>
    <t>TRANSFER DARI | PEMINDAHAN DARI 177634945 DANA SETORAN NEW PREPAID | 8888821235 12092018 3 301505 FATMAWATI 2</t>
  </si>
  <si>
    <t>TRANSFER DARI | PEMINDAHAN DARI 177634945 DANA SETORAN NEW PREPAID | 8888821235 12092018 3 301504 PD PINANG</t>
  </si>
  <si>
    <t>TRANSFER DARI | PEMINDAHAN DARI 177634945 DANA SETORAN NEW PREPAID | 8888821235 12092018 1 301503 CIPUTAT 1</t>
  </si>
  <si>
    <t>TRANSFER DARI | PEMINDAHAN DARI 177634945 DANA SETORAN NEW PREPAID | 8888821235 12092018 1 301509 LT AGUNG 2</t>
  </si>
  <si>
    <t>TRANSFER DARI | PEMINDAHAN DARI 177634945 DANA SETORAN NEW PREPAID | 8888821235 12092018 2 301508 AMPERA 1</t>
  </si>
  <si>
    <t>TRANSFER DARI | PEMINDAHAN DARI 177634945 DANA SETORAN NEW PREPAID | 8888821235 12092018 2 301503 CIPUTAT 1</t>
  </si>
  <si>
    <t>TRANSFER DARI | PEMINDAHAN DARI 177634945 DANA SETORAN NEW PREPAID | 8888821235 12092018 2 301513 KP RAMBUTAN</t>
  </si>
  <si>
    <t>TRANSFER DARI | PEMINDAHAN DARI 177634945 DANA SETORAN NEW PREPAID | 8888821235 12092018 2 301510 LT AGUNG 1</t>
  </si>
  <si>
    <t>TRANSFER DARI | PEMINDAHAN DARI 177634945 DANA SETORAN NEW PREPAID | 8888821235 12092018 2 301505 FATMAWATI 2</t>
  </si>
  <si>
    <t>TRANSFER DARI | PEMINDAHAN DARI 177634945 DANA SETORAN NEW PREPAID | 8888821235 12092018 2 301512 GEDONG 1</t>
  </si>
  <si>
    <t>TRANSFER DARI | PEMINDAHAN DARI 177634945 DANA SETORAN NEW PREPAID | 8888821235 12092018 2 301507 AMPERA 2</t>
  </si>
  <si>
    <t>TRANSFER DARI | PEMINDAHAN DARI 177634945 DANA SETORAN NEW PREPAID | 8888821235 12092018 2 301506 FATMAWATI 1</t>
  </si>
  <si>
    <t>TRANSFER DARI | PEMINDAHAN DARI 177634945 DANA SETORAN NEW PREPAID | 8888821235 12092018 2 301534 LT AGUNG 3</t>
  </si>
  <si>
    <t>TRANSFER DARI | PEMINDAHAN DARI 177634945 DANA SETORAN NEW PREPAID | 8888821235 12092018 2 301515 DUKUH 1</t>
  </si>
  <si>
    <t>TRANSFER DARI | PEMINDAHAN DARI 177634945 DANA SETORAN NEW PREPAID | 8888821235 12092018 2 301504 PD PINANG</t>
  </si>
  <si>
    <t>TRANSFER DARI | PEMINDAHAN DARI 177634945 DANA SETORAN NEW PREPAID | 8888821235 12092018 2 301516 DUKUH 3</t>
  </si>
  <si>
    <t>TRANSFER DARI | PEMINDAHAN DARI 177634945 DANA SETORAN NEW PREPAID | 8888821235 12092018 2 301509 LT AGUNG 2</t>
  </si>
  <si>
    <t>TRANSFER DARI | PEMINDAHAN DARI 177634945 DANA SETORAN NEW PREPAID | 8888821235 12092018 2 301514 PS REBO</t>
  </si>
  <si>
    <t>TRANSFER DARI | PEMINDAHAN DARI 177634945 DANA SETORAN NEW PREPAID | 8888821235 12092018 2 301511 GEDONG 2</t>
  </si>
  <si>
    <t>TRANSFER DARI | PEMINDAHAN DARI 177634945 DANA SETORAN NEW PREPAID | 8888821235 12092018 3 301534 LT AGUNG 3</t>
  </si>
  <si>
    <t>TRANSFER DARI | PEMINDAHAN DARI 177634945 DANA SETORAN NEW PREPAID | 8888821235 13092018 3 301507 AMPERA 2</t>
  </si>
  <si>
    <t>TRANSFER DARI | PEMINDAHAN DARI 177634945 DANA SETORAN NEW PREPAID | 8888821235 13092018 3 301511 GEDONG 2</t>
  </si>
  <si>
    <t>TRANSFER DARI | PEMINDAHAN DARI 177634945 DANA SETORAN NEW PREPAID | 8888821235 13092018 3 301506 FATMAWATI 1</t>
  </si>
  <si>
    <t>TRANSFER DARI | PEMINDAHAN DARI 177634945 DANA SETORAN NEW PREPAID | 8888821235 13092018 3 301509 LT AGUNG 2</t>
  </si>
  <si>
    <t>TRANSFER DARI | PEMINDAHAN DARI 177634945 DANA SETORAN NEW PREPAID | 8888821235 13092018 3 301508 AMPERA 1</t>
  </si>
  <si>
    <t>TRANSFER DARI | PEMINDAHAN DARI 177634945 DANA SETORAN NEW PREPAID | 8888821235 13092018 3 301515 DUKUH 1</t>
  </si>
  <si>
    <t>TRANSFER DARI | PEMINDAHAN DARI 177634945 DANA SETORAN NEW PREPAID | 8888821235 13092018 3 301510 LT AGUNG 1</t>
  </si>
  <si>
    <t>TRANSFER DARI | PEMINDAHAN DARI 177634945 DANA SETORAN NEW PREPAID | 8888821235 13092018 3 301534 LT AGUNG 3</t>
  </si>
  <si>
    <t>TRANSFER DARI | PEMINDAHAN DARI 177634945 DANA SETORAN NEW PREPAID | 8888821235 13092018 3 301513 KP RAMBUTAN</t>
  </si>
  <si>
    <t>TRANSFER DARI | PEMINDAHAN DARI 177634945 DANA SETORAN NEW PREPAID | 8888821235 13092018 3 301514 PS REBO</t>
  </si>
  <si>
    <t>TRANSFER DARI | PEMINDAHAN DARI 177634945 DANA SETORAN NEW PREPAID | 8888821235 13092018 3 301512 GEDONG 1</t>
  </si>
  <si>
    <t>TRANSFER DARI | PEMINDAHAN DARI 177634945 DANA SETORAN NEW PREPAID | 8888821235 13092018 3 301516 DUKUH 3</t>
  </si>
  <si>
    <t>TRANSFER DARI | PEMINDAHAN DARI 177634945 DANA SETORAN NEW PREPAID | 8888821235 13092018 3 301505 FATMAWATI 2</t>
  </si>
  <si>
    <t>TRANSFER DARI | PEMINDAHAN DARI 177634945 DANA SETORAN NEW PREPAID | 8888821235 13092018 3 301503 CIPUTAT 1</t>
  </si>
  <si>
    <t>TRANSFER DARI | PEMINDAHAN DARI 177634945 DANA SETORAN NEW PREPAID | 8888821235 13092018 3 301504 PD PINANG</t>
  </si>
  <si>
    <t>TRANSFER DARI | PEMINDAHAN DARI 177634945 DANA SETORAN NEW PREPAID | 8888821235 13092018 1 301509 LT AGUNG 2</t>
  </si>
  <si>
    <t>TRANSFER DARI | PEMINDAHAN DARI 177634945 DANA SETORAN NEW PREPAID | 8888821235 13092018 1 301505 FATMAWATI 2</t>
  </si>
  <si>
    <t>TRANSFER DARI | PEMINDAHAN DARI 177634945 DANA SETORAN NEW PREPAID | 8888821235 13092018 1 301506 FATMAWATI 1</t>
  </si>
  <si>
    <t>TRANSFER DARI | PEMINDAHAN DARI 177634945 DANA SETORAN NEW PREPAID | 8888821235 13092018 1 301508 AMPERA 1</t>
  </si>
  <si>
    <t>TRANSFER DARI | PEMINDAHAN DARI 177634945 DANA SETORAN NEW PREPAID | 8888821235 13092018 1 301507 AMPERA 2</t>
  </si>
  <si>
    <t>TRANSFER DARI | PEMINDAHAN DARI 177634945 DANA SETORAN NEW PREPAID | 8888821235 13092018 1 301513 KP RAMBUTAN</t>
  </si>
  <si>
    <t>TRANSFER DARI | PEMINDAHAN DARI 177634945 DANA SETORAN NEW PREPAID | 8888821235 13092018 1 301515 DUKUH 1</t>
  </si>
  <si>
    <t>TRANSFER DARI | PEMINDAHAN DARI 177634945 DANA SETORAN NEW PREPAID | 8888821235 13092018 1 301504 PD PINANG</t>
  </si>
  <si>
    <t>TRANSFER DARI | PEMINDAHAN DARI 177634945 DANA SETORAN NEW PREPAID | 8888821235 13092018 1 301514 PS REBO</t>
  </si>
  <si>
    <t>TRANSFER DARI | PEMINDAHAN DARI 177634945 DANA SETORAN NEW PREPAID | 8888821235 13092018 1 301511 GEDONG 2</t>
  </si>
  <si>
    <t>TRANSFER DARI | PEMINDAHAN DARI 177634945 DANA SETORAN NEW PREPAID | 8888821235 13092018 1 301516 DUKUH 3</t>
  </si>
  <si>
    <t>TRANSFER DARI | PEMINDAHAN DARI 177634945 DANA SETORAN NEW PREPAID | 8888821235 13092018 1 301510 LT AGUNG 1</t>
  </si>
  <si>
    <t>TRANSFER DARI | PEMINDAHAN DARI 177634945 DANA SETORAN NEW PREPAID | 8888821235 13092018 1 301503 CIPUTAT 1</t>
  </si>
  <si>
    <t>TRANSFER DARI | PEMINDAHAN DARI 177634945 DANA SETORAN NEW PREPAID | 8888821235 13092018 1 301512 GEDONG 1</t>
  </si>
  <si>
    <t>TRANSFER DARI | PEMINDAHAN DARI 177634945 DANA SETORAN NEW PREPAID | 8888821235 13092018 1 301534 LT AGUNG 3</t>
  </si>
  <si>
    <t>TRANSFER DARI | PEMINDAHAN DARI 177634945 DANA SETORAN NEW PREPAID | 8888821235 09092018 1 301510 LT AGUNG 1</t>
  </si>
  <si>
    <t>TRANSFER DARI | PEMINDAHAN DARI 177634945 DANA SETORAN NEW PREPAID | 8888821235 09092018 2 301509 LT AGUNG 2</t>
  </si>
  <si>
    <t>TRANSFER DARI | PEMINDAHAN DARI 177634945 DANA SETORAN NEW PREPAID | 8888821235 09092018 1 301509 LT AGUNG 2</t>
  </si>
  <si>
    <t>TRANSFER DARI | PEMINDAHAN DARI 177634945 DANA SETORAN NEW PREPAID | 8888821235 09092018 1 301508 AMPERA 1</t>
  </si>
  <si>
    <t>TRANSFER DARI | PEMINDAHAN DARI 177634945 DANA SETORAN NEW PREPAID | 8888821235 09092018 2 301512 GEDONG 1</t>
  </si>
  <si>
    <t>TRANSFER DARI | PEMINDAHAN DARI 177634945 DANA SETORAN NEW PREPAID | 8888821235 09092018 2 301503 CIPUTAT 1</t>
  </si>
  <si>
    <t>TRANSFER DARI | PEMINDAHAN DARI 177634945 DANA SETORAN NEW PREPAID | 8888821235 09092018 2 301504 PD PINANG</t>
  </si>
  <si>
    <t>TRANSFER DARI | PEMINDAHAN DARI 177634945 DANA SETORAN NEW PREPAID | 8888821235 09092018 1 301512 GEDONG 1</t>
  </si>
  <si>
    <t>TRANSFER DARI | PEMINDAHAN DARI 177634945 DANA SETORAN NEW PREPAID | 8888821235 09092018 2 301508 AMPERA 1</t>
  </si>
  <si>
    <t>TRANSFER DARI | PEMINDAHAN DARI 177634945 DANA SETORAN NEW PREPAID | 8888821235 09092018 2 301513 KP RAMBUTAN</t>
  </si>
  <si>
    <t>TRANSFER DARI | PEMINDAHAN DARI 177634945 DANA SETORAN NEW PREPAID | 8888821235 09092018 2 301506 FATMAWATI 1</t>
  </si>
  <si>
    <t>TRANSFER DARI | PEMINDAHAN DARI 177634945 DANA SETORAN NEW PREPAID | 8888821235 09092018 1 301507 AMPERA 2</t>
  </si>
  <si>
    <t>TRANSFER DARI | PEMINDAHAN DARI 177634945 DANA SETORAN NEW PREPAID | 8888821235 09092018 1 301504 PD PINANG</t>
  </si>
  <si>
    <t>TRANSFER DARI | PEMINDAHAN DARI 177634945 DANA SETORAN NEW PREPAID | 8888821235 09092018 1 301506 FATMAWATI 1</t>
  </si>
  <si>
    <t>TRANSFER DARI | PEMINDAHAN DARI 177634945 DANA SETORAN NEW PREPAID | 8888821235 09092018 1 301503 CIPUTAT 1</t>
  </si>
  <si>
    <t>TRANSFER DARI | PEMINDAHAN DARI 177634945 DANA SETORAN NEW PREPAID | 8888821235 09092018 2 301507 AMPERA 2</t>
  </si>
  <si>
    <t>TRANSFER DARI | PEMINDAHAN DARI 177634945 DANA SETORAN NEW PREPAID | 8888821235 09092018 1 301505 FATMAWATI 2</t>
  </si>
  <si>
    <t>TRANSFER DARI | PEMINDAHAN DARI 177634945 DANA SETORAN NEW PREPAID | 8888821235 09092018 1 301511 GEDONG 2</t>
  </si>
  <si>
    <t>TRANSFER DARI | PEMINDAHAN DARI 177634945 DANA SETORAN NEW PREPAID | 8888821235 09092018 2 301505 FATMAWATI 2</t>
  </si>
  <si>
    <t>TRANSFER DARI | PEMINDAHAN DARI 177634945 DANA SETORAN NEW PREPAID | 8888821235 09092018 2 301511 GEDONG 2</t>
  </si>
  <si>
    <t>TRANSFER DARI | PEMINDAHAN DARI 177634945 DANA SETORAN NEW PREPAID | 8888821235 13092018 2 301508 AMPERA 1</t>
  </si>
  <si>
    <t>TRANSFER DARI | PEMINDAHAN DARI 177634945 DANA SETORAN NEW PREPAID | 8888821235 13092018 2 301507 AMPERA 2</t>
  </si>
  <si>
    <t>TRANSFER DARI | PEMINDAHAN DARI 177634945 DANA SETORAN NEW PREPAID | 8888821235 13092018 2 301512 GEDONG 1</t>
  </si>
  <si>
    <t>TRANSFER DARI | PEMINDAHAN DARI 177634945 DANA SETORAN NEW PREPAID | 8888821235 13092018 2 301503 CIPUTAT 1</t>
  </si>
  <si>
    <t>TRANSFER DARI | PEMINDAHAN DARI 177634945 DANA SETORAN NEW PREPAID | 8888821235 13092018 2 301515 DUKUH 1</t>
  </si>
  <si>
    <t>TRANSFER DARI | PEMINDAHAN DARI 177634945 DANA SETORAN NEW PREPAID | 8888821235 13092018 2 301504 PD PINANG</t>
  </si>
  <si>
    <t>TRANSFER DARI | PEMINDAHAN DARI 177634945 DANA SETORAN NEW PREPAID | 8888821235 13092018 2 301509 LT AGUNG 2</t>
  </si>
  <si>
    <t>TRANSFER DARI | PEMINDAHAN DARI 177634945 DANA SETORAN NEW PREPAID | 8888821235 13092018 2 301534 LT AGUNG 3</t>
  </si>
  <si>
    <t>TRANSFER DARI | PEMINDAHAN DARI 177634945 DANA SETORAN NEW PREPAID | 8888821235 13092018 2 301513 KP RAMBUTAN</t>
  </si>
  <si>
    <t>TRANSFER DARI | PEMINDAHAN DARI 177634945 DANA SETORAN NEW PREPAID | 8888821235 13092018 2 301510 LT AGUNG 1</t>
  </si>
  <si>
    <t>TRANSFER DARI | PEMINDAHAN DARI 177634945 DANA SETORAN NEW PREPAID | 8888821235 13092018 2 301505 FATMAWATI 2</t>
  </si>
  <si>
    <t>TRANSFER DARI | PEMINDAHAN DARI 177634945 DANA SETORAN NEW PREPAID | 8888821235 13092018 2 301511 GEDONG 2</t>
  </si>
  <si>
    <t>TRANSFER DARI | PEMINDAHAN DARI 177634945 DANA SETORAN NEW PREPAID | 8888821235 13092018 2 301506 FATMAWATI 1</t>
  </si>
  <si>
    <t>TRANSFER DARI | PEMINDAHAN DARI 177634945 DANA SETORAN NEW PREPAID | 8888821235 13092018 2 301516 DUKUH 3</t>
  </si>
  <si>
    <t>TRANSFER DARI | PEMINDAHAN DARI 177634945 DANA SETORAN NEW PREPAID | 8888821235 13092018 2 301514 PS REBO</t>
  </si>
  <si>
    <t>TRANSFER DARI | PEMINDAHAN DARI 177634945 DANA SETORAN NEW PREPAID | 8888821235 14092018 3 301511 GEDONG 2</t>
  </si>
  <si>
    <t>TRANSFER DARI | PEMINDAHAN DARI 177634945 DANA SETORAN NEW PREPAID | 8888821235 14092018 3 301503 CIPUTAT 1</t>
  </si>
  <si>
    <t>TRANSFER DARI | PEMINDAHAN DARI 177634945 DANA SETORAN NEW PREPAID | 8888821235 14092018 3 301510 LT AGUNG 1</t>
  </si>
  <si>
    <t>TRANSFER DARI | PEMINDAHAN DARI 177634945 DANA SETORAN NEW PREPAID | 8888821235 14092018 3 301509 LT AGUNG 2</t>
  </si>
  <si>
    <t>TRANSFER DARI | PEMINDAHAN DARI 177634945 DANA SETORAN NEW PREPAID | 8888821235 14092018 3 301507 AMPERA 2</t>
  </si>
  <si>
    <t>TRANSFER DARI | PEMINDAHAN DARI 177634945 DANA SETORAN NEW PREPAID | 8888821235 14092018 3 301534 LT AGUNG 3</t>
  </si>
  <si>
    <t>TRANSFER DARI | PEMINDAHAN DARI 177634945 DANA SETORAN NEW PREPAID | 8888821235 14092018 3 301506 FATMAWATI 1</t>
  </si>
  <si>
    <t>TRANSFER DARI | PEMINDAHAN DARI 177634945 DANA SETORAN NEW PREPAID | 8888821235 14092018 3 301508 AMPERA 1</t>
  </si>
  <si>
    <t>TRANSFER DARI | PEMINDAHAN DARI 177634945 DANA SETORAN NEW PREPAID | 8888821235 14092018 3 301512 GEDONG 1</t>
  </si>
  <si>
    <t>TRANSFER DARI | PEMINDAHAN DARI 177634945 DANA SETORAN NEW PREPAID | 8888821235 14092018 3 301505 FATMAWATI 2</t>
  </si>
  <si>
    <t>TRANSFER DARI | PEMINDAHAN DARI 177634945 DANA SETORAN NEW PREPAID | 8888821235 14092018 3 301515 DUKUH 1</t>
  </si>
  <si>
    <t>TRANSFER DARI | PEMINDAHAN DARI 177634945 DANA SETORAN NEW PREPAID | 8888821235 14092018 3 301504 PD PINANG</t>
  </si>
  <si>
    <t>TRANSFER DARI | PEMINDAHAN DARI 177634945 DANA SETORAN NEW PREPAID | 8888821235 14092018 3 301513 KP RAMBUTAN</t>
  </si>
  <si>
    <t>TRANSFER DARI | PEMINDAHAN DARI 177634945 DANA SETORAN NEW PREPAID | 8888821235 14092018 3 301514 PS REBO</t>
  </si>
  <si>
    <t>TRANSFER DARI | PEMINDAHAN DARI 177634945 DANA SETORAN NEW PREPAID | 8888821235 14092018 3 301516 DUKUH 3</t>
  </si>
  <si>
    <t>TRANSFER DARI | PEMINDAHAN DARI 177634945 DANA SETORAN NEW PREPAID | 8888821235 14092018 1 301505 FATMAWATI 2</t>
  </si>
  <si>
    <t>TRANSFER DARI | PEMINDAHAN DARI 177634945 DANA SETORAN NEW PREPAID | 8888821235 14092018 1 301506 FATMAWATI 1</t>
  </si>
  <si>
    <t>TRANSFER DARI | PEMINDAHAN DARI 177634945 DANA SETORAN NEW PREPAID | 8888821235 14092018 1 301514 PS REBO</t>
  </si>
  <si>
    <t>TRANSFER DARI | PEMINDAHAN DARI 177634945 DANA SETORAN NEW PREPAID | 8888821235 14092018 1 301509 LT AGUNG 2</t>
  </si>
  <si>
    <t>TRANSFER DARI | PEMINDAHAN DARI 177634945 DANA SETORAN NEW PREPAID | 8888821235 14092018 1 301512 GEDONG 1</t>
  </si>
  <si>
    <t>TRANSFER DARI | PEMINDAHAN DARI 177634945 DANA SETORAN NEW PREPAID | 8888821235 14092018 1 301504 PD PINANG</t>
  </si>
  <si>
    <t>TRANSFER DARI | PEMINDAHAN DARI 177634945 DANA SETORAN NEW PREPAID | 8888821235 14092018 1 301516 DUKUH 3</t>
  </si>
  <si>
    <t>TRANSFER DARI | PEMINDAHAN DARI 177634945 DANA SETORAN NEW PREPAID | 8888821235 14092018 1 301507 AMPERA 2</t>
  </si>
  <si>
    <t>TRANSFER DARI | PEMINDAHAN DARI 177634945 DANA SETORAN NEW PREPAID | 8888821235 14092018 1 301515 DUKUH 1</t>
  </si>
  <si>
    <t>TRANSFER DARI | PEMINDAHAN DARI 177634945 DANA SETORAN NEW PREPAID | 8888821235 14092018 1 301503 CIPUTAT 1</t>
  </si>
  <si>
    <t>TRANSFER DARI | PEMINDAHAN DARI 177634945 DANA SETORAN NEW PREPAID | 8888821235 14092018 1 301513 KP RAMBUTAN</t>
  </si>
  <si>
    <t>TRANSFER DARI | PEMINDAHAN DARI 177634945 DANA SETORAN NEW PREPAID | 8888821235 14092018 1 301511 GEDONG 2</t>
  </si>
  <si>
    <t>TRANSFER DARI | PEMINDAHAN DARI 177634945 DANA SETORAN NEW PREPAID | 8888821235 14092018 1 301510 LT AGUNG 1</t>
  </si>
  <si>
    <t>TRANSFER DARI | PEMINDAHAN DARI 177634945 DANA SETORAN NEW PREPAID | 8888821235 14092018 1 301508 AMPERA 1</t>
  </si>
  <si>
    <t>TRANSFER DARI | PEMINDAHAN DARI 177634945 DANA SETORAN NEW PREPAID | 8888821235 14092018 2 301510 LT AGUNG 1</t>
  </si>
  <si>
    <t>TRANSFER DARI | PEMINDAHAN DARI 177634945 DANA SETORAN NEW PREPAID | 8888821235 14092018 2 301509 LT AGUNG 2</t>
  </si>
  <si>
    <t>TRANSFER DARI | PEMINDAHAN DARI 177634945 DANA SETORAN NEW PREPAID | 8888821235 14092018 2 301513 KP RAMBUTAN</t>
  </si>
  <si>
    <t>TRANSFER DARI | PEMINDAHAN DARI 177634945 DANA SETORAN NEW PREPAID | 8888821235 14092018 2 301511 GEDONG 2</t>
  </si>
  <si>
    <t>TRANSFER DARI | PEMINDAHAN DARI 177634945 DANA SETORAN NEW PREPAID | 8888821235 14092018 2 301515 DUKUH 1</t>
  </si>
  <si>
    <t>TRANSFER DARI | PEMINDAHAN DARI 177634945 DANA SETORAN NEW PREPAID | 8888821235 14092018 2 301504 PD PINANG</t>
  </si>
  <si>
    <t>TRANSFER DARI | PEMINDAHAN DARI 177634945 DANA SETORAN NEW PREPAID | 8888821235 14092018 2 301506 FATMAWATI 1</t>
  </si>
  <si>
    <t>TRANSFER DARI | PEMINDAHAN DARI 177634945 DANA SETORAN NEW PREPAID | 8888821235 14092018 2 301534 LT AGUNG 3</t>
  </si>
  <si>
    <t>TRANSFER DARI | PEMINDAHAN DARI 177634945 DANA SETORAN NEW PREPAID | 8888821235 14092018 2 301505 FATMAWATI 2</t>
  </si>
  <si>
    <t>TRANSFER DARI | PEMINDAHAN DARI 177634945 DANA SETORAN NEW PREPAID | 8888821235 14092018 2 301503 CIPUTAT 1</t>
  </si>
  <si>
    <t>TRANSFER DARI | PEMINDAHAN DARI 177634945 DANA SETORAN NEW PREPAID | 8888821235 14092018 2 301516 DUKUH 3</t>
  </si>
  <si>
    <t>TRANSFER DARI | PEMINDAHAN DARI 177634945 DANA SETORAN NEW PREPAID | 8888821235 14092018 2 301507 AMPERA 2</t>
  </si>
  <si>
    <t>TRANSFER DARI | PEMINDAHAN DARI 177634945 DANA SETORAN NEW PREPAID | 8888821235 14092018 2 301508 AMPERA 1</t>
  </si>
  <si>
    <t>TRANSFER DARI | PEMINDAHAN DARI 177634945 DANA SETORAN NEW PREPAID | 8888821235 14092018 2 301514 PS REBO</t>
  </si>
  <si>
    <t>TRANSFER DARI | PEMINDAHAN DARI 177634945 DANA SETORAN NEW PREPAID | 8888821235 14092018 2 301512 GEDONG 1</t>
  </si>
  <si>
    <t>TRANSFER DARI | PEMINDAHAN DARI 177634945 DANA SETORAN NEW PREPAID | 8888821235 15092018 3 301534 LT AGUNG 3</t>
  </si>
  <si>
    <t>TRANSFER DARI | PEMINDAHAN DARI 177634945 DANA SETORAN NEW PREPAID | 8888821235 15092018 3 301515 DUKUH 1</t>
  </si>
  <si>
    <t>TRANSFER DARI | PEMINDAHAN DARI 177634945 DANA SETORAN NEW PREPAID | 8888821235 15092018 3 301511 GEDONG 2</t>
  </si>
  <si>
    <t>TRANSFER DARI | PEMINDAHAN DARI 177634945 DANA SETORAN NEW PREPAID | 8888821235 15092018 3 301507 AMPERA 2</t>
  </si>
  <si>
    <t>TRANSFER DARI | PEMINDAHAN DARI 177634945 DANA SETORAN NEW PREPAID | 8888821235 15092018 3 301512 GEDONG 1</t>
  </si>
  <si>
    <t>TRANSFER DARI | PEMINDAHAN DARI 177634945 DANA SETORAN NEW PREPAID | 8888821235 15092018 3 301514 PS REBO</t>
  </si>
  <si>
    <t>TRANSFER DARI | PEMINDAHAN DARI 177634945 DANA SETORAN NEW PREPAID | 8888821235 15092018 3 301510 LT AGUNG 1</t>
  </si>
  <si>
    <t>TRANSFER DARI | PEMINDAHAN DARI 177634945 DANA SETORAN NEW PREPAID | 8888821235 15092018 3 301505 FATMAWATI 2</t>
  </si>
  <si>
    <t>TRANSFER DARI | PEMINDAHAN DARI 177634945 DANA SETORAN NEW PREPAID | 8888821235 15092018 3 301503 CIPUTAT 1</t>
  </si>
  <si>
    <t>TRANSFER DARI | PEMINDAHAN DARI 177634945 DANA SETORAN NEW PREPAID | 8888821235 15092018 3 301513 KP RAMBUTAN</t>
  </si>
  <si>
    <t>TRANSFER DARI | PEMINDAHAN DARI 177634945 DANA SETORAN NEW PREPAID | 8888821235 15092018 3 301508 AMPERA 1</t>
  </si>
  <si>
    <t>TRANSFER DARI | PEMINDAHAN DARI 177634945 DANA SETORAN NEW PREPAID | 8888821235 15092018 3 301504 PD PINANG</t>
  </si>
  <si>
    <t>TRANSFER DARI | PEMINDAHAN DARI 177634945 DANA SETORAN NEW PREPAID | 8888821235 15092018 3 301509 LT AGUNG 2</t>
  </si>
  <si>
    <t>TRANSFER DARI | PEMINDAHAN DARI 177634945 DANA SETORAN NEW PREPAID | 8888821235 15092018 3 301516 DUKUH 3</t>
  </si>
  <si>
    <t>TRANSFER DARI | PEMINDAHAN DARI 177634945 DANA SETORAN NEW PREPAID | 8888821235 15092018 3 301506 FATMAWATI 1</t>
  </si>
  <si>
    <t>TRANSFER DARI | PEMINDAHAN DARI 177634945 DANA SETORAN NEW PREPAID | 8888821235 15092018 1 301503 CIPUTAT 1</t>
  </si>
  <si>
    <t>TRANSFER DARI | PEMINDAHAN DARI 177634945 DANA SETORAN NEW PREPAID | 8888821235 15092018 2 301513 KP RAMBUTAN</t>
  </si>
  <si>
    <t>TRANSFER DARI | PEMINDAHAN DARI 177634945 DANA SETORAN NEW PREPAID | 8888821235 15092018 2 301510 LT AGUNG 1</t>
  </si>
  <si>
    <t>TRANSFER DARI | PEMINDAHAN DARI 177634945 DANA SETORAN NEW PREPAID | 8888821235 15092018 2 301514 PS REBO</t>
  </si>
  <si>
    <t>TRANSFER DARI | PEMINDAHAN DARI 177634945 DANA SETORAN NEW PREPAID | 8888821235 15092018 2 301515 DUKUH 1</t>
  </si>
  <si>
    <t>TRANSFER DARI | PEMINDAHAN DARI 177634945 DANA SETORAN NEW PREPAID | 8888821235 15092018 2 301506 FATMAWATI 1</t>
  </si>
  <si>
    <t>TRANSFER DARI | PEMINDAHAN DARI 177634945 DANA SETORAN NEW PREPAID | 8888821235 15092018 2 301509 LT AGUNG 2</t>
  </si>
  <si>
    <t>TRANSFER DARI | PEMINDAHAN DARI 177634945 DANA SETORAN NEW PREPAID | 8888821235 15092018 2 301534 LT AGUNG 3</t>
  </si>
  <si>
    <t>TRANSFER DARI | PEMINDAHAN DARI 177634945 DANA SETORAN NEW PREPAID | 8888821235 15092018 2 301505 FATMAWATI 2</t>
  </si>
  <si>
    <t>TRANSFER DARI | PEMINDAHAN DARI 177634945 DANA SETORAN NEW PREPAID | 8888821235 15092018 2 301512 GEDONG 1</t>
  </si>
  <si>
    <t>TRANSFER DARI | PEMINDAHAN DARI 177634945 DANA SETORAN NEW PREPAID | 8888821235 15092018 2 301511 GEDONG 2</t>
  </si>
  <si>
    <t>TRANSFER DARI | PEMINDAHAN DARI 177634945 DANA SETORAN NEW PREPAID | 8888821235 15092018 2 301503 CIPUTAT 1</t>
  </si>
  <si>
    <t>TRANSFER DARI | PEMINDAHAN DARI 177634945 DANA SETORAN NEW PREPAID | 8888821235 15092018 2 301504 PD PINANG</t>
  </si>
  <si>
    <t>TRANSFER DARI | PEMINDAHAN DARI 177634945 DANA SETORAN NEW PREPAID | 8888821235 15092018 2 301516 DUKUH 3</t>
  </si>
  <si>
    <t>TRANSFER DARI | PEMINDAHAN DARI 177634945 DANA SETORAN NEW PREPAID | 8888821235 15092018 2 301507 AMPERA 2</t>
  </si>
  <si>
    <t>TRANSFER DARI | PEMINDAHAN DARI 177634945 DANA SETORAN NEW PREPAID | 8888821235 15092018 2 301508 AMPERA 1</t>
  </si>
  <si>
    <t>TRANSFER DARI | PEMINDAHAN DARI 177634945 DANA SETORAN NEW PREPAID | 8888821235 16092018 3 301505 FATMAWATI 2</t>
  </si>
  <si>
    <t>TRANSFER DARI | PEMINDAHAN DARI 177634945 DANA SETORAN NEW PREPAID | 8888821235 16092018 3 301510 LT AGUNG 1</t>
  </si>
  <si>
    <t>TRANSFER DARI | PEMINDAHAN DARI 177634945 DANA SETORAN NEW PREPAID | 8888821235 16092018 3 301507 AMPERA 2</t>
  </si>
  <si>
    <t>TRANSFER DARI | PEMINDAHAN DARI 177634945 DANA SETORAN NEW PREPAID | 8888821235 16092018 3 301513 KP RAMBUTAN</t>
  </si>
  <si>
    <t>TRANSFER DARI | PEMINDAHAN DARI 177634945 DANA SETORAN NEW PREPAID | 8888821235 16092018 3 301515 DUKUH 1</t>
  </si>
  <si>
    <t>TRANSFER DARI | PEMINDAHAN DARI 177634945 DANA SETORAN NEW PREPAID | 8888821235 16092018 3 301514 PS REBO</t>
  </si>
  <si>
    <t>TRANSFER DARI | PEMINDAHAN DARI 177634945 DANA SETORAN NEW PREPAID | 8888821235 16092018 3 301516 DUKUH 3</t>
  </si>
  <si>
    <t>TRANSFER DARI | PEMINDAHAN DARI 177634945 DANA SETORAN NEW PREPAID | 8888821235 16092018 3 301504 PD PINANG</t>
  </si>
  <si>
    <t>TRANSFER DARI | PEMINDAHAN DARI 177634945 DANA SETORAN NEW PREPAID | 8888821235 16092018 3 301503 CIPUTAT 1</t>
  </si>
  <si>
    <t>TRANSFER DARI | PEMINDAHAN DARI 177634945 DANA SETORAN NEW PREPAID | 8888821235 16092018 3 301511 GEDONG 2</t>
  </si>
  <si>
    <t>TRANSFER DARI | PEMINDAHAN DARI 177634945 DANA SETORAN NEW PREPAID | 8888821235 16092018 3 301506 FATMAWATI 1</t>
  </si>
  <si>
    <t>TRANSFER DARI | PEMINDAHAN DARI 177634945 DANA SETORAN NEW PREPAID | 8888821235 16092018 3 301508 AMPERA 1</t>
  </si>
  <si>
    <t>TRANSFER DARI | PEMINDAHAN DARI 177634945 DANA SETORAN NEW PREPAID | 8888821235 16092018 3 301512 GEDONG 1</t>
  </si>
  <si>
    <t>TRANSFER DARI | PEMINDAHAN DARI 177634945 DANA SETORAN NEW PREPAID | 8888821235 16092018 3 301509 LT AGUNG 2</t>
  </si>
  <si>
    <t>TRANSFER DARI | PEMINDAHAN DARI 177634945 DANA SETORAN NEW PREPAID | 8888821235 16092018 1 301506 FATMAWATI 1</t>
  </si>
  <si>
    <t>TRANSFER DARI | PEMINDAHAN DARI 177634945 DANA SETORAN NEW PREPAID | 8888821235 16092018 1 301505 FATMAWATI 2</t>
  </si>
  <si>
    <t>TRANSFER DARI | PEMINDAHAN DARI 177634945 DANA SETORAN NEW PREPAID | 8888821235 16092018 1 301503 CIPUTAT 1</t>
  </si>
  <si>
    <t>TRANSFER DARI | PEMINDAHAN DARI 177634945 DANA SETORAN NEW PREPAID | 8888821235 16092018 2 301514 PS REBO</t>
  </si>
  <si>
    <t>TRANSFER DARI | PEMINDAHAN DARI 177634945 DANA SETORAN NEW PREPAID | 8888821235 16092018 2 301505 FATMAWATI 2</t>
  </si>
  <si>
    <t>TRANSFER DARI | PEMINDAHAN DARI 177634945 DANA SETORAN NEW PREPAID | 8888821235 16092018 2 301504 PD PINANG</t>
  </si>
  <si>
    <t>TRANSFER DARI | PEMINDAHAN DARI 177634945 DANA SETORAN NEW PREPAID | 8888821235 16092018 2 301510 LT AGUNG 1</t>
  </si>
  <si>
    <t>TRANSFER DARI | PEMINDAHAN DARI 177634945 DANA SETORAN NEW PREPAID | 8888821235 16092018 2 301507 AMPERA 2</t>
  </si>
  <si>
    <t>TRANSFER DARI | PEMINDAHAN DARI 177634945 DANA SETORAN NEW PREPAID | 8888821235 16092018 2 301508 AMPERA 1</t>
  </si>
  <si>
    <t>TRANSFER DARI | PEMINDAHAN DARI 177634945 DANA SETORAN NEW PREPAID | 8888821235 16092018 2 301509 LT AGUNG 2</t>
  </si>
  <si>
    <t>TRANSFER DARI | PEMINDAHAN DARI 177634945 DANA SETORAN NEW PREPAID | 8888821235 16092018 2 301513 KP RAMBUTAN</t>
  </si>
  <si>
    <t>TRANSFER DARI | PEMINDAHAN DARI 177634945 DANA SETORAN NEW PREPAID | 8888821235 16092018 2 301515 DUKUH 1</t>
  </si>
  <si>
    <t>TRANSFER DARI | PEMINDAHAN DARI 177634945 DANA SETORAN NEW PREPAID | 8888821235 16092018 2 301506 FATMAWATI 1</t>
  </si>
  <si>
    <t>TRANSFER DARI | PEMINDAHAN DARI 177634945 DANA SETORAN NEW PREPAID | 8888821235 16092018 2 301516 DUKUH 3</t>
  </si>
  <si>
    <t>TRANSFER DARI | PEMINDAHAN DARI 177634945 DANA SETORAN NEW PREPAID | 8888821235 16092018 2 301512 GEDONG 1</t>
  </si>
  <si>
    <t>TRANSFER DARI | PEMINDAHAN DARI 177634945 DANA SETORAN NEW PREPAID | 8888821235 16092018 2 301503 CIPUTAT 1</t>
  </si>
  <si>
    <t>TRANSFER DARI | PEMINDAHAN DARI 177634945 DANA SETORAN NEW PREPAID | 8888821235 16092018 2 301511 GEDONG 2</t>
  </si>
  <si>
    <t>TRANSFER DARI | PEMINDAHAN DARI 177634945 DANA SETORAN NEW PREPAID | 8888821235 16092018 1 301504 PD PINANG</t>
  </si>
  <si>
    <t>TRANSFER DARI | PEMINDAHAN DARI 177634945 DANA SETORAN NEW PREPAID | 8888821235 17092018 3 301515 DUKUH 1</t>
  </si>
  <si>
    <t>TRANSFER DARI | PEMINDAHAN DARI 177634945 DANA SETORAN NEW PREPAID | 8888821235 17092018 3 301514 PS REBO</t>
  </si>
  <si>
    <t>TRANSFER DARI | PEMINDAHAN DARI 177634945 DANA SETORAN NEW PREPAID | 8888821235 17092018 3 301507 AMPERA 2</t>
  </si>
  <si>
    <t>TRANSFER DARI | PEMINDAHAN DARI 177634945 DANA SETORAN NEW PREPAID | 8888821235 17092018 3 301504 PD PINANG</t>
  </si>
  <si>
    <t>TRANSFER DARI | PEMINDAHAN DARI 177634945 DANA SETORAN NEW PREPAID | 8888821235 17092018 3 301505 FATMAWATI 2</t>
  </si>
  <si>
    <t>TRANSFER DARI | PEMINDAHAN DARI 177634945 DANA SETORAN NEW PREPAID | 8888821235 17092018 3 301513 KP RAMBUTAN</t>
  </si>
  <si>
    <t>TRANSFER DARI | PEMINDAHAN DARI 177634945 DANA SETORAN NEW PREPAID | 8888821235 17092018 3 301506 FATMAWATI 1</t>
  </si>
  <si>
    <t>TRANSFER DARI | PEMINDAHAN DARI 177634945 DANA SETORAN NEW PREPAID | 8888821235 17092018 3 301509 LT AGUNG 2</t>
  </si>
  <si>
    <t>TRANSFER DARI | PEMINDAHAN DARI 177634945 DANA SETORAN NEW PREPAID | 8888821235 17092018 3 301510 LT AGUNG 1</t>
  </si>
  <si>
    <t>TRANSFER DARI | PEMINDAHAN DARI 177634945 DANA SETORAN NEW PREPAID | 8888821235 17092018 3 301511 GEDONG 2</t>
  </si>
  <si>
    <t>TRANSFER DARI | PEMINDAHAN DARI 177634945 DANA SETORAN NEW PREPAID | 8888821235 17092018 3 301516 DUKUH 3</t>
  </si>
  <si>
    <t>TRANSFER DARI | PEMINDAHAN DARI 177634945 DANA SETORAN NEW PREPAID | 8888821235 17092018 3 301512 GEDONG 1</t>
  </si>
  <si>
    <t>TRANSFER DARI | PEMINDAHAN DARI 177634945 DANA SETORAN NEW PREPAID | 8888821235 17092018 3 301508 AMPERA 1</t>
  </si>
  <si>
    <t>TRANSFER DARI | PEMINDAHAN DARI 177634945 DANA SETORAN NEW PREPAID | 8888821235 17092018 3 301503 CIPUTAT 1</t>
  </si>
  <si>
    <t>TRANSFER DARI | PEMINDAHAN DARI 177634945 DANA SETORAN NEW PREPAID | 8888821235 17092018 1 301503 CIPUTAT 1</t>
  </si>
  <si>
    <t>TRANSFER DARI | PEMINDAHAN DARI 177634945 DANA SETORAN NEW PREPAID | 8888821235 17092018 1 301505 FATMAWATI 2</t>
  </si>
  <si>
    <t>TRANSFER DARI | PEMINDAHAN DARI 177634945 DANA SETORAN NEW PREPAID | 8888821235 17092018 1 301508 AMPERA 1</t>
  </si>
  <si>
    <t>TRANSFER DARI | PEMINDAHAN DARI 177634945 DANA SETORAN NEW PREPAID | 8888821235 17092018 1 301507 AMPERA 2</t>
  </si>
  <si>
    <t>TRANSFER DARI | PEMINDAHAN DARI 177634945 DANA SETORAN NEW PREPAID | 8888821235 17092018 1 301514 PS REBO</t>
  </si>
  <si>
    <t>TRANSFER DARI | PEMINDAHAN DARI 177634945 DANA SETORAN NEW PREPAID | 8888821235 17092018 1 301510 LT AGUNG 1</t>
  </si>
  <si>
    <t>TRANSFER DARI | PEMINDAHAN DARI 177634945 DANA SETORAN NEW PREPAID | 8888821235 17092018 1 301504 PD PINANG</t>
  </si>
  <si>
    <t>TRANSFER DARI | PEMINDAHAN DARI 177634945 DANA SETORAN NEW PREPAID | 8888821235 17092018 1 301506 FATMAWATI 1</t>
  </si>
  <si>
    <t>TRANSFER DARI | PEMINDAHAN DARI 177634945 DANA SETORAN NEW PREPAID | 8888821235 17092018 1 301512 GEDONG 1</t>
  </si>
  <si>
    <t>TRANSFER DARI | PEMINDAHAN DARI 177634945 DANA SETORAN NEW PREPAID | 8888821235 17092018 1 301513 KP RAMBUTAN</t>
  </si>
  <si>
    <t>TRANSFER DARI | PEMINDAHAN DARI 177634945 DANA SETORAN NEW PREPAID | 8888821235 17092018 1 301509 LT AGUNG 2</t>
  </si>
  <si>
    <t>TRANSFER DARI | PEMINDAHAN DARI 177634945 DANA SETORAN NEW PREPAID | 8888821235 17092018 1 301515 DUKUH 1</t>
  </si>
  <si>
    <t>TRANSFER DARI | PEMINDAHAN DARI 177634945 DANA SETORAN NEW PREPAID | 8888821235 17092018 1 301516 DUKUH 3</t>
  </si>
  <si>
    <t>TRANSFER DARI | PEMINDAHAN DARI 177634945 DANA SETORAN NEW PREPAID | 8888821235 17092018 1 301511 GEDONG 2</t>
  </si>
  <si>
    <t>TRANSFER DARI | PEMINDAHAN DARI 177634945 DANA SETORAN NEW PREPAID | 8888821235 16092018 2 301534 LT AGUNG 3</t>
  </si>
  <si>
    <t>TRANSFER DARI | PEMINDAHAN DARI 177634945 DANA SETORAN NEW PREPAID | 8888821235 16092018 1 301534 LT AGUNG 3</t>
  </si>
  <si>
    <t>TRANSFER DARI | PEMINDAHAN DARI 177634945 DANA SETORAN NEW PREPAID | 8888821235 16092018 3 301534 LT AGUNG 3</t>
  </si>
  <si>
    <t>TRANSFER DARI | PEMINDAHAN DARI 177634945 DANA SETORAN NEW PREPAID | 8888821235 17092018 2 301515 DUKUH 1</t>
  </si>
  <si>
    <t>TRANSFER DARI | PEMINDAHAN DARI 177634945 DANA SETORAN NEW PREPAID | 8888821235 17092018 2 301507 AMPERA 2</t>
  </si>
  <si>
    <t>TRANSFER DARI | PEMINDAHAN DARI 177634945 DANA SETORAN NEW PREPAID | 8888821235 17092018 2 301508 AMPERA 1</t>
  </si>
  <si>
    <t>TRANSFER DARI | PEMINDAHAN DARI 177634945 DANA SETORAN NEW PREPAID | 8888821235 17092018 2 301504 PD PINANG</t>
  </si>
  <si>
    <t>TRANSFER DARI | PEMINDAHAN DARI 177634945 DANA SETORAN NEW PREPAID | 8888821235 17092018 2 301512 GEDONG 1</t>
  </si>
  <si>
    <t>TRANSFER DARI | PEMINDAHAN DARI 177634945 DANA SETORAN NEW PREPAID | 8888821235 17092018 2 301513 KP RAMBUTAN</t>
  </si>
  <si>
    <t>TRANSFER DARI | PEMINDAHAN DARI 177634945 DANA SETORAN NEW PREPAID | 8888821235 17092018 2 301510 LT AGUNG 1</t>
  </si>
  <si>
    <t>TRANSFER DARI | PEMINDAHAN DARI 177634945 DANA SETORAN NEW PREPAID | 8888821235 17092018 2 301514 PS REBO</t>
  </si>
  <si>
    <t>TRANSFER DARI | PEMINDAHAN DARI 177634945 DANA SETORAN NEW PREPAID | 8888821235 17092018 2 301506 FATMAWATI 1</t>
  </si>
  <si>
    <t>TRANSFER DARI | PEMINDAHAN DARI 177634945 DANA SETORAN NEW PREPAID | 8888821235 17092018 2 301505 FATMAWATI 2</t>
  </si>
  <si>
    <t>TRANSFER DARI | PEMINDAHAN DARI 177634945 DANA SETORAN NEW PREPAID | 8888821235 17092018 2 301516 DUKUH 3</t>
  </si>
  <si>
    <t>TRANSFER DARI | PEMINDAHAN DARI 177634945 DANA SETORAN NEW PREPAID | 8888821235 17092018 2 301534 LT AGUNG 3</t>
  </si>
  <si>
    <t>TRANSFER DARI | PEMINDAHAN DARI 177634945 DANA SETORAN NEW PREPAID | 8888821235 17092018 2 301509 LT AGUNG 2</t>
  </si>
  <si>
    <t>TRANSFER DARI | PEMINDAHAN DARI 177634945 DANA SETORAN NEW PREPAID | 8888821235 17092018 2 301511 GEDONG 2</t>
  </si>
  <si>
    <t>TRANSFER DARI | PEMINDAHAN DARI 177634945 DANA SETORAN NEW PREPAID | 8888821235 17092018 3 301534 LT AGUNG 3</t>
  </si>
  <si>
    <t>TRANSFER DARI | PEMINDAHAN DARI 177634945 DANA SETORAN NEW PREPAID | 8888821235 17092018 2 301503 CIPUTAT 1</t>
  </si>
  <si>
    <t>TRANSFER DARI | PEMINDAHAN DARI 177634945 DANA SETORAN NEW PREPAID | 8888821235 18092018 3 301512 GEDONG 1</t>
  </si>
  <si>
    <t>TRANSFER DARI | PEMINDAHAN DARI 177634945 DANA SETORAN NEW PREPAID | 8888821235 18092018 3 301506 FATMAWATI 1</t>
  </si>
  <si>
    <t>TRANSFER DARI | PEMINDAHAN DARI 177634945 DANA SETORAN NEW PREPAID | 8888821235 18092018 3 301516 DUKUH 3</t>
  </si>
  <si>
    <t>TRANSFER DARI | PEMINDAHAN DARI 177634945 DANA SETORAN NEW PREPAID | 8888821235 18092018 3 301510 LT AGUNG 1</t>
  </si>
  <si>
    <t>TRANSFER DARI | PEMINDAHAN DARI 177634945 DANA SETORAN NEW PREPAID | 8888821235 18092018 3 301507 AMPERA 2</t>
  </si>
  <si>
    <t>TRANSFER DARI | PEMINDAHAN DARI 177634945 DANA SETORAN NEW PREPAID | 8888821235 18092018 3 301514 PS REBO</t>
  </si>
  <si>
    <t>TRANSFER DARI | PEMINDAHAN DARI 177634945 DANA SETORAN NEW PREPAID | 8888821235 18092018 3 301513 KP RAMBUTAN</t>
  </si>
  <si>
    <t>TRANSFER DARI | PEMINDAHAN DARI 177634945 DANA SETORAN NEW PREPAID | 8888821235 18092018 3 301534 LT AGUNG 3</t>
  </si>
  <si>
    <t>TRANSFER DARI | PEMINDAHAN DARI 177634945 DANA SETORAN NEW PREPAID | 8888821235 18092018 3 301515 DUKUH 1</t>
  </si>
  <si>
    <t>TRANSFER DARI | PEMINDAHAN DARI 177634945 DANA SETORAN NEW PREPAID | 8888821235 18092018 3 301505 FATMAWATI 2</t>
  </si>
  <si>
    <t>TRANSFER DARI | PEMINDAHAN DARI 177634945 DANA SETORAN NEW PREPAID | 8888821235 18092018 3 301509 LT AGUNG 2</t>
  </si>
  <si>
    <t>TRANSFER DARI | PEMINDAHAN DARI 177634945 DANA SETORAN NEW PREPAID | 8888821235 18092018 3 301508 AMPERA 1</t>
  </si>
  <si>
    <t>TRANSFER DARI | PEMINDAHAN DARI 177634945 DANA SETORAN NEW PREPAID | 8888821235 18092018 3 301511 GEDONG 2</t>
  </si>
  <si>
    <t>TRANSFER DARI | PEMINDAHAN DARI 177634945 DANA SETORAN NEW PREPAID | 8888821235 18092018 3 301503 CIPUTAT 1</t>
  </si>
  <si>
    <t>TRANSFER DARI | PEMINDAHAN DARI 177634945 DANA SETORAN NEW PREPAID | 8888821235 18092018 3 301504 PD PINANG</t>
  </si>
  <si>
    <t>TRANSFER DARI | PEMINDAHAN DARI 177634945 DANA SETORAN NEW PREPAID | 8888821235 18092018 1 301503 CIPUTAT 1</t>
  </si>
  <si>
    <t>TRANSFER DARI | PEMINDAHAN DARI 177634945 DANA SETORAN NEW PREPAID | 8888821235 18092018 1 301505 FATMAWATI 2</t>
  </si>
  <si>
    <t>TRANSFER DARI | PEMINDAHAN DARI 177634945 DANA SETORAN NEW PREPAID | 8888821235 18092018 1 301516 DUKUH 3</t>
  </si>
  <si>
    <t>TRANSFER DARI | PEMINDAHAN DARI 177634945 DANA SETORAN NEW PREPAID | 8888821235 18092018 1 301515 DUKUH 1</t>
  </si>
  <si>
    <t>TRANSFER DARI | PEMINDAHAN DARI 177634945 DANA SETORAN NEW PREPAID | 8888821235 18092018 1 301534 LT AGUNG 3</t>
  </si>
  <si>
    <t>TRANSFER DARI | PEMINDAHAN DARI 177634945 DANA SETORAN NEW PREPAID | 8888821235 18092018 1 301504 PD PINANG</t>
  </si>
  <si>
    <t>TRANSFER DARI | PEMINDAHAN DARI 177634945 DANA SETORAN NEW PREPAID | 8888821235 18092018 1 301514 PS REBO</t>
  </si>
  <si>
    <t>TRANSFER DARI | PEMINDAHAN DARI 177634945 DANA SETORAN NEW PREPAID | 8888821235 18092018 1 301509 LT AGUNG 2</t>
  </si>
  <si>
    <t>TRANSFER DARI | PEMINDAHAN DARI 177634945 DANA SETORAN NEW PREPAID | 8888821235 18092018 1 301510 LT AGUNG 1</t>
  </si>
  <si>
    <t>TRANSFER DARI | PEMINDAHAN DARI 177634945 DANA SETORAN NEW PREPAID | 8888821235 18092018 1 301506 FATMAWATI 1</t>
  </si>
  <si>
    <t>TRANSFER DARI | PEMINDAHAN DARI 177634945 DANA SETORAN NEW PREPAID | 8888821235 18092018 1 301507 AMPERA 2</t>
  </si>
  <si>
    <t>TRANSFER DARI | PEMINDAHAN DARI 177634945 DANA SETORAN NEW PREPAID | 8888821235 18092018 1 301508 AMPERA 1</t>
  </si>
  <si>
    <t>TRANSFER DARI | PEMINDAHAN DARI 177634945 DANA SETORAN NEW PREPAID | 8888821235 18092018 1 301511 GEDONG 2</t>
  </si>
  <si>
    <t>TRANSFER DARI | PEMINDAHAN DARI 177634945 DANA SETORAN NEW PREPAID | 8888821235 18092018 1 301513 KP RAMBUTAN</t>
  </si>
  <si>
    <t>TRANSFER DARI | PEMINDAHAN DARI 177634945 DANA SETORAN NEW PREPAID | 8888821235 18092018 1 301512 GEDONG 1</t>
  </si>
  <si>
    <t>TRANSFER DARI | PEMINDAHAN DARI 177634945 DANA SETORAN NEW PREPAID | 8888821235 18092018 2 301506 FATMAWATI 1</t>
  </si>
  <si>
    <t>TRANSFER DARI | PEMINDAHAN DARI 177634945 DANA SETORAN NEW PREPAID | 8888821235 18092018 2 301515 DUKUH 1</t>
  </si>
  <si>
    <t>TRANSFER DARI | PEMINDAHAN DARI 177634945 DANA SETORAN NEW PREPAID | 8888821235 18092018 2 301512 GEDONG 1</t>
  </si>
  <si>
    <t>TRANSFER DARI | PEMINDAHAN DARI 177634945 DANA SETORAN NEW PREPAID | 8888821235 18092018 2 301507 AMPERA 2</t>
  </si>
  <si>
    <t>TRANSFER DARI | PEMINDAHAN DARI 177634945 DANA SETORAN NEW PREPAID | 8888821235 18092018 2 301513 KP RAMBUTAN</t>
  </si>
  <si>
    <t>TRANSFER DARI | PEMINDAHAN DARI 177634945 DANA SETORAN NEW PREPAID | 8888821235 18092018 2 301508 AMPERA 1</t>
  </si>
  <si>
    <t>TRANSFER DARI | PEMINDAHAN DARI 177634945 DANA SETORAN NEW PREPAID | 8888821235 18092018 2 301514 PS REBO</t>
  </si>
  <si>
    <t>TRANSFER DARI | PEMINDAHAN DARI 177634945 DANA SETORAN NEW PREPAID | 8888821235 18092018 2 301516 DUKUH 3</t>
  </si>
  <si>
    <t>TRANSFER DARI | PEMINDAHAN DARI 177634945 DANA SETORAN NEW PREPAID | 8888821235 18092018 2 301510 LT AGUNG 1</t>
  </si>
  <si>
    <t>TRANSFER DARI | PEMINDAHAN DARI 177634945 DANA SETORAN NEW PREPAID | 8888821235 18092018 2 301509 LT AGUNG 2</t>
  </si>
  <si>
    <t>TRANSFER DARI | PEMINDAHAN DARI 177634945 DANA SETORAN NEW PREPAID | 8888821235 18092018 2 301511 GEDONG 2</t>
  </si>
  <si>
    <t>TRANSFER DARI | PEMINDAHAN DARI 177634945 DANA SETORAN NEW PREPAID | 8888821235 18092018 2 301534 LT AGUNG 3</t>
  </si>
  <si>
    <t>TRANSFER DARI | PEMINDAHAN DARI 177634945 DANA SETORAN NEW PREPAID | 8888821235 18092018 2 301504 PD PINANG</t>
  </si>
  <si>
    <t>TRANSFER DARI | PEMINDAHAN DARI 177634945 DANA SETORAN NEW PREPAID | 8888821235 18092018 2 301505 FATMAWATI 2</t>
  </si>
  <si>
    <t>TRANSFER DARI | PEMINDAHAN DARI 177634945 DANA SETORAN NEW PREPAID | 8888821235 18092018 2 301503 CIPUTAT 1</t>
  </si>
  <si>
    <t>TRANSFER DARI | PEMINDAHAN DARI 177634945 DANA SETORAN NEW PREPAID | 8888821235 19092018 3 301512 GEDONG 1</t>
  </si>
  <si>
    <t>TRANSFER DARI | PEMINDAHAN DARI 177634945 DANA SETORAN NEW PREPAID | 8888821235 19092018 3 301505 FATMAWATI 2</t>
  </si>
  <si>
    <t>TRANSFER DARI | PEMINDAHAN DARI 177634945 DANA SETORAN NEW PREPAID | 8888821235 19092018 3 301516 DUKUH 3</t>
  </si>
  <si>
    <t>TRANSFER DARI | PEMINDAHAN DARI 177634945 DANA SETORAN NEW PREPAID | 8888821235 19092018 3 301514 PS REBO</t>
  </si>
  <si>
    <t>TRANSFER DARI | PEMINDAHAN DARI 177634945 DANA SETORAN NEW PREPAID | 8888821235 19092018 3 301503 CIPUTAT 1</t>
  </si>
  <si>
    <t>TRANSFER DARI | PEMINDAHAN DARI 177634945 DANA SETORAN NEW PREPAID | 8888821235 19092018 3 301511 GEDONG 2</t>
  </si>
  <si>
    <t>TRANSFER DARI | PEMINDAHAN DARI 177634945 DANA SETORAN NEW PREPAID | 8888821235 19092018 3 301510 LT AGUNG 1</t>
  </si>
  <si>
    <t>TRANSFER DARI | PEMINDAHAN DARI 177634945 DANA SETORAN NEW PREPAID | 8888821235 19092018 3 301534 LT AGUNG 3</t>
  </si>
  <si>
    <t>TRANSFER DARI | PEMINDAHAN DARI 177634945 DANA SETORAN NEW PREPAID | 8888821235 19092018 3 301513 KP RAMBUTAN</t>
  </si>
  <si>
    <t>TRANSFER DARI | PEMINDAHAN DARI 177634945 DANA SETORAN NEW PREPAID | 8888821235 19092018 3 301504 PD PINANG</t>
  </si>
  <si>
    <t>TRANSFER DARI | PEMINDAHAN DARI 177634945 DANA SETORAN NEW PREPAID | 8888821235 19092018 3 301506 FATMAWATI 1</t>
  </si>
  <si>
    <t>TRANSFER DARI | PEMINDAHAN DARI 177634945 DANA SETORAN NEW PREPAID | 8888821235 19092018 3 301509 LT AGUNG 2</t>
  </si>
  <si>
    <t>TRANSFER DARI | PEMINDAHAN DARI 177634945 DANA SETORAN NEW PREPAID | 8888821235 19092018 3 301508 AMPERA 1</t>
  </si>
  <si>
    <t>TRANSFER DARI | PEMINDAHAN DARI 177634945 DANA SETORAN NEW PREPAID | 8888821235 19092018 3 301515 DUKUH 1</t>
  </si>
  <si>
    <t>TRANSFER DARI | PEMINDAHAN DARI 177634945 DANA SETORAN NEW PREPAID | 8888821235 19092018 3 301507 AMPERA 2</t>
  </si>
  <si>
    <t>TRANSFER DARI | PEMINDAHAN DARI 177634945 DANA SETORAN NEW PREPAID | 8888821235 19092018 1 301504 PD PINANG</t>
  </si>
  <si>
    <t>TRANSFER DARI | PEMINDAHAN DARI 177634945 DANA SETORAN NEW PREPAID | 8888821235 19092018 1 301514 PS REBO</t>
  </si>
  <si>
    <t>TRANSFER DARI | PEMINDAHAN DARI 177634945 DANA SETORAN NEW PREPAID | 8888821235 19092018 1 301534 LT AGUNG 3</t>
  </si>
  <si>
    <t>TRANSFER DARI | PEMINDAHAN DARI 177634945 DANA SETORAN NEW PREPAID | 8888821235 19092018 1 301509 LT AGUNG 2</t>
  </si>
  <si>
    <t>TRANSFER DARI | PEMINDAHAN DARI 177634945 DANA SETORAN NEW PREPAID | 8888821235 19092018 1 301512 GEDONG 1</t>
  </si>
  <si>
    <t>TRANSFER DARI | PEMINDAHAN DARI 177634945 DANA SETORAN NEW PREPAID | 8888821235 19092018 1 301510 LT AGUNG 1</t>
  </si>
  <si>
    <t>TRANSFER DARI | PEMINDAHAN DARI 177634945 DANA SETORAN NEW PREPAID | 8888821235 19092018 1 301508 AMPERA 1</t>
  </si>
  <si>
    <t>TRANSFER DARI | PEMINDAHAN DARI 177634945 DANA SETORAN NEW PREPAID | 8888821235 19092018 1 301516 DUKUH 3</t>
  </si>
  <si>
    <t>TRANSFER DARI | PEMINDAHAN DARI 177634945 DANA SETORAN NEW PREPAID | 8888821235 19092018 1 301511 GEDONG 2</t>
  </si>
  <si>
    <t>TRANSFER DARI | PEMINDAHAN DARI 177634945 DANA SETORAN NEW PREPAID | 8888821235 19092018 1 301513 KP RAMBUTAN</t>
  </si>
  <si>
    <t>TRANSFER DARI | PEMINDAHAN DARI 177634945 DANA SETORAN NEW PREPAID | 8888821235 19092018 1 301507 AMPERA 2</t>
  </si>
  <si>
    <t>TRANSFER DARI | PEMINDAHAN DARI 177634945 DANA SETORAN NEW PREPAID | 8888821235 19092018 1 301515 DUKUH 1</t>
  </si>
  <si>
    <t>TRANSFER DARI | PEMINDAHAN DARI 177634945 DANA SETORAN NEW PREPAID | 8888821235 19092018 1 301506 FATMAWATI 1</t>
  </si>
  <si>
    <t>TRANSFER DARI | PEMINDAHAN DARI 177634945 DANA SETORAN NEW PREPAID | 8888821235 20092018 1 301510 LT AGUNG 1</t>
  </si>
  <si>
    <t>TRANSFER DARI | PEMINDAHAN DARI 177634945 DANA SETORAN NEW PREPAID | 8888821235 20092018 2 301508 AMPERA 1</t>
  </si>
  <si>
    <t>TRANSFER DARI | PEMINDAHAN DARI 177634945 DANA SETORAN NEW PREPAID | 8888821235 20092018 1 301506 FATMAWATI 1</t>
  </si>
  <si>
    <t>TRANSFER DARI | PEMINDAHAN DARI 177634945 DANA SETORAN NEW PREPAID | 8888821235 20092018 2 301515 DUKUH 1</t>
  </si>
  <si>
    <t>TRANSFER DARI | PEMINDAHAN DARI 177634945 DANA SETORAN NEW PREPAID | 8888821235 20092018 3 301509 LT AGUNG 2</t>
  </si>
  <si>
    <t>TRANSFER DARI | PEMINDAHAN DARI 177634945 DANA SETORAN NEW PREPAID | 8888821235 20092018 3 301513 KP RAMBUTAN</t>
  </si>
  <si>
    <t>TRANSFER DARI | PEMINDAHAN DARI 177634945 DANA SETORAN NEW PREPAID | 8888821235 20092018 3 301508 AMPERA 1</t>
  </si>
  <si>
    <t>TRANSFER DARI | PEMINDAHAN DARI 177634945 DANA SETORAN NEW PREPAID | 8888821235 20092018 1 301504 PD PINANG</t>
  </si>
  <si>
    <t>TRANSFER DARI | PEMINDAHAN DARI 177634945 DANA SETORAN NEW PREPAID | 8888821235 20092018 2 301534 LT AGUNG 3</t>
  </si>
  <si>
    <t>TRANSFER DARI | PEMINDAHAN DARI 177634945 DANA SETORAN NEW PREPAID | 8888821235 20092018 1 301513 KP RAMBUTAN</t>
  </si>
  <si>
    <t>TRANSFER DARI | PEMINDAHAN DARI 177634945 DANA SETORAN NEW PREPAID | 8888821235 20092018 2 301507 AMPERA 2</t>
  </si>
  <si>
    <t>TRANSFER DARI | PEMINDAHAN DARI 177634945 DANA SETORAN NEW PREPAID | 8888821235 20092018 3 301504 PD PINANG</t>
  </si>
  <si>
    <t>TRANSFER DARI | PEMINDAHAN DARI 177634945 DANA SETORAN NEW PREPAID | 8888821235 20092018 2 301510 LT AGUNG 1</t>
  </si>
  <si>
    <t>TRANSFER DARI | PEMINDAHAN DARI 177634945 DANA SETORAN NEW PREPAID | 8888821235 20092018 1 301534 LT AGUNG 3</t>
  </si>
  <si>
    <t>TRANSFER DARI | PEMINDAHAN DARI 177634945 DANA SETORAN NEW PREPAID | 8888821235 20092018 3 301511 GEDONG 2</t>
  </si>
  <si>
    <t>TRANSFER DARI | PEMINDAHAN DARI 177634945 DANA SETORAN NEW PREPAID | 8888821235 20092018 1 301515 DUKUH 1</t>
  </si>
  <si>
    <t>TRANSFER DARI | PEMINDAHAN DARI 177634945 DANA SETORAN NEW PREPAID | 8888821235 20092018 2 301509 LT AGUNG 2</t>
  </si>
  <si>
    <t>TRANSFER DARI | PEMINDAHAN DARI 177634945 DANA SETORAN NEW PREPAID | 8888821235 20092018 2 301506 FATMAWATI 1</t>
  </si>
  <si>
    <t>TRANSFER DARI | PEMINDAHAN DARI 177634945 DANA SETORAN NEW PREPAID | 8888821235 20092018 2 301516 DUKUH 3</t>
  </si>
  <si>
    <t>TRANSFER DARI | PEMINDAHAN DARI 177634945 DANA SETORAN NEW PREPAID | 8888821235 20092018 1 301514 PS REBO</t>
  </si>
  <si>
    <t>TRANSFER DARI | PEMINDAHAN DARI 177634945 DANA SETORAN NEW PREPAID | 8888821235 20092018 3 301515 DUKUH 1</t>
  </si>
  <si>
    <t>TRANSFER DARI | PEMINDAHAN DARI 177634945 DANA SETORAN NEW PREPAID | 8888821235 20092018 1 301508 AMPERA 1</t>
  </si>
  <si>
    <t>TRANSFER DARI | PEMINDAHAN DARI 177634945 DANA SETORAN NEW PREPAID | 8888821235 20092018 2 301505 FATMAWATI 2</t>
  </si>
  <si>
    <t>TRANSFER DARI | PEMINDAHAN DARI 177634945 DANA SETORAN NEW PREPAID | 8888821235 20092018 2 301504 PD PINANG</t>
  </si>
  <si>
    <t>TRANSFER DARI | PEMINDAHAN DARI 177634945 DANA SETORAN NEW PREPAID | 8888821235 20092018 3 301514 PS REBO</t>
  </si>
  <si>
    <t>TRANSFER DARI | PEMINDAHAN DARI 177634945 DANA SETORAN NEW PREPAID | 8888821235 20092018 3 301505 FATMAWATI 2</t>
  </si>
  <si>
    <t>TRANSFER DARI | PEMINDAHAN DARI 177634945 DANA SETORAN NEW PREPAID | 8888821235 20092018 3 301507 AMPERA 2</t>
  </si>
  <si>
    <t>TRANSFER DARI | PEMINDAHAN DARI 177634945 DANA SETORAN NEW PREPAID | 8888821235 20092018 1 301512 GEDONG 1</t>
  </si>
  <si>
    <t>TRANSFER DARI | PEMINDAHAN DARI 177634945 DANA SETORAN NEW PREPAID | 8888821235 20092018 1 301505 FATMAWATI 2</t>
  </si>
  <si>
    <t>TRANSFER DARI | PEMINDAHAN DARI 177634945 DANA SETORAN NEW PREPAID | 8888821235 20092018 1 301509 LT AGUNG 2</t>
  </si>
  <si>
    <t>TRANSFER DARI | PEMINDAHAN DARI 177634945 DANA SETORAN NEW PREPAID | 8888821235 20092018 3 301506 FATMAWATI 1</t>
  </si>
  <si>
    <t>TRANSFER DARI | PEMINDAHAN DARI 177634945 DANA SETORAN NEW PREPAID | 8888821235 20092018 1 301507 AMPERA 2</t>
  </si>
  <si>
    <t>TRANSFER DARI | PEMINDAHAN DARI 177634945 DANA SETORAN NEW PREPAID | 8888821235 20092018 1 301511 GEDONG 2</t>
  </si>
  <si>
    <t>TRANSFER DARI | PEMINDAHAN DARI 177634945 DANA SETORAN NEW PREPAID | 8888821235 20092018 2 301514 PS REBO</t>
  </si>
  <si>
    <t>TRANSFER DARI | PEMINDAHAN DARI 177634945 DANA SETORAN NEW PREPAID | 8888821235 20092018 3 301512 GEDONG 1</t>
  </si>
  <si>
    <t>TRANSFER DARI | PEMINDAHAN DARI 177634945 DANA SETORAN NEW PREPAID | 8888821235 20092018 3 301510 LT AGUNG 1</t>
  </si>
  <si>
    <t>TRANSFER DARI | PEMINDAHAN DARI 177634945 DANA SETORAN NEW PREPAID | 8888821235 20092018 2 301513 KP RAMBUTAN</t>
  </si>
  <si>
    <t>TRANSFER DARI | PEMINDAHAN DARI 177634945 DANA SETORAN NEW PREPAID | 8888821235 20092018 1 301516 DUKUH 3</t>
  </si>
  <si>
    <t>TRANSFER DARI | PEMINDAHAN DARI 177634945 DANA SETORAN NEW PREPAID | 8888821235 20092018 2 301511 GEDONG 2</t>
  </si>
  <si>
    <t>TRANSFER DARI | PEMINDAHAN DARI 177634945 DANA SETORAN NEW PREPAID | 8888821235 20092018 3 301516 DUKUH 3</t>
  </si>
  <si>
    <t>TRANSFER DARI | PEMINDAHAN DARI 177634945 DANA SETORAN NEW PREPAID | 8888821235 20092018 2 301512 GEDONG 1</t>
  </si>
  <si>
    <t>TRANSFER DARI | PEMINDAHAN DARI 177634945 DANA SETORAN NEW PREPAID | 8888821235 20092018 3 301534 LT AGUNG 3</t>
  </si>
  <si>
    <t>TRANSFER DARI | PEMINDAHAN DARI 177634945 DANA SETORAN NEW PREPAID | 8888821235 21092018 3 301507 AMPERA 2</t>
  </si>
  <si>
    <t>TRANSFER DARI | PEMINDAHAN DARI 177634945 DANA SETORAN NEW PREPAID | 8888821235 21092018 3 301513 KP RAMBUTAN</t>
  </si>
  <si>
    <t>TRANSFER DARI | PEMINDAHAN DARI 177634945 DANA SETORAN NEW PREPAID | 8888821235 21092018 3 301510 LT AGUNG 1</t>
  </si>
  <si>
    <t>TRANSFER DARI | PEMINDAHAN DARI 177634945 DANA SETORAN NEW PREPAID | 8888821235 21092018 3 301516 DUKUH 3</t>
  </si>
  <si>
    <t>TRANSFER DARI | PEMINDAHAN DARI 177634945 DANA SETORAN NEW PREPAID | 8888821235 21092018 3 301515 DUKUH 1</t>
  </si>
  <si>
    <t>TRANSFER DARI | PEMINDAHAN DARI 177634945 DANA SETORAN NEW PREPAID | 8888821235 21092018 3 301512 GEDONG 1</t>
  </si>
  <si>
    <t>TRANSFER DARI | PEMINDAHAN DARI 177634945 DANA SETORAN NEW PREPAID | 8888821235 21092018 3 301514 PS REBO</t>
  </si>
  <si>
    <t>TRANSFER DARI | PEMINDAHAN DARI 177634945 DANA SETORAN NEW PREPAID | 8888821235 21092018 3 301511 GEDONG 2</t>
  </si>
  <si>
    <t>TRANSFER DARI | PEMINDAHAN DARI 177634945 DANA SETORAN NEW PREPAID | 8888821235 21092018 3 301534 LT AGUNG 3</t>
  </si>
  <si>
    <t>TRANSFER DARI | PEMINDAHAN DARI 177634945 DANA SETORAN NEW PREPAID | 8888821235 20092018 2 301503 CIPUTAT 1</t>
  </si>
  <si>
    <t>TRANSFER DARI | PEMINDAHAN DARI 177634945 DANA SETORAN NEW PREPAID | 8888821235 20092018 3 301503 CIPUTAT 1</t>
  </si>
  <si>
    <t>TRANSFER DARI | PEMINDAHAN DARI 177634945 DANA SETORAN NEW PREPAID | 8888821235 20092018 1 301503 CIPUTAT 1</t>
  </si>
  <si>
    <t>TRANSFER DARI | PEMINDAHAN DARI 177634945 DANA SETORAN NEW PREPAID | 8888821235 21092018 1 301534 LT AGUNG 3</t>
  </si>
  <si>
    <t>TRANSFER DARI | PEMINDAHAN DARI 177634945 DANA SETORAN NEW PREPAID | 8888821235 21092018 1 301511 GEDONG 2</t>
  </si>
  <si>
    <t>TRANSFER DARI | PEMINDAHAN DARI 177634945 DANA SETORAN NEW PREPAID | 8888821235 21092018 1 301514 PS REBO</t>
  </si>
  <si>
    <t>TRANSFER DARI | PEMINDAHAN DARI 177634945 DANA SETORAN NEW PREPAID | 8888821235 21092018 1 301512 GEDONG 1</t>
  </si>
  <si>
    <t>TRANSFER DARI | PEMINDAHAN DARI 177634945 DANA SETORAN NEW PREPAID | 8888821235 21092018 1 301510 LT AGUNG 1</t>
  </si>
  <si>
    <t>TRANSFER DARI | PEMINDAHAN DARI 177634945 DANA SETORAN NEW PREPAID | 8888821235 21092018 1 301516 DUKUH 3</t>
  </si>
  <si>
    <t>TRANSFER DARI | PEMINDAHAN DARI 177634945 DANA SETORAN NEW PREPAID | 8888821235 21092018 1 301513 KP RAMBUTAN</t>
  </si>
  <si>
    <t>TRANSFER DARI | PEMINDAHAN DARI 177634945 DANA SETORAN NEW PREPAID | 8888821235 21092018 1 301515 DUKUH 1</t>
  </si>
  <si>
    <t>TRANSFER DARI | PEMINDAHAN DARI 177634945 DANA SETORAN NEW PREPAID | 8888821235 21092018 2 301510 LT AGUNG 1</t>
  </si>
  <si>
    <t>TRANSFER DARI | PEMINDAHAN DARI 177634945 DANA SETORAN NEW PREPAID | 8888821235 21092018 2 301512 GEDONG 1</t>
  </si>
  <si>
    <t>TRANSFER DARI | PEMINDAHAN DARI 177634945 DANA SETORAN NEW PREPAID | 8888821235 21092018 2 301511 GEDONG 2</t>
  </si>
  <si>
    <t>TRANSFER DARI | PEMINDAHAN DARI 177634945 DANA SETORAN NEW PREPAID | 8888821235 21092018 2 301534 LT AGUNG 3</t>
  </si>
  <si>
    <t>TRANSFER DARI | PEMINDAHAN DARI 177634945 DANA SETORAN NEW PREPAID | 8888821235 21092018 2 301515 DUKUH 1</t>
  </si>
  <si>
    <t>TRANSFER DARI | PEMINDAHAN DARI 177634945 DANA SETORAN NEW PREPAID | 8888821235 21092018 2 301513 KP RAMBUTAN</t>
  </si>
  <si>
    <t>TRANSFER DARI | PEMINDAHAN DARI 177634945 DANA SETORAN NEW PREPAID | 8888821235 21092018 2 301516 DUKUH 3</t>
  </si>
  <si>
    <t>TRANSFER DARI | PEMINDAHAN DARI 177634945 DANA SETORAN NEW PREPAID | 8888821235 21092018 2 301514 PS REBO</t>
  </si>
  <si>
    <t>TRANSFER DARI | PEMINDAHAN DARI 177634945 DANA SETORAN NEW PREPAID | 8888821235 22092018 3 301514 PS REBO</t>
  </si>
  <si>
    <t>TRANSFER DARI | PEMINDAHAN DARI 177634945 DANA SETORAN NEW PREPAID | 8888821235 22092018 3 301512 GEDONG 1</t>
  </si>
  <si>
    <t>TRANSFER DARI | PEMINDAHAN DARI 177634945 DANA SETORAN NEW PREPAID | 8888821235 22092018 3 301534 LT AGUNG 3</t>
  </si>
  <si>
    <t>TRANSFER DARI | PEMINDAHAN DARI 177634945 DANA SETORAN NEW PREPAID | 8888821235 22092018 3 301515 DUKUH 1</t>
  </si>
  <si>
    <t>TRANSFER DARI | PEMINDAHAN DARI 177634945 DANA SETORAN NEW PREPAID | 8888821235 22092018 3 301510 LT AGUNG 1</t>
  </si>
  <si>
    <t>TRANSFER DARI | PEMINDAHAN DARI 177634945 DANA SETORAN NEW PREPAID | 8888821235 22092018 3 301516 DUKUH 3</t>
  </si>
  <si>
    <t>TRANSFER DARI | PEMINDAHAN DARI 177634945 DANA SETORAN NEW PREPAID | 8888821235 22092018 3 301513 KP RAMBUTAN</t>
  </si>
  <si>
    <t>TRANSFER DARI | PEMINDAHAN DARI 177634945 DANA SETORAN NEW PREPAID | 8888821235 22092018 3 301511 GEDONG 2</t>
  </si>
  <si>
    <t>TRANSFER DARI | PEMINDAHAN DARI 177634945 DANA SETORAN NEW PREPAID | 8888821235 22092018 1 301515 DUKUH 1</t>
  </si>
  <si>
    <t>TRANSFER DARI | PEMINDAHAN DARI 177634945 DANA SETORAN NEW PREPAID | 8888821235 22092018 1 301514 PS REBO</t>
  </si>
  <si>
    <t>TRANSFER DARI | PEMINDAHAN DARI 177634945 DANA SETORAN NEW PREPAID | 8888821235 22092018 1 301511 GEDONG 2</t>
  </si>
  <si>
    <t>TRANSFER DARI | PEMINDAHAN DARI 177634945 DANA SETORAN NEW PREPAID | 8888821235 22092018 1 301510 LT AGUNG 1</t>
  </si>
  <si>
    <t>TRANSFER DARI | PEMINDAHAN DARI 177634945 DANA SETORAN NEW PREPAID | 8888821235 22092018 1 301534 LT AGUNG 3</t>
  </si>
  <si>
    <t>TRANSFER DARI | PEMINDAHAN DARI 177634945 DANA SETORAN NEW PREPAID | 8888821235 22092018 1 301513 KP RAMBUTAN</t>
  </si>
  <si>
    <t>TRANSFER DARI | PEMINDAHAN DARI 177634945 DANA SETORAN NEW PREPAID | 8888821235 22092018 1 301512 GEDONG 1</t>
  </si>
  <si>
    <t>TRANSFER DARI | PEMINDAHAN DARI 177634945 DANA SETORAN NEW PREPAID | 8888821235 22092018 1 301516 DUKUH 3</t>
  </si>
  <si>
    <t>TRANSFER DARI | PEMINDAHAN DARI 177634945 DANA SETORAN NEW PREPAID | 8888821235 22092018 2 301515 DUKUH 1</t>
  </si>
  <si>
    <t>TRANSFER DARI | PEMINDAHAN DARI 177634945 DANA SETORAN NEW PREPAID | 8888821235 22092018 2 301516 DUKUH 3</t>
  </si>
  <si>
    <t>TRANSFER DARI | PEMINDAHAN DARI 177634945 DANA SETORAN NEW PREPAID | 8888821235 22092018 2 301511 GEDONG 2</t>
  </si>
  <si>
    <t>TRANSFER DARI | PEMINDAHAN DARI 177634945 DANA SETORAN NEW PREPAID | 8888821235 22092018 2 301534 LT AGUNG 3</t>
  </si>
  <si>
    <t>TRANSFER DARI | PEMINDAHAN DARI 177634945 DANA SETORAN NEW PREPAID | 8888821235 22092018 2 301510 LT AGUNG 1</t>
  </si>
  <si>
    <t>TRANSFER DARI | PEMINDAHAN DARI 177634945 DANA SETORAN NEW PREPAID | 8888821235 22092018 2 301512 GEDONG 1</t>
  </si>
  <si>
    <t>TRANSFER DARI | PEMINDAHAN DARI 177634945 DANA SETORAN NEW PREPAID | 8888821235 22092018 2 301513 KP RAMBUTAN</t>
  </si>
  <si>
    <t>TRANSFER DARI | PEMINDAHAN DARI 177634945 DANA SETORAN NEW PREPAID | 8888821235 22092018 2 301514 PS REBO</t>
  </si>
  <si>
    <t>TRANSFER DARI | PEMINDAHAN DARI 177634945 DANA SETORAN NEW PREPAID | 8888821235 23092018 3 301510 LT AGUNG 1</t>
  </si>
  <si>
    <t>TRANSFER DARI | PEMINDAHAN DARI 177634945 DANA SETORAN NEW PREPAID | 8888821235 23092018 3 301515 DUKUH 1</t>
  </si>
  <si>
    <t>TRANSFER DARI | PEMINDAHAN DARI 177634945 DANA SETORAN NEW PREPAID | 8888821235 23092018 3 301534 LT AGUNG 3</t>
  </si>
  <si>
    <t>TRANSFER DARI | PEMINDAHAN DARI 177634945 DANA SETORAN NEW PREPAID | 8888821235 23092018 3 301514 PS REBO</t>
  </si>
  <si>
    <t>TRANSFER DARI | PEMINDAHAN DARI 177634945 DANA SETORAN NEW PREPAID | 8888821235 23092018 3 301512 GEDONG 1</t>
  </si>
  <si>
    <t>TRANSFER DARI | PEMINDAHAN DARI 177634945 DANA SETORAN NEW PREPAID | 8888821235 23092018 3 301511 GEDONG 2</t>
  </si>
  <si>
    <t>TRANSFER DARI | PEMINDAHAN DARI 177634945 DANA SETORAN NEW PREPAID | 8888821235 23092018 3 301513 KP RAMBUTAN</t>
  </si>
  <si>
    <t>TRANSFER DARI | PEMINDAHAN DARI 177634945 DANA SETORAN NEW PREPAID | 8888821235 23092018 3 301516 DUKUH 3</t>
  </si>
  <si>
    <t>TRANSFER DARI | PEMINDAHAN DARI 177634945 DANA SETORAN NEW PREPAID | 8888821235 23092018 1 301515 DUKUH 1</t>
  </si>
  <si>
    <t>TRANSFER DARI | PEMINDAHAN DARI 177634945 DANA SETORAN NEW PREPAID | 8888821235 23092018 1 301534 LT AGUNG 3</t>
  </si>
  <si>
    <t>TRANSFER DARI | PEMINDAHAN DARI 177634945 DANA SETORAN NEW PREPAID | 8888821235 23092018 1 301514 PS REBO</t>
  </si>
  <si>
    <t>TRANSFER DARI | PEMINDAHAN DARI 177634945 DANA SETORAN NEW PREPAID | 8888821235 23092018 1 301512 GEDONG 1</t>
  </si>
  <si>
    <t>TRANSFER DARI | PEMINDAHAN DARI 177634945 DANA SETORAN NEW PREPAID | 8888821235 23092018 1 301516 DUKUH 3</t>
  </si>
  <si>
    <t>TRANSFER DARI | PEMINDAHAN DARI 177634945 DANA SETORAN NEW PREPAID | 8888821235 23092018 1 301510 LT AGUNG 1</t>
  </si>
  <si>
    <t>TRANSFER DARI | PEMINDAHAN DARI 177634945 DANA SETORAN NEW PREPAID | 8888821235 23092018 1 301513 KP RAMBUTAN</t>
  </si>
  <si>
    <t>TRANSFER DARI | PEMINDAHAN DARI 177634945 DANA SETORAN NEW PREPAID | 8888821235 23092018 1 301511 GEDONG 2</t>
  </si>
  <si>
    <t>TRANSFER DARI | PEMINDAHAN DARI 177634945 DANA SETORAN NEW PREPAID | 8888821235 23092018 2 301510 LT AGUNG 1</t>
  </si>
  <si>
    <t>TRANSFER DARI | PEMINDAHAN DARI 177634945 DANA SETORAN NEW PREPAID | 8888821235 23092018 2 301511 GEDONG 2</t>
  </si>
  <si>
    <t>TRANSFER DARI | PEMINDAHAN DARI 177634945 DANA SETORAN NEW PREPAID | 8888821235 23092018 2 301534 LT AGUNG 3</t>
  </si>
  <si>
    <t>TRANSFER DARI | PEMINDAHAN DARI 177634945 DANA SETORAN NEW PREPAID | 8888821235 23092018 2 301514 PS REBO</t>
  </si>
  <si>
    <t>TRANSFER DARI | PEMINDAHAN DARI 177634945 DANA SETORAN NEW PREPAID | 8888821235 23092018 2 301512 GEDONG 1</t>
  </si>
  <si>
    <t>TRANSFER DARI | PEMINDAHAN DARI 177634945 DANA SETORAN NEW PREPAID | 8888821235 23092018 2 301513 KP RAMBUTAN</t>
  </si>
  <si>
    <t>TRANSFER DARI | PEMINDAHAN DARI 177634945 DANA SETORAN NEW PREPAID | 8888821235 23092018 2 301516 DUKUH 3</t>
  </si>
  <si>
    <t>TRANSFER DARI | PEMINDAHAN DARI 177634945 DANA SETORAN NEW PREPAID | 8888821235 23092018 2 301515 DUKUH 1</t>
  </si>
  <si>
    <t>TRANSFER DARI | PEMINDAHAN DARI 177634945 DANA SETORAN NEW PREPAID | 8888821235 24092018 3 301510 LT AGUNG 1</t>
  </si>
  <si>
    <t>TRANSFER DARI | PEMINDAHAN DARI 177634945 DANA SETORAN NEW PREPAID | 8888821235 24092018 3 301515 DUKUH 1</t>
  </si>
  <si>
    <t>TRANSFER DARI | PEMINDAHAN DARI 177634945 DANA SETORAN NEW PREPAID | 8888821235 24092018 3 301512 GEDONG 1</t>
  </si>
  <si>
    <t>TRANSFER DARI | PEMINDAHAN DARI 177634945 DANA SETORAN NEW PREPAID | 8888821235 24092018 3 301514 PS REBO</t>
  </si>
  <si>
    <t>TRANSFER DARI | PEMINDAHAN DARI 177634945 DANA SETORAN NEW PREPAID | 8888821235 24092018 3 301513 KP RAMBUTAN</t>
  </si>
  <si>
    <t>TRANSFER DARI | PEMINDAHAN DARI 177634945 DANA SETORAN NEW PREPAID | 8888821235 24092018 3 301511 GEDONG 2</t>
  </si>
  <si>
    <t>TRANSFER DARI | PEMINDAHAN DARI 177634945 DANA SETORAN NEW PREPAID | 8888821235 24092018 3 301534 LT AGUNG 3</t>
  </si>
  <si>
    <t>TRANSFER DARI | PEMINDAHAN DARI 177634945 DANA SETORAN NEW PREPAID | 8888821235 24092018 3 301516 DUKUH 3</t>
  </si>
  <si>
    <t>TRANSFER DARI | PEMINDAHAN DARI 177634945 DANA SETORAN NEW PREPAID | 8888821235 24092018 2 301512 GEDONG 1</t>
  </si>
  <si>
    <t>TRANSFER DARI | PEMINDAHAN DARI 177634945 DANA SETORAN NEW PREPAID | 8888821235 24092018 1 301515 DUKUH 1</t>
  </si>
  <si>
    <t>TRANSFER DARI | PEMINDAHAN DARI 177634945 DANA SETORAN NEW PREPAID | 8888821235 24092018 2 301534 LT AGUNG 3</t>
  </si>
  <si>
    <t>TRANSFER DARI | PEMINDAHAN DARI 177634945 DANA SETORAN NEW PREPAID | 8888821235 24092018 1 301513 KP RAMBUTAN</t>
  </si>
  <si>
    <t>TRANSFER DARI | PEMINDAHAN DARI 177634945 DANA SETORAN NEW PREPAID | 8888821235 24092018 2 301513 KP RAMBUTAN</t>
  </si>
  <si>
    <t>TRANSFER DARI | PEMINDAHAN DARI 177634945 DANA SETORAN NEW PREPAID | 8888821235 24092018 1 301512 GEDONG 1</t>
  </si>
  <si>
    <t>TRANSFER DARI | PEMINDAHAN DARI 177634945 DANA SETORAN NEW PREPAID | 8888821235 24092018 2 301510 LT AGUNG 1</t>
  </si>
  <si>
    <t>TRANSFER DARI | PEMINDAHAN DARI 177634945 DANA SETORAN NEW PREPAID | 8888821235 24092018 1 301534 LT AGUNG 3</t>
  </si>
  <si>
    <t>TRANSFER DARI | PEMINDAHAN DARI 177634945 DANA SETORAN NEW PREPAID | 8888821235 24092018 2 301511 GEDONG 2</t>
  </si>
  <si>
    <t>TRANSFER DARI | PEMINDAHAN DARI 177634945 DANA SETORAN NEW PREPAID | 8888821235 24092018 1 301514 PS REBO</t>
  </si>
  <si>
    <t>TRANSFER DARI | PEMINDAHAN DARI 177634945 DANA SETORAN NEW PREPAID | 8888821235 24092018 1 301516 DUKUH 3</t>
  </si>
  <si>
    <t>TRANSFER DARI | PEMINDAHAN DARI 177634945 DANA SETORAN NEW PREPAID | 8888821235 24092018 1 301510 LT AGUNG 1</t>
  </si>
  <si>
    <t>TRANSFER DARI | PEMINDAHAN DARI 177634945 DANA SETORAN NEW PREPAID | 8888821235 24092018 2 301514 PS REBO</t>
  </si>
  <si>
    <t>TRANSFER DARI | PEMINDAHAN DARI 177634945 DANA SETORAN NEW PREPAID | 8888821235 24092018 2 301515 DUKUH 1</t>
  </si>
  <si>
    <t>TRANSFER DARI | PEMINDAHAN DARI 177634945 DANA SETORAN NEW PREPAID | 8888821235 24092018 2 301516 DUKUH 3</t>
  </si>
  <si>
    <t>TRANSFER DARI | PEMINDAHAN DARI 177634945 DANA SETORAN NEW PREPAID | 8888821235 24092018 1 301511 GEDONG 2</t>
  </si>
  <si>
    <t>TRANSFER DARI | PEMINDAHAN DARI 177634945 DANA SETORAN NEW PREPAID | 8888821235 05092018   103702 CILANDAK UTAMA 2</t>
  </si>
  <si>
    <t>CILANDAK UTAMA</t>
  </si>
  <si>
    <t>103702</t>
  </si>
  <si>
    <t>TRANSFER DARI | PEMINDAHAN DARI 177634945 DANA SETORAN NEW PREPAID | 8888821235 25092018 2 301504 PD PINANG</t>
  </si>
  <si>
    <t>TRANSFER DARI | PEMINDAHAN DARI 177634945 DANA SETORAN NEW PREPAID | 8888821235 25092018 1 301504 PD PINANG</t>
  </si>
  <si>
    <t>TRANSFER DARI | PEMINDAHAN DARI 177634945 DANA SETORAN NEW PREPAID | 8888821235 25092018 3 301504 PD PINANG</t>
  </si>
  <si>
    <t>TRANSFER DARI | PEMINDAHAN DARI 177634945 DANA SETORAN NEW PREPAID | 8888821235 26092018 2 301507 AMPERA 2</t>
  </si>
  <si>
    <t>TRANSFER DARI | PEMINDAHAN DARI 177634945 DANA SETORAN NEW PREPAID | 8888821235 26092018 1 301503 CIPUTAT 1</t>
  </si>
  <si>
    <t>TRANSFER DARI | PEMINDAHAN DARI 177634945 DANA SETORAN NEW PREPAID | 8888821235 26092018 2 301504 PD PINANG</t>
  </si>
  <si>
    <t>TRANSFER DARI | PEMINDAHAN DARI 177634945 DANA SETORAN NEW PREPAID | 8888821235 26092018 2 301510 LT AGUNG 1</t>
  </si>
  <si>
    <t>TRANSFER DARI | PEMINDAHAN DARI 177634945 DANA SETORAN NEW PREPAID | 8888821235 26092018 1 301507 AMPERA 2</t>
  </si>
  <si>
    <t>TRANSFER DARI | PEMINDAHAN DARI 177634945 DANA SETORAN NEW PREPAID | 8888821235 26092018 1 301504 PD PINANG</t>
  </si>
  <si>
    <t>TRANSFER DARI | PEMINDAHAN DARI 177634945 DANA SETORAN NEW PREPAID | 8888821235 26092018 2 301506 FATMAWATI 1</t>
  </si>
  <si>
    <t>TRANSFER DARI | PEMINDAHAN DARI 177634945 DANA SETORAN NEW PREPAID | 8888821235 26092018 1 301509 LT AGUNG 2</t>
  </si>
  <si>
    <t>TRANSFER DARI | PEMINDAHAN DARI 177634945 DANA SETORAN NEW PREPAID | 8888821235 26092018 1 301511 GEDONG 2</t>
  </si>
  <si>
    <t>TRANSFER DARI | PEMINDAHAN DARI 177634945 DANA SETORAN NEW PREPAID | 8888821235 26092018 2 301503 CIPUTAT 1</t>
  </si>
  <si>
    <t>TRANSFER DARI | PEMINDAHAN DARI 177634945 DANA SETORAN NEW PREPAID | 8888821235 26092018 3 301506 FATMAWATI 1</t>
  </si>
  <si>
    <t>TRANSFER DARI | PEMINDAHAN DARI 177634945 DANA SETORAN NEW PREPAID | 8888821235 26092018 2 301509 LT AGUNG 2</t>
  </si>
  <si>
    <t>TRANSFER DARI | PEMINDAHAN DARI 177634945 DANA SETORAN NEW PREPAID | 8888821235 26092018 3 301507 AMPERA 2</t>
  </si>
  <si>
    <t>TRANSFER DARI | PEMINDAHAN DARI 177634945 DANA SETORAN NEW PREPAID | 8888821235 26092018 3 301503 CIPUTAT 1</t>
  </si>
  <si>
    <t>TRANSFER DARI | PEMINDAHAN DARI 177634945 DANA SETORAN NEW PREPAID | 8888821235 26092018 2 301513 KP RAMBUTAN</t>
  </si>
  <si>
    <t>TRANSFER DARI | PEMINDAHAN DARI 177634945 DANA SETORAN NEW PREPAID | 8888821235 26092018 3 301508 AMPERA 1</t>
  </si>
  <si>
    <t>TRANSFER DARI | PEMINDAHAN DARI 177634945 DANA SETORAN NEW PREPAID | 8888821235 26092018 3 301510 LT AGUNG 1</t>
  </si>
  <si>
    <t>TRANSFER DARI | PEMINDAHAN DARI 177634945 DANA SETORAN NEW PREPAID | 8888821235 26092018 3 301511 GEDONG 2</t>
  </si>
  <si>
    <t>TRANSFER DARI | PEMINDAHAN DARI 177634945 DANA SETORAN NEW PREPAID | 8888821235 26092018 1 301506 FATMAWATI 1</t>
  </si>
  <si>
    <t>TRANSFER DARI | PEMINDAHAN DARI 177634945 DANA SETORAN NEW PREPAID | 8888821235 26092018 2 301512 GEDONG 1</t>
  </si>
  <si>
    <t>TRANSFER DARI | PEMINDAHAN DARI 177634945 DANA SETORAN NEW PREPAID | 8888821235 26092018 2 301508 AMPERA 1</t>
  </si>
  <si>
    <t>TRANSFER DARI | PEMINDAHAN DARI 177634945 DANA SETORAN NEW PREPAID | 8888821235 26092018 2 301511 GEDONG 2</t>
  </si>
  <si>
    <t>TRANSFER DARI | PEMINDAHAN DARI 177634945 DANA SETORAN NEW PREPAID | 8888821235 26092018 3 301509 LT AGUNG 2</t>
  </si>
  <si>
    <t>TRANSFER DARI | PEMINDAHAN DARI 177634945 DANA SETORAN NEW PREPAID | 8888821235 26092018 1 301512 GEDONG 1</t>
  </si>
  <si>
    <t>TRANSFER DARI | PEMINDAHAN DARI 177634945 DANA SETORAN NEW PREPAID | 8888821235 26092018 3 301504 PD PINANG</t>
  </si>
  <si>
    <t>TRANSFER DARI | PEMINDAHAN DARI 177634945 DANA SETORAN NEW PREPAID | 8888821235 26092018 1 301513 KP RAMBUTAN</t>
  </si>
  <si>
    <t>TRANSFER DARI | PEMINDAHAN DARI 177634945 DANA SETORAN NEW PREPAID | 8888821235 26092018 3 301513 KP RAMBUTAN</t>
  </si>
  <si>
    <t>TRANSFER DARI | PEMINDAHAN DARI 177634945 DANA SETORAN NEW PREPAID | 8888821235 26092018 3 301512 GEDONG 1</t>
  </si>
  <si>
    <t>TRANSFER DARI | PEMINDAHAN DARI 177634945 DANA SETORAN NEW PREPAID | 8888821235 26092018 1 301508 AMPERA 1</t>
  </si>
  <si>
    <t>TRANSFER DARI | PEMINDAHAN DARI 177634945 DANA SETORAN NEW PREPAID | 8888821235 26092018 1 301510 LT AGUNG 1</t>
  </si>
  <si>
    <t>TRANSFER DARI | PEMINDAHAN DARI 177634945 DANA SETORAN NEW PREPAID | 8888821235 27092018 2 301506 FATMAWATI 1</t>
  </si>
  <si>
    <t>TRANSFER DARI | PEMINDAHAN DARI 177634945 DANA SETORAN NEW PREPAID | 8888821235 27092018 2 301511 GEDONG 2</t>
  </si>
  <si>
    <t>TRANSFER DARI | PEMINDAHAN DARI 177634945 DANA SETORAN NEW PREPAID | 8888821235 27092018 2 301515 DUKUH 1</t>
  </si>
  <si>
    <t>TRANSFER DARI | PEMINDAHAN DARI 177634945 DANA SETORAN NEW PREPAID | 8888821235 27092018 2 301513 KP RAMBUTAN</t>
  </si>
  <si>
    <t>TRANSFER DARI | PEMINDAHAN DARI 177634945 DANA SETORAN NEW PREPAID | 8888821235 27092018 2 301514 PS REBO</t>
  </si>
  <si>
    <t>TRANSFER DARI | PEMINDAHAN DARI 177634945 DANA SETORAN NEW PREPAID | 8888821235 27092018 2 301508 AMPERA 1</t>
  </si>
  <si>
    <t>TRANSFER DARI | PEMINDAHAN DARI 177634945 DANA SETORAN NEW PREPAID | 8888821235 27092018 2 301512 GEDONG 1</t>
  </si>
  <si>
    <t>TRANSFER DARI | PEMINDAHAN DARI 177634945 DANA SETORAN NEW PREPAID | 8888821235 27092018 2 301505 FATMAWATI 2</t>
  </si>
  <si>
    <t>TRANSFER DARI | PEMINDAHAN DARI 177634945 DANA SETORAN NEW PREPAID | 8888821235 27092018 2 301509 LT AGUNG 2</t>
  </si>
  <si>
    <t>TRANSFER DARI | PEMINDAHAN DARI 177634945 DANA SETORAN NEW PREPAID | 8888821235 27092018 2 301507 AMPERA 2</t>
  </si>
  <si>
    <t>TRANSFER DARI | PEMINDAHAN DARI 177634945 DANA SETORAN NEW PREPAID | 8888821235 27092018 2 301510 LT AGUNG 1</t>
  </si>
  <si>
    <t>TRANSFER DARI | PEMINDAHAN DARI 177634945 DANA SETORAN NEW PREPAID | 8888821235 27092018 2 301516 DUKUH 3</t>
  </si>
  <si>
    <t>TRANSFER DARI | PEMINDAHAN DARI 177634945 DANA SETORAN NEW PREPAID | 8888821235 27092018 2 301534 LT AGUNG 3</t>
  </si>
  <si>
    <t>TRANSFER DARI | PEMINDAHAN DARI 177634945 DANA SETORAN NEW PREPAID | 8888821235 27092018 1 301506 FATMAWATI 1</t>
  </si>
  <si>
    <t>TRANSFER DARI | PEMINDAHAN DARI 177634945 DANA SETORAN NEW PREPAID | 8888821235 27092018 1 301508 AMPERA 1</t>
  </si>
  <si>
    <t>TRANSFER DARI | PEMINDAHAN DARI 177634945 DANA SETORAN NEW PREPAID | 8888821235 27092018 3 301515 DUKUH 1</t>
  </si>
  <si>
    <t>TRANSFER DARI | PEMINDAHAN DARI 177634945 DANA SETORAN NEW PREPAID | 8888821235 27092018 1 301511 GEDONG 2</t>
  </si>
  <si>
    <t>TRANSFER DARI | PEMINDAHAN DARI 177634945 DANA SETORAN NEW PREPAID | 8888821235 27092018 3 301506 FATMAWATI 1</t>
  </si>
  <si>
    <t>TRANSFER DARI | PEMINDAHAN DARI 177634945 DANA SETORAN NEW PREPAID | 8888821235 27092018 3 301534 LT AGUNG 3</t>
  </si>
  <si>
    <t>TRANSFER DARI | PEMINDAHAN DARI 177634945 DANA SETORAN NEW PREPAID | 8888821235 27092018 1 301510 LT AGUNG 1</t>
  </si>
  <si>
    <t>TRANSFER DARI | PEMINDAHAN DARI 177634945 DANA SETORAN NEW PREPAID | 8888821235 27092018 1 301513 KP RAMBUTAN</t>
  </si>
  <si>
    <t>TRANSFER DARI | PEMINDAHAN DARI 177634945 DANA SETORAN NEW PREPAID | 8888821235 27092018 1 301507 AMPERA 2</t>
  </si>
  <si>
    <t>TRANSFER DARI | PEMINDAHAN DARI 177634945 DANA SETORAN NEW PREPAID | 8888821235 27092018 3 301509 LT AGUNG 2</t>
  </si>
  <si>
    <t>TRANSFER DARI | PEMINDAHAN DARI 177634945 DANA SETORAN NEW PREPAID | 8888821235 27092018 3 301511 GEDONG 2</t>
  </si>
  <si>
    <t>TRANSFER DARI | PEMINDAHAN DARI 177634945 DANA SETORAN NEW PREPAID | 8888821235 27092018 3 301504 PD PINANG</t>
  </si>
  <si>
    <t>TRANSFER DARI | PEMINDAHAN DARI 177634945 DANA SETORAN NEW PREPAID | 8888821235 27092018 3 301510 LT AGUNG 1</t>
  </si>
  <si>
    <t>TRANSFER DARI | PEMINDAHAN DARI 177634945 DANA SETORAN NEW PREPAID | 8888821235 27092018 3 301507 AMPERA 2</t>
  </si>
  <si>
    <t>TRANSFER DARI | PEMINDAHAN DARI 177634945 DANA SETORAN NEW PREPAID | 8888821235 27092018 1 301512 GEDONG 1</t>
  </si>
  <si>
    <t>TRANSFER DARI | PEMINDAHAN DARI 177634945 DANA SETORAN NEW PREPAID | 8888821235 27092018 3 301513 KP RAMBUTAN</t>
  </si>
  <si>
    <t>TRANSFER DARI | PEMINDAHAN DARI 177634945 DANA SETORAN NEW PREPAID | 8888821235 27092018 3 301514 PS REBO</t>
  </si>
  <si>
    <t>TRANSFER DARI | PEMINDAHAN DARI 177634945 DANA SETORAN NEW PREPAID | 8888821235 27092018 1 301509 LT AGUNG 2</t>
  </si>
  <si>
    <t>TRANSFER DARI | PEMINDAHAN DARI 177634945 DANA SETORAN NEW PREPAID | 8888821235 27092018 3 301508 AMPERA 1</t>
  </si>
  <si>
    <t>TRANSFER DARI | PEMINDAHAN DARI 177634945 DANA SETORAN NEW PREPAID | 8888821235 27092018 3 301512 GEDONG 1</t>
  </si>
  <si>
    <t>TRANSFER DARI | PEMINDAHAN DARI 177634945 DANA SETORAN NEW PREPAID | 8888821235 27092018 3 301516 DUKUH 3</t>
  </si>
  <si>
    <t>TRANSFER DARI | PEMINDAHAN DARI 177634945 DANA SETORAN NEW PREPAID | 8888821235 27092018 3 301503 CIPUTAT 1</t>
  </si>
  <si>
    <t>TRANSFER DARI | PEMINDAHAN DARI 177634945 DANA SETORAN NEW PREPAID | 8888821235 28092018 3 301516 DUKUH 3</t>
  </si>
  <si>
    <t>TRANSFER DARI | PEMINDAHAN DARI 177634945 DANA SETORAN NEW PREPAID | 8888821235 28092018 3 301509 LT AGUNG 2</t>
  </si>
  <si>
    <t>TRANSFER DARI | PEMINDAHAN DARI 177634945 DANA SETORAN NEW PREPAID | 8888821235 28092018 3 301508 AMPERA 1</t>
  </si>
  <si>
    <t>TRANSFER DARI | PEMINDAHAN DARI 177634945 DANA SETORAN NEW PREPAID | 8888821235 28092018 3 301514 PS REBO</t>
  </si>
  <si>
    <t>TRANSFER DARI | PEMINDAHAN DARI 177634945 DANA SETORAN NEW PREPAID | 8888821235 28092018 3 301511 GEDONG 2</t>
  </si>
  <si>
    <t>TRANSFER DARI | PEMINDAHAN DARI 177634945 DANA SETORAN NEW PREPAID | 8888821235 28092018 3 301506 FATMAWATI 1</t>
  </si>
  <si>
    <t>TRANSFER DARI | PEMINDAHAN DARI 177634945 DANA SETORAN NEW PREPAID | 8888821235 28092018 3 301512 GEDONG 1</t>
  </si>
  <si>
    <t>TRANSFER DARI | PEMINDAHAN DARI 177634945 DANA SETORAN NEW PREPAID | 8888821235 28092018 3 301510 LT AGUNG 1</t>
  </si>
  <si>
    <t>TRANSFER DARI | PEMINDAHAN DARI 177634945 DANA SETORAN NEW PREPAID | 8888821235 28092018 3 301515 DUKUH 1</t>
  </si>
  <si>
    <t>TRANSFER DARI | PEMINDAHAN DARI 177634945 DANA SETORAN NEW PREPAID | 8888821235 28092018 3 301507 AMPERA 2</t>
  </si>
  <si>
    <t>TRANSFER DARI | PEMINDAHAN DARI 177634945 DANA SETORAN NEW PREPAID | 8888821235 28092018 3 301513 KP RAMBUTAN</t>
  </si>
  <si>
    <t>TRANSFER DARI | PEMINDAHAN DARI 177634945 DANA SETORAN NEW PREPAID | 8888821235 28092018 3 301534 LT AGUNG 3</t>
  </si>
  <si>
    <t>TRANSFER DARI | PEMINDAHAN DARI 177634945 DANA SETORAN NEW PREPAID | 8888821235 27092018 3 301505 FATMAWATI 2</t>
  </si>
  <si>
    <t>TRANSFER DARI | PEMINDAHAN DARI 177634945 DANA SETORAN NEW PREPAID | 8888821235 27092018 1 301534 LT AGUNG 3</t>
  </si>
  <si>
    <t>TRANSFER DARI | PEMINDAHAN DARI 177634945 DANA SETORAN NEW PREPAID | 8888821235 27092018 1 301504 PD PINANG</t>
  </si>
  <si>
    <t>TRANSFER DARI | PEMINDAHAN DARI 177634945 DANA SETORAN NEW PREPAID | 8888821235 27092018 1 301516 DUKUH 3</t>
  </si>
  <si>
    <t>TRANSFER DARI | PEMINDAHAN DARI 177634945 DANA SETORAN NEW PREPAID | 8888821235 27092018 2 301503 CIPUTAT 1</t>
  </si>
  <si>
    <t>TRANSFER DARI | PEMINDAHAN DARI 177634945 DANA SETORAN NEW PREPAID | 8888821235 27092018 1 301515 DUKUH 1</t>
  </si>
  <si>
    <t>TRANSFER DARI | PEMINDAHAN DARI 177634945 DANA SETORAN NEW PREPAID | 8888821235 27092018 1 301503 CIPUTAT 1</t>
  </si>
  <si>
    <t>TRANSFER DARI | PEMINDAHAN DARI 177634945 DANA SETORAN NEW PREPAID | 8888821235 28092018 3 301504 PD PINANG</t>
  </si>
  <si>
    <t>TRANSFER DARI | PEMINDAHAN DARI 177634945 DANA SETORAN NEW PREPAID | 8888821235 28092018 3 301505 FATMAWATI 2</t>
  </si>
  <si>
    <t>TRANSFER DARI | PEMINDAHAN DARI 177634945 DANA SETORAN NEW PREPAID | 8888821235 28092018 3 301503 CIPUTAT 1</t>
  </si>
  <si>
    <t>TRANSFER KE | PEMINDAHAN KE   717822235 PT JLJ JORR-HIMBARA-BNI | PT JLJ, 24 Agt - 20 Sept 2018  TRF TO:000000000717</t>
  </si>
  <si>
    <t>TRANSFER KE | PEMINDAHAN KE   427181276 PT MARGA LINGKAR JAKARTA JO | PT MLJ, 24 Agt - 20 Sept 2018  TRF TO:000000000427</t>
  </si>
  <si>
    <t>TRANSFER KE | PEMINDAHAN KE   717822235 PT JLJ JORR-HIMBARA-BNI | PT HK, 24 Agt - 20 Sept 2018  TRF TO:0000000007178</t>
  </si>
  <si>
    <t>TRANSFER KE | PEMINDAHAN KE   818193708    HUTAMA KARYA (PERSERO) | PT HK, 24 Agt - 20 Sept 2018  TRF TO:0000000008181</t>
  </si>
  <si>
    <t>TRANSFER DARI | PEMINDAHAN DARI 177634945 DANA SETORAN NEW PREPAID | 8888821235 26092018 3 301515 DUKUH 1</t>
  </si>
  <si>
    <t>TRANSFER DARI | PEMINDAHAN DARI 177634945 DANA SETORAN NEW PREPAID | 8888821235 26092018 2 301516 DUKUH 3</t>
  </si>
  <si>
    <t>TRANSFER DARI | PEMINDAHAN DARI 177634945 DANA SETORAN NEW PREPAID | 8888821235 26092018 2 301515 DUKUH 1</t>
  </si>
  <si>
    <t>TRANSFER DARI | PEMINDAHAN DARI 177634945 DANA SETORAN NEW PREPAID | 8888821235 26092018 1 301534 LT AGUNG 3</t>
  </si>
  <si>
    <t>TRANSFER DARI | PEMINDAHAN DARI 177634945 DANA SETORAN NEW PREPAID | 8888821235 26092018 1 301516 DUKUH 3</t>
  </si>
  <si>
    <t>TRANSFER DARI | PEMINDAHAN DARI 177634945 DANA SETORAN NEW PREPAID | 8888821235 26092018 3 301516 DUKUH 3</t>
  </si>
  <si>
    <t>TRANSFER DARI | PEMINDAHAN DARI 177634945 DANA SETORAN NEW PREPAID | 8888821235 26092018 1 301515 DUKUH 1</t>
  </si>
  <si>
    <t>TRANSFER DARI | PEMINDAHAN DARI 177634945 DANA SETORAN NEW PREPAID | 8888821235 26092018 3 301534 LT AGUNG 3</t>
  </si>
  <si>
    <t>TRANSFER DARI | PEMINDAHAN DARI 177634945 DANA SETORAN NEW PREPAID | 8888821235 28092018 1 301515 DUKUH 1</t>
  </si>
  <si>
    <t>TRANSFER DARI | PEMINDAHAN DARI 177634945 DANA SETORAN NEW PREPAID | 8888821235 28092018 1 301514 PS REBO</t>
  </si>
  <si>
    <t>TRANSFER DARI | PEMINDAHAN DARI 177634945 DANA SETORAN NEW PREPAID | 8888821235 28092018 1 301516 DUKUH 3</t>
  </si>
  <si>
    <t>TRANSFER DARI | PEMINDAHAN DARI 177634945 DANA SETORAN NEW PREPAID | 8888821235 28092018 1 301513 KP RAMBUTAN</t>
  </si>
  <si>
    <t>TRANSFER DARI | PEMINDAHAN DARI 177634945 DANA SETORAN NEW PREPAID | 8888821235 28092018 1 301507 AMPERA 2</t>
  </si>
  <si>
    <t>TRANSFER DARI | PEMINDAHAN DARI 177634945 DANA SETORAN NEW PREPAID | 8888821235 28092018 1 301508 AMPERA 1</t>
  </si>
  <si>
    <t>TRANSFER DARI | PEMINDAHAN DARI 177634945 DANA SETORAN NEW PREPAID | 8888821235 28092018 1 301506 FATMAWATI 1</t>
  </si>
  <si>
    <t>TRANSFER DARI | PEMINDAHAN DARI 177634945 DANA SETORAN NEW PREPAID | 8888821235 28092018 1 301511 GEDONG 2</t>
  </si>
  <si>
    <t>TRANSFER DARI | PEMINDAHAN DARI 177634945 DANA SETORAN NEW PREPAID | 8888821235 28092018 1 301510 LT AGUNG 1</t>
  </si>
  <si>
    <t>TRANSFER DARI | PEMINDAHAN DARI 177634945 DANA SETORAN NEW PREPAID | 8888821235 28092018 1 301509 LT AGUNG 2</t>
  </si>
  <si>
    <t>TRANSFER DARI | PEMINDAHAN DARI 177634945 DANA SETORAN NEW PREPAID | 8888821235 28092018 1 301512 GEDONG 1</t>
  </si>
  <si>
    <t>TRANSFER DARI | PEMINDAHAN DARI 177634945 DANA SETORAN NEW PREPAID | 8888821235 28092018 1 301534 LT AGUNG 3</t>
  </si>
  <si>
    <t>TRANSFER DARI | PEMINDAHAN DARI 177634945 DANA SETORAN NEW PREPAID | 8888821235 28092018 1 301504 PD PINANG</t>
  </si>
  <si>
    <t>TRANSFER DARI | PEMINDAHAN DARI 177634945 DANA SETORAN NEW PREPAID | 8888821235 28092018 1 301503 CIPUTAT 1</t>
  </si>
  <si>
    <t>TRANSFER DARI | PEMINDAHAN DARI 177634945 DANA SETORAN NEW PREPAID | 8888821235 28092018 1 301505 FATMAWATI 2</t>
  </si>
  <si>
    <t>TRANSFER DARI | PEMINDAHAN DARI 177634945 DANA SETORAN NEW PREPAID | 8888821235 28092018 2 301503 CIPUTAT 1</t>
  </si>
  <si>
    <t>TRANSFER DARI | PEMINDAHAN DARI 177634945 DANA SETORAN NEW PREPAID | 8888821235 28092018 2 301509 LT AGUNG 2</t>
  </si>
  <si>
    <t>TRANSFER DARI | PEMINDAHAN DARI 177634945 DANA SETORAN NEW PREPAID | 8888821235 28092018 2 301504 PD PINANG</t>
  </si>
  <si>
    <t>TRANSFER DARI | PEMINDAHAN DARI 177634945 DANA SETORAN NEW PREPAID | 8888821235 28092018 2 301506 FATMAWATI 1</t>
  </si>
  <si>
    <t>TRANSFER DARI | PEMINDAHAN DARI 177634945 DANA SETORAN NEW PREPAID | 8888821235 28092018 2 301516 DUKUH 3</t>
  </si>
  <si>
    <t>TRANSFER DARI | PEMINDAHAN DARI 177634945 DANA SETORAN NEW PREPAID | 8888821235 28092018 2 301534 LT AGUNG 3</t>
  </si>
  <si>
    <t>TRANSFER DARI | PEMINDAHAN DARI 177634945 DANA SETORAN NEW PREPAID | 8888821235 28092018 2 301513 KP RAMBUTAN</t>
  </si>
  <si>
    <t>TRANSFER DARI | PEMINDAHAN DARI 177634945 DANA SETORAN NEW PREPAID | 8888821235 28092018 2 301511 GEDONG 2</t>
  </si>
  <si>
    <t>TRANSFER DARI | PEMINDAHAN DARI 177634945 DANA SETORAN NEW PREPAID | 8888821235 28092018 2 301510 LT AGUNG 1</t>
  </si>
  <si>
    <t>TRANSFER DARI | PEMINDAHAN DARI 177634945 DANA SETORAN NEW PREPAID | 8888821235 28092018 2 301515 DUKUH 1</t>
  </si>
  <si>
    <t>TRANSFER DARI | PEMINDAHAN DARI 177634945 DANA SETORAN NEW PREPAID | 8888821235 28092018 2 301507 AMPERA 2</t>
  </si>
  <si>
    <t>TRANSFER DARI | PEMINDAHAN DARI 177634945 DANA SETORAN NEW PREPAID | 8888821235 28092018 2 301514 PS REBO</t>
  </si>
  <si>
    <t>TRANSFER DARI | PEMINDAHAN DARI 177634945 DANA SETORAN NEW PREPAID | 8888821235 28092018 2 301512 GEDONG 1</t>
  </si>
  <si>
    <t>TRANSFER DARI | PEMINDAHAN DARI 177634945 DANA SETORAN NEW PREPAID | 8888821235 28092018 2 301508 AMPERA 1</t>
  </si>
  <si>
    <t>TRANSFER DARI | PEMINDAHAN DARI 177634945 DANA SETORAN NEW PREPAID | 8888821235 28092018 2 301505 FATMAWATI 2</t>
  </si>
  <si>
    <t>TRANSFER DARI | PEMINDAHAN DARI 177634945 DANA SETORAN NEW PREPAID | 8888821235 29092018 3 301510 LT AGUNG 1</t>
  </si>
  <si>
    <t>TRANSFER DARI | PEMINDAHAN DARI 177634945 DANA SETORAN NEW PREPAID | 8888821235 29092018 3 301509 LT AGUNG 2</t>
  </si>
  <si>
    <t>TRANSFER DARI | PEMINDAHAN DARI 177634945 DANA SETORAN NEW PREPAID | 8888821235 29092018 3 301503 CIPUTAT 1</t>
  </si>
  <si>
    <t>TRANSFER DARI | PEMINDAHAN DARI 177634945 DANA SETORAN NEW PREPAID | 8888821235 29092018 3 301504 PD PINANG</t>
  </si>
  <si>
    <t>TRANSFER DARI | PEMINDAHAN DARI 177634945 DANA SETORAN NEW PREPAID | 8888821235 27092018 1 301514 PS REBO</t>
  </si>
  <si>
    <t>TRANSFER DARI | PEMINDAHAN DARI 177634945 DANA SETORAN NEW PREPAID | 8888821235 27092018 2 301504 PD PINANG</t>
  </si>
  <si>
    <t>TRANSFER DARI | PEMINDAHAN DARI 177634945 DANA SETORAN NEW PREPAID | 8888821235 27092018 1 301505 FATMAWATI 2</t>
  </si>
  <si>
    <t>TRANSFER DARI | PEMINDAHAN DARI 177634945 DANA SETORAN NEW PREPAID | 8888821235 29092018 3 301515 DUKUH 1</t>
  </si>
  <si>
    <t>TRANSFER DARI | PEMINDAHAN DARI 177634945 DANA SETORAN NEW PREPAID | 8888821235 29092018 3 301507 AMPERA 2</t>
  </si>
  <si>
    <t>TRANSFER DARI | PEMINDAHAN DARI 177634945 DANA SETORAN NEW PREPAID | 8888821235 29092018 3 301516 DUKUH 3</t>
  </si>
  <si>
    <t>TRANSFER DARI | PEMINDAHAN DARI 177634945 DANA SETORAN NEW PREPAID | 8888821235 29092018 3 301511 GEDONG 2</t>
  </si>
  <si>
    <t>TRANSFER DARI | PEMINDAHAN DARI 177634945 DANA SETORAN NEW PREPAID | 8888821235 29092018 3 301514 PS REBO</t>
  </si>
  <si>
    <t>TRANSFER DARI | PEMINDAHAN DARI 177634945 DANA SETORAN NEW PREPAID | 8888821235 29092018 3 301508 AMPERA 1</t>
  </si>
  <si>
    <t>TRANSFER DARI | PEMINDAHAN DARI 177634945 DANA SETORAN NEW PREPAID | 8888821235 29092018 3 301512 GEDONG 1</t>
  </si>
  <si>
    <t>TRANSFER DARI | PEMINDAHAN DARI 177634945 DANA SETORAN NEW PREPAID | 8888821235 29092018 3 301505 FATMAWATI 2</t>
  </si>
  <si>
    <t>TRANSFER DARI | PEMINDAHAN DARI 177634945 DANA SETORAN NEW PREPAID | 8888821235 29092018 3 301506 FATMAWATI 1</t>
  </si>
  <si>
    <t>TRANSFER DARI | PEMINDAHAN DARI 177634945 DANA SETORAN NEW PREPAID | 8888821235 29092018 2 301515 DUKUH 1</t>
  </si>
  <si>
    <t>TRANSFER DARI | PEMINDAHAN DARI 177634945 DANA SETORAN NEW PREPAID | 8888821235 29092018 1 301513 KP RAMBUTAN</t>
  </si>
  <si>
    <t>TRANSFER DARI | PEMINDAHAN DARI 177634945 DANA SETORAN NEW PREPAID | 8888821235 29092018 2 301508 AMPERA 1</t>
  </si>
  <si>
    <t>TRANSFER DARI | PEMINDAHAN DARI 177634945 DANA SETORAN NEW PREPAID | 8888821235 29092018 2 301504 PD PINANG</t>
  </si>
  <si>
    <t>TRANSFER DARI | PEMINDAHAN DARI 177634945 DANA SETORAN NEW PREPAID | 8888821235 29092018 1 301506 FATMAWATI 1</t>
  </si>
  <si>
    <t>TRANSFER DARI | PEMINDAHAN DARI 177634945 DANA SETORAN NEW PREPAID | 8888821235 29092018 2 301507 AMPERA 2</t>
  </si>
  <si>
    <t>TRANSFER DARI | PEMINDAHAN DARI 177634945 DANA SETORAN NEW PREPAID | 8888821235 29092018 1 301512 GEDONG 1</t>
  </si>
  <si>
    <t>TRANSFER DARI | PEMINDAHAN DARI 177634945 DANA SETORAN NEW PREPAID | 8888821235 29092018 1 301508 AMPERA 1</t>
  </si>
  <si>
    <t>TRANSFER DARI | PEMINDAHAN DARI 177634945 DANA SETORAN NEW PREPAID | 8888821235 29092018 3 301513 KP RAMBUTAN</t>
  </si>
  <si>
    <t>TRANSFER DARI | PEMINDAHAN DARI 177634945 DANA SETORAN NEW PREPAID | 8888821235 29092018 1 301515 DUKUH 1</t>
  </si>
  <si>
    <t>TRANSFER DARI | PEMINDAHAN DARI 177634945 DANA SETORAN NEW PREPAID | 8888821235 29092018 1 301510 LT AGUNG 1</t>
  </si>
  <si>
    <t>TRANSFER DARI | PEMINDAHAN DARI 177634945 DANA SETORAN NEW PREPAID | 8888821235 29092018 1 301507 AMPERA 2</t>
  </si>
  <si>
    <t>TRANSFER DARI | PEMINDAHAN DARI 177634945 DANA SETORAN NEW PREPAID | 8888821235 29092018 1 301503 CIPUTAT 1</t>
  </si>
  <si>
    <t>TRANSFER DARI | PEMINDAHAN DARI 177634945 DANA SETORAN NEW PREPAID | 8888821235 29092018 1 301504 PD PINANG</t>
  </si>
  <si>
    <t>TRANSFER DARI | PEMINDAHAN DARI 177634945 DANA SETORAN NEW PREPAID | 8888821235 29092018 2 301511 GEDONG 2</t>
  </si>
  <si>
    <t>TRANSFER DARI | PEMINDAHAN DARI 177634945 DANA SETORAN NEW PREPAID | 8888821235 29092018 2 301512 GEDONG 1</t>
  </si>
  <si>
    <t>TRANSFER DARI | PEMINDAHAN DARI 177634945 DANA SETORAN NEW PREPAID | 8888821235 29092018 1 301534 LT AGUNG 3</t>
  </si>
  <si>
    <t>TRANSFER DARI | PEMINDAHAN DARI 177634945 DANA SETORAN NEW PREPAID | 8888821235 29092018 1 301509 LT AGUNG 2</t>
  </si>
  <si>
    <t>TRANSFER DARI | PEMINDAHAN DARI 177634945 DANA SETORAN NEW PREPAID | 8888821235 29092018 2 301509 LT AGUNG 2</t>
  </si>
  <si>
    <t>TRANSFER DARI | PEMINDAHAN DARI 177634945 DANA SETORAN NEW PREPAID | 8888821235 29092018 2 301514 PS REBO</t>
  </si>
  <si>
    <t>TRANSFER DARI | PEMINDAHAN DARI 177634945 DANA SETORAN NEW PREPAID | 8888821235 29092018 1 301516 DUKUH 3</t>
  </si>
  <si>
    <t>TRANSFER DARI | PEMINDAHAN DARI 177634945 DANA SETORAN NEW PREPAID | 8888821235 29092018 1 301514 PS REBO</t>
  </si>
  <si>
    <t>TRANSFER DARI | PEMINDAHAN DARI 177634945 DANA SETORAN NEW PREPAID | 8888821235 29092018 2 301510 LT AGUNG 1</t>
  </si>
  <si>
    <t>TRANSFER DARI | PEMINDAHAN DARI 177634945 DANA SETORAN NEW PREPAID | 8888821235 29092018 2 301505 FATMAWATI 2</t>
  </si>
  <si>
    <t>TRANSFER DARI | PEMINDAHAN DARI 177634945 DANA SETORAN NEW PREPAID | 8888821235 29092018 2 301506 FATMAWATI 1</t>
  </si>
  <si>
    <t>TRANSFER DARI | PEMINDAHAN DARI 177634945 DANA SETORAN NEW PREPAID | 8888821235 29092018 2 301516 DUKUH 3</t>
  </si>
  <si>
    <t>TRANSFER DARI | PEMINDAHAN DARI 177634945 DANA SETORAN NEW PREPAID | 8888821235 29092018 2 301513 KP RAMBUTAN</t>
  </si>
  <si>
    <t>TRANSFER DARI | PEMINDAHAN DARI 177634945 DANA SETORAN NEW PREPAID | 8888821235 29092018 2 301503 CIPUTAT 1</t>
  </si>
  <si>
    <t>TRANSFER DARI | PEMINDAHAN DARI 177634945 DANA SETORAN NEW PREPAID | 8888821235 29092018 1 301511 GEDONG 2</t>
  </si>
  <si>
    <t>TRANSFER DARI | PEMINDAHAN DARI 177634945 DANA SETORAN NEW PREPAID | 8888821235 30092018 1 301509 LT AGUNG 2</t>
  </si>
  <si>
    <t>TRANSFER DARI | PEMINDAHAN DARI 177634945 DANA SETORAN NEW PREPAID | 8888821235 30092018 1 301516 DUKUH 3</t>
  </si>
  <si>
    <t>TRANSFER DARI | PEMINDAHAN DARI 177634945 DANA SETORAN NEW PREPAID | 8888821235 30092018 3 301509 LT AGUNG 2</t>
  </si>
  <si>
    <t>TRANSFER DARI | PEMINDAHAN DARI 177634945 DANA SETORAN NEW PREPAID | 8888821235 30092018 3 301503 CIPUTAT 1</t>
  </si>
  <si>
    <t>TRANSFER DARI | PEMINDAHAN DARI 177634945 DANA SETORAN NEW PREPAID | 8888821235 30092018 1 301508 AMPERA 1</t>
  </si>
  <si>
    <t>TRANSFER DARI | PEMINDAHAN DARI 177634945 DANA SETORAN NEW PREPAID | 8888821235 30092018 3 301513 KP RAMBUTAN</t>
  </si>
  <si>
    <t>TRANSFER DARI | PEMINDAHAN DARI 177634945 DANA SETORAN NEW PREPAID | 8888821235 30092018 1 301513 KP RAMBUTAN</t>
  </si>
  <si>
    <t>TRANSFER DARI | PEMINDAHAN DARI 177634945 DANA SETORAN NEW PREPAID | 8888821235 30092018 1 301512 GEDONG 1</t>
  </si>
  <si>
    <t>TRANSFER DARI | PEMINDAHAN DARI 177634945 DANA SETORAN NEW PREPAID | 8888821235 30092018 3 301516 DUKUH 3</t>
  </si>
  <si>
    <t>TRANSFER DARI | PEMINDAHAN DARI 177634945 DANA SETORAN NEW PREPAID | 8888821235 30092018 3 301505 FATMAWATI 2</t>
  </si>
  <si>
    <t>TRANSFER DARI | PEMINDAHAN DARI 177634945 DANA SETORAN NEW PREPAID | 8888821235 30092018 3 301515 DUKUH 1</t>
  </si>
  <si>
    <t>TRANSFER DARI | PEMINDAHAN DARI 177634945 DANA SETORAN NEW PREPAID | 8888821235 30092018 1 301503 CIPUTAT 1</t>
  </si>
  <si>
    <t>TRANSFER DARI | PEMINDAHAN DARI 177634945 DANA SETORAN NEW PREPAID | 8888821235 30092018 1 301506 FATMAWATI 1</t>
  </si>
  <si>
    <t>TRANSFER DARI | PEMINDAHAN DARI 177634945 DANA SETORAN NEW PREPAID | 8888821235 30092018 1 301505 FATMAWATI 2</t>
  </si>
  <si>
    <t>TRANSFER DARI | PEMINDAHAN DARI 177634945 DANA SETORAN NEW PREPAID | 8888821235 30092018 1 301504 PD PINANG</t>
  </si>
  <si>
    <t>TRANSFER DARI | PEMINDAHAN DARI 177634945 DANA SETORAN NEW PREPAID | 8888821235 30092018 3 301511 GEDONG 2</t>
  </si>
  <si>
    <t>TRANSFER DARI | PEMINDAHAN DARI 177634945 DANA SETORAN NEW PREPAID | 8888821235 30092018 3 301506 FATMAWATI 1</t>
  </si>
  <si>
    <t>TRANSFER DARI | PEMINDAHAN DARI 177634945 DANA SETORAN NEW PREPAID | 8888821235 30092018 3 301512 GEDONG 1</t>
  </si>
  <si>
    <t>TRANSFER DARI | PEMINDAHAN DARI 177634945 DANA SETORAN NEW PREPAID | 8888821235 30092018 1 301515 DUKUH 1</t>
  </si>
  <si>
    <t>TRANSFER DARI | PEMINDAHAN DARI 177634945 DANA SETORAN NEW PREPAID | 8888821235 30092018 1 301510 LT AGUNG 1</t>
  </si>
  <si>
    <t>TRANSFER DARI | PEMINDAHAN DARI 177634945 DANA SETORAN NEW PREPAID | 8888821235 30092018 3 301514 PS REBO</t>
  </si>
  <si>
    <t>TRANSFER DARI | PEMINDAHAN DARI 177634945 DANA SETORAN NEW PREPAID | 8888821235 30092018 3 301507 AMPERA 2</t>
  </si>
  <si>
    <t>TRANSFER DARI | PEMINDAHAN DARI 177634945 DANA SETORAN NEW PREPAID | 8888821235 30092018 3 301508 AMPERA 1</t>
  </si>
  <si>
    <t>TRANSFER DARI | PEMINDAHAN DARI 177634945 DANA SETORAN NEW PREPAID | 8888821235 30092018 1 301514 PS REBO</t>
  </si>
  <si>
    <t>TRANSFER DARI | PEMINDAHAN DARI 177634945 DANA SETORAN NEW PREPAID | 8888821235 30092018 1 301507 AMPERA 2</t>
  </si>
  <si>
    <t>TRANSFER DARI | PEMINDAHAN DARI 177634945 DANA SETORAN NEW PREPAID | 8888821235 30092018 3 301510 LT AGUNG 1</t>
  </si>
  <si>
    <t>TRANSFER DARI | PEMINDAHAN DARI 177634945 DANA SETORAN NEW PREPAID | 8888821235 30092018 3 301504 PD PINANG</t>
  </si>
  <si>
    <t>TRANSFER DARI | PEMINDAHAN DARI 177634945 DANA SETORAN NEW PREPAID | 8888821235 30092018 1 301511 GEDONG 2</t>
  </si>
  <si>
    <t>TRANSFER DARI | PEMINDAHAN DARI 177634945 DANA SETORAN NEW PREPAID | 8888821235 30092018 1 301534 LT AGUNG 3</t>
  </si>
  <si>
    <t>TRANSFER DARI | PEMINDAHAN DARI 177634945 DANA SETORAN NEW PREPAID | 8888821235 25092018 3 301510 LT AGUNG 1</t>
  </si>
  <si>
    <t>TRANSFER DARI | PEMINDAHAN DARI 177634945 DANA SETORAN NEW PREPAID | 8888821235 25092018 1 301509 LT AGUNG 2</t>
  </si>
  <si>
    <t>TRANSFER DARI | PEMINDAHAN DARI 177634945 DANA SETORAN NEW PREPAID | 8888821235 25092018 1 301511 GEDONG 2</t>
  </si>
  <si>
    <t>TRANSFER DARI | PEMINDAHAN DARI 177634945 DANA SETORAN NEW PREPAID | 8888821235 25092018 2 301508 AMPERA 1</t>
  </si>
  <si>
    <t>TRANSFER DARI | PEMINDAHAN DARI 177634945 DANA SETORAN NEW PREPAID | 8888821235 25092018 3 301512 GEDONG 1</t>
  </si>
  <si>
    <t>TRANSFER DARI | PEMINDAHAN DARI 177634945 DANA SETORAN NEW PREPAID | 8888821235 25092018 3 301506 FATMAWATI 1</t>
  </si>
  <si>
    <t>TRANSFER DARI | PEMINDAHAN DARI 177634945 DANA SETORAN NEW PREPAID | 8888821235 25092018 1 301507 AMPERA 2</t>
  </si>
  <si>
    <t>TRANSFER DARI | PEMINDAHAN DARI 177634945 DANA SETORAN NEW PREPAID | 8888821235 25092018 1 301506 FATMAWATI 1</t>
  </si>
  <si>
    <t>TRANSFER DARI | PEMINDAHAN DARI 177634945 DANA SETORAN NEW PREPAID | 8888821235 25092018 1 301513 KP RAMBUTAN</t>
  </si>
  <si>
    <t>TRANSFER DARI | PEMINDAHAN DARI 177634945 DANA SETORAN NEW PREPAID | 8888821235 25092018 3 301509 LT AGUNG 2</t>
  </si>
  <si>
    <t>TRANSFER DARI | PEMINDAHAN DARI 177634945 DANA SETORAN NEW PREPAID | 8888821235 25092018 1 301510 LT AGUNG 1</t>
  </si>
  <si>
    <t>TRANSFER DARI | PEMINDAHAN DARI 177634945 DANA SETORAN NEW PREPAID | 8888821235 25092018 2 301507 AMPERA 2</t>
  </si>
  <si>
    <t>TRANSFER DARI | PEMINDAHAN DARI 177634945 DANA SETORAN NEW PREPAID | 8888821235 25092018 2 301506 FATMAWATI 1</t>
  </si>
  <si>
    <t>TRANSFER DARI | PEMINDAHAN DARI 177634945 DANA SETORAN NEW PREPAID | 8888821235 25092018 1 301508 AMPERA 1</t>
  </si>
  <si>
    <t>TRANSFER DARI | PEMINDAHAN DARI 177634945 DANA SETORAN NEW PREPAID | 8888821235 25092018 2 301509 LT AGUNG 2</t>
  </si>
  <si>
    <t>TRANSFER DARI | PEMINDAHAN DARI 177634945 DANA SETORAN NEW PREPAID | 8888821235 25092018 3 301508 AMPERA 1</t>
  </si>
  <si>
    <t>TRANSFER DARI | PEMINDAHAN DARI 177634945 DANA SETORAN NEW PREPAID | 8888821235 25092018 1 301512 GEDONG 1</t>
  </si>
  <si>
    <t>TRANSFER DARI | PEMINDAHAN DARI 177634945 DANA SETORAN NEW PREPAID | 8888821235 25092018 3 301513 KP RAMBUTAN</t>
  </si>
  <si>
    <t>TRANSFER DARI | PEMINDAHAN DARI 177634945 DANA SETORAN NEW PREPAID | 8888821235 25092018 2 301512 GEDONG 1</t>
  </si>
  <si>
    <t>TRANSFER DARI | PEMINDAHAN DARI 177634945 DANA SETORAN NEW PREPAID | 8888821235 25092018 3 301511 GEDONG 2</t>
  </si>
  <si>
    <t>TRANSFER DARI | PEMINDAHAN DARI 177634945 DANA SETORAN NEW PREPAID | 8888821235 25092018 3 301507 AMPERA 2</t>
  </si>
  <si>
    <t>OKTOBER</t>
  </si>
  <si>
    <t>TRANSFER DARI | PEMINDAHAN DARI 177634945 DANA SETORAN NEW PREPAID | 8888821235 30092018 2 301503 CIPUTAT 1</t>
  </si>
  <si>
    <t>TRANSFER DARI | PEMINDAHAN DARI 177634945 DANA SETORAN NEW PREPAID | 8888821235 30092018 2 301504 PD PINANG</t>
  </si>
  <si>
    <t>TRANSFER DARI | PEMINDAHAN DARI 177634945 DANA SETORAN NEW PREPAID | 8888821235 30092018 2 301508 AMPERA 1</t>
  </si>
  <si>
    <t>TRANSFER DARI | PEMINDAHAN DARI 177634945 DANA SETORAN NEW PREPAID | 8888821235 30092018 2 301509 LT AGUNG 2</t>
  </si>
  <si>
    <t>TRANSFER DARI | PEMINDAHAN DARI 177634945 DANA SETORAN NEW PREPAID | 8888821235 30092018 2 301514 PS REBO</t>
  </si>
  <si>
    <t>TRANSFER DARI | PEMINDAHAN DARI 177634945 DANA SETORAN NEW PREPAID | 8888821235 30092018 2 301512 GEDONG 1</t>
  </si>
  <si>
    <t>TRANSFER DARI | PEMINDAHAN DARI 177634945 DANA SETORAN NEW PREPAID | 8888821235 30092018 2 301516 DUKUH 3</t>
  </si>
  <si>
    <t>TRANSFER DARI | PEMINDAHAN DARI 177634945 DANA SETORAN NEW PREPAID | 8888821235 30092018 2 301507 AMPERA 2</t>
  </si>
  <si>
    <t>TRANSFER DARI | PEMINDAHAN DARI 177634945 DANA SETORAN NEW PREPAID | 8888821235 30092018 2 301505 FATMAWATI 2</t>
  </si>
  <si>
    <t>TRANSFER DARI | PEMINDAHAN DARI 177634945 DANA SETORAN NEW PREPAID | 8888821235 30092018 2 301515 DUKUH 1</t>
  </si>
  <si>
    <t>TRANSFER DARI | PEMINDAHAN DARI 177634945 DANA SETORAN NEW PREPAID | 8888821235 30092018 2 301513 KP RAMBUTAN</t>
  </si>
  <si>
    <t>TRANSFER DARI | PEMINDAHAN DARI 177634945 DANA SETORAN NEW PREPAID | 8888821235 30092018 2 301511 GEDONG 2</t>
  </si>
  <si>
    <t>TRANSFER DARI | PEMINDAHAN DARI 177634945 DANA SETORAN NEW PREPAID | 8888821235 30092018 2 301510 LT AGUNG 1</t>
  </si>
  <si>
    <t>TRANSFER DARI | PEMINDAHAN DARI 177634945 DANA SETORAN NEW PREPAID | 8888821235 30092018 2 301506 FATMAWATI 1</t>
  </si>
  <si>
    <t>TRANSFER DARI | PEMINDAHAN DARI 177634945 DANA SETORAN NEW PREPAID | 8888821235 01102018 3 301510 LT AGUNG 1</t>
  </si>
  <si>
    <t>TRANSFER DARI | PEMINDAHAN DARI 177634945 DANA SETORAN NEW PREPAID | 8888821235 01102018 3 301507 AMPERA 2</t>
  </si>
  <si>
    <t>TRANSFER DARI | PEMINDAHAN DARI 177634945 DANA SETORAN NEW PREPAID | 8888821235 01102018 3 301509 LT AGUNG 2</t>
  </si>
  <si>
    <t>TRANSFER DARI | PEMINDAHAN DARI 177634945 DANA SETORAN NEW PREPAID | 8888821235 01102018 3 301504 PD PINANG</t>
  </si>
  <si>
    <t>TRANSFER DARI | PEMINDAHAN DARI 177634945 DANA SETORAN NEW PREPAID | 8888821235 01102018 3 301512 GEDONG 1</t>
  </si>
  <si>
    <t>TRANSFER DARI | PEMINDAHAN DARI 177634945 DANA SETORAN NEW PREPAID | 8888821235 01102018 3 301515 DUKUH 1</t>
  </si>
  <si>
    <t>TRANSFER DARI | PEMINDAHAN DARI 177634945 DANA SETORAN NEW PREPAID | 8888821235 01102018 3 301511 GEDONG 2</t>
  </si>
  <si>
    <t>TRANSFER DARI | PEMINDAHAN DARI 177634945 DANA SETORAN NEW PREPAID | 8888821235 01102018 3 301505 FATMAWATI 2</t>
  </si>
  <si>
    <t>TRANSFER DARI | PEMINDAHAN DARI 177634945 DANA SETORAN NEW PREPAID | 8888821235 01102018 3 301506 FATMAWATI 1</t>
  </si>
  <si>
    <t>TRANSFER DARI | PEMINDAHAN DARI 177634945 DANA SETORAN NEW PREPAID | 8888821235 01102018 3 301513 KP RAMBUTAN</t>
  </si>
  <si>
    <t>TRANSFER DARI | PEMINDAHAN DARI 177634945 DANA SETORAN NEW PREPAID | 8888821235 01102018 3 301508 AMPERA 1</t>
  </si>
  <si>
    <t>TRANSFER DARI | PEMINDAHAN DARI 177634945 DANA SETORAN NEW PREPAID | 8888821235 01102018 3 301514 PS REBO</t>
  </si>
  <si>
    <t>TRANSFER DARI | PEMINDAHAN DARI 177634945 DANA SETORAN NEW PREPAID | 8888821235 01102018 3 301503 CIPUTAT 1</t>
  </si>
  <si>
    <t>TRANSFER DARI | PEMINDAHAN DARI 177634945 DANA SETORAN NEW PREPAID | 8888821235 01102018 3 301516 DUKUH 3</t>
  </si>
  <si>
    <t>TRANSFER DARI | PEMINDAHAN DARI 177634945 DANA SETORAN NEW PREPAID | 8888821235 01102018 1 301511 GEDONG 2</t>
  </si>
  <si>
    <t>TRANSFER DARI | PEMINDAHAN DARI 177634945 DANA SETORAN NEW PREPAID | 8888821235 01102018 1 301514 PS REBO</t>
  </si>
  <si>
    <t>TRANSFER DARI | PEMINDAHAN DARI 177634945 DANA SETORAN NEW PREPAID | 8888821235 01102018 1 301512 GEDONG 1</t>
  </si>
  <si>
    <t>TRANSFER DARI | PEMINDAHAN DARI 177634945 DANA SETORAN NEW PREPAID | 8888821235 01102018 1 301515 DUKUH 1</t>
  </si>
  <si>
    <t>TRANSFER DARI | PEMINDAHAN DARI 177634945 DANA SETORAN NEW PREPAID | 8888821235 01102018 1 301513 KP RAMBUTAN</t>
  </si>
  <si>
    <t>TRANSFER DARI | PEMINDAHAN DARI 177634945 DANA SETORAN NEW PREPAID | 8888821235 01102018 1 301516 DUKUH 3</t>
  </si>
  <si>
    <t>TRANSFER DARI | PEMINDAHAN DARI 177634945 DANA SETORAN NEW PREPAID | 8888821235 01102018 2 301508 AMPERA 1</t>
  </si>
  <si>
    <t>TRANSFER DARI | PEMINDAHAN DARI 177634945 DANA SETORAN NEW PREPAID | 8888821235 01102018 2 301504 PD PINANG</t>
  </si>
  <si>
    <t>TRANSFER DARI | PEMINDAHAN DARI 177634945 DANA SETORAN NEW PREPAID | 8888821235 01102018 2 301503 CIPUTAT 1</t>
  </si>
  <si>
    <t>TRANSFER DARI | PEMINDAHAN DARI 177634945 DANA SETORAN NEW PREPAID | 8888821235 01102018 2 301511 GEDONG 2</t>
  </si>
  <si>
    <t>TRANSFER DARI | PEMINDAHAN DARI 177634945 DANA SETORAN NEW PREPAID | 8888821235 01102018 2 301510 LT AGUNG 1</t>
  </si>
  <si>
    <t>TRANSFER DARI | PEMINDAHAN DARI 177634945 DANA SETORAN NEW PREPAID | 8888821235 01102018 2 301509 LT AGUNG 2</t>
  </si>
  <si>
    <t>TRANSFER DARI | PEMINDAHAN DARI 177634945 DANA SETORAN NEW PREPAID | 8888821235 01102018 2 301507 AMPERA 2</t>
  </si>
  <si>
    <t>TRANSFER DARI | PEMINDAHAN DARI 177634945 DANA SETORAN NEW PREPAID | 8888821235 01102018 2 301516 DUKUH 3</t>
  </si>
  <si>
    <t>TRANSFER DARI | PEMINDAHAN DARI 177634945 DANA SETORAN NEW PREPAID | 8888821235 01102018 2 301513 KP RAMBUTAN</t>
  </si>
  <si>
    <t>TRANSFER DARI | PEMINDAHAN DARI 177634945 DANA SETORAN NEW PREPAID | 8888821235 01102018 2 301506 FATMAWATI 1</t>
  </si>
  <si>
    <t>TRANSFER DARI | PEMINDAHAN DARI 177634945 DANA SETORAN NEW PREPAID | 8888821235 01102018 2 301515 DUKUH 1</t>
  </si>
  <si>
    <t>TRANSFER DARI | PEMINDAHAN DARI 177634945 DANA SETORAN NEW PREPAID | 8888821235 01102018 2 301505 FATMAWATI 2</t>
  </si>
  <si>
    <t>TRANSFER DARI | PEMINDAHAN DARI 177634945 DANA SETORAN NEW PREPAID | 8888821235 01102018 2 301514 PS REBO</t>
  </si>
  <si>
    <t>TRANSFER DARI | PEMINDAHAN DARI 177634945 DANA SETORAN NEW PREPAID | 8888821235 01102018 2 301512 GEDONG 1</t>
  </si>
  <si>
    <t>TRANSFER DARI | PEMINDAHAN DARI 177634945 DANA SETORAN NEW PREPAID | 8888821235 01102018 1 301508 AMPERA 1</t>
  </si>
  <si>
    <t>TRANSFER DARI | PEMINDAHAN DARI 177634945 DANA SETORAN NEW PREPAID | 8888821235 01102018 1 301510 LT AGUNG 1</t>
  </si>
  <si>
    <t>TRANSFER DARI | PEMINDAHAN DARI 177634945 DANA SETORAN NEW PREPAID | 8888821235 01102018 1 301503 CIPUTAT 1</t>
  </si>
  <si>
    <t>TRANSFER DARI | PEMINDAHAN DARI 177634945 DANA SETORAN NEW PREPAID | 8888821235 01102018 1 301506 FATMAWATI 1</t>
  </si>
  <si>
    <t>TRANSFER DARI | PEMINDAHAN DARI 177634945 DANA SETORAN NEW PREPAID | 8888821235 01102018 1 301504 PD PINANG</t>
  </si>
  <si>
    <t>TRANSFER DARI | PEMINDAHAN DARI 177634945 DANA SETORAN NEW PREPAID | 8888821235 01102018 1 301505 FATMAWATI 2</t>
  </si>
  <si>
    <t>TRANSFER DARI | PEMINDAHAN DARI 177634945 DANA SETORAN NEW PREPAID | 8888821235 01102018 1 301507 AMPERA 2</t>
  </si>
  <si>
    <t>TRANSFER DARI | PEMINDAHAN DARI 177634945 DANA SETORAN NEW PREPAID | 8888821235 01102018 1 301509 LT AGUNG 2</t>
  </si>
  <si>
    <t>TRANSFER DARI | PEMINDAHAN DARI 177634945 DANA SETORAN NEW PREPAID | 8888821235 02102018 3 301515 DUKUH 1</t>
  </si>
  <si>
    <t>TRANSFER DARI | PEMINDAHAN DARI 177634945 DANA SETORAN NEW PREPAID | 8888821235 02102018 3 301505 FATMAWATI 2</t>
  </si>
  <si>
    <t>TRANSFER DARI | PEMINDAHAN DARI 177634945 DANA SETORAN NEW PREPAID | 8888821235 02102018 3 301508 AMPERA 1</t>
  </si>
  <si>
    <t>TRANSFER DARI | PEMINDAHAN DARI 177634945 DANA SETORAN NEW PREPAID | 8888821235 02102018 3 301516 DUKUH 3</t>
  </si>
  <si>
    <t>TRANSFER DARI | PEMINDAHAN DARI 177634945 DANA SETORAN NEW PREPAID | 8888821235 02102018 3 301506 FATMAWATI 1</t>
  </si>
  <si>
    <t>TRANSFER DARI | PEMINDAHAN DARI 177634945 DANA SETORAN NEW PREPAID | 8888821235 02102018 3 301514 PS REBO</t>
  </si>
  <si>
    <t>TRANSFER DARI | PEMINDAHAN DARI 177634945 DANA SETORAN NEW PREPAID | 8888821235 02102018 3 301504 PD PINANG</t>
  </si>
  <si>
    <t>TRANSFER DARI | PEMINDAHAN DARI 177634945 DANA SETORAN NEW PREPAID | 8888821235 02102018 3 301513 KP RAMBUTAN</t>
  </si>
  <si>
    <t>TRANSFER DARI | PEMINDAHAN DARI 177634945 DANA SETORAN NEW PREPAID | 8888821235 02102018 3 301510 LT AGUNG 1</t>
  </si>
  <si>
    <t>TRANSFER DARI | PEMINDAHAN DARI 177634945 DANA SETORAN NEW PREPAID | 8888821235 02102018 3 301503 CIPUTAT 1</t>
  </si>
  <si>
    <t>TRANSFER DARI | PEMINDAHAN DARI 177634945 DANA SETORAN NEW PREPAID | 8888821235 02102018 3 301507 AMPERA 2</t>
  </si>
  <si>
    <t>TRANSFER DARI | PEMINDAHAN DARI 177634945 DANA SETORAN NEW PREPAID | 8888821235 02102018 3 301511 GEDONG 2</t>
  </si>
  <si>
    <t>TRANSFER DARI | PEMINDAHAN DARI 177634945 DANA SETORAN NEW PREPAID | 8888821235 02102018 3 301509 LT AGUNG 2</t>
  </si>
  <si>
    <t>TRANSFER DARI | PEMINDAHAN DARI 177634945 DANA SETORAN NEW PREPAID | 8888821235 02102018 3 301512 GEDONG 1</t>
  </si>
  <si>
    <t>TRANSFER DARI | PEMINDAHAN DARI 177634945 DANA SETORAN NEW PREPAID | 8888821235 03102018 1 301507 AMPERA 2</t>
  </si>
  <si>
    <t>TRANSFER DARI | PEMINDAHAN DARI 177634945 DANA SETORAN NEW PREPAID | 8888821235 03102018 1 301506 FATMAWATI 1</t>
  </si>
  <si>
    <t>TRANSFER DARI | PEMINDAHAN DARI 177634945 DANA SETORAN NEW PREPAID | 8888821235 03102018 1 301504 PD PINANG</t>
  </si>
  <si>
    <t>TRANSFER DARI | PEMINDAHAN DARI 177634945 DANA SETORAN NEW PREPAID | 8888821235 03102018 1 301508 AMPERA 1</t>
  </si>
  <si>
    <t>TRANSFER DARI | PEMINDAHAN DARI 177634945 DANA SETORAN NEW PREPAID | 8888821235 03102018 1 301503 CIPUTAT 1</t>
  </si>
  <si>
    <t>TRANSFER DARI | PEMINDAHAN DARI 177634945 DANA SETORAN NEW PREPAID | 8888821235 03102018 1 301505 FATMAWATI 2</t>
  </si>
  <si>
    <t>Oktober</t>
  </si>
  <si>
    <t>TRANSFER DARI | PEMINDAHAN DARI 177634945 DANA SETORAN NEW PREPAID | 8888821235 03102018 1 301513 KP RAMBUTAN</t>
  </si>
  <si>
    <t>TRANSFER DARI | PEMINDAHAN DARI 177634945 DANA SETORAN NEW PREPAID | 8888821235 03102018 1 301516 DUKUH 3</t>
  </si>
  <si>
    <t>TRANSFER DARI | PEMINDAHAN DARI 177634945 DANA SETORAN NEW PREPAID | 8888821235 03102018 1 301509 LT AGUNG 2</t>
  </si>
  <si>
    <t>TRANSFER DARI | PEMINDAHAN DARI 177634945 DANA SETORAN NEW PREPAID | 8888821235 03102018 1 301514 PS REBO</t>
  </si>
  <si>
    <t>TRANSFER DARI | PEMINDAHAN DARI 177634945 DANA SETORAN NEW PREPAID | 8888821235 03102018 1 301510 LT AGUNG 1</t>
  </si>
  <si>
    <t>TRANSFER DARI | PEMINDAHAN DARI 177634945 DANA SETORAN NEW PREPAID | 8888821235 03102018 1 301512 GEDONG 1</t>
  </si>
  <si>
    <t>TRANSFER DARI | PEMINDAHAN DARI 177634945 DANA SETORAN NEW PREPAID | 8888821235 03102018 1 301515 DUKUH 1</t>
  </si>
  <si>
    <t>TRANSFER DARI | PEMINDAHAN DARI 177634945 DANA SETORAN NEW PREPAID | 8888821235 03102018 1 301511 GEDONG 2</t>
  </si>
  <si>
    <t>TRANSFER DARI | PEMINDAHAN DARI 177634945 DANA SETORAN NEW PREPAID | 8888821235 02102018 2 301515 DUKUH 1</t>
  </si>
  <si>
    <t>TRANSFER DARI | PEMINDAHAN DARI 177634945 DANA SETORAN NEW PREPAID | 8888821235 02102018 2 301507 AMPERA 2</t>
  </si>
  <si>
    <t>TRANSFER DARI | PEMINDAHAN DARI 177634945 DANA SETORAN NEW PREPAID | 8888821235 02102018 1 301507 AMPERA 2</t>
  </si>
  <si>
    <t>TRANSFER DARI | PEMINDAHAN DARI 177634945 DANA SETORAN NEW PREPAID | 8888821235 02102018 1 301512 GEDONG 1</t>
  </si>
  <si>
    <t>TRANSFER DARI | PEMINDAHAN DARI 177634945 DANA SETORAN NEW PREPAID | 8888821235 02102018 2 301514 PS REBO</t>
  </si>
  <si>
    <t>TRANSFER DARI | PEMINDAHAN DARI 177634945 DANA SETORAN NEW PREPAID | 8888821235 02102018 1 301515 DUKUH 1</t>
  </si>
  <si>
    <t>TRANSFER DARI | PEMINDAHAN DARI 177634945 DANA SETORAN NEW PREPAID | 8888821235 02102018 2 301516 DUKUH 3</t>
  </si>
  <si>
    <t>TRANSFER DARI | PEMINDAHAN DARI 177634945 DANA SETORAN NEW PREPAID | 8888821235 02102018 1 301513 KP RAMBUTAN</t>
  </si>
  <si>
    <t>TRANSFER DARI | PEMINDAHAN DARI 177634945 DANA SETORAN NEW PREPAID | 8888821235 02102018 2 301510 LT AGUNG 1</t>
  </si>
  <si>
    <t>TRANSFER DARI | PEMINDAHAN DARI 177634945 DANA SETORAN NEW PREPAID | 8888821235 02102018 2 301503 CIPUTAT 1</t>
  </si>
  <si>
    <t>TRANSFER DARI | PEMINDAHAN DARI 177634945 DANA SETORAN NEW PREPAID | 8888821235 02102018 2 301505 FATMAWATI 2</t>
  </si>
  <si>
    <t>TRANSFER DARI | PEMINDAHAN DARI 177634945 DANA SETORAN NEW PREPAID | 8888821235 02102018 1 301509 LT AGUNG 2</t>
  </si>
  <si>
    <t>TRANSFER DARI | PEMINDAHAN DARI 177634945 DANA SETORAN NEW PREPAID | 8888821235 02102018 2 301509 LT AGUNG 2</t>
  </si>
  <si>
    <t>TRANSFER DARI | PEMINDAHAN DARI 177634945 DANA SETORAN NEW PREPAID | 8888821235 02102018 2 301506 FATMAWATI 1</t>
  </si>
  <si>
    <t>TRANSFER DARI | PEMINDAHAN DARI 177634945 DANA SETORAN NEW PREPAID | 8888821235 02102018 2 301511 GEDONG 2</t>
  </si>
  <si>
    <t>TRANSFER DARI | PEMINDAHAN DARI 177634945 DANA SETORAN NEW PREPAID | 8888821235 02102018 1 301510 LT AGUNG 1</t>
  </si>
  <si>
    <t>TRANSFER DARI | PEMINDAHAN DARI 177634945 DANA SETORAN NEW PREPAID | 8888821235 02102018 2 301534 LT AGUNG 3</t>
  </si>
  <si>
    <t>TRANSFER DARI | PEMINDAHAN DARI 177634945 DANA SETORAN NEW PREPAID | 8888821235 02102018 1 301506 FATMAWATI 1</t>
  </si>
  <si>
    <t>TRANSFER DARI | PEMINDAHAN DARI 177634945 DANA SETORAN NEW PREPAID | 8888821235 02102018 1 301503 CIPUTAT 1</t>
  </si>
  <si>
    <t>TRANSFER DARI | PEMINDAHAN DARI 177634945 DANA SETORAN NEW PREPAID | 8888821235 02102018 1 301516 DUKUH 3</t>
  </si>
  <si>
    <t>TRANSFER DARI | PEMINDAHAN DARI 177634945 DANA SETORAN NEW PREPAID | 8888821235 02102018 2 301508 AMPERA 1</t>
  </si>
  <si>
    <t>TRANSFER DARI | PEMINDAHAN DARI 177634945 DANA SETORAN NEW PREPAID | 8888821235 02102018 1 301508 AMPERA 1</t>
  </si>
  <si>
    <t>TRANSFER DARI | PEMINDAHAN DARI 177634945 DANA SETORAN NEW PREPAID | 8888821235 02102018 1 301514 PS REBO</t>
  </si>
  <si>
    <t>TRANSFER DARI | PEMINDAHAN DARI 177634945 DANA SETORAN NEW PREPAID | 8888821235 02102018 2 301504 PD PINANG</t>
  </si>
  <si>
    <t>TRANSFER DARI | PEMINDAHAN DARI 177634945 DANA SETORAN NEW PREPAID | 8888821235 02102018 1 301511 GEDONG 2</t>
  </si>
  <si>
    <t>TRANSFER DARI | PEMINDAHAN DARI 177634945 DANA SETORAN NEW PREPAID | 8888821235 02102018 2 301512 GEDONG 1</t>
  </si>
  <si>
    <t>TRANSFER DARI | PEMINDAHAN DARI 177634945 DANA SETORAN NEW PREPAID | 8888821235 02102018 1 301504 PD PINANG</t>
  </si>
  <si>
    <t>TRANSFER DARI | PEMINDAHAN DARI 177634945 DANA SETORAN NEW PREPAID | 8888821235 03102018 2 301534 LT AGUNG 3</t>
  </si>
  <si>
    <t>TRANSFER DARI | PEMINDAHAN DARI 177634945 DANA SETORAN NEW PREPAID | 8888821235 03102018 2 301505 FATMAWATI 2</t>
  </si>
  <si>
    <t>TRANSFER DARI | PEMINDAHAN DARI 177634945 DANA SETORAN NEW PREPAID | 8888821235 03102018 3 301513 KP RAMBUTAN</t>
  </si>
  <si>
    <t>TRANSFER DARI | PEMINDAHAN DARI 177634945 DANA SETORAN NEW PREPAID | 8888821235 03102018 3 301512 GEDONG 1</t>
  </si>
  <si>
    <t>TRANSFER DARI | PEMINDAHAN DARI 177634945 DANA SETORAN NEW PREPAID | 8888821235 03102018 3 301506 FATMAWATI 1</t>
  </si>
  <si>
    <t>TRANSFER DARI | PEMINDAHAN DARI 177634945 DANA SETORAN NEW PREPAID | 8888821235 03102018 3 301516 DUKUH 3</t>
  </si>
  <si>
    <t>TRANSFER DARI | PEMINDAHAN DARI 177634945 DANA SETORAN NEW PREPAID | 8888821235 03102018 3 301504 PD PINANG</t>
  </si>
  <si>
    <t>TRANSFER DARI | PEMINDAHAN DARI 177634945 DANA SETORAN NEW PREPAID | 8888821235 03102018 3 301505 FATMAWATI 2</t>
  </si>
  <si>
    <t>TRANSFER DARI | PEMINDAHAN DARI 177634945 DANA SETORAN NEW PREPAID | 8888821235 03102018 2 301514 PS REBO</t>
  </si>
  <si>
    <t>TRANSFER DARI | PEMINDAHAN DARI 177634945 DANA SETORAN NEW PREPAID | 8888821235 03102018 2 301511 GEDONG 2</t>
  </si>
  <si>
    <t>TRANSFER DARI | PEMINDAHAN DARI 177634945 DANA SETORAN NEW PREPAID | 8888821235 03102018 3 301515 DUKUH 1</t>
  </si>
  <si>
    <t>TRANSFER DARI | PEMINDAHAN DARI 177634945 DANA SETORAN NEW PREPAID | 8888821235 03102018 2 301508 AMPERA 1</t>
  </si>
  <si>
    <t>TRANSFER DARI | PEMINDAHAN DARI 177634945 DANA SETORAN NEW PREPAID | 8888821235 03102018 2 301516 DUKUH 3</t>
  </si>
  <si>
    <t>TRANSFER DARI | PEMINDAHAN DARI 177634945 DANA SETORAN NEW PREPAID | 8888821235 03102018 2 301515 DUKUH 1</t>
  </si>
  <si>
    <t>TRANSFER DARI | PEMINDAHAN DARI 177634945 DANA SETORAN NEW PREPAID | 8888821235 03102018 2 301507 AMPERA 2</t>
  </si>
  <si>
    <t>TRANSFER DARI | PEMINDAHAN DARI 177634945 DANA SETORAN NEW PREPAID | 8888821235 03102018 3 301509 LT AGUNG 2</t>
  </si>
  <si>
    <t>TRANSFER DARI | PEMINDAHAN DARI 177634945 DANA SETORAN NEW PREPAID | 8888821235 03102018 3 301507 AMPERA 2</t>
  </si>
  <si>
    <t>TRANSFER DARI | PEMINDAHAN DARI 177634945 DANA SETORAN NEW PREPAID | 8888821235 03102018 3 301514 PS REBO</t>
  </si>
  <si>
    <t>TRANSFER DARI | PEMINDAHAN DARI 177634945 DANA SETORAN NEW PREPAID | 8888821235 03102018 3 301503 CIPUTAT 1</t>
  </si>
  <si>
    <t>TRANSFER DARI | PEMINDAHAN DARI 177634945 DANA SETORAN NEW PREPAID | 8888821235 03102018 2 301510 LT AGUNG 1</t>
  </si>
  <si>
    <t>TRANSFER DARI | PEMINDAHAN DARI 177634945 DANA SETORAN NEW PREPAID | 8888821235 03102018 2 301504 PD PINANG</t>
  </si>
  <si>
    <t>TRANSFER DARI | PEMINDAHAN DARI 177634945 DANA SETORAN NEW PREPAID | 8888821235 03102018 3 301511 GEDONG 2</t>
  </si>
  <si>
    <t>TRANSFER DARI | PEMINDAHAN DARI 177634945 DANA SETORAN NEW PREPAID | 8888821235 03102018 2 301506 FATMAWATI 1</t>
  </si>
  <si>
    <t>TRANSFER DARI | PEMINDAHAN DARI 177634945 DANA SETORAN NEW PREPAID | 8888821235 03102018 3 301510 LT AGUNG 1</t>
  </si>
  <si>
    <t>TRANSFER DARI | PEMINDAHAN DARI 177634945 DANA SETORAN NEW PREPAID | 8888821235 03102018 2 301512 GEDONG 1</t>
  </si>
  <si>
    <t>TRANSFER DARI | PEMINDAHAN DARI 177634945 DANA SETORAN NEW PREPAID | 8888821235 03102018 2 301509 LT AGUNG 2</t>
  </si>
  <si>
    <t>TRANSFER DARI | PEMINDAHAN DARI 177634945 DANA SETORAN NEW PREPAID | 8888821235 03102018 2 301503 CIPUTAT 1</t>
  </si>
  <si>
    <t>TRANSFER DARI | PEMINDAHAN DARI 177634945 DANA SETORAN NEW PREPAID | 8888821235 03102018 3 301508 AMPERA 1</t>
  </si>
  <si>
    <t>TRANSFER DARI | PEMINDAHAN DARI 177634945 DANA SETORAN NEW PREPAID | 8888821235 03102018 2 301513 KP RAMBUTAN</t>
  </si>
  <si>
    <t>TRANSFER DARI | PEMINDAHAN DARI 177634945 DANA SETORAN NEW PREPAID | 8888821235 04102018 1 301508 AMPERA 1</t>
  </si>
  <si>
    <t>TRANSFER DARI | PEMINDAHAN DARI 177634945 DANA SETORAN NEW PREPAID | 8888821235 04102018 1 301507 AMPERA 2</t>
  </si>
  <si>
    <t>TRANSFER DARI | PEMINDAHAN DARI 177634945 DANA SETORAN NEW PREPAID | 8888821235 04102018 1 301505 FATMAWATI 2</t>
  </si>
  <si>
    <t>TRANSFER DARI | PEMINDAHAN DARI 177634945 DANA SETORAN NEW PREPAID | 8888821235 04102018 1 301504 PD PINANG</t>
  </si>
  <si>
    <t>TRANSFER DARI | PEMINDAHAN DARI 177634945 DANA SETORAN NEW PREPAID | 8888821235 04102018 1 301510 LT AGUNG 1</t>
  </si>
  <si>
    <t>TRANSFER DARI | PEMINDAHAN DARI 177634945 DANA SETORAN NEW PREPAID | 8888821235 04102018 1 301506 FATMAWATI 1</t>
  </si>
  <si>
    <t>TRANSFER DARI | PEMINDAHAN DARI 177634945 DANA SETORAN NEW PREPAID | 8888821235 04102018 1 301503 CIPUTAT 1</t>
  </si>
  <si>
    <t>TRANSFER DARI | PEMINDAHAN DARI 177634945 DANA SETORAN NEW PREPAID | 8888821235 04102018 1 301509 LT AGUNG 2</t>
  </si>
  <si>
    <t>TRANSFER DARI | PEMINDAHAN DARI 177634945 DANA SETORAN NEW PREPAID | 8888821235 04102018 2 301515 DUKUH 1</t>
  </si>
  <si>
    <t>TRANSFER DARI | PEMINDAHAN DARI 177634945 DANA SETORAN NEW PREPAID | 8888821235 04102018 1 301515 DUKUH 1</t>
  </si>
  <si>
    <t>TRANSFER DARI | PEMINDAHAN DARI 177634945 DANA SETORAN NEW PREPAID | 8888821235 04102018 3 301510 LT AGUNG 1</t>
  </si>
  <si>
    <t>TRANSFER DARI | PEMINDAHAN DARI 177634945 DANA SETORAN NEW PREPAID | 8888821235 04102018 3 301512 GEDONG 1</t>
  </si>
  <si>
    <t>TRANSFER DARI | PEMINDAHAN DARI 177634945 DANA SETORAN NEW PREPAID | 8888821235 04102018 2 301516 DUKUH 3</t>
  </si>
  <si>
    <t>TRANSFER DARI | PEMINDAHAN DARI 177634945 DANA SETORAN NEW PREPAID | 8888821235 04102018 2 301510 LT AGUNG 1</t>
  </si>
  <si>
    <t>TRANSFER DARI | PEMINDAHAN DARI 177634945 DANA SETORAN NEW PREPAID | 8888821235 04102018 2 301507 AMPERA 2</t>
  </si>
  <si>
    <t>TRANSFER DARI | PEMINDAHAN DARI 177634945 DANA SETORAN NEW PREPAID | 8888821235 04102018 3 301509 LT AGUNG 2</t>
  </si>
  <si>
    <t>TRANSFER DARI | PEMINDAHAN DARI 177634945 DANA SETORAN NEW PREPAID | 8888821235 04102018 2 301514 PS REBO</t>
  </si>
  <si>
    <t>TRANSFER DARI | PEMINDAHAN DARI 177634945 DANA SETORAN NEW PREPAID | 8888821235 04102018 2 301512 GEDONG 1</t>
  </si>
  <si>
    <t>TRANSFER DARI | PEMINDAHAN DARI 177634945 DANA SETORAN NEW PREPAID | 8888821235 04102018 3 301515 DUKUH 1</t>
  </si>
  <si>
    <t>TRANSFER DARI | PEMINDAHAN DARI 177634945 DANA SETORAN NEW PREPAID | 8888821235 04102018 3 301516 DUKUH 3</t>
  </si>
  <si>
    <t>TRANSFER DARI | PEMINDAHAN DARI 177634945 DANA SETORAN NEW PREPAID | 8888821235 04102018 3 301503 CIPUTAT 1</t>
  </si>
  <si>
    <t>TRANSFER DARI | PEMINDAHAN DARI 177634945 DANA SETORAN NEW PREPAID | 8888821235 04102018 2 301504 PD PINANG</t>
  </si>
  <si>
    <t>TRANSFER DARI | PEMINDAHAN DARI 177634945 DANA SETORAN NEW PREPAID | 8888821235 04102018 3 301506 FATMAWATI 1</t>
  </si>
  <si>
    <t>TRANSFER DARI | PEMINDAHAN DARI 177634945 DANA SETORAN NEW PREPAID | 8888821235 04102018 3 301505 FATMAWATI 2</t>
  </si>
  <si>
    <t>TRANSFER DARI | PEMINDAHAN DARI 177634945 DANA SETORAN NEW PREPAID | 8888821235 04102018 2 301508 AMPERA 1</t>
  </si>
  <si>
    <t>TRANSFER DARI | PEMINDAHAN DARI 177634945 DANA SETORAN NEW PREPAID | 8888821235 04102018 3 301504 PD PINANG</t>
  </si>
  <si>
    <t>TRANSFER DARI | PEMINDAHAN DARI 177634945 DANA SETORAN NEW PREPAID | 8888821235 04102018 3 301514 PS REBO</t>
  </si>
  <si>
    <t>TRANSFER DARI | PEMINDAHAN DARI 177634945 DANA SETORAN NEW PREPAID | 8888821235 04102018 2 301506 FATMAWATI 1</t>
  </si>
  <si>
    <t>TRANSFER DARI | PEMINDAHAN DARI 177634945 DANA SETORAN NEW PREPAID | 8888821235 04102018 3 301507 AMPERA 2</t>
  </si>
  <si>
    <t>TRANSFER DARI | PEMINDAHAN DARI 177634945 DANA SETORAN NEW PREPAID | 8888821235 04102018 2 301503 CIPUTAT 1</t>
  </si>
  <si>
    <t>TRANSFER DARI | PEMINDAHAN DARI 177634945 DANA SETORAN NEW PREPAID | 8888821235 04102018 3 301508 AMPERA 1</t>
  </si>
  <si>
    <t>TRANSFER DARI | PEMINDAHAN DARI 177634945 DANA SETORAN NEW PREPAID | 8888821235 04102018 2 301513 KP RAMBUTAN</t>
  </si>
  <si>
    <t>TRANSFER DARI | PEMINDAHAN DARI 177634945 DANA SETORAN NEW PREPAID | 8888821235 04102018 1 301513 KP RAMBUTAN</t>
  </si>
  <si>
    <t>TRANSFER DARI | PEMINDAHAN DARI 177634945 DANA SETORAN NEW PREPAID | 8888821235 04102018 2 301509 LT AGUNG 2</t>
  </si>
  <si>
    <t>TRANSFER DARI | PEMINDAHAN DARI 177634945 DANA SETORAN NEW PREPAID | 8888821235 04102018 3 301511 GEDONG 2</t>
  </si>
  <si>
    <t>TRANSFER DARI | PEMINDAHAN DARI 177634945 DANA SETORAN NEW PREPAID | 8888821235 04102018 3 301513 KP RAMBUTAN</t>
  </si>
  <si>
    <t>TRANSFER DARI | PEMINDAHAN DARI 177634945 DANA SETORAN NEW PREPAID | 8888821235 05102018 2 301505 FATMAWATI 2</t>
  </si>
  <si>
    <t>TRANSFER DARI | PEMINDAHAN DARI 177634945 DANA SETORAN NEW PREPAID | 8888821235 05102018 2 301513 KP RAMBUTAN</t>
  </si>
  <si>
    <t>TRANSFER DARI | PEMINDAHAN DARI 177634945 DANA SETORAN NEW PREPAID | 8888821235 05102018 2 301510 LT AGUNG 1</t>
  </si>
  <si>
    <t>TRANSFER DARI | PEMINDAHAN DARI 177634945 DANA SETORAN NEW PREPAID | 8888821235 05102018 2 301508 AMPERA 1</t>
  </si>
  <si>
    <t>TRANSFER DARI | PEMINDAHAN DARI 177634945 DANA SETORAN NEW PREPAID | 8888821235 05102018 1 301512 GEDONG 1</t>
  </si>
  <si>
    <t>TRANSFER DARI | PEMINDAHAN DARI 177634945 DANA SETORAN NEW PREPAID | 8888821235 05102018 3 301504 PD PINANG</t>
  </si>
  <si>
    <t>TRANSFER DARI | PEMINDAHAN DARI 177634945 DANA SETORAN NEW PREPAID | 8888821235 05102018 2 301511 GEDONG 2</t>
  </si>
  <si>
    <t>TRANSFER DARI | PEMINDAHAN DARI 177634945 DANA SETORAN NEW PREPAID | 8888821235 05102018 2 301503 CIPUTAT 1</t>
  </si>
  <si>
    <t>TRANSFER DARI | PEMINDAHAN DARI 177634945 DANA SETORAN NEW PREPAID | 8888821235 05102018 3 301503 CIPUTAT 1</t>
  </si>
  <si>
    <t>TRANSFER DARI | PEMINDAHAN DARI 177634945 DANA SETORAN NEW PREPAID | 8888821235 05102018 3 301505 FATMAWATI 2</t>
  </si>
  <si>
    <t>TRANSFER DARI | PEMINDAHAN DARI 177634945 DANA SETORAN NEW PREPAID | 8888821235 05102018 1 301504 PD PINANG</t>
  </si>
  <si>
    <t>TRANSFER DARI | PEMINDAHAN DARI 177634945 DANA SETORAN NEW PREPAID | 8888821235 05102018 2 301506 FATMAWATI 1</t>
  </si>
  <si>
    <t>TRANSFER DARI | PEMINDAHAN DARI 177634945 DANA SETORAN NEW PREPAID | 8888821235 05102018 3 301510 LT AGUNG 1</t>
  </si>
  <si>
    <t>TRANSFER DARI | PEMINDAHAN DARI 177634945 DANA SETORAN NEW PREPAID | 8888821235 05102018 2 301514 PS REBO</t>
  </si>
  <si>
    <t>TRANSFER DARI | PEMINDAHAN DARI 177634945 DANA SETORAN NEW PREPAID | 8888821235 05102018 2 301515 DUKUH 1</t>
  </si>
  <si>
    <t>TRANSFER DARI | PEMINDAHAN DARI 177634945 DANA SETORAN NEW PREPAID | 8888821235 05102018 2 301507 AMPERA 2</t>
  </si>
  <si>
    <t>TRANSFER DARI | PEMINDAHAN DARI 177634945 DANA SETORAN NEW PREPAID | 8888821235 05102018 1 301511 GEDONG 2</t>
  </si>
  <si>
    <t>TRANSFER DARI | PEMINDAHAN DARI 177634945 DANA SETORAN NEW PREPAID | 8888821235 05102018 1 301510 LT AGUNG 1</t>
  </si>
  <si>
    <t>TRANSFER DARI | PEMINDAHAN DARI 177634945 DANA SETORAN NEW PREPAID | 8888821235 05102018 3 301509 LT AGUNG 2</t>
  </si>
  <si>
    <t>TRANSFER DARI | PEMINDAHAN DARI 177634945 DANA SETORAN NEW PREPAID | 8888821235 05102018 3 301515 DUKUH 1</t>
  </si>
  <si>
    <t>TRANSFER DARI | PEMINDAHAN DARI 177634945 DANA SETORAN NEW PREPAID | 8888821235 05102018 2 301509 LT AGUNG 2</t>
  </si>
  <si>
    <t>TRANSFER DARI | PEMINDAHAN DARI 177634945 DANA SETORAN NEW PREPAID | 8888821235 05102018 3 301512 GEDONG 1</t>
  </si>
  <si>
    <t>TRANSFER DARI | PEMINDAHAN DARI 177634945 DANA SETORAN NEW PREPAID | 8888821235 05102018 1 301506 FATMAWATI 1</t>
  </si>
  <si>
    <t>TRANSFER DARI | PEMINDAHAN DARI 177634945 DANA SETORAN NEW PREPAID | 8888821235 05102018 2 301516 DUKUH 3</t>
  </si>
  <si>
    <t>TRANSFER DARI | PEMINDAHAN DARI 177634945 DANA SETORAN NEW PREPAID | 8888821235 05102018 1 301508 AMPERA 1</t>
  </si>
  <si>
    <t>TRANSFER DARI | PEMINDAHAN DARI 177634945 DANA SETORAN NEW PREPAID | 8888821235 05102018 1 301507 AMPERA 2</t>
  </si>
  <si>
    <t>TRANSFER DARI | PEMINDAHAN DARI 177634945 DANA SETORAN NEW PREPAID | 8888821235 05102018 2 301504 PD PINANG</t>
  </si>
  <si>
    <t>TRANSFER DARI | PEMINDAHAN DARI 177634945 DANA SETORAN NEW PREPAID | 8888821235 05102018 1 301513 KP RAMBUTAN</t>
  </si>
  <si>
    <t>TRANSFER DARI | PEMINDAHAN DARI 177634945 DANA SETORAN NEW PREPAID | 8888821235 05102018 1 301509 LT AGUNG 2</t>
  </si>
  <si>
    <t>TRANSFER DARI | PEMINDAHAN DARI 177634945 DANA SETORAN NEW PREPAID | 8888821235 05102018 1 301503 CIPUTAT 1</t>
  </si>
  <si>
    <t>TRANSFER DARI | PEMINDAHAN DARI 177634945 DANA SETORAN NEW PREPAID | 8888821235 05102018 3 301514 PS REBO</t>
  </si>
  <si>
    <t>TRANSFER DARI | PEMINDAHAN DARI 177634945 DANA SETORAN NEW PREPAID | 8888821235 05102018 3 301506 FATMAWATI 1</t>
  </si>
  <si>
    <t>TRANSFER DARI | PEMINDAHAN DARI 177634945 DANA SETORAN NEW PREPAID | 8888821235 05102018 3 301513 KP RAMBUTAN</t>
  </si>
  <si>
    <t>TRANSFER DARI | PEMINDAHAN DARI 177634945 DANA SETORAN NEW PREPAID | 8888821235 05102018 3 301507 AMPERA 2</t>
  </si>
  <si>
    <t>TRANSFER DARI | PEMINDAHAN DARI 177634945 DANA SETORAN NEW PREPAID | 8888821235 05102018 3 301508 AMPERA 1</t>
  </si>
  <si>
    <t>TRANSFER DARI | PEMINDAHAN DARI 177634945 DANA SETORAN NEW PREPAID | 8888821235 05102018 1 301505 FATMAWATI 2</t>
  </si>
  <si>
    <t>TRANSFER DARI | PEMINDAHAN DARI 177634945 DANA SETORAN NEW PREPAID | 8888821235 05102018 2 301512 GEDONG 1</t>
  </si>
  <si>
    <t>TRANSFER DARI | PEMINDAHAN DARI 177634945 DANA SETORAN NEW PREPAID | 8888821235 05102018 3 301511 GEDONG 2</t>
  </si>
  <si>
    <t>TRANSFER DARI | PEMINDAHAN DARI 177634945 DANA SETORAN NEW PREPAID | 8888821235 05102018 3 301516 DUKUH 3</t>
  </si>
  <si>
    <t>TRANSFER DARI | PEMINDAHAN DARI 177634945 DANA SETORAN NEW PREPAID | 8888821235 05102018 1 301516 DUKUH 3</t>
  </si>
  <si>
    <t>TRANSFER DARI | PEMINDAHAN DARI 177634945 DANA SETORAN NEW PREPAID | 8888821235 05102018 1 301515 DUKUH 1</t>
  </si>
  <si>
    <t>TRANSFER DARI | PEMINDAHAN DARI 177634945 DANA SETORAN NEW PREPAID | 8888821235 05102018 1 301514 PS REBO</t>
  </si>
  <si>
    <t>TRANSFER DARI | PEMINDAHAN DARI 177634945 DANA SETORAN NEW PREPAID | 8888821235 06102018 3 301516 DUKUH 3</t>
  </si>
  <si>
    <t>TRANSFER DARI | PEMINDAHAN DARI 177634945 DANA SETORAN NEW PREPAID | 8888821235 06102018 3 301505 FATMAWATI 2</t>
  </si>
  <si>
    <t>TRANSFER DARI | PEMINDAHAN DARI 177634945 DANA SETORAN NEW PREPAID | 8888821235 06102018 3 301508 AMPERA 1</t>
  </si>
  <si>
    <t>TRANSFER DARI | PEMINDAHAN DARI 177634945 DANA SETORAN NEW PREPAID | 8888821235 06102018 3 301512 GEDONG 1</t>
  </si>
  <si>
    <t>TRANSFER DARI | PEMINDAHAN DARI 177634945 DANA SETORAN NEW PREPAID | 8888821235 06102018 3 301503 CIPUTAT 1</t>
  </si>
  <si>
    <t>TRANSFER DARI | PEMINDAHAN DARI 177634945 DANA SETORAN NEW PREPAID | 8888821235 06102018 3 301511 GEDONG 2</t>
  </si>
  <si>
    <t>TRANSFER DARI | PEMINDAHAN DARI 177634945 DANA SETORAN NEW PREPAID | 8888821235 06102018 3 301514 PS REBO</t>
  </si>
  <si>
    <t>TRANSFER DARI | PEMINDAHAN DARI 177634945 DANA SETORAN NEW PREPAID | 8888821235 06102018 3 301513 KP RAMBUTAN</t>
  </si>
  <si>
    <t>TRANSFER DARI | PEMINDAHAN DARI 177634945 DANA SETORAN NEW PREPAID | 8888821235 06102018 3 301507 AMPERA 2</t>
  </si>
  <si>
    <t>TRANSFER DARI | PEMINDAHAN DARI 177634945 DANA SETORAN NEW PREPAID | 8888821235 06102018 3 301506 FATMAWATI 1</t>
  </si>
  <si>
    <t>TRANSFER DARI | PEMINDAHAN DARI 177634945 DANA SETORAN NEW PREPAID | 8888821235 06102018 3 301504 PD PINANG</t>
  </si>
  <si>
    <t>TRANSFER DARI | PEMINDAHAN DARI 177634945 DANA SETORAN NEW PREPAID | 8888821235 06102018 3 301509 LT AGUNG 2</t>
  </si>
  <si>
    <t>TRANSFER DARI | PEMINDAHAN DARI 177634945 DANA SETORAN NEW PREPAID | 8888821235 06102018 3 301515 DUKUH 1</t>
  </si>
  <si>
    <t>TRANSFER DARI | PEMINDAHAN DARI 177634945 DANA SETORAN NEW PREPAID | 8888821235 06102018 1 301508 AMPERA 1</t>
  </si>
  <si>
    <t>TRANSFER DARI | PEMINDAHAN DARI 177634945 DANA SETORAN NEW PREPAID | 8888821235 06102018 1 301505 FATMAWATI 2</t>
  </si>
  <si>
    <t>TRANSFER DARI | PEMINDAHAN DARI 177634945 DANA SETORAN NEW PREPAID | 8888821235 06102018 1 301503 CIPUTAT 1</t>
  </si>
  <si>
    <t>TRANSFER DARI | PEMINDAHAN DARI 177634945 DANA SETORAN NEW PREPAID | 8888821235 06102018 1 301506 FATMAWATI 1</t>
  </si>
  <si>
    <t>TRANSFER DARI | PEMINDAHAN DARI 177634945 DANA SETORAN NEW PREPAID | 8888821235 06102018 1 301509 LT AGUNG 2</t>
  </si>
  <si>
    <t>TRANSFER DARI | PEMINDAHAN DARI 177634945 DANA SETORAN NEW PREPAID | 8888821235 06102018 1 301507 AMPERA 2</t>
  </si>
  <si>
    <t>TRANSFER DARI | PEMINDAHAN DARI 177634945 DANA SETORAN NEW PREPAID | 8888821235 06102018 1 301504 PD PINANG</t>
  </si>
  <si>
    <t>TRANSFER DARI | PEMINDAHAN DARI 177634945 DANA SETORAN NEW PREPAID | 8888821235 06102018 1 301510 LT AGUNG 1</t>
  </si>
  <si>
    <t>TRANSFER DARI | PEMINDAHAN DARI 177634945 DANA SETORAN NEW PREPAID | 8888821235 06102018 1 301516 DUKUH 3</t>
  </si>
  <si>
    <t>TRANSFER DARI | PEMINDAHAN DARI 177634945 DANA SETORAN NEW PREPAID | 8888821235 06102018 1 301513 KP RAMBUTAN</t>
  </si>
  <si>
    <t>TRANSFER DARI | PEMINDAHAN DARI 177634945 DANA SETORAN NEW PREPAID | 8888821235 06102018 1 301534 LT AGUNG 3</t>
  </si>
  <si>
    <t>TRANSFER DARI | PEMINDAHAN DARI 177634945 DANA SETORAN NEW PREPAID | 8888821235 06102018 1 301511 GEDONG 2</t>
  </si>
  <si>
    <t>TRANSFER DARI | PEMINDAHAN DARI 177634945 DANA SETORAN NEW PREPAID | 8888821235 06102018 1 301514 PS REBO</t>
  </si>
  <si>
    <t>TRANSFER DARI | PEMINDAHAN DARI 177634945 DANA SETORAN NEW PREPAID | 8888821235 06102018 1 301512 GEDONG 1</t>
  </si>
  <si>
    <t>TRANSFER DARI | PEMINDAHAN DARI 177634945 DANA SETORAN NEW PREPAID | 8888821235 06102018 1 301515 DUKUH 1</t>
  </si>
  <si>
    <t>TRANSFER DARI | PEMINDAHAN DARI 177634945 DANA SETORAN NEW PREPAID | 8888821235 06102018 2 301511 GEDONG 2</t>
  </si>
  <si>
    <t>TRANSFER DARI | PEMINDAHAN DARI 177634945 DANA SETORAN NEW PREPAID | 8888821235 06102018 2 301515 DUKUH 1</t>
  </si>
  <si>
    <t>TRANSFER DARI | PEMINDAHAN DARI 177634945 DANA SETORAN NEW PREPAID | 8888821235 06102018 2 301512 GEDONG 1</t>
  </si>
  <si>
    <t>TRANSFER DARI | PEMINDAHAN DARI 177634945 DANA SETORAN NEW PREPAID | 8888821235 06102018 2 301506 FATMAWATI 1</t>
  </si>
  <si>
    <t>TRANSFER DARI | PEMINDAHAN DARI 177634945 DANA SETORAN NEW PREPAID | 8888821235 06102018 2 301516 DUKUH 3</t>
  </si>
  <si>
    <t>TRANSFER DARI | PEMINDAHAN DARI 177634945 DANA SETORAN NEW PREPAID | 8888821235 06102018 2 301514 PS REBO</t>
  </si>
  <si>
    <t>TRANSFER DARI | PEMINDAHAN DARI 177634945 DANA SETORAN NEW PREPAID | 8888821235 06102018 2 301503 CIPUTAT 1</t>
  </si>
  <si>
    <t>TRANSFER DARI | PEMINDAHAN DARI 177634945 DANA SETORAN NEW PREPAID | 8888821235 06102018 2 301508 AMPERA 1</t>
  </si>
  <si>
    <t>TRANSFER DARI | PEMINDAHAN DARI 177634945 DANA SETORAN NEW PREPAID | 8888821235 06102018 2 301505 FATMAWATI 2</t>
  </si>
  <si>
    <t>TRANSFER DARI | PEMINDAHAN DARI 177634945 DANA SETORAN NEW PREPAID | 8888821235 06102018 2 301513 KP RAMBUTAN</t>
  </si>
  <si>
    <t>TRANSFER DARI | PEMINDAHAN DARI 177634945 DANA SETORAN NEW PREPAID | 8888821235 06102018 2 301509 LT AGUNG 2</t>
  </si>
  <si>
    <t>TRANSFER DARI | PEMINDAHAN DARI 177634945 DANA SETORAN NEW PREPAID | 8888821235 06102018 2 301510 LT AGUNG 1</t>
  </si>
  <si>
    <t>TRANSFER DARI | PEMINDAHAN DARI 177634945 DANA SETORAN NEW PREPAID | 8888821235 06102018 2 301534 LT AGUNG 3</t>
  </si>
  <si>
    <t>TRANSFER DARI | PEMINDAHAN DARI 177634945 DANA SETORAN NEW PREPAID | 8888821235 06102018 2 301504 PD PINANG</t>
  </si>
  <si>
    <t>TRANSFER DARI | PEMINDAHAN DARI 177634945 DANA SETORAN NEW PREPAID | 8888821235 06102018 2 301507 AMPERA 2</t>
  </si>
  <si>
    <t>TRANSFER DARI | PEMINDAHAN DARI 177634945 DANA SETORAN NEW PREPAID | 8888821235 06102018 3 301510 LT AGUNG 1</t>
  </si>
  <si>
    <t>TRANSFER DARI | PEMINDAHAN DARI 177634945 DANA SETORAN NEW PREPAID | 8888821235 07102018 3 301509 LT AGUNG 2</t>
  </si>
  <si>
    <t>TRANSFER DARI | PEMINDAHAN DARI 177634945 DANA SETORAN NEW PREPAID | 8888821235 07102018 3 301511 GEDONG 2</t>
  </si>
  <si>
    <t>TRANSFER DARI | PEMINDAHAN DARI 177634945 DANA SETORAN NEW PREPAID | 8888821235 07102018 3 301506 FATMAWATI 1</t>
  </si>
  <si>
    <t>TRANSFER DARI | PEMINDAHAN DARI 177634945 DANA SETORAN NEW PREPAID | 8888821235 07102018 3 301507 AMPERA 2</t>
  </si>
  <si>
    <t>TRANSFER DARI | PEMINDAHAN DARI 177634945 DANA SETORAN NEW PREPAID | 8888821235 07102018 3 301514 PS REBO</t>
  </si>
  <si>
    <t>TRANSFER DARI | PEMINDAHAN DARI 177634945 DANA SETORAN NEW PREPAID | 8888821235 07102018 3 301504 PD PINANG</t>
  </si>
  <si>
    <t>TRANSFER DARI | PEMINDAHAN DARI 177634945 DANA SETORAN NEW PREPAID | 8888821235 07102018 3 301512 GEDONG 1</t>
  </si>
  <si>
    <t>TRANSFER DARI | PEMINDAHAN DARI 177634945 DANA SETORAN NEW PREPAID | 8888821235 07102018 3 301513 KP RAMBUTAN</t>
  </si>
  <si>
    <t>TRANSFER DARI | PEMINDAHAN DARI 177634945 DANA SETORAN NEW PREPAID | 8888821235 07102018 3 301510 LT AGUNG 1</t>
  </si>
  <si>
    <t>TRANSFER DARI | PEMINDAHAN DARI 177634945 DANA SETORAN NEW PREPAID | 8888821235 07102018 3 301515 DUKUH 1</t>
  </si>
  <si>
    <t>TRANSFER DARI | PEMINDAHAN DARI 177634945 DANA SETORAN NEW PREPAID | 8888821235 07102018 3 301505 FATMAWATI 2</t>
  </si>
  <si>
    <t>TRANSFER DARI | PEMINDAHAN DARI 177634945 DANA SETORAN NEW PREPAID | 8888821235 07102018 3 301516 DUKUH 3</t>
  </si>
  <si>
    <t>TRANSFER DARI | PEMINDAHAN DARI 177634945 DANA SETORAN NEW PREPAID | 8888821235 07102018 3 301503 CIPUTAT 1</t>
  </si>
  <si>
    <t>TRANSFER DARI | PEMINDAHAN DARI 177634945 DANA SETORAN NEW PREPAID | 8888821235 07102018 3 301508 AMPERA 1</t>
  </si>
  <si>
    <t>TRANSFER DARI | PEMINDAHAN DARI 177634945 DANA SETORAN NEW PREPAID | 8888821235 07102018 1 301507 AMPERA 2</t>
  </si>
  <si>
    <t>TRANSFER DARI | PEMINDAHAN DARI 177634945 DANA SETORAN NEW PREPAID | 8888821235 07102018 1 301508 AMPERA 1</t>
  </si>
  <si>
    <t>TRANSFER DARI | PEMINDAHAN DARI 177634945 DANA SETORAN NEW PREPAID | 8888821235 07102018 1 301509 LT AGUNG 2</t>
  </si>
  <si>
    <t>TRANSFER DARI | PEMINDAHAN DARI 177634945 DANA SETORAN NEW PREPAID | 8888821235 07102018 1 301506 FATMAWATI 1</t>
  </si>
  <si>
    <t>TRANSFER DARI | PEMINDAHAN DARI 177634945 DANA SETORAN NEW PREPAID | 8888821235 07102018 1 301503 CIPUTAT 1</t>
  </si>
  <si>
    <t>TRANSFER DARI | PEMINDAHAN DARI 177634945 DANA SETORAN NEW PREPAID | 8888821235 07102018 1 301504 PD PINANG</t>
  </si>
  <si>
    <t>TRANSFER DARI | PEMINDAHAN DARI 177634945 DANA SETORAN NEW PREPAID | 8888821235 07102018 1 301505 FATMAWATI 2</t>
  </si>
  <si>
    <t>TRANSFER DARI | PEMINDAHAN DARI 177634945 DANA SETORAN NEW PREPAID | 8888821235 07102018 1 301512 GEDONG 1</t>
  </si>
  <si>
    <t>TRANSFER DARI | PEMINDAHAN DARI 177634945 DANA SETORAN NEW PREPAID | 8888821235 07102018 1 301516 DUKUH 3</t>
  </si>
  <si>
    <t>TRANSFER DARI | PEMINDAHAN DARI 177634945 DANA SETORAN NEW PREPAID | 8888821235 07102018 1 301514 PS REBO</t>
  </si>
  <si>
    <t>TRANSFER DARI | PEMINDAHAN DARI 177634945 DANA SETORAN NEW PREPAID | 8888821235 07102018 1 301513 KP RAMBUTAN</t>
  </si>
  <si>
    <t>TRANSFER DARI | PEMINDAHAN DARI 177634945 DANA SETORAN NEW PREPAID | 8888821235 07102018 1 301510 LT AGUNG 1</t>
  </si>
  <si>
    <t>TRANSFER DARI | PEMINDAHAN DARI 177634945 DANA SETORAN NEW PREPAID | 8888821235 07102018 1 301534 LT AGUNG 3</t>
  </si>
  <si>
    <t>TRANSFER DARI | PEMINDAHAN DARI 177634945 DANA SETORAN NEW PREPAID | 8888821235 07102018 1 301511 GEDONG 2</t>
  </si>
  <si>
    <t>TRANSFER DARI | PEMINDAHAN DARI 177634945 DANA SETORAN NEW PREPAID | 8888821235 07102018 1 301515 DUKUH 1</t>
  </si>
  <si>
    <t>TRANSFER DARI | PEMINDAHAN DARI 177634945 DANA SETORAN NEW PREPAID | 8888821235 01102018 1 301534 LT AGUNG 3</t>
  </si>
  <si>
    <t>TRANSFER DARI | PEMINDAHAN DARI 177634945 DANA SETORAN NEW PREPAID | 8888821235 01102018 2 301534 LT AGUNG 3</t>
  </si>
  <si>
    <t>TRANSFER DARI | PEMINDAHAN DARI 177634945 DANA SETORAN NEW PREPAID | 8888821235 01102018 3 301534 LT AGUNG 3</t>
  </si>
  <si>
    <t>TRANSFER DARI | PEMINDAHAN DARI 177634945 DANA SETORAN NEW PREPAID | 8888821235 02102018 3 301534 LT AGUNG 3</t>
  </si>
  <si>
    <t>TRANSFER DARI | PEMINDAHAN DARI 177634945 DANA SETORAN NEW PREPAID | 8888821235 03102018 1 301534 LT AGUNG 3</t>
  </si>
  <si>
    <t>TRANSFER DARI | PEMINDAHAN DARI 177634945 DANA SETORAN NEW PREPAID | 8888821235 30092018 3 301534 LT AGUNG 3</t>
  </si>
  <si>
    <t>TRANSFER DARI | PEMINDAHAN DARI 177634945 DANA SETORAN NEW PREPAID | 8888821235 30092018 2 301534 LT AGUNG 3</t>
  </si>
  <si>
    <t>TRANSFER DARI | PEMINDAHAN DARI 177634945 DANA SETORAN NEW PREPAID | 8888821235 07102018 2 301515 DUKUH 1</t>
  </si>
  <si>
    <t>TRANSFER DARI | PEMINDAHAN DARI 177634945 DANA SETORAN NEW PREPAID | 8888821235 07102018 2 301505 FATMAWATI 2</t>
  </si>
  <si>
    <t>TRANSFER DARI | PEMINDAHAN DARI 177634945 DANA SETORAN NEW PREPAID | 8888821235 07102018 2 301510 LT AGUNG 1</t>
  </si>
  <si>
    <t>TRANSFER DARI | PEMINDAHAN DARI 177634945 DANA SETORAN NEW PREPAID | 8888821235 07102018 2 301511 GEDONG 2</t>
  </si>
  <si>
    <t>TRANSFER DARI | PEMINDAHAN DARI 177634945 DANA SETORAN NEW PREPAID | 8888821235 07102018 2 301512 GEDONG 1</t>
  </si>
  <si>
    <t>TRANSFER DARI | PEMINDAHAN DARI 177634945 DANA SETORAN NEW PREPAID | 8888821235 07102018 2 301509 LT AGUNG 2</t>
  </si>
  <si>
    <t>TRANSFER DARI | PEMINDAHAN DARI 177634945 DANA SETORAN NEW PREPAID | 8888821235 07102018 2 301503 CIPUTAT 1</t>
  </si>
  <si>
    <t>TRANSFER DARI | PEMINDAHAN DARI 177634945 DANA SETORAN NEW PREPAID | 8888821235 07102018 2 301513 KP RAMBUTAN</t>
  </si>
  <si>
    <t>TRANSFER DARI | PEMINDAHAN DARI 177634945 DANA SETORAN NEW PREPAID | 8888821235 07102018 2 301514 PS REBO</t>
  </si>
  <si>
    <t>TRANSFER DARI | PEMINDAHAN DARI 177634945 DANA SETORAN NEW PREPAID | 8888821235 07102018 2 301516 DUKUH 3</t>
  </si>
  <si>
    <t>TRANSFER DARI | PEMINDAHAN DARI 177634945 DANA SETORAN NEW PREPAID | 8888821235 07102018 2 301507 AMPERA 2</t>
  </si>
  <si>
    <t>TRANSFER DARI | PEMINDAHAN DARI 177634945 DANA SETORAN NEW PREPAID | 8888821235 07102018 2 301506 FATMAWATI 1</t>
  </si>
  <si>
    <t>TRANSFER DARI | PEMINDAHAN DARI 177634945 DANA SETORAN NEW PREPAID | 8888821235 07102018 2 301504 PD PINANG</t>
  </si>
  <si>
    <t>TRANSFER DARI | PEMINDAHAN DARI 177634945 DANA SETORAN NEW PREPAID | 8888821235 07102018 2 301508 AMPERA 1</t>
  </si>
  <si>
    <t>TRANSFER DARI | PEMINDAHAN DARI 177634945 DANA SETORAN NEW PREPAID | 8888821235 08102018 3 301511 GEDONG 2</t>
  </si>
  <si>
    <t>TRANSFER DARI | PEMINDAHAN DARI 177634945 DANA SETORAN NEW PREPAID | 8888821235 08102018 3 301509 LT AGUNG 2</t>
  </si>
  <si>
    <t>TRANSFER DARI | PEMINDAHAN DARI 177634945 DANA SETORAN NEW PREPAID | 8888821235 08102018 3 301507 AMPERA 2</t>
  </si>
  <si>
    <t>TRANSFER DARI | PEMINDAHAN DARI 177634945 DANA SETORAN NEW PREPAID | 8888821235 08102018 3 301513 KP RAMBUTAN</t>
  </si>
  <si>
    <t>TRANSFER DARI | PEMINDAHAN DARI 177634945 DANA SETORAN NEW PREPAID | 8888821235 08102018 3 301514 PS REBO</t>
  </si>
  <si>
    <t>TRANSFER DARI | PEMINDAHAN DARI 177634945 DANA SETORAN NEW PREPAID | 8888821235 08102018 3 301508 AMPERA 1</t>
  </si>
  <si>
    <t>TRANSFER DARI | PEMINDAHAN DARI 177634945 DANA SETORAN NEW PREPAID | 8888821235 08102018 3 301516 DUKUH 3</t>
  </si>
  <si>
    <t>TRANSFER DARI | PEMINDAHAN DARI 177634945 DANA SETORAN NEW PREPAID | 8888821235 08102018 3 301506 FATMAWATI 1</t>
  </si>
  <si>
    <t>TRANSFER DARI | PEMINDAHAN DARI 177634945 DANA SETORAN NEW PREPAID | 8888821235 08102018 3 301515 DUKUH 1</t>
  </si>
  <si>
    <t>TRANSFER DARI | PEMINDAHAN DARI 177634945 DANA SETORAN NEW PREPAID | 8888821235 08102018 3 301505 FATMAWATI 2</t>
  </si>
  <si>
    <t>TRANSFER DARI | PEMINDAHAN DARI 177634945 DANA SETORAN NEW PREPAID | 8888821235 08102018 3 301512 GEDONG 1</t>
  </si>
  <si>
    <t>TRANSFER DARI | PEMINDAHAN DARI 177634945 DANA SETORAN NEW PREPAID | 8888821235 08102018 3 301504 PD PINANG</t>
  </si>
  <si>
    <t>TRANSFER DARI | PEMINDAHAN DARI 177634945 DANA SETORAN NEW PREPAID | 8888821235 08102018 3 301503 CIPUTAT 1</t>
  </si>
  <si>
    <t>TRANSFER DARI | PEMINDAHAN DARI 177634945 DANA SETORAN NEW PREPAID | 8888821235 08102018 3 301510 LT AGUNG 1</t>
  </si>
  <si>
    <t>TRANSFER DARI | PEMINDAHAN DARI 177634945 DANA SETORAN NEW PREPAID | 8888821235 08102018 1 301514 PS REBO</t>
  </si>
  <si>
    <t>TRANSFER DARI | PEMINDAHAN DARI 177634945 DANA SETORAN NEW PREPAID | 8888821235 08102018 1 301509 LT AGUNG 2</t>
  </si>
  <si>
    <t>TRANSFER DARI | PEMINDAHAN DARI 177634945 DANA SETORAN NEW PREPAID | 8888821235 08102018 1 301515 DUKUH 1</t>
  </si>
  <si>
    <t>TRANSFER DARI | PEMINDAHAN DARI 177634945 DANA SETORAN NEW PREPAID | 8888821235 08102018 1 301505 FATMAWATI 2</t>
  </si>
  <si>
    <t>TRANSFER DARI | PEMINDAHAN DARI 177634945 DANA SETORAN NEW PREPAID | 8888821235 08102018 1 301503 CIPUTAT 1</t>
  </si>
  <si>
    <t>TRANSFER DARI | PEMINDAHAN DARI 177634945 DANA SETORAN NEW PREPAID | 8888821235 08102018 1 301504 PD PINANG</t>
  </si>
  <si>
    <t>TRANSFER DARI | PEMINDAHAN DARI 177634945 DANA SETORAN NEW PREPAID | 8888821235 08102018 1 301512 GEDONG 1</t>
  </si>
  <si>
    <t>TRANSFER DARI | PEMINDAHAN DARI 177634945 DANA SETORAN NEW PREPAID | 8888821235 08102018 1 301506 FATMAWATI 1</t>
  </si>
  <si>
    <t>TRANSFER DARI | PEMINDAHAN DARI 177634945 DANA SETORAN NEW PREPAID | 8888821235 08102018 1 301510 LT AGUNG 1</t>
  </si>
  <si>
    <t>TRANSFER DARI | PEMINDAHAN DARI 177634945 DANA SETORAN NEW PREPAID | 8888821235 08102018 1 301507 AMPERA 2</t>
  </si>
  <si>
    <t>TRANSFER DARI | PEMINDAHAN DARI 177634945 DANA SETORAN NEW PREPAID | 8888821235 08102018 1 301513 KP RAMBUTAN</t>
  </si>
  <si>
    <t>TRANSFER DARI | PEMINDAHAN DARI 177634945 DANA SETORAN NEW PREPAID | 8888821235 08102018 1 301516 DUKUH 3</t>
  </si>
  <si>
    <t>TRANSFER DARI | PEMINDAHAN DARI 177634945 DANA SETORAN NEW PREPAID | 8888821235 08102018 1 301511 GEDONG 2</t>
  </si>
  <si>
    <t>TRANSFER DARI | PEMINDAHAN DARI 177634945 DANA SETORAN NEW PREPAID | 8888821235 08102018 1 301508 AMPERA 1</t>
  </si>
  <si>
    <t>TRANSFER DARI | PEMINDAHAN DARI 177634945 DANA SETORAN NEW PREPAID | 8888821235 08102018 2 301514 PS REBO</t>
  </si>
  <si>
    <t>TRANSFER DARI | PEMINDAHAN DARI 177634945 DANA SETORAN NEW PREPAID | 8888821235 08102018 2 301512 GEDONG 1</t>
  </si>
  <si>
    <t>TRANSFER DARI | PEMINDAHAN DARI 177634945 DANA SETORAN NEW PREPAID | 8888821235 08102018 2 301504 PD PINANG</t>
  </si>
  <si>
    <t>TRANSFER DARI | PEMINDAHAN DARI 177634945 DANA SETORAN NEW PREPAID | 8888821235 08102018 2 301511 GEDONG 2</t>
  </si>
  <si>
    <t>TRANSFER DARI | PEMINDAHAN DARI 177634945 DANA SETORAN NEW PREPAID | 8888821235 08102018 2 301508 AMPERA 1</t>
  </si>
  <si>
    <t>TRANSFER DARI | PEMINDAHAN DARI 177634945 DANA SETORAN NEW PREPAID | 8888821235 08102018 2 301505 FATMAWATI 2</t>
  </si>
  <si>
    <t>TRANSFER DARI | PEMINDAHAN DARI 177634945 DANA SETORAN NEW PREPAID | 8888821235 08102018 2 301513 KP RAMBUTAN</t>
  </si>
  <si>
    <t>TRANSFER DARI | PEMINDAHAN DARI 177634945 DANA SETORAN NEW PREPAID | 8888821235 08102018 2 301506 FATMAWATI 1</t>
  </si>
  <si>
    <t>TRANSFER DARI | PEMINDAHAN DARI 177634945 DANA SETORAN NEW PREPAID | 8888821235 08102018 2 301509 LT AGUNG 2</t>
  </si>
  <si>
    <t>TRANSFER DARI | PEMINDAHAN DARI 177634945 DANA SETORAN NEW PREPAID | 8888821235 08102018 2 301507 AMPERA 2</t>
  </si>
  <si>
    <t>TRANSFER DARI | PEMINDAHAN DARI 177634945 DANA SETORAN NEW PREPAID | 8888821235 08102018 2 301503 CIPUTAT 1</t>
  </si>
  <si>
    <t>TRANSFER DARI | PEMINDAHAN DARI 177634945 DANA SETORAN NEW PREPAID | 8888821235 08102018 2 301510 LT AGUNG 1</t>
  </si>
  <si>
    <t>TRANSFER DARI | PEMINDAHAN DARI 177634945 DANA SETORAN NEW PREPAID | 8888821235 08102018 2 301515 DUKUH 1</t>
  </si>
  <si>
    <t>TRANSFER DARI | PEMINDAHAN DARI 177634945 DANA SETORAN NEW PREPAID | 8888821235 08102018 2 301516 DUKUH 3</t>
  </si>
  <si>
    <t>TRANSFER DARI | PEMINDAHAN DARI 177634945 DANA SETORAN NEW PREPAID | 8888821235 08102018 2 301534 LT AGUNG 3</t>
  </si>
  <si>
    <t>TRANSFER DARI | PEMINDAHAN DARI 177634945 DANA SETORAN NEW PREPAID | 8888821235 09102018 3 301504 PD PINANG</t>
  </si>
  <si>
    <t>TRANSFER DARI | PEMINDAHAN DARI 177634945 DANA SETORAN NEW PREPAID | 8888821235 09102018 3 301507 AMPERA 2</t>
  </si>
  <si>
    <t>TRANSFER DARI | PEMINDAHAN DARI 177634945 DANA SETORAN NEW PREPAID | 8888821235 09102018 3 301503 CIPUTAT 1</t>
  </si>
  <si>
    <t>TRANSFER DARI | PEMINDAHAN DARI 177634945 DANA SETORAN NEW PREPAID | 8888821235 09102018 3 301508 AMPERA 1</t>
  </si>
  <si>
    <t>TRANSFER DARI | PEMINDAHAN DARI 177634945 DANA SETORAN NEW PREPAID | 8888821235 09102018 3 301506 FATMAWATI 1</t>
  </si>
  <si>
    <t>TRANSFER DARI | PEMINDAHAN DARI 177634945 DANA SETORAN NEW PREPAID | 8888821235 09102018 3 301509 LT AGUNG 2</t>
  </si>
  <si>
    <t>TRANSFER DARI | PEMINDAHAN DARI 177634945 DANA SETORAN NEW PREPAID | 8888821235 09102018 3 301505 FATMAWATI 2</t>
  </si>
  <si>
    <t>TRANSFER DARI | PEMINDAHAN DARI 177634945 DANA SETORAN NEW PREPAID | 8888821235 09102018 3 301512 GEDONG 1</t>
  </si>
  <si>
    <t>TRANSFER DARI | PEMINDAHAN DARI 177634945 DANA SETORAN NEW PREPAID | 8888821235 09102018 3 301515 DUKUH 1</t>
  </si>
  <si>
    <t>TRANSFER DARI | PEMINDAHAN DARI 177634945 DANA SETORAN NEW PREPAID | 8888821235 09102018 3 301516 DUKUH 3</t>
  </si>
  <si>
    <t>TRANSFER DARI | PEMINDAHAN DARI 177634945 DANA SETORAN NEW PREPAID | 8888821235 09102018 3 301510 LT AGUNG 1</t>
  </si>
  <si>
    <t>TRANSFER DARI | PEMINDAHAN DARI 177634945 DANA SETORAN NEW PREPAID | 8888821235 09102018 3 301511 GEDONG 2</t>
  </si>
  <si>
    <t>TRANSFER DARI | PEMINDAHAN DARI 177634945 DANA SETORAN NEW PREPAID | 8888821235 09102018 3 301513 KP RAMBUTAN</t>
  </si>
  <si>
    <t>TRANSFER DARI | PEMINDAHAN DARI 177634945 DANA SETORAN NEW PREPAID | 8888821235 09102018 3 301514 PS REBO</t>
  </si>
  <si>
    <t>TRANSFER DARI | PEMINDAHAN DARI 177634945 DANA SETORAN NEW PREPAID | 8888821235 09102018 1 301506 FATMAWATI 1</t>
  </si>
  <si>
    <t>TRANSFER DARI | PEMINDAHAN DARI 177634945 DANA SETORAN NEW PREPAID | 8888821235 09102018 1 301509 LT AGUNG 2</t>
  </si>
  <si>
    <t>TRANSFER DARI | PEMINDAHAN DARI 177634945 DANA SETORAN NEW PREPAID | 8888821235 09102018 1 301505 FATMAWATI 2</t>
  </si>
  <si>
    <t>TRANSFER DARI | PEMINDAHAN DARI 177634945 DANA SETORAN NEW PREPAID | 8888821235 09102018 1 301503 CIPUTAT 1</t>
  </si>
  <si>
    <t>TRANSFER DARI | PEMINDAHAN DARI 177634945 DANA SETORAN NEW PREPAID | 8888821235 09102018 1 301510 LT AGUNG 1</t>
  </si>
  <si>
    <t>TRANSFER DARI | PEMINDAHAN DARI 177634945 DANA SETORAN NEW PREPAID | 8888821235 09102018 1 301508 AMPERA 1</t>
  </si>
  <si>
    <t>TRANSFER DARI | PEMINDAHAN DARI 177634945 DANA SETORAN NEW PREPAID | 8888821235 09102018 1 301504 PD PINANG</t>
  </si>
  <si>
    <t>TRANSFER DARI | PEMINDAHAN DARI 177634945 DANA SETORAN NEW PREPAID | 8888821235 09102018 1 301507 AMPERA 2</t>
  </si>
  <si>
    <t>TRANSFER DARI | PEMINDAHAN DARI 177634945 DANA SETORAN NEW PREPAID | 8888821235 09102018 1 301514 PS REBO</t>
  </si>
  <si>
    <t>TRANSFER DARI | PEMINDAHAN DARI 177634945 DANA SETORAN NEW PREPAID | 8888821235 09102018 1 301511 GEDONG 2</t>
  </si>
  <si>
    <t>TRANSFER DARI | PEMINDAHAN DARI 177634945 DANA SETORAN NEW PREPAID | 8888821235 09102018 1 301513 KP RAMBUTAN</t>
  </si>
  <si>
    <t>TRANSFER DARI | PEMINDAHAN DARI 177634945 DANA SETORAN NEW PREPAID | 8888821235 09102018 1 301512 GEDONG 1</t>
  </si>
  <si>
    <t>TRANSFER DARI | PEMINDAHAN DARI 177634945 DANA SETORAN NEW PREPAID | 8888821235 09102018 1 301516 DUKUH 3</t>
  </si>
  <si>
    <t>TRANSFER DARI | PEMINDAHAN DARI 177634945 DANA SETORAN NEW PREPAID | 8888821235 09102018 1 301534 LT AGUNG 3</t>
  </si>
  <si>
    <t>TRANSFER DARI | PEMINDAHAN DARI 177634945 DANA SETORAN NEW PREPAID | 8888821235 09102018 1 301515 DUKUH 1</t>
  </si>
  <si>
    <t>TRANSFER DARI | PEMINDAHAN DARI 177634945 DANA SETORAN NEW PREPAID | 8888821235 09102018 2 301506 FATMAWATI 1</t>
  </si>
  <si>
    <t>TRANSFER DARI | PEMINDAHAN DARI 177634945 DANA SETORAN NEW PREPAID | 8888821235 09102018 2 301507 AMPERA 2</t>
  </si>
  <si>
    <t>TRANSFER DARI | PEMINDAHAN DARI 177634945 DANA SETORAN NEW PREPAID | 8888821235 09102018 2 301515 DUKUH 1</t>
  </si>
  <si>
    <t>TRANSFER DARI | PEMINDAHAN DARI 177634945 DANA SETORAN NEW PREPAID | 8888821235 09102018 2 301508 AMPERA 1</t>
  </si>
  <si>
    <t>TRANSFER DARI | PEMINDAHAN DARI 177634945 DANA SETORAN NEW PREPAID | 8888821235 09102018 2 301504 PD PINANG</t>
  </si>
  <si>
    <t>TRANSFER DARI | PEMINDAHAN DARI 177634945 DANA SETORAN NEW PREPAID | 8888821235 09102018 2 301510 LT AGUNG 1</t>
  </si>
  <si>
    <t>TRANSFER DARI | PEMINDAHAN DARI 177634945 DANA SETORAN NEW PREPAID | 8888821235 09102018 2 301512 GEDONG 1</t>
  </si>
  <si>
    <t>TRANSFER DARI | PEMINDAHAN DARI 177634945 DANA SETORAN NEW PREPAID | 8888821235 09102018 2 301509 LT AGUNG 2</t>
  </si>
  <si>
    <t>TRANSFER DARI | PEMINDAHAN DARI 177634945 DANA SETORAN NEW PREPAID | 8888821235 09102018 2 301513 KP RAMBUTAN</t>
  </si>
  <si>
    <t>TRANSFER DARI | PEMINDAHAN DARI 177634945 DANA SETORAN NEW PREPAID | 8888821235 09102018 2 301514 PS REBO</t>
  </si>
  <si>
    <t>TRANSFER DARI | PEMINDAHAN DARI 177634945 DANA SETORAN NEW PREPAID | 8888821235 09102018 2 301534 LT AGUNG 3</t>
  </si>
  <si>
    <t>TRANSFER DARI | PEMINDAHAN DARI 177634945 DANA SETORAN NEW PREPAID | 8888821235 09102018 2 301503 CIPUTAT 1</t>
  </si>
  <si>
    <t>TRANSFER DARI | PEMINDAHAN DARI 177634945 DANA SETORAN NEW PREPAID | 8888821235 09102018 2 301511 GEDONG 2</t>
  </si>
  <si>
    <t>TRANSFER DARI | PEMINDAHAN DARI 177634945 DANA SETORAN NEW PREPAID | 8888821235 09102018 2 301516 DUKUH 3</t>
  </si>
  <si>
    <t>TRANSFER DARI | PEMINDAHAN DARI 177634945 DANA SETORAN NEW PREPAID | 8888821235 09102018 2 301505 FATMAWATI 2</t>
  </si>
  <si>
    <t>TRANSFER KE | PEMINDAHAN KE   717822235 PT JLJ JORR-HIMBARA-BNI | JLJ, Pndptn Tgl 11-20 Sept 2018  TRF TO:0000000007</t>
  </si>
  <si>
    <t>TRANSFER KE | PEMINDAHAN KE   427181276 PT MARGA LINGKAR JAKARTA JO | MLJ, Pndptn Tgl 11-20 Sept 2018  TRF TO:0000000004</t>
  </si>
  <si>
    <t>TRANSFER KE | PEMINDAHAN KE   717822235 PT JLJ JORR-HIMBARA-BNI | Jagorawi, Pndptn Tgl 11-20 Sept 2018  TRF TO:00000</t>
  </si>
  <si>
    <t>TRANSFER KE | PEMINDAHAN KE   818193708    HUTAMA KARYA (PERSERO) | HK, Pndptn Tgl 11-20 Sept 2018  TRF TO:00000000081</t>
  </si>
  <si>
    <t>TRANSFER DARI | PEMINDAHAN DARI 177634945 DANA SETORAN NEW PREPAID | 8888821235 09102018 3 301534 LT AGUNG 3</t>
  </si>
  <si>
    <t>TRANSFER DARI | PEMINDAHAN DARI 177634945 DANA SETORAN NEW PREPAID | 8888821235 10102018 3 301508 AMPERA 1</t>
  </si>
  <si>
    <t>TRANSFER DARI | PEMINDAHAN DARI 177634945 DANA SETORAN NEW PREPAID | 8888821235 10102018 3 301513 KP RAMBUTAN</t>
  </si>
  <si>
    <t>TRANSFER DARI | PEMINDAHAN DARI 177634945 DANA SETORAN NEW PREPAID | 8888821235 10102018 3 301511 GEDONG 2</t>
  </si>
  <si>
    <t>TRANSFER DARI | PEMINDAHAN DARI 177634945 DANA SETORAN NEW PREPAID | 8888821235 10102018 3 301514 PS REBO</t>
  </si>
  <si>
    <t>TRANSFER DARI | PEMINDAHAN DARI 177634945 DANA SETORAN NEW PREPAID | 8888821235 10102018 3 301503 CIPUTAT 1</t>
  </si>
  <si>
    <t>TRANSFER DARI | PEMINDAHAN DARI 177634945 DANA SETORAN NEW PREPAID | 8888821235 10102018 3 301504 PD PINANG</t>
  </si>
  <si>
    <t>TRANSFER DARI | PEMINDAHAN DARI 177634945 DANA SETORAN NEW PREPAID | 8888821235 10102018 3 301509 LT AGUNG 2</t>
  </si>
  <si>
    <t>TRANSFER DARI | PEMINDAHAN DARI 177634945 DANA SETORAN NEW PREPAID | 8888821235 10102018 3 301510 LT AGUNG 1</t>
  </si>
  <si>
    <t>TRANSFER DARI | PEMINDAHAN DARI 177634945 DANA SETORAN NEW PREPAID | 8888821235 10102018 3 301507 AMPERA 2</t>
  </si>
  <si>
    <t>TRANSFER DARI | PEMINDAHAN DARI 177634945 DANA SETORAN NEW PREPAID | 8888821235 10102018 3 301506 FATMAWATI 1</t>
  </si>
  <si>
    <t>TRANSFER DARI | PEMINDAHAN DARI 177634945 DANA SETORAN NEW PREPAID | 8888821235 10102018 3 301512 GEDONG 1</t>
  </si>
  <si>
    <t>TRANSFER DARI | PEMINDAHAN DARI 177634945 DANA SETORAN NEW PREPAID | 8888821235 10102018 3 301534 LT AGUNG 3</t>
  </si>
  <si>
    <t>TRANSFER DARI | PEMINDAHAN DARI 177634945 DANA SETORAN NEW PREPAID | 8888821235 10102018 3 301515 DUKUH 1</t>
  </si>
  <si>
    <t>TRANSFER DARI | PEMINDAHAN DARI 177634945 DANA SETORAN NEW PREPAID | 8888821235 10102018 3 301505 FATMAWATI 2</t>
  </si>
  <si>
    <t>TRANSFER DARI | PEMINDAHAN DARI 177634945 DANA SETORAN NEW PREPAID | 8888821235 10102018 3 301516 DUKUH 3</t>
  </si>
  <si>
    <t>TRANSFER DARI | PEMINDAHAN DARI 177634945 DANA SETORAN NEW PREPAID | 8888821235 10102018 1 301516 DUKUH 3</t>
  </si>
  <si>
    <t>TRANSFER DARI | PEMINDAHAN DARI 177634945 DANA SETORAN NEW PREPAID | 8888821235 10102018 1 301513 KP RAMBUTAN</t>
  </si>
  <si>
    <t>TRANSFER DARI | PEMINDAHAN DARI 177634945 DANA SETORAN NEW PREPAID | 8888821235 10102018 1 301534 LT AGUNG 3</t>
  </si>
  <si>
    <t>TRANSFER DARI | PEMINDAHAN DARI 177634945 DANA SETORAN NEW PREPAID | 8888821235 10102018 1 301512 GEDONG 1</t>
  </si>
  <si>
    <t>TRANSFER DARI | PEMINDAHAN DARI 177634945 DANA SETORAN NEW PREPAID | 8888821235 10102018 1 301510 LT AGUNG 1</t>
  </si>
  <si>
    <t>TRANSFER DARI | PEMINDAHAN DARI 177634945 DANA SETORAN NEW PREPAID | 8888821235 10102018 1 301509 LT AGUNG 2</t>
  </si>
  <si>
    <t>TRANSFER DARI | PEMINDAHAN DARI 177634945 DANA SETORAN NEW PREPAID | 8888821235 10102018 1 301511 GEDONG 2</t>
  </si>
  <si>
    <t>TRANSFER DARI | PEMINDAHAN DARI 177634945 DANA SETORAN NEW PREPAID | 8888821235 10102018 1 301514 PS REBO</t>
  </si>
  <si>
    <t>TRANSFER DARI | PEMINDAHAN DARI 177634945 DANA SETORAN NEW PREPAID | 8888821235 10102018 1 301515 DUKUH 1</t>
  </si>
  <si>
    <t>TRANSFER DARI | PEMINDAHAN DARI 177634945 DANA SETORAN NEW PREPAID | 8888821235 10102018 2 301503 CIPUTAT 1</t>
  </si>
  <si>
    <t>TRANSFER DARI | PEMINDAHAN DARI 177634945 DANA SETORAN NEW PREPAID | 8888821235 10102018 2 301512 GEDONG 1</t>
  </si>
  <si>
    <t>TRANSFER DARI | PEMINDAHAN DARI 177634945 DANA SETORAN NEW PREPAID | 8888821235 10102018 2 301514 PS REBO</t>
  </si>
  <si>
    <t>TRANSFER DARI | PEMINDAHAN DARI 177634945 DANA SETORAN NEW PREPAID | 8888821235 10102018 2 301511 GEDONG 2</t>
  </si>
  <si>
    <t>TRANSFER DARI | PEMINDAHAN DARI 177634945 DANA SETORAN NEW PREPAID | 8888821235 10102018 2 301504 PD PINANG</t>
  </si>
  <si>
    <t>TRANSFER DARI | PEMINDAHAN DARI 177634945 DANA SETORAN NEW PREPAID | 8888821235 10102018 2 301508 AMPERA 1</t>
  </si>
  <si>
    <t>TRANSFER DARI | PEMINDAHAN DARI 177634945 DANA SETORAN NEW PREPAID | 8888821235 10102018 2 301505 FATMAWATI 2</t>
  </si>
  <si>
    <t>TRANSFER DARI | PEMINDAHAN DARI 177634945 DANA SETORAN NEW PREPAID | 8888821235 10102018 2 301534 LT AGUNG 3</t>
  </si>
  <si>
    <t>TRANSFER DARI | PEMINDAHAN DARI 177634945 DANA SETORAN NEW PREPAID | 8888821235 10102018 2 301507 AMPERA 2</t>
  </si>
  <si>
    <t>TRANSFER DARI | PEMINDAHAN DARI 177634945 DANA SETORAN NEW PREPAID | 8888821235 10102018 2 301510 LT AGUNG 1</t>
  </si>
  <si>
    <t>TRANSFER DARI | PEMINDAHAN DARI 177634945 DANA SETORAN NEW PREPAID | 8888821235 10102018 2 301513 KP RAMBUTAN</t>
  </si>
  <si>
    <t>TRANSFER DARI | PEMINDAHAN DARI 177634945 DANA SETORAN NEW PREPAID | 8888821235 10102018 2 301506 FATMAWATI 1</t>
  </si>
  <si>
    <t>TRANSFER DARI | PEMINDAHAN DARI 177634945 DANA SETORAN NEW PREPAID | 8888821235 10102018 2 301515 DUKUH 1</t>
  </si>
  <si>
    <t>TRANSFER DARI | PEMINDAHAN DARI 177634945 DANA SETORAN NEW PREPAID | 8888821235 10102018 2 301509 LT AGUNG 2</t>
  </si>
  <si>
    <t>TRANSFER DARI | PEMINDAHAN DARI 177634945 DANA SETORAN NEW PREPAID | 8888821235 10102018 2 301516 DUKUH 3</t>
  </si>
  <si>
    <t>TRANSFER DARI | PEMINDAHAN DARI 177634945 DANA SETORAN NEW PREPAID | 8888821235 11102018 3 301508 AMPERA 1</t>
  </si>
  <si>
    <t>TRANSFER DARI | PEMINDAHAN DARI 177634945 DANA SETORAN NEW PREPAID | 8888821235 11102018 3 301513 KP RAMBUTAN</t>
  </si>
  <si>
    <t>TRANSFER DARI | PEMINDAHAN DARI 177634945 DANA SETORAN NEW PREPAID | 8888821235 11102018 3 301534 LT AGUNG 3</t>
  </si>
  <si>
    <t>TRANSFER DARI | PEMINDAHAN DARI 177634945 DANA SETORAN NEW PREPAID | 8888821235 11102018 3 301504 PD PINANG</t>
  </si>
  <si>
    <t>TRANSFER DARI | PEMINDAHAN DARI 177634945 DANA SETORAN NEW PREPAID | 8888821235 11102018 3 301516 DUKUH 3</t>
  </si>
  <si>
    <t>TRANSFER DARI | PEMINDAHAN DARI 177634945 DANA SETORAN NEW PREPAID | 8888821235 11102018 3 301509 LT AGUNG 2</t>
  </si>
  <si>
    <t>TRANSFER DARI | PEMINDAHAN DARI 177634945 DANA SETORAN NEW PREPAID | 8888821235 11102018 3 301510 LT AGUNG 1</t>
  </si>
  <si>
    <t>TRANSFER DARI | PEMINDAHAN DARI 177634945 DANA SETORAN NEW PREPAID | 8888821235 11102018 3 301506 FATMAWATI 1</t>
  </si>
  <si>
    <t>TRANSFER DARI | PEMINDAHAN DARI 177634945 DANA SETORAN NEW PREPAID | 8888821235 11102018 3 301511 GEDONG 2</t>
  </si>
  <si>
    <t>TRANSFER DARI | PEMINDAHAN DARI 177634945 DANA SETORAN NEW PREPAID | 8888821235 11102018 3 301512 GEDONG 1</t>
  </si>
  <si>
    <t>TRANSFER DARI | PEMINDAHAN DARI 177634945 DANA SETORAN NEW PREPAID | 8888821235 11102018 3 301514 PS REBO</t>
  </si>
  <si>
    <t>TRANSFER DARI | PEMINDAHAN DARI 177634945 DANA SETORAN NEW PREPAID | 8888821235 11102018 3 301515 DUKUH 1</t>
  </si>
  <si>
    <t>TRANSFER DARI | PEMINDAHAN DARI 177634945 DANA SETORAN NEW PREPAID | 8888821235 11102018 3 301503 CIPUTAT 1</t>
  </si>
  <si>
    <t>TRANSFER DARI | PEMINDAHAN DARI 177634945 DANA SETORAN NEW PREPAID | 8888821235 11102018 3 301507 AMPERA 2</t>
  </si>
  <si>
    <t>TRANSFER DARI | PEMINDAHAN DARI 177634945 DANA SETORAN NEW PREPAID | 8888821235 11102018 3 301505 FATMAWATI 2</t>
  </si>
  <si>
    <t>TRANSFER DARI | PEMINDAHAN DARI 177634945 DANA SETORAN NEW PREPAID | 8888821235 11102018 2 301507 AMPERA 2</t>
  </si>
  <si>
    <t>TRANSFER DARI | PEMINDAHAN DARI 177634945 DANA SETORAN NEW PREPAID | 8888821235 11102018 2 301515 DUKUH 1</t>
  </si>
  <si>
    <t>TRANSFER DARI | PEMINDAHAN DARI 177634945 DANA SETORAN NEW PREPAID | 8888821235 11102018 2 301516 DUKUH 3</t>
  </si>
  <si>
    <t>TRANSFER DARI | PEMINDAHAN DARI 177634945 DANA SETORAN NEW PREPAID | 8888821235 11102018 2 301506 FATMAWATI 1</t>
  </si>
  <si>
    <t>TRANSFER DARI | PEMINDAHAN DARI 177634945 DANA SETORAN NEW PREPAID | 8888821235 11102018 2 301513 KP RAMBUTAN</t>
  </si>
  <si>
    <t>TRANSFER DARI | PEMINDAHAN DARI 177634945 DANA SETORAN NEW PREPAID | 8888821235 11102018 2 301508 AMPERA 1</t>
  </si>
  <si>
    <t>TRANSFER DARI | PEMINDAHAN DARI 177634945 DANA SETORAN NEW PREPAID | 8888821235 11102018 2 301510 LT AGUNG 1</t>
  </si>
  <si>
    <t>TRANSFER DARI | PEMINDAHAN DARI 177634945 DANA SETORAN NEW PREPAID | 8888821235 11102018 2 301505 FATMAWATI 2</t>
  </si>
  <si>
    <t>TRANSFER DARI | PEMINDAHAN DARI 177634945 DANA SETORAN NEW PREPAID | 8888821235 11102018 2 301514 PS REBO</t>
  </si>
  <si>
    <t>TRANSFER DARI | PEMINDAHAN DARI 177634945 DANA SETORAN NEW PREPAID | 8888821235 11102018 2 301504 PD PINANG</t>
  </si>
  <si>
    <t>TRANSFER DARI | PEMINDAHAN DARI 177634945 DANA SETORAN NEW PREPAID | 8888821235 11102018 2 301511 GEDONG 2</t>
  </si>
  <si>
    <t>TRANSFER DARI | PEMINDAHAN DARI 177634945 DANA SETORAN NEW PREPAID | 8888821235 11102018 2 301509 LT AGUNG 2</t>
  </si>
  <si>
    <t>TRANSFER DARI | PEMINDAHAN DARI 177634945 DANA SETORAN NEW PREPAID | 8888821235 11102018 2 301512 GEDONG 1</t>
  </si>
  <si>
    <t>TRANSFER DARI | PEMINDAHAN DARI 177634945 DANA SETORAN NEW PREPAID | 8888821235 11102018 2 301503 CIPUTAT 1</t>
  </si>
  <si>
    <t>TRANSFER DARI | PEMINDAHAN DARI 177634945 DANA SETORAN NEW PREPAID | 8888821235 11102018 2 301534 LT AGUNG 3</t>
  </si>
  <si>
    <t>TRANSFER DARI | PEMINDAHAN DARI 177634945 DANA SETORAN NEW PREPAID | 8888821235 12102018 3 301512 GEDONG 1</t>
  </si>
  <si>
    <t>TRANSFER DARI | PEMINDAHAN DARI 177634945 DANA SETORAN NEW PREPAID | 8888821235 12102018 3 301508 AMPERA 1</t>
  </si>
  <si>
    <t>TRANSFER DARI | PEMINDAHAN DARI 177634945 DANA SETORAN NEW PREPAID | 8888821235 12102018 3 301516 DUKUH 3</t>
  </si>
  <si>
    <t>TRANSFER DARI | PEMINDAHAN DARI 177634945 DANA SETORAN NEW PREPAID | 8888821235 12102018 3 301503 CIPUTAT 1</t>
  </si>
  <si>
    <t>TRANSFER DARI | PEMINDAHAN DARI 177634945 DANA SETORAN NEW PREPAID | 8888821235 12102018 3 301506 FATMAWATI 1</t>
  </si>
  <si>
    <t>TRANSFER DARI | PEMINDAHAN DARI 177634945 DANA SETORAN NEW PREPAID | 8888821235 12102018 3 301504 PD PINANG</t>
  </si>
  <si>
    <t>TRANSFER DARI | PEMINDAHAN DARI 177634945 DANA SETORAN NEW PREPAID | 8888821235 12102018 3 301507 AMPERA 2</t>
  </si>
  <si>
    <t>TRANSFER DARI | PEMINDAHAN DARI 177634945 DANA SETORAN NEW PREPAID | 8888821235 12102018 3 301505 FATMAWATI 2</t>
  </si>
  <si>
    <t>TRANSFER DARI | PEMINDAHAN DARI 177634945 DANA SETORAN NEW PREPAID | 8888821235 12102018 3 301509 LT AGUNG 2</t>
  </si>
  <si>
    <t>TRANSFER DARI | PEMINDAHAN DARI 177634945 DANA SETORAN NEW PREPAID | 8888821235 12102018 3 301514 PS REBO</t>
  </si>
  <si>
    <t>TRANSFER DARI | PEMINDAHAN DARI 177634945 DANA SETORAN NEW PREPAID | 8888821235 12102018 3 301510 LT AGUNG 1</t>
  </si>
  <si>
    <t>TRANSFER DARI | PEMINDAHAN DARI 177634945 DANA SETORAN NEW PREPAID | 8888821235 12102018 3 301511 GEDONG 2</t>
  </si>
  <si>
    <t>TRANSFER DARI | PEMINDAHAN DARI 177634945 DANA SETORAN NEW PREPAID | 8888821235 12102018 3 301515 DUKUH 1</t>
  </si>
  <si>
    <t>TRANSFER DARI | PEMINDAHAN DARI 177634945 DANA SETORAN NEW PREPAID | 8888821235 12102018 3 301513 KP RAMBUTAN</t>
  </si>
  <si>
    <t>TRANSFER DARI | PEMINDAHAN DARI 177634945 DANA SETORAN NEW PREPAID | 8888821235 12102018 2 301508 AMPERA 1</t>
  </si>
  <si>
    <t>TRANSFER DARI | PEMINDAHAN DARI 177634945 DANA SETORAN NEW PREPAID | 8888821235 12102018 2 301505 FATMAWATI 2</t>
  </si>
  <si>
    <t>TRANSFER DARI | PEMINDAHAN DARI 177634945 DANA SETORAN NEW PREPAID | 8888821235 12102018 2 301504 PD PINANG</t>
  </si>
  <si>
    <t>TRANSFER DARI | PEMINDAHAN DARI 177634945 DANA SETORAN NEW PREPAID | 8888821235 12102018 2 301514 PS REBO</t>
  </si>
  <si>
    <t>TRANSFER DARI | PEMINDAHAN DARI 177634945 DANA SETORAN NEW PREPAID | 8888821235 12102018 2 301516 DUKUH 3</t>
  </si>
  <si>
    <t>TRANSFER DARI | PEMINDAHAN DARI 177634945 DANA SETORAN NEW PREPAID | 8888821235 12102018 2 301503 CIPUTAT 1</t>
  </si>
  <si>
    <t>TRANSFER DARI | PEMINDAHAN DARI 177634945 DANA SETORAN NEW PREPAID | 8888821235 12102018 2 301506 FATMAWATI 1</t>
  </si>
  <si>
    <t>TRANSFER DARI | PEMINDAHAN DARI 177634945 DANA SETORAN NEW PREPAID | 8888821235 12102018 2 301510 LT AGUNG 1</t>
  </si>
  <si>
    <t>TRANSFER DARI | PEMINDAHAN DARI 177634945 DANA SETORAN NEW PREPAID | 8888821235 12102018 2 301509 LT AGUNG 2</t>
  </si>
  <si>
    <t>TRANSFER DARI | PEMINDAHAN DARI 177634945 DANA SETORAN NEW PREPAID | 8888821235 12102018 2 301507 AMPERA 2</t>
  </si>
  <si>
    <t>TRANSFER DARI | PEMINDAHAN DARI 177634945 DANA SETORAN NEW PREPAID | 8888821235 12102018 2 301513 KP RAMBUTAN</t>
  </si>
  <si>
    <t>TRANSFER DARI | PEMINDAHAN DARI 177634945 DANA SETORAN NEW PREPAID | 8888821235 12102018 2 301515 DUKUH 1</t>
  </si>
  <si>
    <t>TRANSFER DARI | PEMINDAHAN DARI 177634945 DANA SETORAN NEW PREPAID | 8888821235 12102018 2 301512 GEDONG 1</t>
  </si>
  <si>
    <t>TRANSFER DARI | PEMINDAHAN DARI 177634945 DANA SETORAN NEW PREPAID | 8888821235 12102018 2 301511 GEDONG 2</t>
  </si>
  <si>
    <t>TRANSFER DARI | PEMINDAHAN DARI 177634945 DANA SETORAN NEW PREPAID | 8888821235 12102018 2 301534 LT AGUNG 3</t>
  </si>
  <si>
    <t>TRANSFER DARI | PEMINDAHAN DARI 177634945 DANA SETORAN NEW PREPAID | 8888821235 12102018 1 301509 LT AGUNG 2</t>
  </si>
  <si>
    <t>TRANSFER DARI | PEMINDAHAN DARI 177634945 DANA SETORAN NEW PREPAID | 8888821235 12102018 1 301511 GEDONG 2</t>
  </si>
  <si>
    <t>TRANSFER DARI | PEMINDAHAN DARI 177634945 DANA SETORAN NEW PREPAID | 8888821235 12102018 1 301514 PS REBO</t>
  </si>
  <si>
    <t>TRANSFER DARI | PEMINDAHAN DARI 177634945 DANA SETORAN NEW PREPAID | 8888821235 12102018 1 301510 LT AGUNG 1</t>
  </si>
  <si>
    <t>TRANSFER DARI | PEMINDAHAN DARI 177634945 DANA SETORAN NEW PREPAID | 8888821235 12102018 1 301512 GEDONG 1</t>
  </si>
  <si>
    <t>TRANSFER DARI | PEMINDAHAN DARI 177634945 DANA SETORAN NEW PREPAID | 8888821235 12102018 1 301516 DUKUH 3</t>
  </si>
  <si>
    <t>TRANSFER DARI | PEMINDAHAN DARI 177634945 DANA SETORAN NEW PREPAID | 8888821235 12102018 1 301515 DUKUH 1</t>
  </si>
  <si>
    <t>TRANSFER DARI | PEMINDAHAN DARI 177634945 DANA SETORAN NEW PREPAID | 8888821235 12102018 1 301513 KP RAMBUTAN</t>
  </si>
  <si>
    <t>TRANSFER DARI | PEMINDAHAN DARI 177634945 DANA SETORAN NEW PREPAID | 8888821235 12102018 1 301534 LT AGUNG 3</t>
  </si>
  <si>
    <t>TRANSFER DARI | PEMINDAHAN DARI 177634945 DANA SETORAN NEW PREPAID | 8888821235 12102018 3 301534 LT AGUNG 3</t>
  </si>
  <si>
    <t>TRANSFER DARI | PEMINDAHAN DARI 177634945 DANA SETORAN NEW PREPAID | 8888821235 13102018 3 301513 KP RAMBUTAN</t>
  </si>
  <si>
    <t>TRANSFER DARI | PEMINDAHAN DARI 177634945 DANA SETORAN NEW PREPAID | 8888821235 13102018 3 301507 AMPERA 2</t>
  </si>
  <si>
    <t>TRANSFER DARI | PEMINDAHAN DARI 177634945 DANA SETORAN NEW PREPAID | 8888821235 13102018 3 301506 FATMAWATI 1</t>
  </si>
  <si>
    <t>TRANSFER DARI | PEMINDAHAN DARI 177634945 DANA SETORAN NEW PREPAID | 8888821235 13102018 3 301510 LT AGUNG 1</t>
  </si>
  <si>
    <t>TRANSFER DARI | PEMINDAHAN DARI 177634945 DANA SETORAN NEW PREPAID | 8888821235 13102018 3 301512 GEDONG 1</t>
  </si>
  <si>
    <t>TRANSFER DARI | PEMINDAHAN DARI 177634945 DANA SETORAN NEW PREPAID | 8888821235 13102018 3 301508 AMPERA 1</t>
  </si>
  <si>
    <t>TRANSFER DARI | PEMINDAHAN DARI 177634945 DANA SETORAN NEW PREPAID | 8888821235 13102018 3 301511 GEDONG 2</t>
  </si>
  <si>
    <t>TRANSFER DARI | PEMINDAHAN DARI 177634945 DANA SETORAN NEW PREPAID | 8888821235 13102018 3 301505 FATMAWATI 2</t>
  </si>
  <si>
    <t>TRANSFER DARI | PEMINDAHAN DARI 177634945 DANA SETORAN NEW PREPAID | 8888821235 13102018 3 301515 DUKUH 1</t>
  </si>
  <si>
    <t>TRANSFER DARI | PEMINDAHAN DARI 177634945 DANA SETORAN NEW PREPAID | 8888821235 13102018 3 301514 PS REBO</t>
  </si>
  <si>
    <t>TRANSFER DARI | PEMINDAHAN DARI 177634945 DANA SETORAN NEW PREPAID | 8888821235 13102018 3 301504 PD PINANG</t>
  </si>
  <si>
    <t>TRANSFER DARI | PEMINDAHAN DARI 177634945 DANA SETORAN NEW PREPAID | 8888821235 13102018 3 301516 DUKUH 3</t>
  </si>
  <si>
    <t>TRANSFER DARI | PEMINDAHAN DARI 177634945 DANA SETORAN NEW PREPAID | 8888821235 13102018 3 301503 CIPUTAT 1</t>
  </si>
  <si>
    <t>TRANSFER DARI | PEMINDAHAN DARI 177634945 DANA SETORAN NEW PREPAID | 8888821235 13102018 3 301534 LT AGUNG 3</t>
  </si>
  <si>
    <t>TRANSFER DARI | PEMINDAHAN DARI 177634945 DANA SETORAN NEW PREPAID | 8888821235 13102018 3 301509 LT AGUNG 2</t>
  </si>
  <si>
    <t>TRANSFER DARI | PEMINDAHAN DARI 177634945 DANA SETORAN NEW PREPAID | 8888821235 13102018 1 301507 AMPERA 2</t>
  </si>
  <si>
    <t>TRANSFER DARI | PEMINDAHAN DARI 177634945 DANA SETORAN NEW PREPAID | 8888821235 13102018 1 301503 CIPUTAT 1</t>
  </si>
  <si>
    <t>TRANSFER DARI | PEMINDAHAN DARI 177634945 DANA SETORAN NEW PREPAID | 8888821235 13102018 1 301511 GEDONG 2</t>
  </si>
  <si>
    <t>TRANSFER DARI | PEMINDAHAN DARI 177634945 DANA SETORAN NEW PREPAID | 8888821235 13102018 1 301509 LT AGUNG 2</t>
  </si>
  <si>
    <t>TRANSFER DARI | PEMINDAHAN DARI 177634945 DANA SETORAN NEW PREPAID | 8888821235 13102018 1 301504 PD PINANG</t>
  </si>
  <si>
    <t>TRANSFER DARI | PEMINDAHAN DARI 177634945 DANA SETORAN NEW PREPAID | 8888821235 13102018 1 301506 FATMAWATI 1</t>
  </si>
  <si>
    <t>TRANSFER DARI | PEMINDAHAN DARI 177634945 DANA SETORAN NEW PREPAID | 8888821235 13102018 1 301516 DUKUH 3</t>
  </si>
  <si>
    <t>TRANSFER DARI | PEMINDAHAN DARI 177634945 DANA SETORAN NEW PREPAID | 8888821235 13102018 1 301513 KP RAMBUTAN</t>
  </si>
  <si>
    <t>TRANSFER DARI | PEMINDAHAN DARI 177634945 DANA SETORAN NEW PREPAID | 8888821235 13102018 1 301515 DUKUH 1</t>
  </si>
  <si>
    <t>TRANSFER DARI | PEMINDAHAN DARI 177634945 DANA SETORAN NEW PREPAID | 8888821235 13102018 1 301510 LT AGUNG 1</t>
  </si>
  <si>
    <t>TRANSFER DARI | PEMINDAHAN DARI 177634945 DANA SETORAN NEW PREPAID | 8888821235 13102018 1 301514 PS REBO</t>
  </si>
  <si>
    <t>TRANSFER DARI | PEMINDAHAN DARI 177634945 DANA SETORAN NEW PREPAID | 8888821235 13102018 1 301505 FATMAWATI 2</t>
  </si>
  <si>
    <t>TRANSFER DARI | PEMINDAHAN DARI 177634945 DANA SETORAN NEW PREPAID | 8888821235 13102018 1 301534 LT AGUNG 3</t>
  </si>
  <si>
    <t>TRANSFER DARI | PEMINDAHAN DARI 177634945 DANA SETORAN NEW PREPAID | 8888821235 13102018 1 301508 AMPERA 1</t>
  </si>
  <si>
    <t>TRANSFER DARI | PEMINDAHAN DARI 177634945 DANA SETORAN NEW PREPAID | 8888821235 13102018 1 301512 GEDONG 1</t>
  </si>
  <si>
    <t>TRANSFER DARI | PEMINDAHAN DARI 177634945 DANA SETORAN NEW PREPAID | 8888821235 13102018 2 301510 LT AGUNG 1</t>
  </si>
  <si>
    <t>TRANSFER DARI | PEMINDAHAN DARI 177634945 DANA SETORAN NEW PREPAID | 8888821235 13102018 2 301507 AMPERA 2</t>
  </si>
  <si>
    <t>TRANSFER DARI | PEMINDAHAN DARI 177634945 DANA SETORAN NEW PREPAID | 8888821235 13102018 2 301508 AMPERA 1</t>
  </si>
  <si>
    <t>TRANSFER DARI | PEMINDAHAN DARI 177634945 DANA SETORAN NEW PREPAID | 8888821235 13102018 2 301509 LT AGUNG 2</t>
  </si>
  <si>
    <t>TRANSFER DARI | PEMINDAHAN DARI 177634945 DANA SETORAN NEW PREPAID | 8888821235 13102018 2 301504 PD PINANG</t>
  </si>
  <si>
    <t>TRANSFER DARI | PEMINDAHAN DARI 177634945 DANA SETORAN NEW PREPAID | 8888821235 13102018 2 301512 GEDONG 1</t>
  </si>
  <si>
    <t>TRANSFER DARI | PEMINDAHAN DARI 177634945 DANA SETORAN NEW PREPAID | 8888821235 13102018 2 301511 GEDONG 2</t>
  </si>
  <si>
    <t>TRANSFER DARI | PEMINDAHAN DARI 177634945 DANA SETORAN NEW PREPAID | 8888821235 13102018 2 301534 LT AGUNG 3</t>
  </si>
  <si>
    <t>TRANSFER DARI | PEMINDAHAN DARI 177634945 DANA SETORAN NEW PREPAID | 8888821235 13102018 2 301514 PS REBO</t>
  </si>
  <si>
    <t>TRANSFER DARI | PEMINDAHAN DARI 177634945 DANA SETORAN NEW PREPAID | 8888821235 13102018 2 301513 KP RAMBUTAN</t>
  </si>
  <si>
    <t>TRANSFER DARI | PEMINDAHAN DARI 177634945 DANA SETORAN NEW PREPAID | 8888821235 13102018 2 301515 DUKUH 1</t>
  </si>
  <si>
    <t>TRANSFER DARI | PEMINDAHAN DARI 177634945 DANA SETORAN NEW PREPAID | 8888821235 13102018 2 301516 DUKUH 3</t>
  </si>
  <si>
    <t>TRANSFER DARI | PEMINDAHAN DARI 177634945 DANA SETORAN NEW PREPAID | 8888821235 13102018 2 301506 FATMAWATI 1</t>
  </si>
  <si>
    <t>TRANSFER DARI | PEMINDAHAN DARI 177634945 DANA SETORAN NEW PREPAID | 8888821235 13102018 2 301503 CIPUTAT 1</t>
  </si>
  <si>
    <t>TRANSFER DARI | PEMINDAHAN DARI 177634945 DANA SETORAN NEW PREPAID | 8888821235 13102018 2 301505 FATMAWATI 2</t>
  </si>
  <si>
    <t>TRANSFER DARI | PEMINDAHAN DARI 177634945 DANA SETORAN NEW PREPAID | 8888821235 14102018 3 301506 FATMAWATI 1</t>
  </si>
  <si>
    <t>TRANSFER DARI | PEMINDAHAN DARI 177634945 DANA SETORAN NEW PREPAID | 8888821235 14102018 3 301509 LT AGUNG 2</t>
  </si>
  <si>
    <t>TRANSFER DARI | PEMINDAHAN DARI 177634945 DANA SETORAN NEW PREPAID | 8888821235 14102018 3 301511 GEDONG 2</t>
  </si>
  <si>
    <t>TRANSFER DARI | PEMINDAHAN DARI 177634945 DANA SETORAN NEW PREPAID | 8888821235 14102018 3 301503 CIPUTAT 1</t>
  </si>
  <si>
    <t>TRANSFER DARI | PEMINDAHAN DARI 177634945 DANA SETORAN NEW PREPAID | 8888821235 14102018 3 301514 PS REBO</t>
  </si>
  <si>
    <t>TRANSFER DARI | PEMINDAHAN DARI 177634945 DANA SETORAN NEW PREPAID | 8888821235 14102018 3 301516 DUKUH 3</t>
  </si>
  <si>
    <t>TRANSFER DARI | PEMINDAHAN DARI 177634945 DANA SETORAN NEW PREPAID | 8888821235 14102018 3 301515 DUKUH 1</t>
  </si>
  <si>
    <t>TRANSFER DARI | PEMINDAHAN DARI 177634945 DANA SETORAN NEW PREPAID | 8888821235 14102018 3 301510 LT AGUNG 1</t>
  </si>
  <si>
    <t>TRANSFER DARI | PEMINDAHAN DARI 177634945 DANA SETORAN NEW PREPAID | 8888821235 14102018 3 301505 FATMAWATI 2</t>
  </si>
  <si>
    <t>TRANSFER DARI | PEMINDAHAN DARI 177634945 DANA SETORAN NEW PREPAID | 8888821235 14102018 3 301513 KP RAMBUTAN</t>
  </si>
  <si>
    <t>TRANSFER DARI | PEMINDAHAN DARI 177634945 DANA SETORAN NEW PREPAID | 8888821235 14102018 3 301512 GEDONG 1</t>
  </si>
  <si>
    <t>TRANSFER DARI | PEMINDAHAN DARI 177634945 DANA SETORAN NEW PREPAID | 8888821235 14102018 3 301508 AMPERA 1</t>
  </si>
  <si>
    <t>TRANSFER DARI | PEMINDAHAN DARI 177634945 DANA SETORAN NEW PREPAID | 8888821235 14102018 3 301507 AMPERA 2</t>
  </si>
  <si>
    <t>TRANSFER DARI | PEMINDAHAN DARI 177634945 DANA SETORAN NEW PREPAID | 8888821235 14102018 3 301504 PD PINANG</t>
  </si>
  <si>
    <t>TRANSFER DARI | PEMINDAHAN DARI 177634945 DANA SETORAN NEW PREPAID | 8888821235 14102018 3 301534 LT AGUNG 3</t>
  </si>
  <si>
    <t>TRANSFER DARI | PEMINDAHAN DARI 177634945 DANA SETORAN NEW PREPAID | 8888821235 14102018 1 301505 FATMAWATI 2</t>
  </si>
  <si>
    <t>TRANSFER DARI | PEMINDAHAN DARI 177634945 DANA SETORAN NEW PREPAID | 8888821235 14102018 1 301508 AMPERA 1</t>
  </si>
  <si>
    <t>TRANSFER DARI | PEMINDAHAN DARI 177634945 DANA SETORAN NEW PREPAID | 8888821235 14102018 1 301503 CIPUTAT 1</t>
  </si>
  <si>
    <t>TRANSFER DARI | PEMINDAHAN DARI 177634945 DANA SETORAN NEW PREPAID | 8888821235 14102018 1 301509 LT AGUNG 2</t>
  </si>
  <si>
    <t>TRANSFER DARI | PEMINDAHAN DARI 177634945 DANA SETORAN NEW PREPAID | 8888821235 14102018 1 301510 LT AGUNG 1</t>
  </si>
  <si>
    <t>TRANSFER DARI | PEMINDAHAN DARI 177634945 DANA SETORAN NEW PREPAID | 8888821235 14102018 1 301504 PD PINANG</t>
  </si>
  <si>
    <t>TRANSFER DARI | PEMINDAHAN DARI 177634945 DANA SETORAN NEW PREPAID | 8888821235 14102018 1 301507 AMPERA 2</t>
  </si>
  <si>
    <t>TRANSFER DARI | PEMINDAHAN DARI 177634945 DANA SETORAN NEW PREPAID | 8888821235 14102018 1 301506 FATMAWATI 1</t>
  </si>
  <si>
    <t>TRANSFER DARI | PEMINDAHAN DARI 177634945 DANA SETORAN NEW PREPAID | 8888821235 14102018 1 301516 DUKUH 3</t>
  </si>
  <si>
    <t>TRANSFER DARI | PEMINDAHAN DARI 177634945 DANA SETORAN NEW PREPAID | 8888821235 14102018 1 301511 GEDONG 2</t>
  </si>
  <si>
    <t>TRANSFER DARI | PEMINDAHAN DARI 177634945 DANA SETORAN NEW PREPAID | 8888821235 14102018 1 301514 PS REBO</t>
  </si>
  <si>
    <t>TRANSFER DARI | PEMINDAHAN DARI 177634945 DANA SETORAN NEW PREPAID | 8888821235 14102018 1 301515 DUKUH 1</t>
  </si>
  <si>
    <t>TRANSFER DARI | PEMINDAHAN DARI 177634945 DANA SETORAN NEW PREPAID | 8888821235 14102018 1 301512 GEDONG 1</t>
  </si>
  <si>
    <t>TRANSFER DARI | PEMINDAHAN DARI 177634945 DANA SETORAN NEW PREPAID | 8888821235 14102018 1 301513 KP RAMBUTAN</t>
  </si>
  <si>
    <t>TRANSFER DARI | PEMINDAHAN DARI 177634945 DANA SETORAN NEW PREPAID | 8888821235 14102018 1 301534 LT AGUNG 3</t>
  </si>
  <si>
    <t>TRANSFER DARI | PEMINDAHAN DARI 177634945 DANA SETORAN NEW PREPAID | 8888821235 14102018 2 301509 LT AGUNG 2</t>
  </si>
  <si>
    <t>TRANSFER DARI | PEMINDAHAN DARI 177634945 DANA SETORAN NEW PREPAID | 8888821235 14102018 2 301506 FATMAWATI 1</t>
  </si>
  <si>
    <t>TRANSFER DARI | PEMINDAHAN DARI 177634945 DANA SETORAN NEW PREPAID | 8888821235 14102018 2 301515 DUKUH 1</t>
  </si>
  <si>
    <t>TRANSFER DARI | PEMINDAHAN DARI 177634945 DANA SETORAN NEW PREPAID | 8888821235 14102018 2 301507 AMPERA 2</t>
  </si>
  <si>
    <t>TRANSFER DARI | PEMINDAHAN DARI 177634945 DANA SETORAN NEW PREPAID | 8888821235 14102018 2 301504 PD PINANG</t>
  </si>
  <si>
    <t>TRANSFER DARI | PEMINDAHAN DARI 177634945 DANA SETORAN NEW PREPAID | 8888821235 14102018 2 301516 DUKUH 3</t>
  </si>
  <si>
    <t>TRANSFER DARI | PEMINDAHAN DARI 177634945 DANA SETORAN NEW PREPAID | 8888821235 14102018 2 301512 GEDONG 1</t>
  </si>
  <si>
    <t>TRANSFER DARI | PEMINDAHAN DARI 177634945 DANA SETORAN NEW PREPAID | 8888821235 14102018 2 301505 FATMAWATI 2</t>
  </si>
  <si>
    <t>TRANSFER DARI | PEMINDAHAN DARI 177634945 DANA SETORAN NEW PREPAID | 8888821235 14102018 2 301503 CIPUTAT 1</t>
  </si>
  <si>
    <t>TRANSFER DARI | PEMINDAHAN DARI 177634945 DANA SETORAN NEW PREPAID | 8888821235 14102018 2 301508 AMPERA 1</t>
  </si>
  <si>
    <t>TRANSFER DARI | PEMINDAHAN DARI 177634945 DANA SETORAN NEW PREPAID | 8888821235 14102018 2 301534 LT AGUNG 3</t>
  </si>
  <si>
    <t>TRANSFER DARI | PEMINDAHAN DARI 177634945 DANA SETORAN NEW PREPAID | 8888821235 14102018 2 301513 KP RAMBUTAN</t>
  </si>
  <si>
    <t>TRANSFER DARI | PEMINDAHAN DARI 177634945 DANA SETORAN NEW PREPAID | 8888821235 14102018 2 301510 LT AGUNG 1</t>
  </si>
  <si>
    <t>TRANSFER DARI | PEMINDAHAN DARI 177634945 DANA SETORAN NEW PREPAID | 8888821235 14102018 2 301514 PS REBO</t>
  </si>
  <si>
    <t>TRANSFER DARI | PEMINDAHAN DARI 177634945 DANA SETORAN NEW PREPAID | 8888821235 14102018 2 301511 GEDONG 2</t>
  </si>
  <si>
    <t>TRANSFER DARI | PEMINDAHAN DARI 177634945 DANA SETORAN NEW PREPAID | 8888821235 15102018 1 301511 GEDONG 2</t>
  </si>
  <si>
    <t>TRANSFER DARI | PEMINDAHAN DARI 177634945 DANA SETORAN NEW PREPAID | 8888821235 15102018 1 301534 LT AGUNG 3</t>
  </si>
  <si>
    <t>TRANSFER DARI | PEMINDAHAN DARI 177634945 DANA SETORAN NEW PREPAID | 8888821235 15102018 1 301514 PS REBO</t>
  </si>
  <si>
    <t>TRANSFER DARI | PEMINDAHAN DARI 177634945 DANA SETORAN NEW PREPAID | 8888821235 15102018 1 301516 DUKUH 3</t>
  </si>
  <si>
    <t>TRANSFER DARI | PEMINDAHAN DARI 177634945 DANA SETORAN NEW PREPAID | 8888821235 15102018 1 301513 KP RAMBUTAN</t>
  </si>
  <si>
    <t>TRANSFER DARI | PEMINDAHAN DARI 177634945 DANA SETORAN NEW PREPAID | 8888821235 15102018 1 301510 LT AGUNG 1</t>
  </si>
  <si>
    <t>TRANSFER DARI | PEMINDAHAN DARI 177634945 DANA SETORAN NEW PREPAID | 8888821235 15102018 1 301512 GEDONG 1</t>
  </si>
  <si>
    <t>TRANSFER DARI | PEMINDAHAN DARI 177634945 DANA SETORAN NEW PREPAID | 8888821235 15102018 1 301515 DUKUH 1</t>
  </si>
  <si>
    <t>TRANSFER DARI | PEMINDAHAN DARI 177634945 DANA SETORAN NEW PREPAID | 8888821235 15102018 1 301503 CIPUTAT 1</t>
  </si>
  <si>
    <t>TRANSFER DARI | PEMINDAHAN DARI 177634945 DANA SETORAN NEW PREPAID | 8888821235 15102018 2 301514 PS REBO</t>
  </si>
  <si>
    <t>TRANSFER DARI | PEMINDAHAN DARI 177634945 DANA SETORAN NEW PREPAID | 8888821235 15102018 2 301506 FATMAWATI 1</t>
  </si>
  <si>
    <t>TRANSFER DARI | PEMINDAHAN DARI 177634945 DANA SETORAN NEW PREPAID | 8888821235 15102018 2 301505 FATMAWATI 2</t>
  </si>
  <si>
    <t>TRANSFER DARI | PEMINDAHAN DARI 177634945 DANA SETORAN NEW PREPAID | 8888821235 15102018 2 301503 CIPUTAT 1</t>
  </si>
  <si>
    <t>TRANSFER DARI | PEMINDAHAN DARI 177634945 DANA SETORAN NEW PREPAID | 8888821235 15102018 2 301510 LT AGUNG 1</t>
  </si>
  <si>
    <t>TRANSFER DARI | PEMINDAHAN DARI 177634945 DANA SETORAN NEW PREPAID | 8888821235 15102018 2 301507 AMPERA 2</t>
  </si>
  <si>
    <t>TRANSFER DARI | PEMINDAHAN DARI 177634945 DANA SETORAN NEW PREPAID | 8888821235 15102018 2 301512 GEDONG 1</t>
  </si>
  <si>
    <t>TRANSFER DARI | PEMINDAHAN DARI 177634945 DANA SETORAN NEW PREPAID | 8888821235 15102018 2 301515 DUKUH 1</t>
  </si>
  <si>
    <t>TRANSFER DARI | PEMINDAHAN DARI 177634945 DANA SETORAN NEW PREPAID | 8888821235 15102018 2 301508 AMPERA 1</t>
  </si>
  <si>
    <t>TRANSFER DARI | PEMINDAHAN DARI 177634945 DANA SETORAN NEW PREPAID | 8888821235 15102018 2 301516 DUKUH 3</t>
  </si>
  <si>
    <t>TRANSFER DARI | PEMINDAHAN DARI 177634945 DANA SETORAN NEW PREPAID | 8888821235 15102018 2 301513 KP RAMBUTAN</t>
  </si>
  <si>
    <t>TRANSFER DARI | PEMINDAHAN DARI 177634945 DANA SETORAN NEW PREPAID | 8888821235 15102018 2 301504 PD PINANG</t>
  </si>
  <si>
    <t>TRANSFER DARI | PEMINDAHAN DARI 177634945 DANA SETORAN NEW PREPAID | 8888821235 15102018 2 301509 LT AGUNG 2</t>
  </si>
  <si>
    <t>TRANSFER DARI | PEMINDAHAN DARI 177634945 DANA SETORAN NEW PREPAID | 8888821235 15102018 2 301511 GEDONG 2</t>
  </si>
  <si>
    <t>TRANSFER DARI | PEMINDAHAN DARI 177634945 DANA SETORAN NEW PREPAID | 8888821235 15102018 2 301534 LT AGUNG 3</t>
  </si>
  <si>
    <t>TRANSFER DARI | PEMINDAHAN DARI 177634945 DANA SETORAN NEW PREPAID | 8888821235 15102018 3 301506 FATMAWATI 1</t>
  </si>
  <si>
    <t>TRANSFER DARI | PEMINDAHAN DARI 177634945 DANA SETORAN NEW PREPAID | 8888821235 15102018 3 301515 DUKUH 1</t>
  </si>
  <si>
    <t>TRANSFER DARI | PEMINDAHAN DARI 177634945 DANA SETORAN NEW PREPAID | 8888821235 15102018 3 301509 LT AGUNG 2</t>
  </si>
  <si>
    <t>TRANSFER DARI | PEMINDAHAN DARI 177634945 DANA SETORAN NEW PREPAID | 8888821235 15102018 3 301534 LT AGUNG 3</t>
  </si>
  <si>
    <t>TRANSFER DARI | PEMINDAHAN DARI 177634945 DANA SETORAN NEW PREPAID | 8888821235 15102018 3 301503 CIPUTAT 1</t>
  </si>
  <si>
    <t>TRANSFER DARI | PEMINDAHAN DARI 177634945 DANA SETORAN NEW PREPAID | 8888821235 15102018 3 301505 FATMAWATI 2</t>
  </si>
  <si>
    <t>TRANSFER DARI | PEMINDAHAN DARI 177634945 DANA SETORAN NEW PREPAID | 8888821235 15102018 3 301512 GEDONG 1</t>
  </si>
  <si>
    <t>TRANSFER DARI | PEMINDAHAN DARI 177634945 DANA SETORAN NEW PREPAID | 8888821235 15102018 3 301513 KP RAMBUTAN</t>
  </si>
  <si>
    <t>TRANSFER DARI | PEMINDAHAN DARI 177634945 DANA SETORAN NEW PREPAID | 8888821235 15102018 3 301514 PS REBO</t>
  </si>
  <si>
    <t>TRANSFER DARI | PEMINDAHAN DARI 177634945 DANA SETORAN NEW PREPAID | 8888821235 15102018 3 301508 AMPERA 1</t>
  </si>
  <si>
    <t>TRANSFER DARI | PEMINDAHAN DARI 177634945 DANA SETORAN NEW PREPAID | 8888821235 15102018 3 301510 LT AGUNG 1</t>
  </si>
  <si>
    <t>TRANSFER DARI | PEMINDAHAN DARI 177634945 DANA SETORAN NEW PREPAID | 8888821235 15102018 3 301507 AMPERA 2</t>
  </si>
  <si>
    <t>TRANSFER DARI | PEMINDAHAN DARI 177634945 DANA SETORAN NEW PREPAID | 8888821235 15102018 3 301504 PD PINANG</t>
  </si>
  <si>
    <t>TRANSFER DARI | PEMINDAHAN DARI 177634945 DANA SETORAN NEW PREPAID | 8888821235 15102018 3 301516 DUKUH 3</t>
  </si>
  <si>
    <t>TRANSFER DARI | PEMINDAHAN DARI 177634945 DANA SETORAN NEW PREPAID | 8888821235 15102018 3 301511 GEDONG 2</t>
  </si>
  <si>
    <t>TRANSFER DARI | PEMINDAHAN DARI 177634945 DANA SETORAN NEW PREPAID | 8888821235 16102018 3 301510 LT AGUNG 1</t>
  </si>
  <si>
    <t>TRANSFER DARI | PEMINDAHAN DARI 177634945 DANA SETORAN NEW PREPAID | 8888821235 16102018 3 301508 AMPERA 1</t>
  </si>
  <si>
    <t>TRANSFER DARI | PEMINDAHAN DARI 177634945 DANA SETORAN NEW PREPAID | 8888821235 16102018 3 301507 AMPERA 2</t>
  </si>
  <si>
    <t>TRANSFER DARI | PEMINDAHAN DARI 177634945 DANA SETORAN NEW PREPAID | 8888821235 16102018 3 301503 CIPUTAT 1</t>
  </si>
  <si>
    <t>TRANSFER DARI | PEMINDAHAN DARI 177634945 DANA SETORAN NEW PREPAID | 8888821235 16102018 3 301506 FATMAWATI 1</t>
  </si>
  <si>
    <t>TRANSFER DARI | PEMINDAHAN DARI 177634945 DANA SETORAN NEW PREPAID | 8888821235 16102018 3 301534 LT AGUNG 3</t>
  </si>
  <si>
    <t>TRANSFER DARI | PEMINDAHAN DARI 177634945 DANA SETORAN NEW PREPAID | 8888821235 16102018 3 301514 PS REBO</t>
  </si>
  <si>
    <t>TRANSFER DARI | PEMINDAHAN DARI 177634945 DANA SETORAN NEW PREPAID | 8888821235 16102018 3 301515 DUKUH 1</t>
  </si>
  <si>
    <t>TRANSFER DARI | PEMINDAHAN DARI 177634945 DANA SETORAN NEW PREPAID | 8888821235 16102018 3 301509 LT AGUNG 2</t>
  </si>
  <si>
    <t>TRANSFER DARI | PEMINDAHAN DARI 177634945 DANA SETORAN NEW PREPAID | 8888821235 16102018 3 301511 GEDONG 2</t>
  </si>
  <si>
    <t>TRANSFER DARI | PEMINDAHAN DARI 177634945 DANA SETORAN NEW PREPAID | 8888821235 16102018 3 301504 PD PINANG</t>
  </si>
  <si>
    <t>TRANSFER DARI | PEMINDAHAN DARI 177634945 DANA SETORAN NEW PREPAID | 8888821235 16102018 3 301516 DUKUH 3</t>
  </si>
  <si>
    <t>TRANSFER DARI | PEMINDAHAN DARI 177634945 DANA SETORAN NEW PREPAID | 8888821235 16102018 3 301505 FATMAWATI 2</t>
  </si>
  <si>
    <t>TRANSFER DARI | PEMINDAHAN DARI 177634945 DANA SETORAN NEW PREPAID | 8888821235 16102018 3 301512 GEDONG 1</t>
  </si>
  <si>
    <t>TRANSFER DARI | PEMINDAHAN DARI 177634945 DANA SETORAN NEW PREPAID | 8888821235 16102018 3 301513 KP RAMBUTAN</t>
  </si>
  <si>
    <t>TRANSFER DARI | PEMINDAHAN DARI 177634945 DANA SETORAN NEW PREPAID | 8888821235 16102018 1 301505 FATMAWATI 2</t>
  </si>
  <si>
    <t>TRANSFER DARI | PEMINDAHAN DARI 177634945 DANA SETORAN NEW PREPAID | 8888821235 16102018 1 301506 FATMAWATI 1</t>
  </si>
  <si>
    <t>TRANSFER DARI | PEMINDAHAN DARI 177634945 DANA SETORAN NEW PREPAID | 8888821235 16102018 1 301504 PD PINANG</t>
  </si>
  <si>
    <t>TRANSFER DARI | PEMINDAHAN DARI 177634945 DANA SETORAN NEW PREPAID | 8888821235 16102018 1 301509 LT AGUNG 2</t>
  </si>
  <si>
    <t>TRANSFER DARI | PEMINDAHAN DARI 177634945 DANA SETORAN NEW PREPAID | 8888821235 16102018 1 301508 AMPERA 1</t>
  </si>
  <si>
    <t>TRANSFER DARI | PEMINDAHAN DARI 177634945 DANA SETORAN NEW PREPAID | 8888821235 16102018 1 301507 AMPERA 2</t>
  </si>
  <si>
    <t>TRANSFER DARI | PEMINDAHAN DARI 177634945 DANA SETORAN NEW PREPAID | 8888821235 16102018 1 301503 CIPUTAT 1</t>
  </si>
  <si>
    <t>TRANSFER DARI | PEMINDAHAN DARI 177634945 DANA SETORAN NEW PREPAID | 8888821235 16102018 1 301510 LT AGUNG 1</t>
  </si>
  <si>
    <t>TRANSFER DARI | PEMINDAHAN DARI 177634945 DANA SETORAN NEW PREPAID | 8888821235 16102018 1 301516 DUKUH 3</t>
  </si>
  <si>
    <t>TRANSFER DARI | PEMINDAHAN DARI 177634945 DANA SETORAN NEW PREPAID | 8888821235 16102018 1 301515 DUKUH 1</t>
  </si>
  <si>
    <t>TRANSFER DARI | PEMINDAHAN DARI 177634945 DANA SETORAN NEW PREPAID | 8888821235 16102018 1 301534 LT AGUNG 3</t>
  </si>
  <si>
    <t>TRANSFER DARI | PEMINDAHAN DARI 177634945 DANA SETORAN NEW PREPAID | 8888821235 16102018 1 301514 PS REBO</t>
  </si>
  <si>
    <t>TRANSFER DARI | PEMINDAHAN DARI 177634945 DANA SETORAN NEW PREPAID | 8888821235 16102018 1 301513 KP RAMBUTAN</t>
  </si>
  <si>
    <t>TRANSFER DARI | PEMINDAHAN DARI 177634945 DANA SETORAN NEW PREPAID | 8888821235 16102018 1 301511 GEDONG 2</t>
  </si>
  <si>
    <t>TRANSFER DARI | PEMINDAHAN DARI 177634945 DANA SETORAN NEW PREPAID | 8888821235 16102018 1 301512 GEDONG 1</t>
  </si>
  <si>
    <t>TRANSFER DARI | PEMINDAHAN DARI 177634945 DANA SETORAN NEW PREPAID | 8888821235 16102018 2 301509 LT AGUNG 2</t>
  </si>
  <si>
    <t>TRANSFER DARI | PEMINDAHAN DARI 177634945 DANA SETORAN NEW PREPAID | 8888821235 16102018 2 301510 LT AGUNG 1</t>
  </si>
  <si>
    <t>TRANSFER DARI | PEMINDAHAN DARI 177634945 DANA SETORAN NEW PREPAID | 8888821235 16102018 2 301504 PD PINANG</t>
  </si>
  <si>
    <t>TRANSFER DARI | PEMINDAHAN DARI 177634945 DANA SETORAN NEW PREPAID | 8888821235 16102018 2 301516 DUKUH 3</t>
  </si>
  <si>
    <t>TRANSFER DARI | PEMINDAHAN DARI 177634945 DANA SETORAN NEW PREPAID | 8888821235 16102018 2 301505 FATMAWATI 2</t>
  </si>
  <si>
    <t>TRANSFER DARI | PEMINDAHAN DARI 177634945 DANA SETORAN NEW PREPAID | 8888821235 16102018 2 301512 GEDONG 1</t>
  </si>
  <si>
    <t>TRANSFER DARI | PEMINDAHAN DARI 177634945 DANA SETORAN NEW PREPAID | 8888821235 16102018 2 301503 CIPUTAT 1</t>
  </si>
  <si>
    <t>TRANSFER DARI | PEMINDAHAN DARI 177634945 DANA SETORAN NEW PREPAID | 8888821235 16102018 2 301506 FATMAWATI 1</t>
  </si>
  <si>
    <t>TRANSFER DARI | PEMINDAHAN DARI 177634945 DANA SETORAN NEW PREPAID | 8888821235 16102018 2 301511 GEDONG 2</t>
  </si>
  <si>
    <t>TRANSFER DARI | PEMINDAHAN DARI 177634945 DANA SETORAN NEW PREPAID | 8888821235 16102018 2 301515 DUKUH 1</t>
  </si>
  <si>
    <t>TRANSFER DARI | PEMINDAHAN DARI 177634945 DANA SETORAN NEW PREPAID | 8888821235 16102018 2 301514 PS REBO</t>
  </si>
  <si>
    <t>TRANSFER DARI | PEMINDAHAN DARI 177634945 DANA SETORAN NEW PREPAID | 8888821235 16102018 2 301513 KP RAMBUTAN</t>
  </si>
  <si>
    <t>TRANSFER DARI | PEMINDAHAN DARI 177634945 DANA SETORAN NEW PREPAID | 8888821235 16102018 2 301507 AMPERA 2</t>
  </si>
  <si>
    <t>TRANSFER DARI | PEMINDAHAN DARI 177634945 DANA SETORAN NEW PREPAID | 8888821235 16102018 2 301508 AMPERA 1</t>
  </si>
  <si>
    <t>TRANSFER DARI | PEMINDAHAN DARI 177634945 DANA SETORAN NEW PREPAID | 8888821235 16102018 2 301534 LT AGUNG 3</t>
  </si>
  <si>
    <t>TRANSFER DARI | PEMINDAHAN DARI 177634945 DANA SETORAN NEW PREPAID | 8888821235 17102018 3 301503 CIPUTAT 1</t>
  </si>
  <si>
    <t>TRANSFER DARI | PEMINDAHAN DARI 177634945 DANA SETORAN NEW PREPAID | 8888821235 17102018 3 301512 GEDONG 1</t>
  </si>
  <si>
    <t>TRANSFER DARI | PEMINDAHAN DARI 177634945 DANA SETORAN NEW PREPAID | 8888821235 17102018 3 301505 FATMAWATI 2</t>
  </si>
  <si>
    <t>TRANSFER DARI | PEMINDAHAN DARI 177634945 DANA SETORAN NEW PREPAID | 8888821235 17102018 3 301507 AMPERA 2</t>
  </si>
  <si>
    <t>TRANSFER DARI | PEMINDAHAN DARI 177634945 DANA SETORAN NEW PREPAID | 8888821235 17102018 3 301534 LT AGUNG 3</t>
  </si>
  <si>
    <t>TRANSFER DARI | PEMINDAHAN DARI 177634945 DANA SETORAN NEW PREPAID | 8888821235 17102018 3 301508 AMPERA 1</t>
  </si>
  <si>
    <t>TRANSFER DARI | PEMINDAHAN DARI 177634945 DANA SETORAN NEW PREPAID | 8888821235 17102018 3 301514 PS REBO</t>
  </si>
  <si>
    <t>TRANSFER DARI | PEMINDAHAN DARI 177634945 DANA SETORAN NEW PREPAID | 8888821235 17102018 3 301504 PD PINANG</t>
  </si>
  <si>
    <t>TRANSFER DARI | PEMINDAHAN DARI 177634945 DANA SETORAN NEW PREPAID | 8888821235 17102018 3 301510 LT AGUNG 1</t>
  </si>
  <si>
    <t>TRANSFER DARI | PEMINDAHAN DARI 177634945 DANA SETORAN NEW PREPAID | 8888821235 17102018 3 301516 DUKUH 3</t>
  </si>
  <si>
    <t>TRANSFER DARI | PEMINDAHAN DARI 177634945 DANA SETORAN NEW PREPAID | 8888821235 17102018 3 301506 FATMAWATI 1</t>
  </si>
  <si>
    <t>TRANSFER DARI | PEMINDAHAN DARI 177634945 DANA SETORAN NEW PREPAID | 8888821235 17102018 3 301509 LT AGUNG 2</t>
  </si>
  <si>
    <t>TRANSFER DARI | PEMINDAHAN DARI 177634945 DANA SETORAN NEW PREPAID | 8888821235 17102018 3 301515 DUKUH 1</t>
  </si>
  <si>
    <t>TRANSFER DARI | PEMINDAHAN DARI 177634945 DANA SETORAN NEW PREPAID | 8888821235 17102018 3 301513 KP RAMBUTAN</t>
  </si>
  <si>
    <t>TRANSFER DARI | PEMINDAHAN DARI 177634945 DANA SETORAN NEW PREPAID | 8888821235 17102018 3 301511 GEDONG 2</t>
  </si>
  <si>
    <t>MINUS DESARI</t>
  </si>
  <si>
    <t>TRANSFER DARI | PEMINDAHAN DARI 177634945 DANA SETORAN NEW PREPAID | 8888821235 17102018 2 301505 FATMAWATI 2</t>
  </si>
  <si>
    <t>TRANSFER DARI | PEMINDAHAN DARI 177634945 DANA SETORAN NEW PREPAID | 8888821235 17102018 2 301506 FATMAWATI 1</t>
  </si>
  <si>
    <t>TRANSFER DARI | PEMINDAHAN DARI 177634945 DANA SETORAN NEW PREPAID | 8888821235 17102018 2 301507 AMPERA 2</t>
  </si>
  <si>
    <t>TRANSFER DARI | PEMINDAHAN DARI 177634945 DANA SETORAN NEW PREPAID | 8888821235 17102018 2 301504 PD PINANG</t>
  </si>
  <si>
    <t>TRANSFER DARI | PEMINDAHAN DARI 177634945 DANA SETORAN NEW PREPAID | 8888821235 17102018 2 301509 LT AGUNG 2</t>
  </si>
  <si>
    <t>TRANSFER DARI | PEMINDAHAN DARI 177634945 DANA SETORAN NEW PREPAID | 8888821235 17102018 2 301508 AMPERA 1</t>
  </si>
  <si>
    <t>TRANSFER DARI | PEMINDAHAN DARI 177634945 DANA SETORAN NEW PREPAID | 8888821235 17102018 2 301515 DUKUH 1</t>
  </si>
  <si>
    <t>TRANSFER DARI | PEMINDAHAN DARI 177634945 DANA SETORAN NEW PREPAID | 8888821235 17102018 2 301513 KP RAMBUTAN</t>
  </si>
  <si>
    <t>TRANSFER DARI | PEMINDAHAN DARI 177634945 DANA SETORAN NEW PREPAID | 8888821235 17102018 2 301511 GEDONG 2</t>
  </si>
  <si>
    <t>TRANSFER DARI | PEMINDAHAN DARI 177634945 DANA SETORAN NEW PREPAID | 8888821235 17102018 2 301516 DUKUH 3</t>
  </si>
  <si>
    <t>TRANSFER DARI | PEMINDAHAN DARI 177634945 DANA SETORAN NEW PREPAID | 8888821235 17102018 2 301514 PS REBO</t>
  </si>
  <si>
    <t>TRANSFER DARI | PEMINDAHAN DARI 177634945 DANA SETORAN NEW PREPAID | 8888821235 17102018 2 301534 LT AGUNG 3</t>
  </si>
  <si>
    <t>TRANSFER DARI | PEMINDAHAN DARI 177634945 DANA SETORAN NEW PREPAID | 8888821235 17102018 2 301510 LT AGUNG 1</t>
  </si>
  <si>
    <t>TRANSFER DARI | PEMINDAHAN DARI 177634945 DANA SETORAN NEW PREPAID | 8888821235 17102018 2 301512 GEDONG 1</t>
  </si>
  <si>
    <t>TRANSFER DARI | PEMINDAHAN DARI 177634945 DANA SETORAN NEW PREPAID | 8888821235 17102018 2 301503 CIPUTAT 1</t>
  </si>
  <si>
    <t>TRANSFER DARI | PEMINDAHAN DARI 177634945 DANA SETORAN NEW PREPAID | 8888821235 17102018 1 301513 KP RAMBUTAN</t>
  </si>
  <si>
    <t>TRANSFER DARI | PEMINDAHAN DARI 177634945 DANA SETORAN NEW PREPAID | 8888821235 18102018 3 301512 GEDONG 1</t>
  </si>
  <si>
    <t>TRANSFER DARI | PEMINDAHAN DARI 177634945 DANA SETORAN NEW PREPAID | 8888821235 18102018 3 301515 DUKUH 1</t>
  </si>
  <si>
    <t>TRANSFER DARI | PEMINDAHAN DARI 177634945 DANA SETORAN NEW PREPAID | 8888821235 18102018 3 301506 FATMAWATI 1</t>
  </si>
  <si>
    <t>TRANSFER DARI | PEMINDAHAN DARI 177634945 DANA SETORAN NEW PREPAID | 8888821235 18102018 3 301511 GEDONG 2</t>
  </si>
  <si>
    <t>TRANSFER DARI | PEMINDAHAN DARI 177634945 DANA SETORAN NEW PREPAID | 8888821235 18102018 3 301514 PS REBO</t>
  </si>
  <si>
    <t>TRANSFER DARI | PEMINDAHAN DARI 177634945 DANA SETORAN NEW PREPAID | 8888821235 18102018 3 301509 LT AGUNG 2</t>
  </si>
  <si>
    <t>TRANSFER DARI | PEMINDAHAN DARI 177634945 DANA SETORAN NEW PREPAID | 8888821235 18102018 3 301507 AMPERA 2</t>
  </si>
  <si>
    <t>TRANSFER DARI | PEMINDAHAN DARI 177634945 DANA SETORAN NEW PREPAID | 8888821235 18102018 3 301503 CIPUTAT 1</t>
  </si>
  <si>
    <t>TRANSFER DARI | PEMINDAHAN DARI 177634945 DANA SETORAN NEW PREPAID | 8888821235 18102018 3 301513 KP RAMBUTAN</t>
  </si>
  <si>
    <t>TRANSFER DARI | PEMINDAHAN DARI 177634945 DANA SETORAN NEW PREPAID | 8888821235 18102018 3 301516 DUKUH 3</t>
  </si>
  <si>
    <t>TRANSFER DARI | PEMINDAHAN DARI 177634945 DANA SETORAN NEW PREPAID | 8888821235 18102018 3 301508 AMPERA 1</t>
  </si>
  <si>
    <t>TRANSFER DARI | PEMINDAHAN DARI 177634945 DANA SETORAN NEW PREPAID | 8888821235 18102018 3 301504 PD PINANG</t>
  </si>
  <si>
    <t>TRANSFER DARI | PEMINDAHAN DARI 177634945 DANA SETORAN NEW PREPAID | 8888821235 18102018 3 301510 LT AGUNG 1</t>
  </si>
  <si>
    <t>TRANSFER DARI | PEMINDAHAN DARI 177634945 DANA SETORAN NEW PREPAID | 8888821235 18102018 3 301505 FATMAWATI 2</t>
  </si>
  <si>
    <t>TRANSFER DARI | PEMINDAHAN DARI 177634945 DANA SETORAN NEW PREPAID | 8888821235 18102018 3 301534 LT AGUNG 3</t>
  </si>
  <si>
    <t>TRANSFER DARI | PEMINDAHAN DARI 177634945 DANA SETORAN NEW PREPAID | 8888821235 18102018 1 301503 CIPUTAT 1</t>
  </si>
  <si>
    <t>TRANSFER DARI | PEMINDAHAN DARI 177634945 DANA SETORAN NEW PREPAID | 8888821235 18102018 1 301514 PS REBO</t>
  </si>
  <si>
    <t>TRANSFER DARI | PEMINDAHAN DARI 177634945 DANA SETORAN NEW PREPAID | 8888821235 18102018 1 301504 PD PINANG</t>
  </si>
  <si>
    <t>TRANSFER DARI | PEMINDAHAN DARI 177634945 DANA SETORAN NEW PREPAID | 8888821235 18102018 1 301508 AMPERA 1</t>
  </si>
  <si>
    <t>TRANSFER DARI | PEMINDAHAN DARI 177634945 DANA SETORAN NEW PREPAID | 8888821235 18102018 1 301515 DUKUH 1</t>
  </si>
  <si>
    <t>TRANSFER DARI | PEMINDAHAN DARI 177634945 DANA SETORAN NEW PREPAID | 8888821235 18102018 1 301511 GEDONG 2</t>
  </si>
  <si>
    <t>TRANSFER DARI | PEMINDAHAN DARI 177634945 DANA SETORAN NEW PREPAID | 8888821235 18102018 1 301509 LT AGUNG 2</t>
  </si>
  <si>
    <t>TRANSFER DARI | PEMINDAHAN DARI 177634945 DANA SETORAN NEW PREPAID | 8888821235 18102018 1 301512 GEDONG 1</t>
  </si>
  <si>
    <t>TRANSFER DARI | PEMINDAHAN DARI 177634945 DANA SETORAN NEW PREPAID | 8888821235 18102018 1 301513 KP RAMBUTAN</t>
  </si>
  <si>
    <t>TRANSFER DARI | PEMINDAHAN DARI 177634945 DANA SETORAN NEW PREPAID | 8888821235 18102018 1 301506 FATMAWATI 1</t>
  </si>
  <si>
    <t>TRANSFER DARI | PEMINDAHAN DARI 177634945 DANA SETORAN NEW PREPAID | 8888821235 18102018 1 301516 DUKUH 3</t>
  </si>
  <si>
    <t>TRANSFER DARI | PEMINDAHAN DARI 177634945 DANA SETORAN NEW PREPAID | 8888821235 18102018 1 301510 LT AGUNG 1</t>
  </si>
  <si>
    <t>TRANSFER DARI | PEMINDAHAN DARI 177634945 DANA SETORAN NEW PREPAID | 8888821235 18102018 1 301505 FATMAWATI 2</t>
  </si>
  <si>
    <t>TRANSFER DARI | PEMINDAHAN DARI 177634945 DANA SETORAN NEW PREPAID | 8888821235 18102018 1 301507 AMPERA 2</t>
  </si>
  <si>
    <t>TRANSFER DARI | PEMINDAHAN DARI 177634945 DANA SETORAN NEW PREPAID | 8888821235 18102018 1 301534 LT AGUNG 3</t>
  </si>
  <si>
    <t>TRANSFER DARI | PEMINDAHAN DARI 177634945 DANA SETORAN NEW PREPAID | 8888821235 18102018 2 301509 LT AGUNG 2</t>
  </si>
  <si>
    <t>TRANSFER DARI | PEMINDAHAN DARI 177634945 DANA SETORAN NEW PREPAID | 8888821235 18102018 2 301505 FATMAWATI 2</t>
  </si>
  <si>
    <t>TRANSFER DARI | PEMINDAHAN DARI 177634945 DANA SETORAN NEW PREPAID | 8888821235 18102018 2 301514 PS REBO</t>
  </si>
  <si>
    <t>TRANSFER DARI | PEMINDAHAN DARI 177634945 DANA SETORAN NEW PREPAID | 8888821235 18102018 2 301508 AMPERA 1</t>
  </si>
  <si>
    <t>TRANSFER DARI | PEMINDAHAN DARI 177634945 DANA SETORAN NEW PREPAID | 8888821235 18102018 2 301515 DUKUH 1</t>
  </si>
  <si>
    <t>TRANSFER DARI | PEMINDAHAN DARI 177634945 DANA SETORAN NEW PREPAID | 8888821235 18102018 2 301513 KP RAMBUTAN</t>
  </si>
  <si>
    <t>TRANSFER DARI | PEMINDAHAN DARI 177634945 DANA SETORAN NEW PREPAID | 8888821235 18102018 2 301506 FATMAWATI 1</t>
  </si>
  <si>
    <t>TRANSFER DARI | PEMINDAHAN DARI 177634945 DANA SETORAN NEW PREPAID | 8888821235 18102018 2 301534 LT AGUNG 3</t>
  </si>
  <si>
    <t>TRANSFER DARI | PEMINDAHAN DARI 177634945 DANA SETORAN NEW PREPAID | 8888821235 18102018 2 301503 CIPUTAT 1</t>
  </si>
  <si>
    <t>TRANSFER DARI | PEMINDAHAN DARI 177634945 DANA SETORAN NEW PREPAID | 8888821235 18102018 2 301512 GEDONG 1</t>
  </si>
  <si>
    <t>TRANSFER DARI | PEMINDAHAN DARI 177634945 DANA SETORAN NEW PREPAID | 8888821235 18102018 2 301516 DUKUH 3</t>
  </si>
  <si>
    <t>TRANSFER DARI | PEMINDAHAN DARI 177634945 DANA SETORAN NEW PREPAID | 8888821235 18102018 2 301507 AMPERA 2</t>
  </si>
  <si>
    <t>TRANSFER DARI | PEMINDAHAN DARI 177634945 DANA SETORAN NEW PREPAID | 8888821235 18102018 2 301504 PD PINANG</t>
  </si>
  <si>
    <t>TRANSFER DARI | PEMINDAHAN DARI 177634945 DANA SETORAN NEW PREPAID | 8888821235 18102018 2 301511 GEDONG 2</t>
  </si>
  <si>
    <t>TRANSFER DARI | PEMINDAHAN DARI 177634945 DANA SETORAN NEW PREPAID | 8888821235 18102018 2 301510 LT AGUNG 1</t>
  </si>
  <si>
    <t>TRANSFER KE | PEMINDAHAN KE   717822235 PT JLJ JORR-HIMBARA-BNI | Pinbuk HPT non tunai BNI JORRS 21 Sept - 3 Okt 18</t>
  </si>
  <si>
    <t>TRANSFER KE | PEMINDAHAN KE   427181276 PT MARGA LINGKAR JAKARTA JO | Pinbuk HPT non tunai BNI JORRS 21 Sept - 3 Okt 18</t>
  </si>
  <si>
    <t>TRANSFER KE | PEMINDAHAN KE   717822235 PT JLJ JORR-HIMBARA-BNI | Pinbuk HPT non tunai BNI JORRS  TRF TO:00000000071</t>
  </si>
  <si>
    <t>TRANSFER KE | PEMINDAHAN KE   818193708    HUTAMA KARYA (PERSERO) | Pinbuk HPT non tunai BNI JORRS 21 Sept - 3 Okt 18</t>
  </si>
  <si>
    <t>TRANSFER DARI | PEMINDAHAN DARI 177634945 DANA SETORAN NEW PREPAID | 8888821235 19102018 3 301506 FATMAWATI 1</t>
  </si>
  <si>
    <t>TRANSFER DARI | PEMINDAHAN DARI 177634945 DANA SETORAN NEW PREPAID | 8888821235 19102018 3 301507 AMPERA 2</t>
  </si>
  <si>
    <t>TRANSFER DARI | PEMINDAHAN DARI 177634945 DANA SETORAN NEW PREPAID | 8888821235 19102018 3 301503 CIPUTAT 1</t>
  </si>
  <si>
    <t>TRANSFER DARI | PEMINDAHAN DARI 177634945 DANA SETORAN NEW PREPAID | 8888821235 19102018 3 301510 LT AGUNG 1</t>
  </si>
  <si>
    <t>TRANSFER DARI | PEMINDAHAN DARI 177634945 DANA SETORAN NEW PREPAID | 8888821235 19102018 3 301511 GEDONG 2</t>
  </si>
  <si>
    <t>TRANSFER DARI | PEMINDAHAN DARI 177634945 DANA SETORAN NEW PREPAID | 8888821235 19102018 3 301534 LT AGUNG 3</t>
  </si>
  <si>
    <t>TRANSFER DARI | PEMINDAHAN DARI 177634945 DANA SETORAN NEW PREPAID | 8888821235 19102018 3 301509 LT AGUNG 2</t>
  </si>
  <si>
    <t>TRANSFER DARI | PEMINDAHAN DARI 177634945 DANA SETORAN NEW PREPAID | 8888821235 19102018 3 301516 DUKUH 3</t>
  </si>
  <si>
    <t>TRANSFER DARI | PEMINDAHAN DARI 177634945 DANA SETORAN NEW PREPAID | 8888821235 19102018 3 301512 GEDONG 1</t>
  </si>
  <si>
    <t>TRANSFER DARI | PEMINDAHAN DARI 177634945 DANA SETORAN NEW PREPAID | 8888821235 19102018 3 301508 AMPERA 1</t>
  </si>
  <si>
    <t>TRANSFER DARI | PEMINDAHAN DARI 177634945 DANA SETORAN NEW PREPAID | 8888821235 19102018 3 301504 PD PINANG</t>
  </si>
  <si>
    <t>TRANSFER DARI | PEMINDAHAN DARI 177634945 DANA SETORAN NEW PREPAID | 8888821235 19102018 3 301505 FATMAWATI 2</t>
  </si>
  <si>
    <t>TRANSFER DARI | PEMINDAHAN DARI 177634945 DANA SETORAN NEW PREPAID | 8888821235 19102018 3 301515 DUKUH 1</t>
  </si>
  <si>
    <t>TRANSFER DARI | PEMINDAHAN DARI 177634945 DANA SETORAN NEW PREPAID | 8888821235 19102018 3 301513 KP RAMBUTAN</t>
  </si>
  <si>
    <t>TRANSFER DARI | PEMINDAHAN DARI 177634945 DANA SETORAN NEW PREPAID | 8888821235 19102018 3 301514 PS REBO</t>
  </si>
  <si>
    <t>TRANSFER DARI | PEMINDAHAN DARI 177634945 DANA SETORAN NEW PREPAID | 8888821235 19102018 1 301504 PD PINANG</t>
  </si>
  <si>
    <t>TRANSFER DARI | PEMINDAHAN DARI 177634945 DANA SETORAN NEW PREPAID | 8888821235 19102018 1 301503 CIPUTAT 1</t>
  </si>
  <si>
    <t>TRANSFER DARI | PEMINDAHAN DARI 177634945 DANA SETORAN NEW PREPAID | 8888821235 19102018 1 301505 FATMAWATI 2</t>
  </si>
  <si>
    <t>TRANSFER DARI | PEMINDAHAN DARI 177634945 DANA SETORAN NEW PREPAID | 8888821235 19102018 1 301534 LT AGUNG 3</t>
  </si>
  <si>
    <t>TRANSFER DARI | PEMINDAHAN DARI 177634945 DANA SETORAN NEW PREPAID | 8888821235 19102018 1 301512 GEDONG 1</t>
  </si>
  <si>
    <t>TRANSFER DARI | PEMINDAHAN DARI 177634945 DANA SETORAN NEW PREPAID | 8888821235 19102018 1 301509 LT AGUNG 2</t>
  </si>
  <si>
    <t>TRANSFER DARI | PEMINDAHAN DARI 177634945 DANA SETORAN NEW PREPAID | 8888821235 19102018 1 301510 LT AGUNG 1</t>
  </si>
  <si>
    <t>TRANSFER DARI | PEMINDAHAN DARI 177634945 DANA SETORAN NEW PREPAID | 8888821235 19102018 1 301516 DUKUH 3</t>
  </si>
  <si>
    <t>TRANSFER DARI | PEMINDAHAN DARI 177634945 DANA SETORAN NEW PREPAID | 8888821235 19102018 1 301513 KP RAMBUTAN</t>
  </si>
  <si>
    <t>TRANSFER DARI | PEMINDAHAN DARI 177634945 DANA SETORAN NEW PREPAID | 8888821235 19102018 1 301507 AMPERA 2</t>
  </si>
  <si>
    <t>TRANSFER DARI | PEMINDAHAN DARI 177634945 DANA SETORAN NEW PREPAID | 8888821235 19102018 1 301515 DUKUH 1</t>
  </si>
  <si>
    <t>TRANSFER DARI | PEMINDAHAN DARI 177634945 DANA SETORAN NEW PREPAID | 8888821235 19102018 1 301511 GEDONG 2</t>
  </si>
  <si>
    <t>TRANSFER DARI | PEMINDAHAN DARI 177634945 DANA SETORAN NEW PREPAID | 8888821235 19102018 1 301508 AMPERA 1</t>
  </si>
  <si>
    <t>TRANSFER DARI | PEMINDAHAN DARI 177634945 DANA SETORAN NEW PREPAID | 8888821235 19102018 1 301506 FATMAWATI 1</t>
  </si>
  <si>
    <t>TRANSFER DARI | PEMINDAHAN DARI 177634945 DANA SETORAN NEW PREPAID | 8888821235 19102018 1 301514 PS REBO</t>
  </si>
  <si>
    <t>TRANSFER DARI | PEMINDAHAN DARI 177634945 DANA SETORAN NEW PREPAID | 8888821235 19102018 2 301505 FATMAWATI 2</t>
  </si>
  <si>
    <t>TRANSFER DARI | PEMINDAHAN DARI 177634945 DANA SETORAN NEW PREPAID | 8888821235 19102018 2 301510 LT AGUNG 1</t>
  </si>
  <si>
    <t>TRANSFER DARI | PEMINDAHAN DARI 177634945 DANA SETORAN NEW PREPAID | 8888821235 19102018 2 301512 GEDONG 1</t>
  </si>
  <si>
    <t>TRANSFER DARI | PEMINDAHAN DARI 177634945 DANA SETORAN NEW PREPAID | 8888821235 19102018 2 301503 CIPUTAT 1</t>
  </si>
  <si>
    <t>TRANSFER DARI | PEMINDAHAN DARI 177634945 DANA SETORAN NEW PREPAID | 8888821235 19102018 2 301507 AMPERA 2</t>
  </si>
  <si>
    <t>TRANSFER DARI | PEMINDAHAN DARI 177634945 DANA SETORAN NEW PREPAID | 8888821235 19102018 2 301511 GEDONG 2</t>
  </si>
  <si>
    <t>TRANSFER DARI | PEMINDAHAN DARI 177634945 DANA SETORAN NEW PREPAID | 8888821235 19102018 2 301504 PD PINANG</t>
  </si>
  <si>
    <t>TRANSFER DARI | PEMINDAHAN DARI 177634945 DANA SETORAN NEW PREPAID | 8888821235 19102018 2 301506 FATMAWATI 1</t>
  </si>
  <si>
    <t>TRANSFER DARI | PEMINDAHAN DARI 177634945 DANA SETORAN NEW PREPAID | 8888821235 19102018 2 301514 PS REBO</t>
  </si>
  <si>
    <t>TRANSFER DARI | PEMINDAHAN DARI 177634945 DANA SETORAN NEW PREPAID | 8888821235 19102018 2 301509 LT AGUNG 2</t>
  </si>
  <si>
    <t>TRANSFER DARI | PEMINDAHAN DARI 177634945 DANA SETORAN NEW PREPAID | 8888821235 19102018 2 301513 KP RAMBUTAN</t>
  </si>
  <si>
    <t>TRANSFER DARI | PEMINDAHAN DARI 177634945 DANA SETORAN NEW PREPAID | 8888821235 19102018 2 301516 DUKUH 3</t>
  </si>
  <si>
    <t>TRANSFER DARI | PEMINDAHAN DARI 177634945 DANA SETORAN NEW PREPAID | 8888821235 19102018 2 301515 DUKUH 1</t>
  </si>
  <si>
    <t>TRANSFER DARI | PEMINDAHAN DARI 177634945 DANA SETORAN NEW PREPAID | 8888821235 19102018 2 301508 AMPERA 1</t>
  </si>
  <si>
    <t>TRANSFER DARI | PEMINDAHAN DARI 177634945 DANA SETORAN NEW PREPAID | 8888821235 19102018 2 301534 LT AGUNG 3</t>
  </si>
  <si>
    <t>TRANSFER DARI | PEMINDAHAN DARI 177634945 DANA SETORAN NEW PREPAID | 8888821235 20102018 3 301509 LT AGUNG 2</t>
  </si>
  <si>
    <t>TRANSFER DARI | PEMINDAHAN DARI 177634945 DANA SETORAN NEW PREPAID | 8888821235 20102018 3 301515 DUKUH 1</t>
  </si>
  <si>
    <t>TRANSFER DARI | PEMINDAHAN DARI 177634945 DANA SETORAN NEW PREPAID | 8888821235 20102018 3 301506 FATMAWATI 1</t>
  </si>
  <si>
    <t>TRANSFER DARI | PEMINDAHAN DARI 177634945 DANA SETORAN NEW PREPAID | 8888821235 20102018 3 301514 PS REBO</t>
  </si>
  <si>
    <t>TRANSFER DARI | PEMINDAHAN DARI 177634945 DANA SETORAN NEW PREPAID | 8888821235 20102018 3 301503 CIPUTAT 1</t>
  </si>
  <si>
    <t>TRANSFER DARI | PEMINDAHAN DARI 177634945 DANA SETORAN NEW PREPAID | 8888821235 20102018 3 301516 DUKUH 3</t>
  </si>
  <si>
    <t>TRANSFER DARI | PEMINDAHAN DARI 177634945 DANA SETORAN NEW PREPAID | 8888821235 20102018 3 301508 AMPERA 1</t>
  </si>
  <si>
    <t>TRANSFER DARI | PEMINDAHAN DARI 177634945 DANA SETORAN NEW PREPAID | 8888821235 20102018 3 301504 PD PINANG</t>
  </si>
  <si>
    <t>TRANSFER DARI | PEMINDAHAN DARI 177634945 DANA SETORAN NEW PREPAID | 8888821235 20102018 3 301510 LT AGUNG 1</t>
  </si>
  <si>
    <t>TRANSFER DARI | PEMINDAHAN DARI 177634945 DANA SETORAN NEW PREPAID | 8888821235 20102018 3 301511 GEDONG 2</t>
  </si>
  <si>
    <t>TRANSFER DARI | PEMINDAHAN DARI 177634945 DANA SETORAN NEW PREPAID | 8888821235 20102018 3 301513 KP RAMBUTAN</t>
  </si>
  <si>
    <t>TRANSFER DARI | PEMINDAHAN DARI 177634945 DANA SETORAN NEW PREPAID | 8888821235 20102018 3 301534 LT AGUNG 3</t>
  </si>
  <si>
    <t>TRANSFER DARI | PEMINDAHAN DARI 177634945 DANA SETORAN NEW PREPAID | 8888821235 20102018 3 301512 GEDONG 1</t>
  </si>
  <si>
    <t>TRANSFER DARI | PEMINDAHAN DARI 177634945 DANA SETORAN NEW PREPAID | 8888821235 20102018 3 301507 AMPERA 2</t>
  </si>
  <si>
    <t>TRANSFER DARI | PEMINDAHAN DARI 177634945 DANA SETORAN NEW PREPAID | 8888821235 20102018 3 301505 FATMAWATI 2</t>
  </si>
  <si>
    <t>TRANSFER DARI | PEMINDAHAN DARI 177634945 DANA SETORAN NEW PREPAID | 8888821235 20102018 1 301508 AMPERA 1</t>
  </si>
  <si>
    <t>TRANSFER DARI | PEMINDAHAN DARI 177634945 DANA SETORAN NEW PREPAID | 8888821235 20102018 1 301503 CIPUTAT 1</t>
  </si>
  <si>
    <t>TRANSFER DARI | PEMINDAHAN DARI 177634945 DANA SETORAN NEW PREPAID | 8888821235 20102018 1 301507 AMPERA 2</t>
  </si>
  <si>
    <t>TRANSFER DARI | PEMINDAHAN DARI 177634945 DANA SETORAN NEW PREPAID | 8888821235 20102018 1 301505 FATMAWATI 2</t>
  </si>
  <si>
    <t>TRANSFER DARI | PEMINDAHAN DARI 177634945 DANA SETORAN NEW PREPAID | 8888821235 20102018 1 301509 LT AGUNG 2</t>
  </si>
  <si>
    <t>TRANSFER DARI | PEMINDAHAN DARI 177634945 DANA SETORAN NEW PREPAID | 8888821235 20102018 1 301506 FATMAWATI 1</t>
  </si>
  <si>
    <t>TRANSFER DARI | PEMINDAHAN DARI 177634945 DANA SETORAN NEW PREPAID | 8888821235 20102018 1 301504 PD PINANG</t>
  </si>
  <si>
    <t>TRANSFER DARI | PEMINDAHAN DARI 177634945 DANA SETORAN NEW PREPAID | 8888821235 20102018 1 301510 LT AGUNG 1</t>
  </si>
  <si>
    <t>TRANSFER DARI | PEMINDAHAN DARI 177634945 DANA SETORAN NEW PREPAID | 8888821235 20102018 1 301516 DUKUH 3</t>
  </si>
  <si>
    <t>TRANSFER DARI | PEMINDAHAN DARI 177634945 DANA SETORAN NEW PREPAID | 8888821235 20102018 1 301513 KP RAMBUTAN</t>
  </si>
  <si>
    <t>TRANSFER DARI | PEMINDAHAN DARI 177634945 DANA SETORAN NEW PREPAID | 8888821235 20102018 1 301511 GEDONG 2</t>
  </si>
  <si>
    <t>TRANSFER DARI | PEMINDAHAN DARI 177634945 DANA SETORAN NEW PREPAID | 8888821235 20102018 1 301534 LT AGUNG 3</t>
  </si>
  <si>
    <t>TRANSFER DARI | PEMINDAHAN DARI 177634945 DANA SETORAN NEW PREPAID | 8888821235 20102018 1 301512 GEDONG 1</t>
  </si>
  <si>
    <t>TRANSFER DARI | PEMINDAHAN DARI 177634945 DANA SETORAN NEW PREPAID | 8888821235 20102018 1 301514 PS REBO</t>
  </si>
  <si>
    <t>TRANSFER DARI | PEMINDAHAN DARI 177634945 DANA SETORAN NEW PREPAID | 8888821235 20102018 1 301515 DUKUH 1</t>
  </si>
  <si>
    <t>TRANSFER DARI | PEMINDAHAN DARI 177634945 DANA SETORAN NEW PREPAID | 8888821235 17102018 1 301511 GEDONG 2</t>
  </si>
  <si>
    <t>TRANSFER DARI | PEMINDAHAN DARI 177634945 DANA SETORAN NEW PREPAID | 8888821235 17102018 1 301516 DUKUH 3</t>
  </si>
  <si>
    <t>TRANSFER DARI | PEMINDAHAN DARI 177634945 DANA SETORAN NEW PREPAID | 8888821235 17102018 1 301515 DUKUH 1</t>
  </si>
  <si>
    <t>TRANSFER DARI | PEMINDAHAN DARI 177634945 DANA SETORAN NEW PREPAID | 8888821235 17102018 1 301510 LT AGUNG 1</t>
  </si>
  <si>
    <t>TRANSFER DARI | PEMINDAHAN DARI 177634945 DANA SETORAN NEW PREPAID | 8888821235 17102018 1 301534 LT AGUNG 3</t>
  </si>
  <si>
    <t>TRANSFER DARI | PEMINDAHAN DARI 177634945 DANA SETORAN NEW PREPAID | 8888821235 17102018 1 301512 GEDONG 1</t>
  </si>
  <si>
    <t>TRANSFER DARI | PEMINDAHAN DARI 177634945 DANA SETORAN NEW PREPAID | 8888821235 17102018 1 301514 PS REBO</t>
  </si>
  <si>
    <t>DESARI</t>
  </si>
  <si>
    <t>TRANSFER DARI | PEMINDAHAN DARI 177634945 DANA SETORAN NEW PREPAID | 8888821235 20102018 2 301508 AMPERA 1</t>
  </si>
  <si>
    <t>TRANSFER DARI | PEMINDAHAN DARI 177634945 DANA SETORAN NEW PREPAID | 8888821235 20102018 2 301512 GEDONG 1</t>
  </si>
  <si>
    <t>TRANSFER DARI | PEMINDAHAN DARI 177634945 DANA SETORAN NEW PREPAID | 8888821235 20102018 2 301514 PS REBO</t>
  </si>
  <si>
    <t>TRANSFER DARI | PEMINDAHAN DARI 177634945 DANA SETORAN NEW PREPAID | 8888821235 20102018 2 301513 KP RAMBUTAN</t>
  </si>
  <si>
    <t>TRANSFER DARI | PEMINDAHAN DARI 177634945 DANA SETORAN NEW PREPAID | 8888821235 20102018 2 301509 LT AGUNG 2</t>
  </si>
  <si>
    <t>TRANSFER DARI | PEMINDAHAN DARI 177634945 DANA SETORAN NEW PREPAID | 8888821235 20102018 2 301510 LT AGUNG 1</t>
  </si>
  <si>
    <t>TRANSFER DARI | PEMINDAHAN DARI 177634945 DANA SETORAN NEW PREPAID | 8888821235 20102018 2 301534 LT AGUNG 3</t>
  </si>
  <si>
    <t>TRANSFER DARI | PEMINDAHAN DARI 177634945 DANA SETORAN NEW PREPAID | 8888821235 20102018 2 301515 DUKUH 1</t>
  </si>
  <si>
    <t>TRANSFER DARI | PEMINDAHAN DARI 177634945 DANA SETORAN NEW PREPAID | 8888821235 20102018 2 301511 GEDONG 2</t>
  </si>
  <si>
    <t>TRANSFER DARI | PEMINDAHAN DARI 177634945 DANA SETORAN NEW PREPAID | 8888821235 20102018 2 301516 DUKUH 3</t>
  </si>
  <si>
    <t>TRANSFER DARI | PEMINDAHAN DARI 177634945 DANA SETORAN NEW PREPAID | 8888821235 21102018 3 301512 GEDONG 1</t>
  </si>
  <si>
    <t>TRANSFER DARI | PEMINDAHAN DARI 177634945 DANA SETORAN NEW PREPAID | 8888821235 21102018 3 301509 LT AGUNG 2</t>
  </si>
  <si>
    <t>TRANSFER DARI | PEMINDAHAN DARI 177634945 DANA SETORAN NEW PREPAID | 8888821235 21102018 3 301515 DUKUH 1</t>
  </si>
  <si>
    <t>TRANSFER DARI | PEMINDAHAN DARI 177634945 DANA SETORAN NEW PREPAID | 8888821235 21102018 3 301514 PS REBO</t>
  </si>
  <si>
    <t>TRANSFER DARI | PEMINDAHAN DARI 177634945 DANA SETORAN NEW PREPAID | 8888821235 21102018 3 301513 KP RAMBUTAN</t>
  </si>
  <si>
    <t>TRANSFER DARI | PEMINDAHAN DARI 177634945 DANA SETORAN NEW PREPAID | 8888821235 21102018 3 301508 AMPERA 1</t>
  </si>
  <si>
    <t>TRANSFER DARI | PEMINDAHAN DARI 177634945 DANA SETORAN NEW PREPAID | 8888821235 21102018 3 301511 GEDONG 2</t>
  </si>
  <si>
    <t>TRANSFER DARI | PEMINDAHAN DARI 177634945 DANA SETORAN NEW PREPAID | 8888821235 21102018 3 301510 LT AGUNG 1</t>
  </si>
  <si>
    <t>TRANSFER DARI | PEMINDAHAN DARI 177634945 DANA SETORAN NEW PREPAID | 8888821235 21102018 3 301516 DUKUH 3</t>
  </si>
  <si>
    <t>TRANSFER DARI | PEMINDAHAN DARI 177634945 DANA SETORAN NEW PREPAID | 8888821235 22102018 1 301513 KP RAMBUTAN</t>
  </si>
  <si>
    <t>TRANSFER DARI | PEMINDAHAN DARI 177634945 DANA SETORAN NEW PREPAID | 8888821235 22102018 1 301514 PS REBO</t>
  </si>
  <si>
    <t>TRANSFER DARI | PEMINDAHAN DARI 177634945 DANA SETORAN NEW PREPAID | 8888821235 22102018 1 301511 GEDONG 2</t>
  </si>
  <si>
    <t>TRANSFER DARI | PEMINDAHAN DARI 177634945 DANA SETORAN NEW PREPAID | 8888821235 22102018 1 301512 GEDONG 1</t>
  </si>
  <si>
    <t>TRANSFER DARI | PEMINDAHAN DARI 177634945 DANA SETORAN NEW PREPAID | 8888821235 22102018 1 301534 LT AGUNG 3</t>
  </si>
  <si>
    <t>TRANSFER DARI | PEMINDAHAN DARI 177634945 DANA SETORAN NEW PREPAID | 8888821235 22102018 1 301516 DUKUH 3</t>
  </si>
  <si>
    <t>TRANSFER DARI | PEMINDAHAN DARI 177634945 DANA SETORAN NEW PREPAID | 8888821235 22102018 1 301515 DUKUH 1</t>
  </si>
  <si>
    <t>TRANSFER DARI | PEMINDAHAN DARI 177634945 DANA SETORAN NEW PREPAID | 8888821235 22102018 1 301510 LT AGUNG 1</t>
  </si>
  <si>
    <t>TRANSFER DARI | PEMINDAHAN DARI 177634945 DANA SETORAN NEW PREPAID | 8888821235 20102018 2 301505 FATMAWATI 2</t>
  </si>
  <si>
    <t>TRANSFER DARI | PEMINDAHAN DARI 177634945 DANA SETORAN NEW PREPAID | 8888821235 20102018 2 301503 CIPUTAT 1</t>
  </si>
  <si>
    <t>TRANSFER DARI | PEMINDAHAN DARI 177634945 DANA SETORAN NEW PREPAID | 8888821235 20102018 2 301504 PD PINANG</t>
  </si>
  <si>
    <t>TRANSFER DARI | PEMINDAHAN DARI 177634945 DANA SETORAN NEW PREPAID | 8888821235 20102018 2 301506 FATMAWATI 1</t>
  </si>
  <si>
    <t>TRANSFER DARI | PEMINDAHAN DARI 177634945 DANA SETORAN NEW PREPAID | 8888821235 20102018 2 301507 AMPERA 2</t>
  </si>
  <si>
    <t>TRANSFER DARI | PEMINDAHAN DARI 177634945 DANA SETORAN NEW PREPAID | 8888821235 21102018 3 301504 PD PINANG</t>
  </si>
  <si>
    <t>TRANSFER DARI | PEMINDAHAN DARI 177634945 DANA SETORAN NEW PREPAID | 8888821235 21102018 3 301503 CIPUTAT 1</t>
  </si>
  <si>
    <t>TRANSFER DARI | PEMINDAHAN DARI 177634945 DANA SETORAN NEW PREPAID | 8888821235 21102018 3 301505 FATMAWATI 2</t>
  </si>
  <si>
    <t>TRANSFER DARI | PEMINDAHAN DARI 177634945 DANA SETORAN NEW PREPAID | 8888821235 21102018 3 301506 FATMAWATI 1</t>
  </si>
  <si>
    <t>TRANSFER DARI | PEMINDAHAN DARI 177634945 DANA SETORAN NEW PREPAID | 8888821235 21102018 3 301507 AMPERA 2</t>
  </si>
  <si>
    <t>TRANSFER DARI | PEMINDAHAN DARI 177634945 DANA SETORAN NEW PREPAID | 8888821235 22102018 2 301516 DUKUH 3</t>
  </si>
  <si>
    <t>TRANSFER DARI | PEMINDAHAN DARI 177634945 DANA SETORAN NEW PREPAID | 8888821235 22102018 2 301506 FATMAWATI 1</t>
  </si>
  <si>
    <t>TRANSFER DARI | PEMINDAHAN DARI 177634945 DANA SETORAN NEW PREPAID | 8888821235 22102018 2 301510 LT AGUNG 1</t>
  </si>
  <si>
    <t>TRANSFER DARI | PEMINDAHAN DARI 177634945 DANA SETORAN NEW PREPAID | 8888821235 22102018 2 301509 LT AGUNG 2</t>
  </si>
  <si>
    <t>TRANSFER DARI | PEMINDAHAN DARI 177634945 DANA SETORAN NEW PREPAID | 8888821235 22102018 2 301534 LT AGUNG 3</t>
  </si>
  <si>
    <t>TRANSFER DARI | PEMINDAHAN DARI 177634945 DANA SETORAN NEW PREPAID | 8888821235 22102018 2 301511 GEDONG 2</t>
  </si>
  <si>
    <t>TRANSFER DARI | PEMINDAHAN DARI 177634945 DANA SETORAN NEW PREPAID | 8888821235 22102018 2 301512 GEDONG 1</t>
  </si>
  <si>
    <t>TRANSFER DARI | PEMINDAHAN DARI 177634945 DANA SETORAN NEW PREPAID | 8888821235 22102018 2 301505 FATMAWATI 2</t>
  </si>
  <si>
    <t>TRANSFER DARI | PEMINDAHAN DARI 177634945 DANA SETORAN NEW PREPAID | 8888821235 22102018 2 301513 KP RAMBUTAN</t>
  </si>
  <si>
    <t>TRANSFER DARI | PEMINDAHAN DARI 177634945 DANA SETORAN NEW PREPAID | 8888821235 22102018 2 301514 PS REBO</t>
  </si>
  <si>
    <t>TRANSFER DARI | PEMINDAHAN DARI 177634945 DANA SETORAN NEW PREPAID | 8888821235 22102018 2 301507 AMPERA 2</t>
  </si>
  <si>
    <t>TRANSFER DARI | PEMINDAHAN DARI 177634945 DANA SETORAN NEW PREPAID | 8888821235 22102018 2 301508 AMPERA 1</t>
  </si>
  <si>
    <t>TRANSFER DARI | PEMINDAHAN DARI 177634945 DANA SETORAN NEW PREPAID | 8888821235 22102018 2 301515 DUKUH 1</t>
  </si>
  <si>
    <t>TRANSFER DARI | PEMINDAHAN DARI 177634945 DANA SETORAN NEW PREPAID | 8888821235 22102018 2 301504 PD PINANG</t>
  </si>
  <si>
    <t>TRANSFER DARI | PEMINDAHAN DARI 177634945 DANA SETORAN NEW PREPAID | 8888821235 22102018 2 301503 CIPUTAT 1</t>
  </si>
  <si>
    <t>TRANSFER DARI | PEMINDAHAN DARI 177634945 DANA SETORAN NEW PREPAID | 8888821235 21102018 1 301514 PS REBO</t>
  </si>
  <si>
    <t>TRANSFER DARI | PEMINDAHAN DARI 177634945 DANA SETORAN NEW PREPAID | 8888821235 21102018 2 301514 PS REBO</t>
  </si>
  <si>
    <t>TRANSFER DARI | PEMINDAHAN DARI 177634945 DANA SETORAN NEW PREPAID | 8888821235 22102018 3 301514 PS REBO</t>
  </si>
  <si>
    <t>TRANSFER DARI | PEMINDAHAN DARI 177634945 DANA SETORAN NEW PREPAID | 8888821235 22102018 3 301503 CIPUTAT 1</t>
  </si>
  <si>
    <t>TRANSFER DARI | PEMINDAHAN DARI 177634945 DANA SETORAN NEW PREPAID | 8888821235 22102018 3 301506 FATMAWATI 1</t>
  </si>
  <si>
    <t>TRANSFER DARI | PEMINDAHAN DARI 177634945 DANA SETORAN NEW PREPAID | 8888821235 22102018 3 301504 PD PINANG</t>
  </si>
  <si>
    <t>TRANSFER DARI | PEMINDAHAN DARI 177634945 DANA SETORAN NEW PREPAID | 8888821235 22102018 3 301507 AMPERA 2</t>
  </si>
  <si>
    <t>TRANSFER DARI | PEMINDAHAN DARI 177634945 DANA SETORAN NEW PREPAID | 8888821235 22102018 3 301510 LT AGUNG 1</t>
  </si>
  <si>
    <t>TRANSFER DARI | PEMINDAHAN DARI 177634945 DANA SETORAN NEW PREPAID | 8888821235 22102018 3 301508 AMPERA 1</t>
  </si>
  <si>
    <t>TRANSFER DARI | PEMINDAHAN DARI 177634945 DANA SETORAN NEW PREPAID | 8888821235 22102018 3 301505 FATMAWATI 2</t>
  </si>
  <si>
    <t>TRANSFER DARI | PEMINDAHAN DARI 177634945 DANA SETORAN NEW PREPAID | 8888821235 22102018 3 301515 DUKUH 1</t>
  </si>
  <si>
    <t>TRANSFER DARI | PEMINDAHAN DARI 177634945 DANA SETORAN NEW PREPAID | 8888821235 22102018 3 301511 GEDONG 2</t>
  </si>
  <si>
    <t>TRANSFER DARI | PEMINDAHAN DARI 177634945 DANA SETORAN NEW PREPAID | 8888821235 22102018 3 301509 LT AGUNG 2</t>
  </si>
  <si>
    <t>TRANSFER DARI | PEMINDAHAN DARI 177634945 DANA SETORAN NEW PREPAID | 8888821235 22102018 3 301516 DUKUH 3</t>
  </si>
  <si>
    <t>TRANSFER DARI | PEMINDAHAN DARI 177634945 DANA SETORAN NEW PREPAID | 8888821235 22102018 3 301512 GEDONG 1</t>
  </si>
  <si>
    <t>TRANSFER DARI | PEMINDAHAN DARI 177634945 DANA SETORAN NEW PREPAID | 8888821235 22102018 3 301513 KP RAMBUTAN</t>
  </si>
  <si>
    <t>TRANSFER DARI | PEMINDAHAN DARI 177634945 DANA SETORAN NEW PREPAID | 8888821235 23102018 3 301506 FATMAWATI 1</t>
  </si>
  <si>
    <t>TRANSFER DARI | PEMINDAHAN DARI 177634945 DANA SETORAN NEW PREPAID | 8888821235 23102018 3 301508 AMPERA 1</t>
  </si>
  <si>
    <t>TRANSFER DARI | PEMINDAHAN DARI 177634945 DANA SETORAN NEW PREPAID | 8888821235 23102018 3 301515 DUKUH 1</t>
  </si>
  <si>
    <t>TRANSFER DARI | PEMINDAHAN DARI 177634945 DANA SETORAN NEW PREPAID | 8888821235 23102018 3 301511 GEDONG 2</t>
  </si>
  <si>
    <t>TRANSFER DARI | PEMINDAHAN DARI 177634945 DANA SETORAN NEW PREPAID | 8888821235 23102018 3 301512 GEDONG 1</t>
  </si>
  <si>
    <t>TRANSFER DARI | PEMINDAHAN DARI 177634945 DANA SETORAN NEW PREPAID | 8888821235 23102018 3 301514 PS REBO</t>
  </si>
  <si>
    <t>TRANSFER DARI | PEMINDAHAN DARI 177634945 DANA SETORAN NEW PREPAID | 8888821235 23102018 3 301516 DUKUH 3</t>
  </si>
  <si>
    <t>TRANSFER DARI | PEMINDAHAN DARI 177634945 DANA SETORAN NEW PREPAID | 8888821235 23102018 3 301509 LT AGUNG 2</t>
  </si>
  <si>
    <t>TRANSFER DARI | PEMINDAHAN DARI 177634945 DANA SETORAN NEW PREPAID | 8888821235 23102018 3 301504 PD PINANG</t>
  </si>
  <si>
    <t>TRANSFER DARI | PEMINDAHAN DARI 177634945 DANA SETORAN NEW PREPAID | 8888821235 23102018 3 301513 KP RAMBUTAN</t>
  </si>
  <si>
    <t>TRANSFER DARI | PEMINDAHAN DARI 177634945 DANA SETORAN NEW PREPAID | 8888821235 23102018 3 301510 LT AGUNG 1</t>
  </si>
  <si>
    <t>TRANSFER DARI | PEMINDAHAN DARI 177634945 DANA SETORAN NEW PREPAID | 8888821235 23102018 3 301505 FATMAWATI 2</t>
  </si>
  <si>
    <t>TRANSFER DARI | PEMINDAHAN DARI 177634945 DANA SETORAN NEW PREPAID | 8888821235 23102018 3 301503 CIPUTAT 1</t>
  </si>
  <si>
    <t>TRANSFER DARI | PEMINDAHAN DARI 177634945 DANA SETORAN NEW PREPAID | 8888821235 23102018 3 301507 AMPERA 2</t>
  </si>
  <si>
    <t>TRANSFER DARI | PEMINDAHAN DARI 177634945 DANA SETORAN NEW PREPAID | 8888821235 23102018 1 301534 LT AGUNG 3</t>
  </si>
  <si>
    <t>TRANSFER DARI | PEMINDAHAN DARI 177634945 DANA SETORAN NEW PREPAID | 8888821235 23102018 1 301514 PS REBO</t>
  </si>
  <si>
    <t>TRANSFER DARI | PEMINDAHAN DARI 177634945 DANA SETORAN NEW PREPAID | 8888821235 23102018 1 301506 FATMAWATI 1</t>
  </si>
  <si>
    <t>TRANSFER DARI | PEMINDAHAN DARI 177634945 DANA SETORAN NEW PREPAID | 8888821235 23102018 1 301512 GEDONG 1</t>
  </si>
  <si>
    <t>TRANSFER DARI | PEMINDAHAN DARI 177634945 DANA SETORAN NEW PREPAID | 8888821235 23102018 1 301504 PD PINANG</t>
  </si>
  <si>
    <t>TRANSFER DARI | PEMINDAHAN DARI 177634945 DANA SETORAN NEW PREPAID | 8888821235 23102018 1 301503 CIPUTAT 1</t>
  </si>
  <si>
    <t>TRANSFER DARI | PEMINDAHAN DARI 177634945 DANA SETORAN NEW PREPAID | 8888821235 23102018 1 301513 KP RAMBUTAN</t>
  </si>
  <si>
    <t>TRANSFER DARI | PEMINDAHAN DARI 177634945 DANA SETORAN NEW PREPAID | 8888821235 23102018 1 301515 DUKUH 1</t>
  </si>
  <si>
    <t>TRANSFER DARI | PEMINDAHAN DARI 177634945 DANA SETORAN NEW PREPAID | 8888821235 23102018 1 301505 FATMAWATI 2</t>
  </si>
  <si>
    <t>TRANSFER DARI | PEMINDAHAN DARI 177634945 DANA SETORAN NEW PREPAID | 8888821235 23102018 1 301511 GEDONG 2</t>
  </si>
  <si>
    <t>TRANSFER DARI | PEMINDAHAN DARI 177634945 DANA SETORAN NEW PREPAID | 8888821235 23102018 1 301516 DUKUH 3</t>
  </si>
  <si>
    <t>TRANSFER DARI | PEMINDAHAN DARI 177634945 DANA SETORAN NEW PREPAID | 8888821235 23102018 1 301507 AMPERA 2</t>
  </si>
  <si>
    <t>TRANSFER DARI | PEMINDAHAN DARI 177634945 DANA SETORAN NEW PREPAID | 8888821235 23102018 2 301507 AMPERA 2</t>
  </si>
  <si>
    <t>TRANSFER DARI | PEMINDAHAN DARI 177634945 DANA SETORAN NEW PREPAID | 8888821235 23102018 2 301504 PD PINANG</t>
  </si>
  <si>
    <t>TRANSFER DARI | PEMINDAHAN DARI 177634945 DANA SETORAN NEW PREPAID | 8888821235 23102018 2 301514 PS REBO</t>
  </si>
  <si>
    <t>TRANSFER DARI | PEMINDAHAN DARI 177634945 DANA SETORAN NEW PREPAID | 8888821235 23102018 2 301516 DUKUH 3</t>
  </si>
  <si>
    <t>TRANSFER DARI | PEMINDAHAN DARI 177634945 DANA SETORAN NEW PREPAID | 8888821235 23102018 2 301513 KP RAMBUTAN</t>
  </si>
  <si>
    <t>TRANSFER DARI | PEMINDAHAN DARI 177634945 DANA SETORAN NEW PREPAID | 8888821235 23102018 2 301511 GEDONG 2</t>
  </si>
  <si>
    <t>TRANSFER DARI | PEMINDAHAN DARI 177634945 DANA SETORAN NEW PREPAID | 8888821235 23102018 2 301515 DUKUH 1</t>
  </si>
  <si>
    <t>TRANSFER DARI | PEMINDAHAN DARI 177634945 DANA SETORAN NEW PREPAID | 8888821235 23102018 2 301510 LT AGUNG 1</t>
  </si>
  <si>
    <t>TRANSFER DARI | PEMINDAHAN DARI 177634945 DANA SETORAN NEW PREPAID | 8888821235 23102018 2 301505 FATMAWATI 2</t>
  </si>
  <si>
    <t>TRANSFER DARI | PEMINDAHAN DARI 177634945 DANA SETORAN NEW PREPAID | 8888821235 23102018 2 301509 LT AGUNG 2</t>
  </si>
  <si>
    <t>TRANSFER DARI | PEMINDAHAN DARI 177634945 DANA SETORAN NEW PREPAID | 8888821235 23102018 2 301506 FATMAWATI 1</t>
  </si>
  <si>
    <t>TRANSFER DARI | PEMINDAHAN DARI 177634945 DANA SETORAN NEW PREPAID | 8888821235 23102018 2 301503 CIPUTAT 1</t>
  </si>
  <si>
    <t>TRANSFER DARI | PEMINDAHAN DARI 177634945 DANA SETORAN NEW PREPAID | 8888821235 23102018 2 301508 AMPERA 1</t>
  </si>
  <si>
    <t>TRANSFER DARI | PEMINDAHAN DARI 177634945 DANA SETORAN NEW PREPAID | 8888821235 23102018 2 301512 GEDONG 1</t>
  </si>
  <si>
    <t>TRANSFER DARI | PEMINDAHAN DARI 177634945 DANA SETORAN NEW PREPAID | 8888821235 23102018 2 301534 LT AGUNG 3</t>
  </si>
  <si>
    <t>TRANSFER DARI | PEMINDAHAN DARI 177634945 DANA SETORAN NEW PREPAID | 8888821235 23102018 3 301534 LT AGUNG 3</t>
  </si>
  <si>
    <t>TRANSFER DARI | PEMINDAHAN DARI 177634945 DANA SETORAN NEW PREPAID | 8888821235 24102018 3 301514 PS REBO</t>
  </si>
  <si>
    <t>TRANSFER DARI | PEMINDAHAN DARI 177634945 DANA SETORAN NEW PREPAID | 8888821235 24102018 3 301516 DUKUH 3</t>
  </si>
  <si>
    <t>TRANSFER DARI | PEMINDAHAN DARI 177634945 DANA SETORAN NEW PREPAID | 8888821235 24102018 3 301504 PD PINANG</t>
  </si>
  <si>
    <t>TRANSFER DARI | PEMINDAHAN DARI 177634945 DANA SETORAN NEW PREPAID | 8888821235 24102018 3 301515 DUKUH 1</t>
  </si>
  <si>
    <t>TRANSFER DARI | PEMINDAHAN DARI 177634945 DANA SETORAN NEW PREPAID | 8888821235 24102018 3 301511 GEDONG 2</t>
  </si>
  <si>
    <t>TRANSFER DARI | PEMINDAHAN DARI 177634945 DANA SETORAN NEW PREPAID | 8888821235 24102018 3 301508 AMPERA 1</t>
  </si>
  <si>
    <t>TRANSFER DARI | PEMINDAHAN DARI 177634945 DANA SETORAN NEW PREPAID | 8888821235 24102018 3 301507 AMPERA 2</t>
  </si>
  <si>
    <t>TRANSFER DARI | PEMINDAHAN DARI 177634945 DANA SETORAN NEW PREPAID | 8888821235 24102018 3 301503 CIPUTAT 1</t>
  </si>
  <si>
    <t>TRANSFER DARI | PEMINDAHAN DARI 177634945 DANA SETORAN NEW PREPAID | 8888821235 24102018 3 301513 KP RAMBUTAN</t>
  </si>
  <si>
    <t>TRANSFER DARI | PEMINDAHAN DARI 177634945 DANA SETORAN NEW PREPAID | 8888821235 24102018 3 301505 FATMAWATI 2</t>
  </si>
  <si>
    <t>TRANSFER DARI | PEMINDAHAN DARI 177634945 DANA SETORAN NEW PREPAID | 8888821235 24102018 3 301512 GEDONG 1</t>
  </si>
  <si>
    <t>TRANSFER DARI | PEMINDAHAN DARI 177634945 DANA SETORAN NEW PREPAID | 8888821235 24102018 3 301510 LT AGUNG 1</t>
  </si>
  <si>
    <t>TRANSFER DARI | PEMINDAHAN DARI 177634945 DANA SETORAN NEW PREPAID | 8888821235 24102018 3 301509 LT AGUNG 2</t>
  </si>
  <si>
    <t>TRANSFER DARI | PEMINDAHAN DARI 177634945 DANA SETORAN NEW PREPAID | 8888821235 24102018 3 301506 FATMAWATI 1</t>
  </si>
  <si>
    <t>TRANSFER DARI | PEMINDAHAN DARI 177634945 DANA SETORAN NEW PREPAID | 8888821235 24102018 1 301505 FATMAWATI 2</t>
  </si>
  <si>
    <t>TRANSFER DARI | PEMINDAHAN DARI 177634945 DANA SETORAN NEW PREPAID | 8888821235 24102018 1 301506 FATMAWATI 1</t>
  </si>
  <si>
    <t>TRANSFER DARI | PEMINDAHAN DARI 177634945 DANA SETORAN NEW PREPAID | 8888821235 24102018 1 301504 PD PINANG</t>
  </si>
  <si>
    <t>TRANSFER DARI | PEMINDAHAN DARI 177634945 DANA SETORAN NEW PREPAID | 8888821235 24102018 1 301503 CIPUTAT 1</t>
  </si>
  <si>
    <t>TRANSFER DARI | PEMINDAHAN DARI 177634945 DANA SETORAN NEW PREPAID | 8888821235 24102018 1 301508 AMPERA 1</t>
  </si>
  <si>
    <t>TRANSFER DARI | PEMINDAHAN DARI 177634945 DANA SETORAN NEW PREPAID | 8888821235 24102018 1 301510 LT AGUNG 1</t>
  </si>
  <si>
    <t>TRANSFER DARI | PEMINDAHAN DARI 177634945 DANA SETORAN NEW PREPAID | 8888821235 24102018 1 301509 LT AGUNG 2</t>
  </si>
  <si>
    <t>TRANSFER DARI | PEMINDAHAN DARI 177634945 DANA SETORAN NEW PREPAID | 8888821235 24102018 1 301507 AMPERA 2</t>
  </si>
  <si>
    <t>TRANSFER DARI | PEMINDAHAN DARI 177634945 DANA SETORAN NEW PREPAID | 8888821235 24102018 1 301511 GEDONG 2</t>
  </si>
  <si>
    <t>TRANSFER DARI | PEMINDAHAN DARI 177634945 DANA SETORAN NEW PREPAID | 8888821235 24102018 1 301515 DUKUH 1</t>
  </si>
  <si>
    <t>TRANSFER DARI | PEMINDAHAN DARI 177634945 DANA SETORAN NEW PREPAID | 8888821235 24102018 1 301512 GEDONG 1</t>
  </si>
  <si>
    <t>TRANSFER DARI | PEMINDAHAN DARI 177634945 DANA SETORAN NEW PREPAID | 8888821235 24102018 1 301513 KP RAMBUTAN</t>
  </si>
  <si>
    <t>TRANSFER DARI | PEMINDAHAN DARI 177634945 DANA SETORAN NEW PREPAID | 8888821235 24102018 1 301516 DUKUH 3</t>
  </si>
  <si>
    <t>TRANSFER DARI | PEMINDAHAN DARI 177634945 DANA SETORAN NEW PREPAID | 8888821235 24102018 1 301514 PS REBO</t>
  </si>
  <si>
    <t>TRANSFER DARI | PEMINDAHAN DARI 177634945 DANA SETORAN NEW PREPAID | 8888821235 24102018 1 301534 LT AGUNG 3</t>
  </si>
  <si>
    <t>TRANSFER DARI | PEMINDAHAN DARI 177634945 DANA SETORAN NEW PREPAID | 8888821235 24102018 2 301509 LT AGUNG 2</t>
  </si>
  <si>
    <t>TRANSFER DARI | PEMINDAHAN DARI 177634945 DANA SETORAN NEW PREPAID | 8888821235 24102018 2 301503 CIPUTAT 1</t>
  </si>
  <si>
    <t>TRANSFER DARI | PEMINDAHAN DARI 177634945 DANA SETORAN NEW PREPAID | 8888821235 24102018 2 301504 PD PINANG</t>
  </si>
  <si>
    <t>TRANSFER DARI | PEMINDAHAN DARI 177634945 DANA SETORAN NEW PREPAID | 8888821235 24102018 2 301507 AMPERA 2</t>
  </si>
  <si>
    <t>TRANSFER DARI | PEMINDAHAN DARI 177634945 DANA SETORAN NEW PREPAID | 8888821235 24102018 2 301513 KP RAMBUTAN</t>
  </si>
  <si>
    <t>TRANSFER DARI | PEMINDAHAN DARI 177634945 DANA SETORAN NEW PREPAID | 8888821235 24102018 2 301505 FATMAWATI 2</t>
  </si>
  <si>
    <t>TRANSFER DARI | PEMINDAHAN DARI 177634945 DANA SETORAN NEW PREPAID | 8888821235 24102018 2 301510 LT AGUNG 1</t>
  </si>
  <si>
    <t>TRANSFER DARI | PEMINDAHAN DARI 177634945 DANA SETORAN NEW PREPAID | 8888821235 24102018 2 301512 GEDONG 1</t>
  </si>
  <si>
    <t>TRANSFER DARI | PEMINDAHAN DARI 177634945 DANA SETORAN NEW PREPAID | 8888821235 24102018 2 301514 PS REBO</t>
  </si>
  <si>
    <t>TRANSFER DARI | PEMINDAHAN DARI 177634945 DANA SETORAN NEW PREPAID | 8888821235 24102018 2 301511 GEDONG 2</t>
  </si>
  <si>
    <t>TRANSFER DARI | PEMINDAHAN DARI 177634945 DANA SETORAN NEW PREPAID | 8888821235 24102018 2 301516 DUKUH 3</t>
  </si>
  <si>
    <t>TRANSFER DARI | PEMINDAHAN DARI 177634945 DANA SETORAN NEW PREPAID | 8888821235 24102018 2 301508 AMPERA 1</t>
  </si>
  <si>
    <t>TRANSFER DARI | PEMINDAHAN DARI 177634945 DANA SETORAN NEW PREPAID | 8888821235 24102018 2 301506 FATMAWATI 1</t>
  </si>
  <si>
    <t>TRANSFER DARI | PEMINDAHAN DARI 177634945 DANA SETORAN NEW PREPAID | 8888821235 24102018 2 301515 DUKUH 1</t>
  </si>
  <si>
    <t>TRANSFER DARI | PEMINDAHAN DARI 177634945 DANA SETORAN NEW PREPAID | 8888821235 24102018 2 301534 LT AGUNG 3</t>
  </si>
  <si>
    <t>TRANSFER DARI | PEMINDAHAN DARI 177634945 DANA SETORAN NEW PREPAID | 8888821235 24102018 3 301534 LT AGUNG 3</t>
  </si>
  <si>
    <t>TRANSFER DARI | PEMINDAHAN DARI 177634945 DANA SETORAN NEW PREPAID | 8888821235 25102018 3 301516 DUKUH 3</t>
  </si>
  <si>
    <t>TRANSFER DARI | PEMINDAHAN DARI 177634945 DANA SETORAN NEW PREPAID | 8888821235 25102018 3 301508 AMPERA 1</t>
  </si>
  <si>
    <t>TRANSFER DARI | PEMINDAHAN DARI 177634945 DANA SETORAN NEW PREPAID | 8888821235 25102018 3 301503 CIPUTAT 1</t>
  </si>
  <si>
    <t>TRANSFER DARI | PEMINDAHAN DARI 177634945 DANA SETORAN NEW PREPAID | 8888821235 25102018 3 301510 LT AGUNG 1</t>
  </si>
  <si>
    <t>TRANSFER DARI | PEMINDAHAN DARI 177634945 DANA SETORAN NEW PREPAID | 8888821235 25102018 3 301534 LT AGUNG 3</t>
  </si>
  <si>
    <t>TRANSFER DARI | PEMINDAHAN DARI 177634945 DANA SETORAN NEW PREPAID | 8888821235 25102018 3 301511 GEDONG 2</t>
  </si>
  <si>
    <t>TRANSFER DARI | PEMINDAHAN DARI 177634945 DANA SETORAN NEW PREPAID | 8888821235 25102018 3 301513 KP RAMBUTAN</t>
  </si>
  <si>
    <t>TRANSFER DARI | PEMINDAHAN DARI 177634945 DANA SETORAN NEW PREPAID | 8888821235 25102018 3 301515 DUKUH 1</t>
  </si>
  <si>
    <t>TRANSFER DARI | PEMINDAHAN DARI 177634945 DANA SETORAN NEW PREPAID | 8888821235 25102018 3 301509 LT AGUNG 2</t>
  </si>
  <si>
    <t>TRANSFER DARI | PEMINDAHAN DARI 177634945 DANA SETORAN NEW PREPAID | 8888821235 25102018 3 301514 PS REBO</t>
  </si>
  <si>
    <t>TRANSFER DARI | PEMINDAHAN DARI 177634945 DANA SETORAN NEW PREPAID | 8888821235 25102018 3 301504 PD PINANG</t>
  </si>
  <si>
    <t>TRANSFER DARI | PEMINDAHAN DARI 177634945 DANA SETORAN NEW PREPAID | 8888821235 25102018 3 301512 GEDONG 1</t>
  </si>
  <si>
    <t>TRANSFER DARI | PEMINDAHAN DARI 177634945 DANA SETORAN NEW PREPAID | 8888821235 25102018 3 301505 FATMAWATI 2</t>
  </si>
  <si>
    <t>TRANSFER DARI | PEMINDAHAN DARI 177634945 DANA SETORAN NEW PREPAID | 8888821235 25102018 3 301506 FATMAWATI 1</t>
  </si>
  <si>
    <t>TRANSFER DARI | PEMINDAHAN DARI 177634945 DANA SETORAN NEW PREPAID | 8888821235 25102018 3 301507 AMPERA 2</t>
  </si>
  <si>
    <t>TRANSFER DARI | PEMINDAHAN DARI 177634945 DANA SETORAN NEW PREPAID | 8888821235 25102018 1 301509 LT AGUNG 2</t>
  </si>
  <si>
    <t>TRANSFER DARI | PEMINDAHAN DARI 177634945 DANA SETORAN NEW PREPAID | 8888821235 25102018 1 301508 AMPERA 1</t>
  </si>
  <si>
    <t>TRANSFER DARI | PEMINDAHAN DARI 177634945 DANA SETORAN NEW PREPAID | 8888821235 25102018 1 301507 AMPERA 2</t>
  </si>
  <si>
    <t>TRANSFER DARI | PEMINDAHAN DARI 177634945 DANA SETORAN NEW PREPAID | 8888821235 25102018 1 301505 FATMAWATI 2</t>
  </si>
  <si>
    <t>TRANSFER DARI | PEMINDAHAN DARI 177634945 DANA SETORAN NEW PREPAID | 8888821235 25102018 1 301504 PD PINANG</t>
  </si>
  <si>
    <t>TRANSFER DARI | PEMINDAHAN DARI 177634945 DANA SETORAN NEW PREPAID | 8888821235 25102018 1 301506 FATMAWATI 1</t>
  </si>
  <si>
    <t>TRANSFER DARI | PEMINDAHAN DARI 177634945 DANA SETORAN NEW PREPAID | 8888821235 25102018 1 301503 CIPUTAT 1</t>
  </si>
  <si>
    <t>TRANSFER DARI | PEMINDAHAN DARI 177634945 DANA SETORAN NEW PREPAID | 8888821235 25102018 1 301513 KP RAMBUTAN</t>
  </si>
  <si>
    <t>TRANSFER DARI | PEMINDAHAN DARI 177634945 DANA SETORAN NEW PREPAID | 8888821235 25102018 1 301511 GEDONG 2</t>
  </si>
  <si>
    <t>TRANSFER DARI | PEMINDAHAN DARI 177634945 DANA SETORAN NEW PREPAID | 8888821235 25102018 1 301534 LT AGUNG 3</t>
  </si>
  <si>
    <t>TRANSFER DARI | PEMINDAHAN DARI 177634945 DANA SETORAN NEW PREPAID | 8888821235 25102018 1 301510 LT AGUNG 1</t>
  </si>
  <si>
    <t>TRANSFER DARI | PEMINDAHAN DARI 177634945 DANA SETORAN NEW PREPAID | 8888821235 25102018 1 301514 PS REBO</t>
  </si>
  <si>
    <t>TRANSFER DARI | PEMINDAHAN DARI 177634945 DANA SETORAN NEW PREPAID | 8888821235 25102018 1 301512 GEDONG 1</t>
  </si>
  <si>
    <t>TRANSFER DARI | PEMINDAHAN DARI 177634945 DANA SETORAN NEW PREPAID | 8888821235 25102018 1 301515 DUKUH 1</t>
  </si>
  <si>
    <t>TRANSFER DARI | PEMINDAHAN DARI 177634945 DANA SETORAN NEW PREPAID | 8888821235 25102018 1 301516 DUKUH 3</t>
  </si>
  <si>
    <t>TRANSFER DARI | PEMINDAHAN DARI 177634945 DANA SETORAN NEW PREPAID | 8888821235 25102018 2 301505 FATMAWATI 2</t>
  </si>
  <si>
    <t>TRANSFER DARI | PEMINDAHAN DARI 177634945 DANA SETORAN NEW PREPAID | 8888821235 25102018 2 301508 AMPERA 1</t>
  </si>
  <si>
    <t>TRANSFER DARI | PEMINDAHAN DARI 177634945 DANA SETORAN NEW PREPAID | 8888821235 25102018 2 301506 FATMAWATI 1</t>
  </si>
  <si>
    <t>TRANSFER DARI | PEMINDAHAN DARI 177634945 DANA SETORAN NEW PREPAID | 8888821235 25102018 2 301504 PD PINANG</t>
  </si>
  <si>
    <t>TRANSFER DARI | PEMINDAHAN DARI 177634945 DANA SETORAN NEW PREPAID | 8888821235 25102018 2 301509 LT AGUNG 2</t>
  </si>
  <si>
    <t>TRANSFER DARI | PEMINDAHAN DARI 177634945 DANA SETORAN NEW PREPAID | 8888821235 25102018 2 301510 LT AGUNG 1</t>
  </si>
  <si>
    <t>TRANSFER DARI | PEMINDAHAN DARI 177634945 DANA SETORAN NEW PREPAID | 8888821235 25102018 2 301503 CIPUTAT 1</t>
  </si>
  <si>
    <t>TRANSFER DARI | PEMINDAHAN DARI 177634945 DANA SETORAN NEW PREPAID | 8888821235 25102018 2 301507 AMPERA 2</t>
  </si>
  <si>
    <t>TRANSFER DARI | PEMINDAHAN DARI 177634945 DANA SETORAN NEW PREPAID | 8888821235 25102018 2 301514 PS REBO</t>
  </si>
  <si>
    <t>TRANSFER DARI | PEMINDAHAN DARI 177634945 DANA SETORAN NEW PREPAID | 8888821235 25102018 2 301511 GEDONG 2</t>
  </si>
  <si>
    <t>TRANSFER DARI | PEMINDAHAN DARI 177634945 DANA SETORAN NEW PREPAID | 8888821235 25102018 2 301512 GEDONG 1</t>
  </si>
  <si>
    <t>TRANSFER DARI | PEMINDAHAN DARI 177634945 DANA SETORAN NEW PREPAID | 8888821235 25102018 2 301515 DUKUH 1</t>
  </si>
  <si>
    <t>TRANSFER DARI | PEMINDAHAN DARI 177634945 DANA SETORAN NEW PREPAID | 8888821235 25102018 2 301513 KP RAMBUTAN</t>
  </si>
  <si>
    <t>TRANSFER DARI | PEMINDAHAN DARI 177634945 DANA SETORAN NEW PREPAID | 8888821235 25102018 2 301516 DUKUH 3</t>
  </si>
  <si>
    <t>TRANSFER DARI | PEMINDAHAN DARI 177634945 DANA SETORAN NEW PREPAID | 8888821235 26102018 1 301503 CIPUTAT 1</t>
  </si>
  <si>
    <t>TRANSFER DARI | PEMINDAHAN DARI 177634945 DANA SETORAN NEW PREPAID | 8888821235 26102018 1 301506 FATMAWATI 1</t>
  </si>
  <si>
    <t>TRANSFER DARI | PEMINDAHAN DARI 177634945 DANA SETORAN NEW PREPAID | 8888821235 26102018 1 301514 PS REBO</t>
  </si>
  <si>
    <t>TRANSFER DARI | PEMINDAHAN DARI 177634945 DANA SETORAN NEW PREPAID | 8888821235 26102018 1 301512 GEDONG 1</t>
  </si>
  <si>
    <t>TRANSFER DARI | PEMINDAHAN DARI 177634945 DANA SETORAN NEW PREPAID | 8888821235 26102018 1 301513 KP RAMBUTAN</t>
  </si>
  <si>
    <t>TRANSFER DARI | PEMINDAHAN DARI 177634945 DANA SETORAN NEW PREPAID | 8888821235 26102018 1 301508 AMPERA 1</t>
  </si>
  <si>
    <t>TRANSFER DARI | PEMINDAHAN DARI 177634945 DANA SETORAN NEW PREPAID | 8888821235 26102018 1 301504 PD PINANG</t>
  </si>
  <si>
    <t>TRANSFER DARI | PEMINDAHAN DARI 177634945 DANA SETORAN NEW PREPAID | 8888821235 26102018 1 301507 AMPERA 2</t>
  </si>
  <si>
    <t>TRANSFER DARI | PEMINDAHAN DARI 177634945 DANA SETORAN NEW PREPAID | 8888821235 26102018 1 301515 DUKUH 1</t>
  </si>
  <si>
    <t>TRANSFER DARI | PEMINDAHAN DARI 177634945 DANA SETORAN NEW PREPAID | 8888821235 26102018 1 301516 DUKUH 3</t>
  </si>
  <si>
    <t>TRANSFER DARI | PEMINDAHAN DARI 177634945 DANA SETORAN NEW PREPAID | 8888821235 26102018 1 301510 LT AGUNG 1</t>
  </si>
  <si>
    <t>TRANSFER DARI | PEMINDAHAN DARI 177634945 DANA SETORAN NEW PREPAID | 8888821235 26102018 1 301509 LT AGUNG 2</t>
  </si>
  <si>
    <t>TRANSFER DARI | PEMINDAHAN DARI 177634945 DANA SETORAN NEW PREPAID | 8888821235 26102018 1 301511 GEDONG 2</t>
  </si>
  <si>
    <t>TRANSFER DARI | PEMINDAHAN DARI 177634945 DANA SETORAN NEW PREPAID | 8888821235 26102018 1 301505 FATMAWATI 2</t>
  </si>
  <si>
    <t>TRANSFER DARI | PEMINDAHAN DARI 177634945 DANA SETORAN NEW PREPAID | 8888821235 26102018 1 301534 LT AGUNG 3</t>
  </si>
  <si>
    <t>TRANSFER DARI | PEMINDAHAN DARI 177634945 DANA SETORAN NEW PREPAID | 8888821235 26102018 2 301514 PS REBO</t>
  </si>
  <si>
    <t>TRANSFER DARI | PEMINDAHAN DARI 177634945 DANA SETORAN NEW PREPAID | 8888821235 26102018 2 301506 FATMAWATI 1</t>
  </si>
  <si>
    <t>TRANSFER DARI | PEMINDAHAN DARI 177634945 DANA SETORAN NEW PREPAID | 8888821235 26102018 2 301504 PD PINANG</t>
  </si>
  <si>
    <t>TRANSFER DARI | PEMINDAHAN DARI 177634945 DANA SETORAN NEW PREPAID | 8888821235 26102018 2 301507 AMPERA 2</t>
  </si>
  <si>
    <t>TRANSFER DARI | PEMINDAHAN DARI 177634945 DANA SETORAN NEW PREPAID | 8888821235 26102018 2 301511 GEDONG 2</t>
  </si>
  <si>
    <t>TRANSFER DARI | PEMINDAHAN DARI 177634945 DANA SETORAN NEW PREPAID | 8888821235 26102018 2 301510 LT AGUNG 1</t>
  </si>
  <si>
    <t>TRANSFER DARI | PEMINDAHAN DARI 177634945 DANA SETORAN NEW PREPAID | 8888821235 26102018 2 301508 AMPERA 1</t>
  </si>
  <si>
    <t>TRANSFER DARI | PEMINDAHAN DARI 177634945 DANA SETORAN NEW PREPAID | 8888821235 26102018 2 301512 GEDONG 1</t>
  </si>
  <si>
    <t>TRANSFER DARI | PEMINDAHAN DARI 177634945 DANA SETORAN NEW PREPAID | 8888821235 26102018 2 301516 DUKUH 3</t>
  </si>
  <si>
    <t>TRANSFER DARI | PEMINDAHAN DARI 177634945 DANA SETORAN NEW PREPAID | 8888821235 26102018 2 301505 FATMAWATI 2</t>
  </si>
  <si>
    <t>TRANSFER DARI | PEMINDAHAN DARI 177634945 DANA SETORAN NEW PREPAID | 8888821235 26102018 2 301515 DUKUH 1</t>
  </si>
  <si>
    <t>TRANSFER DARI | PEMINDAHAN DARI 177634945 DANA SETORAN NEW PREPAID | 8888821235 26102018 2 301513 KP RAMBUTAN</t>
  </si>
  <si>
    <t>TRANSFER DARI | PEMINDAHAN DARI 177634945 DANA SETORAN NEW PREPAID | 8888821235 26102018 2 301534 LT AGUNG 3</t>
  </si>
  <si>
    <t>TRANSFER DARI | PEMINDAHAN DARI 177634945 DANA SETORAN NEW PREPAID | 8888821235 26102018 2 301503 CIPUTAT 1</t>
  </si>
  <si>
    <t>TRANSFER DARI | PEMINDAHAN DARI 177634945 DANA SETORAN NEW PREPAID | 8888821235 26102018 2 301509 LT AGUNG 2</t>
  </si>
  <si>
    <t>TRANSFER DARI | PEMINDAHAN DARI 177634945 DANA SETORAN NEW PREPAID | 8888821235 26102018 3 301509 LT AGUNG 2</t>
  </si>
  <si>
    <t>TRANSFER DARI | PEMINDAHAN DARI 177634945 DANA SETORAN NEW PREPAID | 8888821235 26102018 3 301514 PS REBO</t>
  </si>
  <si>
    <t>TRANSFER DARI | PEMINDAHAN DARI 177634945 DANA SETORAN NEW PREPAID | 8888821235 26102018 3 301507 AMPERA 2</t>
  </si>
  <si>
    <t>TRANSFER DARI | PEMINDAHAN DARI 177634945 DANA SETORAN NEW PREPAID | 8888821235 26102018 3 301506 FATMAWATI 1</t>
  </si>
  <si>
    <t>TRANSFER DARI | PEMINDAHAN DARI 177634945 DANA SETORAN NEW PREPAID | 8888821235 26102018 3 301512 GEDONG 1</t>
  </si>
  <si>
    <t>TRANSFER DARI | PEMINDAHAN DARI 177634945 DANA SETORAN NEW PREPAID | 8888821235 26102018 3 301505 FATMAWATI 2</t>
  </si>
  <si>
    <t>TRANSFER DARI | PEMINDAHAN DARI 177634945 DANA SETORAN NEW PREPAID | 8888821235 26102018 3 301510 LT AGUNG 1</t>
  </si>
  <si>
    <t>TRANSFER DARI | PEMINDAHAN DARI 177634945 DANA SETORAN NEW PREPAID | 8888821235 26102018 3 301511 GEDONG 2</t>
  </si>
  <si>
    <t>TRANSFER DARI | PEMINDAHAN DARI 177634945 DANA SETORAN NEW PREPAID | 8888821235 26102018 3 301508 AMPERA 1</t>
  </si>
  <si>
    <t>TRANSFER DARI | PEMINDAHAN DARI 177634945 DANA SETORAN NEW PREPAID | 8888821235 26102018 3 301515 DUKUH 1</t>
  </si>
  <si>
    <t>TRANSFER DARI | PEMINDAHAN DARI 177634945 DANA SETORAN NEW PREPAID | 8888821235 26102018 3 301504 PD PINANG</t>
  </si>
  <si>
    <t>TRANSFER DARI | PEMINDAHAN DARI 177634945 DANA SETORAN NEW PREPAID | 8888821235 26102018 3 301503 CIPUTAT 1</t>
  </si>
  <si>
    <t>TRANSFER DARI | PEMINDAHAN DARI 177634945 DANA SETORAN NEW PREPAID | 8888821235 26102018 3 301516 DUKUH 3</t>
  </si>
  <si>
    <t>TRANSFER DARI | PEMINDAHAN DARI 177634945 DANA SETORAN NEW PREPAID | 8888821235 26102018 3 301534 LT AGUNG 3</t>
  </si>
  <si>
    <t>TRANSFER DARI | PEMINDAHAN DARI 177634945 DANA SETORAN NEW PREPAID | 8888821235 26102018 3 301513 KP RAMBUTAN</t>
  </si>
  <si>
    <t>TRANSFER DARI | PEMINDAHAN DARI 177634945 DANA SETORAN NEW PREPAID | 8888821235 27102018 3 301515 DUKUH 1</t>
  </si>
  <si>
    <t>TRANSFER DARI | PEMINDAHAN DARI 177634945 DANA SETORAN NEW PREPAID | 8888821235 27102018 3 301504 PD PINANG</t>
  </si>
  <si>
    <t>TRANSFER DARI | PEMINDAHAN DARI 177634945 DANA SETORAN NEW PREPAID | 8888821235 27102018 3 301516 DUKUH 3</t>
  </si>
  <si>
    <t>TRANSFER DARI | PEMINDAHAN DARI 177634945 DANA SETORAN NEW PREPAID | 8888821235 27102018 3 301514 PS REBO</t>
  </si>
  <si>
    <t>TRANSFER DARI | PEMINDAHAN DARI 177634945 DANA SETORAN NEW PREPAID | 8888821235 27102018 3 301508 AMPERA 1</t>
  </si>
  <si>
    <t>TRANSFER DARI | PEMINDAHAN DARI 177634945 DANA SETORAN NEW PREPAID | 8888821235 27102018 3 301534 LT AGUNG 3</t>
  </si>
  <si>
    <t>TRANSFER DARI | PEMINDAHAN DARI 177634945 DANA SETORAN NEW PREPAID | 8888821235 27102018 3 301506 FATMAWATI 1</t>
  </si>
  <si>
    <t>TRANSFER DARI | PEMINDAHAN DARI 177634945 DANA SETORAN NEW PREPAID | 8888821235 27102018 3 301509 LT AGUNG 2</t>
  </si>
  <si>
    <t>TRANSFER DARI | PEMINDAHAN DARI 177634945 DANA SETORAN NEW PREPAID | 8888821235 27102018 3 301512 GEDONG 1</t>
  </si>
  <si>
    <t>TRANSFER DARI | PEMINDAHAN DARI 177634945 DANA SETORAN NEW PREPAID | 8888821235 27102018 3 301510 LT AGUNG 1</t>
  </si>
  <si>
    <t>TRANSFER DARI | PEMINDAHAN DARI 177634945 DANA SETORAN NEW PREPAID | 8888821235 27102018 3 301511 GEDONG 2</t>
  </si>
  <si>
    <t>TRANSFER DARI | PEMINDAHAN DARI 177634945 DANA SETORAN NEW PREPAID | 8888821235 27102018 3 301505 FATMAWATI 2</t>
  </si>
  <si>
    <t>TRANSFER DARI | PEMINDAHAN DARI 177634945 DANA SETORAN NEW PREPAID | 8888821235 27102018 3 301513 KP RAMBUTAN</t>
  </si>
  <si>
    <t>TRANSFER DARI | PEMINDAHAN DARI 177634945 DANA SETORAN NEW PREPAID | 8888821235 27102018 3 301507 AMPERA 2</t>
  </si>
  <si>
    <t>TRANSFER DARI | PEMINDAHAN DARI 177634945 DANA SETORAN NEW PREPAID | 8888821235 27102018 3 301503 CIPUTAT 1</t>
  </si>
  <si>
    <t>TRANSFER DARI | PEMINDAHAN DARI 177634945 DANA SETORAN NEW PREPAID | 8888821235 27102018 1 301503 CIPUTAT 1</t>
  </si>
  <si>
    <t>TRANSFER DARI | PEMINDAHAN DARI 177634945 DANA SETORAN NEW PREPAID | 8888821235 27102018 1 301504 PD PINANG</t>
  </si>
  <si>
    <t>TRANSFER DARI | PEMINDAHAN DARI 177634945 DANA SETORAN NEW PREPAID | 8888821235 27102018 1 301505 FATMAWATI 2</t>
  </si>
  <si>
    <t>TRANSFER DARI | PEMINDAHAN DARI 177634945 DANA SETORAN NEW PREPAID | 8888821235 27102018 1 301506 FATMAWATI 1</t>
  </si>
  <si>
    <t>TRANSFER DARI | PEMINDAHAN DARI 177634945 DANA SETORAN NEW PREPAID | 8888821235 27102018 1 301514 PS REBO</t>
  </si>
  <si>
    <t>TRANSFER DARI | PEMINDAHAN DARI 177634945 DANA SETORAN NEW PREPAID | 8888821235 27102018 1 301510 LT AGUNG 1</t>
  </si>
  <si>
    <t>TRANSFER DARI | PEMINDAHAN DARI 177634945 DANA SETORAN NEW PREPAID | 8888821235 27102018 1 301516 DUKUH 3</t>
  </si>
  <si>
    <t>TRANSFER DARI | PEMINDAHAN DARI 177634945 DANA SETORAN NEW PREPAID | 8888821235 27102018 1 301508 AMPERA 1</t>
  </si>
  <si>
    <t>TRANSFER DARI | PEMINDAHAN DARI 177634945 DANA SETORAN NEW PREPAID | 8888821235 27102018 1 301507 AMPERA 2</t>
  </si>
  <si>
    <t>TRANSFER DARI | PEMINDAHAN DARI 177634945 DANA SETORAN NEW PREPAID | 8888821235 27102018 1 301509 LT AGUNG 2</t>
  </si>
  <si>
    <t>TRANSFER DARI | PEMINDAHAN DARI 177634945 DANA SETORAN NEW PREPAID | 8888821235 27102018 1 301512 GEDONG 1</t>
  </si>
  <si>
    <t>TRANSFER DARI | PEMINDAHAN DARI 177634945 DANA SETORAN NEW PREPAID | 8888821235 27102018 1 301511 GEDONG 2</t>
  </si>
  <si>
    <t>TRANSFER DARI | PEMINDAHAN DARI 177634945 DANA SETORAN NEW PREPAID | 8888821235 27102018 1 301513 KP RAMBUTAN</t>
  </si>
  <si>
    <t>TRANSFER DARI | PEMINDAHAN DARI 177634945 DANA SETORAN NEW PREPAID | 8888821235 27102018 1 301515 DUKUH 1</t>
  </si>
  <si>
    <t>TRANSFER DARI | PEMINDAHAN DARI 177634945 DANA SETORAN NEW PREPAID | 8888821235 27102018 1 301534 LT AGUNG 3</t>
  </si>
  <si>
    <t>TRANSFER DARI | PEMINDAHAN DARI 177634945 DANA SETORAN NEW PREPAID | 8888821235 27102018 2 301513 KP RAMBUTAN</t>
  </si>
  <si>
    <t>TRANSFER DARI | PEMINDAHAN DARI 177634945 DANA SETORAN NEW PREPAID | 8888821235 27102018 2 301510 LT AGUNG 1</t>
  </si>
  <si>
    <t>TRANSFER DARI | PEMINDAHAN DARI 177634945 DANA SETORAN NEW PREPAID | 8888821235 27102018 2 301503 CIPUTAT 1</t>
  </si>
  <si>
    <t>TRANSFER DARI | PEMINDAHAN DARI 177634945 DANA SETORAN NEW PREPAID | 8888821235 27102018 2 301507 AMPERA 2</t>
  </si>
  <si>
    <t>TRANSFER DARI | PEMINDAHAN DARI 177634945 DANA SETORAN NEW PREPAID | 8888821235 27102018 2 301506 FATMAWATI 1</t>
  </si>
  <si>
    <t>TRANSFER DARI | PEMINDAHAN DARI 177634945 DANA SETORAN NEW PREPAID | 8888821235 27102018 2 301505 FATMAWATI 2</t>
  </si>
  <si>
    <t>TRANSFER DARI | PEMINDAHAN DARI 177634945 DANA SETORAN NEW PREPAID | 8888821235 27102018 2 301516 DUKUH 3</t>
  </si>
  <si>
    <t>TRANSFER DARI | PEMINDAHAN DARI 177634945 DANA SETORAN NEW PREPAID | 8888821235 27102018 2 301512 GEDONG 1</t>
  </si>
  <si>
    <t>TRANSFER DARI | PEMINDAHAN DARI 177634945 DANA SETORAN NEW PREPAID | 8888821235 27102018 2 301515 DUKUH 1</t>
  </si>
  <si>
    <t>TRANSFER DARI | PEMINDAHAN DARI 177634945 DANA SETORAN NEW PREPAID | 8888821235 27102018 2 301508 AMPERA 1</t>
  </si>
  <si>
    <t>TRANSFER DARI | PEMINDAHAN DARI 177634945 DANA SETORAN NEW PREPAID | 8888821235 27102018 2 301511 GEDONG 2</t>
  </si>
  <si>
    <t>TRANSFER DARI | PEMINDAHAN DARI 177634945 DANA SETORAN NEW PREPAID | 8888821235 27102018 2 301504 PD PINANG</t>
  </si>
  <si>
    <t>TRANSFER DARI | PEMINDAHAN DARI 177634945 DANA SETORAN NEW PREPAID | 8888821235 27102018 2 301509 LT AGUNG 2</t>
  </si>
  <si>
    <t>TRANSFER DARI | PEMINDAHAN DARI 177634945 DANA SETORAN NEW PREPAID | 8888821235 27102018 2 301514 PS REBO</t>
  </si>
  <si>
    <t>TRANSFER DARI | PEMINDAHAN DARI 177634945 DANA SETORAN NEW PREPAID | 8888821235 27102018 2 301534 LT AGUNG 3</t>
  </si>
  <si>
    <t>TRANSFER DARI | PEMINDAHAN DARI 177634945 DANA SETORAN NEW PREPAID | 8888821235 28102018 3 301503 CIPUTAT 1</t>
  </si>
  <si>
    <t>TRANSFER DARI | PEMINDAHAN DARI 177634945 DANA SETORAN NEW PREPAID | 8888821235 28102018 3 301514 PS REBO</t>
  </si>
  <si>
    <t>TRANSFER DARI | PEMINDAHAN DARI 177634945 DANA SETORAN NEW PREPAID | 8888821235 28102018 3 301513 KP RAMBUTAN</t>
  </si>
  <si>
    <t>TRANSFER DARI | PEMINDAHAN DARI 177634945 DANA SETORAN NEW PREPAID | 8888821235 28102018 3 301512 GEDONG 1</t>
  </si>
  <si>
    <t>TRANSFER DARI | PEMINDAHAN DARI 177634945 DANA SETORAN NEW PREPAID | 8888821235 28102018 3 301515 DUKUH 1</t>
  </si>
  <si>
    <t>TRANSFER DARI | PEMINDAHAN DARI 177634945 DANA SETORAN NEW PREPAID | 8888821235 28102018 3 301516 DUKUH 3</t>
  </si>
  <si>
    <t>TRANSFER DARI | PEMINDAHAN DARI 177634945 DANA SETORAN NEW PREPAID | 8888821235 28102018 3 301505 FATMAWATI 2</t>
  </si>
  <si>
    <t>TRANSFER DARI | PEMINDAHAN DARI 177634945 DANA SETORAN NEW PREPAID | 8888821235 28102018 3 301508 AMPERA 1</t>
  </si>
  <si>
    <t>TRANSFER DARI | PEMINDAHAN DARI 177634945 DANA SETORAN NEW PREPAID | 8888821235 28102018 3 301510 LT AGUNG 1</t>
  </si>
  <si>
    <t>TRANSFER DARI | PEMINDAHAN DARI 177634945 DANA SETORAN NEW PREPAID | 8888821235 28102018 3 301534 LT AGUNG 3</t>
  </si>
  <si>
    <t>TRANSFER DARI | PEMINDAHAN DARI 177634945 DANA SETORAN NEW PREPAID | 8888821235 28102018 3 301507 AMPERA 2</t>
  </si>
  <si>
    <t>TRANSFER DARI | PEMINDAHAN DARI 177634945 DANA SETORAN NEW PREPAID | 8888821235 28102018 3 301506 FATMAWATI 1</t>
  </si>
  <si>
    <t>TRANSFER DARI | PEMINDAHAN DARI 177634945 DANA SETORAN NEW PREPAID | 8888821235 28102018 3 301511 GEDONG 2</t>
  </si>
  <si>
    <t>TRANSFER DARI | PEMINDAHAN DARI 177634945 DANA SETORAN NEW PREPAID | 8888821235 28102018 3 301509 LT AGUNG 2</t>
  </si>
  <si>
    <t>TRANSFER DARI | PEMINDAHAN DARI 177634945 DANA SETORAN NEW PREPAID | 8888821235 28102018 3 301504 PD PINANG</t>
  </si>
  <si>
    <t>TRANSFER DARI | PEMINDAHAN DARI 177634945 DANA SETORAN NEW PREPAID | 8888821235 28102018 1 301514 PS REBO</t>
  </si>
  <si>
    <t>TRANSFER DARI | PEMINDAHAN DARI 177634945 DANA SETORAN NEW PREPAID | 8888821235 28102018 1 301510 LT AGUNG 1</t>
  </si>
  <si>
    <t>TRANSFER DARI | PEMINDAHAN DARI 177634945 DANA SETORAN NEW PREPAID | 8888821235 28102018 1 301513 KP RAMBUTAN</t>
  </si>
  <si>
    <t>TRANSFER DARI | PEMINDAHAN DARI 177634945 DANA SETORAN NEW PREPAID | 8888821235 28102018 1 301512 GEDONG 1</t>
  </si>
  <si>
    <t>TRANSFER DARI | PEMINDAHAN DARI 177634945 DANA SETORAN NEW PREPAID | 8888821235 28102018 1 301516 DUKUH 3</t>
  </si>
  <si>
    <t>TRANSFER DARI | PEMINDAHAN DARI 177634945 DANA SETORAN NEW PREPAID | 8888821235 28102018 1 301511 GEDONG 2</t>
  </si>
  <si>
    <t>TRANSFER DARI | PEMINDAHAN DARI 177634945 DANA SETORAN NEW PREPAID | 8888821235 28102018 1 301515 DUKUH 1</t>
  </si>
  <si>
    <t>TRANSFER DARI | PEMINDAHAN DARI 177634945 DANA SETORAN NEW PREPAID | 8888821235 28102018 1 301534 LT AGUNG 3</t>
  </si>
  <si>
    <t>TRANSFER DARI | PEMINDAHAN DARI 177634945 DANA SETORAN NEW PREPAID | 8888821235 28102018 2 301516 DUKUH 3</t>
  </si>
  <si>
    <t>TRANSFER DARI | PEMINDAHAN DARI 177634945 DANA SETORAN NEW PREPAID | 8888821235 28102018 2 301508 AMPERA 1</t>
  </si>
  <si>
    <t>TRANSFER DARI | PEMINDAHAN DARI 177634945 DANA SETORAN NEW PREPAID | 8888821235 28102018 2 301511 GEDONG 2</t>
  </si>
  <si>
    <t>TRANSFER DARI | PEMINDAHAN DARI 177634945 DANA SETORAN NEW PREPAID | 8888821235 28102018 2 301509 LT AGUNG 2</t>
  </si>
  <si>
    <t>TRANSFER DARI | PEMINDAHAN DARI 177634945 DANA SETORAN NEW PREPAID | 8888821235 28102018 2 301515 DUKUH 1</t>
  </si>
  <si>
    <t>TRANSFER DARI | PEMINDAHAN DARI 177634945 DANA SETORAN NEW PREPAID | 8888821235 28102018 2 301505 FATMAWATI 2</t>
  </si>
  <si>
    <t>TRANSFER DARI | PEMINDAHAN DARI 177634945 DANA SETORAN NEW PREPAID | 8888821235 28102018 2 301534 LT AGUNG 3</t>
  </si>
  <si>
    <t>TRANSFER DARI | PEMINDAHAN DARI 177634945 DANA SETORAN NEW PREPAID | 8888821235 28102018 2 301503 CIPUTAT 1</t>
  </si>
  <si>
    <t>TRANSFER DARI | PEMINDAHAN DARI 177634945 DANA SETORAN NEW PREPAID | 8888821235 28102018 2 301507 AMPERA 2</t>
  </si>
  <si>
    <t>TRANSFER DARI | PEMINDAHAN DARI 177634945 DANA SETORAN NEW PREPAID | 8888821235 28102018 2 301513 KP RAMBUTAN</t>
  </si>
  <si>
    <t>TRANSFER DARI | PEMINDAHAN DARI 177634945 DANA SETORAN NEW PREPAID | 8888821235 28102018 2 301504 PD PINANG</t>
  </si>
  <si>
    <t>TRANSFER DARI | PEMINDAHAN DARI 177634945 DANA SETORAN NEW PREPAID | 8888821235 28102018 2 301506 FATMAWATI 1</t>
  </si>
  <si>
    <t>TRANSFER DARI | PEMINDAHAN DARI 177634945 DANA SETORAN NEW PREPAID | 8888821235 28102018 2 301514 PS REBO</t>
  </si>
  <si>
    <t>TRANSFER DARI | PEMINDAHAN DARI 177634945 DANA SETORAN NEW PREPAID | 8888821235 28102018 2 301512 GEDONG 1</t>
  </si>
  <si>
    <t>TRANSFER DARI | PEMINDAHAN DARI 177634945 DANA SETORAN NEW PREPAID | 8888821235 28102018 2 301510 LT AGUNG 1</t>
  </si>
  <si>
    <t>TRANSFER DARI | PEMINDAHAN DARI 177634945 DANA SETORAN NEW PREPAID | 8888821235 29102018 2 301505 FATMAWATI 2</t>
  </si>
  <si>
    <t>TRANSFER DARI | PEMINDAHAN DARI 177634945 DANA SETORAN NEW PREPAID | 8888821235 29102018 1 301508 AMPERA 1</t>
  </si>
  <si>
    <t>TRANSFER DARI | PEMINDAHAN DARI 177634945 DANA SETORAN NEW PREPAID | 8888821235 29102018 3 301507 AMPERA 2</t>
  </si>
  <si>
    <t>TRANSFER DARI | PEMINDAHAN DARI 177634945 DANA SETORAN NEW PREPAID | 8888821235 29102018 1 301513 KP RAMBUTAN</t>
  </si>
  <si>
    <t>TRANSFER DARI | PEMINDAHAN DARI 177634945 DANA SETORAN NEW PREPAID | 8888821235 29102018 3 301511 GEDONG 2</t>
  </si>
  <si>
    <t>TRANSFER DARI | PEMINDAHAN DARI 177634945 DANA SETORAN NEW PREPAID | 8888821235 29102018 3 301506 FATMAWATI 1</t>
  </si>
  <si>
    <t>TRANSFER DARI | PEMINDAHAN DARI 177634945 DANA SETORAN NEW PREPAID | 8888821235 29102018 2 301508 AMPERA 1</t>
  </si>
  <si>
    <t>TRANSFER DARI | PEMINDAHAN DARI 177634945 DANA SETORAN NEW PREPAID | 8888821235 29102018 3 301515 DUKUH 1</t>
  </si>
  <si>
    <t>TRANSFER DARI | PEMINDAHAN DARI 177634945 DANA SETORAN NEW PREPAID | 8888821235 29102018 1 301509 LT AGUNG 2</t>
  </si>
  <si>
    <t>TRANSFER DARI | PEMINDAHAN DARI 177634945 DANA SETORAN NEW PREPAID | 8888821235 29102018 2 301509 LT AGUNG 2</t>
  </si>
  <si>
    <t>TRANSFER DARI | PEMINDAHAN DARI 177634945 DANA SETORAN NEW PREPAID | 8888821235 29102018 2 301512 GEDONG 1</t>
  </si>
  <si>
    <t>TRANSFER DARI | PEMINDAHAN DARI 177634945 DANA SETORAN NEW PREPAID | 8888821235 29102018 3 301504 PD PINANG</t>
  </si>
  <si>
    <t>TRANSFER DARI | PEMINDAHAN DARI 177634945 DANA SETORAN NEW PREPAID | 8888821235 29102018 1 301512 GEDONG 1</t>
  </si>
  <si>
    <t>TRANSFER DARI | PEMINDAHAN DARI 177634945 DANA SETORAN NEW PREPAID | 8888821235 29102018 3 301514 PS REBO</t>
  </si>
  <si>
    <t>TRANSFER DARI | PEMINDAHAN DARI 177634945 DANA SETORAN NEW PREPAID | 8888821235 29102018 1 301510 LT AGUNG 1</t>
  </si>
  <si>
    <t>TRANSFER DARI | PEMINDAHAN DARI 177634945 DANA SETORAN NEW PREPAID | 8888821235 29102018 2 301507 AMPERA 2</t>
  </si>
  <si>
    <t>TRANSFER DARI | PEMINDAHAN DARI 177634945 DANA SETORAN NEW PREPAID | 8888821235 29102018 2 301503 CIPUTAT 1</t>
  </si>
  <si>
    <t>TRANSFER DARI | PEMINDAHAN DARI 177634945 DANA SETORAN NEW PREPAID | 8888821235 29102018 3 301516 DUKUH 3</t>
  </si>
  <si>
    <t>TRANSFER DARI | PEMINDAHAN DARI 177634945 DANA SETORAN NEW PREPAID | 8888821235 29102018 3 301505 FATMAWATI 2</t>
  </si>
  <si>
    <t>TRANSFER DARI | PEMINDAHAN DARI 177634945 DANA SETORAN NEW PREPAID | 8888821235 29102018 3 301509 LT AGUNG 2</t>
  </si>
  <si>
    <t>TRANSFER DARI | PEMINDAHAN DARI 177634945 DANA SETORAN NEW PREPAID | 8888821235 29102018 3 301503 CIPUTAT 1</t>
  </si>
  <si>
    <t>TRANSFER DARI | PEMINDAHAN DARI 177634945 DANA SETORAN NEW PREPAID | 8888821235 29102018 1 301507 AMPERA 2</t>
  </si>
  <si>
    <t>TRANSFER DARI | PEMINDAHAN DARI 177634945 DANA SETORAN NEW PREPAID | 8888821235 29102018 3 301512 GEDONG 1</t>
  </si>
  <si>
    <t>TRANSFER DARI | PEMINDAHAN DARI 177634945 DANA SETORAN NEW PREPAID | 8888821235 29102018 2 301504 PD PINANG</t>
  </si>
  <si>
    <t>TRANSFER DARI | PEMINDAHAN DARI 177634945 DANA SETORAN NEW PREPAID | 8888821235 29102018 1 301505 FATMAWATI 2</t>
  </si>
  <si>
    <t>TRANSFER DARI | PEMINDAHAN DARI 177634945 DANA SETORAN NEW PREPAID | 8888821235 29102018 2 301510 LT AGUNG 1</t>
  </si>
  <si>
    <t>TRANSFER DARI | PEMINDAHAN DARI 177634945 DANA SETORAN NEW PREPAID | 8888821235 29102018 3 301508 AMPERA 1</t>
  </si>
  <si>
    <t>TRANSFER DARI | PEMINDAHAN DARI 177634945 DANA SETORAN NEW PREPAID | 8888821235 29102018 1 301504 PD PINANG</t>
  </si>
  <si>
    <t>TRANSFER DARI | PEMINDAHAN DARI 177634945 DANA SETORAN NEW PREPAID | 8888821235 29102018 1 301506 FATMAWATI 1</t>
  </si>
  <si>
    <t>TRANSFER DARI | PEMINDAHAN DARI 177634945 DANA SETORAN NEW PREPAID | 8888821235 29102018 2 301506 FATMAWATI 1</t>
  </si>
  <si>
    <t>TRANSFER DARI | PEMINDAHAN DARI 177634945 DANA SETORAN NEW PREPAID | 8888821235 29102018 1 301511 GEDONG 2</t>
  </si>
  <si>
    <t>TRANSFER DARI | PEMINDAHAN DARI 177634945 DANA SETORAN NEW PREPAID | 8888821235 29102018 2 301511 GEDONG 2</t>
  </si>
  <si>
    <t>TRANSFER DARI | PEMINDAHAN DARI 177634945 DANA SETORAN NEW PREPAID | 8888821235 29102018 1 301503 CIPUTAT 1</t>
  </si>
  <si>
    <t>TRANSFER DARI | PEMINDAHAN DARI 177634945 DANA SETORAN NEW PREPAID | 8888821235 29102018 2 301513 KP RAMBUTAN</t>
  </si>
  <si>
    <t>TRANSFER DARI | PEMINDAHAN DARI 177634945 DANA SETORAN NEW PREPAID | 8888821235 29102018 3 301513 KP RAMBUTAN</t>
  </si>
  <si>
    <t>TRANSFER DARI | PEMINDAHAN DARI 177634945 DANA SETORAN NEW PREPAID | 8888821235 29102018 3 301510 LT AGUNG 1</t>
  </si>
  <si>
    <t>TRANSFER DARI | PEMINDAHAN DARI 177634945 DANA SETORAN NEW PREPAID | 8888821235 30102018 1 301504 PD PINANG</t>
  </si>
  <si>
    <t>TRANSFER DARI | PEMINDAHAN DARI 177634945 DANA SETORAN NEW PREPAID | 8888821235 30102018 1 301515 DUKUH 1</t>
  </si>
  <si>
    <t>TRANSFER DARI | PEMINDAHAN DARI 177634945 DANA SETORAN NEW PREPAID | 8888821235 30102018 1 301510 LT AGUNG 1</t>
  </si>
  <si>
    <t>TRANSFER DARI | PEMINDAHAN DARI 177634945 DANA SETORAN NEW PREPAID | 8888821235 30102018 3 301506 FATMAWATI 1</t>
  </si>
  <si>
    <t>TRANSFER DARI | PEMINDAHAN DARI 177634945 DANA SETORAN NEW PREPAID | 8888821235 30102018 1 301503 CIPUTAT 1</t>
  </si>
  <si>
    <t>TRANSFER DARI | PEMINDAHAN DARI 177634945 DANA SETORAN NEW PREPAID | 8888821235 30102018 2 301512 GEDONG 1</t>
  </si>
  <si>
    <t>TRANSFER DARI | PEMINDAHAN DARI 177634945 DANA SETORAN NEW PREPAID | 8888821235 30102018 1 301508 AMPERA 1</t>
  </si>
  <si>
    <t>TRANSFER DARI | PEMINDAHAN DARI 177634945 DANA SETORAN NEW PREPAID | 8888821235 30102018 2 301507 AMPERA 2</t>
  </si>
  <si>
    <t>TRANSFER DARI | PEMINDAHAN DARI 177634945 DANA SETORAN NEW PREPAID | 8888821235 30102018 2 301516 DUKUH 3</t>
  </si>
  <si>
    <t>TRANSFER DARI | PEMINDAHAN DARI 177634945 DANA SETORAN NEW PREPAID | 8888821235 30102018 2 301511 GEDONG 2</t>
  </si>
  <si>
    <t>TRANSFER DARI | PEMINDAHAN DARI 177634945 DANA SETORAN NEW PREPAID | 8888821235 30102018 2 301513 KP RAMBUTAN</t>
  </si>
  <si>
    <t>TRANSFER DARI | PEMINDAHAN DARI 177634945 DANA SETORAN NEW PREPAID | 8888821235 30102018 3 301513 KP RAMBUTAN</t>
  </si>
  <si>
    <t>TRANSFER DARI | PEMINDAHAN DARI 177634945 DANA SETORAN NEW PREPAID | 8888821235 30102018 1 301514 PS REBO</t>
  </si>
  <si>
    <t>TRANSFER DARI | PEMINDAHAN DARI 177634945 DANA SETORAN NEW PREPAID | 8888821235 30102018 2 301506 FATMAWATI 1</t>
  </si>
  <si>
    <t>TRANSFER DARI | PEMINDAHAN DARI 177634945 DANA SETORAN NEW PREPAID | 8888821235 30102018 3 301508 AMPERA 1</t>
  </si>
  <si>
    <t>TRANSFER DARI | PEMINDAHAN DARI 177634945 DANA SETORAN NEW PREPAID | 8888821235 30102018 1 301505 FATMAWATI 2</t>
  </si>
  <si>
    <t>TRANSFER DARI | PEMINDAHAN DARI 177634945 DANA SETORAN NEW PREPAID | 8888821235 30102018 3 301510 LT AGUNG 1</t>
  </si>
  <si>
    <t>TRANSFER DARI | PEMINDAHAN DARI 177634945 DANA SETORAN NEW PREPAID | 8888821235 30102018 3 301511 GEDONG 2</t>
  </si>
  <si>
    <t>TRANSFER DARI | PEMINDAHAN DARI 177634945 DANA SETORAN NEW PREPAID | 8888821235 30102018 2 301515 DUKUH 1</t>
  </si>
  <si>
    <t>TRANSFER DARI | PEMINDAHAN DARI 177634945 DANA SETORAN NEW PREPAID | 8888821235 30102018 3 301505 FATMAWATI 2</t>
  </si>
  <si>
    <t>TRANSFER DARI | PEMINDAHAN DARI 177634945 DANA SETORAN NEW PREPAID | 8888821235 30102018 2 301504 PD PINANG</t>
  </si>
  <si>
    <t>TRANSFER DARI | PEMINDAHAN DARI 177634945 DANA SETORAN NEW PREPAID | 8888821235 30102018 1 301507 AMPERA 2</t>
  </si>
  <si>
    <t>TRANSFER DARI | PEMINDAHAN DARI 177634945 DANA SETORAN NEW PREPAID | 8888821235 30102018 3 301503 CIPUTAT 1</t>
  </si>
  <si>
    <t>TRANSFER DARI | PEMINDAHAN DARI 177634945 DANA SETORAN NEW PREPAID | 8888821235 30102018 2 301503 CIPUTAT 1</t>
  </si>
  <si>
    <t>TRANSFER DARI | PEMINDAHAN DARI 177634945 DANA SETORAN NEW PREPAID | 8888821235 30102018 2 301514 PS REBO</t>
  </si>
  <si>
    <t>TRANSFER DARI | PEMINDAHAN DARI 177634945 DANA SETORAN NEW PREPAID | 8888821235 30102018 3 301504 PD PINANG</t>
  </si>
  <si>
    <t>TRANSFER DARI | PEMINDAHAN DARI 177634945 DANA SETORAN NEW PREPAID | 8888821235 30102018 3 301509 LT AGUNG 2</t>
  </si>
  <si>
    <t>TRANSFER DARI | PEMINDAHAN DARI 177634945 DANA SETORAN NEW PREPAID | 8888821235 30102018 2 301508 AMPERA 1</t>
  </si>
  <si>
    <t>TRANSFER DARI | PEMINDAHAN DARI 177634945 DANA SETORAN NEW PREPAID | 8888821235 30102018 1 301509 LT AGUNG 2</t>
  </si>
  <si>
    <t>TRANSFER DARI | PEMINDAHAN DARI 177634945 DANA SETORAN NEW PREPAID | 8888821235 30102018 2 301505 FATMAWATI 2</t>
  </si>
  <si>
    <t>TRANSFER DARI | PEMINDAHAN DARI 177634945 DANA SETORAN NEW PREPAID | 8888821235 30102018 1 301511 GEDONG 2</t>
  </si>
  <si>
    <t>TRANSFER DARI | PEMINDAHAN DARI 177634945 DANA SETORAN NEW PREPAID | 8888821235 30102018 1 301513 KP RAMBUTAN</t>
  </si>
  <si>
    <t>TRANSFER DARI | PEMINDAHAN DARI 177634945 DANA SETORAN NEW PREPAID | 8888821235 30102018 2 301509 LT AGUNG 2</t>
  </si>
  <si>
    <t>TRANSFER DARI | PEMINDAHAN DARI 177634945 DANA SETORAN NEW PREPAID | 8888821235 30102018 3 301512 GEDONG 1</t>
  </si>
  <si>
    <t>TRANSFER DARI | PEMINDAHAN DARI 177634945 DANA SETORAN NEW PREPAID | 8888821235 30102018 1 301516 DUKUH 3</t>
  </si>
  <si>
    <t>TRANSFER DARI | PEMINDAHAN DARI 177634945 DANA SETORAN NEW PREPAID | 8888821235 30102018 3 301514 PS REBO</t>
  </si>
  <si>
    <t>TRANSFER DARI | PEMINDAHAN DARI 177634945 DANA SETORAN NEW PREPAID | 8888821235 30102018 2 301510 LT AGUNG 1</t>
  </si>
  <si>
    <t>TRANSFER DARI | PEMINDAHAN DARI 177634945 DANA SETORAN NEW PREPAID | 8888821235 30102018 3 301516 DUKUH 3</t>
  </si>
  <si>
    <t>TRANSFER DARI | PEMINDAHAN DARI 177634945 DANA SETORAN NEW PREPAID | 8888821235 30102018 3 301515 DUKUH 1</t>
  </si>
  <si>
    <t>TRANSFER DARI | PEMINDAHAN DARI 177634945 DANA SETORAN NEW PREPAID | 8888821235 30102018 1 301506 FATMAWATI 1</t>
  </si>
  <si>
    <t>TRANSFER DARI | PEMINDAHAN DARI 177634945 DANA SETORAN NEW PREPAID | 8888821235 30102018 1 301512 GEDONG 1</t>
  </si>
  <si>
    <t>TRANSFER DARI | PEMINDAHAN DARI 177634945 DANA SETORAN NEW PREPAID | 8888821235 30102018 3 301507 AMPERA 2</t>
  </si>
  <si>
    <t>TRANSFER DARI | PEMINDAHAN DARI 177634945 DANA SETORAN NEW PREPAID | 8888821235 31102018 3 301515 DUKUH 1</t>
  </si>
  <si>
    <t>TRANSFER DARI | PEMINDAHAN DARI 177634945 DANA SETORAN NEW PREPAID | 8888821235 31102018 3 301516 DUKUH 3</t>
  </si>
  <si>
    <t>TRANSFER DARI | PEMINDAHAN DARI 177634945 DANA SETORAN NEW PREPAID | 8888821235 31102018 3 301504 PD PINANG</t>
  </si>
  <si>
    <t>TRANSFER DARI | PEMINDAHAN DARI 177634945 DANA SETORAN NEW PREPAID | 8888821235 31102018 3 301510 LT AGUNG 1</t>
  </si>
  <si>
    <t>TRANSFER DARI | PEMINDAHAN DARI 177634945 DANA SETORAN NEW PREPAID | 8888821235 31102018 3 301513 KP RAMBUTAN</t>
  </si>
  <si>
    <t>TRANSFER DARI | PEMINDAHAN DARI 177634945 DANA SETORAN NEW PREPAID | 8888821235 31102018 3 301512 GEDONG 1</t>
  </si>
  <si>
    <t>TRANSFER DARI | PEMINDAHAN DARI 177634945 DANA SETORAN NEW PREPAID | 8888821235 31102018 3 301507 AMPERA 2</t>
  </si>
  <si>
    <t>TRANSFER DARI | PEMINDAHAN DARI 177634945 DANA SETORAN NEW PREPAID | 8888821235 31102018 3 301505 FATMAWATI 2</t>
  </si>
  <si>
    <t>TRANSFER DARI | PEMINDAHAN DARI 177634945 DANA SETORAN NEW PREPAID | 8888821235 31102018 3 301508 AMPERA 1</t>
  </si>
  <si>
    <t>TRANSFER DARI | PEMINDAHAN DARI 177634945 DANA SETORAN NEW PREPAID | 8888821235 31102018 3 301509 LT AGUNG 2</t>
  </si>
  <si>
    <t>TRANSFER DARI | PEMINDAHAN DARI 177634945 DANA SETORAN NEW PREPAID | 8888821235 31102018 3 301514 PS REBO</t>
  </si>
  <si>
    <t>TRANSFER DARI | PEMINDAHAN DARI 177634945 DANA SETORAN NEW PREPAID | 8888821235 31102018 3 301506 FATMAWATI 1</t>
  </si>
  <si>
    <t>TRANSFER DARI | PEMINDAHAN DARI 177634945 DANA SETORAN NEW PREPAID | 8888821235 31102018 3 301511 GEDONG 2</t>
  </si>
  <si>
    <t>TRANSFER DARI | PEMINDAHAN DARI 177634945 DANA SETORAN NEW PREPAID | 8888821235 31102018 3 301503 CIPUTAT 1</t>
  </si>
  <si>
    <t>NOVEMBER</t>
  </si>
  <si>
    <t>TRANSFER DARI | PEMINDAHAN DARI 177634945 DANA SETORAN NEW PREPAID | 8888821235 31102018 1 301515 DUKUH 1</t>
  </si>
  <si>
    <t>TRANSFER DARI | PEMINDAHAN DARI 177634945 DANA SETORAN NEW PREPAID | 8888821235 31102018 1 301509 LT AGUNG 2</t>
  </si>
  <si>
    <t>TRANSFER DARI | PEMINDAHAN DARI 177634945 DANA SETORAN NEW PREPAID | 8888821235 31102018 1 301503 CIPUTAT 1</t>
  </si>
  <si>
    <t>TRANSFER DARI | PEMINDAHAN DARI 177634945 DANA SETORAN NEW PREPAID | 8888821235 31102018 1 301508 AMPERA 1</t>
  </si>
  <si>
    <t>TRANSFER DARI | PEMINDAHAN DARI 177634945 DANA SETORAN NEW PREPAID | 8888821235 31102018 1 301514 PS REBO</t>
  </si>
  <si>
    <t>TRANSFER DARI | PEMINDAHAN DARI 177634945 DANA SETORAN NEW PREPAID | 8888821235 31102018 1 301513 KP RAMBUTAN</t>
  </si>
  <si>
    <t>TRANSFER DARI | PEMINDAHAN DARI 177634945 DANA SETORAN NEW PREPAID | 8888821235 31102018 1 301507 AMPERA 2</t>
  </si>
  <si>
    <t>TRANSFER DARI | PEMINDAHAN DARI 177634945 DANA SETORAN NEW PREPAID | 8888821235 31102018 1 301510 LT AGUNG 1</t>
  </si>
  <si>
    <t>TRANSFER DARI | PEMINDAHAN DARI 177634945 DANA SETORAN NEW PREPAID | 8888821235 31102018 1 301512 GEDONG 1</t>
  </si>
  <si>
    <t>TRANSFER DARI | PEMINDAHAN DARI 177634945 DANA SETORAN NEW PREPAID | 8888821235 31102018 1 301516 DUKUH 3</t>
  </si>
  <si>
    <t>TRANSFER DARI | PEMINDAHAN DARI 177634945 DANA SETORAN NEW PREPAID | 8888821235 31102018 1 301504 PD PINANG</t>
  </si>
  <si>
    <t>TRANSFER DARI | PEMINDAHAN DARI 177634945 DANA SETORAN NEW PREPAID | 8888821235 31102018 1 301505 FATMAWATI 2</t>
  </si>
  <si>
    <t>TRANSFER DARI | PEMINDAHAN DARI 177634945 DANA SETORAN NEW PREPAID | 8888821235 31102018 1 301506 FATMAWATI 1</t>
  </si>
  <si>
    <t>TRANSFER DARI | PEMINDAHAN DARI 177634945 DANA SETORAN NEW PREPAID | 8888821235 31102018 1 301511 GEDONG 2</t>
  </si>
  <si>
    <t>TRANSFER DARI | PEMINDAHAN DARI 177634945 DANA SETORAN NEW PREPAID | 8888821235 31102018 1 301534 LT AGUNG 3</t>
  </si>
  <si>
    <t>TRANSFER DARI | PEMINDAHAN DARI 177634945 DANA SETORAN NEW PREPAID | 8888821235 01112018 3 301508 AMPERA 1</t>
  </si>
  <si>
    <t>TRANSFER DARI | PEMINDAHAN DARI 177634945 DANA SETORAN NEW PREPAID | 8888821235 01112018 3 301509 LT AGUNG 2</t>
  </si>
  <si>
    <t>TRANSFER DARI | PEMINDAHAN DARI 177634945 DANA SETORAN NEW PREPAID | 8888821235 01112018 3 301513 KP RAMBUTAN</t>
  </si>
  <si>
    <t>TRANSFER DARI | PEMINDAHAN DARI 177634945 DANA SETORAN NEW PREPAID | 8888821235 01112018 3 301510 LT AGUNG 1</t>
  </si>
  <si>
    <t>TRANSFER DARI | PEMINDAHAN DARI 177634945 DANA SETORAN NEW PREPAID | 8888821235 01112018 3 301507 AMPERA 2</t>
  </si>
  <si>
    <t>TRANSFER DARI | PEMINDAHAN DARI 177634945 DANA SETORAN NEW PREPAID | 8888821235 01112018 3 301511 GEDONG 2</t>
  </si>
  <si>
    <t>TRANSFER DARI | PEMINDAHAN DARI 177634945 DANA SETORAN NEW PREPAID | 8888821235 01112018 3 301505 FATMAWATI 2</t>
  </si>
  <si>
    <t>TRANSFER DARI | PEMINDAHAN DARI 177634945 DANA SETORAN NEW PREPAID | 8888821235 01112018 3 301514 PS REBO</t>
  </si>
  <si>
    <t>TRANSFER DARI | PEMINDAHAN DARI 177634945 DANA SETORAN NEW PREPAID | 8888821235 01112018 3 301503 CIPUTAT 1</t>
  </si>
  <si>
    <t>TRANSFER DARI | PEMINDAHAN DARI 177634945 DANA SETORAN NEW PREPAID | 8888821235 01112018 3 301534 LT AGUNG 3</t>
  </si>
  <si>
    <t>TRANSFER DARI | PEMINDAHAN DARI 177634945 DANA SETORAN NEW PREPAID | 8888821235 01112018 3 301504 PD PINANG</t>
  </si>
  <si>
    <t>TRANSFER DARI | PEMINDAHAN DARI 177634945 DANA SETORAN NEW PREPAID | 8888821235 01112018 3 301515 DUKUH 1</t>
  </si>
  <si>
    <t>TRANSFER DARI | PEMINDAHAN DARI 177634945 DANA SETORAN NEW PREPAID | 8888821235 01112018 3 301506 FATMAWATI 1</t>
  </si>
  <si>
    <t>TRANSFER DARI | PEMINDAHAN DARI 177634945 DANA SETORAN NEW PREPAID | 8888821235 01112018 3 301512 GEDONG 1</t>
  </si>
  <si>
    <t>TRANSFER DARI | PEMINDAHAN DARI 177634945 DANA SETORAN NEW PREPAID | 8888821235 01112018 3 301516 DUKUH 3</t>
  </si>
  <si>
    <t>TRANSFER DARI | PEMINDAHAN DARI 177634945 DANA SETORAN NEW PREPAID | 8888821235 29102018 2 301515 DUKUH 1</t>
  </si>
  <si>
    <t>TRANSFER DARI | PEMINDAHAN DARI 177634945 DANA SETORAN NEW PREPAID | 8888821235 29102018 3 301534 LT AGUNG 3</t>
  </si>
  <si>
    <t>TRANSFER DARI | PEMINDAHAN DARI 177634945 DANA SETORAN NEW PREPAID | 8888821235 29102018 2 301516 DUKUH 3</t>
  </si>
  <si>
    <t>TRANSFER DARI | PEMINDAHAN DARI 177634945 DANA SETORAN NEW PREPAID | 8888821235 29102018 2 301514 PS REBO</t>
  </si>
  <si>
    <t>TRANSFER DARI | PEMINDAHAN DARI 177634945 DANA SETORAN NEW PREPAID | 8888821235 29102018 1 301515 DUKUH 1</t>
  </si>
  <si>
    <t>TRANSFER DARI | PEMINDAHAN DARI 177634945 DANA SETORAN NEW PREPAID | 8888821235 29102018 1 301516 DUKUH 3</t>
  </si>
  <si>
    <t>TRANSFER DARI | PEMINDAHAN DARI 177634945 DANA SETORAN NEW PREPAID | 8888821235 29102018 1 301514 PS REBO</t>
  </si>
  <si>
    <t>TRANSFER DARI | PEMINDAHAN DARI 177634945 DANA SETORAN NEW PREPAID | 8888821235 29102018 2 301534 LT AGUNG 3</t>
  </si>
  <si>
    <t>TRANSFER DARI | PEMINDAHAN DARI 177634945 DANA SETORAN NEW PREPAID | 8888821235 29102018 1 301534 LT AGUNG 3</t>
  </si>
  <si>
    <t>TRANSFER DARI | PEMINDAHAN DARI 177634945 DANA SETORAN NEW PREPAID | 8888821235 30102018 3 301534 LT AGUNG 3</t>
  </si>
  <si>
    <t>TRANSFER DARI | PEMINDAHAN DARI 177634945 DANA SETORAN NEW PREPAID | 8888821235 31102018 2 301504 PD PINANG</t>
  </si>
  <si>
    <t>TRANSFER DARI | PEMINDAHAN DARI 177634945 DANA SETORAN NEW PREPAID | 8888821235 31102018 2 301505 FATMAWATI 2</t>
  </si>
  <si>
    <t>TRANSFER DARI | PEMINDAHAN DARI 177634945 DANA SETORAN NEW PREPAID | 8888821235 31102018 2 301516 DUKUH 3</t>
  </si>
  <si>
    <t>TRANSFER DARI | PEMINDAHAN DARI 177634945 DANA SETORAN NEW PREPAID | 8888821235 31102018 2 301512 GEDONG 1</t>
  </si>
  <si>
    <t>TRANSFER DARI | PEMINDAHAN DARI 177634945 DANA SETORAN NEW PREPAID | 8888821235 31102018 2 301507 AMPERA 2</t>
  </si>
  <si>
    <t>TRANSFER DARI | PEMINDAHAN DARI 177634945 DANA SETORAN NEW PREPAID | 8888821235 31102018 2 301514 PS REBO</t>
  </si>
  <si>
    <t>TRANSFER DARI | PEMINDAHAN DARI 177634945 DANA SETORAN NEW PREPAID | 8888821235 31102018 2 301503 CIPUTAT 1</t>
  </si>
  <si>
    <t>TRANSFER DARI | PEMINDAHAN DARI 177634945 DANA SETORAN NEW PREPAID | 8888821235 31102018 2 301511 GEDONG 2</t>
  </si>
  <si>
    <t>TRANSFER DARI | PEMINDAHAN DARI 177634945 DANA SETORAN NEW PREPAID | 8888821235 31102018 2 301508 AMPERA 1</t>
  </si>
  <si>
    <t>TRANSFER DARI | PEMINDAHAN DARI 177634945 DANA SETORAN NEW PREPAID | 8888821235 31102018 2 301509 LT AGUNG 2</t>
  </si>
  <si>
    <t>TRANSFER DARI | PEMINDAHAN DARI 177634945 DANA SETORAN NEW PREPAID | 8888821235 31102018 3 301534 LT AGUNG 3</t>
  </si>
  <si>
    <t>TRANSFER DARI | PEMINDAHAN DARI 177634945 DANA SETORAN NEW PREPAID | 8888821235 31102018 2 301513 KP RAMBUTAN</t>
  </si>
  <si>
    <t>TRANSFER DARI | PEMINDAHAN DARI 177634945 DANA SETORAN NEW PREPAID | 8888821235 31102018 2 301515 DUKUH 1</t>
  </si>
  <si>
    <t>TRANSFER DARI | PEMINDAHAN DARI 177634945 DANA SETORAN NEW PREPAID | 8888821235 31102018 2 301510 LT AGUNG 1</t>
  </si>
  <si>
    <t>TRANSFER DARI | PEMINDAHAN DARI 177634945 DANA SETORAN NEW PREPAID | 8888821235 31102018 2 301506 FATMAWATI 1</t>
  </si>
  <si>
    <t>TRANSFER DARI | PEMINDAHAN DARI 177634945 DANA SETORAN NEW PREPAID | 8888821235 31102018 2 301534 LT AGUNG 3</t>
  </si>
  <si>
    <t>TRANSFER DARI | PEMINDAHAN DARI 177634945 DANA SETORAN NEW PREPAID | 8888821235 02112018 3 301511 GEDONG 2</t>
  </si>
  <si>
    <t>TRANSFER DARI | PEMINDAHAN DARI 177634945 DANA SETORAN NEW PREPAID | 8888821235 02112018 3 301503 CIPUTAT 1</t>
  </si>
  <si>
    <t>TRANSFER DARI | PEMINDAHAN DARI 177634945 DANA SETORAN NEW PREPAID | 8888821235 02112018 3 301514 PS REBO</t>
  </si>
  <si>
    <t>TRANSFER DARI | PEMINDAHAN DARI 177634945 DANA SETORAN NEW PREPAID | 8888821235 02112018 3 301508 AMPERA 1</t>
  </si>
  <si>
    <t>TRANSFER DARI | PEMINDAHAN DARI 177634945 DANA SETORAN NEW PREPAID | 8888821235 02112018 3 301534 LT AGUNG 3</t>
  </si>
  <si>
    <t>TRANSFER DARI | PEMINDAHAN DARI 177634945 DANA SETORAN NEW PREPAID | 8888821235 02112018 3 301507 AMPERA 2</t>
  </si>
  <si>
    <t>TRANSFER DARI | PEMINDAHAN DARI 177634945 DANA SETORAN NEW PREPAID | 8888821235 02112018 3 301504 PD PINANG</t>
  </si>
  <si>
    <t>TRANSFER DARI | PEMINDAHAN DARI 177634945 DANA SETORAN NEW PREPAID | 8888821235 02112018 3 301512 GEDONG 1</t>
  </si>
  <si>
    <t>TRANSFER DARI | PEMINDAHAN DARI 177634945 DANA SETORAN NEW PREPAID | 8888821235 02112018 3 301509 LT AGUNG 2</t>
  </si>
  <si>
    <t>TRANSFER DARI | PEMINDAHAN DARI 177634945 DANA SETORAN NEW PREPAID | 8888821235 02112018 3 301516 DUKUH 3</t>
  </si>
  <si>
    <t>TRANSFER DARI | PEMINDAHAN DARI 177634945 DANA SETORAN NEW PREPAID | 8888821235 02112018 3 301510 LT AGUNG 1</t>
  </si>
  <si>
    <t>TRANSFER DARI | PEMINDAHAN DARI 177634945 DANA SETORAN NEW PREPAID | 8888821235 02112018 3 301513 KP RAMBUTAN</t>
  </si>
  <si>
    <t>TRANSFER DARI | PEMINDAHAN DARI 177634945 DANA SETORAN NEW PREPAID | 8888821235 02112018 3 301515 DUKUH 1</t>
  </si>
  <si>
    <t>TRANSFER DARI | PEMINDAHAN DARI 177634945 DANA SETORAN NEW PREPAID | 8888821235 02112018 3 301505 FATMAWATI 2</t>
  </si>
  <si>
    <t>TRANSFER DARI | PEMINDAHAN DARI 177634945 DANA SETORAN NEW PREPAID | 8888821235 02112018 3 301506 FATMAWATI 1</t>
  </si>
  <si>
    <t>TRANSFER DARI | PEMINDAHAN DARI 177634945 DANA SETORAN NEW PREPAID | 8888821235 02112018 1 301510 LT AGUNG 1</t>
  </si>
  <si>
    <t>TRANSFER DARI | PEMINDAHAN DARI 177634945 DANA SETORAN NEW PREPAID | 8888821235 02112018 1 301509 LT AGUNG 2</t>
  </si>
  <si>
    <t>TRANSFER DARI | PEMINDAHAN DARI 177634945 DANA SETORAN NEW PREPAID | 8888821235 02112018 1 301507 AMPERA 2</t>
  </si>
  <si>
    <t>TRANSFER DARI | PEMINDAHAN DARI 177634945 DANA SETORAN NEW PREPAID | 8888821235 02112018 1 301513 KP RAMBUTAN</t>
  </si>
  <si>
    <t>TRANSFER DARI | PEMINDAHAN DARI 177634945 DANA SETORAN NEW PREPAID | 8888821235 02112018 1 301503 CIPUTAT 1</t>
  </si>
  <si>
    <t>TRANSFER DARI | PEMINDAHAN DARI 177634945 DANA SETORAN NEW PREPAID | 8888821235 02112018 1 301516 DUKUH 3</t>
  </si>
  <si>
    <t>TRANSFER DARI | PEMINDAHAN DARI 177634945 DANA SETORAN NEW PREPAID | 8888821235 02112018 1 301504 PD PINANG</t>
  </si>
  <si>
    <t>TRANSFER DARI | PEMINDAHAN DARI 177634945 DANA SETORAN NEW PREPAID | 8888821235 02112018 1 301514 PS REBO</t>
  </si>
  <si>
    <t>TRANSFER DARI | PEMINDAHAN DARI 177634945 DANA SETORAN NEW PREPAID | 8888821235 02112018 1 301508 AMPERA 1</t>
  </si>
  <si>
    <t>TRANSFER DARI | PEMINDAHAN DARI 177634945 DANA SETORAN NEW PREPAID | 8888821235 02112018 1 301512 GEDONG 1</t>
  </si>
  <si>
    <t>TRANSFER DARI | PEMINDAHAN DARI 177634945 DANA SETORAN NEW PREPAID | 8888821235 02112018 1 301505 FATMAWATI 2</t>
  </si>
  <si>
    <t>TRANSFER DARI | PEMINDAHAN DARI 177634945 DANA SETORAN NEW PREPAID | 8888821235 02112018 1 301515 DUKUH 1</t>
  </si>
  <si>
    <t>TRANSFER DARI | PEMINDAHAN DARI 177634945 DANA SETORAN NEW PREPAID | 8888821235 02112018 1 301511 GEDONG 2</t>
  </si>
  <si>
    <t>TRANSFER DARI | PEMINDAHAN DARI 177634945 DANA SETORAN NEW PREPAID | 8888821235 02112018 1 301534 LT AGUNG 3</t>
  </si>
  <si>
    <t>TRANSFER DARI | PEMINDAHAN DARI 177634945 DANA SETORAN NEW PREPAID | 8888821235 02112018 1 301506 FATMAWATI 1</t>
  </si>
  <si>
    <t>November</t>
  </si>
  <si>
    <t>TRANSFER DARI | PEMINDAHAN DARI 177634945 DANA SETORAN NEW PREPAID | 8888821235 05112018 1 301504 PD PINANG</t>
  </si>
  <si>
    <t>TRANSFER DARI | PEMINDAHAN DARI 177634945 DANA SETORAN NEW PREPAID | 8888821235 01112018 1 301514 PS REBO</t>
  </si>
  <si>
    <t>TRANSFER DARI | PEMINDAHAN DARI 177634945 DANA SETORAN NEW PREPAID | 8888821235 02112018 2 301513 KP RAMBUTAN</t>
  </si>
  <si>
    <t>TRANSFER DARI | PEMINDAHAN DARI 177634945 DANA SETORAN NEW PREPAID | 8888821235 02112018 2 301514 PS REBO</t>
  </si>
  <si>
    <t>TRANSFER DARI | PEMINDAHAN DARI 177634945 DANA SETORAN NEW PREPAID | 8888821235 03112018 3 301514 PS REBO</t>
  </si>
  <si>
    <t>TRANSFER DARI | PEMINDAHAN DARI 177634945 DANA SETORAN NEW PREPAID | 8888821235 03112018 3 301513 KP RAMBUTAN</t>
  </si>
  <si>
    <t>TRANSFER DARI | PEMINDAHAN DARI 177634945 DANA SETORAN NEW PREPAID | 8888821235 03112018 2 301514 PS REBO</t>
  </si>
  <si>
    <t>TRANSFER DARI | PEMINDAHAN DARI 177634945 DANA SETORAN NEW PREPAID | 8888821235 03112018 1 301514 PS REBO</t>
  </si>
  <si>
    <t>TRANSFER DARI | PEMINDAHAN DARI 177634945 DANA SETORAN NEW PREPAID | 8888821235 03112018 2 301513 KP RAMBUTAN</t>
  </si>
  <si>
    <t>TRANSFER DARI | PEMINDAHAN DARI 177634945 DANA SETORAN NEW PREPAID | 8888821235 03112018 1 301513 KP RAMBUTAN</t>
  </si>
  <si>
    <t>TRANSFER DARI | PEMINDAHAN DARI 177634945 DANA SETORAN NEW PREPAID | 8888821235 04112018 3 301513 KP RAMBUTAN</t>
  </si>
  <si>
    <t>TRANSFER DARI | PEMINDAHAN DARI 177634945 DANA SETORAN NEW PREPAID | 8888821235 04112018 3 301514 PS REBO</t>
  </si>
  <si>
    <t>TRANSFER DARI | PEMINDAHAN DARI 177634945 DANA SETORAN NEW PREPAID | 8888821235 05112018 1 301515 DUKUH 1</t>
  </si>
  <si>
    <t>TRANSFER DARI | PEMINDAHAN DARI 177634945 DANA SETORAN NEW PREPAID | 8888821235 05112018 1 301512 GEDONG 1</t>
  </si>
  <si>
    <t>TRANSFER DARI | PEMINDAHAN DARI 177634945 DANA SETORAN NEW PREPAID | 8888821235 05112018 1 301509 LT AGUNG 2</t>
  </si>
  <si>
    <t>TRANSFER DARI | PEMINDAHAN DARI 177634945 DANA SETORAN NEW PREPAID | 8888821235 05112018 1 301511 GEDONG 2</t>
  </si>
  <si>
    <t>TRANSFER DARI | PEMINDAHAN DARI 177634945 DANA SETORAN NEW PREPAID | 8888821235 05112018 1 301513 KP RAMBUTAN</t>
  </si>
  <si>
    <t>TRANSFER DARI | PEMINDAHAN DARI 177634945 DANA SETORAN NEW PREPAID | 8888821235 05112018 1 301510 LT AGUNG 1</t>
  </si>
  <si>
    <t>TRANSFER DARI | PEMINDAHAN DARI 177634945 DANA SETORAN NEW PREPAID | 8888821235 05112018 1 301516 DUKUH 3</t>
  </si>
  <si>
    <t>TRANSFER DARI | PEMINDAHAN DARI 177634945 DANA SETORAN NEW PREPAID | 8888821235 05112018 1 301514 PS REBO</t>
  </si>
  <si>
    <t>TRANSFER DARI | PEMINDAHAN DARI 177634945 DANA SETORAN NEW PREPAID | 8888821235 05112018 1 301534 LT AGUNG 3</t>
  </si>
  <si>
    <t>TRANSFER DARI | PEMINDAHAN DARI 177634945 DANA SETORAN NEW PREPAID | 8888821235 05112018 2 301510 LT AGUNG 1</t>
  </si>
  <si>
    <t>TRANSFER DARI | PEMINDAHAN DARI 177634945 DANA SETORAN NEW PREPAID | 8888821235 06112018 2 301504 PD PINANG</t>
  </si>
  <si>
    <t>TRANSFER DARI | PEMINDAHAN DARI 177634945 DANA SETORAN NEW PREPAID | 8888821235 06112018 2 301511 GEDONG 2</t>
  </si>
  <si>
    <t>TRANSFER DARI | PEMINDAHAN DARI 177634945 DANA SETORAN NEW PREPAID | 8888821235 06112018 2 301513 KP RAMBUTAN</t>
  </si>
  <si>
    <t>TRANSFER DARI | PEMINDAHAN DARI 177634945 DANA SETORAN NEW PREPAID | 8888821235 06112018 2 301505 FATMAWATI 2</t>
  </si>
  <si>
    <t>TRANSFER DARI | PEMINDAHAN DARI 177634945 DANA SETORAN NEW PREPAID | 8888821235 06112018 2 301509 LT AGUNG 2</t>
  </si>
  <si>
    <t>TRANSFER DARI | PEMINDAHAN DARI 177634945 DANA SETORAN NEW PREPAID | 8888821235 06112018 2 301512 GEDONG 1</t>
  </si>
  <si>
    <t>TRANSFER DARI | PEMINDAHAN DARI 177634945 DANA SETORAN NEW PREPAID | 8888821235 06112018 2 301516 DUKUH 3</t>
  </si>
  <si>
    <t>TRANSFER DARI | PEMINDAHAN DARI 177634945 DANA SETORAN NEW PREPAID | 8888821235 06112018 2 301534 LT AGUNG 3</t>
  </si>
  <si>
    <t>TRANSFER DARI | PEMINDAHAN DARI 177634945 DANA SETORAN NEW PREPAID | 8888821235 06112018 2 301510 LT AGUNG 1</t>
  </si>
  <si>
    <t>TRANSFER DARI | PEMINDAHAN DARI 177634945 DANA SETORAN NEW PREPAID | 8888821235 06112018 2 301506 FATMAWATI 1</t>
  </si>
  <si>
    <t>TRANSFER DARI | PEMINDAHAN DARI 177634945 DANA SETORAN NEW PREPAID | 8888821235 06112018 2 301515 DUKUH 1</t>
  </si>
  <si>
    <t>TRANSFER DARI | PEMINDAHAN DARI 177634945 DANA SETORAN NEW PREPAID | 8888821235 06112018 2 301514 PS REBO</t>
  </si>
  <si>
    <t>TRANSFER DARI | PEMINDAHAN DARI 177634945 DANA SETORAN NEW PREPAID | 8888821235 06112018 2 301507 AMPERA 2</t>
  </si>
  <si>
    <t>TRANSFER DARI | PEMINDAHAN DARI 177634945 DANA SETORAN NEW PREPAID | 8888821235 06112018 2 301508 AMPERA 1</t>
  </si>
  <si>
    <t>TRANSFER DARI | PEMINDAHAN DARI 177634945 DANA SETORAN NEW PREPAID | 8888821235 06112018 2 301503 CIPUTAT 1</t>
  </si>
  <si>
    <t>TRANSFER DARI | PEMINDAHAN DARI 177634945 DANA SETORAN NEW PREPAID | 8888821235 06112018 3 301508 AMPERA 1</t>
  </si>
  <si>
    <t>TRANSFER DARI | PEMINDAHAN DARI 177634945 DANA SETORAN NEW PREPAID | 8888821235 06112018 3 301503 CIPUTAT 1</t>
  </si>
  <si>
    <t>TRANSFER DARI | PEMINDAHAN DARI 177634945 DANA SETORAN NEW PREPAID | 8888821235 06112018 3 301514 PS REBO</t>
  </si>
  <si>
    <t>TRANSFER DARI | PEMINDAHAN DARI 177634945 DANA SETORAN NEW PREPAID | 8888821235 06112018 3 301505 FATMAWATI 2</t>
  </si>
  <si>
    <t>TRANSFER DARI | PEMINDAHAN DARI 177634945 DANA SETORAN NEW PREPAID | 8888821235 06112018 3 301509 LT AGUNG 2</t>
  </si>
  <si>
    <t>TRANSFER DARI | PEMINDAHAN DARI 177634945 DANA SETORAN NEW PREPAID | 8888821235 06112018 3 301504 PD PINANG</t>
  </si>
  <si>
    <t>TRANSFER DARI | PEMINDAHAN DARI 177634945 DANA SETORAN NEW PREPAID | 8888821235 06112018 3 301507 AMPERA 2</t>
  </si>
  <si>
    <t>TRANSFER DARI | PEMINDAHAN DARI 177634945 DANA SETORAN NEW PREPAID | 8888821235 06112018 3 301510 LT AGUNG 1</t>
  </si>
  <si>
    <t>TRANSFER DARI | PEMINDAHAN DARI 177634945 DANA SETORAN NEW PREPAID | 8888821235 06112018 3 301512 GEDONG 1</t>
  </si>
  <si>
    <t>TRANSFER DARI | PEMINDAHAN DARI 177634945 DANA SETORAN NEW PREPAID | 8888821235 06112018 3 301506 FATMAWATI 1</t>
  </si>
  <si>
    <t>TRANSFER DARI | PEMINDAHAN DARI 177634945 DANA SETORAN NEW PREPAID | 8888821235 06112018 3 301513 KP RAMBUTAN</t>
  </si>
  <si>
    <t>TRANSFER DARI | PEMINDAHAN DARI 177634945 DANA SETORAN NEW PREPAID | 8888821235 06112018 3 301516 DUKUH 3</t>
  </si>
  <si>
    <t>TRANSFER DARI | PEMINDAHAN DARI 177634945 DANA SETORAN NEW PREPAID | 8888821235 06112018 3 301534 LT AGUNG 3</t>
  </si>
  <si>
    <t>TRANSFER DARI | PEMINDAHAN DARI 177634945 DANA SETORAN NEW PREPAID | 8888821235 06112018 3 301511 GEDONG 2</t>
  </si>
  <si>
    <t>TRANSFER DARI | PEMINDAHAN DARI 177634945 DANA SETORAN NEW PREPAID | 8888821235 06112018 3 301515 DUKUH 1</t>
  </si>
  <si>
    <t>TRANSFER DARI | PEMINDAHAN DARI 177634945 DANA SETORAN NEW PREPAID | 8888821235 07112018 3 301510 LT AGUNG 1</t>
  </si>
  <si>
    <t>TRANSFER DARI | PEMINDAHAN DARI 177634945 DANA SETORAN NEW PREPAID | 8888821235 07112018 3 301515 DUKUH 1</t>
  </si>
  <si>
    <t>TRANSFER DARI | PEMINDAHAN DARI 177634945 DANA SETORAN NEW PREPAID | 8888821235 07112018 3 301512 GEDONG 1</t>
  </si>
  <si>
    <t>TRANSFER DARI | PEMINDAHAN DARI 177634945 DANA SETORAN NEW PREPAID | 8888821235 07112018 3 301514 PS REBO</t>
  </si>
  <si>
    <t>TRANSFER DARI | PEMINDAHAN DARI 177634945 DANA SETORAN NEW PREPAID | 8888821235 07112018 3 301504 PD PINANG</t>
  </si>
  <si>
    <t>TRANSFER DARI | PEMINDAHAN DARI 177634945 DANA SETORAN NEW PREPAID | 8888821235 07112018 3 301513 KP RAMBUTAN</t>
  </si>
  <si>
    <t>TRANSFER DARI | PEMINDAHAN DARI 177634945 DANA SETORAN NEW PREPAID | 8888821235 07112018 3 301505 FATMAWATI 2</t>
  </si>
  <si>
    <t>TRANSFER DARI | PEMINDAHAN DARI 177634945 DANA SETORAN NEW PREPAID | 8888821235 07112018 3 301509 LT AGUNG 2</t>
  </si>
  <si>
    <t>TRANSFER DARI | PEMINDAHAN DARI 177634945 DANA SETORAN NEW PREPAID | 8888821235 07112018 3 301511 GEDONG 2</t>
  </si>
  <si>
    <t>TRANSFER DARI | PEMINDAHAN DARI 177634945 DANA SETORAN NEW PREPAID | 8888821235 07112018 3 301503 CIPUTAT 1</t>
  </si>
  <si>
    <t>TRANSFER DARI | PEMINDAHAN DARI 177634945 DANA SETORAN NEW PREPAID | 8888821235 07112018 3 301506 FATMAWATI 1</t>
  </si>
  <si>
    <t>TRANSFER DARI | PEMINDAHAN DARI 177634945 DANA SETORAN NEW PREPAID | 8888821235 07112018 3 301516 DUKUH 3</t>
  </si>
  <si>
    <t>TRANSFER DARI | PEMINDAHAN DARI 177634945 DANA SETORAN NEW PREPAID | 8888821235 07112018 3 301507 AMPERA 2</t>
  </si>
  <si>
    <t>TRANSFER DARI | PEMINDAHAN DARI 177634945 DANA SETORAN NEW PREPAID | 8888821235 07112018 3 301508 AMPERA 1</t>
  </si>
  <si>
    <t>TRANSFER DARI | PEMINDAHAN DARI 177634945 DANA SETORAN NEW PREPAID | 8888821235 01092018 2 301503 CIPUTAT 1</t>
  </si>
  <si>
    <t>TRANSFER DARI | PEMINDAHAN DARI 177634945 DANA SETORAN NEW PREPAID | 8888821235 01092018 1 301503 CIPUTAT 1</t>
  </si>
  <si>
    <t>TRANSFER DARI | PEMINDAHAN DARI 177634945 DANA SETORAN NEW PREPAID | 8888821235 06112018 1 301503 CIPUTAT 1</t>
  </si>
  <si>
    <t>TRANSFER DARI | PEMINDAHAN DARI 177634945 DANA SETORAN NEW PREPAID | 8888821235 06112018 1 301504 PD PINANG</t>
  </si>
  <si>
    <t>TRANSFER DARI | PEMINDAHAN DARI 177634945 DANA SETORAN NEW PREPAID | 8888821235 07112018 2 301516 DUKUH 3</t>
  </si>
  <si>
    <t>TRANSFER DARI | PEMINDAHAN DARI 177634945 DANA SETORAN NEW PREPAID | 8888821235 24092018 2 301503 CIPUTAT 1</t>
  </si>
  <si>
    <t>TRANSFER DARI | PEMINDAHAN DARI 177634945 DANA SETORAN NEW PREPAID | 8888821235 07112018 1 301508 AMPERA 1</t>
  </si>
  <si>
    <t>TRANSFER DARI | PEMINDAHAN DARI 177634945 DANA SETORAN NEW PREPAID | 8888821235 07112018 1 301507 AMPERA 2</t>
  </si>
  <si>
    <t>TRANSFER DARI | PEMINDAHAN DARI 177634945 DANA SETORAN NEW PREPAID | 8888821235 07112018 1 301504 PD PINANG</t>
  </si>
  <si>
    <t>TRANSFER DARI | PEMINDAHAN DARI 177634945 DANA SETORAN NEW PREPAID | 8888821235 07112018 1 301505 FATMAWATI 2</t>
  </si>
  <si>
    <t>TRANSFER DARI | PEMINDAHAN DARI 177634945 DANA SETORAN NEW PREPAID | 8888821235 07112018 1 301506 FATMAWATI 1</t>
  </si>
  <si>
    <t>TRANSFER DARI | PEMINDAHAN DARI 177634945 DANA SETORAN NEW PREPAID | 8888821235 07112018 1 301503 CIPUTAT 1</t>
  </si>
  <si>
    <t>TRANSFER DARI | PEMINDAHAN DARI 177634945 DANA SETORAN NEW PREPAID | 8888821235 08112018 3 301505 FATMAWATI 2</t>
  </si>
  <si>
    <t>TRANSFER DARI | PEMINDAHAN DARI 177634945 DANA SETORAN NEW PREPAID | 8888821235 08112018 3 301504 PD PINANG</t>
  </si>
  <si>
    <t>TRANSFER DARI | PEMINDAHAN DARI 177634945 DANA SETORAN NEW PREPAID | 8888821235 08112018 3 301508 AMPERA 1</t>
  </si>
  <si>
    <t>TRANSFER DARI | PEMINDAHAN DARI 177634945 DANA SETORAN NEW PREPAID | 8888821235 08112018 3 301506 FATMAWATI 1</t>
  </si>
  <si>
    <t>TRANSFER DARI | PEMINDAHAN DARI 177634945 DANA SETORAN NEW PREPAID | 8888821235 08112018 3 301507 AMPERA 2</t>
  </si>
  <si>
    <t>TRANSFER DARI | PEMINDAHAN DARI 177634945 DANA SETORAN NEW PREPAID | 8888821235 08112018 3 301503 CIPUTAT 1</t>
  </si>
  <si>
    <t>TRANSFER DARI | PEMINDAHAN DARI 177634945 DANA SETORAN NEW PREPAID | 8888821235 08112018 2 301516 DUKUH 3</t>
  </si>
  <si>
    <t>TRANSFER DARI | PEMINDAHAN DARI 177634945 DANA SETORAN NEW PREPAID | 8888821235 08112018 1 301505 FATMAWATI 2</t>
  </si>
  <si>
    <t>TRANSFER DARI | PEMINDAHAN DARI 177634945 DANA SETORAN NEW PREPAID | 8888821235 08112018 1 301503 CIPUTAT 1</t>
  </si>
  <si>
    <t>TRANSFER DARI | PEMINDAHAN DARI 177634945 DANA SETORAN NEW PREPAID | 8888821235 08112018 2 301512 GEDONG 1</t>
  </si>
  <si>
    <t>TRANSFER DARI | PEMINDAHAN DARI 177634945 DANA SETORAN NEW PREPAID | 8888821235 08112018 3 301510 LT AGUNG 1</t>
  </si>
  <si>
    <t>TRANSFER DARI | PEMINDAHAN DARI 177634945 DANA SETORAN NEW PREPAID | 8888821235 08112018 3 301512 GEDONG 1</t>
  </si>
  <si>
    <t>TRANSFER DARI | PEMINDAHAN DARI 177634945 DANA SETORAN NEW PREPAID | 8888821235 08112018 3 301534 LT AGUNG 3</t>
  </si>
  <si>
    <t>TRANSFER DARI | PEMINDAHAN DARI 177634945 DANA SETORAN NEW PREPAID | 8888821235 08112018 2 301506 FATMAWATI 1</t>
  </si>
  <si>
    <t>TRANSFER DARI | PEMINDAHAN DARI 177634945 DANA SETORAN NEW PREPAID | 8888821235 08112018 2 301514 PS REBO</t>
  </si>
  <si>
    <t>TRANSFER DARI | PEMINDAHAN DARI 177634945 DANA SETORAN NEW PREPAID | 8888821235 08112018 2 301505 FATMAWATI 2</t>
  </si>
  <si>
    <t>TRANSFER DARI | PEMINDAHAN DARI 177634945 DANA SETORAN NEW PREPAID | 8888821235 08112018 1 301512 GEDONG 1</t>
  </si>
  <si>
    <t>TRANSFER DARI | PEMINDAHAN DARI 177634945 DANA SETORAN NEW PREPAID | 8888821235 08112018 3 301513 KP RAMBUTAN</t>
  </si>
  <si>
    <t>TRANSFER DARI | PEMINDAHAN DARI 177634945 DANA SETORAN NEW PREPAID | 8888821235 08112018 1 301506 FATMAWATI 1</t>
  </si>
  <si>
    <t>TRANSFER DARI | PEMINDAHAN DARI 177634945 DANA SETORAN NEW PREPAID | 8888821235 08112018 1 301509 LT AGUNG 2</t>
  </si>
  <si>
    <t>TRANSFER DARI | PEMINDAHAN DARI 177634945 DANA SETORAN NEW PREPAID | 8888821235 08112018 1 301513 KP RAMBUTAN</t>
  </si>
  <si>
    <t>TRANSFER DARI | PEMINDAHAN DARI 177634945 DANA SETORAN NEW PREPAID | 8888821235 08112018 2 301504 PD PINANG</t>
  </si>
  <si>
    <t>TRANSFER DARI | PEMINDAHAN DARI 177634945 DANA SETORAN NEW PREPAID | 8888821235 08112018 1 301511 GEDONG 2</t>
  </si>
  <si>
    <t>TRANSFER DARI | PEMINDAHAN DARI 177634945 DANA SETORAN NEW PREPAID | 8888821235 08112018 1 301516 DUKUH 3</t>
  </si>
  <si>
    <t>TRANSFER DARI | PEMINDAHAN DARI 177634945 DANA SETORAN NEW PREPAID | 8888821235 08112018 1 301514 PS REBO</t>
  </si>
  <si>
    <t>TRANSFER DARI | PEMINDAHAN DARI 177634945 DANA SETORAN NEW PREPAID | 8888821235 08112018 1 301508 AMPERA 1</t>
  </si>
  <si>
    <t>TRANSFER DARI | PEMINDAHAN DARI 177634945 DANA SETORAN NEW PREPAID | 8888821235 08112018 2 301507 AMPERA 2</t>
  </si>
  <si>
    <t>TRANSFER DARI | PEMINDAHAN DARI 177634945 DANA SETORAN NEW PREPAID | 8888821235 08112018 2 301515 DUKUH 1</t>
  </si>
  <si>
    <t>TRANSFER DARI | PEMINDAHAN DARI 177634945 DANA SETORAN NEW PREPAID | 8888821235 08112018 2 301511 GEDONG 2</t>
  </si>
  <si>
    <t>TRANSFER DARI | PEMINDAHAN DARI 177634945 DANA SETORAN NEW PREPAID | 8888821235 08112018 1 301507 AMPERA 2</t>
  </si>
  <si>
    <t>TRANSFER DARI | PEMINDAHAN DARI 177634945 DANA SETORAN NEW PREPAID | 8888821235 08112018 1 301534 LT AGUNG 3</t>
  </si>
  <si>
    <t>TRANSFER DARI | PEMINDAHAN DARI 177634945 DANA SETORAN NEW PREPAID | 8888821235 08112018 3 301514 PS REBO</t>
  </si>
  <si>
    <t>TRANSFER DARI | PEMINDAHAN DARI 177634945 DANA SETORAN NEW PREPAID | 8888821235 08112018 3 301515 DUKUH 1</t>
  </si>
  <si>
    <t>TRANSFER DARI | PEMINDAHAN DARI 177634945 DANA SETORAN NEW PREPAID | 8888821235 08112018 2 301503 CIPUTAT 1</t>
  </si>
  <si>
    <t>TRANSFER DARI | PEMINDAHAN DARI 177634945 DANA SETORAN NEW PREPAID | 8888821235 08112018 2 301510 LT AGUNG 1</t>
  </si>
  <si>
    <t>TRANSFER DARI | PEMINDAHAN DARI 177634945 DANA SETORAN NEW PREPAID | 8888821235 08112018 2 301513 KP RAMBUTAN</t>
  </si>
  <si>
    <t>TRANSFER DARI | PEMINDAHAN DARI 177634945 DANA SETORAN NEW PREPAID | 8888821235 08112018 3 301516 DUKUH 3</t>
  </si>
  <si>
    <t>TRANSFER DARI | PEMINDAHAN DARI 177634945 DANA SETORAN NEW PREPAID | 8888821235 08112018 2 301534 LT AGUNG 3</t>
  </si>
  <si>
    <t>TRANSFER DARI | PEMINDAHAN DARI 177634945 DANA SETORAN NEW PREPAID | 8888821235 08112018 1 301515 DUKUH 1</t>
  </si>
  <si>
    <t>TRANSFER DARI | PEMINDAHAN DARI 177634945 DANA SETORAN NEW PREPAID | 8888821235 08112018 1 301510 LT AGUNG 1</t>
  </si>
  <si>
    <t>TRANSFER DARI | PEMINDAHAN DARI 177634945 DANA SETORAN NEW PREPAID | 8888821235 08112018 1 301504 PD PINANG</t>
  </si>
  <si>
    <t>TRANSFER DARI | PEMINDAHAN DARI 177634945 DANA SETORAN NEW PREPAID | 8888821235 08112018 3 301509 LT AGUNG 2</t>
  </si>
  <si>
    <t>TRANSFER DARI | PEMINDAHAN DARI 177634945 DANA SETORAN NEW PREPAID | 8888821235 08112018 2 301508 AMPERA 1</t>
  </si>
  <si>
    <t>TRANSFER DARI | PEMINDAHAN DARI 177634945 DANA SETORAN NEW PREPAID | 8888821235 08112018 2 301509 LT AGUNG 2</t>
  </si>
  <si>
    <t>TRANSFER DARI | PEMINDAHAN DARI 177634945 DANA SETORAN NEW PREPAID | 8888821235 08112018 3 301511 GEDONG 2</t>
  </si>
  <si>
    <t>TRANSFER DARI | PEMINDAHAN DARI 177634945 DANA SETORAN NEW PREPAID | 8888821235 09112018 3 301503 CIPUTAT 1</t>
  </si>
  <si>
    <t>TRANSFER DARI | PEMINDAHAN DARI 177634945 DANA SETORAN NEW PREPAID | 8888821235 09112018 3 301515 DUKUH 1</t>
  </si>
  <si>
    <t>TRANSFER DARI | PEMINDAHAN DARI 177634945 DANA SETORAN NEW PREPAID | 8888821235 09112018 3 301510 LT AGUNG 1</t>
  </si>
  <si>
    <t>TRANSFER DARI | PEMINDAHAN DARI 177634945 DANA SETORAN NEW PREPAID | 8888821235 09112018 3 301505 FATMAWATI 2</t>
  </si>
  <si>
    <t>TRANSFER DARI | PEMINDAHAN DARI 177634945 DANA SETORAN NEW PREPAID | 8888821235 09112018 1 301516 DUKUH 3</t>
  </si>
  <si>
    <t>TRANSFER DARI | PEMINDAHAN DARI 177634945 DANA SETORAN NEW PREPAID | 8888821235 09112018 1 301510 LT AGUNG 1</t>
  </si>
  <si>
    <t>TRANSFER DARI | PEMINDAHAN DARI 177634945 DANA SETORAN NEW PREPAID | 8888821235 09112018 2 301507 AMPERA 2</t>
  </si>
  <si>
    <t>TRANSFER DARI | PEMINDAHAN DARI 177634945 DANA SETORAN NEW PREPAID | 8888821235 09112018 2 301512 GEDONG 1</t>
  </si>
  <si>
    <t>TRANSFER DARI | PEMINDAHAN DARI 177634945 DANA SETORAN NEW PREPAID | 8888821235 09112018 3 301508 AMPERA 1</t>
  </si>
  <si>
    <t>TRANSFER DARI | PEMINDAHAN DARI 177634945 DANA SETORAN NEW PREPAID | 8888821235 09112018 3 301509 LT AGUNG 2</t>
  </si>
  <si>
    <t>TRANSFER DARI | PEMINDAHAN DARI 177634945 DANA SETORAN NEW PREPAID | 8888821235 09112018 2 301511 GEDONG 2</t>
  </si>
  <si>
    <t>TRANSFER DARI | PEMINDAHAN DARI 177634945 DANA SETORAN NEW PREPAID | 8888821235 09112018 1 301503 CIPUTAT 1</t>
  </si>
  <si>
    <t>TRANSFER DARI | PEMINDAHAN DARI 177634945 DANA SETORAN NEW PREPAID | 8888821235 09112018 3 301507 AMPERA 2</t>
  </si>
  <si>
    <t>TRANSFER DARI | PEMINDAHAN DARI 177634945 DANA SETORAN NEW PREPAID | 8888821235 09112018 1 301534 LT AGUNG 3</t>
  </si>
  <si>
    <t>TRANSFER DARI | PEMINDAHAN DARI 177634945 DANA SETORAN NEW PREPAID | 8888821235 09112018 2 301515 DUKUH 1</t>
  </si>
  <si>
    <t>TRANSFER DARI | PEMINDAHAN DARI 177634945 DANA SETORAN NEW PREPAID | 8888821235 09112018 2 301504 PD PINANG</t>
  </si>
  <si>
    <t>TRANSFER DARI | PEMINDAHAN DARI 177634945 DANA SETORAN NEW PREPAID | 8888821235 09112018 2 301513 KP RAMBUTAN</t>
  </si>
  <si>
    <t>TRANSFER DARI | PEMINDAHAN DARI 177634945 DANA SETORAN NEW PREPAID | 8888821235 09112018 2 301508 AMPERA 1</t>
  </si>
  <si>
    <t>TRANSFER DARI | PEMINDAHAN DARI 177634945 DANA SETORAN NEW PREPAID | 8888821235 09112018 2 301534 LT AGUNG 3</t>
  </si>
  <si>
    <t>TRANSFER DARI | PEMINDAHAN DARI 177634945 DANA SETORAN NEW PREPAID | 8888821235 09112018 1 301509 LT AGUNG 2</t>
  </si>
  <si>
    <t>TRANSFER DARI | PEMINDAHAN DARI 177634945 DANA SETORAN NEW PREPAID | 8888821235 09112018 1 301511 GEDONG 2</t>
  </si>
  <si>
    <t>TRANSFER DARI | PEMINDAHAN DARI 177634945 DANA SETORAN NEW PREPAID | 8888821235 09112018 1 301515 DUKUH 1</t>
  </si>
  <si>
    <t>TRANSFER DARI | PEMINDAHAN DARI 177634945 DANA SETORAN NEW PREPAID | 8888821235 09112018 2 301514 PS REBO</t>
  </si>
  <si>
    <t>TRANSFER DARI | PEMINDAHAN DARI 177634945 DANA SETORAN NEW PREPAID | 8888821235 09112018 3 301504 PD PINANG</t>
  </si>
  <si>
    <t>TRANSFER DARI | PEMINDAHAN DARI 177634945 DANA SETORAN NEW PREPAID | 8888821235 09112018 2 301516 DUKUH 3</t>
  </si>
  <si>
    <t>TRANSFER DARI | PEMINDAHAN DARI 177634945 DANA SETORAN NEW PREPAID | 8888821235 09112018 2 301510 LT AGUNG 1</t>
  </si>
  <si>
    <t>TRANSFER DARI | PEMINDAHAN DARI 177634945 DANA SETORAN NEW PREPAID | 8888821235 09112018 1 301506 FATMAWATI 1</t>
  </si>
  <si>
    <t>TRANSFER DARI | PEMINDAHAN DARI 177634945 DANA SETORAN NEW PREPAID | 8888821235 09112018 1 301504 PD PINANG</t>
  </si>
  <si>
    <t>TRANSFER DARI | PEMINDAHAN DARI 177634945 DANA SETORAN NEW PREPAID | 8888821235 09112018 1 301508 AMPERA 1</t>
  </si>
  <si>
    <t>TRANSFER DARI | PEMINDAHAN DARI 177634945 DANA SETORAN NEW PREPAID | 8888821235 09112018 3 301513 KP RAMBUTAN</t>
  </si>
  <si>
    <t>TRANSFER DARI | PEMINDAHAN DARI 177634945 DANA SETORAN NEW PREPAID | 8888821235 09112018 1 301512 GEDONG 1</t>
  </si>
  <si>
    <t>TRANSFER DARI | PEMINDAHAN DARI 177634945 DANA SETORAN NEW PREPAID | 8888821235 09112018 1 301507 AMPERA 2</t>
  </si>
  <si>
    <t>TRANSFER DARI | PEMINDAHAN DARI 177634945 DANA SETORAN NEW PREPAID | 8888821235 09112018 3 301534 LT AGUNG 3</t>
  </si>
  <si>
    <t>TRANSFER DARI | PEMINDAHAN DARI 177634945 DANA SETORAN NEW PREPAID | 8888821235 09112018 1 301505 FATMAWATI 2</t>
  </si>
  <si>
    <t>TRANSFER DARI | PEMINDAHAN DARI 177634945 DANA SETORAN NEW PREPAID | 8888821235 09112018 3 301516 DUKUH 3</t>
  </si>
  <si>
    <t>TRANSFER DARI | PEMINDAHAN DARI 177634945 DANA SETORAN NEW PREPAID | 8888821235 09112018 3 301511 GEDONG 2</t>
  </si>
  <si>
    <t>TRANSFER DARI | PEMINDAHAN DARI 177634945 DANA SETORAN NEW PREPAID | 8888821235 09112018 1 301513 KP RAMBUTAN</t>
  </si>
  <si>
    <t>TRANSFER DARI | PEMINDAHAN DARI 177634945 DANA SETORAN NEW PREPAID | 8888821235 09112018 3 301512 GEDONG 1</t>
  </si>
  <si>
    <t>TRANSFER DARI | PEMINDAHAN DARI 177634945 DANA SETORAN NEW PREPAID | 8888821235 09112018 2 301505 FATMAWATI 2</t>
  </si>
  <si>
    <t>TRANSFER DARI | PEMINDAHAN DARI 177634945 DANA SETORAN NEW PREPAID | 8888821235 09112018 3 301506 FATMAWATI 1</t>
  </si>
  <si>
    <t>TRANSFER DARI | PEMINDAHAN DARI 177634945 DANA SETORAN NEW PREPAID | 8888821235 09112018 2 301503 CIPUTAT 1</t>
  </si>
  <si>
    <t>TRANSFER DARI | PEMINDAHAN DARI 177634945 DANA SETORAN NEW PREPAID | 8888821235 09112018 2 301506 FATMAWATI 1</t>
  </si>
  <si>
    <t>TRANSFER DARI | PEMINDAHAN DARI 177634945 DANA SETORAN NEW PREPAID | 8888821235 09112018 2 301509 LT AGUNG 2</t>
  </si>
  <si>
    <t>TRANSFER DARI | PEMINDAHAN DARI 177634945 DANA SETORAN NEW PREPAID | 8888821235 09112018 1 301514 PS REBO</t>
  </si>
  <si>
    <t>TRANSFER DARI | PEMINDAHAN DARI 177634945 DANA SETORAN NEW PREPAID | 8888821235 09112018 3 301514 PS REBO</t>
  </si>
  <si>
    <t>TRANSFER DARI | PEMINDAHAN DARI 177634945 DANA SETORAN NEW PREPAID | 8888821235 10112018 3 301504 PD PINANG</t>
  </si>
  <si>
    <t>TRANSFER DARI | PEMINDAHAN DARI 177634945 DANA SETORAN NEW PREPAID | 8888821235 10112018 3 301512 GEDONG 1</t>
  </si>
  <si>
    <t>TRANSFER DARI | PEMINDAHAN DARI 177634945 DANA SETORAN NEW PREPAID | 8888821235 10112018 3 301508 AMPERA 1</t>
  </si>
  <si>
    <t>TRANSFER DARI | PEMINDAHAN DARI 177634945 DANA SETORAN NEW PREPAID | 8888821235 10112018 3 301510 LT AGUNG 1</t>
  </si>
  <si>
    <t>TRANSFER DARI | PEMINDAHAN DARI 177634945 DANA SETORAN NEW PREPAID | 8888821235 10112018 3 301503 CIPUTAT 1</t>
  </si>
  <si>
    <t>TRANSFER DARI | PEMINDAHAN DARI 177634945 DANA SETORAN NEW PREPAID | 8888821235 10112018 3 301505 FATMAWATI 2</t>
  </si>
  <si>
    <t>TRANSFER DARI | PEMINDAHAN DARI 177634945 DANA SETORAN NEW PREPAID | 8888821235 10112018 3 301507 AMPERA 2</t>
  </si>
  <si>
    <t>TRANSFER DARI | PEMINDAHAN DARI 177634945 DANA SETORAN NEW PREPAID | 8888821235 10112018 3 301515 DUKUH 1</t>
  </si>
  <si>
    <t>TRANSFER DARI | PEMINDAHAN DARI 177634945 DANA SETORAN NEW PREPAID | 8888821235 10112018 3 301534 LT AGUNG 3</t>
  </si>
  <si>
    <t>TRANSFER DARI | PEMINDAHAN DARI 177634945 DANA SETORAN NEW PREPAID | 8888821235 10112018 3 301511 GEDONG 2</t>
  </si>
  <si>
    <t>TRANSFER DARI | PEMINDAHAN DARI 177634945 DANA SETORAN NEW PREPAID | 8888821235 10112018 3 301516 DUKUH 3</t>
  </si>
  <si>
    <t>TRANSFER DARI | PEMINDAHAN DARI 177634945 DANA SETORAN NEW PREPAID | 8888821235 10112018 3 301509 LT AGUNG 2</t>
  </si>
  <si>
    <t>TRANSFER DARI | PEMINDAHAN DARI 177634945 DANA SETORAN NEW PREPAID | 8888821235 10112018 3 301514 PS REBO</t>
  </si>
  <si>
    <t>TRANSFER DARI | PEMINDAHAN DARI 177634945 DANA SETORAN NEW PREPAID | 8888821235 10112018 3 301506 FATMAWATI 1</t>
  </si>
  <si>
    <t>TRANSFER DARI | PEMINDAHAN DARI 177634945 DANA SETORAN NEW PREPAID | 8888821235 10112018 3 301513 KP RAMBUTAN</t>
  </si>
  <si>
    <t>TRANSFER DARI | PEMINDAHAN DARI 177634945 DANA SETORAN NEW PREPAID | 8888821235 10112018 2 301510 LT AGUNG 1</t>
  </si>
  <si>
    <t>TRANSFER DARI | PEMINDAHAN DARI 177634945 DANA SETORAN NEW PREPAID | 8888821235 10112018 2 301507 AMPERA 2</t>
  </si>
  <si>
    <t>TRANSFER DARI | PEMINDAHAN DARI 177634945 DANA SETORAN NEW PREPAID | 8888821235 10112018 1 301512 GEDONG 1</t>
  </si>
  <si>
    <t>TRANSFER DARI | PEMINDAHAN DARI 177634945 DANA SETORAN NEW PREPAID | 8888821235 10112018 1 301515 DUKUH 1</t>
  </si>
  <si>
    <t>TRANSFER DARI | PEMINDAHAN DARI 177634945 DANA SETORAN NEW PREPAID | 8888821235 10112018 2 301509 LT AGUNG 2</t>
  </si>
  <si>
    <t>TRANSFER DARI | PEMINDAHAN DARI 177634945 DANA SETORAN NEW PREPAID | 8888821235 10112018 2 301513 KP RAMBUTAN</t>
  </si>
  <si>
    <t>TRANSFER DARI | PEMINDAHAN DARI 177634945 DANA SETORAN NEW PREPAID | 8888821235 10112018 2 301506 FATMAWATI 1</t>
  </si>
  <si>
    <t>TRANSFER DARI | PEMINDAHAN DARI 177634945 DANA SETORAN NEW PREPAID | 8888821235 10112018 1 301513 KP RAMBUTAN</t>
  </si>
  <si>
    <t>TRANSFER DARI | PEMINDAHAN DARI 177634945 DANA SETORAN NEW PREPAID | 8888821235 10112018 1 301505 FATMAWATI 2</t>
  </si>
  <si>
    <t>TRANSFER DARI | PEMINDAHAN DARI 177634945 DANA SETORAN NEW PREPAID | 8888821235 10112018 1 301503 CIPUTAT 1</t>
  </si>
  <si>
    <t>TRANSFER DARI | PEMINDAHAN DARI 177634945 DANA SETORAN NEW PREPAID | 8888821235 10112018 2 301515 DUKUH 1</t>
  </si>
  <si>
    <t>TRANSFER DARI | PEMINDAHAN DARI 177634945 DANA SETORAN NEW PREPAID | 8888821235 10112018 2 301534 LT AGUNG 3</t>
  </si>
  <si>
    <t>TRANSFER DARI | PEMINDAHAN DARI 177634945 DANA SETORAN NEW PREPAID | 8888821235 10112018 2 301516 DUKUH 3</t>
  </si>
  <si>
    <t>TRANSFER DARI | PEMINDAHAN DARI 177634945 DANA SETORAN NEW PREPAID | 8888821235 10112018 1 301516 DUKUH 3</t>
  </si>
  <si>
    <t>TRANSFER DARI | PEMINDAHAN DARI 177634945 DANA SETORAN NEW PREPAID | 8888821235 10112018 1 301508 AMPERA 1</t>
  </si>
  <si>
    <t>TRANSFER DARI | PEMINDAHAN DARI 177634945 DANA SETORAN NEW PREPAID | 8888821235 10112018 2 301504 PD PINANG</t>
  </si>
  <si>
    <t>TRANSFER DARI | PEMINDAHAN DARI 177634945 DANA SETORAN NEW PREPAID | 8888821235 10112018 1 301507 AMPERA 2</t>
  </si>
  <si>
    <t>TRANSFER DARI | PEMINDAHAN DARI 177634945 DANA SETORAN NEW PREPAID | 8888821235 10112018 2 301503 CIPUTAT 1</t>
  </si>
  <si>
    <t>TRANSFER DARI | PEMINDAHAN DARI 177634945 DANA SETORAN NEW PREPAID | 8888821235 10112018 2 301512 GEDONG 1</t>
  </si>
  <si>
    <t>TRANSFER DARI | PEMINDAHAN DARI 177634945 DANA SETORAN NEW PREPAID | 8888821235 10112018 2 301514 PS REBO</t>
  </si>
  <si>
    <t>TRANSFER DARI | PEMINDAHAN DARI 177634945 DANA SETORAN NEW PREPAID | 8888821235 10112018 1 301511 GEDONG 2</t>
  </si>
  <si>
    <t>TRANSFER DARI | PEMINDAHAN DARI 177634945 DANA SETORAN NEW PREPAID | 8888821235 10112018 2 301508 AMPERA 1</t>
  </si>
  <si>
    <t>TRANSFER DARI | PEMINDAHAN DARI 177634945 DANA SETORAN NEW PREPAID | 8888821235 10112018 1 301509 LT AGUNG 2</t>
  </si>
  <si>
    <t>TRANSFER DARI | PEMINDAHAN DARI 177634945 DANA SETORAN NEW PREPAID | 8888821235 10112018 2 301505 FATMAWATI 2</t>
  </si>
  <si>
    <t>TRANSFER DARI | PEMINDAHAN DARI 177634945 DANA SETORAN NEW PREPAID | 8888821235 10112018 1 301504 PD PINANG</t>
  </si>
  <si>
    <t>TRANSFER DARI | PEMINDAHAN DARI 177634945 DANA SETORAN NEW PREPAID | 8888821235 10112018 1 301510 LT AGUNG 1</t>
  </si>
  <si>
    <t>TRANSFER DARI | PEMINDAHAN DARI 177634945 DANA SETORAN NEW PREPAID | 8888821235 10112018 2 301511 GEDONG 2</t>
  </si>
  <si>
    <t>TRANSFER DARI | PEMINDAHAN DARI 177634945 DANA SETORAN NEW PREPAID | 8888821235 10112018 1 301506 FATMAWATI 1</t>
  </si>
  <si>
    <t>TRANSFER DARI | PEMINDAHAN DARI 177634945 DANA SETORAN NEW PREPAID | 8888821235 10112018 1 301514 PS REBO</t>
  </si>
  <si>
    <t>TRANSFER DARI | PEMINDAHAN DARI 177634945 DANA SETORAN NEW PREPAID | 8888821235 10112018 1 301534 LT AGUNG 3</t>
  </si>
  <si>
    <t>TRANSFER DARI | PEMINDAHAN DARI 177634945 DANA SETORAN NEW PREPAID | 8888821235 11112018 3 301516 DUKUH 3</t>
  </si>
  <si>
    <t>TRANSFER DARI | PEMINDAHAN DARI 177634945 DANA SETORAN NEW PREPAID | 8888821235 11112018 3 301515 DUKUH 1</t>
  </si>
  <si>
    <t>TRANSFER DARI | PEMINDAHAN DARI 177634945 DANA SETORAN NEW PREPAID | 8888821235 11112018 3 301514 PS REBO</t>
  </si>
  <si>
    <t>TRANSFER DARI | PEMINDAHAN DARI 177634945 DANA SETORAN NEW PREPAID | 8888821235 11112018 3 301510 LT AGUNG 1</t>
  </si>
  <si>
    <t>TRANSFER DARI | PEMINDAHAN DARI 177634945 DANA SETORAN NEW PREPAID | 8888821235 11112018 3 301512 GEDONG 1</t>
  </si>
  <si>
    <t>TRANSFER DARI | PEMINDAHAN DARI 177634945 DANA SETORAN NEW PREPAID | 8888821235 11112018 3 301508 AMPERA 1</t>
  </si>
  <si>
    <t>TRANSFER DARI | PEMINDAHAN DARI 177634945 DANA SETORAN NEW PREPAID | 8888821235 11112018 3 301509 LT AGUNG 2</t>
  </si>
  <si>
    <t>TRANSFER DARI | PEMINDAHAN DARI 177634945 DANA SETORAN NEW PREPAID | 8888821235 11112018 3 301511 GEDONG 2</t>
  </si>
  <si>
    <t>TRANSFER DARI | PEMINDAHAN DARI 177634945 DANA SETORAN NEW PREPAID | 8888821235 11112018 3 301534 LT AGUNG 3</t>
  </si>
  <si>
    <t>TRANSFER DARI | PEMINDAHAN DARI 177634945 DANA SETORAN NEW PREPAID | 8888821235 11112018 3 301503 CIPUTAT 1</t>
  </si>
  <si>
    <t>TRANSFER DARI | PEMINDAHAN DARI 177634945 DANA SETORAN NEW PREPAID | 8888821235 11112018 3 301504 PD PINANG</t>
  </si>
  <si>
    <t>TRANSFER DARI | PEMINDAHAN DARI 177634945 DANA SETORAN NEW PREPAID | 8888821235 11112018 3 301506 FATMAWATI 1</t>
  </si>
  <si>
    <t>TRANSFER DARI | PEMINDAHAN DARI 177634945 DANA SETORAN NEW PREPAID | 8888821235 11112018 3 301505 FATMAWATI 2</t>
  </si>
  <si>
    <t>TRANSFER DARI | PEMINDAHAN DARI 177634945 DANA SETORAN NEW PREPAID | 8888821235 11112018 3 301507 AMPERA 2</t>
  </si>
  <si>
    <t>TRANSFER DARI | PEMINDAHAN DARI 177634945 DANA SETORAN NEW PREPAID | 8888821235 11112018 3 301513 KP RAMBUTAN</t>
  </si>
  <si>
    <t>TRANSFER DARI | PEMINDAHAN DARI 177634945 DANA SETORAN NEW PREPAID | 8888821235 07112018 3 301534 LT AGUNG 3</t>
  </si>
  <si>
    <t>TRANSFER DARI | PEMINDAHAN DARI 177634945 DANA SETORAN NEW PREPAID | 8888821235 12112018 3 301503 CIPUTAT 1</t>
  </si>
  <si>
    <t>TRANSFER DARI | PEMINDAHAN DARI 177634945 DANA SETORAN NEW PREPAID | 8888821235 12112018 3 301504 PD PINANG</t>
  </si>
  <si>
    <t>TRANSFER DARI | PEMINDAHAN DARI 177634945 DANA SETORAN NEW PREPAID | 8888821235 12112018 3 301512 GEDONG 1</t>
  </si>
  <si>
    <t>TRANSFER DARI | PEMINDAHAN DARI 177634945 DANA SETORAN NEW PREPAID | 8888821235 12112018 3 301510 LT AGUNG 1</t>
  </si>
  <si>
    <t>TRANSFER DARI | PEMINDAHAN DARI 177634945 DANA SETORAN NEW PREPAID | 8888821235 12112018 3 301507 AMPERA 2</t>
  </si>
  <si>
    <t>TRANSFER DARI | PEMINDAHAN DARI 177634945 DANA SETORAN NEW PREPAID | 8888821235 12112018 3 301511 GEDONG 2</t>
  </si>
  <si>
    <t>TRANSFER DARI | PEMINDAHAN DARI 177634945 DANA SETORAN NEW PREPAID | 8888821235 12112018 3 301514 PS REBO</t>
  </si>
  <si>
    <t>TRANSFER DARI | PEMINDAHAN DARI 177634945 DANA SETORAN NEW PREPAID | 8888821235 12112018 3 301509 LT AGUNG 2</t>
  </si>
  <si>
    <t>TRANSFER DARI | PEMINDAHAN DARI 177634945 DANA SETORAN NEW PREPAID | 8888821235 12112018 3 301515 DUKUH 1</t>
  </si>
  <si>
    <t>TRANSFER DARI | PEMINDAHAN DARI 177634945 DANA SETORAN NEW PREPAID | 8888821235 12112018 3 301513 KP RAMBUTAN</t>
  </si>
  <si>
    <t>TRANSFER DARI | PEMINDAHAN DARI 177634945 DANA SETORAN NEW PREPAID | 8888821235 12112018 3 301508 AMPERA 1</t>
  </si>
  <si>
    <t>TRANSFER DARI | PEMINDAHAN DARI 177634945 DANA SETORAN NEW PREPAID | 8888821235 12112018 3 301516 DUKUH 3</t>
  </si>
  <si>
    <t>TRANSFER DARI | PEMINDAHAN DARI 177634945 DANA SETORAN NEW PREPAID | 8888821235 12112018 3 301506 FATMAWATI 1</t>
  </si>
  <si>
    <t>TRANSFER DARI | PEMINDAHAN DARI 177634945 DANA SETORAN NEW PREPAID | 8888821235 12112018 3 301505 FATMAWATI 2</t>
  </si>
  <si>
    <t>TRANSFER DARI | PEMINDAHAN DARI 177634945 DANA SETORAN NEW PREPAID | 8888821235 12112018 3 301534 LT AGUNG 3</t>
  </si>
  <si>
    <t>TRANSFER DARI | PEMINDAHAN DARI 177634945 DANA SETORAN NEW PREPAID | 8888821235 13112018 3 301515 DUKUH 1</t>
  </si>
  <si>
    <t>TRANSFER DARI | PEMINDAHAN DARI 177634945 DANA SETORAN NEW PREPAID | 8888821235 13112018 3 301512 GEDONG 1</t>
  </si>
  <si>
    <t>TRANSFER DARI | PEMINDAHAN DARI 177634945 DANA SETORAN NEW PREPAID | 8888821235 13112018 3 301508 AMPERA 1</t>
  </si>
  <si>
    <t>TRANSFER DARI | PEMINDAHAN DARI 177634945 DANA SETORAN NEW PREPAID | 8888821235 13112018 3 301509 LT AGUNG 2</t>
  </si>
  <si>
    <t>TRANSFER DARI | PEMINDAHAN DARI 177634945 DANA SETORAN NEW PREPAID | 8888821235 13112018 3 301534 LT AGUNG 3</t>
  </si>
  <si>
    <t>TRANSFER DARI | PEMINDAHAN DARI 177634945 DANA SETORAN NEW PREPAID | 8888821235 13112018 3 301514 PS REBO</t>
  </si>
  <si>
    <t>TRANSFER DARI | PEMINDAHAN DARI 177634945 DANA SETORAN NEW PREPAID | 8888821235 13112018 3 301507 AMPERA 2</t>
  </si>
  <si>
    <t>TRANSFER DARI | PEMINDAHAN DARI 177634945 DANA SETORAN NEW PREPAID | 8888821235 13112018 3 301503 CIPUTAT 1</t>
  </si>
  <si>
    <t>TRANSFER DARI | PEMINDAHAN DARI 177634945 DANA SETORAN NEW PREPAID | 8888821235 13112018 3 301506 FATMAWATI 1</t>
  </si>
  <si>
    <t>TRANSFER DARI | PEMINDAHAN DARI 177634945 DANA SETORAN NEW PREPAID | 8888821235 13112018 3 301510 LT AGUNG 1</t>
  </si>
  <si>
    <t>TRANSFER DARI | PEMINDAHAN DARI 177634945 DANA SETORAN NEW PREPAID | 8888821235 13112018 3 301505 FATMAWATI 2</t>
  </si>
  <si>
    <t>TRANSFER DARI | PEMINDAHAN DARI 177634945 DANA SETORAN NEW PREPAID | 8888821235 13112018 3 301504 PD PINANG</t>
  </si>
  <si>
    <t>TRANSFER DARI | PEMINDAHAN DARI 177634945 DANA SETORAN NEW PREPAID | 8888821235 13112018 3 301516 DUKUH 3</t>
  </si>
  <si>
    <t>TRANSFER DARI | PEMINDAHAN DARI 177634945 DANA SETORAN NEW PREPAID | 8888821235 13112018 3 301511 GEDONG 2</t>
  </si>
  <si>
    <t>TRANSFER DARI | PEMINDAHAN DARI 177634945 DANA SETORAN NEW PREPAID | 8888821235 13112018 3 301513 KP RAMBUTAN</t>
  </si>
  <si>
    <t>TRANSFER DARI | PEMINDAHAN DARI 177634945 DANA SETORAN NEW PREPAID | 8888821235 13112018 1 301510 LT AGUNG 1</t>
  </si>
  <si>
    <t>TRANSFER DARI | PEMINDAHAN DARI 177634945 DANA SETORAN NEW PREPAID | 8888821235 13112018 1 301515 DUKUH 1</t>
  </si>
  <si>
    <t>TRANSFER DARI | PEMINDAHAN DARI 177634945 DANA SETORAN NEW PREPAID | 8888821235 13112018 1 301514 PS REBO</t>
  </si>
  <si>
    <t>TRANSFER DARI | PEMINDAHAN DARI 177634945 DANA SETORAN NEW PREPAID | 8888821235 13112018 1 301516 DUKUH 3</t>
  </si>
  <si>
    <t>TRANSFER DARI | PEMINDAHAN DARI 177634945 DANA SETORAN NEW PREPAID | 8888821235 13112018 1 301511 GEDONG 2</t>
  </si>
  <si>
    <t>TRANSFER DARI | PEMINDAHAN DARI 177634945 DANA SETORAN NEW PREPAID | 8888821235 13112018 1 301512 GEDONG 1</t>
  </si>
  <si>
    <t>TRANSFER DARI | PEMINDAHAN DARI 177634945 DANA SETORAN NEW PREPAID | 8888821235 13112018 1 301534 LT AGUNG 3</t>
  </si>
  <si>
    <t>TRANSFER DARI | PEMINDAHAN DARI 177634945 DANA SETORAN NEW PREPAID | 8888821235 13112018 1 301513 KP RAMBUTAN</t>
  </si>
  <si>
    <t>TRANSFER DARI | PEMINDAHAN DARI 177634945 DANA SETORAN NEW PREPAID | 8888821235 12112018 1 301503 CIPUTAT 1</t>
  </si>
  <si>
    <t>TRANSFER DARI | PEMINDAHAN DARI 177634945 DANA SETORAN NEW PREPAID | 8888821235 12112018 1 301506 FATMAWATI 1</t>
  </si>
  <si>
    <t>TRANSFER DARI | PEMINDAHAN DARI 177634945 DANA SETORAN NEW PREPAID | 8888821235 12112018 2 301510 LT AGUNG 1</t>
  </si>
  <si>
    <t>TRANSFER DARI | PEMINDAHAN DARI 177634945 DANA SETORAN NEW PREPAID | 8888821235 12112018 2 301505 FATMAWATI 2</t>
  </si>
  <si>
    <t>TRANSFER DARI | PEMINDAHAN DARI 177634945 DANA SETORAN NEW PREPAID | 8888821235 12112018 1 301516 DUKUH 3</t>
  </si>
  <si>
    <t>TRANSFER DARI | PEMINDAHAN DARI 177634945 DANA SETORAN NEW PREPAID | 8888821235 12112018 1 301514 PS REBO</t>
  </si>
  <si>
    <t>TRANSFER DARI | PEMINDAHAN DARI 177634945 DANA SETORAN NEW PREPAID | 8888821235 12112018 1 301511 GEDONG 2</t>
  </si>
  <si>
    <t>TRANSFER DARI | PEMINDAHAN DARI 177634945 DANA SETORAN NEW PREPAID | 8888821235 12112018 2 301509 LT AGUNG 2</t>
  </si>
  <si>
    <t>TRANSFER DARI | PEMINDAHAN DARI 177634945 DANA SETORAN NEW PREPAID | 8888821235 12112018 1 301505 FATMAWATI 2</t>
  </si>
  <si>
    <t>TRANSFER DARI | PEMINDAHAN DARI 177634945 DANA SETORAN NEW PREPAID | 8888821235 12112018 2 301514 PS REBO</t>
  </si>
  <si>
    <t>TRANSFER DARI | PEMINDAHAN DARI 177634945 DANA SETORAN NEW PREPAID | 8888821235 12112018 1 301504 PD PINANG</t>
  </si>
  <si>
    <t>TRANSFER DARI | PEMINDAHAN DARI 177634945 DANA SETORAN NEW PREPAID | 8888821235 12112018 2 301534 LT AGUNG 3</t>
  </si>
  <si>
    <t>TRANSFER DARI | PEMINDAHAN DARI 177634945 DANA SETORAN NEW PREPAID | 8888821235 12112018 1 301509 LT AGUNG 2</t>
  </si>
  <si>
    <t>TRANSFER DARI | PEMINDAHAN DARI 177634945 DANA SETORAN NEW PREPAID | 8888821235 12112018 1 301513 KP RAMBUTAN</t>
  </si>
  <si>
    <t>TRANSFER DARI | PEMINDAHAN DARI 177634945 DANA SETORAN NEW PREPAID | 8888821235 12112018 1 301508 AMPERA 1</t>
  </si>
  <si>
    <t>TRANSFER DARI | PEMINDAHAN DARI 177634945 DANA SETORAN NEW PREPAID | 8888821235 12112018 2 301513 KP RAMBUTAN</t>
  </si>
  <si>
    <t>TRANSFER DARI | PEMINDAHAN DARI 177634945 DANA SETORAN NEW PREPAID | 8888821235 12112018 2 301506 FATMAWATI 1</t>
  </si>
  <si>
    <t>TRANSFER DARI | PEMINDAHAN DARI 177634945 DANA SETORAN NEW PREPAID | 8888821235 12112018 1 301512 GEDONG 1</t>
  </si>
  <si>
    <t>TRANSFER DARI | PEMINDAHAN DARI 177634945 DANA SETORAN NEW PREPAID | 8888821235 12112018 1 301507 AMPERA 2</t>
  </si>
  <si>
    <t>TRANSFER DARI | PEMINDAHAN DARI 177634945 DANA SETORAN NEW PREPAID | 8888821235 12112018 2 301503 CIPUTAT 1</t>
  </si>
  <si>
    <t>TRANSFER DARI | PEMINDAHAN DARI 177634945 DANA SETORAN NEW PREPAID | 8888821235 12112018 2 301516 DUKUH 3</t>
  </si>
  <si>
    <t>TRANSFER DARI | PEMINDAHAN DARI 177634945 DANA SETORAN NEW PREPAID | 8888821235 12112018 1 301515 DUKUH 1</t>
  </si>
  <si>
    <t>TRANSFER DARI | PEMINDAHAN DARI 177634945 DANA SETORAN NEW PREPAID | 8888821235 12112018 2 301515 DUKUH 1</t>
  </si>
  <si>
    <t>TRANSFER DARI | PEMINDAHAN DARI 177634945 DANA SETORAN NEW PREPAID | 8888821235 12112018 1 301510 LT AGUNG 1</t>
  </si>
  <si>
    <t>TRANSFER DARI | PEMINDAHAN DARI 177634945 DANA SETORAN NEW PREPAID | 8888821235 12112018 2 301507 AMPERA 2</t>
  </si>
  <si>
    <t>TRANSFER DARI | PEMINDAHAN DARI 177634945 DANA SETORAN NEW PREPAID | 8888821235 12112018 2 301508 AMPERA 1</t>
  </si>
  <si>
    <t>TRANSFER DARI | PEMINDAHAN DARI 177634945 DANA SETORAN NEW PREPAID | 8888821235 12112018 2 301512 GEDONG 1</t>
  </si>
  <si>
    <t>TRANSFER DARI | PEMINDAHAN DARI 177634945 DANA SETORAN NEW PREPAID | 8888821235 12112018 2 301511 GEDONG 2</t>
  </si>
  <si>
    <t>TRANSFER DARI | PEMINDAHAN DARI 177634945 DANA SETORAN NEW PREPAID | 8888821235 12112018 2 301504 PD PINANG</t>
  </si>
  <si>
    <t>TRANSFER DARI | PEMINDAHAN DARI 177634945 DANA SETORAN NEW PREPAID | 8888821235 12112018 1 301534 LT AGUNG 3</t>
  </si>
  <si>
    <t>TRANSFER DARI | PEMINDAHAN DARI 177634945 DANA SETORAN NEW PREPAID | 8888821235 13112018 2 301507 AMPERA 2</t>
  </si>
  <si>
    <t>TRANSFER DARI | PEMINDAHAN DARI 177634945 DANA SETORAN NEW PREPAID | 8888821235 13112018 2 301510 LT AGUNG 1</t>
  </si>
  <si>
    <t>TRANSFER DARI | PEMINDAHAN DARI 177634945 DANA SETORAN NEW PREPAID | 8888821235 13112018 2 301512 GEDONG 1</t>
  </si>
  <si>
    <t>TRANSFER DARI | PEMINDAHAN DARI 177634945 DANA SETORAN NEW PREPAID | 8888821235 13112018 2 301516 DUKUH 3</t>
  </si>
  <si>
    <t>TRANSFER DARI | PEMINDAHAN DARI 177634945 DANA SETORAN NEW PREPAID | 8888821235 13112018 2 301509 LT AGUNG 2</t>
  </si>
  <si>
    <t>TRANSFER DARI | PEMINDAHAN DARI 177634945 DANA SETORAN NEW PREPAID | 8888821235 13112018 2 301511 GEDONG 2</t>
  </si>
  <si>
    <t>TRANSFER DARI | PEMINDAHAN DARI 177634945 DANA SETORAN NEW PREPAID | 8888821235 13112018 2 301513 KP RAMBUTAN</t>
  </si>
  <si>
    <t>TRANSFER DARI | PEMINDAHAN DARI 177634945 DANA SETORAN NEW PREPAID | 8888821235 13112018 2 301514 PS REBO</t>
  </si>
  <si>
    <t>TRANSFER DARI | PEMINDAHAN DARI 177634945 DANA SETORAN NEW PREPAID | 8888821235 13112018 2 301503 CIPUTAT 1</t>
  </si>
  <si>
    <t>TRANSFER DARI | PEMINDAHAN DARI 177634945 DANA SETORAN NEW PREPAID | 8888821235 13112018 2 301505 FATMAWATI 2</t>
  </si>
  <si>
    <t>TRANSFER DARI | PEMINDAHAN DARI 177634945 DANA SETORAN NEW PREPAID | 8888821235 13112018 2 301515 DUKUH 1</t>
  </si>
  <si>
    <t>TRANSFER KE | PEMINDAHAN KE   818193708    HUTAMA KARYA (PERSERO) | Pinbuk BNI 1235 ke BNI 3708  TRF TO:00000000081819</t>
  </si>
  <si>
    <t>jasgir</t>
  </si>
  <si>
    <t>TRANSFER DARI | PEMINDAHAN DARI 177634945 DANA SETORAN NEW PREPAID | 8888821235 14112018 3 301514 PS REBO</t>
  </si>
  <si>
    <t>TRANSFER DARI | PEMINDAHAN DARI 177634945 DANA SETORAN NEW PREPAID | 8888821235 14112018 3 301507 AMPERA 2</t>
  </si>
  <si>
    <t>TRANSFER DARI | PEMINDAHAN DARI 177634945 DANA SETORAN NEW PREPAID | 8888821235 14112018 3 301509 LT AGUNG 2</t>
  </si>
  <si>
    <t>TRANSFER DARI | PEMINDAHAN DARI 177634945 DANA SETORAN NEW PREPAID | 8888821235 14112018 3 301513 KP RAMBUTAN</t>
  </si>
  <si>
    <t>TRANSFER DARI | PEMINDAHAN DARI 177634945 DANA SETORAN NEW PREPAID | 8888821235 14112018 3 301511 GEDONG 2</t>
  </si>
  <si>
    <t>TRANSFER DARI | PEMINDAHAN DARI 177634945 DANA SETORAN NEW PREPAID | 8888821235 14112018 3 301512 GEDONG 1</t>
  </si>
  <si>
    <t>TRANSFER DARI | PEMINDAHAN DARI 177634945 DANA SETORAN NEW PREPAID | 8888821235 14112018 3 301515 DUKUH 1</t>
  </si>
  <si>
    <t>TRANSFER DARI | PEMINDAHAN DARI 177634945 DANA SETORAN NEW PREPAID | 8888821235 14112018 3 301516 DUKUH 3</t>
  </si>
  <si>
    <t>TRANSFER DARI | PEMINDAHAN DARI 177634945 DANA SETORAN NEW PREPAID | 8888821235 14112018 3 301503 CIPUTAT 1</t>
  </si>
  <si>
    <t>TRANSFER DARI | PEMINDAHAN DARI 177634945 DANA SETORAN NEW PREPAID | 8888821235 14112018 3 301510 LT AGUNG 1</t>
  </si>
  <si>
    <t>TRANSFER DARI | PEMINDAHAN DARI 177634945 DANA SETORAN NEW PREPAID | 8888821235 14112018 3 301505 FATMAWATI 2</t>
  </si>
  <si>
    <t>TRANSFER DARI | PEMINDAHAN DARI 177634945 DANA SETORAN NEW PREPAID | 8888821235 16112018 1 301509 LT AGUNG 2</t>
  </si>
  <si>
    <t>TRANSFER DARI | PEMINDAHAN DARI 177634945 DANA SETORAN NEW PREPAID | 8888821235 16112018 1 301505 FATMAWATI 2</t>
  </si>
  <si>
    <t>TRANSFER DARI | PEMINDAHAN DARI 177634945 DANA SETORAN NEW PREPAID | 8888821235 16112018 1 301507 AMPERA 2</t>
  </si>
  <si>
    <t>TRANSFER DARI | PEMINDAHAN DARI 177634945 DANA SETORAN NEW PREPAID | 8888821235 16112018 1 301503 CIPUTAT 1</t>
  </si>
  <si>
    <t>TRANSFER DARI | PEMINDAHAN DARI 177634945 DANA SETORAN NEW PREPAID | 8888821235 16112018 3 301503 CIPUTAT 1</t>
  </si>
  <si>
    <t>TRANSFER DARI | PEMINDAHAN DARI 177634945 DANA SETORAN NEW PREPAID | 8888821235 17112018 2 301503 CIPUTAT 1</t>
  </si>
  <si>
    <t>TRANSFER DARI | PEMINDAHAN DARI 177634945 DANA SETORAN NEW PREPAID | 8888821235 17112018 3 301503 CIPUTAT 1</t>
  </si>
  <si>
    <t>TRANSFER DARI | PEMINDAHAN DARI 177634945 DANA SETORAN NEW PREPAID | 8888821235 17112018 1 301503 CIPUTAT 1</t>
  </si>
  <si>
    <t>TRANSFER DARI | PEMINDAHAN DARI 177634945 DANA SETORAN NEW PREPAID | 8888821235 18112018 3 301503 CIPUTAT 1</t>
  </si>
  <si>
    <t>TRANSFER DARI | PEMINDAHAN DARI 177634945 DANA SETORAN NEW PREPAID | 8888821235 18112018 1 301503 CIPUTAT 1</t>
  </si>
  <si>
    <t>TRANSFER DARI | PEMINDAHAN DARI 177634945 DANA SETORAN NEW PREPAID | 8888821235 16112018 3 301506 FATMAWATI 1</t>
  </si>
  <si>
    <t>TRANSFER DARI | PEMINDAHAN DARI 177634945 DANA SETORAN NEW PREPAID | 8888821235 16112018 2 301505 FATMAWATI 2</t>
  </si>
  <si>
    <t>TRANSFER DARI | PEMINDAHAN DARI 177634945 DANA SETORAN NEW PREPAID | 8888821235 16112018 2 301507 AMPERA 2</t>
  </si>
  <si>
    <t>TRANSFER DARI | PEMINDAHAN DARI 177634945 DANA SETORAN NEW PREPAID | 8888821235 16112018 3 301505 FATMAWATI 2</t>
  </si>
  <si>
    <t>TRANSFER DARI | PEMINDAHAN DARI 177634945 DANA SETORAN NEW PREPAID | 8888821235 16112018 3 301507 AMPERA 2</t>
  </si>
  <si>
    <t>TRANSFER DARI | PEMINDAHAN DARI 177634945 DANA SETORAN NEW PREPAID | 8888821235 17112018 2 301508 AMPERA 1</t>
  </si>
  <si>
    <t>TRANSFER DARI | PEMINDAHAN DARI 177634945 DANA SETORAN NEW PREPAID | 8888821235 17112018 3 301504 PD PINANG</t>
  </si>
  <si>
    <t>TRANSFER DARI | PEMINDAHAN DARI 177634945 DANA SETORAN NEW PREPAID | 8888821235 17112018 2 301505 FATMAWATI 2</t>
  </si>
  <si>
    <t>TRANSFER DARI | PEMINDAHAN DARI 177634945 DANA SETORAN NEW PREPAID | 8888821235 17112018 1 301504 PD PINANG</t>
  </si>
  <si>
    <t>TRANSFER DARI | PEMINDAHAN DARI 177634945 DANA SETORAN NEW PREPAID | 8888821235 17112018 3 301506 FATMAWATI 1</t>
  </si>
  <si>
    <t>TRANSFER DARI | PEMINDAHAN DARI 177634945 DANA SETORAN NEW PREPAID | 8888821235 17112018 1 301505 FATMAWATI 2</t>
  </si>
  <si>
    <t>TRANSFER DARI | PEMINDAHAN DARI 177634945 DANA SETORAN NEW PREPAID | 8888821235 17112018 2 301506 FATMAWATI 1</t>
  </si>
  <si>
    <t>TRANSFER DARI | PEMINDAHAN DARI 177634945 DANA SETORAN NEW PREPAID | 8888821235 17112018 1 301506 FATMAWATI 1</t>
  </si>
  <si>
    <t>TRANSFER DARI | PEMINDAHAN DARI 177634945 DANA SETORAN NEW PREPAID | 8888821235 17112018 3 301508 AMPERA 1</t>
  </si>
  <si>
    <t>TRANSFER DARI | PEMINDAHAN DARI 177634945 DANA SETORAN NEW PREPAID | 8888821235 17112018 3 301507 AMPERA 2</t>
  </si>
  <si>
    <t>TRANSFER DARI | PEMINDAHAN DARI 177634945 DANA SETORAN NEW PREPAID | 8888821235 17112018 2 301507 AMPERA 2</t>
  </si>
  <si>
    <t>TRANSFER DARI | PEMINDAHAN DARI 177634945 DANA SETORAN NEW PREPAID | 8888821235 17112018 3 301505 FATMAWATI 2</t>
  </si>
  <si>
    <t>TRANSFER DARI | PEMINDAHAN DARI 177634945 DANA SETORAN NEW PREPAID | 8888821235 17112018 2 301504 PD PINANG</t>
  </si>
  <si>
    <t>TRANSFER DARI | PEMINDAHAN DARI 177634945 DANA SETORAN NEW PREPAID | 8888821235 17112018 1 301508 AMPERA 1</t>
  </si>
  <si>
    <t>TRANSFER DARI | PEMINDAHAN DARI 177634945 DANA SETORAN NEW PREPAID | 8888821235 17112018 1 301507 AMPERA 2</t>
  </si>
  <si>
    <t>TRANSFER DARI | PEMINDAHAN DARI 177634945 DANA SETORAN NEW PREPAID | 8888821235 18112018 1 301512 GEDONG 1</t>
  </si>
  <si>
    <t>TRANSFER DARI | PEMINDAHAN DARI 177634945 DANA SETORAN NEW PREPAID | 8888821235 18112018 3 301505 FATMAWATI 2</t>
  </si>
  <si>
    <t>TRANSFER DARI | PEMINDAHAN DARI 177634945 DANA SETORAN NEW PREPAID | 8888821235 18112018 1 301507 AMPERA 2</t>
  </si>
  <si>
    <t>TRANSFER DARI | PEMINDAHAN DARI 177634945 DANA SETORAN NEW PREPAID | 8888821235 18112018 3 301504 PD PINANG</t>
  </si>
  <si>
    <t>TRANSFER DARI | PEMINDAHAN DARI 177634945 DANA SETORAN NEW PREPAID | 8888821235 18112018 1 301510 LT AGUNG 1</t>
  </si>
  <si>
    <t>TRANSFER DARI | PEMINDAHAN DARI 177634945 DANA SETORAN NEW PREPAID | 8888821235 18112018 1 301509 LT AGUNG 2</t>
  </si>
  <si>
    <t>TRANSFER DARI | PEMINDAHAN DARI 177634945 DANA SETORAN NEW PREPAID | 8888821235 18112018 1 301505 FATMAWATI 2</t>
  </si>
  <si>
    <t>TRANSFER DARI | PEMINDAHAN DARI 177634945 DANA SETORAN NEW PREPAID | 8888821235 18112018 3 301507 AMPERA 2</t>
  </si>
  <si>
    <t>TRANSFER DARI | PEMINDAHAN DARI 177634945 DANA SETORAN NEW PREPAID | 8888821235 18112018 1 301516 DUKUH 3</t>
  </si>
  <si>
    <t>TRANSFER DARI | PEMINDAHAN DARI 177634945 DANA SETORAN NEW PREPAID | 8888821235 18112018 3 301508 AMPERA 1</t>
  </si>
  <si>
    <t>TRANSFER DARI | PEMINDAHAN DARI 177634945 DANA SETORAN NEW PREPAID | 8888821235 18112018 1 301506 FATMAWATI 1</t>
  </si>
  <si>
    <t>TRANSFER DARI | PEMINDAHAN DARI 177634945 DANA SETORAN NEW PREPAID | 8888821235 18112018 1 301515 DUKUH 1</t>
  </si>
  <si>
    <t>TRANSFER DARI | PEMINDAHAN DARI 177634945 DANA SETORAN NEW PREPAID | 8888821235 18112018 1 301504 PD PINANG</t>
  </si>
  <si>
    <t>TRANSFER DARI | PEMINDAHAN DARI 177634945 DANA SETORAN NEW PREPAID | 8888821235 18112018 1 301513 KP RAMBUTAN</t>
  </si>
  <si>
    <t>TRANSFER DARI | PEMINDAHAN DARI 177634945 DANA SETORAN NEW PREPAID | 8888821235 18112018 1 301511 GEDONG 2</t>
  </si>
  <si>
    <t>TRANSFER DARI | PEMINDAHAN DARI 177634945 DANA SETORAN NEW PREPAID | 8888821235 18112018 3 301506 FATMAWATI 1</t>
  </si>
  <si>
    <t>TRANSFER DARI | PEMINDAHAN DARI 177634945 DANA SETORAN NEW PREPAID | 8888821235 18112018 1 301514 PS REBO</t>
  </si>
  <si>
    <t>TRANSFER DARI | PEMINDAHAN DARI 177634945 DANA SETORAN NEW PREPAID | 8888821235 14112018 2 301515 DUKUH 1</t>
  </si>
  <si>
    <t>TRANSFER DARI | PEMINDAHAN DARI 177634945 DANA SETORAN NEW PREPAID | 8888821235 14112018 2 301516 DUKUH 3</t>
  </si>
  <si>
    <t>TRANSFER DARI | PEMINDAHAN DARI 177634945 DANA SETORAN NEW PREPAID | 8888821235 14112018 1 301516 DUKUH 3</t>
  </si>
  <si>
    <t>TRANSFER DARI | PEMINDAHAN DARI 177634945 DANA SETORAN NEW PREPAID | 8888821235 15112018 3 301516 DUKUH 3</t>
  </si>
  <si>
    <t>TRANSFER DARI | PEMINDAHAN DARI 177634945 DANA SETORAN NEW PREPAID | 8888821235 15112018 1 301515 DUKUH 1</t>
  </si>
  <si>
    <t>TRANSFER DARI | PEMINDAHAN DARI 177634945 DANA SETORAN NEW PREPAID | 8888821235 15112018 2 301516 DUKUH 3</t>
  </si>
  <si>
    <t>TRANSFER DARI | PEMINDAHAN DARI 177634945 DANA SETORAN NEW PREPAID | 8888821235 15112018 3 301515 DUKUH 1</t>
  </si>
  <si>
    <t>TRANSFER DARI | PEMINDAHAN DARI 177634945 DANA SETORAN NEW PREPAID | 8888821235 15112018 2 301515 DUKUH 1</t>
  </si>
  <si>
    <t>TRANSFER DARI | PEMINDAHAN DARI 177634945 DANA SETORAN NEW PREPAID | 8888821235 15112018 1 301516 DUKUH 3</t>
  </si>
  <si>
    <t>TRANSFER DARI | PEMINDAHAN DARI 177634945 DANA SETORAN NEW PREPAID | 8888821235 16112018 3 301516 DUKUH 3</t>
  </si>
  <si>
    <t>TRANSFER DARI | PEMINDAHAN DARI 177634945 DANA SETORAN NEW PREPAID | 8888821235 16112018 3 301515 DUKUH 1</t>
  </si>
  <si>
    <t>TRANSFER DARI | PEMINDAHAN DARI 177634945 DANA SETORAN NEW PREPAID | 8888821235 17112018 3 301515 DUKUH 1</t>
  </si>
  <si>
    <t>TRANSFER DARI | PEMINDAHAN DARI 177634945 DANA SETORAN NEW PREPAID | 8888821235 17112018 3 301516 DUKUH 3</t>
  </si>
  <si>
    <t>TRANSFER DARI | TAPCASH GB TOL CILANDAK UTAM 2 PT CITRA WASPPHUTOW | PEMINDAHAN DARI 5788434344    CITRA WASPPHUTOWA | CF SURAT EBK/3/5154 PEMINDAHBUKUAN TRANSAKSI</t>
  </si>
  <si>
    <t>TRANSFER DARI | PEMINDAHAN DARI 177634945 DANA SETORAN NEW PREPAID | 8888821235 18112018 3 301515 DUKUH 1</t>
  </si>
  <si>
    <t>TRANSFER DARI | PEMINDAHAN DARI 177634945 DANA SETORAN NEW PREPAID | 8888821235 18112018 3 301516 DUKUH 3</t>
  </si>
  <si>
    <t>TRANSFER DARI | PEMINDAHAN DARI 177634945 DANA SETORAN NEW PREPAID | 8888821235 18112018 3 301512 GEDONG 1</t>
  </si>
  <si>
    <t>TRANSFER DARI | PEMINDAHAN DARI 177634945 DANA SETORAN NEW PREPAID | 8888821235 18112018 3 301513 KP RAMBUTAN</t>
  </si>
  <si>
    <t>TRANSFER DARI | PEMINDAHAN DARI 177634945 DANA SETORAN NEW PREPAID | 8888821235 18112018 3 301509 LT AGUNG 2</t>
  </si>
  <si>
    <t>TRANSFER DARI | PEMINDAHAN DARI 177634945 DANA SETORAN NEW PREPAID | 8888821235 18112018 3 301514 PS REBO</t>
  </si>
  <si>
    <t>TRANSFER DARI | PEMINDAHAN DARI 177634945 DANA SETORAN NEW PREPAID | 8888821235 18112018 3 301510 LT AGUNG 1</t>
  </si>
  <si>
    <t>TRANSFER DARI | PEMINDAHAN DARI 177634945 DANA SETORAN NEW PREPAID | 8888821235 18112018 3 301511 GEDONG 2</t>
  </si>
  <si>
    <t>TRANSFER DARI | PEMINDAHAN DARI 177634945 DANA SETORAN NEW PREPAID | 8888821235 19112018 3 301504 PD PINANG</t>
  </si>
  <si>
    <t>TRANSFER DARI | PEMINDAHAN DARI 177634945 DANA SETORAN NEW PREPAID | 8888821235 19112018 3 301514 PS REBO</t>
  </si>
  <si>
    <t>TRANSFER DARI | PEMINDAHAN DARI 177634945 DANA SETORAN NEW PREPAID | 8888821235 19112018 3 301515 DUKUH 1</t>
  </si>
  <si>
    <t>TRANSFER DARI | PEMINDAHAN DARI 177634945 DANA SETORAN NEW PREPAID | 8888821235 19112018 3 301509 LT AGUNG 2</t>
  </si>
  <si>
    <t>TRANSFER DARI | PEMINDAHAN DARI 177634945 DANA SETORAN NEW PREPAID | 8888821235 19112018 3 301508 AMPERA 1</t>
  </si>
  <si>
    <t>TRANSFER DARI | PEMINDAHAN DARI 177634945 DANA SETORAN NEW PREPAID | 8888821235 19112018 3 301516 DUKUH 3</t>
  </si>
  <si>
    <t>TRANSFER DARI | PEMINDAHAN DARI 177634945 DANA SETORAN NEW PREPAID | 8888821235 19112018 3 301510 LT AGUNG 1</t>
  </si>
  <si>
    <t>TRANSFER DARI | PEMINDAHAN DARI 177634945 DANA SETORAN NEW PREPAID | 8888821235 19112018 3 301512 GEDONG 1</t>
  </si>
  <si>
    <t>TRANSFER DARI | PEMINDAHAN DARI 177634945 DANA SETORAN NEW PREPAID | 8888821235 19112018 3 301511 GEDONG 2</t>
  </si>
  <si>
    <t>TRANSFER DARI | PEMINDAHAN DARI 177634945 DANA SETORAN NEW PREPAID | 8888821235 19112018 3 301505 FATMAWATI 2</t>
  </si>
  <si>
    <t>TRANSFER DARI | PEMINDAHAN DARI 177634945 DANA SETORAN NEW PREPAID | 8888821235 19112018 3 301506 FATMAWATI 1</t>
  </si>
  <si>
    <t>TRANSFER DARI | PEMINDAHAN DARI 177634945 DANA SETORAN NEW PREPAID | 8888821235 19112018 3 301513 KP RAMBUTAN</t>
  </si>
  <si>
    <t>TRANSFER DARI | PEMINDAHAN DARI 177634945 DANA SETORAN NEW PREPAID | 8888821235 19112018 3 301503 CIPUTAT 1</t>
  </si>
  <si>
    <t>TRANSFER DARI | PEMINDAHAN DARI 177634945 DANA SETORAN NEW PREPAID | 8888821235 19112018 3 301507 AMPERA 2</t>
  </si>
  <si>
    <t>TRANSFER DARI | PEMINDAHAN DARI 177634945 DANA SETORAN NEW PREPAID | 8888821235 01102018   103702 CILANDAK UTAMA 2</t>
  </si>
  <si>
    <t>TRANSFER DARI | PEMINDAHAN DARI 177634945 DANA SETORAN NEW PREPAID | 8888821235 01112018   103702 CILANDAK UTAMA 2</t>
  </si>
  <si>
    <t>TRANSFER DARI | PEMINDAHAN DARI 177634945 DANA SETORAN NEW PREPAID | 8888821235 02102018   103702 CILANDAK UTAMA 2</t>
  </si>
  <si>
    <t>TRANSFER DARI | PEMINDAHAN DARI 177634945 DANA SETORAN NEW PREPAID | 8888821235 02112018   103702 CILANDAK UTAMA 2</t>
  </si>
  <si>
    <t>TRANSFER DARI | PEMINDAHAN DARI 177634945 DANA SETORAN NEW PREPAID | 8888821235 03102018   103702 CILANDAK UTAMA 2</t>
  </si>
  <si>
    <t>TRANSFER DARI | PEMINDAHAN DARI 177634945 DANA SETORAN NEW PREPAID | 8888821235 03112018   103702 CILANDAK UTAMA 2</t>
  </si>
  <si>
    <t>TRANSFER DARI | PEMINDAHAN DARI 177634945 DANA SETORAN NEW PREPAID | 8888821235 04102018   103702 CILANDAK UTAMA 2</t>
  </si>
  <si>
    <t>TRANSFER DARI | PEMINDAHAN DARI 177634945 DANA SETORAN NEW PREPAID | 8888821235 04112018   103702 CILANDAK UTAMA 2</t>
  </si>
  <si>
    <t>TRANSFER DARI | PEMINDAHAN DARI 177634945 DANA SETORAN NEW PREPAID | 8888821235 05102018   103702 CILANDAK UTAMA 2</t>
  </si>
  <si>
    <t>TRANSFER DARI | PEMINDAHAN DARI 177634945 DANA SETORAN NEW PREPAID | 8888821235 05112018   103702 CILANDAK UTAMA 2</t>
  </si>
  <si>
    <t>TRANSFER DARI | PEMINDAHAN DARI 177634945 DANA SETORAN NEW PREPAID | 8888821235 06102018   103702 CILANDAK UTAMA 2</t>
  </si>
  <si>
    <t>TRANSFER DARI | PEMINDAHAN DARI 177634945 DANA SETORAN NEW PREPAID | 8888821235 06112018   103702 CILANDAK UTAMA 2</t>
  </si>
  <si>
    <t>TRANSFER DARI | PEMINDAHAN DARI 177634945 DANA SETORAN NEW PREPAID | 8888821235 07102018   103702 CILANDAK UTAMA 2</t>
  </si>
  <si>
    <t>TRANSFER DARI | PEMINDAHAN DARI 177634945 DANA SETORAN NEW PREPAID | 8888821235 07112018   103702 CILANDAK UTAMA 2</t>
  </si>
  <si>
    <t>TRANSFER DARI | PEMINDAHAN DARI 177634945 DANA SETORAN NEW PREPAID | 8888821235 08102018   103702 CILANDAK UTAMA 2</t>
  </si>
  <si>
    <t>TRANSFER DARI | PEMINDAHAN DARI 177634945 DANA SETORAN NEW PREPAID | 8888821235 08112018   103702 CILANDAK UTAMA 2</t>
  </si>
  <si>
    <t>TRANSFER DARI | PEMINDAHAN DARI 177634945 DANA SETORAN NEW PREPAID | 8888821235 09102018   103702 CILANDAK UTAMA 2</t>
  </si>
  <si>
    <t>TRANSFER DARI | PEMINDAHAN DARI 177634945 DANA SETORAN NEW PREPAID | 8888821235 09112018   103702 CILANDAK UTAMA 2</t>
  </si>
  <si>
    <t>TRANSFER DARI | PEMINDAHAN DARI 177634945 DANA SETORAN NEW PREPAID | 8888821235 10102018   103702 CILANDAK UTAMA 2</t>
  </si>
  <si>
    <t>TRANSFER DARI | PEMINDAHAN DARI 177634945 DANA SETORAN NEW PREPAID | 8888821235 10112018   103702 CILANDAK UTAMA 2</t>
  </si>
  <si>
    <t>TRANSFER DARI | PEMINDAHAN DARI 177634945 DANA SETORAN NEW PREPAID | 8888821235 11102018   103702 CILANDAK UTAMA 2</t>
  </si>
  <si>
    <t>TRANSFER DARI | PEMINDAHAN DARI 177634945 DANA SETORAN NEW PREPAID | 8888821235 11112018   103702 CILANDAK UTAMA 2</t>
  </si>
  <si>
    <t>TRANSFER DARI | PEMINDAHAN DARI 177634945 DANA SETORAN NEW PREPAID | 8888821235 12102018   103702 CILANDAK UTAMA 2</t>
  </si>
  <si>
    <t>TRANSFER DARI | PEMINDAHAN DARI 177634945 DANA SETORAN NEW PREPAID | 8888821235 12112018   103702 CILANDAK UTAMA 2</t>
  </si>
  <si>
    <t>TRANSFER DARI | PEMINDAHAN DARI 177634945 DANA SETORAN NEW PREPAID | 8888821235 13102018   103702 CILANDAK UTAMA 2</t>
  </si>
  <si>
    <t>TRANSFER DARI | PEMINDAHAN DARI 177634945 DANA SETORAN NEW PREPAID | 8888821235 13112018   103702 CILANDAK UTAMA 2</t>
  </si>
  <si>
    <t>TRANSFER DARI | PEMINDAHAN DARI 177634945 DANA SETORAN NEW PREPAID | 8888821235 14102018   103702 CILANDAK UTAMA 2</t>
  </si>
  <si>
    <t>TRANSFER DARI | PEMINDAHAN DARI 177634945 DANA SETORAN NEW PREPAID | 8888821235 14112018   103702 CILANDAK UTAMA 2</t>
  </si>
  <si>
    <t>TRANSFER DARI | PEMINDAHAN DARI 177634945 DANA SETORAN NEW PREPAID | 8888821235 15102018   103702 CILANDAK UTAMA 2</t>
  </si>
  <si>
    <t>TRANSFER DARI | PEMINDAHAN DARI 177634945 DANA SETORAN NEW PREPAID | 8888821235 16102018   103702 CILANDAK UTAMA 2</t>
  </si>
  <si>
    <t>TRANSFER DARI | PEMINDAHAN DARI 177634945 DANA SETORAN NEW PREPAID | 8888821235 17102018   103702 CILANDAK UTAMA 2</t>
  </si>
  <si>
    <t>TRANSFER DARI | PEMINDAHAN DARI 177634945 DANA SETORAN NEW PREPAID | 8888821235 18102018   103702 CILANDAK UTAMA 2</t>
  </si>
  <si>
    <t>TRANSFER DARI | PEMINDAHAN DARI 177634945 DANA SETORAN NEW PREPAID | 8888821235 19102018   103702 CILANDAK UTAMA 2</t>
  </si>
  <si>
    <t>TRANSFER DARI | PEMINDAHAN DARI 177634945 DANA SETORAN NEW PREPAID | 8888821235 20102018   103702 CILANDAK UTAMA 2</t>
  </si>
  <si>
    <t>TRANSFER DARI | PEMINDAHAN DARI 177634945 DANA SETORAN NEW PREPAID | 8888821235 21102018   103702 CILANDAK UTAMA 2</t>
  </si>
  <si>
    <t>TRANSFER DARI | PEMINDAHAN DARI 177634945 DANA SETORAN NEW PREPAID | 8888821235 22102018   103702 CILANDAK UTAMA 2</t>
  </si>
  <si>
    <t>TRANSFER DARI | PEMINDAHAN DARI 177634945 DANA SETORAN NEW PREPAID | 8888821235 23102018   103702 CILANDAK UTAMA 2</t>
  </si>
  <si>
    <t>TRANSFER DARI | PEMINDAHAN DARI 177634945 DANA SETORAN NEW PREPAID | 8888821235 24102018   103702 CILANDAK UTAMA 2</t>
  </si>
  <si>
    <t>TRANSFER DARI | PEMINDAHAN DARI 177634945 DANA SETORAN NEW PREPAID | 8888821235 29092018   103702 CILANDAK UTAMA 2</t>
  </si>
  <si>
    <t>TRANSFER DARI | PEMINDAHAN DARI 177634945 DANA SETORAN NEW PREPAID | 8888821235 30092018   103702 CILANDAK UTAMA 2</t>
  </si>
  <si>
    <t>TRANSFER DARI | PEMINDAHAN DARI 177634945 DANA SETORAN NEW PREPAID | 8888821235 30102018   103702 CILANDAK UTAMA 2</t>
  </si>
  <si>
    <t>TRANSFER DARI | PEMINDAHAN DARI 177634945 DANA SETORAN NEW PREPAID | 8888821235 31102018   103702 CILANDAK UTAMA 2</t>
  </si>
  <si>
    <t>TRANSFER DARI | PEMINDAHAN DARI 177634945 DANA SETORAN NEW PREPAID | 8888821235 20112018 3 301510 LT AGUNG 1</t>
  </si>
  <si>
    <t>TRANSFER DARI | PEMINDAHAN DARI 177634945 DANA SETORAN NEW PREPAID | 8888821235 20112018 3 301511 GEDONG 2</t>
  </si>
  <si>
    <t>TRANSFER DARI | PEMINDAHAN DARI 177634945 DANA SETORAN NEW PREPAID | 8888821235 20112018 3 301504 PD PINANG</t>
  </si>
  <si>
    <t>TRANSFER DARI | PEMINDAHAN DARI 177634945 DANA SETORAN NEW PREPAID | 8888821235 20112018 3 301503 CIPUTAT 1</t>
  </si>
  <si>
    <t>TRANSFER DARI | PEMINDAHAN DARI 177634945 DANA SETORAN NEW PREPAID | 8888821235 20112018 3 301515 DUKUH 1</t>
  </si>
  <si>
    <t>TRANSFER DARI | PEMINDAHAN DARI 177634945 DANA SETORAN NEW PREPAID | 8888821235 20112018 3 301512 GEDONG 1</t>
  </si>
  <si>
    <t>TRANSFER DARI | PEMINDAHAN DARI 177634945 DANA SETORAN NEW PREPAID | 8888821235 20112018 3 301505 FATMAWATI 2</t>
  </si>
  <si>
    <t>TRANSFER DARI | PEMINDAHAN DARI 177634945 DANA SETORAN NEW PREPAID | 8888821235 20112018 3 301508 AMPERA 1</t>
  </si>
  <si>
    <t>TRANSFER DARI | PEMINDAHAN DARI 177634945 DANA SETORAN NEW PREPAID | 8888821235 20112018 3 301509 LT AGUNG 2</t>
  </si>
  <si>
    <t>TRANSFER DARI | PEMINDAHAN DARI 177634945 DANA SETORAN NEW PREPAID | 8888821235 20112018 3 301506 FATMAWATI 1</t>
  </si>
  <si>
    <t>TRANSFER DARI | PEMINDAHAN DARI 177634945 DANA SETORAN NEW PREPAID | 8888821235 20112018 3 301514 PS REBO</t>
  </si>
  <si>
    <t>TRANSFER DARI | PEMINDAHAN DARI 177634945 DANA SETORAN NEW PREPAID | 8888821235 20112018 3 301516 DUKUH 3</t>
  </si>
  <si>
    <t>TRANSFER DARI | PEMINDAHAN DARI 177634945 DANA SETORAN NEW PREPAID | 8888821235 20112018 3 301513 KP RAMBUTAN</t>
  </si>
  <si>
    <t>TRANSFER DARI | PEMINDAHAN DARI 177634945 DANA SETORAN NEW PREPAID | 8888821235 20112018 3 301507 AMPERA 2</t>
  </si>
  <si>
    <t>TRANSFER DARI | PEMINDAHAN DARI 177634945 DANA SETORAN NEW PREPAID | 8888821235 13112018 1 301504 PD PINANG</t>
  </si>
  <si>
    <t>TRANSFER DARI | PEMINDAHAN DARI 177634945 DANA SETORAN NEW PREPAID | 8888821235 13112018 2 301504 PD PINANG</t>
  </si>
  <si>
    <t>TRANSFER DARI | PEMINDAHAN DARI 177634945 DANA SETORAN NEW PREPAID | 8888821235 13112018 1 301506 FATMAWATI 1</t>
  </si>
  <si>
    <t>TRANSFER DARI | PEMINDAHAN DARI 177634945 DANA SETORAN NEW PREPAID | 8888821235 13112018 1 301508 AMPERA 1</t>
  </si>
  <si>
    <t>TRANSFER DARI | PEMINDAHAN DARI 177634945 DANA SETORAN NEW PREPAID | 8888821235 13112018 2 301508 AMPERA 1</t>
  </si>
  <si>
    <t>TRANSFER DARI | PEMINDAHAN DARI 177634945 DANA SETORAN NEW PREPAID | 8888821235 13112018 2 301506 FATMAWATI 1</t>
  </si>
  <si>
    <t>TRANSFER DARI | PEMINDAHAN DARI 177634945 DANA SETORAN NEW PREPAID | 8888821235 14112018 2 301508 AMPERA 1</t>
  </si>
  <si>
    <t>TRANSFER DARI | PEMINDAHAN DARI 177634945 DANA SETORAN NEW PREPAID | 8888821235 14112018 2 301514 PS REBO</t>
  </si>
  <si>
    <t>TRANSFER DARI | PEMINDAHAN DARI 177634945 DANA SETORAN NEW PREPAID | 8888821235 14112018 1 301512 GEDONG 1</t>
  </si>
  <si>
    <t>TRANSFER DARI | PEMINDAHAN DARI 177634945 DANA SETORAN NEW PREPAID | 8888821235 14112018 2 301513 KP RAMBUTAN</t>
  </si>
  <si>
    <t>TRANSFER DARI | PEMINDAHAN DARI 177634945 DANA SETORAN NEW PREPAID | 8888821235 14112018 2 301504 PD PINANG</t>
  </si>
  <si>
    <t>TRANSFER DARI | PEMINDAHAN DARI 177634945 DANA SETORAN NEW PREPAID | 8888821235 14112018 1 301509 LT AGUNG 2</t>
  </si>
  <si>
    <t>TRANSFER DARI | PEMINDAHAN DARI 177634945 DANA SETORAN NEW PREPAID | 8888821235 14112018 2 301509 LT AGUNG 2</t>
  </si>
  <si>
    <t>TRANSFER DARI | PEMINDAHAN DARI 177634945 DANA SETORAN NEW PREPAID | 8888821235 14112018 2 301511 GEDONG 2</t>
  </si>
  <si>
    <t>TRANSFER DARI | PEMINDAHAN DARI 177634945 DANA SETORAN NEW PREPAID | 8888821235 14112018 1 301508 AMPERA 1</t>
  </si>
  <si>
    <t>TRANSFER DARI | PEMINDAHAN DARI 177634945 DANA SETORAN NEW PREPAID | 8888821235 14112018 2 301510 LT AGUNG 1</t>
  </si>
  <si>
    <t>TRANSFER DARI | PEMINDAHAN DARI 177634945 DANA SETORAN NEW PREPAID | 8888821235 14112018 1 301511 GEDONG 2</t>
  </si>
  <si>
    <t>TRANSFER DARI | PEMINDAHAN DARI 177634945 DANA SETORAN NEW PREPAID | 8888821235 14112018 1 301504 PD PINANG</t>
  </si>
  <si>
    <t>TRANSFER DARI | PEMINDAHAN DARI 177634945 DANA SETORAN NEW PREPAID | 8888821235 14112018 2 301507 AMPERA 2</t>
  </si>
  <si>
    <t>TRANSFER DARI | PEMINDAHAN DARI 177634945 DANA SETORAN NEW PREPAID | 8888821235 14112018 2 301503 CIPUTAT 1</t>
  </si>
  <si>
    <t>TRANSFER DARI | PEMINDAHAN DARI 177634945 DANA SETORAN NEW PREPAID | 8888821235 14112018 3 301506 FATMAWATI 1</t>
  </si>
  <si>
    <t>TRANSFER DARI | PEMINDAHAN DARI 177634945 DANA SETORAN NEW PREPAID | 8888821235 14112018 3 301504 PD PINANG</t>
  </si>
  <si>
    <t>TRANSFER DARI | PEMINDAHAN DARI 177634945 DANA SETORAN NEW PREPAID | 8888821235 14112018 3 301508 AMPERA 1</t>
  </si>
  <si>
    <t>TRANSFER DARI | PEMINDAHAN DARI 177634945 DANA SETORAN NEW PREPAID | 8888821235 14112018 1 301513 KP RAMBUTAN</t>
  </si>
  <si>
    <t>TRANSFER DARI | PEMINDAHAN DARI 177634945 DANA SETORAN NEW PREPAID | 8888821235 14112018 1 301505 FATMAWATI 2</t>
  </si>
  <si>
    <t>TRANSFER DARI | PEMINDAHAN DARI 177634945 DANA SETORAN NEW PREPAID | 8888821235 14112018 2 301512 GEDONG 1</t>
  </si>
  <si>
    <t>TRANSFER DARI | PEMINDAHAN DARI 177634945 DANA SETORAN NEW PREPAID | 8888821235 14112018 1 301503 CIPUTAT 1</t>
  </si>
  <si>
    <t>TRANSFER DARI | PEMINDAHAN DARI 177634945 DANA SETORAN NEW PREPAID | 8888821235 14112018 1 301507 AMPERA 2</t>
  </si>
  <si>
    <t>TRANSFER DARI | PEMINDAHAN DARI 177634945 DANA SETORAN NEW PREPAID | 8888821235 14112018 1 301514 PS REBO</t>
  </si>
  <si>
    <t>TRANSFER DARI | PEMINDAHAN DARI 177634945 DANA SETORAN NEW PREPAID | 8888821235 14112018 2 301506 FATMAWATI 1</t>
  </si>
  <si>
    <t>TRANSFER DARI | PEMINDAHAN DARI 177634945 DANA SETORAN NEW PREPAID | 8888821235 14112018 2 301505 FATMAWATI 2</t>
  </si>
  <si>
    <t>TRANSFER DARI | PEMINDAHAN DARI 177634945 DANA SETORAN NEW PREPAID | 8888821235 14112018 1 301510 LT AGUNG 1</t>
  </si>
  <si>
    <t>TRANSFER DARI | PEMINDAHAN DARI 177634945 DANA SETORAN NEW PREPAID | 8888821235 15112018 1 301513 KP RAMBUTAN</t>
  </si>
  <si>
    <t>TRANSFER DARI | PEMINDAHAN DARI 177634945 DANA SETORAN NEW PREPAID | 8888821235 15112018 2 301503 CIPUTAT 1</t>
  </si>
  <si>
    <t>TRANSFER DARI | PEMINDAHAN DARI 177634945 DANA SETORAN NEW PREPAID | 8888821235 15112018 3 301506 FATMAWATI 1</t>
  </si>
  <si>
    <t>TRANSFER DARI | PEMINDAHAN DARI 177634945 DANA SETORAN NEW PREPAID | 8888821235 15112018 1 301503 CIPUTAT 1</t>
  </si>
  <si>
    <t>TRANSFER DARI | PEMINDAHAN DARI 177634945 DANA SETORAN NEW PREPAID | 8888821235 15112018 1 301507 AMPERA 2</t>
  </si>
  <si>
    <t>TRANSFER DARI | PEMINDAHAN DARI 177634945 DANA SETORAN NEW PREPAID | 8888821235 15112018 3 301511 GEDONG 2</t>
  </si>
  <si>
    <t>TRANSFER DARI | PEMINDAHAN DARI 177634945 DANA SETORAN NEW PREPAID | 8888821235 15112018 2 301510 LT AGUNG 1</t>
  </si>
  <si>
    <t>TRANSFER DARI | PEMINDAHAN DARI 177634945 DANA SETORAN NEW PREPAID | 8888821235 15112018 2 301506 FATMAWATI 1</t>
  </si>
  <si>
    <t>TRANSFER DARI | PEMINDAHAN DARI 177634945 DANA SETORAN NEW PREPAID | 8888821235 15112018 2 301514 PS REBO</t>
  </si>
  <si>
    <t>TRANSFER DARI | PEMINDAHAN DARI 177634945 DANA SETORAN NEW PREPAID | 8888821235 15112018 3 301512 GEDONG 1</t>
  </si>
  <si>
    <t>TRANSFER DARI | PEMINDAHAN DARI 177634945 DANA SETORAN NEW PREPAID | 8888821235 15112018 1 301509 LT AGUNG 2</t>
  </si>
  <si>
    <t>TRANSFER DARI | PEMINDAHAN DARI 177634945 DANA SETORAN NEW PREPAID | 8888821235 15112018 3 301504 PD PINANG</t>
  </si>
  <si>
    <t>TRANSFER DARI | PEMINDAHAN DARI 177634945 DANA SETORAN NEW PREPAID | 8888821235 15112018 2 301513 KP RAMBUTAN</t>
  </si>
  <si>
    <t>TRANSFER DARI | PEMINDAHAN DARI 177634945 DANA SETORAN NEW PREPAID | 8888821235 15112018 3 301514 PS REBO</t>
  </si>
  <si>
    <t>TRANSFER DARI | PEMINDAHAN DARI 177634945 DANA SETORAN NEW PREPAID | 8888821235 15112018 1 301508 AMPERA 1</t>
  </si>
  <si>
    <t>TRANSFER DARI | PEMINDAHAN DARI 177634945 DANA SETORAN NEW PREPAID | 8888821235 15112018 3 301508 AMPERA 1</t>
  </si>
  <si>
    <t>TRANSFER DARI | PEMINDAHAN DARI 177634945 DANA SETORAN NEW PREPAID | 8888821235 15112018 1 301506 FATMAWATI 1</t>
  </si>
  <si>
    <t>TRANSFER DARI | PEMINDAHAN DARI 177634945 DANA SETORAN NEW PREPAID | 8888821235 15112018 3 301503 CIPUTAT 1</t>
  </si>
  <si>
    <t>TRANSFER DARI | PEMINDAHAN DARI 177634945 DANA SETORAN NEW PREPAID | 8888821235 15112018 1 301512 GEDONG 1</t>
  </si>
  <si>
    <t>TRANSFER DARI | PEMINDAHAN DARI 177634945 DANA SETORAN NEW PREPAID | 8888821235 15112018 3 301513 KP RAMBUTAN</t>
  </si>
  <si>
    <t>TRANSFER DARI | PEMINDAHAN DARI 177634945 DANA SETORAN NEW PREPAID | 8888821235 15112018 2 301512 GEDONG 1</t>
  </si>
  <si>
    <t>TRANSFER DARI | PEMINDAHAN DARI 177634945 DANA SETORAN NEW PREPAID | 8888821235 15112018 2 301505 FATMAWATI 2</t>
  </si>
  <si>
    <t>TRANSFER DARI | PEMINDAHAN DARI 177634945 DANA SETORAN NEW PREPAID | 8888821235 15112018 2 301509 LT AGUNG 2</t>
  </si>
  <si>
    <t>TRANSFER DARI | PEMINDAHAN DARI 177634945 DANA SETORAN NEW PREPAID | 8888821235 15112018 1 301505 FATMAWATI 2</t>
  </si>
  <si>
    <t>TRANSFER DARI | PEMINDAHAN DARI 177634945 DANA SETORAN NEW PREPAID | 8888821235 15112018 1 301504 PD PINANG</t>
  </si>
  <si>
    <t>TRANSFER DARI | PEMINDAHAN DARI 177634945 DANA SETORAN NEW PREPAID | 8888821235 15112018 1 301511 GEDONG 2</t>
  </si>
  <si>
    <t>TRANSFER DARI | PEMINDAHAN DARI 177634945 DANA SETORAN NEW PREPAID | 8888821235 15112018 2 301511 GEDONG 2</t>
  </si>
  <si>
    <t>TRANSFER DARI | PEMINDAHAN DARI 177634945 DANA SETORAN NEW PREPAID | 8888821235 15112018 2 301507 AMPERA 2</t>
  </si>
  <si>
    <t>TRANSFER DARI | PEMINDAHAN DARI 177634945 DANA SETORAN NEW PREPAID | 8888821235 15112018 3 301505 FATMAWATI 2</t>
  </si>
  <si>
    <t>TRANSFER DARI | PEMINDAHAN DARI 177634945 DANA SETORAN NEW PREPAID | 8888821235 15112018 1 301514 PS REBO</t>
  </si>
  <si>
    <t>TRANSFER DARI | PEMINDAHAN DARI 177634945 DANA SETORAN NEW PREPAID | 8888821235 15112018 2 301508 AMPERA 1</t>
  </si>
  <si>
    <t>TRANSFER DARI | PEMINDAHAN DARI 177634945 DANA SETORAN NEW PREPAID | 8888821235 15112018 1 301510 LT AGUNG 1</t>
  </si>
  <si>
    <t>TRANSFER DARI | PEMINDAHAN DARI 177634945 DANA SETORAN NEW PREPAID | 8888821235 15112018 3 301507 AMPERA 2</t>
  </si>
  <si>
    <t>TRANSFER DARI | PEMINDAHAN DARI 177634945 DANA SETORAN NEW PREPAID | 8888821235 15112018 3 301509 LT AGUNG 2</t>
  </si>
  <si>
    <t>TRANSFER DARI | PEMINDAHAN DARI 177634945 DANA SETORAN NEW PREPAID | 8888821235 15112018 3 301510 LT AGUNG 1</t>
  </si>
  <si>
    <t>TRANSFER DARI | PEMINDAHAN DARI 177634945 DANA SETORAN NEW PREPAID | 8888821235 16112018 2 301510 LT AGUNG 1</t>
  </si>
  <si>
    <t>TRANSFER DARI | PEMINDAHAN DARI 177634945 DANA SETORAN NEW PREPAID | 8888821235 16112018 1 301508 AMPERA 1</t>
  </si>
  <si>
    <t>TRANSFER DARI | PEMINDAHAN DARI 177634945 DANA SETORAN NEW PREPAID | 8888821235 16112018 2 301511 GEDONG 2</t>
  </si>
  <si>
    <t>TRANSFER DARI | PEMINDAHAN DARI 177634945 DANA SETORAN NEW PREPAID | 8888821235 16112018 3 301512 GEDONG 1</t>
  </si>
  <si>
    <t>TRANSFER DARI | PEMINDAHAN DARI 177634945 DANA SETORAN NEW PREPAID | 8888821235 16112018 3 301508 AMPERA 1</t>
  </si>
  <si>
    <t>TRANSFER DARI | PEMINDAHAN DARI 177634945 DANA SETORAN NEW PREPAID | 8888821235 16112018 2 301508 AMPERA 1</t>
  </si>
  <si>
    <t>TRANSFER DARI | PEMINDAHAN DARI 177634945 DANA SETORAN NEW PREPAID | 8888821235 16112018 3 301510 LT AGUNG 1</t>
  </si>
  <si>
    <t>TRANSFER DARI | PEMINDAHAN DARI 177634945 DANA SETORAN NEW PREPAID | 8888821235 16112018 2 301504 PD PINANG</t>
  </si>
  <si>
    <t>TRANSFER DARI | PEMINDAHAN DARI 177634945 DANA SETORAN NEW PREPAID | 8888821235 16112018 3 301504 PD PINANG</t>
  </si>
  <si>
    <t>TRANSFER DARI | PEMINDAHAN DARI 177634945 DANA SETORAN NEW PREPAID | 8888821235 16112018 2 301503 CIPUTAT 1</t>
  </si>
  <si>
    <t>TRANSFER DARI | PEMINDAHAN DARI 177634945 DANA SETORAN NEW PREPAID | 8888821235 16112018 2 301509 LT AGUNG 2</t>
  </si>
  <si>
    <t>TRANSFER DARI | PEMINDAHAN DARI 177634945 DANA SETORAN NEW PREPAID | 8888821235 16112018 1 301504 PD PINANG</t>
  </si>
  <si>
    <t>TRANSFER DARI | PEMINDAHAN DARI 177634945 DANA SETORAN NEW PREPAID | 8888821235 16112018 2 301506 FATMAWATI 1</t>
  </si>
  <si>
    <t>TRANSFER DARI | PEMINDAHAN DARI 177634945 DANA SETORAN NEW PREPAID | 8888821235 16112018 3 301514 PS REBO</t>
  </si>
  <si>
    <t>TRANSFER DARI | PEMINDAHAN DARI 177634945 DANA SETORAN NEW PREPAID | 8888821235 16112018 1 301506 FATMAWATI 1</t>
  </si>
  <si>
    <t>TRANSFER DARI | PEMINDAHAN DARI 177634945 DANA SETORAN NEW PREPAID | 8888821235 16112018 2 301514 PS REBO</t>
  </si>
  <si>
    <t>TRANSFER DARI | PEMINDAHAN DARI 177634945 DANA SETORAN NEW PREPAID | 8888821235 16112018 3 301509 LT AGUNG 2</t>
  </si>
  <si>
    <t>TRANSFER DARI | PEMINDAHAN DARI 177634945 DANA SETORAN NEW PREPAID | 8888821235 16112018 3 301511 GEDONG 2</t>
  </si>
  <si>
    <t>TRANSFER DARI | PEMINDAHAN DARI 177634945 DANA SETORAN NEW PREPAID | 8888821235 16112018 3 301513 KP RAMBUTAN</t>
  </si>
  <si>
    <t>TRANSFER DARI | PEMINDAHAN DARI 177634945 DANA SETORAN NEW PREPAID | 8888821235 17112018 1 301509 LT AGUNG 2</t>
  </si>
  <si>
    <t>TRANSFER DARI | PEMINDAHAN DARI 177634945 DANA SETORAN NEW PREPAID | 8888821235 17112018 1 301514 PS REBO</t>
  </si>
  <si>
    <t>TRANSFER DARI | PEMINDAHAN DARI 177634945 DANA SETORAN NEW PREPAID | 8888821235 17112018 3 301512 GEDONG 1</t>
  </si>
  <si>
    <t>TRANSFER DARI | PEMINDAHAN DARI 177634945 DANA SETORAN NEW PREPAID | 8888821235 17112018 3 301513 KP RAMBUTAN</t>
  </si>
  <si>
    <t>TRANSFER DARI | PEMINDAHAN DARI 177634945 DANA SETORAN NEW PREPAID | 8888821235 17112018 2 301514 PS REBO</t>
  </si>
  <si>
    <t>TRANSFER DARI | PEMINDAHAN DARI 177634945 DANA SETORAN NEW PREPAID | 8888821235 17112018 3 301511 GEDONG 2</t>
  </si>
  <si>
    <t>TRANSFER DARI | PEMINDAHAN DARI 177634945 DANA SETORAN NEW PREPAID | 8888821235 17112018 3 301509 LT AGUNG 2</t>
  </si>
  <si>
    <t>TRANSFER DARI | PEMINDAHAN DARI 177634945 DANA SETORAN NEW PREPAID | 8888821235 17112018 2 301512 GEDONG 1</t>
  </si>
  <si>
    <t>TRANSFER DARI | PEMINDAHAN DARI 177634945 DANA SETORAN NEW PREPAID | 8888821235 17112018 1 301513 KP RAMBUTAN</t>
  </si>
  <si>
    <t>TRANSFER DARI | PEMINDAHAN DARI 177634945 DANA SETORAN NEW PREPAID | 8888821235 17112018 2 301511 GEDONG 2</t>
  </si>
  <si>
    <t>TRANSFER DARI | PEMINDAHAN DARI 177634945 DANA SETORAN NEW PREPAID | 8888821235 17112018 3 301514 PS REBO</t>
  </si>
  <si>
    <t>TRANSFER DARI | PEMINDAHAN DARI 177634945 DANA SETORAN NEW PREPAID | 8888821235 17112018 3 301510 LT AGUNG 1</t>
  </si>
  <si>
    <t>TRANSFER DARI | PEMINDAHAN DARI 177634945 DANA SETORAN NEW PREPAID | 8888821235 17112018 1 301510 LT AGUNG 1</t>
  </si>
  <si>
    <t>TRANSFER DARI | PEMINDAHAN DARI 177634945 DANA SETORAN NEW PREPAID | 8888821235 17112018 2 301509 LT AGUNG 2</t>
  </si>
  <si>
    <t>TRANSFER DARI | PEMINDAHAN DARI 177634945 DANA SETORAN NEW PREPAID | 8888821235 18112018 3 301534 LT AGUNG 3</t>
  </si>
  <si>
    <t>TRANSFER DARI | PEMINDAHAN DARI 177634945 DANA SETORAN NEW PREPAID | 8888821235 18112018 1 301534 LT AGUNG 3</t>
  </si>
  <si>
    <t>TRANSFER DARI | PEMINDAHAN DARI 177634945 DANA SETORAN NEW PREPAID | 8888821235 20112018 1 301503 CIPUTAT 1</t>
  </si>
  <si>
    <t>TRANSFER DARI | PEMINDAHAN DARI 177634945 DANA SETORAN NEW PREPAID | 8888821235 20112018 1 301504 PD PINANG</t>
  </si>
  <si>
    <t>TRANSFER DARI | PEMINDAHAN DARI 177634945 DANA SETORAN NEW PREPAID | 8888821235 20112018 1 301506 FATMAWATI 1</t>
  </si>
  <si>
    <t>TRANSFER DARI | PEMINDAHAN DARI 177634945 DANA SETORAN NEW PREPAID | 8888821235 20112018 1 301505 FATMAWATI 2</t>
  </si>
  <si>
    <t>TRANSFER DARI | PEMINDAHAN DARI 177634945 DANA SETORAN NEW PREPAID | 8888821235 20112018 1 301511 GEDONG 2</t>
  </si>
  <si>
    <t>TRANSFER DARI | PEMINDAHAN DARI 177634945 DANA SETORAN NEW PREPAID | 8888821235 20112018 1 301507 AMPERA 2</t>
  </si>
  <si>
    <t>TRANSFER DARI | PEMINDAHAN DARI 177634945 DANA SETORAN NEW PREPAID | 8888821235 20112018 1 301513 KP RAMBUTAN</t>
  </si>
  <si>
    <t>TRANSFER DARI | PEMINDAHAN DARI 177634945 DANA SETORAN NEW PREPAID | 8888821235 20112018 1 301515 DUKUH 1</t>
  </si>
  <si>
    <t>TRANSFER DARI | PEMINDAHAN DARI 177634945 DANA SETORAN NEW PREPAID | 8888821235 20112018 1 301516 DUKUH 3</t>
  </si>
  <si>
    <t>TRANSFER DARI | PEMINDAHAN DARI 177634945 DANA SETORAN NEW PREPAID | 8888821235 20112018 1 301509 LT AGUNG 2</t>
  </si>
  <si>
    <t>TRANSFER DARI | PEMINDAHAN DARI 177634945 DANA SETORAN NEW PREPAID | 8888821235 20112018 1 301514 PS REBO</t>
  </si>
  <si>
    <t>TRANSFER DARI | PEMINDAHAN DARI 177634945 DANA SETORAN NEW PREPAID | 8888821235 20112018 1 301510 LT AGUNG 1</t>
  </si>
  <si>
    <t>TRANSFER DARI | PEMINDAHAN DARI 177634945 DANA SETORAN NEW PREPAID | 8888821235 20112018 1 301508 AMPERA 1</t>
  </si>
  <si>
    <t>TRANSFER DARI | PEMINDAHAN DARI 177634945 DANA SETORAN NEW PREPAID | 8888821235 20112018 1 301512 GEDONG 1</t>
  </si>
  <si>
    <t>TRANSFER DARI | PEMINDAHAN DARI 177634945 DANA SETORAN NEW PREPAID | 8888821235 17112018 2 301515 DUKUH 1</t>
  </si>
  <si>
    <t>TRANSFER DARI | PEMINDAHAN DARI 177634945 DANA SETORAN NEW PREPAID | 8888821235 20112018 2 301516 DUKUH 3</t>
  </si>
  <si>
    <t>TRANSFER DARI | PEMINDAHAN DARI 177634945 DANA SETORAN NEW PREPAID | 8888821235 20112018 2 301506 FATMAWATI 1</t>
  </si>
  <si>
    <t>TRANSFER DARI | PEMINDAHAN DARI 177634945 DANA SETORAN NEW PREPAID | 8888821235 20112018 2 301508 AMPERA 1</t>
  </si>
  <si>
    <t>TRANSFER DARI | PEMINDAHAN DARI 177634945 DANA SETORAN NEW PREPAID | 8888821235 20112018 2 301512 GEDONG 1</t>
  </si>
  <si>
    <t>TRANSFER DARI | PEMINDAHAN DARI 177634945 DANA SETORAN NEW PREPAID | 8888821235 20112018 2 301509 LT AGUNG 2</t>
  </si>
  <si>
    <t>TRANSFER DARI | PEMINDAHAN DARI 177634945 DANA SETORAN NEW PREPAID | 8888821235 20112018 2 301511 GEDONG 2</t>
  </si>
  <si>
    <t>TRANSFER DARI | PEMINDAHAN DARI 177634945 DANA SETORAN NEW PREPAID | 8888821235 20112018 2 301503 CIPUTAT 1</t>
  </si>
  <si>
    <t>TRANSFER DARI | PEMINDAHAN DARI 177634945 DANA SETORAN NEW PREPAID | 8888821235 20112018 2 301504 PD PINANG</t>
  </si>
  <si>
    <t>TRANSFER DARI | PEMINDAHAN DARI 177634945 DANA SETORAN NEW PREPAID | 8888821235 20112018 2 301507 AMPERA 2</t>
  </si>
  <si>
    <t>TRANSFER DARI | PEMINDAHAN DARI 177634945 DANA SETORAN NEW PREPAID | 8888821235 20112018 2 301505 FATMAWATI 2</t>
  </si>
  <si>
    <t>TRANSFER DARI | PEMINDAHAN DARI 177634945 DANA SETORAN NEW PREPAID | 8888821235 20112018 2 301514 PS REBO</t>
  </si>
  <si>
    <t>TRANSFER DARI | PEMINDAHAN DARI 177634945 DANA SETORAN NEW PREPAID | 8888821235 20112018 2 301513 KP RAMBUTAN</t>
  </si>
  <si>
    <t>TRANSFER DARI | PEMINDAHAN DARI 177634945 DANA SETORAN NEW PREPAID | 8888821235 20112018 2 301510 LT AGUNG 1</t>
  </si>
  <si>
    <t>TRANSFER DARI | PEMINDAHAN DARI 177634945 DANA SETORAN NEW PREPAID | 8888821235 20112018 2 301515 DUKUH 1</t>
  </si>
  <si>
    <t>TRANSFER DARI | PEMINDAHAN DARI 177634945 DANA SETORAN NEW PREPAID | 8888821235 21112018 3 301505 FATMAWATI 2</t>
  </si>
  <si>
    <t>TRANSFER DARI | PEMINDAHAN DARI 177634945 DANA SETORAN NEW PREPAID | 8888821235 21112018 3 301503 CIPUTAT 1</t>
  </si>
  <si>
    <t>TRANSFER DARI | PEMINDAHAN DARI 177634945 DANA SETORAN NEW PREPAID | 8888821235 21112018 3 301515 DUKUH 1</t>
  </si>
  <si>
    <t>TRANSFER DARI | PEMINDAHAN DARI 177634945 DANA SETORAN NEW PREPAID | 8888821235 21112018 3 301514 PS REBO</t>
  </si>
  <si>
    <t>TRANSFER DARI | PEMINDAHAN DARI 177634945 DANA SETORAN NEW PREPAID | 8888821235 21112018 3 301509 LT AGUNG 2</t>
  </si>
  <si>
    <t>TRANSFER DARI | PEMINDAHAN DARI 177634945 DANA SETORAN NEW PREPAID | 8888821235 21112018 3 301516 DUKUH 3</t>
  </si>
  <si>
    <t>TRANSFER DARI | PEMINDAHAN DARI 177634945 DANA SETORAN NEW PREPAID | 8888821235 21112018 3 301506 FATMAWATI 1</t>
  </si>
  <si>
    <t>TRANSFER DARI | PEMINDAHAN DARI 177634945 DANA SETORAN NEW PREPAID | 8888821235 21112018 3 301507 AMPERA 2</t>
  </si>
  <si>
    <t>TRANSFER DARI | PEMINDAHAN DARI 177634945 DANA SETORAN NEW PREPAID | 8888821235 21112018 3 301504 PD PINANG</t>
  </si>
  <si>
    <t>TRANSFER DARI | PEMINDAHAN DARI 177634945 DANA SETORAN NEW PREPAID | 8888821235 21112018 3 301512 GEDONG 1</t>
  </si>
  <si>
    <t>TRANSFER DARI | PEMINDAHAN DARI 177634945 DANA SETORAN NEW PREPAID | 8888821235 21112018 3 301511 GEDONG 2</t>
  </si>
  <si>
    <t>TRANSFER DARI | PEMINDAHAN DARI 177634945 DANA SETORAN NEW PREPAID | 8888821235 21112018 3 301510 LT AGUNG 1</t>
  </si>
  <si>
    <t>TRANSFER DARI | PEMINDAHAN DARI 177634945 DANA SETORAN NEW PREPAID | 8888821235 21112018 3 301508 AMPERA 1</t>
  </si>
  <si>
    <t>TRANSFER DARI | PEMINDAHAN DARI 177634945 DANA SETORAN NEW PREPAID | 8888821235 21112018 3 301513 KP RAMBUTAN</t>
  </si>
  <si>
    <t>TRANSFER DARI | PEMINDAHAN DARI 177634945 DANA SETORAN NEW PREPAID | 8888821235 20112018 1 301534 LT AGUNG 3</t>
  </si>
  <si>
    <t>TRANSFER DARI | PEMINDAHAN DARI 177634945 DANA SETORAN NEW PREPAID | 8888821235 20112018 2 301534 LT AGUNG 3</t>
  </si>
  <si>
    <t>TRANSFER DARI | PEMINDAHAN DARI 177634945 DANA SETORAN NEW PREPAID | 8888821235 21112018 3 301534 LT AGUNG 3</t>
  </si>
  <si>
    <t>TRANSFER DARI | PEMINDAHAN DARI 177634945 DANA SETORAN NEW PREPAID | 8888821235 21112018 1 301510 LT AGUNG 1</t>
  </si>
  <si>
    <t>TRANSFER DARI | PEMINDAHAN DARI 177634945 DANA SETORAN NEW PREPAID | 8888821235 21112018 1 301505 FATMAWATI 2</t>
  </si>
  <si>
    <t>TRANSFER DARI | PEMINDAHAN DARI 177634945 DANA SETORAN NEW PREPAID | 8888821235 21112018 1 301509 LT AGUNG 2</t>
  </si>
  <si>
    <t>TRANSFER DARI | PEMINDAHAN DARI 177634945 DANA SETORAN NEW PREPAID | 8888821235 21112018 1 301503 CIPUTAT 1</t>
  </si>
  <si>
    <t>TRANSFER DARI | PEMINDAHAN DARI 177634945 DANA SETORAN NEW PREPAID | 8888821235 21112018 1 301512 GEDONG 1</t>
  </si>
  <si>
    <t>TRANSFER DARI | PEMINDAHAN DARI 177634945 DANA SETORAN NEW PREPAID | 8888821235 21112018 1 301513 KP RAMBUTAN</t>
  </si>
  <si>
    <t>TRANSFER DARI | PEMINDAHAN DARI 177634945 DANA SETORAN NEW PREPAID | 8888821235 21112018 1 301514 PS REBO</t>
  </si>
  <si>
    <t>TRANSFER DARI | PEMINDAHAN DARI 177634945 DANA SETORAN NEW PREPAID | 8888821235 21112018 1 301515 DUKUH 1</t>
  </si>
  <si>
    <t>TRANSFER DARI | PEMINDAHAN DARI 177634945 DANA SETORAN NEW PREPAID | 8888821235 21112018 1 301516 DUKUH 3</t>
  </si>
  <si>
    <t>TRANSFER DARI | PEMINDAHAN DARI 177634945 DANA SETORAN NEW PREPAID | 8888821235 21112018 1 301511 GEDONG 2</t>
  </si>
  <si>
    <t>TRANSFER DARI | PEMINDAHAN DARI 177634945 DANA SETORAN NEW PREPAID | 8888821235 21112018 1 301504 PD PINANG</t>
  </si>
  <si>
    <t>TRANSFER DARI | PEMINDAHAN DARI 177634945 DANA SETORAN NEW PREPAID | 8888821235 21112018 2 301505 FATMAWATI 2</t>
  </si>
  <si>
    <t>TRANSFER DARI | PEMINDAHAN DARI 177634945 DANA SETORAN NEW PREPAID | 8888821235 21112018 2 301503 CIPUTAT 1</t>
  </si>
  <si>
    <t>TRANSFER DARI | PEMINDAHAN DARI 177634945 DANA SETORAN NEW PREPAID | 8888821235 21112018 2 301509 LT AGUNG 2</t>
  </si>
  <si>
    <t>TRANSFER DARI | PEMINDAHAN DARI 177634945 DANA SETORAN NEW PREPAID | 8888821235 21112018 2 301506 FATMAWATI 1</t>
  </si>
  <si>
    <t>TRANSFER DARI | PEMINDAHAN DARI 177634945 DANA SETORAN NEW PREPAID | 8888821235 21112018 2 301507 AMPERA 2</t>
  </si>
  <si>
    <t>TRANSFER DARI | PEMINDAHAN DARI 177634945 DANA SETORAN NEW PREPAID | 8888821235 21112018 2 301508 AMPERA 1</t>
  </si>
  <si>
    <t>TRANSFER DARI | PEMINDAHAN DARI 177634945 DANA SETORAN NEW PREPAID | 8888821235 21112018 2 301504 PD PINANG</t>
  </si>
  <si>
    <t>TRANSFER DARI | PEMINDAHAN DARI 177634945 DANA SETORAN NEW PREPAID | 8888821235 22112018 1 301514 PS REBO</t>
  </si>
  <si>
    <t>TRANSFER DARI | PEMINDAHAN DARI 177634945 DANA SETORAN NEW PREPAID | 8888821235 22112018 1 301513 KP RAMBUTAN</t>
  </si>
  <si>
    <t>TRANSFER DARI | PEMINDAHAN DARI 177634945 DANA SETORAN NEW PREPAID | 8888821235 22112018 1 301515 DUKUH 1</t>
  </si>
  <si>
    <t>TRANSFER DARI | PEMINDAHAN DARI 177634945 DANA SETORAN NEW PREPAID | 8888821235 22112018 1 301509 LT AGUNG 2</t>
  </si>
  <si>
    <t>TRANSFER DARI | PEMINDAHAN DARI 177634945 DANA SETORAN NEW PREPAID | 8888821235 22112018 1 301511 GEDONG 2</t>
  </si>
  <si>
    <t>TRANSFER DARI | PEMINDAHAN DARI 177634945 DANA SETORAN NEW PREPAID | 8888821235 22112018 1 301510 LT AGUNG 1</t>
  </si>
  <si>
    <t>TRANSFER DARI | PEMINDAHAN DARI 177634945 DANA SETORAN NEW PREPAID | 8888821235 22112018 1 301512 GEDONG 1</t>
  </si>
  <si>
    <t>TRANSFER DARI | PEMINDAHAN DARI 177634945 DANA SETORAN NEW PREPAID | 8888821235 22112018 1 301516 DUKUH 3</t>
  </si>
  <si>
    <t>TRANSFER DARI | PEMINDAHAN DARI 177634945 DANA SETORAN NEW PREPAID | 8888821235 22112018 2 301511 GEDONG 2</t>
  </si>
  <si>
    <t>TRANSFER DARI | PEMINDAHAN DARI 177634945 DANA SETORAN NEW PREPAID | 8888821235 22112018 2 301509 LT AGUNG 2</t>
  </si>
  <si>
    <t>TRANSFER DARI | PEMINDAHAN DARI 177634945 DANA SETORAN NEW PREPAID | 8888821235 22112018 2 301508 AMPERA 1</t>
  </si>
  <si>
    <t>TRANSFER DARI | PEMINDAHAN DARI 177634945 DANA SETORAN NEW PREPAID | 8888821235 22112018 2 301516 DUKUH 3</t>
  </si>
  <si>
    <t>TRANSFER DARI | PEMINDAHAN DARI 177634945 DANA SETORAN NEW PREPAID | 8888821235 22112018 2 301514 PS REBO</t>
  </si>
  <si>
    <t>TRANSFER DARI | PEMINDAHAN DARI 177634945 DANA SETORAN NEW PREPAID | 8888821235 22112018 2 301510 LT AGUNG 1</t>
  </si>
  <si>
    <t>TRANSFER DARI | PEMINDAHAN DARI 177634945 DANA SETORAN NEW PREPAID | 8888821235 22112018 2 301503 CIPUTAT 1</t>
  </si>
  <si>
    <t>TRANSFER DARI | PEMINDAHAN DARI 177634945 DANA SETORAN NEW PREPAID | 8888821235 22112018 2 301513 KP RAMBUTAN</t>
  </si>
  <si>
    <t>TRANSFER DARI | PEMINDAHAN DARI 177634945 DANA SETORAN NEW PREPAID | 8888821235 22112018 2 301505 FATMAWATI 2</t>
  </si>
  <si>
    <t>TRANSFER DARI | PEMINDAHAN DARI 177634945 DANA SETORAN NEW PREPAID | 8888821235 22112018 2 301507 AMPERA 2</t>
  </si>
  <si>
    <t>TRANSFER DARI | PEMINDAHAN DARI 177634945 DANA SETORAN NEW PREPAID | 8888821235 22112018 2 301506 FATMAWATI 1</t>
  </si>
  <si>
    <t>TRANSFER DARI | PEMINDAHAN DARI 177634945 DANA SETORAN NEW PREPAID | 8888821235 22112018 2 301512 GEDONG 1</t>
  </si>
  <si>
    <t>TRANSFER DARI | PEMINDAHAN DARI 177634945 DANA SETORAN NEW PREPAID | 8888821235 22112018 2 301515 DUKUH 1</t>
  </si>
  <si>
    <t>TRANSFER DARI | PEMINDAHAN DARI 177634945 DANA SETORAN NEW PREPAID | 8888821235 22112018 2 301504 PD PINANG</t>
  </si>
  <si>
    <t>TRANSFER DARI | PEMINDAHAN DARI 177634945 DANA SETORAN NEW PREPAID | 8888821235 22112018 3 301514 PS REBO</t>
  </si>
  <si>
    <t>TRANSFER DARI | PEMINDAHAN DARI 177634945 DANA SETORAN NEW PREPAID | 8888821235 22112018 3 301515 DUKUH 1</t>
  </si>
  <si>
    <t>TRANSFER DARI | PEMINDAHAN DARI 177634945 DANA SETORAN NEW PREPAID | 8888821235 22112018 3 301504 PD PINANG</t>
  </si>
  <si>
    <t>TRANSFER DARI | PEMINDAHAN DARI 177634945 DANA SETORAN NEW PREPAID | 8888821235 22112018 3 301505 FATMAWATI 2</t>
  </si>
  <si>
    <t>TRANSFER DARI | PEMINDAHAN DARI 177634945 DANA SETORAN NEW PREPAID | 8888821235 22112018 3 301516 DUKUH 3</t>
  </si>
  <si>
    <t>TRANSFER DARI | PEMINDAHAN DARI 177634945 DANA SETORAN NEW PREPAID | 8888821235 22112018 3 301507 AMPERA 2</t>
  </si>
  <si>
    <t>TRANSFER DARI | PEMINDAHAN DARI 177634945 DANA SETORAN NEW PREPAID | 8888821235 22112018 3 301513 KP RAMBUTAN</t>
  </si>
  <si>
    <t>TRANSFER DARI | PEMINDAHAN DARI 177634945 DANA SETORAN NEW PREPAID | 8888821235 22112018 3 301506 FATMAWATI 1</t>
  </si>
  <si>
    <t>TRANSFER DARI | PEMINDAHAN DARI 177634945 DANA SETORAN NEW PREPAID | 8888821235 22112018 3 301508 AMPERA 1</t>
  </si>
  <si>
    <t>TRANSFER DARI | PEMINDAHAN DARI 177634945 DANA SETORAN NEW PREPAID | 8888821235 22112018 3 301509 LT AGUNG 2</t>
  </si>
  <si>
    <t>TRANSFER DARI | PEMINDAHAN DARI 177634945 DANA SETORAN NEW PREPAID | 8888821235 22112018 3 301512 GEDONG 1</t>
  </si>
  <si>
    <t>TRANSFER DARI | PEMINDAHAN DARI 177634945 DANA SETORAN NEW PREPAID | 8888821235 22112018 3 301511 GEDONG 2</t>
  </si>
  <si>
    <t>TRANSFER DARI | PEMINDAHAN DARI 177634945 DANA SETORAN NEW PREPAID | 8888821235 22112018 3 301503 CIPUTAT 1</t>
  </si>
  <si>
    <t>TRANSFER DARI | PEMINDAHAN DARI 177634945 DANA SETORAN NEW PREPAID | 8888821235 22112018 3 301510 LT AGUNG 1</t>
  </si>
  <si>
    <t>TRANSFER DARI | PEMINDAHAN DARI 177634945 DANA SETORAN NEW PREPAID | 8888821235 23112018 3 301509 LT AGUNG 2</t>
  </si>
  <si>
    <t>TRANSFER DARI | PEMINDAHAN DARI 177634945 DANA SETORAN NEW PREPAID | 8888821235 23112018 3 301507 AMPERA 2</t>
  </si>
  <si>
    <t>TRANSFER DARI | PEMINDAHAN DARI 177634945 DANA SETORAN NEW PREPAID | 8888821235 23112018 3 301510 LT AGUNG 1</t>
  </si>
  <si>
    <t>TRANSFER DARI | PEMINDAHAN DARI 177634945 DANA SETORAN NEW PREPAID | 8888821235 23112018 3 301508 AMPERA 1</t>
  </si>
  <si>
    <t>TRANSFER DARI | PEMINDAHAN DARI 177634945 DANA SETORAN NEW PREPAID | 8888821235 23112018 3 301516 DUKUH 3</t>
  </si>
  <si>
    <t>TRANSFER DARI | PEMINDAHAN DARI 177634945 DANA SETORAN NEW PREPAID | 8888821235 23112018 3 301515 DUKUH 1</t>
  </si>
  <si>
    <t>TRANSFER DARI | PEMINDAHAN DARI 177634945 DANA SETORAN NEW PREPAID | 8888821235 23112018 3 301511 GEDONG 2</t>
  </si>
  <si>
    <t>TRANSFER DARI | PEMINDAHAN DARI 177634945 DANA SETORAN NEW PREPAID | 8888821235 23112018 3 301504 PD PINANG</t>
  </si>
  <si>
    <t>TRANSFER DARI | PEMINDAHAN DARI 177634945 DANA SETORAN NEW PREPAID | 8888821235 23112018 3 301512 GEDONG 1</t>
  </si>
  <si>
    <t>TRANSFER DARI | PEMINDAHAN DARI 177634945 DANA SETORAN NEW PREPAID | 8888821235 23112018 3 301503 CIPUTAT 1</t>
  </si>
  <si>
    <t>TRANSFER DARI | PEMINDAHAN DARI 177634945 DANA SETORAN NEW PREPAID | 8888821235 23112018 3 301506 FATMAWATI 1</t>
  </si>
  <si>
    <t>TRANSFER DARI | PEMINDAHAN DARI 177634945 DANA SETORAN NEW PREPAID | 8888821235 23112018 3 301505 FATMAWATI 2</t>
  </si>
  <si>
    <t>TRANSFER DARI | PEMINDAHAN DARI 177634945 DANA SETORAN NEW PREPAID | 8888821235 23112018 3 301513 KP RAMBUTAN</t>
  </si>
  <si>
    <t>TRANSFER DARI | PEMINDAHAN DARI 177634945 DANA SETORAN NEW PREPAID | 8888821235 23112018 3 301514 PS REBO</t>
  </si>
  <si>
    <t>TRANSFER DARI | PEMINDAHAN DARI 177634945 DANA SETORAN NEW PREPAID | 8888821235 22112018 3 301534 LT AGUNG 3</t>
  </si>
  <si>
    <t>TRANSFER DARI | PEMINDAHAN DARI 177634945 DANA SETORAN NEW PREPAID | 8888821235 22112018 2 301534 LT AGUNG 3</t>
  </si>
  <si>
    <t>TRANSFER DARI | PEMINDAHAN DARI 177634945 DANA SETORAN NEW PREPAID | 8888821235 22112018 1 301534 LT AGUNG 3</t>
  </si>
  <si>
    <t>TRANSFER DARI | PEMINDAHAN DARI 177634945 DANA SETORAN NEW PREPAID | 8888821235 23112018 3 301534 LT AGUNG 3</t>
  </si>
  <si>
    <t>TRANSFER DARI | PEMINDAHAN DARI 177634945 DANA SETORAN NEW PREPAID | 8888821235 23112018 1 301534 LT AGUNG 3</t>
  </si>
  <si>
    <t>TRANSFER DARI | PEMINDAHAN DARI 177634945 DANA SETORAN NEW PREPAID | 8888821235 23112018 1 301507 AMPERA 2</t>
  </si>
  <si>
    <t>TRANSFER DARI | PEMINDAHAN DARI 177634945 DANA SETORAN NEW PREPAID | 8888821235 23112018 1 301514 PS REBO</t>
  </si>
  <si>
    <t>TRANSFER DARI | PEMINDAHAN DARI 177634945 DANA SETORAN NEW PREPAID | 8888821235 23112018 1 301512 GEDONG 1</t>
  </si>
  <si>
    <t>TRANSFER DARI | PEMINDAHAN DARI 177634945 DANA SETORAN NEW PREPAID | 8888821235 23112018 1 301508 AMPERA 1</t>
  </si>
  <si>
    <t>TRANSFER DARI | PEMINDAHAN DARI 177634945 DANA SETORAN NEW PREPAID | 8888821235 23112018 1 301516 DUKUH 3</t>
  </si>
  <si>
    <t>TRANSFER DARI | PEMINDAHAN DARI 177634945 DANA SETORAN NEW PREPAID | 8888821235 23112018 1 301504 PD PINANG</t>
  </si>
  <si>
    <t>TRANSFER DARI | PEMINDAHAN DARI 177634945 DANA SETORAN NEW PREPAID | 8888821235 23112018 1 301511 GEDONG 2</t>
  </si>
  <si>
    <t>TRANSFER DARI | PEMINDAHAN DARI 177634945 DANA SETORAN NEW PREPAID | 8888821235 23112018 1 301509 LT AGUNG 2</t>
  </si>
  <si>
    <t>TRANSFER DARI | PEMINDAHAN DARI 177634945 DANA SETORAN NEW PREPAID | 8888821235 23112018 1 301505 FATMAWATI 2</t>
  </si>
  <si>
    <t>TRANSFER DARI | PEMINDAHAN DARI 177634945 DANA SETORAN NEW PREPAID | 8888821235 23112018 1 301515 DUKUH 1</t>
  </si>
  <si>
    <t>TRANSFER DARI | PEMINDAHAN DARI 177634945 DANA SETORAN NEW PREPAID | 8888821235 23112018 1 301510 LT AGUNG 1</t>
  </si>
  <si>
    <t>TRANSFER DARI | PEMINDAHAN DARI 177634945 DANA SETORAN NEW PREPAID | 8888821235 23112018 1 301503 CIPUTAT 1</t>
  </si>
  <si>
    <t>TRANSFER DARI | PEMINDAHAN DARI 177634945 DANA SETORAN NEW PREPAID | 8888821235 23112018 1 301506 FATMAWATI 1</t>
  </si>
  <si>
    <t>TRANSFER DARI | PEMINDAHAN DARI 177634945 DANA SETORAN NEW PREPAID | 8888821235 23112018 1 301513 KP RAMBUTAN</t>
  </si>
  <si>
    <t>TRANSFER DARI | PEMINDAHAN DARI 177634945 DANA SETORAN NEW PREPAID | 8888821235 13112018 2 301534 LT AGUNG 3</t>
  </si>
  <si>
    <t>TRANSFER DARI | PEMINDAHAN DARI 177634945 DANA SETORAN NEW PREPAID | 8888821235 14112018 1 301534 LT AGUNG 3</t>
  </si>
  <si>
    <t>TRANSFER DARI | PEMINDAHAN DARI 177634945 DANA SETORAN NEW PREPAID | 8888821235 14112018 3 301534 LT AGUNG 3</t>
  </si>
  <si>
    <t>TRANSFER DARI | PEMINDAHAN DARI 177634945 DANA SETORAN NEW PREPAID | 8888821235 15112018 2 301534 LT AGUNG 3</t>
  </si>
  <si>
    <t>TRANSFER DARI | PEMINDAHAN DARI 177634945 DANA SETORAN NEW PREPAID | 8888821235 15112018 1 301534 LT AGUNG 3</t>
  </si>
  <si>
    <t>TRANSFER DARI | PEMINDAHAN DARI 177634945 DANA SETORAN NEW PREPAID | 8888821235 15112018 3 301534 LT AGUNG 3</t>
  </si>
  <si>
    <t>TRANSFER DARI | PEMINDAHAN DARI 177634945 DANA SETORAN NEW PREPAID | 8888821235 16112018 3 301534 LT AGUNG 3</t>
  </si>
  <si>
    <t>TRANSFER DARI | PEMINDAHAN DARI 177634945 DANA SETORAN NEW PREPAID | 8888821235 16112018 1 301534 LT AGUNG 3</t>
  </si>
  <si>
    <t>TRANSFER DARI | PEMINDAHAN DARI 177634945 DANA SETORAN NEW PREPAID | 8888821235 17112018 1 301534 LT AGUNG 3</t>
  </si>
  <si>
    <t>TRANSFER DARI | PEMINDAHAN DARI 177634945 DANA SETORAN NEW PREPAID | 8888821235 17112018 3 301534 LT AGUNG 3</t>
  </si>
  <si>
    <t>TRANSFER DARI | PEMINDAHAN DARI 177634945 DANA SETORAN NEW PREPAID | 8888821235 19112018 3 301534 LT AGUNG 3</t>
  </si>
  <si>
    <t>TRANSFER DARI | PEMINDAHAN DARI 177634945 DANA SETORAN NEW PREPAID | 8888821235 19112018 1 301534 LT AGUNG 3</t>
  </si>
  <si>
    <t>TRANSFER DARI | PEMINDAHAN DARI 177634945 DANA SETORAN NEW PREPAID | 8888821235 20112018 3 301534 LT AGUNG 3</t>
  </si>
  <si>
    <t>TRANSFER DARI | PEMINDAHAN DARI 177634945 DANA SETORAN NEW PREPAID | 8888821235 21112018 1 301534 LT AGUNG 3</t>
  </si>
  <si>
    <t>TRANSFER DARI | PEMINDAHAN DARI 177634945 DANA SETORAN NEW PREPAID | 8888821235 23112018 2 301504 PD PINANG</t>
  </si>
  <si>
    <t>TRANSFER DARI | PEMINDAHAN DARI 177634945 DANA SETORAN NEW PREPAID | 8888821235 23112018 2 301514 PS REBO</t>
  </si>
  <si>
    <t>TRANSFER DARI | PEMINDAHAN DARI 177634945 DANA SETORAN NEW PREPAID | 8888821235 23112018 2 301506 FATMAWATI 1</t>
  </si>
  <si>
    <t>TRANSFER DARI | PEMINDAHAN DARI 177634945 DANA SETORAN NEW PREPAID | 8888821235 23112018 2 301510 LT AGUNG 1</t>
  </si>
  <si>
    <t>TRANSFER DARI | PEMINDAHAN DARI 177634945 DANA SETORAN NEW PREPAID | 8888821235 23112018 2 301509 LT AGUNG 2</t>
  </si>
  <si>
    <t>TRANSFER DARI | PEMINDAHAN DARI 177634945 DANA SETORAN NEW PREPAID | 8888821235 23112018 2 301515 DUKUH 1</t>
  </si>
  <si>
    <t>TRANSFER DARI | PEMINDAHAN DARI 177634945 DANA SETORAN NEW PREPAID | 8888821235 23112018 2 301516 DUKUH 3</t>
  </si>
  <si>
    <t>TRANSFER DARI | PEMINDAHAN DARI 177634945 DANA SETORAN NEW PREPAID | 8888821235 23112018 2 301505 FATMAWATI 2</t>
  </si>
  <si>
    <t>TRANSFER DARI | PEMINDAHAN DARI 177634945 DANA SETORAN NEW PREPAID | 8888821235 23112018 2 301512 GEDONG 1</t>
  </si>
  <si>
    <t>TRANSFER DARI | PEMINDAHAN DARI 177634945 DANA SETORAN NEW PREPAID | 8888821235 23112018 2 301513 KP RAMBUTAN</t>
  </si>
  <si>
    <t>TRANSFER DARI | PEMINDAHAN DARI 177634945 DANA SETORAN NEW PREPAID | 8888821235 23112018 2 301503 CIPUTAT 1</t>
  </si>
  <si>
    <t>TRANSFER DARI | PEMINDAHAN DARI 177634945 DANA SETORAN NEW PREPAID | 8888821235 23112018 2 301507 AMPERA 2</t>
  </si>
  <si>
    <t>TRANSFER DARI | PEMINDAHAN DARI 177634945 DANA SETORAN NEW PREPAID | 8888821235 23112018 2 301508 AMPERA 1</t>
  </si>
  <si>
    <t>TRANSFER DARI | PEMINDAHAN DARI 177634945 DANA SETORAN NEW PREPAID | 8888821235 23112018 2 301511 GEDONG 2</t>
  </si>
  <si>
    <t>TRANSFER DARI | PEMINDAHAN DARI 177634945 DANA SETORAN NEW PREPAID | 8888821235 24112018 3 301503 CIPUTAT 1</t>
  </si>
  <si>
    <t>TRANSFER DARI | PEMINDAHAN DARI 177634945 DANA SETORAN NEW PREPAID | 8888821235 24112018 3 301516 DUKUH 3</t>
  </si>
  <si>
    <t>TRANSFER DARI | PEMINDAHAN DARI 177634945 DANA SETORAN NEW PREPAID | 8888821235 24112018 3 301507 AMPERA 2</t>
  </si>
  <si>
    <t>TRANSFER DARI | PEMINDAHAN DARI 177634945 DANA SETORAN NEW PREPAID | 8888821235 24112018 3 301512 GEDONG 1</t>
  </si>
  <si>
    <t>TRANSFER DARI | PEMINDAHAN DARI 177634945 DANA SETORAN NEW PREPAID | 8888821235 24112018 3 301505 FATMAWATI 2</t>
  </si>
  <si>
    <t>TRANSFER DARI | PEMINDAHAN DARI 177634945 DANA SETORAN NEW PREPAID | 8888821235 24112018 3 301504 PD PINANG</t>
  </si>
  <si>
    <t>TRANSFER DARI | PEMINDAHAN DARI 177634945 DANA SETORAN NEW PREPAID | 8888821235 24112018 3 301511 GEDONG 2</t>
  </si>
  <si>
    <t>TRANSFER DARI | PEMINDAHAN DARI 177634945 DANA SETORAN NEW PREPAID | 8888821235 24112018 3 301508 AMPERA 1</t>
  </si>
  <si>
    <t>TRANSFER DARI | PEMINDAHAN DARI 177634945 DANA SETORAN NEW PREPAID | 8888821235 24112018 3 301510 LT AGUNG 1</t>
  </si>
  <si>
    <t>TRANSFER DARI | PEMINDAHAN DARI 177634945 DANA SETORAN NEW PREPAID | 8888821235 24112018 3 301513 KP RAMBUTAN</t>
  </si>
  <si>
    <t>TRANSFER DARI | PEMINDAHAN DARI 177634945 DANA SETORAN NEW PREPAID | 8888821235 24112018 3 301506 FATMAWATI 1</t>
  </si>
  <si>
    <t>TRANSFER DARI | PEMINDAHAN DARI 177634945 DANA SETORAN NEW PREPAID | 8888821235 24112018 3 301515 DUKUH 1</t>
  </si>
  <si>
    <t>TRANSFER DARI | PEMINDAHAN DARI 177634945 DANA SETORAN NEW PREPAID | 8888821235 24112018 3 301509 LT AGUNG 2</t>
  </si>
  <si>
    <t>TRANSFER DARI | PEMINDAHAN DARI 177634945 DANA SETORAN NEW PREPAID | 8888821235 24112018 3 301514 PS REBO</t>
  </si>
  <si>
    <t>TRANSFER DARI | PEMINDAHAN DARI 177634945 DANA SETORAN NEW PREPAID | 8888821235 24112018 1 301504 PD PINANG</t>
  </si>
  <si>
    <t>TRANSFER DARI | PEMINDAHAN DARI 177634945 DANA SETORAN NEW PREPAID | 8888821235 24112018 1 301506 FATMAWATI 1</t>
  </si>
  <si>
    <t>TRANSFER DARI | PEMINDAHAN DARI 177634945 DANA SETORAN NEW PREPAID | 8888821235 24112018 1 301505 FATMAWATI 2</t>
  </si>
  <si>
    <t>TRANSFER DARI | PEMINDAHAN DARI 177634945 DANA SETORAN NEW PREPAID | 8888821235 24112018 1 301507 AMPERA 2</t>
  </si>
  <si>
    <t>TRANSFER DARI | PEMINDAHAN DARI 177634945 DANA SETORAN NEW PREPAID | 8888821235 24112018 1 301503 CIPUTAT 1</t>
  </si>
  <si>
    <t>TRANSFER DARI | PEMINDAHAN DARI 177634945 DANA SETORAN NEW PREPAID | 8888821235 24112018 1 301508 AMPERA 1</t>
  </si>
  <si>
    <t>TRANSFER DARI | PEMINDAHAN DARI 177634945 DANA SETORAN NEW PREPAID | 8888821235 24112018 1 301516 DUKUH 3</t>
  </si>
  <si>
    <t>TRANSFER DARI | PEMINDAHAN DARI 177634945 DANA SETORAN NEW PREPAID | 8888821235 24112018 1 301511 GEDONG 2</t>
  </si>
  <si>
    <t>TRANSFER DARI | PEMINDAHAN DARI 177634945 DANA SETORAN NEW PREPAID | 8888821235 24112018 1 301512 GEDONG 1</t>
  </si>
  <si>
    <t>TRANSFER DARI | PEMINDAHAN DARI 177634945 DANA SETORAN NEW PREPAID | 8888821235 24112018 1 301515 DUKUH 1</t>
  </si>
  <si>
    <t>TRANSFER DARI | PEMINDAHAN DARI 177634945 DANA SETORAN NEW PREPAID | 8888821235 24112018 1 301510 LT AGUNG 1</t>
  </si>
  <si>
    <t>TRANSFER DARI | PEMINDAHAN DARI 177634945 DANA SETORAN NEW PREPAID | 8888821235 24112018 1 301513 KP RAMBUTAN</t>
  </si>
  <si>
    <t>TRANSFER DARI | PEMINDAHAN DARI 177634945 DANA SETORAN NEW PREPAID | 8888821235 24112018 1 301514 PS REBO</t>
  </si>
  <si>
    <t>TRANSFER DARI | PEMINDAHAN DARI 177634945 DANA SETORAN NEW PREPAID | 8888821235 24112018 1 301509 LT AGUNG 2</t>
  </si>
  <si>
    <t>TRANSFER DARI | PEMINDAHAN DARI 177634945 DANA SETORAN NEW PREPAID | 8888821235 24112018 2 301508 AMPERA 1</t>
  </si>
  <si>
    <t>TRANSFER DARI | PEMINDAHAN DARI 177634945 DANA SETORAN NEW PREPAID | 8888821235 24112018 2 301514 PS REBO</t>
  </si>
  <si>
    <t>TRANSFER DARI | PEMINDAHAN DARI 177634945 DANA SETORAN NEW PREPAID | 8888821235 24112018 2 301516 DUKUH 3</t>
  </si>
  <si>
    <t>TRANSFER DARI | PEMINDAHAN DARI 177634945 DANA SETORAN NEW PREPAID | 8888821235 24112018 2 301506 FATMAWATI 1</t>
  </si>
  <si>
    <t>TRANSFER DARI | PEMINDAHAN DARI 177634945 DANA SETORAN NEW PREPAID | 8888821235 24112018 2 301511 GEDONG 2</t>
  </si>
  <si>
    <t>TRANSFER DARI | PEMINDAHAN DARI 177634945 DANA SETORAN NEW PREPAID | 8888821235 24112018 2 301503 CIPUTAT 1</t>
  </si>
  <si>
    <t>TRANSFER DARI | PEMINDAHAN DARI 177634945 DANA SETORAN NEW PREPAID | 8888821235 24112018 2 301505 FATMAWATI 2</t>
  </si>
  <si>
    <t>TRANSFER DARI | PEMINDAHAN DARI 177634945 DANA SETORAN NEW PREPAID | 8888821235 24112018 2 301509 LT AGUNG 2</t>
  </si>
  <si>
    <t>TRANSFER DARI | PEMINDAHAN DARI 177634945 DANA SETORAN NEW PREPAID | 8888821235 24112018 2 301510 LT AGUNG 1</t>
  </si>
  <si>
    <t>TRANSFER DARI | PEMINDAHAN DARI 177634945 DANA SETORAN NEW PREPAID | 8888821235 24112018 2 301512 GEDONG 1</t>
  </si>
  <si>
    <t>TRANSFER DARI | PEMINDAHAN DARI 177634945 DANA SETORAN NEW PREPAID | 8888821235 24112018 2 301507 AMPERA 2</t>
  </si>
  <si>
    <t>TRANSFER DARI | PEMINDAHAN DARI 177634945 DANA SETORAN NEW PREPAID | 8888821235 24112018 2 301515 DUKUH 1</t>
  </si>
  <si>
    <t>TRANSFER DARI | PEMINDAHAN DARI 177634945 DANA SETORAN NEW PREPAID | 8888821235 24112018 2 301504 PD PINANG</t>
  </si>
  <si>
    <t>TRANSFER DARI | PEMINDAHAN DARI 177634945 DANA SETORAN NEW PREPAID | 8888821235 24112018 2 301513 KP RAMBUTAN</t>
  </si>
  <si>
    <t>TRANSFER DARI | PEMINDAHAN DARI 177634945 DANA SETORAN NEW PREPAID | 8888821235 25112018 1 301509 LT AGUNG 2</t>
  </si>
  <si>
    <t>TRANSFER DARI | PEMINDAHAN DARI 177634945 DANA SETORAN NEW PREPAID | 8888821235 25112018 1 301507 AMPERA 2</t>
  </si>
  <si>
    <t>TRANSFER DARI | PEMINDAHAN DARI 177634945 DANA SETORAN NEW PREPAID | 8888821235 25112018 1 301505 FATMAWATI 2</t>
  </si>
  <si>
    <t>TRANSFER DARI | PEMINDAHAN DARI 177634945 DANA SETORAN NEW PREPAID | 8888821235 25112018 1 301511 GEDONG 2</t>
  </si>
  <si>
    <t>TRANSFER DARI | PEMINDAHAN DARI 177634945 DANA SETORAN NEW PREPAID | 8888821235 25112018 1 301503 CIPUTAT 1</t>
  </si>
  <si>
    <t>TRANSFER DARI | PEMINDAHAN DARI 177634945 DANA SETORAN NEW PREPAID | 8888821235 25112018 1 301504 PD PINANG</t>
  </si>
  <si>
    <t>TRANSFER DARI | PEMINDAHAN DARI 177634945 DANA SETORAN NEW PREPAID | 8888821235 25112018 1 301510 LT AGUNG 1</t>
  </si>
  <si>
    <t>TRANSFER DARI | PEMINDAHAN DARI 177634945 DANA SETORAN NEW PREPAID | 8888821235 25112018 1 301515 DUKUH 1</t>
  </si>
  <si>
    <t>TRANSFER DARI | PEMINDAHAN DARI 177634945 DANA SETORAN NEW PREPAID | 8888821235 25112018 1 301506 FATMAWATI 1</t>
  </si>
  <si>
    <t>TRANSFER DARI | PEMINDAHAN DARI 177634945 DANA SETORAN NEW PREPAID | 8888821235 25112018 1 301516 DUKUH 3</t>
  </si>
  <si>
    <t>TRANSFER DARI | PEMINDAHAN DARI 177634945 DANA SETORAN NEW PREPAID | 8888821235 25112018 1 301508 AMPERA 1</t>
  </si>
  <si>
    <t>TRANSFER DARI | PEMINDAHAN DARI 177634945 DANA SETORAN NEW PREPAID | 8888821235 25112018 1 301514 PS REBO</t>
  </si>
  <si>
    <t>TRANSFER DARI | PEMINDAHAN DARI 177634945 DANA SETORAN NEW PREPAID | 8888821235 25112018 1 301512 GEDONG 1</t>
  </si>
  <si>
    <t>TRANSFER DARI | PEMINDAHAN DARI 177634945 DANA SETORAN NEW PREPAID | 8888821235 25112018 1 301513 KP RAMBUTAN</t>
  </si>
  <si>
    <t>TRANSFER DARI | PEMINDAHAN DARI 177634945 DANA SETORAN NEW PREPAID | 8888821235 25112018 2 301507 AMPERA 2</t>
  </si>
  <si>
    <t>TRANSFER DARI | PEMINDAHAN DARI 177634945 DANA SETORAN NEW PREPAID | 8888821235 25112018 2 301515 DUKUH 1</t>
  </si>
  <si>
    <t>TRANSFER DARI | PEMINDAHAN DARI 177634945 DANA SETORAN NEW PREPAID | 8888821235 25112018 2 301508 AMPERA 1</t>
  </si>
  <si>
    <t>TRANSFER DARI | PEMINDAHAN DARI 177634945 DANA SETORAN NEW PREPAID | 8888821235 25112018 2 301505 FATMAWATI 2</t>
  </si>
  <si>
    <t>TRANSFER DARI | PEMINDAHAN DARI 177634945 DANA SETORAN NEW PREPAID | 8888821235 25112018 2 301511 GEDONG 2</t>
  </si>
  <si>
    <t>TRANSFER DARI | PEMINDAHAN DARI 177634945 DANA SETORAN NEW PREPAID | 8888821235 25112018 2 301516 DUKUH 3</t>
  </si>
  <si>
    <t>TRANSFER DARI | PEMINDAHAN DARI 177634945 DANA SETORAN NEW PREPAID | 8888821235 25112018 2 301509 LT AGUNG 2</t>
  </si>
  <si>
    <t>TRANSFER DARI | PEMINDAHAN DARI 177634945 DANA SETORAN NEW PREPAID | 8888821235 25112018 2 301503 CIPUTAT 1</t>
  </si>
  <si>
    <t>TRANSFER DARI | PEMINDAHAN DARI 177634945 DANA SETORAN NEW PREPAID | 8888821235 25112018 2 301506 FATMAWATI 1</t>
  </si>
  <si>
    <t>TRANSFER DARI | PEMINDAHAN DARI 177634945 DANA SETORAN NEW PREPAID | 8888821235 25112018 2 301513 KP RAMBUTAN</t>
  </si>
  <si>
    <t>TRANSFER DARI | PEMINDAHAN DARI 177634945 DANA SETORAN NEW PREPAID | 8888821235 25112018 2 301514 PS REBO</t>
  </si>
  <si>
    <t>TRANSFER DARI | PEMINDAHAN DARI 177634945 DANA SETORAN NEW PREPAID | 8888821235 25112018 2 301504 PD PINANG</t>
  </si>
  <si>
    <t>TRANSFER DARI | PEMINDAHAN DARI 177634945 DANA SETORAN NEW PREPAID | 8888821235 25112018 2 301510 LT AGUNG 1</t>
  </si>
  <si>
    <t>TRANSFER DARI | PEMINDAHAN DARI 177634945 DANA SETORAN NEW PREPAID | 8888821235 25112018 2 301512 GEDONG 1</t>
  </si>
  <si>
    <t>TRANSFER DARI | PEMINDAHAN DARI 177634945 DANA SETORAN NEW PREPAID | 8888821235 25112018 3 301510 LT AGUNG 1</t>
  </si>
  <si>
    <t>TRANSFER DARI | PEMINDAHAN DARI 177634945 DANA SETORAN NEW PREPAID | 8888821235 25112018 3 301507 AMPERA 2</t>
  </si>
  <si>
    <t>TRANSFER DARI | PEMINDAHAN DARI 177634945 DANA SETORAN NEW PREPAID | 8888821235 25112018 3 301503 CIPUTAT 1</t>
  </si>
  <si>
    <t>TRANSFER DARI | PEMINDAHAN DARI 177634945 DANA SETORAN NEW PREPAID | 8888821235 25112018 3 301515 DUKUH 1</t>
  </si>
  <si>
    <t>TRANSFER DARI | PEMINDAHAN DARI 177634945 DANA SETORAN NEW PREPAID | 8888821235 25112018 3 301504 PD PINANG</t>
  </si>
  <si>
    <t>TRANSFER DARI | PEMINDAHAN DARI 177634945 DANA SETORAN NEW PREPAID | 8888821235 25112018 3 301514 PS REBO</t>
  </si>
  <si>
    <t>TRANSFER DARI | PEMINDAHAN DARI 177634945 DANA SETORAN NEW PREPAID | 8888821235 25112018 3 301511 GEDONG 2</t>
  </si>
  <si>
    <t>TRANSFER DARI | PEMINDAHAN DARI 177634945 DANA SETORAN NEW PREPAID | 8888821235 25112018 3 301512 GEDONG 1</t>
  </si>
  <si>
    <t>TRANSFER DARI | PEMINDAHAN DARI 177634945 DANA SETORAN NEW PREPAID | 8888821235 25112018 3 301508 AMPERA 1</t>
  </si>
  <si>
    <t>TRANSFER DARI | PEMINDAHAN DARI 177634945 DANA SETORAN NEW PREPAID | 8888821235 25112018 3 301505 FATMAWATI 2</t>
  </si>
  <si>
    <t>TRANSFER DARI | PEMINDAHAN DARI 177634945 DANA SETORAN NEW PREPAID | 8888821235 25112018 3 301516 DUKUH 3</t>
  </si>
  <si>
    <t>TRANSFER DARI | PEMINDAHAN DARI 177634945 DANA SETORAN NEW PREPAID | 8888821235 25112018 3 301506 FATMAWATI 1</t>
  </si>
  <si>
    <t>TRANSFER DARI | PEMINDAHAN DARI 177634945 DANA SETORAN NEW PREPAID | 8888821235 25112018 3 301513 KP RAMBUTAN</t>
  </si>
  <si>
    <t>TRANSFER DARI | PEMINDAHAN DARI 177634945 DANA SETORAN NEW PREPAID | 8888821235 25112018 3 301509 LT AGUNG 2</t>
  </si>
  <si>
    <t>TRANSFER DARI | PEMINDAHAN DARI 177634945 DANA SETORAN NEW PREPAID | 8888821235 26112018 3 301509 LT AGUNG 2</t>
  </si>
  <si>
    <t>TRANSFER DARI | PEMINDAHAN DARI 177634945 DANA SETORAN NEW PREPAID | 8888821235 26112018 3 301515 DUKUH 1</t>
  </si>
  <si>
    <t>TRANSFER DARI | PEMINDAHAN DARI 177634945 DANA SETORAN NEW PREPAID | 8888821235 26112018 3 301507 AMPERA 2</t>
  </si>
  <si>
    <t>TRANSFER DARI | PEMINDAHAN DARI 177634945 DANA SETORAN NEW PREPAID | 8888821235 26112018 3 301516 DUKUH 3</t>
  </si>
  <si>
    <t>TRANSFER DARI | PEMINDAHAN DARI 177634945 DANA SETORAN NEW PREPAID | 8888821235 26112018 3 301506 FATMAWATI 1</t>
  </si>
  <si>
    <t>TRANSFER DARI | PEMINDAHAN DARI 177634945 DANA SETORAN NEW PREPAID | 8888821235 26112018 3 301503 CIPUTAT 1</t>
  </si>
  <si>
    <t>TRANSFER DARI | PEMINDAHAN DARI 177634945 DANA SETORAN NEW PREPAID | 8888821235 26112018 3 301511 GEDONG 2</t>
  </si>
  <si>
    <t>TRANSFER DARI | PEMINDAHAN DARI 177634945 DANA SETORAN NEW PREPAID | 8888821235 26112018 3 301514 PS REBO</t>
  </si>
  <si>
    <t>TRANSFER DARI | PEMINDAHAN DARI 177634945 DANA SETORAN NEW PREPAID | 8888821235 26112018 3 301510 LT AGUNG 1</t>
  </si>
  <si>
    <t>TRANSFER DARI | PEMINDAHAN DARI 177634945 DANA SETORAN NEW PREPAID | 8888821235 26112018 3 301508 AMPERA 1</t>
  </si>
  <si>
    <t>TRANSFER DARI | PEMINDAHAN DARI 177634945 DANA SETORAN NEW PREPAID | 8888821235 26112018 3 301512 GEDONG 1</t>
  </si>
  <si>
    <t>TRANSFER DARI | PEMINDAHAN DARI 177634945 DANA SETORAN NEW PREPAID | 8888821235 26112018 3 301513 KP RAMBUTAN</t>
  </si>
  <si>
    <t>TRANSFER DARI | PEMINDAHAN DARI 177634945 DANA SETORAN NEW PREPAID | 8888821235 26112018 3 301505 FATMAWATI 2</t>
  </si>
  <si>
    <t>TRANSFER DARI | PEMINDAHAN DARI 177634945 DANA SETORAN NEW PREPAID | 8888821235 26112018 3 301504 PD PINANG</t>
  </si>
  <si>
    <t>TRANSFER DARI | PEMINDAHAN DARI 177634945 DANA SETORAN NEW PREPAID | 8888821235 16112018   103702 CILANDAK UTAMA 2</t>
  </si>
  <si>
    <t>TRANSFER DARI | PEMINDAHAN DARI 177634945 DANA SETORAN NEW PREPAID | 8888821235 17112018   103702 CILANDAK UTAMA 2</t>
  </si>
  <si>
    <t>TRANSFER DARI | PEMINDAHAN DARI 177634945 DANA SETORAN NEW PREPAID | 8888821235 18112018   103702 CILANDAK UTAMA 2</t>
  </si>
  <si>
    <t>TRANSFER DARI | PEMINDAHAN DARI 177634945 DANA SETORAN NEW PREPAID | 8888821235 20112018   103702 CILANDAK UTAMA 2</t>
  </si>
  <si>
    <t>TRANSFER DARI | PEMINDAHAN DARI 177634945 DANA SETORAN NEW PREPAID | 8888821235 24112018   103702 CILANDAK UTAMA 2</t>
  </si>
  <si>
    <t>TRANSFER DARI | PEMINDAHAN DARI 177634945 DANA SETORAN NEW PREPAID | 8888821235 25102018   103702 CILANDAK UTAMA 2</t>
  </si>
  <si>
    <t>TRANSFER DARI | PEMINDAHAN DARI 177634945 DANA SETORAN NEW PREPAID | 8888821235 26102018   103702 CILANDAK UTAMA 2</t>
  </si>
  <si>
    <t>TRANSFER DARI | PEMINDAHAN DARI 177634945 DANA SETORAN NEW PREPAID | 8888821235 28102018   103702 CILANDAK UTAMA 2</t>
  </si>
  <si>
    <t>TRANSFER DARI | PEMINDAHAN DARI 177634945 DANA SETORAN NEW PREPAID | 8888821235 29102018   103702 CILANDAK UTAMA 2</t>
  </si>
  <si>
    <t>TRANSFER DARI | PEMINDAHAN DARI 177634945 DANA SETORAN NEW PREPAID | 8888821235 26112018 1 301512 GEDONG 1</t>
  </si>
  <si>
    <t>TRANSFER DARI | PEMINDAHAN DARI 177634945 DANA SETORAN NEW PREPAID | 8888821235 26112018 1 301511 GEDONG 2</t>
  </si>
  <si>
    <t>TRANSFER DARI | PEMINDAHAN DARI 177634945 DANA SETORAN NEW PREPAID | 8888821235 26112018 1 301509 LT AGUNG 2</t>
  </si>
  <si>
    <t>TRANSFER DARI | PEMINDAHAN DARI 177634945 DANA SETORAN NEW PREPAID | 8888821235 26112018 1 301514 PS REBO</t>
  </si>
  <si>
    <t>TRANSFER DARI | PEMINDAHAN DARI 177634945 DANA SETORAN NEW PREPAID | 8888821235 26112018 1 301515 DUKUH 1</t>
  </si>
  <si>
    <t>TRANSFER DARI | PEMINDAHAN DARI 177634945 DANA SETORAN NEW PREPAID | 8888821235 26112018 1 301513 KP RAMBUTAN</t>
  </si>
  <si>
    <t>TRANSFER DARI | PEMINDAHAN DARI 177634945 DANA SETORAN NEW PREPAID | 8888821235 26112018 1 301516 DUKUH 3</t>
  </si>
  <si>
    <t>TRANSFER DARI | PEMINDAHAN DARI 177634945 DANA SETORAN NEW PREPAID | 8888821235 10102018 1 301504 PD PINANG</t>
  </si>
  <si>
    <t>TRANSFER DARI | PEMINDAHAN DARI 177634945 DANA SETORAN NEW PREPAID | 8888821235 10102018 1 301503 CIPUTAT 1</t>
  </si>
  <si>
    <t>TRANSFER DARI | PEMINDAHAN DARI 177634945 DANA SETORAN NEW PREPAID | 8888821235 11102018 1 301504 PD PINANG</t>
  </si>
  <si>
    <t>TRANSFER DARI | PEMINDAHAN DARI 177634945 DANA SETORAN NEW PREPAID | 8888821235 11102018 1 301503 CIPUTAT 1</t>
  </si>
  <si>
    <t>TRANSFER DARI | PEMINDAHAN DARI 177634945 DANA SETORAN NEW PREPAID | 8888821235 12102018 1 301503 CIPUTAT 1</t>
  </si>
  <si>
    <t>TRANSFER DARI | PEMINDAHAN DARI 177634945 DANA SETORAN NEW PREPAID | 8888821235 12102018 1 301504 PD PINANG</t>
  </si>
  <si>
    <t>TRANSFER DARI | PEMINDAHAN DARI 177634945 DANA SETORAN NEW PREPAID | 8888821235 15102018 1 301504 PD PINANG</t>
  </si>
  <si>
    <t>TRANSFER DARI | PEMINDAHAN DARI 177634945 DANA SETORAN NEW PREPAID | 8888821235 17102018 1 301504 PD PINANG</t>
  </si>
  <si>
    <t>TRANSFER DARI | PEMINDAHAN DARI 177634945 DANA SETORAN NEW PREPAID | 8888821235 17102018 1 301503 CIPUTAT 1</t>
  </si>
  <si>
    <t>TRANSFER DARI | PEMINDAHAN DARI 177634945 DANA SETORAN NEW PREPAID | 8888821235 21102018 2 301503 CIPUTAT 1</t>
  </si>
  <si>
    <t>TRANSFER DARI | PEMINDAHAN DARI 177634945 DANA SETORAN NEW PREPAID | 8888821235 21102018 2 301504 PD PINANG</t>
  </si>
  <si>
    <t>TRANSFER DARI | PEMINDAHAN DARI 177634945 DANA SETORAN NEW PREPAID | 8888821235 21102018 1 301504 PD PINANG</t>
  </si>
  <si>
    <t>TRANSFER DARI | PEMINDAHAN DARI 177634945 DANA SETORAN NEW PREPAID | 8888821235 21102018 1 301503 CIPUTAT 1</t>
  </si>
  <si>
    <t>TRANSFER DARI | PEMINDAHAN DARI 177634945 DANA SETORAN NEW PREPAID | 8888821235 22102018 1 301503 CIPUTAT 1</t>
  </si>
  <si>
    <t>TRANSFER DARI | PEMINDAHAN DARI 177634945 DANA SETORAN NEW PREPAID | 8888821235 22102018 1 301504 PD PINANG</t>
  </si>
  <si>
    <t>TRANSFER DARI | PEMINDAHAN DARI 177634945 DANA SETORAN NEW PREPAID | 8888821235 28102018 1 301503 CIPUTAT 1</t>
  </si>
  <si>
    <t>TRANSFER DARI | PEMINDAHAN DARI 177634945 DANA SETORAN NEW PREPAID | 8888821235 28102018 1 301504 PD PINANG</t>
  </si>
  <si>
    <t>TRANSFER DARI | PEMINDAHAN DARI 177634945 DANA SETORAN NEW PREPAID | 8888821235 02102018 1 301505 FATMAWATI 2</t>
  </si>
  <si>
    <t>TRANSFER DARI | PEMINDAHAN DARI 177634945 DANA SETORAN NEW PREPAID | 8888821235 04102018 2 301505 FATMAWATI 2</t>
  </si>
  <si>
    <t>TRANSFER DARI | PEMINDAHAN DARI 177634945 DANA SETORAN NEW PREPAID | 8888821235 10102018 1 301505 FATMAWATI 2</t>
  </si>
  <si>
    <t>TRANSFER DARI | PEMINDAHAN DARI 177634945 DANA SETORAN NEW PREPAID | 8888821235 11102018 1 301509 LT AGUNG 2</t>
  </si>
  <si>
    <t>TRANSFER DARI | PEMINDAHAN DARI 177634945 DANA SETORAN NEW PREPAID | 8888821235 11102018 1 301505 FATMAWATI 2</t>
  </si>
  <si>
    <t>TRANSFER DARI | PEMINDAHAN DARI 177634945 DANA SETORAN NEW PREPAID | 8888821235 12102018 1 301505 FATMAWATI 2</t>
  </si>
  <si>
    <t>TRANSFER DARI | PEMINDAHAN DARI 177634945 DANA SETORAN NEW PREPAID | 8888821235 15102018 1 301505 FATMAWATI 2</t>
  </si>
  <si>
    <t>TRANSFER DARI | PEMINDAHAN DARI 177634945 DANA SETORAN NEW PREPAID | 8888821235 17102018 1 301505 FATMAWATI 2</t>
  </si>
  <si>
    <t>TRANSFER DARI | PEMINDAHAN DARI 177634945 DANA SETORAN NEW PREPAID | 8888821235 21102018 1 301505 FATMAWATI 2</t>
  </si>
  <si>
    <t>TRANSFER DARI | PEMINDAHAN DARI 177634945 DANA SETORAN NEW PREPAID | 8888821235 21102018 2 301505 FATMAWATI 2</t>
  </si>
  <si>
    <t>TRANSFER DARI | PEMINDAHAN DARI 177634945 DANA SETORAN NEW PREPAID | 8888821235 22102018 1 301505 FATMAWATI 2</t>
  </si>
  <si>
    <t>TRANSFER DARI | PEMINDAHAN DARI 177634945 DANA SETORAN NEW PREPAID | 8888821235 28102018 1 301505 FATMAWATI 2</t>
  </si>
  <si>
    <t>TRANSFER DARI | PEMINDAHAN DARI 177634945 DANA SETORAN NEW PREPAID | 8888821235 29092018 1 301505 FATMAWATI 2</t>
  </si>
  <si>
    <t>TRANSFER DARI | PEMINDAHAN DARI 177634945 DANA SETORAN NEW PREPAID | 8888821235 11102018 1 301510 LT AGUNG 1</t>
  </si>
  <si>
    <t>TRANSFER DARI | PEMINDAHAN DARI 177634945 DANA SETORAN NEW PREPAID | 8888821235 15102018 1 301509 LT AGUNG 2</t>
  </si>
  <si>
    <t>TRANSFER DARI | PEMINDAHAN DARI 177634945 DANA SETORAN NEW PREPAID | 8888821235 17102018 1 301509 LT AGUNG 2</t>
  </si>
  <si>
    <t>TRANSFER DARI | PEMINDAHAN DARI 177634945 DANA SETORAN NEW PREPAID | 8888821235 21102018 1 301509 LT AGUNG 2</t>
  </si>
  <si>
    <t>TRANSFER DARI | PEMINDAHAN DARI 177634945 DANA SETORAN NEW PREPAID | 8888821235 21102018 2 301509 LT AGUNG 2</t>
  </si>
  <si>
    <t>TRANSFER DARI | PEMINDAHAN DARI 177634945 DANA SETORAN NEW PREPAID | 8888821235 22102018 1 301509 LT AGUNG 2</t>
  </si>
  <si>
    <t>TRANSFER DARI | PEMINDAHAN DARI 177634945 DANA SETORAN NEW PREPAID | 8888821235 23102018 1 301509 LT AGUNG 2</t>
  </si>
  <si>
    <t>TRANSFER DARI | PEMINDAHAN DARI 177634945 DANA SETORAN NEW PREPAID | 8888821235 28102018 1 301509 LT AGUNG 2</t>
  </si>
  <si>
    <t>TRANSFER DARI | PEMINDAHAN DARI 177634945 DANA SETORAN NEW PREPAID | 8888821235 26112018 1 301510 LT AGUNG 1</t>
  </si>
  <si>
    <t>TRANSFER DARI | PEMINDAHAN DARI 177634945 DANA SETORAN NEW PREPAID | 8888821235 27112018 3 301511 GEDONG 2</t>
  </si>
  <si>
    <t>TRANSFER DARI | PEMINDAHAN DARI 177634945 DANA SETORAN NEW PREPAID | 8888821235 27112018 3 301513 KP RAMBUTAN</t>
  </si>
  <si>
    <t>TRANSFER DARI | PEMINDAHAN DARI 177634945 DANA SETORAN NEW PREPAID | 8888821235 27112018 3 301514 PS REBO</t>
  </si>
  <si>
    <t>TRANSFER DARI | PEMINDAHAN DARI 177634945 DANA SETORAN NEW PREPAID | 8888821235 27112018 3 301504 PD PINANG</t>
  </si>
  <si>
    <t>TRANSFER DARI | PEMINDAHAN DARI 177634945 DANA SETORAN NEW PREPAID | 8888821235 27112018 3 301508 AMPERA 1</t>
  </si>
  <si>
    <t>TRANSFER DARI | PEMINDAHAN DARI 177634945 DANA SETORAN NEW PREPAID | 8888821235 27112018 3 301509 LT AGUNG 2</t>
  </si>
  <si>
    <t>TRANSFER DARI | PEMINDAHAN DARI 177634945 DANA SETORAN NEW PREPAID | 8888821235 27112018 3 301507 AMPERA 2</t>
  </si>
  <si>
    <t>TRANSFER DARI | PEMINDAHAN DARI 177634945 DANA SETORAN NEW PREPAID | 8888821235 27112018 3 301503 CIPUTAT 1</t>
  </si>
  <si>
    <t>TRANSFER DARI | PEMINDAHAN DARI 177634945 DANA SETORAN NEW PREPAID | 8888821235 27112018 3 301505 FATMAWATI 2</t>
  </si>
  <si>
    <t>TRANSFER DARI | PEMINDAHAN DARI 177634945 DANA SETORAN NEW PREPAID | 8888821235 27112018 3 301516 DUKUH 3</t>
  </si>
  <si>
    <t>TRANSFER DARI | PEMINDAHAN DARI 177634945 DANA SETORAN NEW PREPAID | 8888821235 27112018 3 301506 FATMAWATI 1</t>
  </si>
  <si>
    <t>TRANSFER DARI | PEMINDAHAN DARI 177634945 DANA SETORAN NEW PREPAID | 8888821235 27112018 3 301510 LT AGUNG 1</t>
  </si>
  <si>
    <t>TRANSFER DARI | PEMINDAHAN DARI 177634945 DANA SETORAN NEW PREPAID | 8888821235 27112018 3 301512 GEDONG 1</t>
  </si>
  <si>
    <t>TRANSFER DARI | PEMINDAHAN DARI 177634945 DANA SETORAN NEW PREPAID | 8888821235 27112018 3 301515 DUKUH 1</t>
  </si>
  <si>
    <t>TRANSFER KE | PEMINDAHAN KE   818193708    HUTAMA KARYA (PERSERO) | Pinbuk dari BNI 1235 ke BNI 3708  TRF TO:000000000</t>
  </si>
  <si>
    <t>TRANSFER DARI | PEMINDAHAN DARI 177634945 DANA SETORAN NEW PREPAID | 8888821235 04102018 1 301511 GEDONG 2</t>
  </si>
  <si>
    <t>TRANSFER DARI | PEMINDAHAN DARI 177634945 DANA SETORAN NEW PREPAID | 8888821235 04102018 2 301511 GEDONG 2</t>
  </si>
  <si>
    <t>TRANSFER DARI | PEMINDAHAN DARI 177634945 DANA SETORAN NEW PREPAID | 8888821235 11102018 1 301511 GEDONG 2</t>
  </si>
  <si>
    <t>TRANSFER DARI | PEMINDAHAN DARI 177634945 DANA SETORAN NEW PREPAID | 8888821235 21102018 2 301511 GEDONG 2</t>
  </si>
  <si>
    <t>TRANSFER DARI | PEMINDAHAN DARI 177634945 DANA SETORAN NEW PREPAID | 8888821235 21102018 1 301510 LT AGUNG 1</t>
  </si>
  <si>
    <t>TRANSFER DARI | PEMINDAHAN DARI 177634945 DANA SETORAN NEW PREPAID | 8888821235 21102018 1 301511 GEDONG 2</t>
  </si>
  <si>
    <t>TRANSFER DARI | PEMINDAHAN DARI 177634945 DANA SETORAN NEW PREPAID | 8888821235 21102018 2 301510 LT AGUNG 1</t>
  </si>
  <si>
    <t>TRANSFER DARI | PEMINDAHAN DARI 177634945 DANA SETORAN NEW PREPAID | 8888821235 23102018 1 301510 LT AGUNG 1</t>
  </si>
  <si>
    <t>TRANSFER DARI | PEMINDAHAN DARI 177634945 DANA SETORAN NEW PREPAID | 8888821235 26112018   103702 CILANDAK UTAMA 2</t>
  </si>
  <si>
    <t>TRANSFER DARI | PEMINDAHAN DARI 177634945 DANA SETORAN NEW PREPAID | 8888821235 27112018 1 301509 LT AGUNG 2</t>
  </si>
  <si>
    <t>TRANSFER DARI | PEMINDAHAN DARI 177634945 DANA SETORAN NEW PREPAID | 8888821235 27112018 1 301513 KP RAMBUTAN</t>
  </si>
  <si>
    <t>TRANSFER DARI | PEMINDAHAN DARI 177634945 DANA SETORAN NEW PREPAID | 8888821235 27112018 1 301511 GEDONG 2</t>
  </si>
  <si>
    <t>TRANSFER DARI | PEMINDAHAN DARI 177634945 DANA SETORAN NEW PREPAID | 8888821235 27112018 1 301514 PS REBO</t>
  </si>
  <si>
    <t>TRANSFER DARI | PEMINDAHAN DARI 177634945 DANA SETORAN NEW PREPAID | 8888821235 27112018 1 301516 DUKUH 3</t>
  </si>
  <si>
    <t>TRANSFER DARI | PEMINDAHAN DARI 177634945 DANA SETORAN NEW PREPAID | 8888821235 27112018 1 301510 LT AGUNG 1</t>
  </si>
  <si>
    <t>TRANSFER DARI | PEMINDAHAN DARI 177634945 DANA SETORAN NEW PREPAID | 8888821235 27112018 1 301512 GEDONG 1</t>
  </si>
  <si>
    <t>TRANSFER DARI | PEMINDAHAN DARI 177634945 DANA SETORAN NEW PREPAID | 8888821235 27112018 1 301515 DUKUH 1</t>
  </si>
  <si>
    <t>TRANSFER DARI | PEMINDAHAN DARI 177634945 DANA SETORAN NEW PREPAID | 8888821235 04102018 1 301514 PS REBO</t>
  </si>
  <si>
    <t>TRANSFER DARI | PEMINDAHAN DARI 177634945 DANA SETORAN NEW PREPAID | 8888821235 11102018 1 301515 DUKUH 1</t>
  </si>
  <si>
    <t>TRANSFER DARI | PEMINDAHAN DARI 177634945 DANA SETORAN NEW PREPAID | 8888821235 11102018 1 301514 PS REBO</t>
  </si>
  <si>
    <t>TRANSFER DARI | PEMINDAHAN DARI 177634945 DANA SETORAN NEW PREPAID | 8888821235 12092018 1 301515 DUKUH 1</t>
  </si>
  <si>
    <t>TRANSFER DARI | PEMINDAHAN DARI 177634945 DANA SETORAN NEW PREPAID | 8888821235 15092018 1 301515 DUKUH 1</t>
  </si>
  <si>
    <t>TRANSFER DARI | PEMINDAHAN DARI 177634945 DANA SETORAN NEW PREPAID | 8888821235 16092018 1 301515 DUKUH 1</t>
  </si>
  <si>
    <t>TRANSFER DARI | PEMINDAHAN DARI 177634945 DANA SETORAN NEW PREPAID | 8888821235 19092018 2 301515 DUKUH 1</t>
  </si>
  <si>
    <t>TRANSFER DARI | PEMINDAHAN DARI 177634945 DANA SETORAN NEW PREPAID | 8888821235 21102018 2 301515 DUKUH 1</t>
  </si>
  <si>
    <t>TRANSFER DARI | PEMINDAHAN DARI 177634945 DANA SETORAN NEW PREPAID | 8888821235 21102018 1 301515 DUKUH 1</t>
  </si>
  <si>
    <t>TRANSFER DARI | PEMINDAHAN DARI 177634945 DANA SETORAN NEW PREPAID | 8888821235 25092018 1 301515 DUKUH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</si>
</sst>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[$-409]dd\-mmm\-yy;@"/>
  </numFmts>
  <fonts count="13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charset val="1"/>
      <scheme val="minor"/>
    </font>
    <font>
      <b/>
      <sz val="10"/>
      <name val="Calibri"/>
      <family val="2"/>
      <charset val="1"/>
      <scheme val="minor"/>
    </font>
    <font>
      <sz val="10"/>
      <name val="Calibri"/>
      <family val="2"/>
      <charset val="1"/>
      <scheme val="minor"/>
    </font>
    <font>
      <b/>
      <sz val="10"/>
      <color theme="1"/>
      <name val="Calibri"/>
      <family val="2"/>
      <charset val="1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20">
    <xf numFmtId="0" fontId="0" fillId="0" borderId="0" xfId="0"/>
    <xf numFmtId="0" fontId="3" fillId="0" borderId="0" xfId="0" applyFont="1" applyAlignment="1">
      <alignment vertical="center"/>
    </xf>
    <xf numFmtId="43" fontId="3" fillId="0" borderId="0" xfId="1" applyFont="1" applyAlignment="1">
      <alignment vertical="center"/>
    </xf>
    <xf numFmtId="0" fontId="5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vertical="center"/>
    </xf>
    <xf numFmtId="43" fontId="3" fillId="0" borderId="7" xfId="1" applyFont="1" applyBorder="1" applyAlignment="1">
      <alignment vertical="center"/>
    </xf>
    <xf numFmtId="164" fontId="3" fillId="0" borderId="7" xfId="0" applyNumberFormat="1" applyFont="1" applyBorder="1" applyAlignment="1">
      <alignment horizontal="center" vertical="center"/>
    </xf>
    <xf numFmtId="43" fontId="4" fillId="2" borderId="4" xfId="1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3" fontId="6" fillId="0" borderId="8" xfId="1" applyFont="1" applyBorder="1" applyAlignment="1">
      <alignment vertical="center"/>
    </xf>
    <xf numFmtId="0" fontId="0" fillId="0" borderId="0" xfId="0" applyAlignment="1">
      <alignment horizontal="center"/>
    </xf>
    <xf numFmtId="0" fontId="0" fillId="3" borderId="7" xfId="0" applyFill="1" applyBorder="1" applyAlignment="1">
      <alignment horizontal="center" vertical="center"/>
    </xf>
    <xf numFmtId="41" fontId="0" fillId="3" borderId="7" xfId="2" applyFont="1" applyFill="1" applyBorder="1" applyAlignment="1">
      <alignment horizontal="center" vertical="center"/>
    </xf>
    <xf numFmtId="41" fontId="0" fillId="0" borderId="7" xfId="2" applyFont="1" applyBorder="1"/>
    <xf numFmtId="15" fontId="0" fillId="0" borderId="7" xfId="0" applyNumberFormat="1" applyBorder="1" applyAlignment="1">
      <alignment horizontal="center" vertical="center"/>
    </xf>
    <xf numFmtId="41" fontId="0" fillId="0" borderId="0" xfId="2" applyFont="1"/>
    <xf numFmtId="41" fontId="0" fillId="0" borderId="0" xfId="0" applyNumberFormat="1"/>
    <xf numFmtId="0" fontId="4" fillId="0" borderId="0" xfId="0" applyFont="1"/>
    <xf numFmtId="0" fontId="4" fillId="3" borderId="7" xfId="0" applyFont="1" applyFill="1" applyBorder="1" applyAlignment="1">
      <alignment horizontal="center" vertical="center"/>
    </xf>
    <xf numFmtId="41" fontId="4" fillId="3" borderId="7" xfId="2" applyFont="1" applyFill="1" applyBorder="1"/>
    <xf numFmtId="15" fontId="0" fillId="4" borderId="7" xfId="0" applyNumberFormat="1" applyFill="1" applyBorder="1" applyAlignment="1">
      <alignment horizontal="center" vertical="center"/>
    </xf>
    <xf numFmtId="41" fontId="0" fillId="4" borderId="7" xfId="2" applyFont="1" applyFill="1" applyBorder="1"/>
    <xf numFmtId="0" fontId="7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/>
    <xf numFmtId="0" fontId="8" fillId="0" borderId="7" xfId="0" quotePrefix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0" fillId="0" borderId="7" xfId="0" applyBorder="1"/>
    <xf numFmtId="0" fontId="7" fillId="0" borderId="7" xfId="0" applyFont="1" applyBorder="1"/>
    <xf numFmtId="41" fontId="7" fillId="0" borderId="7" xfId="2" applyFont="1" applyBorder="1" applyAlignment="1">
      <alignment horizontal="center" vertical="center"/>
    </xf>
    <xf numFmtId="41" fontId="0" fillId="0" borderId="7" xfId="0" applyNumberFormat="1" applyBorder="1"/>
    <xf numFmtId="41" fontId="4" fillId="0" borderId="7" xfId="0" applyNumberFormat="1" applyFont="1" applyBorder="1"/>
    <xf numFmtId="0" fontId="4" fillId="0" borderId="7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9" fillId="0" borderId="0" xfId="0" applyFont="1"/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7" xfId="0" applyFont="1" applyBorder="1"/>
    <xf numFmtId="0" fontId="9" fillId="0" borderId="7" xfId="0" applyFont="1" applyBorder="1"/>
    <xf numFmtId="0" fontId="9" fillId="0" borderId="0" xfId="0" applyFont="1" applyAlignment="1">
      <alignment vertical="center"/>
    </xf>
    <xf numFmtId="0" fontId="9" fillId="6" borderId="7" xfId="0" applyFont="1" applyFill="1" applyBorder="1" applyAlignment="1">
      <alignment vertical="center"/>
    </xf>
    <xf numFmtId="0" fontId="9" fillId="0" borderId="7" xfId="0" applyFont="1" applyBorder="1" applyAlignment="1">
      <alignment vertical="center"/>
    </xf>
    <xf numFmtId="0" fontId="12" fillId="0" borderId="7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8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0" borderId="0" xfId="0" applyBorder="1"/>
    <xf numFmtId="164" fontId="3" fillId="3" borderId="7" xfId="0" applyNumberFormat="1" applyFont="1" applyFill="1" applyBorder="1" applyAlignment="1">
      <alignment horizontal="center" vertical="center"/>
    </xf>
    <xf numFmtId="0" fontId="3" fillId="3" borderId="7" xfId="0" applyFont="1" applyFill="1" applyBorder="1" applyAlignment="1">
      <alignment vertical="center"/>
    </xf>
    <xf numFmtId="43" fontId="3" fillId="3" borderId="7" xfId="1" applyFont="1" applyFill="1" applyBorder="1" applyAlignment="1">
      <alignment vertical="center"/>
    </xf>
    <xf numFmtId="164" fontId="3" fillId="0" borderId="7" xfId="0" applyNumberFormat="1" applyFont="1" applyFill="1" applyBorder="1" applyAlignment="1">
      <alignment horizontal="center" vertical="center"/>
    </xf>
    <xf numFmtId="0" fontId="3" fillId="0" borderId="7" xfId="0" applyFont="1" applyFill="1" applyBorder="1" applyAlignment="1">
      <alignment vertical="center"/>
    </xf>
    <xf numFmtId="43" fontId="3" fillId="0" borderId="7" xfId="1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vertical="center"/>
    </xf>
    <xf numFmtId="43" fontId="6" fillId="0" borderId="8" xfId="1" applyFont="1" applyFill="1" applyBorder="1" applyAlignment="1">
      <alignment vertical="center"/>
    </xf>
    <xf numFmtId="0" fontId="8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9" fillId="0" borderId="7" xfId="0" applyFont="1" applyFill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64" fontId="3" fillId="6" borderId="7" xfId="0" applyNumberFormat="1" applyFont="1" applyFill="1" applyBorder="1" applyAlignment="1">
      <alignment horizontal="center" vertical="center"/>
    </xf>
    <xf numFmtId="0" fontId="3" fillId="6" borderId="7" xfId="0" applyFont="1" applyFill="1" applyBorder="1" applyAlignment="1">
      <alignment vertical="center"/>
    </xf>
    <xf numFmtId="43" fontId="3" fillId="6" borderId="7" xfId="1" applyFont="1" applyFill="1" applyBorder="1" applyAlignment="1">
      <alignment vertical="center"/>
    </xf>
    <xf numFmtId="164" fontId="3" fillId="7" borderId="7" xfId="0" applyNumberFormat="1" applyFont="1" applyFill="1" applyBorder="1" applyAlignment="1">
      <alignment horizontal="center" vertical="center"/>
    </xf>
    <xf numFmtId="0" fontId="3" fillId="7" borderId="7" xfId="0" applyFont="1" applyFill="1" applyBorder="1" applyAlignment="1">
      <alignment vertical="center"/>
    </xf>
    <xf numFmtId="43" fontId="3" fillId="7" borderId="7" xfId="1" applyFont="1" applyFill="1" applyBorder="1" applyAlignment="1">
      <alignment vertical="center"/>
    </xf>
    <xf numFmtId="0" fontId="8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7" xfId="0" quotePrefix="1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41" fontId="9" fillId="6" borderId="7" xfId="0" applyNumberFormat="1" applyFont="1" applyFill="1" applyBorder="1" applyAlignment="1">
      <alignment vertical="center"/>
    </xf>
    <xf numFmtId="41" fontId="9" fillId="0" borderId="7" xfId="0" applyNumberFormat="1" applyFont="1" applyFill="1" applyBorder="1" applyAlignment="1">
      <alignment vertical="center"/>
    </xf>
    <xf numFmtId="0" fontId="9" fillId="0" borderId="0" xfId="0" applyFont="1" applyFill="1" applyAlignment="1">
      <alignment vertical="center"/>
    </xf>
    <xf numFmtId="41" fontId="12" fillId="0" borderId="7" xfId="0" applyNumberFormat="1" applyFont="1" applyBorder="1" applyAlignment="1">
      <alignment vertical="center"/>
    </xf>
    <xf numFmtId="0" fontId="8" fillId="0" borderId="7" xfId="0" applyFont="1" applyBorder="1" applyAlignment="1">
      <alignment horizontal="center" vertical="center"/>
    </xf>
    <xf numFmtId="164" fontId="3" fillId="8" borderId="7" xfId="0" applyNumberFormat="1" applyFont="1" applyFill="1" applyBorder="1" applyAlignment="1">
      <alignment horizontal="center" vertical="center"/>
    </xf>
    <xf numFmtId="0" fontId="3" fillId="8" borderId="7" xfId="0" applyFont="1" applyFill="1" applyBorder="1" applyAlignment="1">
      <alignment vertical="center"/>
    </xf>
    <xf numFmtId="43" fontId="3" fillId="8" borderId="7" xfId="1" applyFont="1" applyFill="1" applyBorder="1" applyAlignment="1">
      <alignment vertical="center"/>
    </xf>
    <xf numFmtId="41" fontId="9" fillId="0" borderId="0" xfId="0" applyNumberFormat="1" applyFont="1" applyFill="1" applyAlignment="1">
      <alignment vertical="center"/>
    </xf>
    <xf numFmtId="41" fontId="9" fillId="0" borderId="0" xfId="0" applyNumberFormat="1" applyFont="1" applyAlignment="1">
      <alignment vertical="center"/>
    </xf>
    <xf numFmtId="41" fontId="12" fillId="0" borderId="0" xfId="0" applyNumberFormat="1" applyFont="1" applyAlignment="1">
      <alignment vertical="center"/>
    </xf>
    <xf numFmtId="0" fontId="0" fillId="0" borderId="0" xfId="0" applyFill="1"/>
    <xf numFmtId="0" fontId="8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9" fillId="4" borderId="0" xfId="0" applyFont="1" applyFill="1" applyAlignment="1">
      <alignment vertical="center"/>
    </xf>
    <xf numFmtId="164" fontId="3" fillId="9" borderId="7" xfId="0" applyNumberFormat="1" applyFont="1" applyFill="1" applyBorder="1" applyAlignment="1">
      <alignment horizontal="center" vertical="center"/>
    </xf>
    <xf numFmtId="0" fontId="3" fillId="9" borderId="7" xfId="0" applyFont="1" applyFill="1" applyBorder="1" applyAlignment="1">
      <alignment vertical="center"/>
    </xf>
    <xf numFmtId="43" fontId="3" fillId="9" borderId="7" xfId="1" applyFont="1" applyFill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43" fontId="4" fillId="2" borderId="2" xfId="1" applyFont="1" applyFill="1" applyBorder="1" applyAlignment="1">
      <alignment horizontal="center" vertical="center"/>
    </xf>
    <xf numFmtId="43" fontId="4" fillId="2" borderId="3" xfId="1" applyFont="1" applyFill="1" applyBorder="1" applyAlignment="1">
      <alignment horizontal="center" vertical="center"/>
    </xf>
    <xf numFmtId="43" fontId="4" fillId="2" borderId="1" xfId="1" applyFont="1" applyFill="1" applyBorder="1" applyAlignment="1">
      <alignment horizontal="center" vertical="center" wrapText="1"/>
    </xf>
    <xf numFmtId="43" fontId="4" fillId="2" borderId="4" xfId="1" applyFont="1" applyFill="1" applyBorder="1" applyAlignment="1">
      <alignment horizontal="center" vertical="center" wrapText="1"/>
    </xf>
    <xf numFmtId="43" fontId="4" fillId="2" borderId="5" xfId="1" applyFont="1" applyFill="1" applyBorder="1" applyAlignment="1">
      <alignment horizontal="center" vertical="center"/>
    </xf>
    <xf numFmtId="43" fontId="4" fillId="2" borderId="6" xfId="1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98"/>
  <sheetViews>
    <sheetView tabSelected="1" topLeftCell="A5100" workbookViewId="0">
      <selection activeCell="K5108" sqref="K5108"/>
    </sheetView>
  </sheetViews>
  <sheetFormatPr defaultRowHeight="15" x14ac:dyDescent="0.25"/>
  <cols>
    <col min="2" max="2" width="12.28515625" customWidth="1"/>
    <col min="3" max="3" width="36.5703125" customWidth="1"/>
    <col min="4" max="5" width="16.7109375" customWidth="1"/>
    <col min="6" max="6" width="17.85546875" customWidth="1"/>
    <col min="8" max="8" width="14.28515625" bestFit="1" customWidth="1"/>
    <col min="9" max="9" width="12.5703125" bestFit="1" customWidth="1"/>
    <col min="12" max="12" width="9" bestFit="1" customWidth="1"/>
    <col min="13" max="13" width="13.85546875" bestFit="1" customWidth="1"/>
  </cols>
  <sheetData>
    <row r="1" spans="2:13" ht="15.75" x14ac:dyDescent="0.25">
      <c r="B1" s="98" t="s">
        <v>0</v>
      </c>
      <c r="C1" s="98"/>
      <c r="D1" s="98"/>
      <c r="E1" s="98"/>
      <c r="F1" s="98"/>
      <c r="H1" s="52"/>
      <c r="I1" s="52"/>
      <c r="J1" s="52"/>
      <c r="K1" s="52"/>
      <c r="L1" s="52"/>
      <c r="M1" s="52"/>
    </row>
    <row r="2" spans="2:13" ht="15.75" x14ac:dyDescent="0.25">
      <c r="B2" s="98" t="s">
        <v>1</v>
      </c>
      <c r="C2" s="98"/>
      <c r="D2" s="98"/>
      <c r="E2" s="98"/>
      <c r="F2" s="98"/>
      <c r="H2" s="52"/>
      <c r="I2" s="52"/>
      <c r="J2" s="52"/>
      <c r="K2" s="52"/>
      <c r="L2" s="52"/>
      <c r="M2" s="52"/>
    </row>
    <row r="3" spans="2:13" ht="15.75" x14ac:dyDescent="0.25">
      <c r="B3" s="99" t="s">
        <v>7</v>
      </c>
      <c r="C3" s="99"/>
      <c r="D3" s="99"/>
      <c r="E3" s="99"/>
      <c r="F3" s="99"/>
      <c r="H3" s="52"/>
      <c r="I3" s="52"/>
      <c r="J3" s="52"/>
      <c r="K3" s="52"/>
      <c r="L3" s="52"/>
      <c r="M3" s="52"/>
    </row>
    <row r="4" spans="2:13" x14ac:dyDescent="0.25">
      <c r="B4" s="1"/>
      <c r="C4" s="1"/>
      <c r="D4" s="2"/>
      <c r="E4" s="2"/>
      <c r="F4" s="2"/>
      <c r="H4" s="52"/>
      <c r="I4" s="52"/>
      <c r="J4" s="52"/>
      <c r="K4" s="52"/>
      <c r="L4" s="52"/>
      <c r="M4" s="52"/>
    </row>
    <row r="5" spans="2:13" x14ac:dyDescent="0.25">
      <c r="B5" s="100" t="s">
        <v>2</v>
      </c>
      <c r="C5" s="102" t="s">
        <v>3</v>
      </c>
      <c r="D5" s="104" t="s">
        <v>8</v>
      </c>
      <c r="E5" s="105"/>
      <c r="F5" s="106" t="s">
        <v>10</v>
      </c>
      <c r="H5" s="52"/>
      <c r="I5" s="52"/>
      <c r="J5" s="52"/>
      <c r="K5" s="52"/>
      <c r="L5" s="52"/>
      <c r="M5" s="52"/>
    </row>
    <row r="6" spans="2:13" x14ac:dyDescent="0.25">
      <c r="B6" s="101"/>
      <c r="C6" s="103"/>
      <c r="D6" s="108" t="s">
        <v>9</v>
      </c>
      <c r="E6" s="109"/>
      <c r="F6" s="107"/>
      <c r="H6" s="52"/>
      <c r="I6" s="52"/>
      <c r="J6" s="52"/>
      <c r="K6" s="52"/>
      <c r="L6" s="52"/>
      <c r="M6" s="52"/>
    </row>
    <row r="7" spans="2:13" x14ac:dyDescent="0.25">
      <c r="B7" s="101"/>
      <c r="C7" s="103"/>
      <c r="D7" s="7" t="s">
        <v>4</v>
      </c>
      <c r="E7" s="7" t="s">
        <v>5</v>
      </c>
      <c r="F7" s="107"/>
      <c r="H7" s="52"/>
      <c r="I7" s="52"/>
      <c r="J7" s="52"/>
      <c r="K7" s="52"/>
      <c r="L7" s="52"/>
      <c r="M7" s="52"/>
    </row>
    <row r="8" spans="2:13" x14ac:dyDescent="0.25">
      <c r="B8" s="3" t="s">
        <v>12</v>
      </c>
      <c r="C8" s="4"/>
      <c r="D8" s="5"/>
      <c r="E8" s="5"/>
      <c r="F8" s="5"/>
      <c r="H8" s="97"/>
      <c r="I8" s="97"/>
      <c r="J8" s="97"/>
      <c r="K8" s="97"/>
      <c r="L8" s="97"/>
      <c r="M8" s="97"/>
    </row>
    <row r="9" spans="2:13" x14ac:dyDescent="0.25">
      <c r="B9" s="4"/>
      <c r="C9" s="4" t="s">
        <v>6</v>
      </c>
      <c r="D9" s="5"/>
      <c r="E9" s="5"/>
      <c r="F9" s="5">
        <v>700000</v>
      </c>
      <c r="H9" s="97"/>
      <c r="I9" s="97"/>
      <c r="J9" s="97"/>
      <c r="K9" s="97"/>
      <c r="L9" s="97"/>
      <c r="M9" s="97"/>
    </row>
    <row r="10" spans="2:13" x14ac:dyDescent="0.25">
      <c r="B10" s="6">
        <v>43263</v>
      </c>
      <c r="C10" s="4" t="s">
        <v>13</v>
      </c>
      <c r="D10" s="5">
        <v>95000</v>
      </c>
      <c r="E10" s="5">
        <v>0</v>
      </c>
      <c r="F10" s="5">
        <f>F9+D10-E10</f>
        <v>795000</v>
      </c>
      <c r="H10" s="51"/>
      <c r="I10" s="51"/>
      <c r="J10" s="51"/>
      <c r="K10" s="51"/>
      <c r="L10" s="51"/>
      <c r="M10" s="51"/>
    </row>
    <row r="11" spans="2:13" x14ac:dyDescent="0.25">
      <c r="B11" s="6">
        <v>43263</v>
      </c>
      <c r="C11" s="4" t="s">
        <v>14</v>
      </c>
      <c r="D11" s="5">
        <v>95000</v>
      </c>
      <c r="E11" s="5">
        <v>0</v>
      </c>
      <c r="F11" s="5">
        <f t="shared" ref="F11:F74" si="0">F10+D11-E11</f>
        <v>890000</v>
      </c>
      <c r="H11" s="51"/>
      <c r="I11" s="51"/>
      <c r="J11" s="51"/>
      <c r="K11" s="51"/>
      <c r="L11" s="51"/>
      <c r="M11" s="51"/>
    </row>
    <row r="12" spans="2:13" x14ac:dyDescent="0.25">
      <c r="B12" s="6">
        <v>43263</v>
      </c>
      <c r="C12" s="4" t="s">
        <v>15</v>
      </c>
      <c r="D12" s="5">
        <v>750500</v>
      </c>
      <c r="E12" s="5">
        <v>0</v>
      </c>
      <c r="F12" s="5">
        <f t="shared" si="0"/>
        <v>1640500</v>
      </c>
      <c r="H12" s="51"/>
      <c r="I12" s="51"/>
      <c r="J12" s="51"/>
      <c r="K12" s="51"/>
      <c r="L12" s="51"/>
      <c r="M12" s="51"/>
    </row>
    <row r="13" spans="2:13" x14ac:dyDescent="0.25">
      <c r="B13" s="6">
        <v>43263</v>
      </c>
      <c r="C13" s="4" t="s">
        <v>16</v>
      </c>
      <c r="D13" s="5">
        <v>260500</v>
      </c>
      <c r="E13" s="5">
        <v>0</v>
      </c>
      <c r="F13" s="5">
        <f t="shared" si="0"/>
        <v>1901000</v>
      </c>
      <c r="H13" s="51"/>
      <c r="I13" s="51"/>
      <c r="J13" s="51"/>
      <c r="K13" s="51"/>
      <c r="L13" s="51"/>
      <c r="M13" s="51"/>
    </row>
    <row r="14" spans="2:13" x14ac:dyDescent="0.25">
      <c r="B14" s="6">
        <v>43263</v>
      </c>
      <c r="C14" s="4" t="s">
        <v>17</v>
      </c>
      <c r="D14" s="5">
        <v>464000</v>
      </c>
      <c r="E14" s="5">
        <v>0</v>
      </c>
      <c r="F14" s="5">
        <f t="shared" si="0"/>
        <v>2365000</v>
      </c>
      <c r="H14" s="51"/>
      <c r="I14" s="51"/>
      <c r="J14" s="51"/>
      <c r="K14" s="51"/>
      <c r="L14" s="51"/>
      <c r="M14" s="51"/>
    </row>
    <row r="15" spans="2:13" x14ac:dyDescent="0.25">
      <c r="B15" s="6">
        <v>43263</v>
      </c>
      <c r="C15" s="4" t="s">
        <v>18</v>
      </c>
      <c r="D15" s="5">
        <v>237500</v>
      </c>
      <c r="E15" s="5">
        <v>0</v>
      </c>
      <c r="F15" s="5">
        <f t="shared" si="0"/>
        <v>2602500</v>
      </c>
      <c r="H15" s="51"/>
      <c r="I15" s="51"/>
      <c r="J15" s="51"/>
      <c r="K15" s="51"/>
      <c r="L15" s="51"/>
      <c r="M15" s="51"/>
    </row>
    <row r="16" spans="2:13" x14ac:dyDescent="0.25">
      <c r="B16" s="6">
        <v>43263</v>
      </c>
      <c r="C16" s="4" t="s">
        <v>19</v>
      </c>
      <c r="D16" s="5">
        <v>28500</v>
      </c>
      <c r="E16" s="5">
        <v>0</v>
      </c>
      <c r="F16" s="5">
        <f t="shared" si="0"/>
        <v>2631000</v>
      </c>
      <c r="H16" s="51"/>
      <c r="I16" s="51"/>
      <c r="J16" s="51"/>
      <c r="K16" s="51"/>
      <c r="L16" s="51"/>
      <c r="M16" s="51"/>
    </row>
    <row r="17" spans="2:13" x14ac:dyDescent="0.25">
      <c r="B17" s="6">
        <v>43263</v>
      </c>
      <c r="C17" s="4" t="s">
        <v>20</v>
      </c>
      <c r="D17" s="5">
        <v>480000</v>
      </c>
      <c r="E17" s="5">
        <v>0</v>
      </c>
      <c r="F17" s="5">
        <f t="shared" si="0"/>
        <v>3111000</v>
      </c>
      <c r="H17" s="51"/>
      <c r="I17" s="51"/>
      <c r="J17" s="51"/>
      <c r="K17" s="51"/>
      <c r="L17" s="51"/>
      <c r="M17" s="51"/>
    </row>
    <row r="18" spans="2:13" x14ac:dyDescent="0.25">
      <c r="B18" s="6">
        <v>43263</v>
      </c>
      <c r="C18" s="4" t="s">
        <v>21</v>
      </c>
      <c r="D18" s="5">
        <v>401000</v>
      </c>
      <c r="E18" s="5">
        <v>0</v>
      </c>
      <c r="F18" s="5">
        <f t="shared" si="0"/>
        <v>3512000</v>
      </c>
      <c r="H18" s="51"/>
      <c r="I18" s="51"/>
      <c r="J18" s="51"/>
      <c r="K18" s="51"/>
      <c r="L18" s="51"/>
      <c r="M18" s="51"/>
    </row>
    <row r="19" spans="2:13" x14ac:dyDescent="0.25">
      <c r="B19" s="6">
        <v>43263</v>
      </c>
      <c r="C19" s="4" t="s">
        <v>22</v>
      </c>
      <c r="D19" s="5">
        <v>76000</v>
      </c>
      <c r="E19" s="5">
        <v>0</v>
      </c>
      <c r="F19" s="5">
        <f t="shared" si="0"/>
        <v>3588000</v>
      </c>
      <c r="H19" s="51"/>
      <c r="I19" s="51"/>
      <c r="J19" s="51"/>
      <c r="K19" s="51"/>
      <c r="L19" s="51"/>
      <c r="M19" s="51"/>
    </row>
    <row r="20" spans="2:13" x14ac:dyDescent="0.25">
      <c r="B20" s="6">
        <v>43263</v>
      </c>
      <c r="C20" s="4" t="s">
        <v>23</v>
      </c>
      <c r="D20" s="5">
        <v>581500</v>
      </c>
      <c r="E20" s="5">
        <v>0</v>
      </c>
      <c r="F20" s="5">
        <f t="shared" si="0"/>
        <v>4169500</v>
      </c>
      <c r="H20" s="51"/>
      <c r="I20" s="51"/>
      <c r="J20" s="51"/>
      <c r="K20" s="51"/>
      <c r="L20" s="51"/>
      <c r="M20" s="51"/>
    </row>
    <row r="21" spans="2:13" x14ac:dyDescent="0.25">
      <c r="B21" s="6">
        <v>43263</v>
      </c>
      <c r="C21" s="4" t="s">
        <v>24</v>
      </c>
      <c r="D21" s="5">
        <v>247000</v>
      </c>
      <c r="E21" s="5">
        <v>0</v>
      </c>
      <c r="F21" s="5">
        <f t="shared" si="0"/>
        <v>4416500</v>
      </c>
      <c r="H21" s="51"/>
      <c r="I21" s="51"/>
      <c r="J21" s="51"/>
      <c r="K21" s="51"/>
      <c r="L21" s="51"/>
      <c r="M21" s="51"/>
    </row>
    <row r="22" spans="2:13" x14ac:dyDescent="0.25">
      <c r="B22" s="6">
        <v>43263</v>
      </c>
      <c r="C22" s="4" t="s">
        <v>25</v>
      </c>
      <c r="D22" s="5">
        <v>96000</v>
      </c>
      <c r="E22" s="5">
        <v>0</v>
      </c>
      <c r="F22" s="5">
        <f t="shared" si="0"/>
        <v>4512500</v>
      </c>
      <c r="H22" s="51"/>
      <c r="I22" s="51"/>
      <c r="J22" s="51"/>
      <c r="K22" s="51"/>
      <c r="L22" s="51"/>
      <c r="M22" s="51"/>
    </row>
    <row r="23" spans="2:13" x14ac:dyDescent="0.25">
      <c r="B23" s="6">
        <v>43263</v>
      </c>
      <c r="C23" s="4" t="s">
        <v>26</v>
      </c>
      <c r="D23" s="5">
        <v>104500</v>
      </c>
      <c r="E23" s="5">
        <v>0</v>
      </c>
      <c r="F23" s="5">
        <f t="shared" si="0"/>
        <v>4617000</v>
      </c>
      <c r="H23" s="51"/>
      <c r="I23" s="51"/>
      <c r="J23" s="51"/>
      <c r="K23" s="51"/>
      <c r="L23" s="51"/>
      <c r="M23" s="51"/>
    </row>
    <row r="24" spans="2:13" x14ac:dyDescent="0.25">
      <c r="B24" s="6">
        <v>43263</v>
      </c>
      <c r="C24" s="4" t="s">
        <v>27</v>
      </c>
      <c r="D24" s="5">
        <v>256500</v>
      </c>
      <c r="E24" s="5">
        <v>0</v>
      </c>
      <c r="F24" s="5">
        <f t="shared" si="0"/>
        <v>4873500</v>
      </c>
      <c r="H24" s="51"/>
      <c r="I24" s="51"/>
      <c r="J24" s="51"/>
      <c r="K24" s="51"/>
      <c r="L24" s="51"/>
      <c r="M24" s="51"/>
    </row>
    <row r="25" spans="2:13" x14ac:dyDescent="0.25">
      <c r="B25" s="6">
        <v>43263</v>
      </c>
      <c r="C25" s="4" t="s">
        <v>28</v>
      </c>
      <c r="D25" s="5">
        <v>240000</v>
      </c>
      <c r="E25" s="5">
        <v>0</v>
      </c>
      <c r="F25" s="5">
        <f t="shared" si="0"/>
        <v>5113500</v>
      </c>
      <c r="H25" s="51"/>
      <c r="I25" s="51"/>
      <c r="J25" s="51"/>
      <c r="K25" s="51"/>
      <c r="L25" s="51"/>
      <c r="M25" s="51"/>
    </row>
    <row r="26" spans="2:13" x14ac:dyDescent="0.25">
      <c r="B26" s="6">
        <v>43263</v>
      </c>
      <c r="C26" s="4" t="s">
        <v>29</v>
      </c>
      <c r="D26" s="5">
        <v>228000</v>
      </c>
      <c r="E26" s="5">
        <v>0</v>
      </c>
      <c r="F26" s="5">
        <f t="shared" si="0"/>
        <v>5341500</v>
      </c>
      <c r="H26" s="51"/>
      <c r="I26" s="51"/>
      <c r="J26" s="51"/>
      <c r="K26" s="51"/>
      <c r="L26" s="51"/>
      <c r="M26" s="51"/>
    </row>
    <row r="27" spans="2:13" x14ac:dyDescent="0.25">
      <c r="B27" s="6">
        <v>43263</v>
      </c>
      <c r="C27" s="4" t="s">
        <v>30</v>
      </c>
      <c r="D27" s="5">
        <v>190000</v>
      </c>
      <c r="E27" s="5">
        <v>0</v>
      </c>
      <c r="F27" s="5">
        <f t="shared" si="0"/>
        <v>5531500</v>
      </c>
      <c r="H27" s="51"/>
      <c r="I27" s="51"/>
      <c r="J27" s="51"/>
      <c r="K27" s="51"/>
      <c r="L27" s="51"/>
      <c r="M27" s="51"/>
    </row>
    <row r="28" spans="2:13" x14ac:dyDescent="0.25">
      <c r="B28" s="6">
        <v>43263</v>
      </c>
      <c r="C28" s="4" t="s">
        <v>31</v>
      </c>
      <c r="D28" s="5">
        <v>133000</v>
      </c>
      <c r="E28" s="5">
        <v>0</v>
      </c>
      <c r="F28" s="5">
        <f t="shared" si="0"/>
        <v>5664500</v>
      </c>
      <c r="H28" s="51"/>
      <c r="I28" s="51"/>
      <c r="J28" s="51"/>
      <c r="K28" s="51"/>
      <c r="L28" s="51"/>
      <c r="M28" s="51"/>
    </row>
    <row r="29" spans="2:13" x14ac:dyDescent="0.25">
      <c r="B29" s="6">
        <v>43263</v>
      </c>
      <c r="C29" s="4" t="s">
        <v>32</v>
      </c>
      <c r="D29" s="5">
        <v>475000</v>
      </c>
      <c r="E29" s="5">
        <v>0</v>
      </c>
      <c r="F29" s="5">
        <f t="shared" si="0"/>
        <v>6139500</v>
      </c>
      <c r="H29" s="51"/>
      <c r="I29" s="51"/>
      <c r="J29" s="51"/>
      <c r="K29" s="51"/>
      <c r="L29" s="51"/>
      <c r="M29" s="51"/>
    </row>
    <row r="30" spans="2:13" x14ac:dyDescent="0.25">
      <c r="B30" s="6">
        <v>43263</v>
      </c>
      <c r="C30" s="4" t="s">
        <v>33</v>
      </c>
      <c r="D30" s="5">
        <v>133000</v>
      </c>
      <c r="E30" s="5">
        <v>0</v>
      </c>
      <c r="F30" s="5">
        <f t="shared" si="0"/>
        <v>6272500</v>
      </c>
      <c r="H30" s="51"/>
      <c r="I30" s="51"/>
      <c r="J30" s="51"/>
      <c r="K30" s="51"/>
      <c r="L30" s="51"/>
      <c r="M30" s="51"/>
    </row>
    <row r="31" spans="2:13" x14ac:dyDescent="0.25">
      <c r="B31" s="6">
        <v>43263</v>
      </c>
      <c r="C31" s="4" t="s">
        <v>34</v>
      </c>
      <c r="D31" s="5">
        <v>247000</v>
      </c>
      <c r="E31" s="5">
        <v>0</v>
      </c>
      <c r="F31" s="5">
        <f t="shared" si="0"/>
        <v>6519500</v>
      </c>
      <c r="H31" s="51"/>
      <c r="I31" s="51"/>
      <c r="J31" s="51"/>
      <c r="K31" s="51"/>
      <c r="L31" s="51"/>
      <c r="M31" s="51"/>
    </row>
    <row r="32" spans="2:13" x14ac:dyDescent="0.25">
      <c r="B32" s="6">
        <v>43263</v>
      </c>
      <c r="C32" s="4" t="s">
        <v>35</v>
      </c>
      <c r="D32" s="5">
        <v>47500</v>
      </c>
      <c r="E32" s="5">
        <v>0</v>
      </c>
      <c r="F32" s="5">
        <f t="shared" si="0"/>
        <v>6567000</v>
      </c>
      <c r="H32" s="51"/>
      <c r="I32" s="51"/>
      <c r="J32" s="51"/>
      <c r="K32" s="51"/>
      <c r="L32" s="51"/>
      <c r="M32" s="51"/>
    </row>
    <row r="33" spans="2:13" x14ac:dyDescent="0.25">
      <c r="B33" s="6">
        <v>43263</v>
      </c>
      <c r="C33" s="4" t="s">
        <v>36</v>
      </c>
      <c r="D33" s="5">
        <v>123500</v>
      </c>
      <c r="E33" s="5">
        <v>0</v>
      </c>
      <c r="F33" s="5">
        <f t="shared" si="0"/>
        <v>6690500</v>
      </c>
      <c r="H33" s="51"/>
      <c r="I33" s="51"/>
      <c r="J33" s="51"/>
      <c r="K33" s="51"/>
      <c r="L33" s="51"/>
      <c r="M33" s="51"/>
    </row>
    <row r="34" spans="2:13" x14ac:dyDescent="0.25">
      <c r="B34" s="6">
        <v>43263</v>
      </c>
      <c r="C34" s="4" t="s">
        <v>37</v>
      </c>
      <c r="D34" s="5">
        <v>247000</v>
      </c>
      <c r="E34" s="5">
        <v>0</v>
      </c>
      <c r="F34" s="5">
        <f t="shared" si="0"/>
        <v>6937500</v>
      </c>
      <c r="H34" s="51"/>
      <c r="I34" s="51"/>
      <c r="J34" s="51"/>
      <c r="K34" s="51"/>
      <c r="L34" s="51"/>
      <c r="M34" s="51"/>
    </row>
    <row r="35" spans="2:13" x14ac:dyDescent="0.25">
      <c r="B35" s="6">
        <v>43263</v>
      </c>
      <c r="C35" s="4" t="s">
        <v>38</v>
      </c>
      <c r="D35" s="5">
        <v>9500</v>
      </c>
      <c r="E35" s="5">
        <v>0</v>
      </c>
      <c r="F35" s="5">
        <f t="shared" si="0"/>
        <v>6947000</v>
      </c>
      <c r="H35" s="51"/>
      <c r="I35" s="51"/>
      <c r="J35" s="51"/>
      <c r="K35" s="51"/>
      <c r="L35" s="51"/>
      <c r="M35" s="51"/>
    </row>
    <row r="36" spans="2:13" x14ac:dyDescent="0.25">
      <c r="B36" s="6">
        <v>43263</v>
      </c>
      <c r="C36" s="4" t="s">
        <v>39</v>
      </c>
      <c r="D36" s="5">
        <v>237500</v>
      </c>
      <c r="E36" s="5">
        <v>0</v>
      </c>
      <c r="F36" s="5">
        <f t="shared" si="0"/>
        <v>7184500</v>
      </c>
      <c r="H36" s="51"/>
      <c r="I36" s="51"/>
      <c r="J36" s="51"/>
      <c r="K36" s="51"/>
      <c r="L36" s="51"/>
      <c r="M36" s="51"/>
    </row>
    <row r="37" spans="2:13" x14ac:dyDescent="0.25">
      <c r="B37" s="6">
        <v>43263</v>
      </c>
      <c r="C37" s="4" t="s">
        <v>40</v>
      </c>
      <c r="D37" s="5">
        <v>66500</v>
      </c>
      <c r="E37" s="5">
        <v>0</v>
      </c>
      <c r="F37" s="5">
        <f t="shared" si="0"/>
        <v>7251000</v>
      </c>
      <c r="H37" s="51"/>
      <c r="I37" s="51"/>
      <c r="J37" s="51"/>
      <c r="K37" s="51"/>
      <c r="L37" s="51"/>
      <c r="M37" s="51"/>
    </row>
    <row r="38" spans="2:13" x14ac:dyDescent="0.25">
      <c r="B38" s="6">
        <v>43263</v>
      </c>
      <c r="C38" s="4" t="s">
        <v>41</v>
      </c>
      <c r="D38" s="5">
        <v>161500</v>
      </c>
      <c r="E38" s="5">
        <v>0</v>
      </c>
      <c r="F38" s="5">
        <f t="shared" si="0"/>
        <v>7412500</v>
      </c>
      <c r="H38" s="51"/>
      <c r="I38" s="51"/>
      <c r="J38" s="51"/>
      <c r="K38" s="51"/>
      <c r="L38" s="51"/>
      <c r="M38" s="51"/>
    </row>
    <row r="39" spans="2:13" x14ac:dyDescent="0.25">
      <c r="B39" s="6">
        <v>43263</v>
      </c>
      <c r="C39" s="4" t="s">
        <v>42</v>
      </c>
      <c r="D39" s="5">
        <v>28500</v>
      </c>
      <c r="E39" s="5">
        <v>0</v>
      </c>
      <c r="F39" s="5">
        <f t="shared" si="0"/>
        <v>7441000</v>
      </c>
      <c r="H39" s="51"/>
      <c r="I39" s="51"/>
      <c r="J39" s="51"/>
      <c r="K39" s="51"/>
      <c r="L39" s="51"/>
      <c r="M39" s="51"/>
    </row>
    <row r="40" spans="2:13" x14ac:dyDescent="0.25">
      <c r="B40" s="6">
        <v>43263</v>
      </c>
      <c r="C40" s="4" t="s">
        <v>43</v>
      </c>
      <c r="D40" s="5">
        <v>294500</v>
      </c>
      <c r="E40" s="5">
        <v>0</v>
      </c>
      <c r="F40" s="5">
        <f t="shared" si="0"/>
        <v>7735500</v>
      </c>
      <c r="H40" s="51"/>
      <c r="I40" s="51"/>
      <c r="J40" s="51"/>
      <c r="K40" s="51"/>
      <c r="L40" s="51"/>
      <c r="M40" s="51"/>
    </row>
    <row r="41" spans="2:13" x14ac:dyDescent="0.25">
      <c r="B41" s="6">
        <v>43263</v>
      </c>
      <c r="C41" s="4" t="s">
        <v>44</v>
      </c>
      <c r="D41" s="5">
        <v>104500</v>
      </c>
      <c r="E41" s="5">
        <v>0</v>
      </c>
      <c r="F41" s="5">
        <f t="shared" si="0"/>
        <v>7840000</v>
      </c>
      <c r="H41" s="51"/>
      <c r="I41" s="51"/>
      <c r="J41" s="51"/>
      <c r="K41" s="51"/>
      <c r="L41" s="51"/>
      <c r="M41" s="51"/>
    </row>
    <row r="42" spans="2:13" x14ac:dyDescent="0.25">
      <c r="B42" s="6">
        <v>43263</v>
      </c>
      <c r="C42" s="4" t="s">
        <v>45</v>
      </c>
      <c r="D42" s="5">
        <v>617500</v>
      </c>
      <c r="E42" s="5">
        <v>0</v>
      </c>
      <c r="F42" s="5">
        <f t="shared" si="0"/>
        <v>8457500</v>
      </c>
      <c r="H42" s="51"/>
      <c r="I42" s="51"/>
      <c r="J42" s="51"/>
      <c r="K42" s="51"/>
      <c r="L42" s="51"/>
      <c r="M42" s="51"/>
    </row>
    <row r="43" spans="2:13" x14ac:dyDescent="0.25">
      <c r="B43" s="6">
        <v>43263</v>
      </c>
      <c r="C43" s="4" t="s">
        <v>46</v>
      </c>
      <c r="D43" s="5">
        <v>351500</v>
      </c>
      <c r="E43" s="5">
        <v>0</v>
      </c>
      <c r="F43" s="5">
        <f t="shared" si="0"/>
        <v>8809000</v>
      </c>
      <c r="H43" s="51"/>
      <c r="I43" s="51"/>
      <c r="J43" s="51"/>
      <c r="K43" s="51"/>
      <c r="L43" s="51"/>
      <c r="M43" s="51"/>
    </row>
    <row r="44" spans="2:13" x14ac:dyDescent="0.25">
      <c r="B44" s="6">
        <v>43263</v>
      </c>
      <c r="C44" s="4" t="s">
        <v>47</v>
      </c>
      <c r="D44" s="5">
        <v>484500</v>
      </c>
      <c r="E44" s="5">
        <v>0</v>
      </c>
      <c r="F44" s="5">
        <f t="shared" si="0"/>
        <v>9293500</v>
      </c>
      <c r="H44" s="51"/>
      <c r="I44" s="51"/>
      <c r="J44" s="51"/>
      <c r="K44" s="51"/>
      <c r="L44" s="51"/>
      <c r="M44" s="51"/>
    </row>
    <row r="45" spans="2:13" x14ac:dyDescent="0.25">
      <c r="B45" s="6">
        <v>43263</v>
      </c>
      <c r="C45" s="4" t="s">
        <v>48</v>
      </c>
      <c r="D45" s="5">
        <v>2479500</v>
      </c>
      <c r="E45" s="5">
        <v>0</v>
      </c>
      <c r="F45" s="5">
        <f t="shared" si="0"/>
        <v>11773000</v>
      </c>
      <c r="H45" s="51"/>
      <c r="I45" s="51"/>
      <c r="J45" s="51"/>
      <c r="K45" s="51"/>
      <c r="L45" s="51"/>
      <c r="M45" s="51"/>
    </row>
    <row r="46" spans="2:13" x14ac:dyDescent="0.25">
      <c r="B46" s="6">
        <v>43263</v>
      </c>
      <c r="C46" s="4" t="s">
        <v>49</v>
      </c>
      <c r="D46" s="5">
        <v>1125000</v>
      </c>
      <c r="E46" s="5">
        <v>0</v>
      </c>
      <c r="F46" s="5">
        <f t="shared" si="0"/>
        <v>12898000</v>
      </c>
      <c r="H46" s="51"/>
      <c r="I46" s="51"/>
      <c r="J46" s="51"/>
      <c r="K46" s="51"/>
      <c r="L46" s="51"/>
      <c r="M46" s="51"/>
    </row>
    <row r="47" spans="2:13" x14ac:dyDescent="0.25">
      <c r="B47" s="6">
        <v>43263</v>
      </c>
      <c r="C47" s="4" t="s">
        <v>50</v>
      </c>
      <c r="D47" s="5">
        <v>456000</v>
      </c>
      <c r="E47" s="5">
        <v>0</v>
      </c>
      <c r="F47" s="5">
        <f t="shared" si="0"/>
        <v>13354000</v>
      </c>
      <c r="H47" s="51"/>
      <c r="I47" s="51"/>
      <c r="J47" s="51"/>
      <c r="K47" s="51"/>
      <c r="L47" s="51"/>
      <c r="M47" s="51"/>
    </row>
    <row r="48" spans="2:13" x14ac:dyDescent="0.25">
      <c r="B48" s="6">
        <v>43263</v>
      </c>
      <c r="C48" s="4" t="s">
        <v>51</v>
      </c>
      <c r="D48" s="5">
        <v>880000</v>
      </c>
      <c r="E48" s="5">
        <v>0</v>
      </c>
      <c r="F48" s="5">
        <f t="shared" si="0"/>
        <v>14234000</v>
      </c>
      <c r="H48" s="51"/>
      <c r="I48" s="51"/>
      <c r="J48" s="51"/>
      <c r="K48" s="51"/>
      <c r="L48" s="51"/>
      <c r="M48" s="51"/>
    </row>
    <row r="49" spans="2:13" x14ac:dyDescent="0.25">
      <c r="B49" s="6">
        <v>43263</v>
      </c>
      <c r="C49" s="4" t="s">
        <v>52</v>
      </c>
      <c r="D49" s="5">
        <v>817000</v>
      </c>
      <c r="E49" s="5">
        <v>0</v>
      </c>
      <c r="F49" s="5">
        <f t="shared" si="0"/>
        <v>15051000</v>
      </c>
      <c r="H49" s="51"/>
      <c r="I49" s="51"/>
      <c r="J49" s="51"/>
      <c r="K49" s="51"/>
      <c r="L49" s="51"/>
      <c r="M49" s="51"/>
    </row>
    <row r="50" spans="2:13" x14ac:dyDescent="0.25">
      <c r="B50" s="6">
        <v>43263</v>
      </c>
      <c r="C50" s="4" t="s">
        <v>53</v>
      </c>
      <c r="D50" s="5">
        <v>484500</v>
      </c>
      <c r="E50" s="5">
        <v>0</v>
      </c>
      <c r="F50" s="5">
        <f t="shared" si="0"/>
        <v>15535500</v>
      </c>
      <c r="H50" s="51"/>
      <c r="I50" s="51"/>
      <c r="J50" s="51"/>
      <c r="K50" s="51"/>
      <c r="L50" s="51"/>
      <c r="M50" s="51"/>
    </row>
    <row r="51" spans="2:13" x14ac:dyDescent="0.25">
      <c r="B51" s="6">
        <v>43263</v>
      </c>
      <c r="C51" s="4" t="s">
        <v>54</v>
      </c>
      <c r="D51" s="5">
        <v>532000</v>
      </c>
      <c r="E51" s="5">
        <v>0</v>
      </c>
      <c r="F51" s="5">
        <f t="shared" si="0"/>
        <v>16067500</v>
      </c>
      <c r="H51" s="51"/>
      <c r="I51" s="51"/>
      <c r="J51" s="51"/>
      <c r="K51" s="51"/>
      <c r="L51" s="51"/>
      <c r="M51" s="51"/>
    </row>
    <row r="52" spans="2:13" x14ac:dyDescent="0.25">
      <c r="B52" s="6">
        <v>43263</v>
      </c>
      <c r="C52" s="4" t="s">
        <v>55</v>
      </c>
      <c r="D52" s="5">
        <v>655500</v>
      </c>
      <c r="E52" s="5">
        <v>0</v>
      </c>
      <c r="F52" s="5">
        <f t="shared" si="0"/>
        <v>16723000</v>
      </c>
      <c r="H52" s="51"/>
      <c r="I52" s="51"/>
      <c r="J52" s="51"/>
      <c r="K52" s="51"/>
      <c r="L52" s="51"/>
      <c r="M52" s="51"/>
    </row>
    <row r="53" spans="2:13" x14ac:dyDescent="0.25">
      <c r="B53" s="6">
        <v>43263</v>
      </c>
      <c r="C53" s="4" t="s">
        <v>35</v>
      </c>
      <c r="D53" s="5">
        <v>28500</v>
      </c>
      <c r="E53" s="5">
        <v>0</v>
      </c>
      <c r="F53" s="5">
        <f t="shared" si="0"/>
        <v>16751500</v>
      </c>
      <c r="H53" s="51"/>
      <c r="I53" s="51"/>
      <c r="J53" s="51"/>
      <c r="K53" s="51"/>
      <c r="L53" s="51"/>
      <c r="M53" s="51"/>
    </row>
    <row r="54" spans="2:13" x14ac:dyDescent="0.25">
      <c r="B54" s="6">
        <v>43263</v>
      </c>
      <c r="C54" s="4" t="s">
        <v>56</v>
      </c>
      <c r="D54" s="5">
        <v>494000</v>
      </c>
      <c r="E54" s="5">
        <v>0</v>
      </c>
      <c r="F54" s="5">
        <f t="shared" si="0"/>
        <v>17245500</v>
      </c>
      <c r="H54" s="51"/>
      <c r="I54" s="51"/>
      <c r="J54" s="51"/>
      <c r="K54" s="51"/>
      <c r="L54" s="51"/>
      <c r="M54" s="51"/>
    </row>
    <row r="55" spans="2:13" x14ac:dyDescent="0.25">
      <c r="B55" s="6">
        <v>43263</v>
      </c>
      <c r="C55" s="4" t="s">
        <v>57</v>
      </c>
      <c r="D55" s="5">
        <v>1406000</v>
      </c>
      <c r="E55" s="5">
        <v>0</v>
      </c>
      <c r="F55" s="5">
        <f t="shared" si="0"/>
        <v>18651500</v>
      </c>
      <c r="H55" s="51"/>
      <c r="I55" s="51"/>
      <c r="J55" s="51"/>
      <c r="K55" s="51"/>
      <c r="L55" s="51"/>
      <c r="M55" s="51"/>
    </row>
    <row r="56" spans="2:13" x14ac:dyDescent="0.25">
      <c r="B56" s="6">
        <v>43263</v>
      </c>
      <c r="C56" s="4" t="s">
        <v>58</v>
      </c>
      <c r="D56" s="5">
        <v>133000</v>
      </c>
      <c r="E56" s="5">
        <v>0</v>
      </c>
      <c r="F56" s="5">
        <f t="shared" si="0"/>
        <v>18784500</v>
      </c>
      <c r="H56" s="51"/>
      <c r="I56" s="51"/>
      <c r="J56" s="51"/>
      <c r="K56" s="51"/>
      <c r="L56" s="51"/>
      <c r="M56" s="51"/>
    </row>
    <row r="57" spans="2:13" x14ac:dyDescent="0.25">
      <c r="B57" s="6">
        <v>43263</v>
      </c>
      <c r="C57" s="4" t="s">
        <v>59</v>
      </c>
      <c r="D57" s="5">
        <v>883500</v>
      </c>
      <c r="E57" s="5">
        <v>0</v>
      </c>
      <c r="F57" s="5">
        <f t="shared" si="0"/>
        <v>19668000</v>
      </c>
      <c r="H57" s="51"/>
      <c r="I57" s="51"/>
      <c r="J57" s="51"/>
      <c r="K57" s="51"/>
      <c r="L57" s="51"/>
      <c r="M57" s="51"/>
    </row>
    <row r="58" spans="2:13" x14ac:dyDescent="0.25">
      <c r="B58" s="6">
        <v>43264</v>
      </c>
      <c r="C58" s="4" t="s">
        <v>60</v>
      </c>
      <c r="D58" s="5">
        <v>883500</v>
      </c>
      <c r="E58" s="5">
        <v>0</v>
      </c>
      <c r="F58" s="5">
        <f t="shared" si="0"/>
        <v>20551500</v>
      </c>
      <c r="H58" s="51"/>
      <c r="I58" s="51"/>
      <c r="J58" s="51"/>
      <c r="K58" s="51"/>
      <c r="L58" s="51"/>
      <c r="M58" s="51"/>
    </row>
    <row r="59" spans="2:13" x14ac:dyDescent="0.25">
      <c r="B59" s="6">
        <v>43264</v>
      </c>
      <c r="C59" s="4" t="s">
        <v>61</v>
      </c>
      <c r="D59" s="5">
        <v>1536000</v>
      </c>
      <c r="E59" s="5">
        <v>0</v>
      </c>
      <c r="F59" s="5">
        <f t="shared" si="0"/>
        <v>22087500</v>
      </c>
      <c r="H59" s="51"/>
      <c r="I59" s="51"/>
      <c r="J59" s="51"/>
      <c r="K59" s="51"/>
      <c r="L59" s="51"/>
      <c r="M59" s="51"/>
    </row>
    <row r="60" spans="2:13" x14ac:dyDescent="0.25">
      <c r="B60" s="6">
        <v>43264</v>
      </c>
      <c r="C60" s="4" t="s">
        <v>62</v>
      </c>
      <c r="D60" s="5">
        <v>684000</v>
      </c>
      <c r="E60" s="5">
        <v>0</v>
      </c>
      <c r="F60" s="5">
        <f t="shared" si="0"/>
        <v>22771500</v>
      </c>
      <c r="H60" s="51"/>
      <c r="I60" s="51"/>
      <c r="J60" s="51"/>
      <c r="K60" s="51"/>
      <c r="L60" s="51"/>
      <c r="M60" s="51"/>
    </row>
    <row r="61" spans="2:13" x14ac:dyDescent="0.25">
      <c r="B61" s="6">
        <v>43264</v>
      </c>
      <c r="C61" s="4" t="s">
        <v>63</v>
      </c>
      <c r="D61" s="5">
        <v>484500</v>
      </c>
      <c r="E61" s="5">
        <v>0</v>
      </c>
      <c r="F61" s="5">
        <f t="shared" si="0"/>
        <v>23256000</v>
      </c>
      <c r="H61" s="51"/>
      <c r="I61" s="51"/>
      <c r="J61" s="51"/>
      <c r="K61" s="51"/>
      <c r="L61" s="51"/>
      <c r="M61" s="51"/>
    </row>
    <row r="62" spans="2:13" x14ac:dyDescent="0.25">
      <c r="B62" s="6">
        <v>43264</v>
      </c>
      <c r="C62" s="4" t="s">
        <v>64</v>
      </c>
      <c r="D62" s="5">
        <v>1531500</v>
      </c>
      <c r="E62" s="5">
        <v>0</v>
      </c>
      <c r="F62" s="5">
        <f t="shared" si="0"/>
        <v>24787500</v>
      </c>
      <c r="H62" s="51"/>
      <c r="I62" s="51"/>
      <c r="J62" s="51"/>
      <c r="K62" s="51"/>
      <c r="L62" s="51"/>
      <c r="M62" s="51"/>
    </row>
    <row r="63" spans="2:13" x14ac:dyDescent="0.25">
      <c r="B63" s="6">
        <v>43264</v>
      </c>
      <c r="C63" s="4" t="s">
        <v>65</v>
      </c>
      <c r="D63" s="5">
        <v>1584000</v>
      </c>
      <c r="E63" s="5">
        <v>0</v>
      </c>
      <c r="F63" s="5">
        <f t="shared" si="0"/>
        <v>26371500</v>
      </c>
      <c r="H63" s="51"/>
      <c r="I63" s="51"/>
      <c r="J63" s="51"/>
      <c r="K63" s="51"/>
      <c r="L63" s="51"/>
      <c r="M63" s="51"/>
    </row>
    <row r="64" spans="2:13" x14ac:dyDescent="0.25">
      <c r="B64" s="6">
        <v>43264</v>
      </c>
      <c r="C64" s="4" t="s">
        <v>66</v>
      </c>
      <c r="D64" s="5">
        <v>1529500</v>
      </c>
      <c r="E64" s="5">
        <v>0</v>
      </c>
      <c r="F64" s="5">
        <f t="shared" si="0"/>
        <v>27901000</v>
      </c>
      <c r="H64" s="51"/>
      <c r="I64" s="51"/>
      <c r="J64" s="51"/>
      <c r="K64" s="51"/>
      <c r="L64" s="51"/>
      <c r="M64" s="51"/>
    </row>
    <row r="65" spans="2:13" x14ac:dyDescent="0.25">
      <c r="B65" s="6">
        <v>43264</v>
      </c>
      <c r="C65" s="4" t="s">
        <v>67</v>
      </c>
      <c r="D65" s="5">
        <v>579500</v>
      </c>
      <c r="E65" s="5">
        <v>0</v>
      </c>
      <c r="F65" s="5">
        <f t="shared" si="0"/>
        <v>28480500</v>
      </c>
      <c r="H65" s="51"/>
      <c r="I65" s="51"/>
      <c r="J65" s="51"/>
      <c r="K65" s="51"/>
      <c r="L65" s="51"/>
      <c r="M65" s="51"/>
    </row>
    <row r="66" spans="2:13" x14ac:dyDescent="0.25">
      <c r="B66" s="6">
        <v>43264</v>
      </c>
      <c r="C66" s="4" t="s">
        <v>68</v>
      </c>
      <c r="D66" s="5">
        <v>1292000</v>
      </c>
      <c r="E66" s="5">
        <v>0</v>
      </c>
      <c r="F66" s="5">
        <f t="shared" si="0"/>
        <v>29772500</v>
      </c>
      <c r="H66" s="51"/>
      <c r="I66" s="51"/>
      <c r="J66" s="51"/>
      <c r="K66" s="51"/>
      <c r="L66" s="51"/>
      <c r="M66" s="51"/>
    </row>
    <row r="67" spans="2:13" x14ac:dyDescent="0.25">
      <c r="B67" s="6">
        <v>43264</v>
      </c>
      <c r="C67" s="4" t="s">
        <v>69</v>
      </c>
      <c r="D67" s="5">
        <v>788500</v>
      </c>
      <c r="E67" s="5">
        <v>0</v>
      </c>
      <c r="F67" s="5">
        <f t="shared" si="0"/>
        <v>30561000</v>
      </c>
      <c r="H67" s="51"/>
      <c r="I67" s="51"/>
      <c r="J67" s="51"/>
      <c r="K67" s="51"/>
      <c r="L67" s="51"/>
      <c r="M67" s="51"/>
    </row>
    <row r="68" spans="2:13" x14ac:dyDescent="0.25">
      <c r="B68" s="6">
        <v>43264</v>
      </c>
      <c r="C68" s="4" t="s">
        <v>70</v>
      </c>
      <c r="D68" s="5">
        <v>543500</v>
      </c>
      <c r="E68" s="5">
        <v>0</v>
      </c>
      <c r="F68" s="5">
        <f t="shared" si="0"/>
        <v>31104500</v>
      </c>
      <c r="H68" s="51"/>
      <c r="I68" s="51"/>
      <c r="J68" s="51"/>
      <c r="K68" s="51"/>
      <c r="L68" s="51"/>
      <c r="M68" s="51"/>
    </row>
    <row r="69" spans="2:13" x14ac:dyDescent="0.25">
      <c r="B69" s="6">
        <v>43264</v>
      </c>
      <c r="C69" s="4" t="s">
        <v>71</v>
      </c>
      <c r="D69" s="5">
        <v>1111500</v>
      </c>
      <c r="E69" s="5">
        <v>0</v>
      </c>
      <c r="F69" s="5">
        <f t="shared" si="0"/>
        <v>32216000</v>
      </c>
      <c r="H69" s="51"/>
      <c r="I69" s="51"/>
      <c r="J69" s="51"/>
      <c r="K69" s="51"/>
      <c r="L69" s="51"/>
      <c r="M69" s="51"/>
    </row>
    <row r="70" spans="2:13" x14ac:dyDescent="0.25">
      <c r="B70" s="6">
        <v>43264</v>
      </c>
      <c r="C70" s="4" t="s">
        <v>72</v>
      </c>
      <c r="D70" s="5">
        <v>2261000</v>
      </c>
      <c r="E70" s="5">
        <v>0</v>
      </c>
      <c r="F70" s="5">
        <f t="shared" si="0"/>
        <v>34477000</v>
      </c>
      <c r="H70" s="51"/>
      <c r="I70" s="51"/>
      <c r="J70" s="51"/>
      <c r="K70" s="51"/>
      <c r="L70" s="51"/>
      <c r="M70" s="51"/>
    </row>
    <row r="71" spans="2:13" x14ac:dyDescent="0.25">
      <c r="B71" s="6">
        <v>43264</v>
      </c>
      <c r="C71" s="4" t="s">
        <v>73</v>
      </c>
      <c r="D71" s="5">
        <v>190000</v>
      </c>
      <c r="E71" s="5">
        <v>0</v>
      </c>
      <c r="F71" s="5">
        <f t="shared" si="0"/>
        <v>34667000</v>
      </c>
      <c r="H71" s="51"/>
      <c r="I71" s="51"/>
      <c r="J71" s="51"/>
      <c r="K71" s="51"/>
      <c r="L71" s="51"/>
      <c r="M71" s="51"/>
    </row>
    <row r="72" spans="2:13" x14ac:dyDescent="0.25">
      <c r="B72" s="6">
        <v>43264</v>
      </c>
      <c r="C72" s="4" t="s">
        <v>74</v>
      </c>
      <c r="D72" s="5">
        <v>1244500</v>
      </c>
      <c r="E72" s="5">
        <v>0</v>
      </c>
      <c r="F72" s="5">
        <f t="shared" si="0"/>
        <v>35911500</v>
      </c>
      <c r="H72" s="51"/>
      <c r="I72" s="51"/>
      <c r="J72" s="51"/>
      <c r="K72" s="51"/>
      <c r="L72" s="51"/>
      <c r="M72" s="51"/>
    </row>
    <row r="73" spans="2:13" x14ac:dyDescent="0.25">
      <c r="B73" s="6">
        <v>43264</v>
      </c>
      <c r="C73" s="4" t="s">
        <v>14</v>
      </c>
      <c r="D73" s="5">
        <v>144500</v>
      </c>
      <c r="E73" s="5">
        <v>0</v>
      </c>
      <c r="F73" s="5">
        <f t="shared" si="0"/>
        <v>36056000</v>
      </c>
      <c r="H73" s="51"/>
      <c r="I73" s="51"/>
      <c r="J73" s="51"/>
      <c r="K73" s="51"/>
      <c r="L73" s="51"/>
      <c r="M73" s="51"/>
    </row>
    <row r="74" spans="2:13" x14ac:dyDescent="0.25">
      <c r="B74" s="6">
        <v>43264</v>
      </c>
      <c r="C74" s="4" t="s">
        <v>16</v>
      </c>
      <c r="D74" s="5">
        <v>201500</v>
      </c>
      <c r="E74" s="5">
        <v>0</v>
      </c>
      <c r="F74" s="5">
        <f t="shared" si="0"/>
        <v>36257500</v>
      </c>
      <c r="H74" s="51"/>
      <c r="I74" s="51"/>
      <c r="J74" s="51"/>
      <c r="K74" s="51"/>
      <c r="L74" s="51"/>
      <c r="M74" s="51"/>
    </row>
    <row r="75" spans="2:13" x14ac:dyDescent="0.25">
      <c r="B75" s="6">
        <v>43264</v>
      </c>
      <c r="C75" s="4" t="s">
        <v>75</v>
      </c>
      <c r="D75" s="5">
        <v>95000</v>
      </c>
      <c r="E75" s="5">
        <v>0</v>
      </c>
      <c r="F75" s="5">
        <f t="shared" ref="F75:F138" si="1">F74+D75-E75</f>
        <v>36352500</v>
      </c>
      <c r="H75" s="51"/>
      <c r="I75" s="51"/>
      <c r="J75" s="51"/>
      <c r="K75" s="51"/>
      <c r="L75" s="51"/>
      <c r="M75" s="51"/>
    </row>
    <row r="76" spans="2:13" x14ac:dyDescent="0.25">
      <c r="B76" s="6">
        <v>43264</v>
      </c>
      <c r="C76" s="4" t="s">
        <v>76</v>
      </c>
      <c r="D76" s="5">
        <v>19000</v>
      </c>
      <c r="E76" s="5">
        <v>0</v>
      </c>
      <c r="F76" s="5">
        <f t="shared" si="1"/>
        <v>36371500</v>
      </c>
      <c r="H76" s="51"/>
      <c r="I76" s="51"/>
      <c r="J76" s="51"/>
      <c r="K76" s="51"/>
      <c r="L76" s="51"/>
      <c r="M76" s="51"/>
    </row>
    <row r="77" spans="2:13" x14ac:dyDescent="0.25">
      <c r="B77" s="6">
        <v>43264</v>
      </c>
      <c r="C77" s="4" t="s">
        <v>19</v>
      </c>
      <c r="D77" s="5">
        <v>57000</v>
      </c>
      <c r="E77" s="5">
        <v>0</v>
      </c>
      <c r="F77" s="5">
        <f t="shared" si="1"/>
        <v>36428500</v>
      </c>
      <c r="H77" s="51"/>
      <c r="I77" s="51"/>
      <c r="J77" s="51"/>
      <c r="K77" s="51"/>
      <c r="L77" s="51"/>
      <c r="M77" s="51"/>
    </row>
    <row r="78" spans="2:13" x14ac:dyDescent="0.25">
      <c r="B78" s="6">
        <v>43264</v>
      </c>
      <c r="C78" s="4" t="s">
        <v>77</v>
      </c>
      <c r="D78" s="5">
        <v>123500</v>
      </c>
      <c r="E78" s="5">
        <v>0</v>
      </c>
      <c r="F78" s="5">
        <f t="shared" si="1"/>
        <v>36552000</v>
      </c>
      <c r="H78" s="51"/>
      <c r="I78" s="51"/>
      <c r="J78" s="51"/>
      <c r="K78" s="51"/>
      <c r="L78" s="51"/>
      <c r="M78" s="51"/>
    </row>
    <row r="79" spans="2:13" x14ac:dyDescent="0.25">
      <c r="B79" s="6">
        <v>43264</v>
      </c>
      <c r="C79" s="4" t="s">
        <v>23</v>
      </c>
      <c r="D79" s="5">
        <v>646000</v>
      </c>
      <c r="E79" s="5">
        <v>0</v>
      </c>
      <c r="F79" s="5">
        <f t="shared" si="1"/>
        <v>37198000</v>
      </c>
      <c r="H79" s="51"/>
      <c r="I79" s="51"/>
      <c r="J79" s="51"/>
      <c r="K79" s="51"/>
      <c r="L79" s="51"/>
      <c r="M79" s="51"/>
    </row>
    <row r="80" spans="2:13" x14ac:dyDescent="0.25">
      <c r="B80" s="6">
        <v>43264</v>
      </c>
      <c r="C80" s="4" t="s">
        <v>78</v>
      </c>
      <c r="D80" s="5">
        <v>171000</v>
      </c>
      <c r="E80" s="5">
        <v>0</v>
      </c>
      <c r="F80" s="5">
        <f t="shared" si="1"/>
        <v>37369000</v>
      </c>
      <c r="H80" s="51"/>
      <c r="I80" s="51"/>
      <c r="J80" s="51"/>
      <c r="K80" s="51"/>
      <c r="L80" s="51"/>
      <c r="M80" s="51"/>
    </row>
    <row r="81" spans="2:13" x14ac:dyDescent="0.25">
      <c r="B81" s="6">
        <v>43264</v>
      </c>
      <c r="C81" s="4" t="s">
        <v>25</v>
      </c>
      <c r="D81" s="5">
        <v>341000</v>
      </c>
      <c r="E81" s="5">
        <v>0</v>
      </c>
      <c r="F81" s="5">
        <f t="shared" si="1"/>
        <v>37710000</v>
      </c>
      <c r="H81" s="51"/>
      <c r="I81" s="51"/>
      <c r="J81" s="51"/>
      <c r="K81" s="51"/>
      <c r="L81" s="51"/>
      <c r="M81" s="51"/>
    </row>
    <row r="82" spans="2:13" x14ac:dyDescent="0.25">
      <c r="B82" s="6">
        <v>43264</v>
      </c>
      <c r="C82" s="4" t="s">
        <v>26</v>
      </c>
      <c r="D82" s="5">
        <v>228000</v>
      </c>
      <c r="E82" s="5">
        <v>0</v>
      </c>
      <c r="F82" s="5">
        <f t="shared" si="1"/>
        <v>37938000</v>
      </c>
      <c r="H82" s="51"/>
      <c r="I82" s="51"/>
      <c r="J82" s="51"/>
      <c r="K82" s="51"/>
      <c r="L82" s="51"/>
      <c r="M82" s="51"/>
    </row>
    <row r="83" spans="2:13" x14ac:dyDescent="0.25">
      <c r="B83" s="6">
        <v>43264</v>
      </c>
      <c r="C83" s="4" t="s">
        <v>79</v>
      </c>
      <c r="D83" s="5">
        <v>28500</v>
      </c>
      <c r="E83" s="5">
        <v>0</v>
      </c>
      <c r="F83" s="5">
        <f t="shared" si="1"/>
        <v>37966500</v>
      </c>
      <c r="H83" s="51"/>
      <c r="I83" s="51"/>
      <c r="J83" s="51"/>
      <c r="K83" s="51"/>
      <c r="L83" s="51"/>
      <c r="M83" s="51"/>
    </row>
    <row r="84" spans="2:13" x14ac:dyDescent="0.25">
      <c r="B84" s="6">
        <v>43264</v>
      </c>
      <c r="C84" s="4" t="s">
        <v>28</v>
      </c>
      <c r="D84" s="5">
        <v>464000</v>
      </c>
      <c r="E84" s="5">
        <v>0</v>
      </c>
      <c r="F84" s="5">
        <f t="shared" si="1"/>
        <v>38430500</v>
      </c>
      <c r="H84" s="51"/>
      <c r="I84" s="51"/>
      <c r="J84" s="51"/>
      <c r="K84" s="51"/>
      <c r="L84" s="51"/>
      <c r="M84" s="51"/>
    </row>
    <row r="85" spans="2:13" x14ac:dyDescent="0.25">
      <c r="B85" s="6">
        <v>43264</v>
      </c>
      <c r="C85" s="4" t="s">
        <v>29</v>
      </c>
      <c r="D85" s="5">
        <v>351500</v>
      </c>
      <c r="E85" s="5">
        <v>0</v>
      </c>
      <c r="F85" s="5">
        <f t="shared" si="1"/>
        <v>38782000</v>
      </c>
      <c r="H85" s="51"/>
      <c r="I85" s="51"/>
      <c r="J85" s="51"/>
      <c r="K85" s="51"/>
      <c r="L85" s="51"/>
      <c r="M85" s="51"/>
    </row>
    <row r="86" spans="2:13" x14ac:dyDescent="0.25">
      <c r="B86" s="6">
        <v>43264</v>
      </c>
      <c r="C86" s="4" t="s">
        <v>80</v>
      </c>
      <c r="D86" s="5">
        <v>334500</v>
      </c>
      <c r="E86" s="5">
        <v>0</v>
      </c>
      <c r="F86" s="5">
        <f t="shared" si="1"/>
        <v>39116500</v>
      </c>
      <c r="H86" s="51"/>
      <c r="I86" s="51"/>
      <c r="J86" s="51"/>
      <c r="K86" s="51"/>
      <c r="L86" s="51"/>
      <c r="M86" s="51"/>
    </row>
    <row r="87" spans="2:13" x14ac:dyDescent="0.25">
      <c r="B87" s="6">
        <v>43264</v>
      </c>
      <c r="C87" s="4" t="s">
        <v>31</v>
      </c>
      <c r="D87" s="5">
        <v>161500</v>
      </c>
      <c r="E87" s="5">
        <v>0</v>
      </c>
      <c r="F87" s="5">
        <f t="shared" si="1"/>
        <v>39278000</v>
      </c>
      <c r="H87" s="51"/>
      <c r="I87" s="51"/>
      <c r="J87" s="51"/>
      <c r="K87" s="51"/>
      <c r="L87" s="51"/>
      <c r="M87" s="51"/>
    </row>
    <row r="88" spans="2:13" x14ac:dyDescent="0.25">
      <c r="B88" s="6">
        <v>43264</v>
      </c>
      <c r="C88" s="4" t="s">
        <v>81</v>
      </c>
      <c r="D88" s="5">
        <v>112000</v>
      </c>
      <c r="E88" s="5">
        <v>0</v>
      </c>
      <c r="F88" s="5">
        <f t="shared" si="1"/>
        <v>39390000</v>
      </c>
      <c r="H88" s="51"/>
      <c r="I88" s="51"/>
      <c r="J88" s="51"/>
      <c r="K88" s="51"/>
      <c r="L88" s="51"/>
      <c r="M88" s="51"/>
    </row>
    <row r="89" spans="2:13" x14ac:dyDescent="0.25">
      <c r="B89" s="6">
        <v>43264</v>
      </c>
      <c r="C89" s="4" t="s">
        <v>82</v>
      </c>
      <c r="D89" s="5">
        <v>123500</v>
      </c>
      <c r="E89" s="5">
        <v>0</v>
      </c>
      <c r="F89" s="5">
        <f t="shared" si="1"/>
        <v>39513500</v>
      </c>
      <c r="H89" s="51"/>
      <c r="I89" s="51"/>
      <c r="J89" s="51"/>
      <c r="K89" s="51"/>
      <c r="L89" s="51"/>
      <c r="M89" s="51"/>
    </row>
    <row r="90" spans="2:13" x14ac:dyDescent="0.25">
      <c r="B90" s="6">
        <v>43264</v>
      </c>
      <c r="C90" s="4" t="s">
        <v>33</v>
      </c>
      <c r="D90" s="5">
        <v>218500</v>
      </c>
      <c r="E90" s="5">
        <v>0</v>
      </c>
      <c r="F90" s="5">
        <f t="shared" si="1"/>
        <v>39732000</v>
      </c>
      <c r="H90" s="51"/>
      <c r="I90" s="51"/>
      <c r="J90" s="51"/>
      <c r="K90" s="51"/>
      <c r="L90" s="51"/>
      <c r="M90" s="51"/>
    </row>
    <row r="91" spans="2:13" x14ac:dyDescent="0.25">
      <c r="B91" s="6">
        <v>43264</v>
      </c>
      <c r="C91" s="4" t="s">
        <v>83</v>
      </c>
      <c r="D91" s="5">
        <v>192000</v>
      </c>
      <c r="E91" s="5">
        <v>0</v>
      </c>
      <c r="F91" s="5">
        <f t="shared" si="1"/>
        <v>39924000</v>
      </c>
      <c r="H91" s="51"/>
      <c r="I91" s="51"/>
      <c r="J91" s="51"/>
      <c r="K91" s="51"/>
      <c r="L91" s="51"/>
      <c r="M91" s="51"/>
    </row>
    <row r="92" spans="2:13" x14ac:dyDescent="0.25">
      <c r="B92" s="6">
        <v>43264</v>
      </c>
      <c r="C92" s="4" t="s">
        <v>84</v>
      </c>
      <c r="D92" s="5">
        <v>209000</v>
      </c>
      <c r="E92" s="5">
        <v>0</v>
      </c>
      <c r="F92" s="5">
        <f t="shared" si="1"/>
        <v>40133000</v>
      </c>
      <c r="H92" s="51"/>
      <c r="I92" s="51"/>
      <c r="J92" s="51"/>
      <c r="K92" s="51"/>
      <c r="L92" s="51"/>
      <c r="M92" s="51"/>
    </row>
    <row r="93" spans="2:13" x14ac:dyDescent="0.25">
      <c r="B93" s="6">
        <v>43264</v>
      </c>
      <c r="C93" s="4" t="s">
        <v>35</v>
      </c>
      <c r="D93" s="5">
        <v>133000</v>
      </c>
      <c r="E93" s="5">
        <v>0</v>
      </c>
      <c r="F93" s="5">
        <f t="shared" si="1"/>
        <v>40266000</v>
      </c>
      <c r="H93" s="51"/>
      <c r="I93" s="51"/>
      <c r="J93" s="51"/>
      <c r="K93" s="51"/>
      <c r="L93" s="51"/>
      <c r="M93" s="51"/>
    </row>
    <row r="94" spans="2:13" x14ac:dyDescent="0.25">
      <c r="B94" s="6">
        <v>43264</v>
      </c>
      <c r="C94" s="4" t="s">
        <v>85</v>
      </c>
      <c r="D94" s="5">
        <v>19000</v>
      </c>
      <c r="E94" s="5">
        <v>0</v>
      </c>
      <c r="F94" s="5">
        <f t="shared" si="1"/>
        <v>40285000</v>
      </c>
      <c r="H94" s="51"/>
      <c r="I94" s="51"/>
      <c r="J94" s="51"/>
      <c r="K94" s="51"/>
      <c r="L94" s="51"/>
      <c r="M94" s="51"/>
    </row>
    <row r="95" spans="2:13" x14ac:dyDescent="0.25">
      <c r="B95" s="6">
        <v>43264</v>
      </c>
      <c r="C95" s="4" t="s">
        <v>36</v>
      </c>
      <c r="D95" s="5">
        <v>361000</v>
      </c>
      <c r="E95" s="5">
        <v>0</v>
      </c>
      <c r="F95" s="5">
        <f t="shared" si="1"/>
        <v>40646000</v>
      </c>
      <c r="H95" s="51"/>
      <c r="I95" s="51"/>
      <c r="J95" s="51"/>
      <c r="K95" s="51"/>
      <c r="L95" s="51"/>
      <c r="M95" s="51"/>
    </row>
    <row r="96" spans="2:13" x14ac:dyDescent="0.25">
      <c r="B96" s="6">
        <v>43264</v>
      </c>
      <c r="C96" s="4" t="s">
        <v>86</v>
      </c>
      <c r="D96" s="5">
        <v>123500</v>
      </c>
      <c r="E96" s="5">
        <v>0</v>
      </c>
      <c r="F96" s="5">
        <f t="shared" si="1"/>
        <v>40769500</v>
      </c>
      <c r="H96" s="51"/>
      <c r="I96" s="51"/>
      <c r="J96" s="51"/>
      <c r="K96" s="51"/>
      <c r="L96" s="51"/>
      <c r="M96" s="51"/>
    </row>
    <row r="97" spans="2:13" x14ac:dyDescent="0.25">
      <c r="B97" s="6">
        <v>43264</v>
      </c>
      <c r="C97" s="4" t="s">
        <v>37</v>
      </c>
      <c r="D97" s="5">
        <v>114000</v>
      </c>
      <c r="E97" s="5">
        <v>0</v>
      </c>
      <c r="F97" s="5">
        <f t="shared" si="1"/>
        <v>40883500</v>
      </c>
      <c r="H97" s="51"/>
      <c r="I97" s="51"/>
      <c r="J97" s="51"/>
      <c r="K97" s="51"/>
      <c r="L97" s="51"/>
      <c r="M97" s="51"/>
    </row>
    <row r="98" spans="2:13" x14ac:dyDescent="0.25">
      <c r="B98" s="6">
        <v>43264</v>
      </c>
      <c r="C98" s="4" t="s">
        <v>87</v>
      </c>
      <c r="D98" s="5">
        <v>180500</v>
      </c>
      <c r="E98" s="5">
        <v>0</v>
      </c>
      <c r="F98" s="5">
        <f t="shared" si="1"/>
        <v>41064000</v>
      </c>
      <c r="H98" s="51"/>
      <c r="I98" s="51"/>
      <c r="J98" s="51"/>
      <c r="K98" s="51"/>
      <c r="L98" s="51"/>
      <c r="M98" s="51"/>
    </row>
    <row r="99" spans="2:13" x14ac:dyDescent="0.25">
      <c r="B99" s="6">
        <v>43264</v>
      </c>
      <c r="C99" s="4" t="s">
        <v>88</v>
      </c>
      <c r="D99" s="5">
        <v>142500</v>
      </c>
      <c r="E99" s="5">
        <v>0</v>
      </c>
      <c r="F99" s="5">
        <f t="shared" si="1"/>
        <v>41206500</v>
      </c>
      <c r="H99" s="51"/>
      <c r="I99" s="51"/>
      <c r="J99" s="51"/>
      <c r="K99" s="51"/>
      <c r="L99" s="51"/>
      <c r="M99" s="51"/>
    </row>
    <row r="100" spans="2:13" x14ac:dyDescent="0.25">
      <c r="B100" s="6">
        <v>43264</v>
      </c>
      <c r="C100" s="4" t="s">
        <v>89</v>
      </c>
      <c r="D100" s="5">
        <v>313500</v>
      </c>
      <c r="E100" s="5">
        <v>0</v>
      </c>
      <c r="F100" s="5">
        <f t="shared" si="1"/>
        <v>41520000</v>
      </c>
      <c r="H100" s="51"/>
      <c r="I100" s="51"/>
      <c r="J100" s="51"/>
      <c r="K100" s="51"/>
      <c r="L100" s="51"/>
      <c r="M100" s="51"/>
    </row>
    <row r="101" spans="2:13" x14ac:dyDescent="0.25">
      <c r="B101" s="6">
        <v>43264</v>
      </c>
      <c r="C101" s="4" t="s">
        <v>42</v>
      </c>
      <c r="D101" s="5">
        <v>57000</v>
      </c>
      <c r="E101" s="5">
        <v>0</v>
      </c>
      <c r="F101" s="5">
        <f t="shared" si="1"/>
        <v>41577000</v>
      </c>
      <c r="H101" s="51"/>
      <c r="I101" s="51"/>
      <c r="J101" s="51"/>
      <c r="K101" s="51"/>
      <c r="L101" s="51"/>
      <c r="M101" s="51"/>
    </row>
    <row r="102" spans="2:13" x14ac:dyDescent="0.25">
      <c r="B102" s="6">
        <v>43264</v>
      </c>
      <c r="C102" s="4" t="s">
        <v>43</v>
      </c>
      <c r="D102" s="5">
        <v>332500</v>
      </c>
      <c r="E102" s="5">
        <v>0</v>
      </c>
      <c r="F102" s="5">
        <f t="shared" si="1"/>
        <v>41909500</v>
      </c>
      <c r="H102" s="51"/>
      <c r="I102" s="51"/>
      <c r="J102" s="51"/>
      <c r="K102" s="51"/>
      <c r="L102" s="51"/>
      <c r="M102" s="51"/>
    </row>
    <row r="103" spans="2:13" x14ac:dyDescent="0.25">
      <c r="B103" s="6">
        <v>43264</v>
      </c>
      <c r="C103" s="4" t="s">
        <v>90</v>
      </c>
      <c r="D103" s="5">
        <v>59850</v>
      </c>
      <c r="E103" s="5">
        <v>0</v>
      </c>
      <c r="F103" s="5">
        <f t="shared" si="1"/>
        <v>41969350</v>
      </c>
      <c r="H103" s="51"/>
      <c r="I103" s="51"/>
      <c r="J103" s="51"/>
      <c r="K103" s="51"/>
      <c r="L103" s="51"/>
      <c r="M103" s="51"/>
    </row>
    <row r="104" spans="2:13" x14ac:dyDescent="0.25">
      <c r="B104" s="6">
        <v>43264</v>
      </c>
      <c r="C104" s="4" t="s">
        <v>91</v>
      </c>
      <c r="D104" s="5">
        <v>666900</v>
      </c>
      <c r="E104" s="5">
        <v>0</v>
      </c>
      <c r="F104" s="5">
        <f t="shared" si="1"/>
        <v>42636250</v>
      </c>
      <c r="H104" s="51"/>
      <c r="I104" s="51"/>
      <c r="J104" s="51"/>
      <c r="K104" s="51"/>
      <c r="L104" s="51"/>
      <c r="M104" s="51"/>
    </row>
    <row r="105" spans="2:13" x14ac:dyDescent="0.25">
      <c r="B105" s="6">
        <v>43264</v>
      </c>
      <c r="C105" s="4" t="s">
        <v>92</v>
      </c>
      <c r="D105" s="5">
        <v>273600</v>
      </c>
      <c r="E105" s="5">
        <v>0</v>
      </c>
      <c r="F105" s="5">
        <f t="shared" si="1"/>
        <v>42909850</v>
      </c>
      <c r="H105" s="51"/>
      <c r="I105" s="51"/>
      <c r="J105" s="51"/>
      <c r="K105" s="51"/>
      <c r="L105" s="51"/>
      <c r="M105" s="51"/>
    </row>
    <row r="106" spans="2:13" x14ac:dyDescent="0.25">
      <c r="B106" s="6">
        <v>43264</v>
      </c>
      <c r="C106" s="4" t="s">
        <v>93</v>
      </c>
      <c r="D106" s="5">
        <v>1556100</v>
      </c>
      <c r="E106" s="5">
        <v>0</v>
      </c>
      <c r="F106" s="5">
        <f t="shared" si="1"/>
        <v>44465950</v>
      </c>
      <c r="H106" s="51"/>
      <c r="I106" s="51"/>
      <c r="J106" s="51"/>
      <c r="K106" s="51"/>
      <c r="L106" s="51"/>
      <c r="M106" s="51"/>
    </row>
    <row r="107" spans="2:13" x14ac:dyDescent="0.25">
      <c r="B107" s="6">
        <v>43264</v>
      </c>
      <c r="C107" s="4" t="s">
        <v>94</v>
      </c>
      <c r="D107" s="5">
        <v>367650</v>
      </c>
      <c r="E107" s="5">
        <v>0</v>
      </c>
      <c r="F107" s="5">
        <f t="shared" si="1"/>
        <v>44833600</v>
      </c>
      <c r="H107" s="51"/>
      <c r="I107" s="51"/>
      <c r="J107" s="51"/>
      <c r="K107" s="51"/>
      <c r="L107" s="51"/>
      <c r="M107" s="51"/>
    </row>
    <row r="108" spans="2:13" x14ac:dyDescent="0.25">
      <c r="B108" s="6">
        <v>43264</v>
      </c>
      <c r="C108" s="4" t="s">
        <v>95</v>
      </c>
      <c r="D108" s="5">
        <v>698400</v>
      </c>
      <c r="E108" s="5">
        <v>0</v>
      </c>
      <c r="F108" s="5">
        <f t="shared" si="1"/>
        <v>45532000</v>
      </c>
      <c r="H108" s="51"/>
      <c r="I108" s="51"/>
      <c r="J108" s="51"/>
      <c r="K108" s="51"/>
      <c r="L108" s="51"/>
      <c r="M108" s="51"/>
    </row>
    <row r="109" spans="2:13" x14ac:dyDescent="0.25">
      <c r="B109" s="6">
        <v>43264</v>
      </c>
      <c r="C109" s="4" t="s">
        <v>96</v>
      </c>
      <c r="D109" s="5">
        <v>342000</v>
      </c>
      <c r="E109" s="5">
        <v>0</v>
      </c>
      <c r="F109" s="5">
        <f t="shared" si="1"/>
        <v>45874000</v>
      </c>
      <c r="H109" s="51"/>
      <c r="I109" s="51"/>
      <c r="J109" s="51"/>
      <c r="K109" s="51"/>
      <c r="L109" s="51"/>
      <c r="M109" s="51"/>
    </row>
    <row r="110" spans="2:13" x14ac:dyDescent="0.25">
      <c r="B110" s="6">
        <v>43264</v>
      </c>
      <c r="C110" s="4" t="s">
        <v>97</v>
      </c>
      <c r="D110" s="5">
        <v>711450</v>
      </c>
      <c r="E110" s="5">
        <v>0</v>
      </c>
      <c r="F110" s="5">
        <f t="shared" si="1"/>
        <v>46585450</v>
      </c>
      <c r="H110" s="51"/>
      <c r="I110" s="51"/>
      <c r="J110" s="51"/>
      <c r="K110" s="51"/>
      <c r="L110" s="51"/>
      <c r="M110" s="51"/>
    </row>
    <row r="111" spans="2:13" x14ac:dyDescent="0.25">
      <c r="B111" s="6">
        <v>43264</v>
      </c>
      <c r="C111" s="4" t="s">
        <v>98</v>
      </c>
      <c r="D111" s="5">
        <v>820800</v>
      </c>
      <c r="E111" s="5">
        <v>0</v>
      </c>
      <c r="F111" s="5">
        <f t="shared" si="1"/>
        <v>47406250</v>
      </c>
      <c r="H111" s="51"/>
      <c r="I111" s="51"/>
      <c r="J111" s="51"/>
      <c r="K111" s="51"/>
      <c r="L111" s="51"/>
      <c r="M111" s="51"/>
    </row>
    <row r="112" spans="2:13" x14ac:dyDescent="0.25">
      <c r="B112" s="6">
        <v>43264</v>
      </c>
      <c r="C112" s="4" t="s">
        <v>99</v>
      </c>
      <c r="D112" s="5">
        <v>478800</v>
      </c>
      <c r="E112" s="5">
        <v>0</v>
      </c>
      <c r="F112" s="5">
        <f t="shared" si="1"/>
        <v>47885050</v>
      </c>
      <c r="H112" s="51"/>
      <c r="I112" s="51"/>
      <c r="J112" s="51"/>
      <c r="K112" s="51"/>
      <c r="L112" s="51"/>
      <c r="M112" s="51"/>
    </row>
    <row r="113" spans="2:13" x14ac:dyDescent="0.25">
      <c r="B113" s="6">
        <v>43264</v>
      </c>
      <c r="C113" s="4" t="s">
        <v>100</v>
      </c>
      <c r="D113" s="5">
        <v>299250</v>
      </c>
      <c r="E113" s="5">
        <v>0</v>
      </c>
      <c r="F113" s="5">
        <f t="shared" si="1"/>
        <v>48184300</v>
      </c>
      <c r="H113" s="51"/>
      <c r="I113" s="51"/>
      <c r="J113" s="51"/>
      <c r="K113" s="51"/>
      <c r="L113" s="51"/>
      <c r="M113" s="51"/>
    </row>
    <row r="114" spans="2:13" x14ac:dyDescent="0.25">
      <c r="B114" s="6">
        <v>43264</v>
      </c>
      <c r="C114" s="4" t="s">
        <v>101</v>
      </c>
      <c r="D114" s="5">
        <v>1106100</v>
      </c>
      <c r="E114" s="5">
        <v>0</v>
      </c>
      <c r="F114" s="5">
        <f t="shared" si="1"/>
        <v>49290400</v>
      </c>
      <c r="H114" s="51"/>
      <c r="I114" s="51"/>
      <c r="J114" s="51"/>
      <c r="K114" s="51"/>
      <c r="L114" s="51"/>
      <c r="M114" s="51"/>
    </row>
    <row r="115" spans="2:13" x14ac:dyDescent="0.25">
      <c r="B115" s="6">
        <v>43264</v>
      </c>
      <c r="C115" s="4" t="s">
        <v>102</v>
      </c>
      <c r="D115" s="5">
        <v>641250</v>
      </c>
      <c r="E115" s="5">
        <v>0</v>
      </c>
      <c r="F115" s="5">
        <f t="shared" si="1"/>
        <v>49931650</v>
      </c>
      <c r="H115" s="51"/>
      <c r="I115" s="51"/>
      <c r="J115" s="51"/>
      <c r="K115" s="51"/>
      <c r="L115" s="51"/>
      <c r="M115" s="51"/>
    </row>
    <row r="116" spans="2:13" x14ac:dyDescent="0.25">
      <c r="B116" s="6">
        <v>43264</v>
      </c>
      <c r="C116" s="4" t="s">
        <v>103</v>
      </c>
      <c r="D116" s="5">
        <v>514800</v>
      </c>
      <c r="E116" s="5">
        <v>0</v>
      </c>
      <c r="F116" s="5">
        <f t="shared" si="1"/>
        <v>50446450</v>
      </c>
      <c r="H116" s="51"/>
      <c r="I116" s="51"/>
      <c r="J116" s="51"/>
      <c r="K116" s="51"/>
      <c r="L116" s="51"/>
      <c r="M116" s="51"/>
    </row>
    <row r="117" spans="2:13" x14ac:dyDescent="0.25">
      <c r="B117" s="6">
        <v>43264</v>
      </c>
      <c r="C117" s="4" t="s">
        <v>104</v>
      </c>
      <c r="D117" s="5">
        <v>495900</v>
      </c>
      <c r="E117" s="5">
        <v>0</v>
      </c>
      <c r="F117" s="5">
        <f t="shared" si="1"/>
        <v>50942350</v>
      </c>
      <c r="H117" s="51"/>
      <c r="I117" s="51"/>
      <c r="J117" s="51"/>
      <c r="K117" s="51"/>
      <c r="L117" s="51"/>
      <c r="M117" s="51"/>
    </row>
    <row r="118" spans="2:13" x14ac:dyDescent="0.25">
      <c r="B118" s="6">
        <v>43265</v>
      </c>
      <c r="C118" s="4" t="s">
        <v>105</v>
      </c>
      <c r="D118" s="5">
        <v>624150</v>
      </c>
      <c r="E118" s="5">
        <v>0</v>
      </c>
      <c r="F118" s="5">
        <f t="shared" si="1"/>
        <v>51566500</v>
      </c>
      <c r="H118" s="51"/>
      <c r="I118" s="51"/>
      <c r="J118" s="51"/>
      <c r="K118" s="51"/>
      <c r="L118" s="51"/>
      <c r="M118" s="51"/>
    </row>
    <row r="119" spans="2:13" x14ac:dyDescent="0.25">
      <c r="B119" s="6">
        <v>43265</v>
      </c>
      <c r="C119" s="4" t="s">
        <v>106</v>
      </c>
      <c r="D119" s="5">
        <v>530100</v>
      </c>
      <c r="E119" s="5">
        <v>0</v>
      </c>
      <c r="F119" s="5">
        <f t="shared" si="1"/>
        <v>52096600</v>
      </c>
      <c r="H119" s="51"/>
      <c r="I119" s="51"/>
      <c r="J119" s="51"/>
      <c r="K119" s="51"/>
      <c r="L119" s="51"/>
      <c r="M119" s="51"/>
    </row>
    <row r="120" spans="2:13" x14ac:dyDescent="0.25">
      <c r="B120" s="6">
        <v>43265</v>
      </c>
      <c r="C120" s="4" t="s">
        <v>107</v>
      </c>
      <c r="D120" s="5">
        <v>94050</v>
      </c>
      <c r="E120" s="5">
        <v>0</v>
      </c>
      <c r="F120" s="5">
        <f t="shared" si="1"/>
        <v>52190650</v>
      </c>
      <c r="H120" s="51"/>
      <c r="I120" s="51"/>
      <c r="J120" s="51"/>
      <c r="K120" s="51"/>
      <c r="L120" s="51"/>
      <c r="M120" s="51"/>
    </row>
    <row r="121" spans="2:13" x14ac:dyDescent="0.25">
      <c r="B121" s="6">
        <v>43265</v>
      </c>
      <c r="C121" s="4" t="s">
        <v>108</v>
      </c>
      <c r="D121" s="5">
        <v>976500</v>
      </c>
      <c r="E121" s="5">
        <v>0</v>
      </c>
      <c r="F121" s="5">
        <f t="shared" si="1"/>
        <v>53167150</v>
      </c>
      <c r="H121" s="51"/>
      <c r="I121" s="51"/>
      <c r="J121" s="51"/>
      <c r="K121" s="51"/>
      <c r="L121" s="51"/>
      <c r="M121" s="51"/>
    </row>
    <row r="122" spans="2:13" x14ac:dyDescent="0.25">
      <c r="B122" s="6">
        <v>43265</v>
      </c>
      <c r="C122" s="4" t="s">
        <v>109</v>
      </c>
      <c r="D122" s="5">
        <v>684000</v>
      </c>
      <c r="E122" s="5">
        <v>0</v>
      </c>
      <c r="F122" s="5">
        <f t="shared" si="1"/>
        <v>53851150</v>
      </c>
      <c r="H122" s="51"/>
      <c r="I122" s="51"/>
      <c r="J122" s="51"/>
      <c r="K122" s="51"/>
      <c r="L122" s="51"/>
      <c r="M122" s="51"/>
    </row>
    <row r="123" spans="2:13" x14ac:dyDescent="0.25">
      <c r="B123" s="6">
        <v>43265</v>
      </c>
      <c r="C123" s="4" t="s">
        <v>110</v>
      </c>
      <c r="D123" s="5">
        <v>547200</v>
      </c>
      <c r="E123" s="5">
        <v>0</v>
      </c>
      <c r="F123" s="5">
        <f t="shared" si="1"/>
        <v>54398350</v>
      </c>
      <c r="H123" s="51"/>
      <c r="I123" s="51"/>
      <c r="J123" s="51"/>
      <c r="K123" s="51"/>
      <c r="L123" s="51"/>
      <c r="M123" s="51"/>
    </row>
    <row r="124" spans="2:13" x14ac:dyDescent="0.25">
      <c r="B124" s="6">
        <v>43265</v>
      </c>
      <c r="C124" s="4" t="s">
        <v>111</v>
      </c>
      <c r="D124" s="5">
        <v>897750</v>
      </c>
      <c r="E124" s="5">
        <v>0</v>
      </c>
      <c r="F124" s="5">
        <f t="shared" si="1"/>
        <v>55296100</v>
      </c>
      <c r="H124" s="51"/>
      <c r="I124" s="51"/>
      <c r="J124" s="51"/>
      <c r="K124" s="51"/>
      <c r="L124" s="51"/>
      <c r="M124" s="51"/>
    </row>
    <row r="125" spans="2:13" x14ac:dyDescent="0.25">
      <c r="B125" s="6">
        <v>43265</v>
      </c>
      <c r="C125" s="4" t="s">
        <v>112</v>
      </c>
      <c r="D125" s="5">
        <v>350550</v>
      </c>
      <c r="E125" s="5">
        <v>0</v>
      </c>
      <c r="F125" s="5">
        <f t="shared" si="1"/>
        <v>55646650</v>
      </c>
      <c r="H125" s="51"/>
      <c r="I125" s="51"/>
      <c r="J125" s="51"/>
      <c r="K125" s="51"/>
      <c r="L125" s="51"/>
      <c r="M125" s="51"/>
    </row>
    <row r="126" spans="2:13" x14ac:dyDescent="0.25">
      <c r="B126" s="6">
        <v>43265</v>
      </c>
      <c r="C126" s="4" t="s">
        <v>113</v>
      </c>
      <c r="D126" s="5">
        <v>1197000</v>
      </c>
      <c r="E126" s="5">
        <v>0</v>
      </c>
      <c r="F126" s="5">
        <f t="shared" si="1"/>
        <v>56843650</v>
      </c>
      <c r="H126" s="51"/>
      <c r="I126" s="51"/>
      <c r="J126" s="51"/>
      <c r="K126" s="51"/>
      <c r="L126" s="51"/>
      <c r="M126" s="51"/>
    </row>
    <row r="127" spans="2:13" x14ac:dyDescent="0.25">
      <c r="B127" s="6">
        <v>43265</v>
      </c>
      <c r="C127" s="4" t="s">
        <v>114</v>
      </c>
      <c r="D127" s="5">
        <v>378000</v>
      </c>
      <c r="E127" s="5">
        <v>0</v>
      </c>
      <c r="F127" s="5">
        <f t="shared" si="1"/>
        <v>57221650</v>
      </c>
      <c r="H127" s="51"/>
      <c r="I127" s="51"/>
      <c r="J127" s="51"/>
      <c r="K127" s="51"/>
      <c r="L127" s="51"/>
      <c r="M127" s="51"/>
    </row>
    <row r="128" spans="2:13" x14ac:dyDescent="0.25">
      <c r="B128" s="6">
        <v>43265</v>
      </c>
      <c r="C128" s="4" t="s">
        <v>115</v>
      </c>
      <c r="D128" s="5">
        <v>2481300</v>
      </c>
      <c r="E128" s="5">
        <v>0</v>
      </c>
      <c r="F128" s="5">
        <f t="shared" si="1"/>
        <v>59702950</v>
      </c>
      <c r="H128" s="51"/>
      <c r="I128" s="51"/>
      <c r="J128" s="51"/>
      <c r="K128" s="51"/>
      <c r="L128" s="51"/>
      <c r="M128" s="51"/>
    </row>
    <row r="129" spans="2:13" x14ac:dyDescent="0.25">
      <c r="B129" s="6">
        <v>43265</v>
      </c>
      <c r="C129" s="4" t="s">
        <v>116</v>
      </c>
      <c r="D129" s="5">
        <v>734400</v>
      </c>
      <c r="E129" s="5">
        <v>0</v>
      </c>
      <c r="F129" s="5">
        <f t="shared" si="1"/>
        <v>60437350</v>
      </c>
      <c r="H129" s="51"/>
      <c r="I129" s="51"/>
      <c r="J129" s="51"/>
      <c r="K129" s="51"/>
      <c r="L129" s="51"/>
      <c r="M129" s="51"/>
    </row>
    <row r="130" spans="2:13" x14ac:dyDescent="0.25">
      <c r="B130" s="6">
        <v>43265</v>
      </c>
      <c r="C130" s="4" t="s">
        <v>117</v>
      </c>
      <c r="D130" s="5">
        <v>641250</v>
      </c>
      <c r="E130" s="5">
        <v>0</v>
      </c>
      <c r="F130" s="5">
        <f t="shared" si="1"/>
        <v>61078600</v>
      </c>
      <c r="H130" s="51"/>
      <c r="I130" s="51"/>
      <c r="J130" s="51"/>
      <c r="K130" s="51"/>
      <c r="L130" s="51"/>
      <c r="M130" s="51"/>
    </row>
    <row r="131" spans="2:13" x14ac:dyDescent="0.25">
      <c r="B131" s="6">
        <v>43265</v>
      </c>
      <c r="C131" s="4" t="s">
        <v>118</v>
      </c>
      <c r="D131" s="5">
        <v>993600</v>
      </c>
      <c r="E131" s="5">
        <v>0</v>
      </c>
      <c r="F131" s="5">
        <f t="shared" si="1"/>
        <v>62072200</v>
      </c>
      <c r="H131" s="51"/>
      <c r="I131" s="51"/>
      <c r="J131" s="51"/>
      <c r="K131" s="51"/>
      <c r="L131" s="51"/>
      <c r="M131" s="51"/>
    </row>
    <row r="132" spans="2:13" x14ac:dyDescent="0.25">
      <c r="B132" s="6">
        <v>43265</v>
      </c>
      <c r="C132" s="4" t="s">
        <v>119</v>
      </c>
      <c r="D132" s="5">
        <v>1205550</v>
      </c>
      <c r="E132" s="5">
        <v>0</v>
      </c>
      <c r="F132" s="5">
        <f t="shared" si="1"/>
        <v>63277750</v>
      </c>
      <c r="H132" s="51"/>
      <c r="I132" s="51"/>
      <c r="J132" s="51"/>
      <c r="K132" s="51"/>
      <c r="L132" s="51"/>
      <c r="M132" s="51"/>
    </row>
    <row r="133" spans="2:13" x14ac:dyDescent="0.25">
      <c r="B133" s="6">
        <v>43265</v>
      </c>
      <c r="C133" s="4" t="s">
        <v>75</v>
      </c>
      <c r="D133" s="5">
        <v>25650</v>
      </c>
      <c r="E133" s="5">
        <v>0</v>
      </c>
      <c r="F133" s="5">
        <f t="shared" si="1"/>
        <v>63303400</v>
      </c>
      <c r="H133" s="51"/>
      <c r="I133" s="51"/>
      <c r="J133" s="51"/>
      <c r="K133" s="51"/>
      <c r="L133" s="51"/>
      <c r="M133" s="51"/>
    </row>
    <row r="134" spans="2:13" x14ac:dyDescent="0.25">
      <c r="B134" s="6">
        <v>43265</v>
      </c>
      <c r="C134" s="4" t="s">
        <v>76</v>
      </c>
      <c r="D134" s="5">
        <v>282150</v>
      </c>
      <c r="E134" s="5">
        <v>0</v>
      </c>
      <c r="F134" s="5">
        <f t="shared" si="1"/>
        <v>63585550</v>
      </c>
      <c r="H134" s="51"/>
      <c r="I134" s="51"/>
      <c r="J134" s="51"/>
      <c r="K134" s="51"/>
      <c r="L134" s="51"/>
      <c r="M134" s="51"/>
    </row>
    <row r="135" spans="2:13" x14ac:dyDescent="0.25">
      <c r="B135" s="6">
        <v>43265</v>
      </c>
      <c r="C135" s="4" t="s">
        <v>77</v>
      </c>
      <c r="D135" s="5">
        <v>42750</v>
      </c>
      <c r="E135" s="5">
        <v>0</v>
      </c>
      <c r="F135" s="5">
        <f t="shared" si="1"/>
        <v>63628300</v>
      </c>
      <c r="H135" s="51"/>
      <c r="I135" s="51"/>
      <c r="J135" s="51"/>
      <c r="K135" s="51"/>
      <c r="L135" s="51"/>
      <c r="M135" s="51"/>
    </row>
    <row r="136" spans="2:13" x14ac:dyDescent="0.25">
      <c r="B136" s="6">
        <v>43265</v>
      </c>
      <c r="C136" s="4" t="s">
        <v>78</v>
      </c>
      <c r="D136" s="5">
        <v>128250</v>
      </c>
      <c r="E136" s="5">
        <v>0</v>
      </c>
      <c r="F136" s="5">
        <f t="shared" si="1"/>
        <v>63756550</v>
      </c>
      <c r="H136" s="51"/>
      <c r="I136" s="51"/>
      <c r="J136" s="51"/>
      <c r="K136" s="51"/>
      <c r="L136" s="51"/>
      <c r="M136" s="51"/>
    </row>
    <row r="137" spans="2:13" x14ac:dyDescent="0.25">
      <c r="B137" s="6">
        <v>43265</v>
      </c>
      <c r="C137" s="4" t="s">
        <v>120</v>
      </c>
      <c r="D137" s="5">
        <v>17100</v>
      </c>
      <c r="E137" s="5">
        <v>0</v>
      </c>
      <c r="F137" s="5">
        <f t="shared" si="1"/>
        <v>63773650</v>
      </c>
      <c r="H137" s="51"/>
      <c r="I137" s="51"/>
      <c r="J137" s="51"/>
      <c r="K137" s="51"/>
      <c r="L137" s="51"/>
      <c r="M137" s="51"/>
    </row>
    <row r="138" spans="2:13" x14ac:dyDescent="0.25">
      <c r="B138" s="6">
        <v>43265</v>
      </c>
      <c r="C138" s="4" t="s">
        <v>121</v>
      </c>
      <c r="D138" s="5">
        <v>171000</v>
      </c>
      <c r="E138" s="5">
        <v>0</v>
      </c>
      <c r="F138" s="5">
        <f t="shared" si="1"/>
        <v>63944650</v>
      </c>
      <c r="H138" s="51"/>
      <c r="I138" s="51"/>
      <c r="J138" s="51"/>
      <c r="K138" s="51"/>
      <c r="L138" s="51"/>
      <c r="M138" s="51"/>
    </row>
    <row r="139" spans="2:13" x14ac:dyDescent="0.25">
      <c r="B139" s="6">
        <v>43265</v>
      </c>
      <c r="C139" s="4" t="s">
        <v>79</v>
      </c>
      <c r="D139" s="5">
        <v>59850</v>
      </c>
      <c r="E139" s="5">
        <v>0</v>
      </c>
      <c r="F139" s="5">
        <f t="shared" ref="F139:F202" si="2">F138+D139-E139</f>
        <v>64004500</v>
      </c>
      <c r="H139" s="51"/>
      <c r="I139" s="51"/>
      <c r="J139" s="51"/>
      <c r="K139" s="51"/>
      <c r="L139" s="51"/>
      <c r="M139" s="51"/>
    </row>
    <row r="140" spans="2:13" x14ac:dyDescent="0.25">
      <c r="B140" s="6">
        <v>43265</v>
      </c>
      <c r="C140" s="4" t="s">
        <v>122</v>
      </c>
      <c r="D140" s="5">
        <v>171000</v>
      </c>
      <c r="E140" s="5">
        <v>0</v>
      </c>
      <c r="F140" s="5">
        <f t="shared" si="2"/>
        <v>64175500</v>
      </c>
      <c r="H140" s="51"/>
      <c r="I140" s="51"/>
      <c r="J140" s="51"/>
      <c r="K140" s="51"/>
      <c r="L140" s="51"/>
      <c r="M140" s="51"/>
    </row>
    <row r="141" spans="2:13" x14ac:dyDescent="0.25">
      <c r="B141" s="6">
        <v>43265</v>
      </c>
      <c r="C141" s="4" t="s">
        <v>80</v>
      </c>
      <c r="D141" s="5">
        <v>598500</v>
      </c>
      <c r="E141" s="5">
        <v>0</v>
      </c>
      <c r="F141" s="5">
        <f t="shared" si="2"/>
        <v>64774000</v>
      </c>
      <c r="H141" s="51"/>
      <c r="I141" s="51"/>
      <c r="J141" s="51"/>
      <c r="K141" s="51"/>
      <c r="L141" s="51"/>
      <c r="M141" s="51"/>
    </row>
    <row r="142" spans="2:13" x14ac:dyDescent="0.25">
      <c r="B142" s="6">
        <v>43265</v>
      </c>
      <c r="C142" s="4" t="s">
        <v>123</v>
      </c>
      <c r="D142" s="5">
        <v>179550</v>
      </c>
      <c r="E142" s="5">
        <v>0</v>
      </c>
      <c r="F142" s="5">
        <f t="shared" si="2"/>
        <v>64953550</v>
      </c>
      <c r="H142" s="51"/>
      <c r="I142" s="51"/>
      <c r="J142" s="51"/>
      <c r="K142" s="51"/>
      <c r="L142" s="51"/>
      <c r="M142" s="51"/>
    </row>
    <row r="143" spans="2:13" x14ac:dyDescent="0.25">
      <c r="B143" s="6">
        <v>43265</v>
      </c>
      <c r="C143" s="4" t="s">
        <v>81</v>
      </c>
      <c r="D143" s="5">
        <v>331200</v>
      </c>
      <c r="E143" s="5">
        <v>0</v>
      </c>
      <c r="F143" s="5">
        <f t="shared" si="2"/>
        <v>65284750</v>
      </c>
      <c r="H143" s="51"/>
      <c r="I143" s="51"/>
      <c r="J143" s="51"/>
      <c r="K143" s="51"/>
      <c r="L143" s="51"/>
      <c r="M143" s="51"/>
    </row>
    <row r="144" spans="2:13" x14ac:dyDescent="0.25">
      <c r="B144" s="6">
        <v>43265</v>
      </c>
      <c r="C144" s="4" t="s">
        <v>82</v>
      </c>
      <c r="D144" s="5">
        <v>179550</v>
      </c>
      <c r="E144" s="5">
        <v>0</v>
      </c>
      <c r="F144" s="5">
        <f t="shared" si="2"/>
        <v>65464300</v>
      </c>
      <c r="H144" s="51"/>
      <c r="I144" s="51"/>
      <c r="J144" s="51"/>
      <c r="K144" s="51"/>
      <c r="L144" s="51"/>
      <c r="M144" s="51"/>
    </row>
    <row r="145" spans="2:13" x14ac:dyDescent="0.25">
      <c r="B145" s="6">
        <v>43265</v>
      </c>
      <c r="C145" s="4" t="s">
        <v>124</v>
      </c>
      <c r="D145" s="5">
        <v>51300</v>
      </c>
      <c r="E145" s="5">
        <v>0</v>
      </c>
      <c r="F145" s="5">
        <f t="shared" si="2"/>
        <v>65515600</v>
      </c>
      <c r="H145" s="51"/>
      <c r="I145" s="51"/>
      <c r="J145" s="51"/>
      <c r="K145" s="51"/>
      <c r="L145" s="51"/>
      <c r="M145" s="51"/>
    </row>
    <row r="146" spans="2:13" x14ac:dyDescent="0.25">
      <c r="B146" s="6">
        <v>43265</v>
      </c>
      <c r="C146" s="4" t="s">
        <v>83</v>
      </c>
      <c r="D146" s="5">
        <v>360000</v>
      </c>
      <c r="E146" s="5">
        <v>0</v>
      </c>
      <c r="F146" s="5">
        <f t="shared" si="2"/>
        <v>65875600</v>
      </c>
      <c r="H146" s="51"/>
      <c r="I146" s="51"/>
      <c r="J146" s="51"/>
      <c r="K146" s="51"/>
      <c r="L146" s="51"/>
      <c r="M146" s="51"/>
    </row>
    <row r="147" spans="2:13" x14ac:dyDescent="0.25">
      <c r="B147" s="6">
        <v>43265</v>
      </c>
      <c r="C147" s="4" t="s">
        <v>84</v>
      </c>
      <c r="D147" s="5">
        <v>350550</v>
      </c>
      <c r="E147" s="5">
        <v>0</v>
      </c>
      <c r="F147" s="5">
        <f t="shared" si="2"/>
        <v>66226150</v>
      </c>
      <c r="H147" s="51"/>
      <c r="I147" s="51"/>
      <c r="J147" s="51"/>
      <c r="K147" s="51"/>
      <c r="L147" s="51"/>
      <c r="M147" s="51"/>
    </row>
    <row r="148" spans="2:13" x14ac:dyDescent="0.25">
      <c r="B148" s="6">
        <v>43265</v>
      </c>
      <c r="C148" s="4" t="s">
        <v>125</v>
      </c>
      <c r="D148" s="5">
        <v>495900</v>
      </c>
      <c r="E148" s="5">
        <v>0</v>
      </c>
      <c r="F148" s="5">
        <f t="shared" si="2"/>
        <v>66722050</v>
      </c>
      <c r="H148" s="51"/>
      <c r="I148" s="51"/>
      <c r="J148" s="51"/>
      <c r="K148" s="51"/>
      <c r="L148" s="51"/>
      <c r="M148" s="51"/>
    </row>
    <row r="149" spans="2:13" x14ac:dyDescent="0.25">
      <c r="B149" s="6">
        <v>43265</v>
      </c>
      <c r="C149" s="4" t="s">
        <v>85</v>
      </c>
      <c r="D149" s="5">
        <v>128250</v>
      </c>
      <c r="E149" s="5">
        <v>0</v>
      </c>
      <c r="F149" s="5">
        <f t="shared" si="2"/>
        <v>66850300</v>
      </c>
      <c r="H149" s="51"/>
      <c r="I149" s="51"/>
      <c r="J149" s="51"/>
      <c r="K149" s="51"/>
      <c r="L149" s="51"/>
      <c r="M149" s="51"/>
    </row>
    <row r="150" spans="2:13" x14ac:dyDescent="0.25">
      <c r="B150" s="6">
        <v>43265</v>
      </c>
      <c r="C150" s="4" t="s">
        <v>126</v>
      </c>
      <c r="D150" s="5">
        <v>187200</v>
      </c>
      <c r="E150" s="5">
        <v>0</v>
      </c>
      <c r="F150" s="5">
        <f t="shared" si="2"/>
        <v>67037500</v>
      </c>
      <c r="H150" s="51"/>
      <c r="I150" s="51"/>
      <c r="J150" s="51"/>
      <c r="K150" s="51"/>
      <c r="L150" s="51"/>
      <c r="M150" s="51"/>
    </row>
    <row r="151" spans="2:13" x14ac:dyDescent="0.25">
      <c r="B151" s="6">
        <v>43265</v>
      </c>
      <c r="C151" s="4" t="s">
        <v>127</v>
      </c>
      <c r="D151" s="5">
        <v>76950</v>
      </c>
      <c r="E151" s="5">
        <v>0</v>
      </c>
      <c r="F151" s="5">
        <f t="shared" si="2"/>
        <v>67114450</v>
      </c>
      <c r="H151" s="51"/>
      <c r="I151" s="51"/>
      <c r="J151" s="51"/>
      <c r="K151" s="51"/>
      <c r="L151" s="51"/>
      <c r="M151" s="51"/>
    </row>
    <row r="152" spans="2:13" x14ac:dyDescent="0.25">
      <c r="B152" s="6">
        <v>43265</v>
      </c>
      <c r="C152" s="4" t="s">
        <v>86</v>
      </c>
      <c r="D152" s="5">
        <v>162450</v>
      </c>
      <c r="E152" s="5">
        <v>0</v>
      </c>
      <c r="F152" s="5">
        <f t="shared" si="2"/>
        <v>67276900</v>
      </c>
      <c r="H152" s="51"/>
      <c r="I152" s="51"/>
      <c r="J152" s="51"/>
      <c r="K152" s="51"/>
      <c r="L152" s="51"/>
      <c r="M152" s="51"/>
    </row>
    <row r="153" spans="2:13" x14ac:dyDescent="0.25">
      <c r="B153" s="6">
        <v>43265</v>
      </c>
      <c r="C153" s="4" t="s">
        <v>128</v>
      </c>
      <c r="D153" s="5">
        <v>115200</v>
      </c>
      <c r="E153" s="5">
        <v>0</v>
      </c>
      <c r="F153" s="5">
        <f t="shared" si="2"/>
        <v>67392100</v>
      </c>
      <c r="H153" s="51"/>
      <c r="I153" s="51"/>
      <c r="J153" s="51"/>
      <c r="K153" s="51"/>
      <c r="L153" s="51"/>
      <c r="M153" s="51"/>
    </row>
    <row r="154" spans="2:13" x14ac:dyDescent="0.25">
      <c r="B154" s="6">
        <v>43265</v>
      </c>
      <c r="C154" s="4" t="s">
        <v>129</v>
      </c>
      <c r="D154" s="5">
        <v>102600</v>
      </c>
      <c r="E154" s="5">
        <v>0</v>
      </c>
      <c r="F154" s="5">
        <f t="shared" si="2"/>
        <v>67494700</v>
      </c>
      <c r="H154" s="51"/>
      <c r="I154" s="51"/>
      <c r="J154" s="51"/>
      <c r="K154" s="51"/>
      <c r="L154" s="51"/>
      <c r="M154" s="51"/>
    </row>
    <row r="155" spans="2:13" x14ac:dyDescent="0.25">
      <c r="B155" s="6">
        <v>43265</v>
      </c>
      <c r="C155" s="4" t="s">
        <v>87</v>
      </c>
      <c r="D155" s="5">
        <v>136800</v>
      </c>
      <c r="E155" s="5">
        <v>0</v>
      </c>
      <c r="F155" s="5">
        <f t="shared" si="2"/>
        <v>67631500</v>
      </c>
      <c r="H155" s="51"/>
      <c r="I155" s="51"/>
      <c r="J155" s="51"/>
      <c r="K155" s="51"/>
      <c r="L155" s="51"/>
      <c r="M155" s="51"/>
    </row>
    <row r="156" spans="2:13" x14ac:dyDescent="0.25">
      <c r="B156" s="6">
        <v>43265</v>
      </c>
      <c r="C156" s="4" t="s">
        <v>130</v>
      </c>
      <c r="D156" s="5">
        <v>85500</v>
      </c>
      <c r="E156" s="5">
        <v>0</v>
      </c>
      <c r="F156" s="5">
        <f t="shared" si="2"/>
        <v>67717000</v>
      </c>
      <c r="H156" s="51"/>
      <c r="I156" s="51"/>
      <c r="J156" s="51"/>
      <c r="K156" s="51"/>
      <c r="L156" s="51"/>
      <c r="M156" s="51"/>
    </row>
    <row r="157" spans="2:13" x14ac:dyDescent="0.25">
      <c r="B157" s="6">
        <v>43265</v>
      </c>
      <c r="C157" s="4" t="s">
        <v>88</v>
      </c>
      <c r="D157" s="5">
        <v>179550</v>
      </c>
      <c r="E157" s="5">
        <v>0</v>
      </c>
      <c r="F157" s="5">
        <f t="shared" si="2"/>
        <v>67896550</v>
      </c>
      <c r="H157" s="51"/>
      <c r="I157" s="51"/>
      <c r="J157" s="51"/>
      <c r="K157" s="51"/>
      <c r="L157" s="51"/>
      <c r="M157" s="51"/>
    </row>
    <row r="158" spans="2:13" x14ac:dyDescent="0.25">
      <c r="B158" s="6">
        <v>43265</v>
      </c>
      <c r="C158" s="4" t="s">
        <v>131</v>
      </c>
      <c r="D158" s="5">
        <v>102600</v>
      </c>
      <c r="E158" s="5">
        <v>0</v>
      </c>
      <c r="F158" s="5">
        <f t="shared" si="2"/>
        <v>67999150</v>
      </c>
      <c r="H158" s="51"/>
      <c r="I158" s="51"/>
      <c r="J158" s="51"/>
      <c r="K158" s="51"/>
      <c r="L158" s="51"/>
      <c r="M158" s="51"/>
    </row>
    <row r="159" spans="2:13" x14ac:dyDescent="0.25">
      <c r="B159" s="6">
        <v>43265</v>
      </c>
      <c r="C159" s="4" t="s">
        <v>89</v>
      </c>
      <c r="D159" s="5">
        <v>179550</v>
      </c>
      <c r="E159" s="5">
        <v>0</v>
      </c>
      <c r="F159" s="5">
        <f t="shared" si="2"/>
        <v>68178700</v>
      </c>
      <c r="H159" s="51"/>
      <c r="I159" s="51"/>
      <c r="J159" s="51"/>
      <c r="K159" s="51"/>
      <c r="L159" s="51"/>
      <c r="M159" s="51"/>
    </row>
    <row r="160" spans="2:13" x14ac:dyDescent="0.25">
      <c r="B160" s="6">
        <v>43265</v>
      </c>
      <c r="C160" s="4" t="s">
        <v>132</v>
      </c>
      <c r="D160" s="5">
        <v>68400</v>
      </c>
      <c r="E160" s="5">
        <v>0</v>
      </c>
      <c r="F160" s="5">
        <f t="shared" si="2"/>
        <v>68247100</v>
      </c>
      <c r="H160" s="51"/>
      <c r="I160" s="51"/>
      <c r="J160" s="51"/>
      <c r="K160" s="51"/>
      <c r="L160" s="51"/>
      <c r="M160" s="51"/>
    </row>
    <row r="161" spans="2:13" x14ac:dyDescent="0.25">
      <c r="B161" s="6">
        <v>43265</v>
      </c>
      <c r="C161" s="4" t="s">
        <v>133</v>
      </c>
      <c r="D161" s="5">
        <v>162450</v>
      </c>
      <c r="E161" s="5">
        <v>0</v>
      </c>
      <c r="F161" s="5">
        <f t="shared" si="2"/>
        <v>68409550</v>
      </c>
      <c r="H161" s="51"/>
      <c r="I161" s="51"/>
      <c r="J161" s="51"/>
      <c r="K161" s="51"/>
      <c r="L161" s="51"/>
      <c r="M161" s="51"/>
    </row>
    <row r="162" spans="2:13" x14ac:dyDescent="0.25">
      <c r="B162" s="6">
        <v>43265</v>
      </c>
      <c r="C162" s="4" t="s">
        <v>134</v>
      </c>
      <c r="D162" s="5">
        <v>162450</v>
      </c>
      <c r="E162" s="5">
        <v>0</v>
      </c>
      <c r="F162" s="5">
        <f t="shared" si="2"/>
        <v>68572000</v>
      </c>
      <c r="H162" s="51"/>
      <c r="I162" s="51"/>
      <c r="J162" s="51"/>
      <c r="K162" s="51"/>
      <c r="L162" s="51"/>
      <c r="M162" s="51"/>
    </row>
    <row r="163" spans="2:13" x14ac:dyDescent="0.25">
      <c r="B163" s="6">
        <v>43265</v>
      </c>
      <c r="C163" s="4" t="s">
        <v>135</v>
      </c>
      <c r="D163" s="5">
        <v>42750</v>
      </c>
      <c r="E163" s="5">
        <v>0</v>
      </c>
      <c r="F163" s="5">
        <f t="shared" si="2"/>
        <v>68614750</v>
      </c>
      <c r="H163" s="51"/>
      <c r="I163" s="51"/>
      <c r="J163" s="51"/>
      <c r="K163" s="51"/>
      <c r="L163" s="51"/>
      <c r="M163" s="51"/>
    </row>
    <row r="164" spans="2:13" x14ac:dyDescent="0.25">
      <c r="B164" s="6">
        <v>43265</v>
      </c>
      <c r="C164" s="4" t="s">
        <v>136</v>
      </c>
      <c r="D164" s="5">
        <v>547200</v>
      </c>
      <c r="E164" s="5">
        <v>0</v>
      </c>
      <c r="F164" s="5">
        <f t="shared" si="2"/>
        <v>69161950</v>
      </c>
      <c r="H164" s="51"/>
      <c r="I164" s="51"/>
      <c r="J164" s="51"/>
      <c r="K164" s="51"/>
      <c r="L164" s="51"/>
      <c r="M164" s="51"/>
    </row>
    <row r="165" spans="2:13" x14ac:dyDescent="0.25">
      <c r="B165" s="6">
        <v>43265</v>
      </c>
      <c r="C165" s="4" t="s">
        <v>137</v>
      </c>
      <c r="D165" s="5">
        <v>307800</v>
      </c>
      <c r="E165" s="5">
        <v>0</v>
      </c>
      <c r="F165" s="5">
        <f t="shared" si="2"/>
        <v>69469750</v>
      </c>
      <c r="H165" s="51"/>
      <c r="I165" s="51"/>
      <c r="J165" s="51"/>
      <c r="K165" s="51"/>
      <c r="L165" s="51"/>
      <c r="M165" s="51"/>
    </row>
    <row r="166" spans="2:13" x14ac:dyDescent="0.25">
      <c r="B166" s="6">
        <v>43265</v>
      </c>
      <c r="C166" s="4" t="s">
        <v>138</v>
      </c>
      <c r="D166" s="5">
        <v>316350</v>
      </c>
      <c r="E166" s="5">
        <v>0</v>
      </c>
      <c r="F166" s="5">
        <f t="shared" si="2"/>
        <v>69786100</v>
      </c>
      <c r="H166" s="51"/>
      <c r="I166" s="51"/>
      <c r="J166" s="51"/>
      <c r="K166" s="51"/>
      <c r="L166" s="51"/>
      <c r="M166" s="51"/>
    </row>
    <row r="167" spans="2:13" x14ac:dyDescent="0.25">
      <c r="B167" s="6">
        <v>43265</v>
      </c>
      <c r="C167" s="4" t="s">
        <v>139</v>
      </c>
      <c r="D167" s="5">
        <v>171000</v>
      </c>
      <c r="E167" s="5">
        <v>0</v>
      </c>
      <c r="F167" s="5">
        <f t="shared" si="2"/>
        <v>69957100</v>
      </c>
      <c r="H167" s="51"/>
      <c r="I167" s="51"/>
      <c r="J167" s="51"/>
      <c r="K167" s="51"/>
      <c r="L167" s="51"/>
      <c r="M167" s="51"/>
    </row>
    <row r="168" spans="2:13" x14ac:dyDescent="0.25">
      <c r="B168" s="6">
        <v>43265</v>
      </c>
      <c r="C168" s="4" t="s">
        <v>140</v>
      </c>
      <c r="D168" s="5">
        <v>1573200</v>
      </c>
      <c r="E168" s="5">
        <v>0</v>
      </c>
      <c r="F168" s="5">
        <f t="shared" si="2"/>
        <v>71530300</v>
      </c>
      <c r="H168" s="51"/>
      <c r="I168" s="51"/>
      <c r="J168" s="51"/>
      <c r="K168" s="51"/>
      <c r="L168" s="51"/>
      <c r="M168" s="51"/>
    </row>
    <row r="169" spans="2:13" x14ac:dyDescent="0.25">
      <c r="B169" s="6">
        <v>43265</v>
      </c>
      <c r="C169" s="4" t="s">
        <v>141</v>
      </c>
      <c r="D169" s="5">
        <v>494100</v>
      </c>
      <c r="E169" s="5">
        <v>0</v>
      </c>
      <c r="F169" s="5">
        <f t="shared" si="2"/>
        <v>72024400</v>
      </c>
      <c r="H169" s="51"/>
      <c r="I169" s="51"/>
      <c r="J169" s="51"/>
      <c r="K169" s="51"/>
      <c r="L169" s="51"/>
      <c r="M169" s="51"/>
    </row>
    <row r="170" spans="2:13" x14ac:dyDescent="0.25">
      <c r="B170" s="6">
        <v>43265</v>
      </c>
      <c r="C170" s="4" t="s">
        <v>142</v>
      </c>
      <c r="D170" s="5">
        <v>273600</v>
      </c>
      <c r="E170" s="5">
        <v>0</v>
      </c>
      <c r="F170" s="5">
        <f t="shared" si="2"/>
        <v>72298000</v>
      </c>
      <c r="H170" s="51"/>
      <c r="I170" s="51"/>
      <c r="J170" s="51"/>
      <c r="K170" s="51"/>
      <c r="L170" s="51"/>
      <c r="M170" s="51"/>
    </row>
    <row r="171" spans="2:13" x14ac:dyDescent="0.25">
      <c r="B171" s="6">
        <v>43265</v>
      </c>
      <c r="C171" s="4" t="s">
        <v>143</v>
      </c>
      <c r="D171" s="5">
        <v>446400</v>
      </c>
      <c r="E171" s="5">
        <v>0</v>
      </c>
      <c r="F171" s="5">
        <f t="shared" si="2"/>
        <v>72744400</v>
      </c>
      <c r="H171" s="51"/>
      <c r="I171" s="51"/>
      <c r="J171" s="51"/>
      <c r="K171" s="51"/>
      <c r="L171" s="51"/>
      <c r="M171" s="51"/>
    </row>
    <row r="172" spans="2:13" x14ac:dyDescent="0.25">
      <c r="B172" s="6">
        <v>43265</v>
      </c>
      <c r="C172" s="4" t="s">
        <v>144</v>
      </c>
      <c r="D172" s="5">
        <v>504450</v>
      </c>
      <c r="E172" s="5">
        <v>0</v>
      </c>
      <c r="F172" s="5">
        <f t="shared" si="2"/>
        <v>73248850</v>
      </c>
      <c r="H172" s="51"/>
      <c r="I172" s="51"/>
      <c r="J172" s="51"/>
      <c r="K172" s="51"/>
      <c r="L172" s="51"/>
      <c r="M172" s="51"/>
    </row>
    <row r="173" spans="2:13" x14ac:dyDescent="0.25">
      <c r="B173" s="6">
        <v>43265</v>
      </c>
      <c r="C173" s="4" t="s">
        <v>145</v>
      </c>
      <c r="D173" s="5">
        <v>230850</v>
      </c>
      <c r="E173" s="5">
        <v>0</v>
      </c>
      <c r="F173" s="5">
        <f t="shared" si="2"/>
        <v>73479700</v>
      </c>
      <c r="H173" s="51"/>
      <c r="I173" s="51"/>
      <c r="J173" s="51"/>
      <c r="K173" s="51"/>
      <c r="L173" s="51"/>
      <c r="M173" s="51"/>
    </row>
    <row r="174" spans="2:13" x14ac:dyDescent="0.25">
      <c r="B174" s="6">
        <v>43265</v>
      </c>
      <c r="C174" s="4" t="s">
        <v>146</v>
      </c>
      <c r="D174" s="5">
        <v>410400</v>
      </c>
      <c r="E174" s="5">
        <v>0</v>
      </c>
      <c r="F174" s="5">
        <f t="shared" si="2"/>
        <v>73890100</v>
      </c>
      <c r="H174" s="51"/>
      <c r="I174" s="51"/>
      <c r="J174" s="51"/>
      <c r="K174" s="51"/>
      <c r="L174" s="51"/>
      <c r="M174" s="51"/>
    </row>
    <row r="175" spans="2:13" x14ac:dyDescent="0.25">
      <c r="B175" s="6">
        <v>43265</v>
      </c>
      <c r="C175" s="4" t="s">
        <v>147</v>
      </c>
      <c r="D175" s="5">
        <v>632700</v>
      </c>
      <c r="E175" s="5">
        <v>0</v>
      </c>
      <c r="F175" s="5">
        <f t="shared" si="2"/>
        <v>74522800</v>
      </c>
      <c r="H175" s="51"/>
      <c r="I175" s="51"/>
      <c r="J175" s="51"/>
      <c r="K175" s="51"/>
      <c r="L175" s="51"/>
      <c r="M175" s="51"/>
    </row>
    <row r="176" spans="2:13" x14ac:dyDescent="0.25">
      <c r="B176" s="6">
        <v>43265</v>
      </c>
      <c r="C176" s="4" t="s">
        <v>148</v>
      </c>
      <c r="D176" s="5">
        <v>427500</v>
      </c>
      <c r="E176" s="5">
        <v>0</v>
      </c>
      <c r="F176" s="5">
        <f t="shared" si="2"/>
        <v>74950300</v>
      </c>
      <c r="H176" s="51"/>
      <c r="I176" s="51"/>
      <c r="J176" s="51"/>
      <c r="K176" s="51"/>
      <c r="L176" s="51"/>
      <c r="M176" s="51"/>
    </row>
    <row r="177" spans="2:13" x14ac:dyDescent="0.25">
      <c r="B177" s="6">
        <v>43265</v>
      </c>
      <c r="C177" s="4" t="s">
        <v>149</v>
      </c>
      <c r="D177" s="5">
        <v>720000</v>
      </c>
      <c r="E177" s="5">
        <v>0</v>
      </c>
      <c r="F177" s="5">
        <f t="shared" si="2"/>
        <v>75670300</v>
      </c>
      <c r="H177" s="51"/>
      <c r="I177" s="51"/>
      <c r="J177" s="51"/>
      <c r="K177" s="51"/>
      <c r="L177" s="51"/>
      <c r="M177" s="51"/>
    </row>
    <row r="178" spans="2:13" x14ac:dyDescent="0.25">
      <c r="B178" s="6">
        <v>43266</v>
      </c>
      <c r="C178" s="4" t="s">
        <v>150</v>
      </c>
      <c r="D178" s="5">
        <v>604800</v>
      </c>
      <c r="E178" s="5">
        <v>0</v>
      </c>
      <c r="F178" s="5">
        <f t="shared" si="2"/>
        <v>76275100</v>
      </c>
      <c r="H178" s="51"/>
      <c r="I178" s="51"/>
      <c r="J178" s="51"/>
      <c r="K178" s="51"/>
      <c r="L178" s="51"/>
      <c r="M178" s="51"/>
    </row>
    <row r="179" spans="2:13" x14ac:dyDescent="0.25">
      <c r="B179" s="6">
        <v>43266</v>
      </c>
      <c r="C179" s="4" t="s">
        <v>151</v>
      </c>
      <c r="D179" s="5">
        <v>649800</v>
      </c>
      <c r="E179" s="5">
        <v>0</v>
      </c>
      <c r="F179" s="5">
        <f t="shared" si="2"/>
        <v>76924900</v>
      </c>
      <c r="H179" s="51"/>
      <c r="I179" s="51"/>
      <c r="J179" s="51"/>
      <c r="K179" s="51"/>
      <c r="L179" s="51"/>
      <c r="M179" s="51"/>
    </row>
    <row r="180" spans="2:13" x14ac:dyDescent="0.25">
      <c r="B180" s="6">
        <v>43266</v>
      </c>
      <c r="C180" s="4" t="s">
        <v>152</v>
      </c>
      <c r="D180" s="5">
        <v>849600</v>
      </c>
      <c r="E180" s="5">
        <v>0</v>
      </c>
      <c r="F180" s="5">
        <f t="shared" si="2"/>
        <v>77774500</v>
      </c>
      <c r="H180" s="51"/>
      <c r="I180" s="51"/>
      <c r="J180" s="51"/>
      <c r="K180" s="51"/>
      <c r="L180" s="51"/>
      <c r="M180" s="51"/>
    </row>
    <row r="181" spans="2:13" x14ac:dyDescent="0.25">
      <c r="B181" s="6">
        <v>43266</v>
      </c>
      <c r="C181" s="4" t="s">
        <v>153</v>
      </c>
      <c r="D181" s="5">
        <v>940500</v>
      </c>
      <c r="E181" s="5">
        <v>0</v>
      </c>
      <c r="F181" s="5">
        <f t="shared" si="2"/>
        <v>78715000</v>
      </c>
      <c r="H181" s="51"/>
      <c r="I181" s="51"/>
      <c r="J181" s="51"/>
      <c r="K181" s="51"/>
      <c r="L181" s="51"/>
      <c r="M181" s="51"/>
    </row>
    <row r="182" spans="2:13" x14ac:dyDescent="0.25">
      <c r="B182" s="6">
        <v>43266</v>
      </c>
      <c r="C182" s="4" t="s">
        <v>154</v>
      </c>
      <c r="D182" s="5">
        <v>436050</v>
      </c>
      <c r="E182" s="5">
        <v>0</v>
      </c>
      <c r="F182" s="5">
        <f t="shared" si="2"/>
        <v>79151050</v>
      </c>
      <c r="H182" s="51"/>
      <c r="I182" s="51"/>
      <c r="J182" s="51"/>
      <c r="K182" s="51"/>
      <c r="L182" s="51"/>
      <c r="M182" s="51"/>
    </row>
    <row r="183" spans="2:13" x14ac:dyDescent="0.25">
      <c r="B183" s="6">
        <v>43266</v>
      </c>
      <c r="C183" s="4" t="s">
        <v>155</v>
      </c>
      <c r="D183" s="5">
        <v>307800</v>
      </c>
      <c r="E183" s="5">
        <v>0</v>
      </c>
      <c r="F183" s="5">
        <f t="shared" si="2"/>
        <v>79458850</v>
      </c>
      <c r="H183" s="51"/>
      <c r="I183" s="51"/>
      <c r="J183" s="51"/>
      <c r="K183" s="51"/>
      <c r="L183" s="51"/>
      <c r="M183" s="51"/>
    </row>
    <row r="184" spans="2:13" x14ac:dyDescent="0.25">
      <c r="B184" s="6">
        <v>43266</v>
      </c>
      <c r="C184" s="4" t="s">
        <v>156</v>
      </c>
      <c r="D184" s="5">
        <v>76950</v>
      </c>
      <c r="E184" s="5">
        <v>0</v>
      </c>
      <c r="F184" s="5">
        <f t="shared" si="2"/>
        <v>79535800</v>
      </c>
      <c r="H184" s="51"/>
      <c r="I184" s="51"/>
      <c r="J184" s="51"/>
      <c r="K184" s="51"/>
      <c r="L184" s="51"/>
      <c r="M184" s="51"/>
    </row>
    <row r="185" spans="2:13" x14ac:dyDescent="0.25">
      <c r="B185" s="6">
        <v>43266</v>
      </c>
      <c r="C185" s="4" t="s">
        <v>157</v>
      </c>
      <c r="D185" s="5">
        <v>803700</v>
      </c>
      <c r="E185" s="5">
        <v>0</v>
      </c>
      <c r="F185" s="5">
        <f t="shared" si="2"/>
        <v>80339500</v>
      </c>
      <c r="H185" s="51"/>
      <c r="I185" s="51"/>
      <c r="J185" s="51"/>
      <c r="K185" s="51"/>
      <c r="L185" s="51"/>
      <c r="M185" s="51"/>
    </row>
    <row r="186" spans="2:13" x14ac:dyDescent="0.25">
      <c r="B186" s="6">
        <v>43266</v>
      </c>
      <c r="C186" s="4" t="s">
        <v>158</v>
      </c>
      <c r="D186" s="5">
        <v>786600</v>
      </c>
      <c r="E186" s="5">
        <v>0</v>
      </c>
      <c r="F186" s="5">
        <f t="shared" si="2"/>
        <v>81126100</v>
      </c>
      <c r="H186" s="51"/>
      <c r="I186" s="51"/>
      <c r="J186" s="51"/>
      <c r="K186" s="51"/>
      <c r="L186" s="51"/>
      <c r="M186" s="51"/>
    </row>
    <row r="187" spans="2:13" x14ac:dyDescent="0.25">
      <c r="B187" s="6">
        <v>43266</v>
      </c>
      <c r="C187" s="4" t="s">
        <v>159</v>
      </c>
      <c r="D187" s="5">
        <v>436050</v>
      </c>
      <c r="E187" s="5">
        <v>0</v>
      </c>
      <c r="F187" s="5">
        <f t="shared" si="2"/>
        <v>81562150</v>
      </c>
      <c r="H187" s="51"/>
      <c r="I187" s="51"/>
      <c r="J187" s="51"/>
      <c r="K187" s="51"/>
      <c r="L187" s="51"/>
      <c r="M187" s="51"/>
    </row>
    <row r="188" spans="2:13" x14ac:dyDescent="0.25">
      <c r="B188" s="6">
        <v>43266</v>
      </c>
      <c r="C188" s="4" t="s">
        <v>160</v>
      </c>
      <c r="D188" s="5">
        <v>581400</v>
      </c>
      <c r="E188" s="5">
        <v>0</v>
      </c>
      <c r="F188" s="5">
        <f t="shared" si="2"/>
        <v>82143550</v>
      </c>
      <c r="H188" s="51"/>
      <c r="I188" s="51"/>
      <c r="J188" s="51"/>
      <c r="K188" s="51"/>
      <c r="L188" s="51"/>
      <c r="M188" s="51"/>
    </row>
    <row r="189" spans="2:13" x14ac:dyDescent="0.25">
      <c r="B189" s="6">
        <v>43266</v>
      </c>
      <c r="C189" s="4" t="s">
        <v>161</v>
      </c>
      <c r="D189" s="5">
        <v>427500</v>
      </c>
      <c r="E189" s="5">
        <v>0</v>
      </c>
      <c r="F189" s="5">
        <f t="shared" si="2"/>
        <v>82571050</v>
      </c>
      <c r="H189" s="51"/>
      <c r="I189" s="51"/>
      <c r="J189" s="51"/>
      <c r="K189" s="51"/>
      <c r="L189" s="51"/>
      <c r="M189" s="51"/>
    </row>
    <row r="190" spans="2:13" x14ac:dyDescent="0.25">
      <c r="B190" s="6">
        <v>43266</v>
      </c>
      <c r="C190" s="4" t="s">
        <v>162</v>
      </c>
      <c r="D190" s="5">
        <v>1000350</v>
      </c>
      <c r="E190" s="5">
        <v>0</v>
      </c>
      <c r="F190" s="5">
        <f t="shared" si="2"/>
        <v>83571400</v>
      </c>
      <c r="H190" s="51"/>
      <c r="I190" s="51"/>
      <c r="J190" s="51"/>
      <c r="K190" s="51"/>
      <c r="L190" s="51"/>
      <c r="M190" s="51"/>
    </row>
    <row r="191" spans="2:13" x14ac:dyDescent="0.25">
      <c r="B191" s="6">
        <v>43266</v>
      </c>
      <c r="C191" s="4" t="s">
        <v>163</v>
      </c>
      <c r="D191" s="5">
        <v>342000</v>
      </c>
      <c r="E191" s="5">
        <v>0</v>
      </c>
      <c r="F191" s="5">
        <f t="shared" si="2"/>
        <v>83913400</v>
      </c>
      <c r="H191" s="51"/>
      <c r="I191" s="51"/>
      <c r="J191" s="51"/>
      <c r="K191" s="51"/>
      <c r="L191" s="51"/>
      <c r="M191" s="51"/>
    </row>
    <row r="192" spans="2:13" x14ac:dyDescent="0.25">
      <c r="B192" s="6">
        <v>43266</v>
      </c>
      <c r="C192" s="4" t="s">
        <v>164</v>
      </c>
      <c r="D192" s="5">
        <v>2079450</v>
      </c>
      <c r="E192" s="5">
        <v>0</v>
      </c>
      <c r="F192" s="5">
        <f t="shared" si="2"/>
        <v>85992850</v>
      </c>
      <c r="H192" s="51"/>
      <c r="I192" s="51"/>
      <c r="J192" s="51"/>
      <c r="K192" s="51"/>
      <c r="L192" s="51"/>
      <c r="M192" s="51"/>
    </row>
    <row r="193" spans="2:13" x14ac:dyDescent="0.25">
      <c r="B193" s="6">
        <v>43266</v>
      </c>
      <c r="C193" s="4" t="s">
        <v>165</v>
      </c>
      <c r="D193" s="5">
        <v>102600</v>
      </c>
      <c r="E193" s="5">
        <v>0</v>
      </c>
      <c r="F193" s="5">
        <f t="shared" si="2"/>
        <v>86095450</v>
      </c>
      <c r="H193" s="51"/>
      <c r="I193" s="51"/>
      <c r="J193" s="51"/>
      <c r="K193" s="51"/>
      <c r="L193" s="51"/>
      <c r="M193" s="51"/>
    </row>
    <row r="194" spans="2:13" x14ac:dyDescent="0.25">
      <c r="B194" s="6">
        <v>43266</v>
      </c>
      <c r="C194" s="4" t="s">
        <v>120</v>
      </c>
      <c r="D194" s="5">
        <v>8550</v>
      </c>
      <c r="E194" s="5">
        <v>0</v>
      </c>
      <c r="F194" s="5">
        <f t="shared" si="2"/>
        <v>86104000</v>
      </c>
      <c r="H194" s="51"/>
      <c r="I194" s="51"/>
      <c r="J194" s="51"/>
      <c r="K194" s="51"/>
      <c r="L194" s="51"/>
      <c r="M194" s="51"/>
    </row>
    <row r="195" spans="2:13" x14ac:dyDescent="0.25">
      <c r="B195" s="6">
        <v>43266</v>
      </c>
      <c r="C195" s="4" t="s">
        <v>121</v>
      </c>
      <c r="D195" s="5">
        <v>256500</v>
      </c>
      <c r="E195" s="5">
        <v>0</v>
      </c>
      <c r="F195" s="5">
        <f t="shared" si="2"/>
        <v>86360500</v>
      </c>
      <c r="H195" s="51"/>
      <c r="I195" s="51"/>
      <c r="J195" s="51"/>
      <c r="K195" s="51"/>
      <c r="L195" s="51"/>
      <c r="M195" s="51"/>
    </row>
    <row r="196" spans="2:13" x14ac:dyDescent="0.25">
      <c r="B196" s="6">
        <v>43266</v>
      </c>
      <c r="C196" s="4" t="s">
        <v>122</v>
      </c>
      <c r="D196" s="5">
        <v>59850</v>
      </c>
      <c r="E196" s="5">
        <v>0</v>
      </c>
      <c r="F196" s="5">
        <f t="shared" si="2"/>
        <v>86420350</v>
      </c>
      <c r="H196" s="51"/>
      <c r="I196" s="51"/>
      <c r="J196" s="51"/>
      <c r="K196" s="51"/>
      <c r="L196" s="51"/>
      <c r="M196" s="51"/>
    </row>
    <row r="197" spans="2:13" x14ac:dyDescent="0.25">
      <c r="B197" s="6">
        <v>43266</v>
      </c>
      <c r="C197" s="4" t="s">
        <v>123</v>
      </c>
      <c r="D197" s="5">
        <v>59850</v>
      </c>
      <c r="E197" s="5">
        <v>0</v>
      </c>
      <c r="F197" s="5">
        <f t="shared" si="2"/>
        <v>86480200</v>
      </c>
      <c r="H197" s="51"/>
      <c r="I197" s="51"/>
      <c r="J197" s="51"/>
      <c r="K197" s="51"/>
      <c r="L197" s="51"/>
      <c r="M197" s="51"/>
    </row>
    <row r="198" spans="2:13" x14ac:dyDescent="0.25">
      <c r="B198" s="6">
        <v>43266</v>
      </c>
      <c r="C198" s="4" t="s">
        <v>166</v>
      </c>
      <c r="D198" s="5">
        <v>17100</v>
      </c>
      <c r="E198" s="5">
        <v>0</v>
      </c>
      <c r="F198" s="5">
        <f t="shared" si="2"/>
        <v>86497300</v>
      </c>
      <c r="H198" s="51"/>
      <c r="I198" s="51"/>
      <c r="J198" s="51"/>
      <c r="K198" s="51"/>
      <c r="L198" s="51"/>
      <c r="M198" s="51"/>
    </row>
    <row r="199" spans="2:13" x14ac:dyDescent="0.25">
      <c r="B199" s="6">
        <v>43266</v>
      </c>
      <c r="C199" s="4" t="s">
        <v>167</v>
      </c>
      <c r="D199" s="5">
        <v>94050</v>
      </c>
      <c r="E199" s="5">
        <v>0</v>
      </c>
      <c r="F199" s="5">
        <f t="shared" si="2"/>
        <v>86591350</v>
      </c>
      <c r="H199" s="51"/>
      <c r="I199" s="51"/>
      <c r="J199" s="51"/>
      <c r="K199" s="51"/>
      <c r="L199" s="51"/>
      <c r="M199" s="51"/>
    </row>
    <row r="200" spans="2:13" x14ac:dyDescent="0.25">
      <c r="B200" s="6">
        <v>43266</v>
      </c>
      <c r="C200" s="4" t="s">
        <v>124</v>
      </c>
      <c r="D200" s="5">
        <v>68400</v>
      </c>
      <c r="E200" s="5">
        <v>0</v>
      </c>
      <c r="F200" s="5">
        <f t="shared" si="2"/>
        <v>86659750</v>
      </c>
      <c r="H200" s="51"/>
      <c r="I200" s="51"/>
      <c r="J200" s="51"/>
      <c r="K200" s="51"/>
      <c r="L200" s="51"/>
      <c r="M200" s="51"/>
    </row>
    <row r="201" spans="2:13" x14ac:dyDescent="0.25">
      <c r="B201" s="6">
        <v>43266</v>
      </c>
      <c r="C201" s="4" t="s">
        <v>168</v>
      </c>
      <c r="D201" s="5">
        <v>128250</v>
      </c>
      <c r="E201" s="5">
        <v>0</v>
      </c>
      <c r="F201" s="5">
        <f t="shared" si="2"/>
        <v>86788000</v>
      </c>
      <c r="H201" s="51"/>
      <c r="I201" s="51"/>
      <c r="J201" s="51"/>
      <c r="K201" s="51"/>
      <c r="L201" s="51"/>
      <c r="M201" s="51"/>
    </row>
    <row r="202" spans="2:13" x14ac:dyDescent="0.25">
      <c r="B202" s="6">
        <v>43266</v>
      </c>
      <c r="C202" s="4" t="s">
        <v>125</v>
      </c>
      <c r="D202" s="5">
        <v>384750</v>
      </c>
      <c r="E202" s="5">
        <v>0</v>
      </c>
      <c r="F202" s="5">
        <f t="shared" si="2"/>
        <v>87172750</v>
      </c>
      <c r="H202" s="51"/>
      <c r="I202" s="51"/>
      <c r="J202" s="51"/>
      <c r="K202" s="51"/>
      <c r="L202" s="51"/>
      <c r="M202" s="51"/>
    </row>
    <row r="203" spans="2:13" x14ac:dyDescent="0.25">
      <c r="B203" s="6">
        <v>43266</v>
      </c>
      <c r="C203" s="4" t="s">
        <v>169</v>
      </c>
      <c r="D203" s="5">
        <v>147150</v>
      </c>
      <c r="E203" s="5">
        <v>0</v>
      </c>
      <c r="F203" s="5">
        <f t="shared" ref="F203:F266" si="3">F202+D203-E203</f>
        <v>87319900</v>
      </c>
      <c r="H203" s="51"/>
      <c r="I203" s="51"/>
      <c r="J203" s="51"/>
      <c r="K203" s="51"/>
      <c r="L203" s="51"/>
      <c r="M203" s="51"/>
    </row>
    <row r="204" spans="2:13" x14ac:dyDescent="0.25">
      <c r="B204" s="6">
        <v>43266</v>
      </c>
      <c r="C204" s="4" t="s">
        <v>126</v>
      </c>
      <c r="D204" s="5">
        <v>230400</v>
      </c>
      <c r="E204" s="5">
        <v>0</v>
      </c>
      <c r="F204" s="5">
        <f t="shared" si="3"/>
        <v>87550300</v>
      </c>
      <c r="H204" s="51"/>
      <c r="I204" s="51"/>
      <c r="J204" s="51"/>
      <c r="K204" s="51"/>
      <c r="L204" s="51"/>
      <c r="M204" s="51"/>
    </row>
    <row r="205" spans="2:13" x14ac:dyDescent="0.25">
      <c r="B205" s="6">
        <v>43266</v>
      </c>
      <c r="C205" s="4" t="s">
        <v>127</v>
      </c>
      <c r="D205" s="5">
        <v>111150</v>
      </c>
      <c r="E205" s="5">
        <v>0</v>
      </c>
      <c r="F205" s="5">
        <f t="shared" si="3"/>
        <v>87661450</v>
      </c>
      <c r="H205" s="51"/>
      <c r="I205" s="51"/>
      <c r="J205" s="51"/>
      <c r="K205" s="51"/>
      <c r="L205" s="51"/>
      <c r="M205" s="51"/>
    </row>
    <row r="206" spans="2:13" x14ac:dyDescent="0.25">
      <c r="B206" s="6">
        <v>43266</v>
      </c>
      <c r="C206" s="4" t="s">
        <v>170</v>
      </c>
      <c r="D206" s="5">
        <v>25650</v>
      </c>
      <c r="E206" s="5">
        <v>0</v>
      </c>
      <c r="F206" s="5">
        <f t="shared" si="3"/>
        <v>87687100</v>
      </c>
      <c r="H206" s="51"/>
      <c r="I206" s="51"/>
      <c r="J206" s="51"/>
      <c r="K206" s="51"/>
      <c r="L206" s="51"/>
      <c r="M206" s="51"/>
    </row>
    <row r="207" spans="2:13" x14ac:dyDescent="0.25">
      <c r="B207" s="6">
        <v>43266</v>
      </c>
      <c r="C207" s="4" t="s">
        <v>128</v>
      </c>
      <c r="D207" s="5">
        <v>331200</v>
      </c>
      <c r="E207" s="5">
        <v>0</v>
      </c>
      <c r="F207" s="5">
        <f t="shared" si="3"/>
        <v>88018300</v>
      </c>
      <c r="H207" s="51"/>
      <c r="I207" s="51"/>
      <c r="J207" s="51"/>
      <c r="K207" s="51"/>
      <c r="L207" s="51"/>
      <c r="M207" s="51"/>
    </row>
    <row r="208" spans="2:13" x14ac:dyDescent="0.25">
      <c r="B208" s="6">
        <v>43266</v>
      </c>
      <c r="C208" s="4" t="s">
        <v>129</v>
      </c>
      <c r="D208" s="5">
        <v>247950</v>
      </c>
      <c r="E208" s="5">
        <v>0</v>
      </c>
      <c r="F208" s="5">
        <f t="shared" si="3"/>
        <v>88266250</v>
      </c>
      <c r="H208" s="51"/>
      <c r="I208" s="51"/>
      <c r="J208" s="51"/>
      <c r="K208" s="51"/>
      <c r="L208" s="51"/>
      <c r="M208" s="51"/>
    </row>
    <row r="209" spans="2:13" x14ac:dyDescent="0.25">
      <c r="B209" s="6">
        <v>43266</v>
      </c>
      <c r="C209" s="4" t="s">
        <v>171</v>
      </c>
      <c r="D209" s="5">
        <v>247950</v>
      </c>
      <c r="E209" s="5">
        <v>0</v>
      </c>
      <c r="F209" s="5">
        <f t="shared" si="3"/>
        <v>88514200</v>
      </c>
      <c r="H209" s="51"/>
      <c r="I209" s="51"/>
      <c r="J209" s="51"/>
      <c r="K209" s="51"/>
      <c r="L209" s="51"/>
      <c r="M209" s="51"/>
    </row>
    <row r="210" spans="2:13" x14ac:dyDescent="0.25">
      <c r="B210" s="6">
        <v>43266</v>
      </c>
      <c r="C210" s="4" t="s">
        <v>130</v>
      </c>
      <c r="D210" s="5">
        <v>59850</v>
      </c>
      <c r="E210" s="5">
        <v>0</v>
      </c>
      <c r="F210" s="5">
        <f t="shared" si="3"/>
        <v>88574050</v>
      </c>
      <c r="H210" s="51"/>
      <c r="I210" s="51"/>
      <c r="J210" s="51"/>
      <c r="K210" s="51"/>
      <c r="L210" s="51"/>
      <c r="M210" s="51"/>
    </row>
    <row r="211" spans="2:13" x14ac:dyDescent="0.25">
      <c r="B211" s="6">
        <v>43266</v>
      </c>
      <c r="C211" s="4" t="s">
        <v>172</v>
      </c>
      <c r="D211" s="5">
        <v>72000</v>
      </c>
      <c r="E211" s="5">
        <v>0</v>
      </c>
      <c r="F211" s="5">
        <f t="shared" si="3"/>
        <v>88646050</v>
      </c>
      <c r="H211" s="51"/>
      <c r="I211" s="51"/>
      <c r="J211" s="51"/>
      <c r="K211" s="51"/>
      <c r="L211" s="51"/>
      <c r="M211" s="51"/>
    </row>
    <row r="212" spans="2:13" x14ac:dyDescent="0.25">
      <c r="B212" s="6">
        <v>43266</v>
      </c>
      <c r="C212" s="4" t="s">
        <v>173</v>
      </c>
      <c r="D212" s="5">
        <v>51300</v>
      </c>
      <c r="E212" s="5">
        <v>0</v>
      </c>
      <c r="F212" s="5">
        <f t="shared" si="3"/>
        <v>88697350</v>
      </c>
      <c r="H212" s="51"/>
      <c r="I212" s="51"/>
      <c r="J212" s="51"/>
      <c r="K212" s="51"/>
      <c r="L212" s="51"/>
      <c r="M212" s="51"/>
    </row>
    <row r="213" spans="2:13" x14ac:dyDescent="0.25">
      <c r="B213" s="6">
        <v>43266</v>
      </c>
      <c r="C213" s="4" t="s">
        <v>131</v>
      </c>
      <c r="D213" s="5">
        <v>136800</v>
      </c>
      <c r="E213" s="5">
        <v>0</v>
      </c>
      <c r="F213" s="5">
        <f t="shared" si="3"/>
        <v>88834150</v>
      </c>
      <c r="H213" s="51"/>
      <c r="I213" s="51"/>
      <c r="J213" s="51"/>
      <c r="K213" s="51"/>
      <c r="L213" s="51"/>
      <c r="M213" s="51"/>
    </row>
    <row r="214" spans="2:13" x14ac:dyDescent="0.25">
      <c r="B214" s="6">
        <v>43266</v>
      </c>
      <c r="C214" s="4" t="s">
        <v>174</v>
      </c>
      <c r="D214" s="5">
        <v>172800</v>
      </c>
      <c r="E214" s="5">
        <v>0</v>
      </c>
      <c r="F214" s="5">
        <f t="shared" si="3"/>
        <v>89006950</v>
      </c>
      <c r="H214" s="51"/>
      <c r="I214" s="51"/>
      <c r="J214" s="51"/>
      <c r="K214" s="51"/>
      <c r="L214" s="51"/>
      <c r="M214" s="51"/>
    </row>
    <row r="215" spans="2:13" x14ac:dyDescent="0.25">
      <c r="B215" s="6">
        <v>43266</v>
      </c>
      <c r="C215" s="4" t="s">
        <v>175</v>
      </c>
      <c r="D215" s="5">
        <v>128250</v>
      </c>
      <c r="E215" s="5">
        <v>0</v>
      </c>
      <c r="F215" s="5">
        <f t="shared" si="3"/>
        <v>89135200</v>
      </c>
      <c r="H215" s="51"/>
      <c r="I215" s="51"/>
      <c r="J215" s="51"/>
      <c r="K215" s="51"/>
      <c r="L215" s="51"/>
      <c r="M215" s="51"/>
    </row>
    <row r="216" spans="2:13" x14ac:dyDescent="0.25">
      <c r="B216" s="6">
        <v>43266</v>
      </c>
      <c r="C216" s="4" t="s">
        <v>132</v>
      </c>
      <c r="D216" s="5">
        <v>128250</v>
      </c>
      <c r="E216" s="5">
        <v>0</v>
      </c>
      <c r="F216" s="5">
        <f t="shared" si="3"/>
        <v>89263450</v>
      </c>
      <c r="H216" s="51"/>
      <c r="I216" s="51"/>
      <c r="J216" s="51"/>
      <c r="K216" s="51"/>
      <c r="L216" s="51"/>
      <c r="M216" s="51"/>
    </row>
    <row r="217" spans="2:13" x14ac:dyDescent="0.25">
      <c r="B217" s="6">
        <v>43266</v>
      </c>
      <c r="C217" s="4" t="s">
        <v>176</v>
      </c>
      <c r="D217" s="5">
        <v>25650</v>
      </c>
      <c r="E217" s="5">
        <v>0</v>
      </c>
      <c r="F217" s="5">
        <f t="shared" si="3"/>
        <v>89289100</v>
      </c>
      <c r="H217" s="51"/>
      <c r="I217" s="51"/>
      <c r="J217" s="51"/>
      <c r="K217" s="51"/>
      <c r="L217" s="51"/>
      <c r="M217" s="51"/>
    </row>
    <row r="218" spans="2:13" x14ac:dyDescent="0.25">
      <c r="B218" s="6">
        <v>43266</v>
      </c>
      <c r="C218" s="4" t="s">
        <v>133</v>
      </c>
      <c r="D218" s="5">
        <v>179550</v>
      </c>
      <c r="E218" s="5">
        <v>0</v>
      </c>
      <c r="F218" s="5">
        <f t="shared" si="3"/>
        <v>89468650</v>
      </c>
      <c r="H218" s="51"/>
      <c r="I218" s="51"/>
      <c r="J218" s="51"/>
      <c r="K218" s="51"/>
      <c r="L218" s="51"/>
      <c r="M218" s="51"/>
    </row>
    <row r="219" spans="2:13" x14ac:dyDescent="0.25">
      <c r="B219" s="6">
        <v>43266</v>
      </c>
      <c r="C219" s="4" t="s">
        <v>177</v>
      </c>
      <c r="D219" s="5">
        <v>42750</v>
      </c>
      <c r="E219" s="5">
        <v>0</v>
      </c>
      <c r="F219" s="5">
        <f t="shared" si="3"/>
        <v>89511400</v>
      </c>
      <c r="H219" s="51"/>
      <c r="I219" s="51"/>
      <c r="J219" s="51"/>
      <c r="K219" s="51"/>
      <c r="L219" s="51"/>
      <c r="M219" s="51"/>
    </row>
    <row r="220" spans="2:13" x14ac:dyDescent="0.25">
      <c r="B220" s="6">
        <v>43266</v>
      </c>
      <c r="C220" s="4" t="s">
        <v>134</v>
      </c>
      <c r="D220" s="5">
        <v>128250</v>
      </c>
      <c r="E220" s="5">
        <v>0</v>
      </c>
      <c r="F220" s="5">
        <f t="shared" si="3"/>
        <v>89639650</v>
      </c>
      <c r="H220" s="51"/>
      <c r="I220" s="51"/>
      <c r="J220" s="51"/>
      <c r="K220" s="51"/>
      <c r="L220" s="51"/>
      <c r="M220" s="51"/>
    </row>
    <row r="221" spans="2:13" x14ac:dyDescent="0.25">
      <c r="B221" s="6">
        <v>43266</v>
      </c>
      <c r="C221" s="4" t="s">
        <v>178</v>
      </c>
      <c r="D221" s="5">
        <v>85500</v>
      </c>
      <c r="E221" s="5">
        <v>0</v>
      </c>
      <c r="F221" s="5">
        <f t="shared" si="3"/>
        <v>89725150</v>
      </c>
      <c r="H221" s="51"/>
      <c r="I221" s="51"/>
      <c r="J221" s="51"/>
      <c r="K221" s="51"/>
      <c r="L221" s="51"/>
      <c r="M221" s="51"/>
    </row>
    <row r="222" spans="2:13" x14ac:dyDescent="0.25">
      <c r="B222" s="6">
        <v>43266</v>
      </c>
      <c r="C222" s="4" t="s">
        <v>179</v>
      </c>
      <c r="D222" s="5">
        <v>111150</v>
      </c>
      <c r="E222" s="5">
        <v>0</v>
      </c>
      <c r="F222" s="5">
        <f t="shared" si="3"/>
        <v>89836300</v>
      </c>
      <c r="H222" s="51"/>
      <c r="I222" s="51"/>
      <c r="J222" s="51"/>
      <c r="K222" s="51"/>
      <c r="L222" s="51"/>
      <c r="M222" s="51"/>
    </row>
    <row r="223" spans="2:13" x14ac:dyDescent="0.25">
      <c r="B223" s="6">
        <v>43266</v>
      </c>
      <c r="C223" s="4" t="s">
        <v>180</v>
      </c>
      <c r="D223" s="5">
        <v>616550</v>
      </c>
      <c r="E223" s="5">
        <v>0</v>
      </c>
      <c r="F223" s="5">
        <f t="shared" si="3"/>
        <v>90452850</v>
      </c>
      <c r="H223" s="51"/>
      <c r="I223" s="51"/>
      <c r="J223" s="51"/>
      <c r="K223" s="51"/>
      <c r="L223" s="51"/>
      <c r="M223" s="51"/>
    </row>
    <row r="224" spans="2:13" x14ac:dyDescent="0.25">
      <c r="B224" s="6">
        <v>43266</v>
      </c>
      <c r="C224" s="4" t="s">
        <v>181</v>
      </c>
      <c r="D224" s="5">
        <v>1332000</v>
      </c>
      <c r="E224" s="5">
        <v>0</v>
      </c>
      <c r="F224" s="5">
        <f t="shared" si="3"/>
        <v>91784850</v>
      </c>
      <c r="H224" s="51"/>
      <c r="I224" s="51"/>
      <c r="J224" s="51"/>
      <c r="K224" s="51"/>
      <c r="L224" s="51"/>
      <c r="M224" s="51"/>
    </row>
    <row r="225" spans="2:13" x14ac:dyDescent="0.25">
      <c r="B225" s="6">
        <v>43266</v>
      </c>
      <c r="C225" s="4" t="s">
        <v>182</v>
      </c>
      <c r="D225" s="5">
        <v>370500</v>
      </c>
      <c r="E225" s="5">
        <v>0</v>
      </c>
      <c r="F225" s="5">
        <f t="shared" si="3"/>
        <v>92155350</v>
      </c>
      <c r="H225" s="51"/>
      <c r="I225" s="51"/>
      <c r="J225" s="51"/>
      <c r="K225" s="51"/>
      <c r="L225" s="51"/>
      <c r="M225" s="51"/>
    </row>
    <row r="226" spans="2:13" x14ac:dyDescent="0.25">
      <c r="B226" s="6">
        <v>43266</v>
      </c>
      <c r="C226" s="4" t="s">
        <v>183</v>
      </c>
      <c r="D226" s="5">
        <v>1187500</v>
      </c>
      <c r="E226" s="5">
        <v>0</v>
      </c>
      <c r="F226" s="5">
        <f t="shared" si="3"/>
        <v>93342850</v>
      </c>
      <c r="H226" s="51"/>
      <c r="I226" s="51"/>
      <c r="J226" s="51"/>
      <c r="K226" s="51"/>
      <c r="L226" s="51"/>
      <c r="M226" s="51"/>
    </row>
    <row r="227" spans="2:13" x14ac:dyDescent="0.25">
      <c r="B227" s="6">
        <v>43266</v>
      </c>
      <c r="C227" s="4" t="s">
        <v>184</v>
      </c>
      <c r="D227" s="5">
        <v>760000</v>
      </c>
      <c r="E227" s="5">
        <v>0</v>
      </c>
      <c r="F227" s="5">
        <f t="shared" si="3"/>
        <v>94102850</v>
      </c>
      <c r="H227" s="51"/>
      <c r="I227" s="51"/>
      <c r="J227" s="51"/>
      <c r="K227" s="51"/>
      <c r="L227" s="51"/>
      <c r="M227" s="51"/>
    </row>
    <row r="228" spans="2:13" x14ac:dyDescent="0.25">
      <c r="B228" s="6">
        <v>43266</v>
      </c>
      <c r="C228" s="4" t="s">
        <v>185</v>
      </c>
      <c r="D228" s="5">
        <v>503500</v>
      </c>
      <c r="E228" s="5">
        <v>0</v>
      </c>
      <c r="F228" s="5">
        <f t="shared" si="3"/>
        <v>94606350</v>
      </c>
      <c r="H228" s="51"/>
      <c r="I228" s="51"/>
      <c r="J228" s="51"/>
      <c r="K228" s="51"/>
      <c r="L228" s="51"/>
      <c r="M228" s="51"/>
    </row>
    <row r="229" spans="2:13" x14ac:dyDescent="0.25">
      <c r="B229" s="6">
        <v>43266</v>
      </c>
      <c r="C229" s="4" t="s">
        <v>186</v>
      </c>
      <c r="D229" s="5">
        <v>560500</v>
      </c>
      <c r="E229" s="5">
        <v>0</v>
      </c>
      <c r="F229" s="5">
        <f t="shared" si="3"/>
        <v>95166850</v>
      </c>
      <c r="H229" s="51"/>
      <c r="I229" s="51"/>
      <c r="J229" s="51"/>
      <c r="K229" s="51"/>
      <c r="L229" s="51"/>
      <c r="M229" s="51"/>
    </row>
    <row r="230" spans="2:13" x14ac:dyDescent="0.25">
      <c r="B230" s="6">
        <v>43266</v>
      </c>
      <c r="C230" s="4" t="s">
        <v>187</v>
      </c>
      <c r="D230" s="5">
        <v>3683150</v>
      </c>
      <c r="E230" s="5">
        <v>0</v>
      </c>
      <c r="F230" s="5">
        <f t="shared" si="3"/>
        <v>98850000</v>
      </c>
      <c r="H230" s="51"/>
      <c r="I230" s="51"/>
      <c r="J230" s="51"/>
      <c r="K230" s="51"/>
      <c r="L230" s="51"/>
      <c r="M230" s="51"/>
    </row>
    <row r="231" spans="2:13" x14ac:dyDescent="0.25">
      <c r="B231" s="6">
        <v>43266</v>
      </c>
      <c r="C231" s="4" t="s">
        <v>188</v>
      </c>
      <c r="D231" s="5">
        <v>1664000</v>
      </c>
      <c r="E231" s="5">
        <v>0</v>
      </c>
      <c r="F231" s="5">
        <f t="shared" si="3"/>
        <v>100514000</v>
      </c>
      <c r="H231" s="51"/>
      <c r="I231" s="51"/>
      <c r="J231" s="51"/>
      <c r="K231" s="51"/>
      <c r="L231" s="51"/>
      <c r="M231" s="51"/>
    </row>
    <row r="232" spans="2:13" x14ac:dyDescent="0.25">
      <c r="B232" s="6">
        <v>43266</v>
      </c>
      <c r="C232" s="4" t="s">
        <v>180</v>
      </c>
      <c r="D232" s="5">
        <v>199500</v>
      </c>
      <c r="E232" s="5">
        <v>0</v>
      </c>
      <c r="F232" s="5">
        <f t="shared" si="3"/>
        <v>100713500</v>
      </c>
      <c r="H232" s="51"/>
      <c r="I232" s="51"/>
      <c r="J232" s="51"/>
      <c r="K232" s="51"/>
      <c r="L232" s="51"/>
      <c r="M232" s="51"/>
    </row>
    <row r="233" spans="2:13" x14ac:dyDescent="0.25">
      <c r="B233" s="6">
        <v>43266</v>
      </c>
      <c r="C233" s="4" t="s">
        <v>189</v>
      </c>
      <c r="D233" s="5">
        <v>1728000</v>
      </c>
      <c r="E233" s="5">
        <v>0</v>
      </c>
      <c r="F233" s="5">
        <f t="shared" si="3"/>
        <v>102441500</v>
      </c>
      <c r="H233" s="51"/>
      <c r="I233" s="51"/>
      <c r="J233" s="51"/>
      <c r="K233" s="51"/>
      <c r="L233" s="51"/>
      <c r="M233" s="51"/>
    </row>
    <row r="234" spans="2:13" x14ac:dyDescent="0.25">
      <c r="B234" s="6">
        <v>43266</v>
      </c>
      <c r="C234" s="4" t="s">
        <v>190</v>
      </c>
      <c r="D234" s="5">
        <v>684000</v>
      </c>
      <c r="E234" s="5">
        <v>0</v>
      </c>
      <c r="F234" s="5">
        <f t="shared" si="3"/>
        <v>103125500</v>
      </c>
      <c r="H234" s="51"/>
      <c r="I234" s="51"/>
      <c r="J234" s="51"/>
      <c r="K234" s="51"/>
      <c r="L234" s="51"/>
      <c r="M234" s="51"/>
    </row>
    <row r="235" spans="2:13" x14ac:dyDescent="0.25">
      <c r="B235" s="6">
        <v>43266</v>
      </c>
      <c r="C235" s="4" t="s">
        <v>191</v>
      </c>
      <c r="D235" s="5">
        <v>304000</v>
      </c>
      <c r="E235" s="5">
        <v>0</v>
      </c>
      <c r="F235" s="5">
        <f t="shared" si="3"/>
        <v>103429500</v>
      </c>
      <c r="H235" s="51"/>
      <c r="I235" s="51"/>
      <c r="J235" s="51"/>
      <c r="K235" s="51"/>
      <c r="L235" s="51"/>
      <c r="M235" s="51"/>
    </row>
    <row r="236" spans="2:13" x14ac:dyDescent="0.25">
      <c r="B236" s="6">
        <v>43266</v>
      </c>
      <c r="C236" s="4" t="s">
        <v>192</v>
      </c>
      <c r="D236" s="5">
        <v>1016500</v>
      </c>
      <c r="E236" s="5">
        <v>0</v>
      </c>
      <c r="F236" s="5">
        <f t="shared" si="3"/>
        <v>104446000</v>
      </c>
      <c r="H236" s="51"/>
      <c r="I236" s="51"/>
      <c r="J236" s="51"/>
      <c r="K236" s="51"/>
      <c r="L236" s="51"/>
      <c r="M236" s="51"/>
    </row>
    <row r="237" spans="2:13" x14ac:dyDescent="0.25">
      <c r="B237" s="6">
        <v>43266</v>
      </c>
      <c r="C237" s="4" t="s">
        <v>193</v>
      </c>
      <c r="D237" s="5">
        <v>817000</v>
      </c>
      <c r="E237" s="5">
        <v>0</v>
      </c>
      <c r="F237" s="5">
        <f t="shared" si="3"/>
        <v>105263000</v>
      </c>
      <c r="H237" s="51"/>
      <c r="I237" s="51"/>
      <c r="J237" s="51"/>
      <c r="K237" s="51"/>
      <c r="L237" s="51"/>
      <c r="M237" s="51"/>
    </row>
    <row r="238" spans="2:13" x14ac:dyDescent="0.25">
      <c r="B238" s="6">
        <v>43266</v>
      </c>
      <c r="C238" s="4" t="s">
        <v>194</v>
      </c>
      <c r="D238" s="5">
        <v>988000</v>
      </c>
      <c r="E238" s="5">
        <v>0</v>
      </c>
      <c r="F238" s="5">
        <f t="shared" si="3"/>
        <v>106251000</v>
      </c>
      <c r="H238" s="51"/>
      <c r="I238" s="51"/>
      <c r="J238" s="51"/>
      <c r="K238" s="51"/>
      <c r="L238" s="51"/>
      <c r="M238" s="51"/>
    </row>
    <row r="239" spans="2:13" x14ac:dyDescent="0.25">
      <c r="B239" s="6">
        <v>43267</v>
      </c>
      <c r="C239" s="4" t="s">
        <v>195</v>
      </c>
      <c r="D239" s="5">
        <v>2090000</v>
      </c>
      <c r="E239" s="5">
        <v>0</v>
      </c>
      <c r="F239" s="5">
        <f t="shared" si="3"/>
        <v>108341000</v>
      </c>
      <c r="H239" s="51"/>
      <c r="I239" s="51"/>
      <c r="J239" s="51"/>
      <c r="K239" s="51"/>
      <c r="L239" s="51"/>
      <c r="M239" s="51"/>
    </row>
    <row r="240" spans="2:13" x14ac:dyDescent="0.25">
      <c r="B240" s="6">
        <v>43267</v>
      </c>
      <c r="C240" s="4" t="s">
        <v>196</v>
      </c>
      <c r="D240" s="5">
        <v>722000</v>
      </c>
      <c r="E240" s="5">
        <v>0</v>
      </c>
      <c r="F240" s="5">
        <f t="shared" si="3"/>
        <v>109063000</v>
      </c>
      <c r="H240" s="51"/>
      <c r="I240" s="51"/>
      <c r="J240" s="51"/>
      <c r="K240" s="51"/>
      <c r="L240" s="51"/>
      <c r="M240" s="51"/>
    </row>
    <row r="241" spans="2:13" x14ac:dyDescent="0.25">
      <c r="B241" s="6">
        <v>43267</v>
      </c>
      <c r="C241" s="4" t="s">
        <v>197</v>
      </c>
      <c r="D241" s="5">
        <v>4028000</v>
      </c>
      <c r="E241" s="5">
        <v>0</v>
      </c>
      <c r="F241" s="5">
        <f t="shared" si="3"/>
        <v>113091000</v>
      </c>
      <c r="H241" s="51"/>
      <c r="I241" s="51"/>
      <c r="J241" s="51"/>
      <c r="K241" s="51"/>
      <c r="L241" s="51"/>
      <c r="M241" s="51"/>
    </row>
    <row r="242" spans="2:13" x14ac:dyDescent="0.25">
      <c r="B242" s="6">
        <v>43267</v>
      </c>
      <c r="C242" s="4" t="s">
        <v>198</v>
      </c>
      <c r="D242" s="5">
        <v>2288000</v>
      </c>
      <c r="E242" s="5">
        <v>0</v>
      </c>
      <c r="F242" s="5">
        <f t="shared" si="3"/>
        <v>115379000</v>
      </c>
      <c r="H242" s="51"/>
      <c r="I242" s="51"/>
      <c r="J242" s="51"/>
      <c r="K242" s="51"/>
      <c r="L242" s="51"/>
      <c r="M242" s="51"/>
    </row>
    <row r="243" spans="2:13" x14ac:dyDescent="0.25">
      <c r="B243" s="6">
        <v>43267</v>
      </c>
      <c r="C243" s="4" t="s">
        <v>199</v>
      </c>
      <c r="D243" s="5">
        <v>1092500</v>
      </c>
      <c r="E243" s="5">
        <v>0</v>
      </c>
      <c r="F243" s="5">
        <f t="shared" si="3"/>
        <v>116471500</v>
      </c>
      <c r="H243" s="51"/>
      <c r="I243" s="51"/>
      <c r="J243" s="51"/>
      <c r="K243" s="51"/>
      <c r="L243" s="51"/>
      <c r="M243" s="51"/>
    </row>
    <row r="244" spans="2:13" x14ac:dyDescent="0.25">
      <c r="B244" s="6">
        <v>43267</v>
      </c>
      <c r="C244" s="4" t="s">
        <v>200</v>
      </c>
      <c r="D244" s="5">
        <v>2160000</v>
      </c>
      <c r="E244" s="5">
        <v>0</v>
      </c>
      <c r="F244" s="5">
        <f t="shared" si="3"/>
        <v>118631500</v>
      </c>
      <c r="H244" s="51"/>
      <c r="I244" s="51"/>
      <c r="J244" s="51"/>
      <c r="K244" s="51"/>
      <c r="L244" s="51"/>
      <c r="M244" s="51"/>
    </row>
    <row r="245" spans="2:13" x14ac:dyDescent="0.25">
      <c r="B245" s="6">
        <v>43267</v>
      </c>
      <c r="C245" s="4" t="s">
        <v>201</v>
      </c>
      <c r="D245" s="5">
        <v>1035500</v>
      </c>
      <c r="E245" s="5">
        <v>0</v>
      </c>
      <c r="F245" s="5">
        <f t="shared" si="3"/>
        <v>119667000</v>
      </c>
      <c r="H245" s="51"/>
      <c r="I245" s="51"/>
      <c r="J245" s="51"/>
      <c r="K245" s="51"/>
      <c r="L245" s="51"/>
      <c r="M245" s="51"/>
    </row>
    <row r="246" spans="2:13" x14ac:dyDescent="0.25">
      <c r="B246" s="6">
        <v>43267</v>
      </c>
      <c r="C246" s="4" t="s">
        <v>202</v>
      </c>
      <c r="D246" s="5">
        <v>665000</v>
      </c>
      <c r="E246" s="5">
        <v>0</v>
      </c>
      <c r="F246" s="5">
        <f t="shared" si="3"/>
        <v>120332000</v>
      </c>
      <c r="H246" s="51"/>
      <c r="I246" s="51"/>
      <c r="J246" s="51"/>
      <c r="K246" s="51"/>
      <c r="L246" s="51"/>
      <c r="M246" s="51"/>
    </row>
    <row r="247" spans="2:13" x14ac:dyDescent="0.25">
      <c r="B247" s="6">
        <v>43267</v>
      </c>
      <c r="C247" s="4" t="s">
        <v>203</v>
      </c>
      <c r="D247" s="5">
        <v>1520000</v>
      </c>
      <c r="E247" s="5">
        <v>0</v>
      </c>
      <c r="F247" s="5">
        <f t="shared" si="3"/>
        <v>121852000</v>
      </c>
      <c r="H247" s="51"/>
      <c r="I247" s="51"/>
      <c r="J247" s="51"/>
      <c r="K247" s="51"/>
      <c r="L247" s="51"/>
      <c r="M247" s="51"/>
    </row>
    <row r="248" spans="2:13" x14ac:dyDescent="0.25">
      <c r="B248" s="6">
        <v>43267</v>
      </c>
      <c r="C248" s="4" t="s">
        <v>204</v>
      </c>
      <c r="D248" s="5">
        <v>627000</v>
      </c>
      <c r="E248" s="5">
        <v>0</v>
      </c>
      <c r="F248" s="5">
        <f t="shared" si="3"/>
        <v>122479000</v>
      </c>
      <c r="H248" s="51"/>
      <c r="I248" s="51"/>
      <c r="J248" s="51"/>
      <c r="K248" s="51"/>
      <c r="L248" s="51"/>
      <c r="M248" s="51"/>
    </row>
    <row r="249" spans="2:13" x14ac:dyDescent="0.25">
      <c r="B249" s="6">
        <v>43267</v>
      </c>
      <c r="C249" s="4" t="s">
        <v>205</v>
      </c>
      <c r="D249" s="5">
        <v>1368000</v>
      </c>
      <c r="E249" s="5">
        <v>0</v>
      </c>
      <c r="F249" s="5">
        <f t="shared" si="3"/>
        <v>123847000</v>
      </c>
      <c r="H249" s="51"/>
      <c r="I249" s="51"/>
      <c r="J249" s="51"/>
      <c r="K249" s="51"/>
      <c r="L249" s="51"/>
      <c r="M249" s="51"/>
    </row>
    <row r="250" spans="2:13" x14ac:dyDescent="0.25">
      <c r="B250" s="6">
        <v>43267</v>
      </c>
      <c r="C250" s="4" t="s">
        <v>206</v>
      </c>
      <c r="D250" s="5">
        <v>1254000</v>
      </c>
      <c r="E250" s="5">
        <v>0</v>
      </c>
      <c r="F250" s="5">
        <f t="shared" si="3"/>
        <v>125101000</v>
      </c>
      <c r="H250" s="51"/>
      <c r="I250" s="51"/>
      <c r="J250" s="51"/>
      <c r="K250" s="51"/>
      <c r="L250" s="51"/>
      <c r="M250" s="51"/>
    </row>
    <row r="251" spans="2:13" x14ac:dyDescent="0.25">
      <c r="B251" s="6">
        <v>43267</v>
      </c>
      <c r="C251" s="4" t="s">
        <v>207</v>
      </c>
      <c r="D251" s="5">
        <v>1102000</v>
      </c>
      <c r="E251" s="5">
        <v>0</v>
      </c>
      <c r="F251" s="5">
        <f t="shared" si="3"/>
        <v>126203000</v>
      </c>
      <c r="H251" s="51"/>
      <c r="I251" s="51"/>
      <c r="J251" s="51"/>
      <c r="K251" s="51"/>
      <c r="L251" s="51"/>
      <c r="M251" s="51"/>
    </row>
    <row r="252" spans="2:13" x14ac:dyDescent="0.25">
      <c r="B252" s="6">
        <v>43267</v>
      </c>
      <c r="C252" s="4" t="s">
        <v>208</v>
      </c>
      <c r="D252" s="5">
        <v>1634000</v>
      </c>
      <c r="E252" s="5">
        <v>0</v>
      </c>
      <c r="F252" s="5">
        <f t="shared" si="3"/>
        <v>127837000</v>
      </c>
      <c r="H252" s="51"/>
      <c r="I252" s="51"/>
      <c r="J252" s="51"/>
      <c r="K252" s="51"/>
      <c r="L252" s="51"/>
      <c r="M252" s="51"/>
    </row>
    <row r="253" spans="2:13" x14ac:dyDescent="0.25">
      <c r="B253" s="6">
        <v>43267</v>
      </c>
      <c r="C253" s="4" t="s">
        <v>209</v>
      </c>
      <c r="D253" s="5">
        <v>703000</v>
      </c>
      <c r="E253" s="5">
        <v>0</v>
      </c>
      <c r="F253" s="5">
        <f t="shared" si="3"/>
        <v>128540000</v>
      </c>
      <c r="H253" s="51"/>
      <c r="I253" s="51"/>
      <c r="J253" s="51"/>
      <c r="K253" s="51"/>
      <c r="L253" s="51"/>
      <c r="M253" s="51"/>
    </row>
    <row r="254" spans="2:13" x14ac:dyDescent="0.25">
      <c r="B254" s="6">
        <v>43267</v>
      </c>
      <c r="C254" s="4" t="s">
        <v>165</v>
      </c>
      <c r="D254" s="5">
        <v>313500</v>
      </c>
      <c r="E254" s="5">
        <v>0</v>
      </c>
      <c r="F254" s="5">
        <f t="shared" si="3"/>
        <v>128853500</v>
      </c>
      <c r="H254" s="51"/>
      <c r="I254" s="51"/>
      <c r="J254" s="51"/>
      <c r="K254" s="51"/>
      <c r="L254" s="51"/>
      <c r="M254" s="51"/>
    </row>
    <row r="255" spans="2:13" x14ac:dyDescent="0.25">
      <c r="B255" s="6">
        <v>43267</v>
      </c>
      <c r="C255" s="4" t="s">
        <v>210</v>
      </c>
      <c r="D255" s="5">
        <v>133000</v>
      </c>
      <c r="E255" s="5">
        <v>0</v>
      </c>
      <c r="F255" s="5">
        <f t="shared" si="3"/>
        <v>128986500</v>
      </c>
      <c r="H255" s="51"/>
      <c r="I255" s="51"/>
      <c r="J255" s="51"/>
      <c r="K255" s="51"/>
      <c r="L255" s="51"/>
      <c r="M255" s="51"/>
    </row>
    <row r="256" spans="2:13" x14ac:dyDescent="0.25">
      <c r="B256" s="6">
        <v>43267</v>
      </c>
      <c r="C256" s="4" t="s">
        <v>211</v>
      </c>
      <c r="D256" s="5">
        <v>95000</v>
      </c>
      <c r="E256" s="5">
        <v>0</v>
      </c>
      <c r="F256" s="5">
        <f t="shared" si="3"/>
        <v>129081500</v>
      </c>
      <c r="H256" s="51"/>
      <c r="I256" s="51"/>
      <c r="J256" s="51"/>
      <c r="K256" s="51"/>
      <c r="L256" s="51"/>
      <c r="M256" s="51"/>
    </row>
    <row r="257" spans="2:13" x14ac:dyDescent="0.25">
      <c r="B257" s="6">
        <v>43267</v>
      </c>
      <c r="C257" s="4" t="s">
        <v>212</v>
      </c>
      <c r="D257" s="5">
        <v>152000</v>
      </c>
      <c r="E257" s="5">
        <v>0</v>
      </c>
      <c r="F257" s="5">
        <f t="shared" si="3"/>
        <v>129233500</v>
      </c>
      <c r="H257" s="51"/>
      <c r="I257" s="51"/>
      <c r="J257" s="51"/>
      <c r="K257" s="51"/>
      <c r="L257" s="51"/>
      <c r="M257" s="51"/>
    </row>
    <row r="258" spans="2:13" x14ac:dyDescent="0.25">
      <c r="B258" s="6">
        <v>43267</v>
      </c>
      <c r="C258" s="4" t="s">
        <v>166</v>
      </c>
      <c r="D258" s="5">
        <v>47500</v>
      </c>
      <c r="E258" s="5">
        <v>0</v>
      </c>
      <c r="F258" s="5">
        <f t="shared" si="3"/>
        <v>129281000</v>
      </c>
      <c r="H258" s="51"/>
      <c r="I258" s="51"/>
      <c r="J258" s="51"/>
      <c r="K258" s="51"/>
      <c r="L258" s="51"/>
      <c r="M258" s="51"/>
    </row>
    <row r="259" spans="2:13" x14ac:dyDescent="0.25">
      <c r="B259" s="6">
        <v>43267</v>
      </c>
      <c r="C259" s="4" t="s">
        <v>167</v>
      </c>
      <c r="D259" s="5">
        <v>332500</v>
      </c>
      <c r="E259" s="5">
        <v>0</v>
      </c>
      <c r="F259" s="5">
        <f t="shared" si="3"/>
        <v>129613500</v>
      </c>
      <c r="H259" s="51"/>
      <c r="I259" s="51"/>
      <c r="J259" s="51"/>
      <c r="K259" s="51"/>
      <c r="L259" s="51"/>
      <c r="M259" s="51"/>
    </row>
    <row r="260" spans="2:13" x14ac:dyDescent="0.25">
      <c r="B260" s="6">
        <v>43267</v>
      </c>
      <c r="C260" s="4" t="s">
        <v>168</v>
      </c>
      <c r="D260" s="5">
        <v>47500</v>
      </c>
      <c r="E260" s="5">
        <v>0</v>
      </c>
      <c r="F260" s="5">
        <f t="shared" si="3"/>
        <v>129661000</v>
      </c>
      <c r="H260" s="51"/>
      <c r="I260" s="51"/>
      <c r="J260" s="51"/>
      <c r="K260" s="51"/>
      <c r="L260" s="51"/>
      <c r="M260" s="51"/>
    </row>
    <row r="261" spans="2:13" x14ac:dyDescent="0.25">
      <c r="B261" s="6">
        <v>43267</v>
      </c>
      <c r="C261" s="4" t="s">
        <v>169</v>
      </c>
      <c r="D261" s="5">
        <v>142500</v>
      </c>
      <c r="E261" s="5">
        <v>0</v>
      </c>
      <c r="F261" s="5">
        <f t="shared" si="3"/>
        <v>129803500</v>
      </c>
      <c r="H261" s="51"/>
      <c r="I261" s="51"/>
      <c r="J261" s="51"/>
      <c r="K261" s="51"/>
      <c r="L261" s="51"/>
      <c r="M261" s="51"/>
    </row>
    <row r="262" spans="2:13" x14ac:dyDescent="0.25">
      <c r="B262" s="6">
        <v>43267</v>
      </c>
      <c r="C262" s="4" t="s">
        <v>213</v>
      </c>
      <c r="D262" s="5">
        <v>38000</v>
      </c>
      <c r="E262" s="5">
        <v>0</v>
      </c>
      <c r="F262" s="5">
        <f t="shared" si="3"/>
        <v>129841500</v>
      </c>
      <c r="H262" s="51"/>
      <c r="I262" s="51"/>
      <c r="J262" s="51"/>
      <c r="K262" s="51"/>
      <c r="L262" s="51"/>
      <c r="M262" s="51"/>
    </row>
    <row r="263" spans="2:13" x14ac:dyDescent="0.25">
      <c r="B263" s="6">
        <v>43267</v>
      </c>
      <c r="C263" s="4" t="s">
        <v>214</v>
      </c>
      <c r="D263" s="5">
        <v>190000</v>
      </c>
      <c r="E263" s="5">
        <v>0</v>
      </c>
      <c r="F263" s="5">
        <f t="shared" si="3"/>
        <v>130031500</v>
      </c>
      <c r="H263" s="51"/>
      <c r="I263" s="51"/>
      <c r="J263" s="51"/>
      <c r="K263" s="51"/>
      <c r="L263" s="51"/>
      <c r="M263" s="51"/>
    </row>
    <row r="264" spans="2:13" x14ac:dyDescent="0.25">
      <c r="B264" s="6">
        <v>43267</v>
      </c>
      <c r="C264" s="4" t="s">
        <v>170</v>
      </c>
      <c r="D264" s="5">
        <v>76000</v>
      </c>
      <c r="E264" s="5">
        <v>0</v>
      </c>
      <c r="F264" s="5">
        <f t="shared" si="3"/>
        <v>130107500</v>
      </c>
      <c r="H264" s="51"/>
      <c r="I264" s="51"/>
      <c r="J264" s="51"/>
      <c r="K264" s="51"/>
      <c r="L264" s="51"/>
      <c r="M264" s="51"/>
    </row>
    <row r="265" spans="2:13" x14ac:dyDescent="0.25">
      <c r="B265" s="6">
        <v>43267</v>
      </c>
      <c r="C265" s="4" t="s">
        <v>215</v>
      </c>
      <c r="D265" s="5">
        <v>57000</v>
      </c>
      <c r="E265" s="5">
        <v>0</v>
      </c>
      <c r="F265" s="5">
        <f t="shared" si="3"/>
        <v>130164500</v>
      </c>
      <c r="H265" s="51"/>
      <c r="I265" s="51"/>
      <c r="J265" s="51"/>
      <c r="K265" s="51"/>
      <c r="L265" s="51"/>
      <c r="M265" s="51"/>
    </row>
    <row r="266" spans="2:13" x14ac:dyDescent="0.25">
      <c r="B266" s="6">
        <v>43267</v>
      </c>
      <c r="C266" s="4" t="s">
        <v>171</v>
      </c>
      <c r="D266" s="5">
        <v>849500</v>
      </c>
      <c r="E266" s="5">
        <v>0</v>
      </c>
      <c r="F266" s="5">
        <f t="shared" si="3"/>
        <v>131014000</v>
      </c>
      <c r="H266" s="51"/>
      <c r="I266" s="51"/>
      <c r="J266" s="51"/>
      <c r="K266" s="51"/>
      <c r="L266" s="51"/>
      <c r="M266" s="51"/>
    </row>
    <row r="267" spans="2:13" x14ac:dyDescent="0.25">
      <c r="B267" s="6">
        <v>43267</v>
      </c>
      <c r="C267" s="4" t="s">
        <v>216</v>
      </c>
      <c r="D267" s="5">
        <v>142500</v>
      </c>
      <c r="E267" s="5">
        <v>0</v>
      </c>
      <c r="F267" s="5">
        <f t="shared" ref="F267:F330" si="4">F266+D267-E267</f>
        <v>131156500</v>
      </c>
      <c r="H267" s="51"/>
      <c r="I267" s="51"/>
      <c r="J267" s="51"/>
      <c r="K267" s="51"/>
      <c r="L267" s="51"/>
      <c r="M267" s="51"/>
    </row>
    <row r="268" spans="2:13" x14ac:dyDescent="0.25">
      <c r="B268" s="6">
        <v>43267</v>
      </c>
      <c r="C268" s="4" t="s">
        <v>172</v>
      </c>
      <c r="D268" s="5">
        <v>400000</v>
      </c>
      <c r="E268" s="5">
        <v>0</v>
      </c>
      <c r="F268" s="5">
        <f t="shared" si="4"/>
        <v>131556500</v>
      </c>
      <c r="H268" s="51"/>
      <c r="I268" s="51"/>
      <c r="J268" s="51"/>
      <c r="K268" s="51"/>
      <c r="L268" s="51"/>
      <c r="M268" s="51"/>
    </row>
    <row r="269" spans="2:13" x14ac:dyDescent="0.25">
      <c r="B269" s="6">
        <v>43267</v>
      </c>
      <c r="C269" s="4" t="s">
        <v>173</v>
      </c>
      <c r="D269" s="5">
        <v>370500</v>
      </c>
      <c r="E269" s="5">
        <v>0</v>
      </c>
      <c r="F269" s="5">
        <f t="shared" si="4"/>
        <v>131927000</v>
      </c>
      <c r="H269" s="51"/>
      <c r="I269" s="51"/>
      <c r="J269" s="51"/>
      <c r="K269" s="51"/>
      <c r="L269" s="51"/>
      <c r="M269" s="51"/>
    </row>
    <row r="270" spans="2:13" x14ac:dyDescent="0.25">
      <c r="B270" s="6">
        <v>43267</v>
      </c>
      <c r="C270" s="4" t="s">
        <v>174</v>
      </c>
      <c r="D270" s="5">
        <v>352000</v>
      </c>
      <c r="E270" s="5">
        <v>0</v>
      </c>
      <c r="F270" s="5">
        <f t="shared" si="4"/>
        <v>132279000</v>
      </c>
      <c r="H270" s="51"/>
      <c r="I270" s="51"/>
      <c r="J270" s="51"/>
      <c r="K270" s="51"/>
      <c r="L270" s="51"/>
      <c r="M270" s="51"/>
    </row>
    <row r="271" spans="2:13" x14ac:dyDescent="0.25">
      <c r="B271" s="6">
        <v>43267</v>
      </c>
      <c r="C271" s="4" t="s">
        <v>175</v>
      </c>
      <c r="D271" s="5">
        <v>171000</v>
      </c>
      <c r="E271" s="5">
        <v>0</v>
      </c>
      <c r="F271" s="5">
        <f t="shared" si="4"/>
        <v>132450000</v>
      </c>
      <c r="H271" s="51"/>
      <c r="I271" s="51"/>
      <c r="J271" s="51"/>
      <c r="K271" s="51"/>
      <c r="L271" s="51"/>
      <c r="M271" s="51"/>
    </row>
    <row r="272" spans="2:13" x14ac:dyDescent="0.25">
      <c r="B272" s="6">
        <v>43267</v>
      </c>
      <c r="C272" s="4" t="s">
        <v>217</v>
      </c>
      <c r="D272" s="5">
        <v>695000</v>
      </c>
      <c r="E272" s="5">
        <v>0</v>
      </c>
      <c r="F272" s="5">
        <f t="shared" si="4"/>
        <v>133145000</v>
      </c>
      <c r="H272" s="51"/>
      <c r="I272" s="51"/>
      <c r="J272" s="51"/>
      <c r="K272" s="51"/>
      <c r="L272" s="51"/>
      <c r="M272" s="51"/>
    </row>
    <row r="273" spans="2:13" x14ac:dyDescent="0.25">
      <c r="B273" s="6">
        <v>43267</v>
      </c>
      <c r="C273" s="4" t="s">
        <v>176</v>
      </c>
      <c r="D273" s="5">
        <v>66500</v>
      </c>
      <c r="E273" s="5">
        <v>0</v>
      </c>
      <c r="F273" s="5">
        <f t="shared" si="4"/>
        <v>133211500</v>
      </c>
      <c r="H273" s="51"/>
      <c r="I273" s="51"/>
      <c r="J273" s="51"/>
      <c r="K273" s="51"/>
      <c r="L273" s="51"/>
      <c r="M273" s="51"/>
    </row>
    <row r="274" spans="2:13" x14ac:dyDescent="0.25">
      <c r="B274" s="6">
        <v>43267</v>
      </c>
      <c r="C274" s="4" t="s">
        <v>218</v>
      </c>
      <c r="D274" s="5">
        <v>64000</v>
      </c>
      <c r="E274" s="5">
        <v>0</v>
      </c>
      <c r="F274" s="5">
        <f t="shared" si="4"/>
        <v>133275500</v>
      </c>
      <c r="H274" s="51"/>
      <c r="I274" s="51"/>
      <c r="J274" s="51"/>
      <c r="K274" s="51"/>
      <c r="L274" s="51"/>
      <c r="M274" s="51"/>
    </row>
    <row r="275" spans="2:13" x14ac:dyDescent="0.25">
      <c r="B275" s="6">
        <v>43267</v>
      </c>
      <c r="C275" s="4" t="s">
        <v>219</v>
      </c>
      <c r="D275" s="5">
        <v>161500</v>
      </c>
      <c r="E275" s="5">
        <v>0</v>
      </c>
      <c r="F275" s="5">
        <f t="shared" si="4"/>
        <v>133437000</v>
      </c>
      <c r="H275" s="51"/>
      <c r="I275" s="51"/>
      <c r="J275" s="51"/>
      <c r="K275" s="51"/>
      <c r="L275" s="51"/>
      <c r="M275" s="51"/>
    </row>
    <row r="276" spans="2:13" x14ac:dyDescent="0.25">
      <c r="B276" s="6">
        <v>43267</v>
      </c>
      <c r="C276" s="4" t="s">
        <v>177</v>
      </c>
      <c r="D276" s="5">
        <v>142500</v>
      </c>
      <c r="E276" s="5">
        <v>0</v>
      </c>
      <c r="F276" s="5">
        <f t="shared" si="4"/>
        <v>133579500</v>
      </c>
      <c r="H276" s="51"/>
      <c r="I276" s="51"/>
      <c r="J276" s="51"/>
      <c r="K276" s="51"/>
      <c r="L276" s="51"/>
      <c r="M276" s="51"/>
    </row>
    <row r="277" spans="2:13" x14ac:dyDescent="0.25">
      <c r="B277" s="6">
        <v>43267</v>
      </c>
      <c r="C277" s="4" t="s">
        <v>220</v>
      </c>
      <c r="D277" s="5">
        <v>48000</v>
      </c>
      <c r="E277" s="5">
        <v>0</v>
      </c>
      <c r="F277" s="5">
        <f t="shared" si="4"/>
        <v>133627500</v>
      </c>
      <c r="H277" s="51"/>
      <c r="I277" s="51"/>
      <c r="J277" s="51"/>
      <c r="K277" s="51"/>
      <c r="L277" s="51"/>
      <c r="M277" s="51"/>
    </row>
    <row r="278" spans="2:13" x14ac:dyDescent="0.25">
      <c r="B278" s="6">
        <v>43267</v>
      </c>
      <c r="C278" s="4" t="s">
        <v>221</v>
      </c>
      <c r="D278" s="5">
        <v>133000</v>
      </c>
      <c r="E278" s="5">
        <v>0</v>
      </c>
      <c r="F278" s="5">
        <f t="shared" si="4"/>
        <v>133760500</v>
      </c>
      <c r="H278" s="51"/>
      <c r="I278" s="51"/>
      <c r="J278" s="51"/>
      <c r="K278" s="51"/>
      <c r="L278" s="51"/>
      <c r="M278" s="51"/>
    </row>
    <row r="279" spans="2:13" x14ac:dyDescent="0.25">
      <c r="B279" s="6">
        <v>43267</v>
      </c>
      <c r="C279" s="4" t="s">
        <v>178</v>
      </c>
      <c r="D279" s="5">
        <v>85500</v>
      </c>
      <c r="E279" s="5">
        <v>0</v>
      </c>
      <c r="F279" s="5">
        <f t="shared" si="4"/>
        <v>133846000</v>
      </c>
      <c r="H279" s="51"/>
      <c r="I279" s="51"/>
      <c r="J279" s="51"/>
      <c r="K279" s="51"/>
      <c r="L279" s="51"/>
      <c r="M279" s="51"/>
    </row>
    <row r="280" spans="2:13" x14ac:dyDescent="0.25">
      <c r="B280" s="6">
        <v>43267</v>
      </c>
      <c r="C280" s="4" t="s">
        <v>222</v>
      </c>
      <c r="D280" s="5">
        <v>9500</v>
      </c>
      <c r="E280" s="5">
        <v>0</v>
      </c>
      <c r="F280" s="5">
        <f t="shared" si="4"/>
        <v>133855500</v>
      </c>
      <c r="H280" s="51"/>
      <c r="I280" s="51"/>
      <c r="J280" s="51"/>
      <c r="K280" s="51"/>
      <c r="L280" s="51"/>
      <c r="M280" s="51"/>
    </row>
    <row r="281" spans="2:13" x14ac:dyDescent="0.25">
      <c r="B281" s="6">
        <v>43267</v>
      </c>
      <c r="C281" s="4" t="s">
        <v>179</v>
      </c>
      <c r="D281" s="5">
        <v>152000</v>
      </c>
      <c r="E281" s="5">
        <v>0</v>
      </c>
      <c r="F281" s="5">
        <f t="shared" si="4"/>
        <v>134007500</v>
      </c>
      <c r="H281" s="51"/>
      <c r="I281" s="51"/>
      <c r="J281" s="51"/>
      <c r="K281" s="51"/>
      <c r="L281" s="51"/>
      <c r="M281" s="51"/>
    </row>
    <row r="282" spans="2:13" x14ac:dyDescent="0.25">
      <c r="B282" s="6">
        <v>43267</v>
      </c>
      <c r="C282" s="4" t="s">
        <v>223</v>
      </c>
      <c r="D282" s="5">
        <v>66500</v>
      </c>
      <c r="E282" s="5">
        <v>0</v>
      </c>
      <c r="F282" s="5">
        <f t="shared" si="4"/>
        <v>134074000</v>
      </c>
      <c r="H282" s="51"/>
      <c r="I282" s="51"/>
      <c r="J282" s="51"/>
      <c r="K282" s="51"/>
      <c r="L282" s="51"/>
      <c r="M282" s="51"/>
    </row>
    <row r="283" spans="2:13" x14ac:dyDescent="0.25">
      <c r="B283" s="6">
        <v>43267</v>
      </c>
      <c r="C283" s="4" t="s">
        <v>224</v>
      </c>
      <c r="D283" s="5">
        <v>684000</v>
      </c>
      <c r="E283" s="5">
        <v>0</v>
      </c>
      <c r="F283" s="5">
        <f t="shared" si="4"/>
        <v>134758000</v>
      </c>
      <c r="H283" s="51"/>
      <c r="I283" s="51"/>
      <c r="J283" s="51"/>
      <c r="K283" s="51"/>
      <c r="L283" s="51"/>
      <c r="M283" s="51"/>
    </row>
    <row r="284" spans="2:13" x14ac:dyDescent="0.25">
      <c r="B284" s="6">
        <v>43267</v>
      </c>
      <c r="C284" s="4" t="s">
        <v>225</v>
      </c>
      <c r="D284" s="5">
        <v>969000</v>
      </c>
      <c r="E284" s="5">
        <v>0</v>
      </c>
      <c r="F284" s="5">
        <f t="shared" si="4"/>
        <v>135727000</v>
      </c>
      <c r="H284" s="51"/>
      <c r="I284" s="51"/>
      <c r="J284" s="51"/>
      <c r="K284" s="51"/>
      <c r="L284" s="51"/>
      <c r="M284" s="51"/>
    </row>
    <row r="285" spans="2:13" x14ac:dyDescent="0.25">
      <c r="B285" s="6">
        <v>43267</v>
      </c>
      <c r="C285" s="4" t="s">
        <v>226</v>
      </c>
      <c r="D285" s="5">
        <v>1434500</v>
      </c>
      <c r="E285" s="5">
        <v>0</v>
      </c>
      <c r="F285" s="5">
        <f t="shared" si="4"/>
        <v>137161500</v>
      </c>
      <c r="H285" s="51"/>
      <c r="I285" s="51"/>
      <c r="J285" s="51"/>
      <c r="K285" s="51"/>
      <c r="L285" s="51"/>
      <c r="M285" s="51"/>
    </row>
    <row r="286" spans="2:13" x14ac:dyDescent="0.25">
      <c r="B286" s="6">
        <v>43267</v>
      </c>
      <c r="C286" s="4" t="s">
        <v>227</v>
      </c>
      <c r="D286" s="5">
        <v>266000</v>
      </c>
      <c r="E286" s="5">
        <v>0</v>
      </c>
      <c r="F286" s="5">
        <f t="shared" si="4"/>
        <v>137427500</v>
      </c>
      <c r="H286" s="51"/>
      <c r="I286" s="51"/>
      <c r="J286" s="51"/>
      <c r="K286" s="51"/>
      <c r="L286" s="51"/>
      <c r="M286" s="51"/>
    </row>
    <row r="287" spans="2:13" x14ac:dyDescent="0.25">
      <c r="B287" s="6">
        <v>43267</v>
      </c>
      <c r="C287" s="4" t="s">
        <v>228</v>
      </c>
      <c r="D287" s="5">
        <v>1244500</v>
      </c>
      <c r="E287" s="5">
        <v>0</v>
      </c>
      <c r="F287" s="5">
        <f t="shared" si="4"/>
        <v>138672000</v>
      </c>
      <c r="H287" s="51"/>
      <c r="I287" s="51"/>
      <c r="J287" s="51"/>
      <c r="K287" s="51"/>
      <c r="L287" s="51"/>
      <c r="M287" s="51"/>
    </row>
    <row r="288" spans="2:13" x14ac:dyDescent="0.25">
      <c r="B288" s="6">
        <v>43267</v>
      </c>
      <c r="C288" s="4" t="s">
        <v>229</v>
      </c>
      <c r="D288" s="5">
        <v>598500</v>
      </c>
      <c r="E288" s="5">
        <v>0</v>
      </c>
      <c r="F288" s="5">
        <f t="shared" si="4"/>
        <v>139270500</v>
      </c>
      <c r="H288" s="51"/>
      <c r="I288" s="51"/>
      <c r="J288" s="51"/>
      <c r="K288" s="51"/>
      <c r="L288" s="51"/>
      <c r="M288" s="51"/>
    </row>
    <row r="289" spans="2:13" x14ac:dyDescent="0.25">
      <c r="B289" s="6">
        <v>43267</v>
      </c>
      <c r="C289" s="4" t="s">
        <v>230</v>
      </c>
      <c r="D289" s="5">
        <v>363000</v>
      </c>
      <c r="E289" s="5">
        <v>0</v>
      </c>
      <c r="F289" s="5">
        <f t="shared" si="4"/>
        <v>139633500</v>
      </c>
      <c r="H289" s="51"/>
      <c r="I289" s="51"/>
      <c r="J289" s="51"/>
      <c r="K289" s="51"/>
      <c r="L289" s="51"/>
      <c r="M289" s="51"/>
    </row>
    <row r="290" spans="2:13" x14ac:dyDescent="0.25">
      <c r="B290" s="6">
        <v>43267</v>
      </c>
      <c r="C290" s="4" t="s">
        <v>231</v>
      </c>
      <c r="D290" s="5">
        <v>418000</v>
      </c>
      <c r="E290" s="5">
        <v>0</v>
      </c>
      <c r="F290" s="5">
        <f t="shared" si="4"/>
        <v>140051500</v>
      </c>
      <c r="H290" s="51"/>
      <c r="I290" s="51"/>
      <c r="J290" s="51"/>
      <c r="K290" s="51"/>
      <c r="L290" s="51"/>
      <c r="M290" s="51"/>
    </row>
    <row r="291" spans="2:13" x14ac:dyDescent="0.25">
      <c r="B291" s="6">
        <v>43267</v>
      </c>
      <c r="C291" s="4" t="s">
        <v>232</v>
      </c>
      <c r="D291" s="5">
        <v>3828500</v>
      </c>
      <c r="E291" s="5">
        <v>0</v>
      </c>
      <c r="F291" s="5">
        <f t="shared" si="4"/>
        <v>143880000</v>
      </c>
      <c r="H291" s="51"/>
      <c r="I291" s="51"/>
      <c r="J291" s="51"/>
      <c r="K291" s="51"/>
      <c r="L291" s="51"/>
      <c r="M291" s="51"/>
    </row>
    <row r="292" spans="2:13" x14ac:dyDescent="0.25">
      <c r="B292" s="6">
        <v>43267</v>
      </c>
      <c r="C292" s="4" t="s">
        <v>191</v>
      </c>
      <c r="D292" s="5">
        <v>389500</v>
      </c>
      <c r="E292" s="5">
        <v>0</v>
      </c>
      <c r="F292" s="5">
        <f t="shared" si="4"/>
        <v>144269500</v>
      </c>
      <c r="H292" s="51"/>
      <c r="I292" s="51"/>
      <c r="J292" s="51"/>
      <c r="K292" s="51"/>
      <c r="L292" s="51"/>
      <c r="M292" s="51"/>
    </row>
    <row r="293" spans="2:13" x14ac:dyDescent="0.25">
      <c r="B293" s="6">
        <v>43267</v>
      </c>
      <c r="C293" s="4" t="s">
        <v>202</v>
      </c>
      <c r="D293" s="5">
        <v>684000</v>
      </c>
      <c r="E293" s="5">
        <v>0</v>
      </c>
      <c r="F293" s="5">
        <f t="shared" si="4"/>
        <v>144953500</v>
      </c>
      <c r="H293" s="51"/>
      <c r="I293" s="51"/>
      <c r="J293" s="51"/>
      <c r="K293" s="51"/>
      <c r="L293" s="51"/>
      <c r="M293" s="51"/>
    </row>
    <row r="294" spans="2:13" x14ac:dyDescent="0.25">
      <c r="B294" s="6">
        <v>43267</v>
      </c>
      <c r="C294" s="4" t="s">
        <v>233</v>
      </c>
      <c r="D294" s="5">
        <v>1424000</v>
      </c>
      <c r="E294" s="5">
        <v>0</v>
      </c>
      <c r="F294" s="5">
        <f t="shared" si="4"/>
        <v>146377500</v>
      </c>
      <c r="H294" s="51"/>
      <c r="I294" s="51"/>
      <c r="J294" s="51"/>
      <c r="K294" s="51"/>
      <c r="L294" s="51"/>
      <c r="M294" s="51"/>
    </row>
    <row r="295" spans="2:13" x14ac:dyDescent="0.25">
      <c r="B295" s="6">
        <v>43267</v>
      </c>
      <c r="C295" s="4" t="s">
        <v>176</v>
      </c>
      <c r="D295" s="5">
        <v>76000</v>
      </c>
      <c r="E295" s="5">
        <v>0</v>
      </c>
      <c r="F295" s="5">
        <f t="shared" si="4"/>
        <v>146453500</v>
      </c>
      <c r="H295" s="51"/>
      <c r="I295" s="51"/>
      <c r="J295" s="51"/>
      <c r="K295" s="51"/>
      <c r="L295" s="51"/>
      <c r="M295" s="51"/>
    </row>
    <row r="296" spans="2:13" x14ac:dyDescent="0.25">
      <c r="B296" s="6">
        <v>43267</v>
      </c>
      <c r="C296" s="4" t="s">
        <v>234</v>
      </c>
      <c r="D296" s="5">
        <v>769500</v>
      </c>
      <c r="E296" s="5">
        <v>0</v>
      </c>
      <c r="F296" s="5">
        <f t="shared" si="4"/>
        <v>147223000</v>
      </c>
      <c r="H296" s="51"/>
      <c r="I296" s="51"/>
      <c r="J296" s="51"/>
      <c r="K296" s="51"/>
      <c r="L296" s="51"/>
      <c r="M296" s="51"/>
    </row>
    <row r="297" spans="2:13" x14ac:dyDescent="0.25">
      <c r="B297" s="6">
        <v>43267</v>
      </c>
      <c r="C297" s="4" t="s">
        <v>235</v>
      </c>
      <c r="D297" s="5">
        <v>1328000</v>
      </c>
      <c r="E297" s="5">
        <v>0</v>
      </c>
      <c r="F297" s="5">
        <f t="shared" si="4"/>
        <v>148551000</v>
      </c>
      <c r="H297" s="51"/>
      <c r="I297" s="51"/>
      <c r="J297" s="51"/>
      <c r="K297" s="51"/>
      <c r="L297" s="51"/>
      <c r="M297" s="51"/>
    </row>
    <row r="298" spans="2:13" x14ac:dyDescent="0.25">
      <c r="B298" s="6">
        <v>43267</v>
      </c>
      <c r="C298" s="4" t="s">
        <v>236</v>
      </c>
      <c r="D298" s="5">
        <v>722000</v>
      </c>
      <c r="E298" s="5">
        <v>0</v>
      </c>
      <c r="F298" s="5">
        <f t="shared" si="4"/>
        <v>149273000</v>
      </c>
      <c r="H298" s="51"/>
      <c r="I298" s="51"/>
      <c r="J298" s="51"/>
      <c r="K298" s="51"/>
      <c r="L298" s="51"/>
      <c r="M298" s="51"/>
    </row>
    <row r="299" spans="2:13" x14ac:dyDescent="0.25">
      <c r="B299" s="6">
        <v>43267</v>
      </c>
      <c r="C299" s="4" t="s">
        <v>237</v>
      </c>
      <c r="D299" s="5">
        <v>180500</v>
      </c>
      <c r="E299" s="5">
        <v>0</v>
      </c>
      <c r="F299" s="5">
        <f t="shared" si="4"/>
        <v>149453500</v>
      </c>
      <c r="H299" s="51"/>
      <c r="I299" s="51"/>
      <c r="J299" s="51"/>
      <c r="K299" s="51"/>
      <c r="L299" s="51"/>
      <c r="M299" s="51"/>
    </row>
    <row r="300" spans="2:13" x14ac:dyDescent="0.25">
      <c r="B300" s="6">
        <v>43267</v>
      </c>
      <c r="C300" s="4" t="s">
        <v>222</v>
      </c>
      <c r="D300" s="5">
        <v>47500</v>
      </c>
      <c r="E300" s="5">
        <v>0</v>
      </c>
      <c r="F300" s="5">
        <f t="shared" si="4"/>
        <v>149501000</v>
      </c>
      <c r="H300" s="51"/>
      <c r="I300" s="51"/>
      <c r="J300" s="51"/>
      <c r="K300" s="51"/>
      <c r="L300" s="51"/>
      <c r="M300" s="51"/>
    </row>
    <row r="301" spans="2:13" x14ac:dyDescent="0.25">
      <c r="B301" s="6">
        <v>43267</v>
      </c>
      <c r="C301" s="4" t="s">
        <v>238</v>
      </c>
      <c r="D301" s="5">
        <v>646000</v>
      </c>
      <c r="E301" s="5">
        <v>0</v>
      </c>
      <c r="F301" s="5">
        <f t="shared" si="4"/>
        <v>150147000</v>
      </c>
      <c r="H301" s="51"/>
      <c r="I301" s="51"/>
      <c r="J301" s="51"/>
      <c r="K301" s="51"/>
      <c r="L301" s="51"/>
      <c r="M301" s="51"/>
    </row>
    <row r="302" spans="2:13" x14ac:dyDescent="0.25">
      <c r="B302" s="6">
        <v>43268</v>
      </c>
      <c r="C302" s="4" t="s">
        <v>239</v>
      </c>
      <c r="D302" s="5">
        <v>931000</v>
      </c>
      <c r="E302" s="5">
        <v>0</v>
      </c>
      <c r="F302" s="5">
        <f t="shared" si="4"/>
        <v>151078000</v>
      </c>
      <c r="H302" s="51"/>
      <c r="I302" s="51"/>
      <c r="J302" s="51"/>
      <c r="K302" s="51"/>
      <c r="L302" s="51"/>
      <c r="M302" s="51"/>
    </row>
    <row r="303" spans="2:13" x14ac:dyDescent="0.25">
      <c r="B303" s="6">
        <v>43268</v>
      </c>
      <c r="C303" s="4" t="s">
        <v>240</v>
      </c>
      <c r="D303" s="5">
        <v>1712000</v>
      </c>
      <c r="E303" s="5">
        <v>0</v>
      </c>
      <c r="F303" s="5">
        <f t="shared" si="4"/>
        <v>152790000</v>
      </c>
      <c r="H303" s="51"/>
      <c r="I303" s="51"/>
      <c r="J303" s="51"/>
      <c r="K303" s="51"/>
      <c r="L303" s="51"/>
      <c r="M303" s="51"/>
    </row>
    <row r="304" spans="2:13" x14ac:dyDescent="0.25">
      <c r="B304" s="6">
        <v>43268</v>
      </c>
      <c r="C304" s="4" t="s">
        <v>241</v>
      </c>
      <c r="D304" s="5">
        <v>1235000</v>
      </c>
      <c r="E304" s="5">
        <v>0</v>
      </c>
      <c r="F304" s="5">
        <f t="shared" si="4"/>
        <v>154025000</v>
      </c>
      <c r="H304" s="51"/>
      <c r="I304" s="51"/>
      <c r="J304" s="51"/>
      <c r="K304" s="51"/>
      <c r="L304" s="51"/>
      <c r="M304" s="51"/>
    </row>
    <row r="305" spans="2:13" x14ac:dyDescent="0.25">
      <c r="B305" s="6">
        <v>43268</v>
      </c>
      <c r="C305" s="4" t="s">
        <v>242</v>
      </c>
      <c r="D305" s="5">
        <v>754500</v>
      </c>
      <c r="E305" s="5">
        <v>0</v>
      </c>
      <c r="F305" s="5">
        <f t="shared" si="4"/>
        <v>154779500</v>
      </c>
      <c r="H305" s="51"/>
      <c r="I305" s="51"/>
      <c r="J305" s="51"/>
      <c r="K305" s="51"/>
      <c r="L305" s="51"/>
      <c r="M305" s="51"/>
    </row>
    <row r="306" spans="2:13" x14ac:dyDescent="0.25">
      <c r="B306" s="6">
        <v>43268</v>
      </c>
      <c r="C306" s="4" t="s">
        <v>243</v>
      </c>
      <c r="D306" s="5">
        <v>997500</v>
      </c>
      <c r="E306" s="5">
        <v>0</v>
      </c>
      <c r="F306" s="5">
        <f t="shared" si="4"/>
        <v>155777000</v>
      </c>
      <c r="H306" s="51"/>
      <c r="I306" s="51"/>
      <c r="J306" s="51"/>
      <c r="K306" s="51"/>
      <c r="L306" s="51"/>
      <c r="M306" s="51"/>
    </row>
    <row r="307" spans="2:13" x14ac:dyDescent="0.25">
      <c r="B307" s="6">
        <v>43268</v>
      </c>
      <c r="C307" s="4" t="s">
        <v>244</v>
      </c>
      <c r="D307" s="5">
        <v>1840000</v>
      </c>
      <c r="E307" s="5">
        <v>0</v>
      </c>
      <c r="F307" s="5">
        <f t="shared" si="4"/>
        <v>157617000</v>
      </c>
      <c r="H307" s="51"/>
      <c r="I307" s="51"/>
      <c r="J307" s="51"/>
      <c r="K307" s="51"/>
      <c r="L307" s="51"/>
      <c r="M307" s="51"/>
    </row>
    <row r="308" spans="2:13" x14ac:dyDescent="0.25">
      <c r="B308" s="6">
        <v>43268</v>
      </c>
      <c r="C308" s="4" t="s">
        <v>245</v>
      </c>
      <c r="D308" s="5">
        <v>1092500</v>
      </c>
      <c r="E308" s="5">
        <v>0</v>
      </c>
      <c r="F308" s="5">
        <f t="shared" si="4"/>
        <v>158709500</v>
      </c>
      <c r="H308" s="51"/>
      <c r="I308" s="51"/>
      <c r="J308" s="51"/>
      <c r="K308" s="51"/>
      <c r="L308" s="51"/>
      <c r="M308" s="51"/>
    </row>
    <row r="309" spans="2:13" x14ac:dyDescent="0.25">
      <c r="B309" s="6">
        <v>43268</v>
      </c>
      <c r="C309" s="4" t="s">
        <v>246</v>
      </c>
      <c r="D309" s="5">
        <v>636500</v>
      </c>
      <c r="E309" s="5">
        <v>0</v>
      </c>
      <c r="F309" s="5">
        <f t="shared" si="4"/>
        <v>159346000</v>
      </c>
      <c r="H309" s="51"/>
      <c r="I309" s="51"/>
      <c r="J309" s="51"/>
      <c r="K309" s="51"/>
      <c r="L309" s="51"/>
      <c r="M309" s="51"/>
    </row>
    <row r="310" spans="2:13" x14ac:dyDescent="0.25">
      <c r="B310" s="6">
        <v>43268</v>
      </c>
      <c r="C310" s="4" t="s">
        <v>247</v>
      </c>
      <c r="D310" s="5">
        <v>1577000</v>
      </c>
      <c r="E310" s="5">
        <v>0</v>
      </c>
      <c r="F310" s="5">
        <f t="shared" si="4"/>
        <v>160923000</v>
      </c>
      <c r="H310" s="51"/>
      <c r="I310" s="51"/>
      <c r="J310" s="51"/>
      <c r="K310" s="51"/>
      <c r="L310" s="51"/>
      <c r="M310" s="51"/>
    </row>
    <row r="311" spans="2:13" x14ac:dyDescent="0.25">
      <c r="B311" s="6">
        <v>43268</v>
      </c>
      <c r="C311" s="4" t="s">
        <v>248</v>
      </c>
      <c r="D311" s="5">
        <v>893000</v>
      </c>
      <c r="E311" s="5">
        <v>0</v>
      </c>
      <c r="F311" s="5">
        <f t="shared" si="4"/>
        <v>161816000</v>
      </c>
      <c r="H311" s="51"/>
      <c r="I311" s="51"/>
      <c r="J311" s="51"/>
      <c r="K311" s="51"/>
      <c r="L311" s="51"/>
      <c r="M311" s="51"/>
    </row>
    <row r="312" spans="2:13" x14ac:dyDescent="0.25">
      <c r="B312" s="6">
        <v>43268</v>
      </c>
      <c r="C312" s="4" t="s">
        <v>249</v>
      </c>
      <c r="D312" s="5">
        <v>437000</v>
      </c>
      <c r="E312" s="5">
        <v>0</v>
      </c>
      <c r="F312" s="5">
        <f t="shared" si="4"/>
        <v>162253000</v>
      </c>
      <c r="H312" s="51"/>
      <c r="I312" s="51"/>
      <c r="J312" s="51"/>
      <c r="K312" s="51"/>
      <c r="L312" s="51"/>
      <c r="M312" s="51"/>
    </row>
    <row r="313" spans="2:13" x14ac:dyDescent="0.25">
      <c r="B313" s="6">
        <v>43268</v>
      </c>
      <c r="C313" s="4" t="s">
        <v>250</v>
      </c>
      <c r="D313" s="5">
        <v>1102000</v>
      </c>
      <c r="E313" s="5">
        <v>0</v>
      </c>
      <c r="F313" s="5">
        <f t="shared" si="4"/>
        <v>163355000</v>
      </c>
      <c r="H313" s="51"/>
      <c r="I313" s="51"/>
      <c r="J313" s="51"/>
      <c r="K313" s="51"/>
      <c r="L313" s="51"/>
      <c r="M313" s="51"/>
    </row>
    <row r="314" spans="2:13" x14ac:dyDescent="0.25">
      <c r="B314" s="6">
        <v>43268</v>
      </c>
      <c r="C314" s="4" t="s">
        <v>251</v>
      </c>
      <c r="D314" s="5">
        <v>3752500</v>
      </c>
      <c r="E314" s="5">
        <v>0</v>
      </c>
      <c r="F314" s="5">
        <f t="shared" si="4"/>
        <v>167107500</v>
      </c>
      <c r="H314" s="51"/>
      <c r="I314" s="51"/>
      <c r="J314" s="51"/>
      <c r="K314" s="51"/>
      <c r="L314" s="51"/>
      <c r="M314" s="51"/>
    </row>
    <row r="315" spans="2:13" x14ac:dyDescent="0.25">
      <c r="B315" s="6">
        <v>43268</v>
      </c>
      <c r="C315" s="4" t="s">
        <v>252</v>
      </c>
      <c r="D315" s="5">
        <v>266000</v>
      </c>
      <c r="E315" s="5">
        <v>0</v>
      </c>
      <c r="F315" s="5">
        <f t="shared" si="4"/>
        <v>167373500</v>
      </c>
      <c r="H315" s="51"/>
      <c r="I315" s="51"/>
      <c r="J315" s="51"/>
      <c r="K315" s="51"/>
      <c r="L315" s="51"/>
      <c r="M315" s="51"/>
    </row>
    <row r="316" spans="2:13" x14ac:dyDescent="0.25">
      <c r="B316" s="6">
        <v>43268</v>
      </c>
      <c r="C316" s="4" t="s">
        <v>253</v>
      </c>
      <c r="D316" s="5">
        <v>1311000</v>
      </c>
      <c r="E316" s="5">
        <v>0</v>
      </c>
      <c r="F316" s="5">
        <f t="shared" si="4"/>
        <v>168684500</v>
      </c>
      <c r="H316" s="51"/>
      <c r="I316" s="51"/>
      <c r="J316" s="51"/>
      <c r="K316" s="51"/>
      <c r="L316" s="51"/>
      <c r="M316" s="51"/>
    </row>
    <row r="317" spans="2:13" x14ac:dyDescent="0.25">
      <c r="B317" s="6">
        <v>43268</v>
      </c>
      <c r="C317" s="4" t="s">
        <v>210</v>
      </c>
      <c r="D317" s="5">
        <v>123500</v>
      </c>
      <c r="E317" s="5">
        <v>0</v>
      </c>
      <c r="F317" s="5">
        <f t="shared" si="4"/>
        <v>168808000</v>
      </c>
      <c r="H317" s="51"/>
      <c r="I317" s="51"/>
      <c r="J317" s="51"/>
      <c r="K317" s="51"/>
      <c r="L317" s="51"/>
      <c r="M317" s="51"/>
    </row>
    <row r="318" spans="2:13" x14ac:dyDescent="0.25">
      <c r="B318" s="6">
        <v>43268</v>
      </c>
      <c r="C318" s="4" t="s">
        <v>254</v>
      </c>
      <c r="D318" s="5">
        <v>66500</v>
      </c>
      <c r="E318" s="5">
        <v>0</v>
      </c>
      <c r="F318" s="5">
        <f t="shared" si="4"/>
        <v>168874500</v>
      </c>
      <c r="H318" s="51"/>
      <c r="I318" s="51"/>
      <c r="J318" s="51"/>
      <c r="K318" s="51"/>
      <c r="L318" s="51"/>
      <c r="M318" s="51"/>
    </row>
    <row r="319" spans="2:13" x14ac:dyDescent="0.25">
      <c r="B319" s="6">
        <v>43268</v>
      </c>
      <c r="C319" s="4" t="s">
        <v>211</v>
      </c>
      <c r="D319" s="5">
        <v>171000</v>
      </c>
      <c r="E319" s="5">
        <v>0</v>
      </c>
      <c r="F319" s="5">
        <f t="shared" si="4"/>
        <v>169045500</v>
      </c>
      <c r="H319" s="51"/>
      <c r="I319" s="51"/>
      <c r="J319" s="51"/>
      <c r="K319" s="51"/>
      <c r="L319" s="51"/>
      <c r="M319" s="51"/>
    </row>
    <row r="320" spans="2:13" x14ac:dyDescent="0.25">
      <c r="B320" s="6">
        <v>43268</v>
      </c>
      <c r="C320" s="4" t="s">
        <v>255</v>
      </c>
      <c r="D320" s="5">
        <v>85500</v>
      </c>
      <c r="E320" s="5">
        <v>0</v>
      </c>
      <c r="F320" s="5">
        <f t="shared" si="4"/>
        <v>169131000</v>
      </c>
      <c r="H320" s="51"/>
      <c r="I320" s="51"/>
      <c r="J320" s="51"/>
      <c r="K320" s="51"/>
      <c r="L320" s="51"/>
      <c r="M320" s="51"/>
    </row>
    <row r="321" spans="2:13" x14ac:dyDescent="0.25">
      <c r="B321" s="6">
        <v>43268</v>
      </c>
      <c r="C321" s="4" t="s">
        <v>212</v>
      </c>
      <c r="D321" s="5">
        <v>133000</v>
      </c>
      <c r="E321" s="5">
        <v>0</v>
      </c>
      <c r="F321" s="5">
        <f t="shared" si="4"/>
        <v>169264000</v>
      </c>
      <c r="H321" s="51"/>
      <c r="I321" s="51"/>
      <c r="J321" s="51"/>
      <c r="K321" s="51"/>
      <c r="L321" s="51"/>
      <c r="M321" s="51"/>
    </row>
    <row r="322" spans="2:13" x14ac:dyDescent="0.25">
      <c r="B322" s="6">
        <v>43268</v>
      </c>
      <c r="C322" s="4" t="s">
        <v>256</v>
      </c>
      <c r="D322" s="5">
        <v>85500</v>
      </c>
      <c r="E322" s="5">
        <v>0</v>
      </c>
      <c r="F322" s="5">
        <f t="shared" si="4"/>
        <v>169349500</v>
      </c>
      <c r="H322" s="51"/>
      <c r="I322" s="51"/>
      <c r="J322" s="51"/>
      <c r="K322" s="51"/>
      <c r="L322" s="51"/>
      <c r="M322" s="51"/>
    </row>
    <row r="323" spans="2:13" x14ac:dyDescent="0.25">
      <c r="B323" s="6">
        <v>43268</v>
      </c>
      <c r="C323" s="4" t="s">
        <v>257</v>
      </c>
      <c r="D323" s="5">
        <v>85500</v>
      </c>
      <c r="E323" s="5">
        <v>0</v>
      </c>
      <c r="F323" s="5">
        <f t="shared" si="4"/>
        <v>169435000</v>
      </c>
      <c r="H323" s="51"/>
      <c r="I323" s="51"/>
      <c r="J323" s="51"/>
      <c r="K323" s="51"/>
      <c r="L323" s="51"/>
      <c r="M323" s="51"/>
    </row>
    <row r="324" spans="2:13" x14ac:dyDescent="0.25">
      <c r="B324" s="6">
        <v>43268</v>
      </c>
      <c r="C324" s="4" t="s">
        <v>258</v>
      </c>
      <c r="D324" s="5">
        <v>114000</v>
      </c>
      <c r="E324" s="5">
        <v>0</v>
      </c>
      <c r="F324" s="5">
        <f t="shared" si="4"/>
        <v>169549000</v>
      </c>
      <c r="H324" s="51"/>
      <c r="I324" s="51"/>
      <c r="J324" s="51"/>
      <c r="K324" s="51"/>
      <c r="L324" s="51"/>
      <c r="M324" s="51"/>
    </row>
    <row r="325" spans="2:13" x14ac:dyDescent="0.25">
      <c r="B325" s="6">
        <v>43268</v>
      </c>
      <c r="C325" s="4" t="s">
        <v>213</v>
      </c>
      <c r="D325" s="5">
        <v>9500</v>
      </c>
      <c r="E325" s="5">
        <v>0</v>
      </c>
      <c r="F325" s="5">
        <f t="shared" si="4"/>
        <v>169558500</v>
      </c>
      <c r="H325" s="51"/>
      <c r="I325" s="51"/>
      <c r="J325" s="51"/>
      <c r="K325" s="51"/>
      <c r="L325" s="51"/>
      <c r="M325" s="51"/>
    </row>
    <row r="326" spans="2:13" x14ac:dyDescent="0.25">
      <c r="B326" s="6">
        <v>43268</v>
      </c>
      <c r="C326" s="4" t="s">
        <v>214</v>
      </c>
      <c r="D326" s="5">
        <v>275500</v>
      </c>
      <c r="E326" s="5">
        <v>0</v>
      </c>
      <c r="F326" s="5">
        <f t="shared" si="4"/>
        <v>169834000</v>
      </c>
      <c r="H326" s="51"/>
      <c r="I326" s="51"/>
      <c r="J326" s="51"/>
      <c r="K326" s="51"/>
      <c r="L326" s="51"/>
      <c r="M326" s="51"/>
    </row>
    <row r="327" spans="2:13" x14ac:dyDescent="0.25">
      <c r="B327" s="6">
        <v>43268</v>
      </c>
      <c r="C327" s="4" t="s">
        <v>215</v>
      </c>
      <c r="D327" s="5">
        <v>123500</v>
      </c>
      <c r="E327" s="5">
        <v>0</v>
      </c>
      <c r="F327" s="5">
        <f t="shared" si="4"/>
        <v>169957500</v>
      </c>
      <c r="H327" s="51"/>
      <c r="I327" s="51"/>
      <c r="J327" s="51"/>
      <c r="K327" s="51"/>
      <c r="L327" s="51"/>
      <c r="M327" s="51"/>
    </row>
    <row r="328" spans="2:13" x14ac:dyDescent="0.25">
      <c r="B328" s="6">
        <v>43268</v>
      </c>
      <c r="C328" s="4" t="s">
        <v>216</v>
      </c>
      <c r="D328" s="5">
        <v>95000</v>
      </c>
      <c r="E328" s="5">
        <v>0</v>
      </c>
      <c r="F328" s="5">
        <f t="shared" si="4"/>
        <v>170052500</v>
      </c>
      <c r="H328" s="51"/>
      <c r="I328" s="51"/>
      <c r="J328" s="51"/>
      <c r="K328" s="51"/>
      <c r="L328" s="51"/>
      <c r="M328" s="51"/>
    </row>
    <row r="329" spans="2:13" x14ac:dyDescent="0.25">
      <c r="B329" s="6">
        <v>43268</v>
      </c>
      <c r="C329" s="4" t="s">
        <v>259</v>
      </c>
      <c r="D329" s="5">
        <v>9500</v>
      </c>
      <c r="E329" s="5">
        <v>0</v>
      </c>
      <c r="F329" s="5">
        <f t="shared" si="4"/>
        <v>170062000</v>
      </c>
      <c r="H329" s="51"/>
      <c r="I329" s="51"/>
      <c r="J329" s="51"/>
      <c r="K329" s="51"/>
      <c r="L329" s="51"/>
      <c r="M329" s="51"/>
    </row>
    <row r="330" spans="2:13" x14ac:dyDescent="0.25">
      <c r="B330" s="6">
        <v>43268</v>
      </c>
      <c r="C330" s="4" t="s">
        <v>260</v>
      </c>
      <c r="D330" s="5">
        <v>171000</v>
      </c>
      <c r="E330" s="5">
        <v>0</v>
      </c>
      <c r="F330" s="5">
        <f t="shared" si="4"/>
        <v>170233000</v>
      </c>
      <c r="H330" s="51"/>
      <c r="I330" s="51"/>
      <c r="J330" s="51"/>
      <c r="K330" s="51"/>
      <c r="L330" s="51"/>
      <c r="M330" s="51"/>
    </row>
    <row r="331" spans="2:13" x14ac:dyDescent="0.25">
      <c r="B331" s="6">
        <v>43268</v>
      </c>
      <c r="C331" s="4" t="s">
        <v>261</v>
      </c>
      <c r="D331" s="5">
        <v>57000</v>
      </c>
      <c r="E331" s="5">
        <v>0</v>
      </c>
      <c r="F331" s="5">
        <f t="shared" ref="F331:F394" si="5">F330+D331-E331</f>
        <v>170290000</v>
      </c>
      <c r="H331" s="51"/>
      <c r="I331" s="51"/>
      <c r="J331" s="51"/>
      <c r="K331" s="51"/>
      <c r="L331" s="51"/>
      <c r="M331" s="51"/>
    </row>
    <row r="332" spans="2:13" x14ac:dyDescent="0.25">
      <c r="B332" s="6">
        <v>43268</v>
      </c>
      <c r="C332" s="4" t="s">
        <v>262</v>
      </c>
      <c r="D332" s="5">
        <v>95000</v>
      </c>
      <c r="E332" s="5">
        <v>0</v>
      </c>
      <c r="F332" s="5">
        <f t="shared" si="5"/>
        <v>170385000</v>
      </c>
      <c r="H332" s="51"/>
      <c r="I332" s="51"/>
      <c r="J332" s="51"/>
      <c r="K332" s="51"/>
      <c r="L332" s="51"/>
      <c r="M332" s="51"/>
    </row>
    <row r="333" spans="2:13" x14ac:dyDescent="0.25">
      <c r="B333" s="6">
        <v>43268</v>
      </c>
      <c r="C333" s="4" t="s">
        <v>217</v>
      </c>
      <c r="D333" s="5">
        <v>826500</v>
      </c>
      <c r="E333" s="5">
        <v>0</v>
      </c>
      <c r="F333" s="5">
        <f t="shared" si="5"/>
        <v>171211500</v>
      </c>
      <c r="H333" s="51"/>
      <c r="I333" s="51"/>
      <c r="J333" s="51"/>
      <c r="K333" s="51"/>
      <c r="L333" s="51"/>
      <c r="M333" s="51"/>
    </row>
    <row r="334" spans="2:13" x14ac:dyDescent="0.25">
      <c r="B334" s="6">
        <v>43268</v>
      </c>
      <c r="C334" s="4" t="s">
        <v>263</v>
      </c>
      <c r="D334" s="5">
        <v>114000</v>
      </c>
      <c r="E334" s="5">
        <v>0</v>
      </c>
      <c r="F334" s="5">
        <f t="shared" si="5"/>
        <v>171325500</v>
      </c>
      <c r="H334" s="51"/>
      <c r="I334" s="51"/>
      <c r="J334" s="51"/>
      <c r="K334" s="51"/>
      <c r="L334" s="51"/>
      <c r="M334" s="51"/>
    </row>
    <row r="335" spans="2:13" x14ac:dyDescent="0.25">
      <c r="B335" s="6">
        <v>43268</v>
      </c>
      <c r="C335" s="4" t="s">
        <v>218</v>
      </c>
      <c r="D335" s="5">
        <v>192000</v>
      </c>
      <c r="E335" s="5">
        <v>0</v>
      </c>
      <c r="F335" s="5">
        <f t="shared" si="5"/>
        <v>171517500</v>
      </c>
      <c r="H335" s="51"/>
      <c r="I335" s="51"/>
      <c r="J335" s="51"/>
      <c r="K335" s="51"/>
      <c r="L335" s="51"/>
      <c r="M335" s="51"/>
    </row>
    <row r="336" spans="2:13" x14ac:dyDescent="0.25">
      <c r="B336" s="6">
        <v>43268</v>
      </c>
      <c r="C336" s="4" t="s">
        <v>219</v>
      </c>
      <c r="D336" s="5">
        <v>152000</v>
      </c>
      <c r="E336" s="5">
        <v>0</v>
      </c>
      <c r="F336" s="5">
        <f t="shared" si="5"/>
        <v>171669500</v>
      </c>
      <c r="H336" s="51"/>
      <c r="I336" s="51"/>
      <c r="J336" s="51"/>
      <c r="K336" s="51"/>
      <c r="L336" s="51"/>
      <c r="M336" s="51"/>
    </row>
    <row r="337" spans="2:13" x14ac:dyDescent="0.25">
      <c r="B337" s="6">
        <v>43268</v>
      </c>
      <c r="C337" s="4" t="s">
        <v>264</v>
      </c>
      <c r="D337" s="5">
        <v>19000</v>
      </c>
      <c r="E337" s="5">
        <v>0</v>
      </c>
      <c r="F337" s="5">
        <f t="shared" si="5"/>
        <v>171688500</v>
      </c>
      <c r="H337" s="51"/>
      <c r="I337" s="51"/>
      <c r="J337" s="51"/>
      <c r="K337" s="51"/>
      <c r="L337" s="51"/>
      <c r="M337" s="51"/>
    </row>
    <row r="338" spans="2:13" x14ac:dyDescent="0.25">
      <c r="B338" s="6">
        <v>43268</v>
      </c>
      <c r="C338" s="4" t="s">
        <v>220</v>
      </c>
      <c r="D338" s="5">
        <v>336000</v>
      </c>
      <c r="E338" s="5">
        <v>0</v>
      </c>
      <c r="F338" s="5">
        <f t="shared" si="5"/>
        <v>172024500</v>
      </c>
      <c r="H338" s="51"/>
      <c r="I338" s="51"/>
      <c r="J338" s="51"/>
      <c r="K338" s="51"/>
      <c r="L338" s="51"/>
      <c r="M338" s="51"/>
    </row>
    <row r="339" spans="2:13" x14ac:dyDescent="0.25">
      <c r="B339" s="6">
        <v>43268</v>
      </c>
      <c r="C339" s="4" t="s">
        <v>221</v>
      </c>
      <c r="D339" s="5">
        <v>342000</v>
      </c>
      <c r="E339" s="5">
        <v>0</v>
      </c>
      <c r="F339" s="5">
        <f t="shared" si="5"/>
        <v>172366500</v>
      </c>
      <c r="H339" s="51"/>
      <c r="I339" s="51"/>
      <c r="J339" s="51"/>
      <c r="K339" s="51"/>
      <c r="L339" s="51"/>
      <c r="M339" s="51"/>
    </row>
    <row r="340" spans="2:13" x14ac:dyDescent="0.25">
      <c r="B340" s="6">
        <v>43268</v>
      </c>
      <c r="C340" s="4" t="s">
        <v>265</v>
      </c>
      <c r="D340" s="5">
        <v>712500</v>
      </c>
      <c r="E340" s="5">
        <v>0</v>
      </c>
      <c r="F340" s="5">
        <f t="shared" si="5"/>
        <v>173079000</v>
      </c>
      <c r="H340" s="51"/>
      <c r="I340" s="51"/>
      <c r="J340" s="51"/>
      <c r="K340" s="51"/>
      <c r="L340" s="51"/>
      <c r="M340" s="51"/>
    </row>
    <row r="341" spans="2:13" x14ac:dyDescent="0.25">
      <c r="B341" s="6">
        <v>43268</v>
      </c>
      <c r="C341" s="4" t="s">
        <v>222</v>
      </c>
      <c r="D341" s="5">
        <v>47500</v>
      </c>
      <c r="E341" s="5">
        <v>0</v>
      </c>
      <c r="F341" s="5">
        <f t="shared" si="5"/>
        <v>173126500</v>
      </c>
      <c r="H341" s="51"/>
      <c r="I341" s="51"/>
      <c r="J341" s="51"/>
      <c r="K341" s="51"/>
      <c r="L341" s="51"/>
      <c r="M341" s="51"/>
    </row>
    <row r="342" spans="2:13" x14ac:dyDescent="0.25">
      <c r="B342" s="6">
        <v>43268</v>
      </c>
      <c r="C342" s="4" t="s">
        <v>266</v>
      </c>
      <c r="D342" s="5">
        <v>48000</v>
      </c>
      <c r="E342" s="5">
        <v>0</v>
      </c>
      <c r="F342" s="5">
        <f t="shared" si="5"/>
        <v>173174500</v>
      </c>
      <c r="H342" s="51"/>
      <c r="I342" s="51"/>
      <c r="J342" s="51"/>
      <c r="K342" s="51"/>
      <c r="L342" s="51"/>
      <c r="M342" s="51"/>
    </row>
    <row r="343" spans="2:13" x14ac:dyDescent="0.25">
      <c r="B343" s="6">
        <v>43268</v>
      </c>
      <c r="C343" s="4" t="s">
        <v>267</v>
      </c>
      <c r="D343" s="5">
        <v>85500</v>
      </c>
      <c r="E343" s="5">
        <v>0</v>
      </c>
      <c r="F343" s="5">
        <f t="shared" si="5"/>
        <v>173260000</v>
      </c>
      <c r="H343" s="51"/>
      <c r="I343" s="51"/>
      <c r="J343" s="51"/>
      <c r="K343" s="51"/>
      <c r="L343" s="51"/>
      <c r="M343" s="51"/>
    </row>
    <row r="344" spans="2:13" x14ac:dyDescent="0.25">
      <c r="B344" s="6">
        <v>43268</v>
      </c>
      <c r="C344" s="4" t="s">
        <v>223</v>
      </c>
      <c r="D344" s="5">
        <v>95000</v>
      </c>
      <c r="E344" s="5">
        <v>0</v>
      </c>
      <c r="F344" s="5">
        <f t="shared" si="5"/>
        <v>173355000</v>
      </c>
      <c r="H344" s="51"/>
      <c r="I344" s="51"/>
      <c r="J344" s="51"/>
      <c r="K344" s="51"/>
      <c r="L344" s="51"/>
      <c r="M344" s="51"/>
    </row>
    <row r="345" spans="2:13" x14ac:dyDescent="0.25">
      <c r="B345" s="6">
        <v>43268</v>
      </c>
      <c r="C345" s="4" t="s">
        <v>268</v>
      </c>
      <c r="D345" s="5">
        <v>48000</v>
      </c>
      <c r="E345" s="5">
        <v>0</v>
      </c>
      <c r="F345" s="5">
        <f t="shared" si="5"/>
        <v>173403000</v>
      </c>
      <c r="H345" s="51"/>
      <c r="I345" s="51"/>
      <c r="J345" s="51"/>
      <c r="K345" s="51"/>
      <c r="L345" s="51"/>
      <c r="M345" s="51"/>
    </row>
    <row r="346" spans="2:13" x14ac:dyDescent="0.25">
      <c r="B346" s="6">
        <v>43268</v>
      </c>
      <c r="C346" s="4" t="s">
        <v>269</v>
      </c>
      <c r="D346" s="5">
        <v>95000</v>
      </c>
      <c r="E346" s="5">
        <v>0</v>
      </c>
      <c r="F346" s="5">
        <f t="shared" si="5"/>
        <v>173498000</v>
      </c>
      <c r="H346" s="51"/>
      <c r="I346" s="51"/>
      <c r="J346" s="51"/>
      <c r="K346" s="51"/>
      <c r="L346" s="51"/>
      <c r="M346" s="51"/>
    </row>
    <row r="347" spans="2:13" x14ac:dyDescent="0.25">
      <c r="B347" s="6">
        <v>43268</v>
      </c>
      <c r="C347" s="4" t="s">
        <v>270</v>
      </c>
      <c r="D347" s="5">
        <v>418000</v>
      </c>
      <c r="E347" s="5">
        <v>0</v>
      </c>
      <c r="F347" s="5">
        <f t="shared" si="5"/>
        <v>173916000</v>
      </c>
      <c r="H347" s="51"/>
      <c r="I347" s="51"/>
      <c r="J347" s="51"/>
      <c r="K347" s="51"/>
      <c r="L347" s="51"/>
      <c r="M347" s="51"/>
    </row>
    <row r="348" spans="2:13" x14ac:dyDescent="0.25">
      <c r="B348" s="6">
        <v>43268</v>
      </c>
      <c r="C348" s="4" t="s">
        <v>271</v>
      </c>
      <c r="D348" s="5">
        <v>636500</v>
      </c>
      <c r="E348" s="5">
        <v>0</v>
      </c>
      <c r="F348" s="5">
        <f t="shared" si="5"/>
        <v>174552500</v>
      </c>
      <c r="H348" s="51"/>
      <c r="I348" s="51"/>
      <c r="J348" s="51"/>
      <c r="K348" s="51"/>
      <c r="L348" s="51"/>
      <c r="M348" s="51"/>
    </row>
    <row r="349" spans="2:13" x14ac:dyDescent="0.25">
      <c r="B349" s="6">
        <v>43268</v>
      </c>
      <c r="C349" s="4" t="s">
        <v>272</v>
      </c>
      <c r="D349" s="5">
        <v>133000</v>
      </c>
      <c r="E349" s="5">
        <v>0</v>
      </c>
      <c r="F349" s="5">
        <f t="shared" si="5"/>
        <v>174685500</v>
      </c>
      <c r="H349" s="51"/>
      <c r="I349" s="51"/>
      <c r="J349" s="51"/>
      <c r="K349" s="51"/>
      <c r="L349" s="51"/>
      <c r="M349" s="51"/>
    </row>
    <row r="350" spans="2:13" x14ac:dyDescent="0.25">
      <c r="B350" s="6">
        <v>43268</v>
      </c>
      <c r="C350" s="4" t="s">
        <v>273</v>
      </c>
      <c r="D350" s="5">
        <v>1064000</v>
      </c>
      <c r="E350" s="5">
        <v>0</v>
      </c>
      <c r="F350" s="5">
        <f t="shared" si="5"/>
        <v>175749500</v>
      </c>
      <c r="H350" s="51"/>
      <c r="I350" s="51"/>
      <c r="J350" s="51"/>
      <c r="K350" s="51"/>
      <c r="L350" s="51"/>
      <c r="M350" s="51"/>
    </row>
    <row r="351" spans="2:13" x14ac:dyDescent="0.25">
      <c r="B351" s="6">
        <v>43268</v>
      </c>
      <c r="C351" s="4" t="s">
        <v>274</v>
      </c>
      <c r="D351" s="5">
        <v>522500</v>
      </c>
      <c r="E351" s="5">
        <v>0</v>
      </c>
      <c r="F351" s="5">
        <f t="shared" si="5"/>
        <v>176272000</v>
      </c>
      <c r="H351" s="51"/>
      <c r="I351" s="51"/>
      <c r="J351" s="51"/>
      <c r="K351" s="51"/>
      <c r="L351" s="51"/>
      <c r="M351" s="51"/>
    </row>
    <row r="352" spans="2:13" x14ac:dyDescent="0.25">
      <c r="B352" s="6">
        <v>43268</v>
      </c>
      <c r="C352" s="4" t="s">
        <v>275</v>
      </c>
      <c r="D352" s="5">
        <v>560500</v>
      </c>
      <c r="E352" s="5">
        <v>0</v>
      </c>
      <c r="F352" s="5">
        <f t="shared" si="5"/>
        <v>176832500</v>
      </c>
      <c r="H352" s="51"/>
      <c r="I352" s="51"/>
      <c r="J352" s="51"/>
      <c r="K352" s="51"/>
      <c r="L352" s="51"/>
      <c r="M352" s="51"/>
    </row>
    <row r="353" spans="2:13" x14ac:dyDescent="0.25">
      <c r="B353" s="6">
        <v>43268</v>
      </c>
      <c r="C353" s="4" t="s">
        <v>276</v>
      </c>
      <c r="D353" s="5">
        <v>760000</v>
      </c>
      <c r="E353" s="5">
        <v>0</v>
      </c>
      <c r="F353" s="5">
        <f t="shared" si="5"/>
        <v>177592500</v>
      </c>
      <c r="H353" s="51"/>
      <c r="I353" s="51"/>
      <c r="J353" s="51"/>
      <c r="K353" s="51"/>
      <c r="L353" s="51"/>
      <c r="M353" s="51"/>
    </row>
    <row r="354" spans="2:13" x14ac:dyDescent="0.25">
      <c r="B354" s="6">
        <v>43268</v>
      </c>
      <c r="C354" s="4" t="s">
        <v>277</v>
      </c>
      <c r="D354" s="5">
        <v>513000</v>
      </c>
      <c r="E354" s="5">
        <v>0</v>
      </c>
      <c r="F354" s="5">
        <f t="shared" si="5"/>
        <v>178105500</v>
      </c>
      <c r="H354" s="51"/>
      <c r="I354" s="51"/>
      <c r="J354" s="51"/>
      <c r="K354" s="51"/>
      <c r="L354" s="51"/>
      <c r="M354" s="51"/>
    </row>
    <row r="355" spans="2:13" x14ac:dyDescent="0.25">
      <c r="B355" s="6">
        <v>43268</v>
      </c>
      <c r="C355" s="4" t="s">
        <v>278</v>
      </c>
      <c r="D355" s="5">
        <v>1434500</v>
      </c>
      <c r="E355" s="5">
        <v>0</v>
      </c>
      <c r="F355" s="5">
        <f t="shared" si="5"/>
        <v>179540000</v>
      </c>
      <c r="H355" s="51"/>
      <c r="I355" s="51"/>
      <c r="J355" s="51"/>
      <c r="K355" s="51"/>
      <c r="L355" s="51"/>
      <c r="M355" s="51"/>
    </row>
    <row r="356" spans="2:13" x14ac:dyDescent="0.25">
      <c r="B356" s="6">
        <v>43268</v>
      </c>
      <c r="C356" s="4" t="s">
        <v>279</v>
      </c>
      <c r="D356" s="5">
        <v>361000</v>
      </c>
      <c r="E356" s="5">
        <v>0</v>
      </c>
      <c r="F356" s="5">
        <f t="shared" si="5"/>
        <v>179901000</v>
      </c>
      <c r="H356" s="51"/>
      <c r="I356" s="51"/>
      <c r="J356" s="51"/>
      <c r="K356" s="51"/>
      <c r="L356" s="51"/>
      <c r="M356" s="51"/>
    </row>
    <row r="357" spans="2:13" x14ac:dyDescent="0.25">
      <c r="B357" s="6">
        <v>43268</v>
      </c>
      <c r="C357" s="4" t="s">
        <v>280</v>
      </c>
      <c r="D357" s="5">
        <v>2926000</v>
      </c>
      <c r="E357" s="5">
        <v>0</v>
      </c>
      <c r="F357" s="5">
        <f t="shared" si="5"/>
        <v>182827000</v>
      </c>
      <c r="H357" s="51"/>
      <c r="I357" s="51"/>
      <c r="J357" s="51"/>
      <c r="K357" s="51"/>
      <c r="L357" s="51"/>
      <c r="M357" s="51"/>
    </row>
    <row r="358" spans="2:13" x14ac:dyDescent="0.25">
      <c r="B358" s="6">
        <v>43268</v>
      </c>
      <c r="C358" s="4" t="s">
        <v>237</v>
      </c>
      <c r="D358" s="5">
        <v>294500</v>
      </c>
      <c r="E358" s="5">
        <v>0</v>
      </c>
      <c r="F358" s="5">
        <f t="shared" si="5"/>
        <v>183121500</v>
      </c>
      <c r="H358" s="51"/>
      <c r="I358" s="51"/>
      <c r="J358" s="51"/>
      <c r="K358" s="51"/>
      <c r="L358" s="51"/>
      <c r="M358" s="51"/>
    </row>
    <row r="359" spans="2:13" x14ac:dyDescent="0.25">
      <c r="B359" s="6">
        <v>43268</v>
      </c>
      <c r="C359" s="4" t="s">
        <v>281</v>
      </c>
      <c r="D359" s="5">
        <v>1120000</v>
      </c>
      <c r="E359" s="5">
        <v>0</v>
      </c>
      <c r="F359" s="5">
        <f t="shared" si="5"/>
        <v>184241500</v>
      </c>
      <c r="H359" s="51"/>
      <c r="I359" s="51"/>
      <c r="J359" s="51"/>
      <c r="K359" s="51"/>
      <c r="L359" s="51"/>
      <c r="M359" s="51"/>
    </row>
    <row r="360" spans="2:13" x14ac:dyDescent="0.25">
      <c r="B360" s="6">
        <v>43268</v>
      </c>
      <c r="C360" s="4" t="s">
        <v>282</v>
      </c>
      <c r="D360" s="5">
        <v>703000</v>
      </c>
      <c r="E360" s="5">
        <v>0</v>
      </c>
      <c r="F360" s="5">
        <f t="shared" si="5"/>
        <v>184944500</v>
      </c>
      <c r="H360" s="51"/>
      <c r="I360" s="51"/>
      <c r="J360" s="51"/>
      <c r="K360" s="51"/>
      <c r="L360" s="51"/>
      <c r="M360" s="51"/>
    </row>
    <row r="361" spans="2:13" x14ac:dyDescent="0.25">
      <c r="B361" s="6">
        <v>43268</v>
      </c>
      <c r="C361" s="4" t="s">
        <v>283</v>
      </c>
      <c r="D361" s="5">
        <v>784000</v>
      </c>
      <c r="E361" s="5">
        <v>0</v>
      </c>
      <c r="F361" s="5">
        <f t="shared" si="5"/>
        <v>185728500</v>
      </c>
      <c r="H361" s="51"/>
      <c r="I361" s="51"/>
      <c r="J361" s="51"/>
      <c r="K361" s="51"/>
      <c r="L361" s="51"/>
      <c r="M361" s="51"/>
    </row>
    <row r="362" spans="2:13" x14ac:dyDescent="0.25">
      <c r="B362" s="6">
        <v>43268</v>
      </c>
      <c r="C362" s="4" t="s">
        <v>284</v>
      </c>
      <c r="D362" s="5">
        <v>627000</v>
      </c>
      <c r="E362" s="5">
        <v>0</v>
      </c>
      <c r="F362" s="5">
        <f t="shared" si="5"/>
        <v>186355500</v>
      </c>
      <c r="H362" s="51"/>
      <c r="I362" s="51"/>
      <c r="J362" s="51"/>
      <c r="K362" s="51"/>
      <c r="L362" s="51"/>
      <c r="M362" s="51"/>
    </row>
    <row r="363" spans="2:13" x14ac:dyDescent="0.25">
      <c r="B363" s="6">
        <v>43269</v>
      </c>
      <c r="C363" s="4" t="s">
        <v>285</v>
      </c>
      <c r="D363" s="5">
        <v>513000</v>
      </c>
      <c r="E363" s="5">
        <v>0</v>
      </c>
      <c r="F363" s="5">
        <f t="shared" si="5"/>
        <v>186868500</v>
      </c>
      <c r="H363" s="51"/>
      <c r="I363" s="51"/>
      <c r="J363" s="51"/>
      <c r="K363" s="51"/>
      <c r="L363" s="51"/>
      <c r="M363" s="51"/>
    </row>
    <row r="364" spans="2:13" x14ac:dyDescent="0.25">
      <c r="B364" s="6">
        <v>43269</v>
      </c>
      <c r="C364" s="4" t="s">
        <v>286</v>
      </c>
      <c r="D364" s="5">
        <v>779000</v>
      </c>
      <c r="E364" s="5">
        <v>0</v>
      </c>
      <c r="F364" s="5">
        <f t="shared" si="5"/>
        <v>187647500</v>
      </c>
      <c r="H364" s="51"/>
      <c r="I364" s="51"/>
      <c r="J364" s="51"/>
      <c r="K364" s="51"/>
      <c r="L364" s="51"/>
      <c r="M364" s="51"/>
    </row>
    <row r="365" spans="2:13" x14ac:dyDescent="0.25">
      <c r="B365" s="6">
        <v>43269</v>
      </c>
      <c r="C365" s="4" t="s">
        <v>287</v>
      </c>
      <c r="D365" s="5">
        <v>836000</v>
      </c>
      <c r="E365" s="5">
        <v>0</v>
      </c>
      <c r="F365" s="5">
        <f t="shared" si="5"/>
        <v>188483500</v>
      </c>
      <c r="H365" s="51"/>
      <c r="I365" s="51"/>
      <c r="J365" s="51"/>
      <c r="K365" s="51"/>
      <c r="L365" s="51"/>
      <c r="M365" s="51"/>
    </row>
    <row r="366" spans="2:13" x14ac:dyDescent="0.25">
      <c r="B366" s="6">
        <v>43269</v>
      </c>
      <c r="C366" s="4" t="s">
        <v>288</v>
      </c>
      <c r="D366" s="5">
        <v>798000</v>
      </c>
      <c r="E366" s="5">
        <v>0</v>
      </c>
      <c r="F366" s="5">
        <f t="shared" si="5"/>
        <v>189281500</v>
      </c>
      <c r="H366" s="51"/>
      <c r="I366" s="51"/>
      <c r="J366" s="51"/>
      <c r="K366" s="51"/>
      <c r="L366" s="51"/>
      <c r="M366" s="51"/>
    </row>
    <row r="367" spans="2:13" x14ac:dyDescent="0.25">
      <c r="B367" s="6">
        <v>43269</v>
      </c>
      <c r="C367" s="4" t="s">
        <v>289</v>
      </c>
      <c r="D367" s="5">
        <v>1501000</v>
      </c>
      <c r="E367" s="5">
        <v>0</v>
      </c>
      <c r="F367" s="5">
        <f t="shared" si="5"/>
        <v>190782500</v>
      </c>
      <c r="H367" s="51"/>
      <c r="I367" s="51"/>
      <c r="J367" s="51"/>
      <c r="K367" s="51"/>
      <c r="L367" s="51"/>
      <c r="M367" s="51"/>
    </row>
    <row r="368" spans="2:13" x14ac:dyDescent="0.25">
      <c r="B368" s="6">
        <v>43269</v>
      </c>
      <c r="C368" s="4" t="s">
        <v>290</v>
      </c>
      <c r="D368" s="5">
        <v>247000</v>
      </c>
      <c r="E368" s="5">
        <v>0</v>
      </c>
      <c r="F368" s="5">
        <f t="shared" si="5"/>
        <v>191029500</v>
      </c>
      <c r="H368" s="51"/>
      <c r="I368" s="51"/>
      <c r="J368" s="51"/>
      <c r="K368" s="51"/>
      <c r="L368" s="51"/>
      <c r="M368" s="51"/>
    </row>
    <row r="369" spans="2:13" x14ac:dyDescent="0.25">
      <c r="B369" s="6">
        <v>43269</v>
      </c>
      <c r="C369" s="4" t="s">
        <v>291</v>
      </c>
      <c r="D369" s="5">
        <v>893000</v>
      </c>
      <c r="E369" s="5">
        <v>0</v>
      </c>
      <c r="F369" s="5">
        <f t="shared" si="5"/>
        <v>191922500</v>
      </c>
      <c r="H369" s="51"/>
      <c r="I369" s="51"/>
      <c r="J369" s="51"/>
      <c r="K369" s="51"/>
      <c r="L369" s="51"/>
      <c r="M369" s="51"/>
    </row>
    <row r="370" spans="2:13" x14ac:dyDescent="0.25">
      <c r="B370" s="6">
        <v>43269</v>
      </c>
      <c r="C370" s="4" t="s">
        <v>292</v>
      </c>
      <c r="D370" s="5">
        <v>665000</v>
      </c>
      <c r="E370" s="5">
        <v>0</v>
      </c>
      <c r="F370" s="5">
        <f t="shared" si="5"/>
        <v>192587500</v>
      </c>
      <c r="H370" s="51"/>
      <c r="I370" s="51"/>
      <c r="J370" s="51"/>
      <c r="K370" s="51"/>
      <c r="L370" s="51"/>
      <c r="M370" s="51"/>
    </row>
    <row r="371" spans="2:13" x14ac:dyDescent="0.25">
      <c r="B371" s="6">
        <v>43269</v>
      </c>
      <c r="C371" s="4" t="s">
        <v>293</v>
      </c>
      <c r="D371" s="5">
        <v>513000</v>
      </c>
      <c r="E371" s="5">
        <v>0</v>
      </c>
      <c r="F371" s="5">
        <f t="shared" si="5"/>
        <v>193100500</v>
      </c>
      <c r="H371" s="51"/>
      <c r="I371" s="51"/>
      <c r="J371" s="51"/>
      <c r="K371" s="51"/>
      <c r="L371" s="51"/>
      <c r="M371" s="51"/>
    </row>
    <row r="372" spans="2:13" x14ac:dyDescent="0.25">
      <c r="B372" s="6">
        <v>43269</v>
      </c>
      <c r="C372" s="4" t="s">
        <v>294</v>
      </c>
      <c r="D372" s="5">
        <v>534000</v>
      </c>
      <c r="E372" s="5">
        <v>0</v>
      </c>
      <c r="F372" s="5">
        <f t="shared" si="5"/>
        <v>193634500</v>
      </c>
      <c r="H372" s="51"/>
      <c r="I372" s="51"/>
      <c r="J372" s="51"/>
      <c r="K372" s="51"/>
      <c r="L372" s="51"/>
      <c r="M372" s="51"/>
    </row>
    <row r="373" spans="2:13" x14ac:dyDescent="0.25">
      <c r="B373" s="6">
        <v>43269</v>
      </c>
      <c r="C373" s="4" t="s">
        <v>295</v>
      </c>
      <c r="D373" s="5">
        <v>4237000</v>
      </c>
      <c r="E373" s="5">
        <v>0</v>
      </c>
      <c r="F373" s="5">
        <f t="shared" si="5"/>
        <v>197871500</v>
      </c>
      <c r="H373" s="51"/>
      <c r="I373" s="51"/>
      <c r="J373" s="51"/>
      <c r="K373" s="51"/>
      <c r="L373" s="51"/>
      <c r="M373" s="51"/>
    </row>
    <row r="374" spans="2:13" x14ac:dyDescent="0.25">
      <c r="B374" s="6">
        <v>43269</v>
      </c>
      <c r="C374" s="4" t="s">
        <v>296</v>
      </c>
      <c r="D374" s="5">
        <v>1328000</v>
      </c>
      <c r="E374" s="5">
        <v>0</v>
      </c>
      <c r="F374" s="5">
        <f t="shared" si="5"/>
        <v>199199500</v>
      </c>
      <c r="H374" s="51"/>
      <c r="I374" s="51"/>
      <c r="J374" s="51"/>
      <c r="K374" s="51"/>
      <c r="L374" s="51"/>
      <c r="M374" s="51"/>
    </row>
    <row r="375" spans="2:13" x14ac:dyDescent="0.25">
      <c r="B375" s="6">
        <v>43269</v>
      </c>
      <c r="C375" s="4" t="s">
        <v>297</v>
      </c>
      <c r="D375" s="5">
        <v>1064000</v>
      </c>
      <c r="E375" s="5">
        <v>0</v>
      </c>
      <c r="F375" s="5">
        <f t="shared" si="5"/>
        <v>200263500</v>
      </c>
      <c r="H375" s="51"/>
      <c r="I375" s="51"/>
      <c r="J375" s="51"/>
      <c r="K375" s="51"/>
      <c r="L375" s="51"/>
      <c r="M375" s="51"/>
    </row>
    <row r="376" spans="2:13" x14ac:dyDescent="0.25">
      <c r="B376" s="6">
        <v>43269</v>
      </c>
      <c r="C376" s="4" t="s">
        <v>298</v>
      </c>
      <c r="D376" s="5">
        <v>1024000</v>
      </c>
      <c r="E376" s="5">
        <v>0</v>
      </c>
      <c r="F376" s="5">
        <f t="shared" si="5"/>
        <v>201287500</v>
      </c>
      <c r="H376" s="51"/>
      <c r="I376" s="51"/>
      <c r="J376" s="51"/>
      <c r="K376" s="51"/>
      <c r="L376" s="51"/>
      <c r="M376" s="51"/>
    </row>
    <row r="377" spans="2:13" x14ac:dyDescent="0.25">
      <c r="B377" s="6">
        <v>43269</v>
      </c>
      <c r="C377" s="4" t="s">
        <v>299</v>
      </c>
      <c r="D377" s="5">
        <v>940500</v>
      </c>
      <c r="E377" s="5">
        <v>0</v>
      </c>
      <c r="F377" s="5">
        <f t="shared" si="5"/>
        <v>202228000</v>
      </c>
      <c r="H377" s="51"/>
      <c r="I377" s="51"/>
      <c r="J377" s="51"/>
      <c r="K377" s="51"/>
      <c r="L377" s="51"/>
      <c r="M377" s="51"/>
    </row>
    <row r="378" spans="2:13" x14ac:dyDescent="0.25">
      <c r="B378" s="6">
        <v>43269</v>
      </c>
      <c r="C378" s="4" t="s">
        <v>300</v>
      </c>
      <c r="D378" s="5">
        <v>161500</v>
      </c>
      <c r="E378" s="5">
        <v>0</v>
      </c>
      <c r="F378" s="5">
        <f t="shared" si="5"/>
        <v>202389500</v>
      </c>
      <c r="H378" s="51"/>
      <c r="I378" s="51"/>
      <c r="J378" s="51"/>
      <c r="K378" s="51"/>
      <c r="L378" s="51"/>
      <c r="M378" s="51"/>
    </row>
    <row r="379" spans="2:13" x14ac:dyDescent="0.25">
      <c r="B379" s="6">
        <v>43269</v>
      </c>
      <c r="C379" s="4" t="s">
        <v>255</v>
      </c>
      <c r="D379" s="5">
        <v>142500</v>
      </c>
      <c r="E379" s="5">
        <v>0</v>
      </c>
      <c r="F379" s="5">
        <f t="shared" si="5"/>
        <v>202532000</v>
      </c>
      <c r="H379" s="51"/>
      <c r="I379" s="51"/>
      <c r="J379" s="51"/>
      <c r="K379" s="51"/>
      <c r="L379" s="51"/>
      <c r="M379" s="51"/>
    </row>
    <row r="380" spans="2:13" x14ac:dyDescent="0.25">
      <c r="B380" s="6">
        <v>43269</v>
      </c>
      <c r="C380" s="4" t="s">
        <v>301</v>
      </c>
      <c r="D380" s="5">
        <v>80000</v>
      </c>
      <c r="E380" s="5">
        <v>0</v>
      </c>
      <c r="F380" s="5">
        <f t="shared" si="5"/>
        <v>202612000</v>
      </c>
      <c r="H380" s="51"/>
      <c r="I380" s="51"/>
      <c r="J380" s="51"/>
      <c r="K380" s="51"/>
      <c r="L380" s="51"/>
      <c r="M380" s="51"/>
    </row>
    <row r="381" spans="2:13" x14ac:dyDescent="0.25">
      <c r="B381" s="6">
        <v>43269</v>
      </c>
      <c r="C381" s="4" t="s">
        <v>302</v>
      </c>
      <c r="D381" s="5">
        <v>66500</v>
      </c>
      <c r="E381" s="5">
        <v>0</v>
      </c>
      <c r="F381" s="5">
        <f t="shared" si="5"/>
        <v>202678500</v>
      </c>
      <c r="H381" s="51"/>
      <c r="I381" s="51"/>
      <c r="J381" s="51"/>
      <c r="K381" s="51"/>
      <c r="L381" s="51"/>
      <c r="M381" s="51"/>
    </row>
    <row r="382" spans="2:13" x14ac:dyDescent="0.25">
      <c r="B382" s="6">
        <v>43269</v>
      </c>
      <c r="C382" s="4" t="s">
        <v>257</v>
      </c>
      <c r="D382" s="5">
        <v>304000</v>
      </c>
      <c r="E382" s="5">
        <v>0</v>
      </c>
      <c r="F382" s="5">
        <f t="shared" si="5"/>
        <v>202982500</v>
      </c>
      <c r="H382" s="51"/>
      <c r="I382" s="51"/>
      <c r="J382" s="51"/>
      <c r="K382" s="51"/>
      <c r="L382" s="51"/>
      <c r="M382" s="51"/>
    </row>
    <row r="383" spans="2:13" x14ac:dyDescent="0.25">
      <c r="B383" s="6">
        <v>43269</v>
      </c>
      <c r="C383" s="4" t="s">
        <v>303</v>
      </c>
      <c r="D383" s="5">
        <v>133000</v>
      </c>
      <c r="E383" s="5">
        <v>0</v>
      </c>
      <c r="F383" s="5">
        <f t="shared" si="5"/>
        <v>203115500</v>
      </c>
      <c r="H383" s="51"/>
      <c r="I383" s="51"/>
      <c r="J383" s="51"/>
      <c r="K383" s="51"/>
      <c r="L383" s="51"/>
      <c r="M383" s="51"/>
    </row>
    <row r="384" spans="2:13" x14ac:dyDescent="0.25">
      <c r="B384" s="6">
        <v>43269</v>
      </c>
      <c r="C384" s="4" t="s">
        <v>304</v>
      </c>
      <c r="D384" s="5">
        <v>161500</v>
      </c>
      <c r="E384" s="5">
        <v>0</v>
      </c>
      <c r="F384" s="5">
        <f t="shared" si="5"/>
        <v>203277000</v>
      </c>
      <c r="H384" s="51"/>
      <c r="I384" s="51"/>
      <c r="J384" s="51"/>
      <c r="K384" s="51"/>
      <c r="L384" s="51"/>
      <c r="M384" s="51"/>
    </row>
    <row r="385" spans="2:13" x14ac:dyDescent="0.25">
      <c r="B385" s="6">
        <v>43269</v>
      </c>
      <c r="C385" s="4" t="s">
        <v>259</v>
      </c>
      <c r="D385" s="5">
        <v>9500</v>
      </c>
      <c r="E385" s="5">
        <v>0</v>
      </c>
      <c r="F385" s="5">
        <f t="shared" si="5"/>
        <v>203286500</v>
      </c>
      <c r="H385" s="51"/>
      <c r="I385" s="51"/>
      <c r="J385" s="51"/>
      <c r="K385" s="51"/>
      <c r="L385" s="51"/>
      <c r="M385" s="51"/>
    </row>
    <row r="386" spans="2:13" x14ac:dyDescent="0.25">
      <c r="B386" s="6">
        <v>43269</v>
      </c>
      <c r="C386" s="4" t="s">
        <v>260</v>
      </c>
      <c r="D386" s="5">
        <v>190000</v>
      </c>
      <c r="E386" s="5">
        <v>0</v>
      </c>
      <c r="F386" s="5">
        <f t="shared" si="5"/>
        <v>203476500</v>
      </c>
      <c r="H386" s="51"/>
      <c r="I386" s="51"/>
      <c r="J386" s="51"/>
      <c r="K386" s="51"/>
      <c r="L386" s="51"/>
      <c r="M386" s="51"/>
    </row>
    <row r="387" spans="2:13" x14ac:dyDescent="0.25">
      <c r="B387" s="6">
        <v>43269</v>
      </c>
      <c r="C387" s="4" t="s">
        <v>263</v>
      </c>
      <c r="D387" s="5">
        <v>95000</v>
      </c>
      <c r="E387" s="5">
        <v>0</v>
      </c>
      <c r="F387" s="5">
        <f t="shared" si="5"/>
        <v>203571500</v>
      </c>
      <c r="H387" s="51"/>
      <c r="I387" s="51"/>
      <c r="J387" s="51"/>
      <c r="K387" s="51"/>
      <c r="L387" s="51"/>
      <c r="M387" s="51"/>
    </row>
    <row r="388" spans="2:13" x14ac:dyDescent="0.25">
      <c r="B388" s="6">
        <v>43269</v>
      </c>
      <c r="C388" s="4" t="s">
        <v>305</v>
      </c>
      <c r="D388" s="5">
        <v>85500</v>
      </c>
      <c r="E388" s="5">
        <v>0</v>
      </c>
      <c r="F388" s="5">
        <f t="shared" si="5"/>
        <v>203657000</v>
      </c>
      <c r="H388" s="51"/>
      <c r="I388" s="51"/>
      <c r="J388" s="51"/>
      <c r="K388" s="51"/>
      <c r="L388" s="51"/>
      <c r="M388" s="51"/>
    </row>
    <row r="389" spans="2:13" x14ac:dyDescent="0.25">
      <c r="B389" s="6">
        <v>43269</v>
      </c>
      <c r="C389" s="4" t="s">
        <v>265</v>
      </c>
      <c r="D389" s="5">
        <v>921500</v>
      </c>
      <c r="E389" s="5">
        <v>0</v>
      </c>
      <c r="F389" s="5">
        <f t="shared" si="5"/>
        <v>204578500</v>
      </c>
      <c r="H389" s="51"/>
      <c r="I389" s="51"/>
      <c r="J389" s="51"/>
      <c r="K389" s="51"/>
      <c r="L389" s="51"/>
      <c r="M389" s="51"/>
    </row>
    <row r="390" spans="2:13" x14ac:dyDescent="0.25">
      <c r="B390" s="6">
        <v>43269</v>
      </c>
      <c r="C390" s="4" t="s">
        <v>267</v>
      </c>
      <c r="D390" s="5">
        <v>123500</v>
      </c>
      <c r="E390" s="5">
        <v>0</v>
      </c>
      <c r="F390" s="5">
        <f t="shared" si="5"/>
        <v>204702000</v>
      </c>
      <c r="H390" s="51"/>
      <c r="I390" s="51"/>
      <c r="J390" s="51"/>
      <c r="K390" s="51"/>
      <c r="L390" s="51"/>
      <c r="M390" s="51"/>
    </row>
    <row r="391" spans="2:13" x14ac:dyDescent="0.25">
      <c r="B391" s="6">
        <v>43269</v>
      </c>
      <c r="C391" s="4" t="s">
        <v>306</v>
      </c>
      <c r="D391" s="5">
        <v>57000</v>
      </c>
      <c r="E391" s="5">
        <v>0</v>
      </c>
      <c r="F391" s="5">
        <f t="shared" si="5"/>
        <v>204759000</v>
      </c>
      <c r="H391" s="51"/>
      <c r="I391" s="51"/>
      <c r="J391" s="51"/>
      <c r="K391" s="51"/>
      <c r="L391" s="51"/>
      <c r="M391" s="51"/>
    </row>
    <row r="392" spans="2:13" x14ac:dyDescent="0.25">
      <c r="B392" s="6">
        <v>43269</v>
      </c>
      <c r="C392" s="4" t="s">
        <v>268</v>
      </c>
      <c r="D392" s="5">
        <v>416000</v>
      </c>
      <c r="E392" s="5">
        <v>0</v>
      </c>
      <c r="F392" s="5">
        <f t="shared" si="5"/>
        <v>205175000</v>
      </c>
      <c r="H392" s="51"/>
      <c r="I392" s="51"/>
      <c r="J392" s="51"/>
      <c r="K392" s="51"/>
      <c r="L392" s="51"/>
      <c r="M392" s="51"/>
    </row>
    <row r="393" spans="2:13" x14ac:dyDescent="0.25">
      <c r="B393" s="6">
        <v>43269</v>
      </c>
      <c r="C393" s="4" t="s">
        <v>254</v>
      </c>
      <c r="D393" s="5">
        <v>95000</v>
      </c>
      <c r="E393" s="5">
        <v>0</v>
      </c>
      <c r="F393" s="5">
        <f t="shared" si="5"/>
        <v>205270000</v>
      </c>
      <c r="H393" s="51"/>
      <c r="I393" s="51"/>
      <c r="J393" s="51"/>
      <c r="K393" s="51"/>
      <c r="L393" s="51"/>
      <c r="M393" s="51"/>
    </row>
    <row r="394" spans="2:13" x14ac:dyDescent="0.25">
      <c r="B394" s="6">
        <v>43269</v>
      </c>
      <c r="C394" s="4" t="s">
        <v>307</v>
      </c>
      <c r="D394" s="5">
        <v>48000</v>
      </c>
      <c r="E394" s="5">
        <v>0</v>
      </c>
      <c r="F394" s="5">
        <f t="shared" si="5"/>
        <v>205318000</v>
      </c>
      <c r="H394" s="51"/>
      <c r="I394" s="51"/>
      <c r="J394" s="51"/>
      <c r="K394" s="51"/>
      <c r="L394" s="51"/>
      <c r="M394" s="51"/>
    </row>
    <row r="395" spans="2:13" x14ac:dyDescent="0.25">
      <c r="B395" s="6">
        <v>43269</v>
      </c>
      <c r="C395" s="4" t="s">
        <v>308</v>
      </c>
      <c r="D395" s="5">
        <v>114000</v>
      </c>
      <c r="E395" s="5">
        <v>0</v>
      </c>
      <c r="F395" s="5">
        <f t="shared" ref="F395:F458" si="6">F394+D395-E395</f>
        <v>205432000</v>
      </c>
      <c r="H395" s="51"/>
      <c r="I395" s="51"/>
      <c r="J395" s="51"/>
      <c r="K395" s="51"/>
      <c r="L395" s="51"/>
      <c r="M395" s="51"/>
    </row>
    <row r="396" spans="2:13" x14ac:dyDescent="0.25">
      <c r="B396" s="6">
        <v>43269</v>
      </c>
      <c r="C396" s="4" t="s">
        <v>256</v>
      </c>
      <c r="D396" s="5">
        <v>114000</v>
      </c>
      <c r="E396" s="5">
        <v>0</v>
      </c>
      <c r="F396" s="5">
        <f t="shared" si="6"/>
        <v>205546000</v>
      </c>
      <c r="H396" s="51"/>
      <c r="I396" s="51"/>
      <c r="J396" s="51"/>
      <c r="K396" s="51"/>
      <c r="L396" s="51"/>
      <c r="M396" s="51"/>
    </row>
    <row r="397" spans="2:13" x14ac:dyDescent="0.25">
      <c r="B397" s="6">
        <v>43269</v>
      </c>
      <c r="C397" s="4" t="s">
        <v>309</v>
      </c>
      <c r="D397" s="5">
        <v>85500</v>
      </c>
      <c r="E397" s="5">
        <v>0</v>
      </c>
      <c r="F397" s="5">
        <f t="shared" si="6"/>
        <v>205631500</v>
      </c>
      <c r="H397" s="51"/>
      <c r="I397" s="51"/>
      <c r="J397" s="51"/>
      <c r="K397" s="51"/>
      <c r="L397" s="51"/>
      <c r="M397" s="51"/>
    </row>
    <row r="398" spans="2:13" x14ac:dyDescent="0.25">
      <c r="B398" s="6">
        <v>43269</v>
      </c>
      <c r="C398" s="4" t="s">
        <v>258</v>
      </c>
      <c r="D398" s="5">
        <v>209000</v>
      </c>
      <c r="E398" s="5">
        <v>0</v>
      </c>
      <c r="F398" s="5">
        <f t="shared" si="6"/>
        <v>205840500</v>
      </c>
      <c r="H398" s="51"/>
      <c r="I398" s="51"/>
      <c r="J398" s="51"/>
      <c r="K398" s="51"/>
      <c r="L398" s="51"/>
      <c r="M398" s="51"/>
    </row>
    <row r="399" spans="2:13" x14ac:dyDescent="0.25">
      <c r="B399" s="6">
        <v>43269</v>
      </c>
      <c r="C399" s="4" t="s">
        <v>310</v>
      </c>
      <c r="D399" s="5">
        <v>104500</v>
      </c>
      <c r="E399" s="5">
        <v>0</v>
      </c>
      <c r="F399" s="5">
        <f t="shared" si="6"/>
        <v>205945000</v>
      </c>
      <c r="H399" s="51"/>
      <c r="I399" s="51"/>
      <c r="J399" s="51"/>
      <c r="K399" s="51"/>
      <c r="L399" s="51"/>
      <c r="M399" s="51"/>
    </row>
    <row r="400" spans="2:13" x14ac:dyDescent="0.25">
      <c r="B400" s="6">
        <v>43269</v>
      </c>
      <c r="C400" s="4" t="s">
        <v>262</v>
      </c>
      <c r="D400" s="5">
        <v>47500</v>
      </c>
      <c r="E400" s="5">
        <v>0</v>
      </c>
      <c r="F400" s="5">
        <f t="shared" si="6"/>
        <v>205992500</v>
      </c>
      <c r="H400" s="51"/>
      <c r="I400" s="51"/>
      <c r="J400" s="51"/>
      <c r="K400" s="51"/>
      <c r="L400" s="51"/>
      <c r="M400" s="51"/>
    </row>
    <row r="401" spans="2:13" x14ac:dyDescent="0.25">
      <c r="B401" s="6">
        <v>43269</v>
      </c>
      <c r="C401" s="4" t="s">
        <v>311</v>
      </c>
      <c r="D401" s="5">
        <v>19000</v>
      </c>
      <c r="E401" s="5">
        <v>0</v>
      </c>
      <c r="F401" s="5">
        <f t="shared" si="6"/>
        <v>206011500</v>
      </c>
      <c r="H401" s="51"/>
      <c r="I401" s="51"/>
      <c r="J401" s="51"/>
      <c r="K401" s="51"/>
      <c r="L401" s="51"/>
      <c r="M401" s="51"/>
    </row>
    <row r="402" spans="2:13" x14ac:dyDescent="0.25">
      <c r="B402" s="6">
        <v>43269</v>
      </c>
      <c r="C402" s="4" t="s">
        <v>312</v>
      </c>
      <c r="D402" s="5">
        <v>152000</v>
      </c>
      <c r="E402" s="5">
        <v>0</v>
      </c>
      <c r="F402" s="5">
        <f t="shared" si="6"/>
        <v>206163500</v>
      </c>
      <c r="H402" s="51"/>
      <c r="I402" s="51"/>
      <c r="J402" s="51"/>
      <c r="K402" s="51"/>
      <c r="L402" s="51"/>
      <c r="M402" s="51"/>
    </row>
    <row r="403" spans="2:13" x14ac:dyDescent="0.25">
      <c r="B403" s="6">
        <v>43269</v>
      </c>
      <c r="C403" s="4" t="s">
        <v>264</v>
      </c>
      <c r="D403" s="5">
        <v>19000</v>
      </c>
      <c r="E403" s="5">
        <v>0</v>
      </c>
      <c r="F403" s="5">
        <f t="shared" si="6"/>
        <v>206182500</v>
      </c>
      <c r="H403" s="51"/>
      <c r="I403" s="51"/>
      <c r="J403" s="51"/>
      <c r="K403" s="51"/>
      <c r="L403" s="51"/>
      <c r="M403" s="51"/>
    </row>
    <row r="404" spans="2:13" x14ac:dyDescent="0.25">
      <c r="B404" s="6">
        <v>43269</v>
      </c>
      <c r="C404" s="4" t="s">
        <v>313</v>
      </c>
      <c r="D404" s="5">
        <v>135000</v>
      </c>
      <c r="E404" s="5">
        <v>0</v>
      </c>
      <c r="F404" s="5">
        <f t="shared" si="6"/>
        <v>206317500</v>
      </c>
      <c r="H404" s="51"/>
      <c r="I404" s="51"/>
      <c r="J404" s="51"/>
      <c r="K404" s="51"/>
      <c r="L404" s="51"/>
      <c r="M404" s="51"/>
    </row>
    <row r="405" spans="2:13" x14ac:dyDescent="0.25">
      <c r="B405" s="6">
        <v>43269</v>
      </c>
      <c r="C405" s="4" t="s">
        <v>266</v>
      </c>
      <c r="D405" s="5">
        <v>160000</v>
      </c>
      <c r="E405" s="5">
        <v>0</v>
      </c>
      <c r="F405" s="5">
        <f t="shared" si="6"/>
        <v>206477500</v>
      </c>
      <c r="H405" s="51"/>
      <c r="I405" s="51"/>
      <c r="J405" s="51"/>
      <c r="K405" s="51"/>
      <c r="L405" s="51"/>
      <c r="M405" s="51"/>
    </row>
    <row r="406" spans="2:13" x14ac:dyDescent="0.25">
      <c r="B406" s="6">
        <v>43269</v>
      </c>
      <c r="C406" s="4" t="s">
        <v>269</v>
      </c>
      <c r="D406" s="5">
        <v>294500</v>
      </c>
      <c r="E406" s="5">
        <v>0</v>
      </c>
      <c r="F406" s="5">
        <f t="shared" si="6"/>
        <v>206772000</v>
      </c>
      <c r="H406" s="51"/>
      <c r="I406" s="51"/>
      <c r="J406" s="51"/>
      <c r="K406" s="51"/>
      <c r="L406" s="51"/>
      <c r="M406" s="51"/>
    </row>
    <row r="407" spans="2:13" x14ac:dyDescent="0.25">
      <c r="B407" s="6">
        <v>43269</v>
      </c>
      <c r="C407" s="4" t="s">
        <v>314</v>
      </c>
      <c r="D407" s="5">
        <v>532000</v>
      </c>
      <c r="E407" s="5">
        <v>0</v>
      </c>
      <c r="F407" s="5">
        <f t="shared" si="6"/>
        <v>207304000</v>
      </c>
      <c r="H407" s="51"/>
      <c r="I407" s="51"/>
      <c r="J407" s="51"/>
      <c r="K407" s="51"/>
      <c r="L407" s="51"/>
      <c r="M407" s="51"/>
    </row>
    <row r="408" spans="2:13" x14ac:dyDescent="0.25">
      <c r="B408" s="6">
        <v>43269</v>
      </c>
      <c r="C408" s="4" t="s">
        <v>315</v>
      </c>
      <c r="D408" s="5">
        <v>897300</v>
      </c>
      <c r="E408" s="5">
        <v>0</v>
      </c>
      <c r="F408" s="5">
        <f t="shared" si="6"/>
        <v>208201300</v>
      </c>
      <c r="H408" s="51"/>
      <c r="I408" s="51"/>
      <c r="J408" s="51"/>
      <c r="K408" s="51"/>
      <c r="L408" s="51"/>
      <c r="M408" s="51"/>
    </row>
    <row r="409" spans="2:13" x14ac:dyDescent="0.25">
      <c r="B409" s="6">
        <v>43269</v>
      </c>
      <c r="C409" s="4" t="s">
        <v>316</v>
      </c>
      <c r="D409" s="5">
        <v>478800</v>
      </c>
      <c r="E409" s="5">
        <v>0</v>
      </c>
      <c r="F409" s="5">
        <f t="shared" si="6"/>
        <v>208680100</v>
      </c>
      <c r="H409" s="51"/>
      <c r="I409" s="51"/>
      <c r="J409" s="51"/>
      <c r="K409" s="51"/>
      <c r="L409" s="51"/>
      <c r="M409" s="51"/>
    </row>
    <row r="410" spans="2:13" x14ac:dyDescent="0.25">
      <c r="B410" s="6">
        <v>43269</v>
      </c>
      <c r="C410" s="4" t="s">
        <v>317</v>
      </c>
      <c r="D410" s="5">
        <v>648000</v>
      </c>
      <c r="E410" s="5">
        <v>0</v>
      </c>
      <c r="F410" s="5">
        <f t="shared" si="6"/>
        <v>209328100</v>
      </c>
      <c r="H410" s="51"/>
      <c r="I410" s="51"/>
      <c r="J410" s="51"/>
      <c r="K410" s="51"/>
      <c r="L410" s="51"/>
      <c r="M410" s="51"/>
    </row>
    <row r="411" spans="2:13" x14ac:dyDescent="0.25">
      <c r="B411" s="6">
        <v>43269</v>
      </c>
      <c r="C411" s="4" t="s">
        <v>318</v>
      </c>
      <c r="D411" s="5">
        <v>470250</v>
      </c>
      <c r="E411" s="5">
        <v>0</v>
      </c>
      <c r="F411" s="5">
        <f t="shared" si="6"/>
        <v>209798350</v>
      </c>
      <c r="H411" s="51"/>
      <c r="I411" s="51"/>
      <c r="J411" s="51"/>
      <c r="K411" s="51"/>
      <c r="L411" s="51"/>
      <c r="M411" s="51"/>
    </row>
    <row r="412" spans="2:13" x14ac:dyDescent="0.25">
      <c r="B412" s="6">
        <v>43269</v>
      </c>
      <c r="C412" s="4" t="s">
        <v>319</v>
      </c>
      <c r="D412" s="5">
        <v>401850</v>
      </c>
      <c r="E412" s="5">
        <v>0</v>
      </c>
      <c r="F412" s="5">
        <f t="shared" si="6"/>
        <v>210200200</v>
      </c>
      <c r="H412" s="51"/>
      <c r="I412" s="51"/>
      <c r="J412" s="51"/>
      <c r="K412" s="51"/>
      <c r="L412" s="51"/>
      <c r="M412" s="51"/>
    </row>
    <row r="413" spans="2:13" x14ac:dyDescent="0.25">
      <c r="B413" s="6">
        <v>43269</v>
      </c>
      <c r="C413" s="4" t="s">
        <v>320</v>
      </c>
      <c r="D413" s="5">
        <v>497700</v>
      </c>
      <c r="E413" s="5">
        <v>0</v>
      </c>
      <c r="F413" s="5">
        <f t="shared" si="6"/>
        <v>210697900</v>
      </c>
      <c r="H413" s="51"/>
      <c r="I413" s="51"/>
      <c r="J413" s="51"/>
      <c r="K413" s="51"/>
      <c r="L413" s="51"/>
      <c r="M413" s="51"/>
    </row>
    <row r="414" spans="2:13" x14ac:dyDescent="0.25">
      <c r="B414" s="6">
        <v>43269</v>
      </c>
      <c r="C414" s="4" t="s">
        <v>321</v>
      </c>
      <c r="D414" s="5">
        <v>376200</v>
      </c>
      <c r="E414" s="5">
        <v>0</v>
      </c>
      <c r="F414" s="5">
        <f t="shared" si="6"/>
        <v>211074100</v>
      </c>
      <c r="H414" s="51"/>
      <c r="I414" s="51"/>
      <c r="J414" s="51"/>
      <c r="K414" s="51"/>
      <c r="L414" s="51"/>
      <c r="M414" s="51"/>
    </row>
    <row r="415" spans="2:13" x14ac:dyDescent="0.25">
      <c r="B415" s="6">
        <v>43269</v>
      </c>
      <c r="C415" s="4" t="s">
        <v>322</v>
      </c>
      <c r="D415" s="5">
        <v>624150</v>
      </c>
      <c r="E415" s="5">
        <v>0</v>
      </c>
      <c r="F415" s="5">
        <f t="shared" si="6"/>
        <v>211698250</v>
      </c>
      <c r="H415" s="51"/>
      <c r="I415" s="51"/>
      <c r="J415" s="51"/>
      <c r="K415" s="51"/>
      <c r="L415" s="51"/>
      <c r="M415" s="51"/>
    </row>
    <row r="416" spans="2:13" x14ac:dyDescent="0.25">
      <c r="B416" s="6">
        <v>43269</v>
      </c>
      <c r="C416" s="4" t="s">
        <v>323</v>
      </c>
      <c r="D416" s="5">
        <v>1197000</v>
      </c>
      <c r="E416" s="5">
        <v>0</v>
      </c>
      <c r="F416" s="5">
        <f t="shared" si="6"/>
        <v>212895250</v>
      </c>
      <c r="H416" s="51"/>
      <c r="I416" s="51"/>
      <c r="J416" s="51"/>
      <c r="K416" s="51"/>
      <c r="L416" s="51"/>
      <c r="M416" s="51"/>
    </row>
    <row r="417" spans="2:13" x14ac:dyDescent="0.25">
      <c r="B417" s="6">
        <v>43269</v>
      </c>
      <c r="C417" s="4" t="s">
        <v>324</v>
      </c>
      <c r="D417" s="5">
        <v>25650</v>
      </c>
      <c r="E417" s="5">
        <v>0</v>
      </c>
      <c r="F417" s="5">
        <f t="shared" si="6"/>
        <v>212920900</v>
      </c>
      <c r="H417" s="51"/>
      <c r="I417" s="51"/>
      <c r="J417" s="51"/>
      <c r="K417" s="51"/>
      <c r="L417" s="51"/>
      <c r="M417" s="51"/>
    </row>
    <row r="418" spans="2:13" x14ac:dyDescent="0.25">
      <c r="B418" s="6">
        <v>43269</v>
      </c>
      <c r="C418" s="4" t="s">
        <v>325</v>
      </c>
      <c r="D418" s="5">
        <v>769500</v>
      </c>
      <c r="E418" s="5">
        <v>0</v>
      </c>
      <c r="F418" s="5">
        <f t="shared" si="6"/>
        <v>213690400</v>
      </c>
      <c r="H418" s="51"/>
      <c r="I418" s="51"/>
      <c r="J418" s="51"/>
      <c r="K418" s="51"/>
      <c r="L418" s="51"/>
      <c r="M418" s="51"/>
    </row>
    <row r="419" spans="2:13" x14ac:dyDescent="0.25">
      <c r="B419" s="6">
        <v>43269</v>
      </c>
      <c r="C419" s="4" t="s">
        <v>326</v>
      </c>
      <c r="D419" s="5">
        <v>453150</v>
      </c>
      <c r="E419" s="5">
        <v>0</v>
      </c>
      <c r="F419" s="5">
        <f t="shared" si="6"/>
        <v>214143550</v>
      </c>
      <c r="H419" s="51"/>
      <c r="I419" s="51"/>
      <c r="J419" s="51"/>
      <c r="K419" s="51"/>
      <c r="L419" s="51"/>
      <c r="M419" s="51"/>
    </row>
    <row r="420" spans="2:13" x14ac:dyDescent="0.25">
      <c r="B420" s="6">
        <v>43269</v>
      </c>
      <c r="C420" s="4" t="s">
        <v>327</v>
      </c>
      <c r="D420" s="5">
        <v>367650</v>
      </c>
      <c r="E420" s="5">
        <v>0</v>
      </c>
      <c r="F420" s="5">
        <f t="shared" si="6"/>
        <v>214511200</v>
      </c>
      <c r="H420" s="51"/>
      <c r="I420" s="51"/>
      <c r="J420" s="51"/>
      <c r="K420" s="51"/>
      <c r="L420" s="51"/>
      <c r="M420" s="51"/>
    </row>
    <row r="421" spans="2:13" x14ac:dyDescent="0.25">
      <c r="B421" s="6">
        <v>43269</v>
      </c>
      <c r="C421" s="4" t="s">
        <v>328</v>
      </c>
      <c r="D421" s="5">
        <v>239400</v>
      </c>
      <c r="E421" s="5">
        <v>0</v>
      </c>
      <c r="F421" s="5">
        <f t="shared" si="6"/>
        <v>214750600</v>
      </c>
      <c r="H421" s="51"/>
      <c r="I421" s="51"/>
      <c r="J421" s="51"/>
      <c r="K421" s="51"/>
      <c r="L421" s="51"/>
      <c r="M421" s="51"/>
    </row>
    <row r="422" spans="2:13" x14ac:dyDescent="0.25">
      <c r="B422" s="6">
        <v>43269</v>
      </c>
      <c r="C422" s="4" t="s">
        <v>329</v>
      </c>
      <c r="D422" s="5">
        <v>2466000</v>
      </c>
      <c r="E422" s="5">
        <v>0</v>
      </c>
      <c r="F422" s="5">
        <f t="shared" si="6"/>
        <v>217216600</v>
      </c>
      <c r="H422" s="51"/>
      <c r="I422" s="51"/>
      <c r="J422" s="51"/>
      <c r="K422" s="51"/>
      <c r="L422" s="51"/>
      <c r="M422" s="51"/>
    </row>
    <row r="423" spans="2:13" x14ac:dyDescent="0.25">
      <c r="B423" s="6">
        <v>43270</v>
      </c>
      <c r="C423" s="4" t="s">
        <v>330</v>
      </c>
      <c r="D423" s="5">
        <v>641250</v>
      </c>
      <c r="E423" s="5">
        <v>0</v>
      </c>
      <c r="F423" s="5">
        <f t="shared" si="6"/>
        <v>217857850</v>
      </c>
      <c r="H423" s="51"/>
      <c r="I423" s="51"/>
      <c r="J423" s="51"/>
      <c r="K423" s="51"/>
      <c r="L423" s="51"/>
      <c r="M423" s="51"/>
    </row>
    <row r="424" spans="2:13" x14ac:dyDescent="0.25">
      <c r="B424" s="6">
        <v>43270</v>
      </c>
      <c r="C424" s="4" t="s">
        <v>331</v>
      </c>
      <c r="D424" s="5">
        <v>936000</v>
      </c>
      <c r="E424" s="5">
        <v>0</v>
      </c>
      <c r="F424" s="5">
        <f t="shared" si="6"/>
        <v>218793850</v>
      </c>
      <c r="H424" s="51"/>
      <c r="I424" s="51"/>
      <c r="J424" s="51"/>
      <c r="K424" s="51"/>
      <c r="L424" s="51"/>
      <c r="M424" s="51"/>
    </row>
    <row r="425" spans="2:13" x14ac:dyDescent="0.25">
      <c r="B425" s="6">
        <v>43270</v>
      </c>
      <c r="C425" s="4" t="s">
        <v>332</v>
      </c>
      <c r="D425" s="5">
        <v>572850</v>
      </c>
      <c r="E425" s="5">
        <v>0</v>
      </c>
      <c r="F425" s="5">
        <f t="shared" si="6"/>
        <v>219366700</v>
      </c>
      <c r="H425" s="51"/>
      <c r="I425" s="51"/>
      <c r="J425" s="51"/>
      <c r="K425" s="51"/>
      <c r="L425" s="51"/>
      <c r="M425" s="51"/>
    </row>
    <row r="426" spans="2:13" x14ac:dyDescent="0.25">
      <c r="B426" s="6">
        <v>43270</v>
      </c>
      <c r="C426" s="4" t="s">
        <v>333</v>
      </c>
      <c r="D426" s="5">
        <v>401850</v>
      </c>
      <c r="E426" s="5">
        <v>0</v>
      </c>
      <c r="F426" s="5">
        <f t="shared" si="6"/>
        <v>219768550</v>
      </c>
      <c r="H426" s="51"/>
      <c r="I426" s="51"/>
      <c r="J426" s="51"/>
      <c r="K426" s="51"/>
      <c r="L426" s="51"/>
      <c r="M426" s="51"/>
    </row>
    <row r="427" spans="2:13" x14ac:dyDescent="0.25">
      <c r="B427" s="6">
        <v>43270</v>
      </c>
      <c r="C427" s="4" t="s">
        <v>334</v>
      </c>
      <c r="D427" s="5">
        <v>863550</v>
      </c>
      <c r="E427" s="5">
        <v>0</v>
      </c>
      <c r="F427" s="5">
        <f t="shared" si="6"/>
        <v>220632100</v>
      </c>
      <c r="H427" s="51"/>
      <c r="I427" s="51"/>
      <c r="J427" s="51"/>
      <c r="K427" s="51"/>
      <c r="L427" s="51"/>
      <c r="M427" s="51"/>
    </row>
    <row r="428" spans="2:13" x14ac:dyDescent="0.25">
      <c r="B428" s="6">
        <v>43270</v>
      </c>
      <c r="C428" s="4" t="s">
        <v>335</v>
      </c>
      <c r="D428" s="5">
        <v>1137600</v>
      </c>
      <c r="E428" s="5">
        <v>0</v>
      </c>
      <c r="F428" s="5">
        <f t="shared" si="6"/>
        <v>221769700</v>
      </c>
      <c r="H428" s="51"/>
      <c r="I428" s="51"/>
      <c r="J428" s="51"/>
      <c r="K428" s="51"/>
      <c r="L428" s="51"/>
      <c r="M428" s="51"/>
    </row>
    <row r="429" spans="2:13" x14ac:dyDescent="0.25">
      <c r="B429" s="6">
        <v>43270</v>
      </c>
      <c r="C429" s="4" t="s">
        <v>336</v>
      </c>
      <c r="D429" s="5">
        <v>855000</v>
      </c>
      <c r="E429" s="5">
        <v>0</v>
      </c>
      <c r="F429" s="5">
        <f t="shared" si="6"/>
        <v>222624700</v>
      </c>
      <c r="H429" s="51"/>
      <c r="I429" s="51"/>
      <c r="J429" s="51"/>
      <c r="K429" s="51"/>
      <c r="L429" s="51"/>
      <c r="M429" s="51"/>
    </row>
    <row r="430" spans="2:13" x14ac:dyDescent="0.25">
      <c r="B430" s="6">
        <v>43270</v>
      </c>
      <c r="C430" s="4" t="s">
        <v>337</v>
      </c>
      <c r="D430" s="5">
        <v>427500</v>
      </c>
      <c r="E430" s="5">
        <v>0</v>
      </c>
      <c r="F430" s="5">
        <f t="shared" si="6"/>
        <v>223052200</v>
      </c>
      <c r="H430" s="51"/>
      <c r="I430" s="51"/>
      <c r="J430" s="51"/>
      <c r="K430" s="51"/>
      <c r="L430" s="51"/>
      <c r="M430" s="51"/>
    </row>
    <row r="431" spans="2:13" x14ac:dyDescent="0.25">
      <c r="B431" s="6">
        <v>43270</v>
      </c>
      <c r="C431" s="4" t="s">
        <v>338</v>
      </c>
      <c r="D431" s="5">
        <v>974700</v>
      </c>
      <c r="E431" s="5">
        <v>0</v>
      </c>
      <c r="F431" s="5">
        <f t="shared" si="6"/>
        <v>224026900</v>
      </c>
      <c r="H431" s="51"/>
      <c r="I431" s="51"/>
      <c r="J431" s="51"/>
      <c r="K431" s="51"/>
      <c r="L431" s="51"/>
      <c r="M431" s="51"/>
    </row>
    <row r="432" spans="2:13" x14ac:dyDescent="0.25">
      <c r="B432" s="6">
        <v>43270</v>
      </c>
      <c r="C432" s="4" t="s">
        <v>339</v>
      </c>
      <c r="D432" s="5">
        <v>444600</v>
      </c>
      <c r="E432" s="5">
        <v>0</v>
      </c>
      <c r="F432" s="5">
        <f t="shared" si="6"/>
        <v>224471500</v>
      </c>
      <c r="H432" s="51"/>
      <c r="I432" s="51"/>
      <c r="J432" s="51"/>
      <c r="K432" s="51"/>
      <c r="L432" s="51"/>
      <c r="M432" s="51"/>
    </row>
    <row r="433" spans="2:13" x14ac:dyDescent="0.25">
      <c r="B433" s="6">
        <v>43270</v>
      </c>
      <c r="C433" s="4" t="s">
        <v>340</v>
      </c>
      <c r="D433" s="5">
        <v>513000</v>
      </c>
      <c r="E433" s="5">
        <v>0</v>
      </c>
      <c r="F433" s="5">
        <f t="shared" si="6"/>
        <v>224984500</v>
      </c>
      <c r="H433" s="51"/>
      <c r="I433" s="51"/>
      <c r="J433" s="51"/>
      <c r="K433" s="51"/>
      <c r="L433" s="51"/>
      <c r="M433" s="51"/>
    </row>
    <row r="434" spans="2:13" x14ac:dyDescent="0.25">
      <c r="B434" s="6">
        <v>43270</v>
      </c>
      <c r="C434" s="4" t="s">
        <v>341</v>
      </c>
      <c r="D434" s="5">
        <v>624150</v>
      </c>
      <c r="E434" s="5">
        <v>0</v>
      </c>
      <c r="F434" s="5">
        <f t="shared" si="6"/>
        <v>225608650</v>
      </c>
      <c r="H434" s="51"/>
      <c r="I434" s="51"/>
      <c r="J434" s="51"/>
      <c r="K434" s="51"/>
      <c r="L434" s="51"/>
      <c r="M434" s="51"/>
    </row>
    <row r="435" spans="2:13" x14ac:dyDescent="0.25">
      <c r="B435" s="6">
        <v>43270</v>
      </c>
      <c r="C435" s="4" t="s">
        <v>342</v>
      </c>
      <c r="D435" s="5">
        <v>3214800</v>
      </c>
      <c r="E435" s="5">
        <v>0</v>
      </c>
      <c r="F435" s="5">
        <f t="shared" si="6"/>
        <v>228823450</v>
      </c>
      <c r="H435" s="51"/>
      <c r="I435" s="51"/>
      <c r="J435" s="51"/>
      <c r="K435" s="51"/>
      <c r="L435" s="51"/>
      <c r="M435" s="51"/>
    </row>
    <row r="436" spans="2:13" x14ac:dyDescent="0.25">
      <c r="B436" s="6">
        <v>43270</v>
      </c>
      <c r="C436" s="4" t="s">
        <v>343</v>
      </c>
      <c r="D436" s="5">
        <v>145350</v>
      </c>
      <c r="E436" s="5">
        <v>0</v>
      </c>
      <c r="F436" s="5">
        <f t="shared" si="6"/>
        <v>228968800</v>
      </c>
      <c r="H436" s="51"/>
      <c r="I436" s="51"/>
      <c r="J436" s="51"/>
      <c r="K436" s="51"/>
      <c r="L436" s="51"/>
      <c r="M436" s="51"/>
    </row>
    <row r="437" spans="2:13" x14ac:dyDescent="0.25">
      <c r="B437" s="6">
        <v>43270</v>
      </c>
      <c r="C437" s="4" t="s">
        <v>344</v>
      </c>
      <c r="D437" s="5">
        <v>769500</v>
      </c>
      <c r="E437" s="5">
        <v>0</v>
      </c>
      <c r="F437" s="5">
        <f t="shared" si="6"/>
        <v>229738300</v>
      </c>
      <c r="H437" s="51"/>
      <c r="I437" s="51"/>
      <c r="J437" s="51"/>
      <c r="K437" s="51"/>
      <c r="L437" s="51"/>
      <c r="M437" s="51"/>
    </row>
    <row r="438" spans="2:13" x14ac:dyDescent="0.25">
      <c r="B438" s="6">
        <v>43270</v>
      </c>
      <c r="C438" s="4" t="s">
        <v>345</v>
      </c>
      <c r="D438" s="5">
        <v>967950</v>
      </c>
      <c r="E438" s="5">
        <v>0</v>
      </c>
      <c r="F438" s="5">
        <f t="shared" si="6"/>
        <v>230706250</v>
      </c>
      <c r="H438" s="51"/>
      <c r="I438" s="51"/>
      <c r="J438" s="51"/>
      <c r="K438" s="51"/>
      <c r="L438" s="51"/>
      <c r="M438" s="51"/>
    </row>
    <row r="439" spans="2:13" x14ac:dyDescent="0.25">
      <c r="B439" s="6">
        <v>43270</v>
      </c>
      <c r="C439" s="4" t="s">
        <v>346</v>
      </c>
      <c r="D439" s="5">
        <v>188100</v>
      </c>
      <c r="E439" s="5">
        <v>0</v>
      </c>
      <c r="F439" s="5">
        <f t="shared" si="6"/>
        <v>230894350</v>
      </c>
      <c r="H439" s="51"/>
      <c r="I439" s="51"/>
      <c r="J439" s="51"/>
      <c r="K439" s="51"/>
      <c r="L439" s="51"/>
      <c r="M439" s="51"/>
    </row>
    <row r="440" spans="2:13" x14ac:dyDescent="0.25">
      <c r="B440" s="6">
        <v>43270</v>
      </c>
      <c r="C440" s="4" t="s">
        <v>303</v>
      </c>
      <c r="D440" s="5">
        <v>94050</v>
      </c>
      <c r="E440" s="5">
        <v>0</v>
      </c>
      <c r="F440" s="5">
        <f t="shared" si="6"/>
        <v>230988400</v>
      </c>
      <c r="H440" s="51"/>
      <c r="I440" s="51"/>
      <c r="J440" s="51"/>
      <c r="K440" s="51"/>
      <c r="L440" s="51"/>
      <c r="M440" s="51"/>
    </row>
    <row r="441" spans="2:13" x14ac:dyDescent="0.25">
      <c r="B441" s="6">
        <v>43270</v>
      </c>
      <c r="C441" s="4" t="s">
        <v>347</v>
      </c>
      <c r="D441" s="5">
        <v>333450</v>
      </c>
      <c r="E441" s="5">
        <v>0</v>
      </c>
      <c r="F441" s="5">
        <f t="shared" si="6"/>
        <v>231321850</v>
      </c>
      <c r="H441" s="51"/>
      <c r="I441" s="51"/>
      <c r="J441" s="51"/>
      <c r="K441" s="51"/>
      <c r="L441" s="51"/>
      <c r="M441" s="51"/>
    </row>
    <row r="442" spans="2:13" x14ac:dyDescent="0.25">
      <c r="B442" s="6">
        <v>43270</v>
      </c>
      <c r="C442" s="4" t="s">
        <v>348</v>
      </c>
      <c r="D442" s="5">
        <v>68400</v>
      </c>
      <c r="E442" s="5">
        <v>0</v>
      </c>
      <c r="F442" s="5">
        <f t="shared" si="6"/>
        <v>231390250</v>
      </c>
      <c r="H442" s="51"/>
      <c r="I442" s="51"/>
      <c r="J442" s="51"/>
      <c r="K442" s="51"/>
      <c r="L442" s="51"/>
      <c r="M442" s="51"/>
    </row>
    <row r="443" spans="2:13" x14ac:dyDescent="0.25">
      <c r="B443" s="6">
        <v>43270</v>
      </c>
      <c r="C443" s="4" t="s">
        <v>307</v>
      </c>
      <c r="D443" s="5">
        <v>446400</v>
      </c>
      <c r="E443" s="5">
        <v>0</v>
      </c>
      <c r="F443" s="5">
        <f t="shared" si="6"/>
        <v>231836650</v>
      </c>
      <c r="H443" s="51"/>
      <c r="I443" s="51"/>
      <c r="J443" s="51"/>
      <c r="K443" s="51"/>
      <c r="L443" s="51"/>
      <c r="M443" s="51"/>
    </row>
    <row r="444" spans="2:13" x14ac:dyDescent="0.25">
      <c r="B444" s="6">
        <v>43270</v>
      </c>
      <c r="C444" s="4" t="s">
        <v>300</v>
      </c>
      <c r="D444" s="5">
        <v>94050</v>
      </c>
      <c r="E444" s="5">
        <v>0</v>
      </c>
      <c r="F444" s="5">
        <f t="shared" si="6"/>
        <v>231930700</v>
      </c>
      <c r="H444" s="51"/>
      <c r="I444" s="51"/>
      <c r="J444" s="51"/>
      <c r="K444" s="51"/>
      <c r="L444" s="51"/>
      <c r="M444" s="51"/>
    </row>
    <row r="445" spans="2:13" x14ac:dyDescent="0.25">
      <c r="B445" s="6">
        <v>43270</v>
      </c>
      <c r="C445" s="4" t="s">
        <v>349</v>
      </c>
      <c r="D445" s="5">
        <v>265050</v>
      </c>
      <c r="E445" s="5">
        <v>0</v>
      </c>
      <c r="F445" s="5">
        <f t="shared" si="6"/>
        <v>232195750</v>
      </c>
      <c r="H445" s="51"/>
      <c r="I445" s="51"/>
      <c r="J445" s="51"/>
      <c r="K445" s="51"/>
      <c r="L445" s="51"/>
      <c r="M445" s="51"/>
    </row>
    <row r="446" spans="2:13" x14ac:dyDescent="0.25">
      <c r="B446" s="6">
        <v>43270</v>
      </c>
      <c r="C446" s="4" t="s">
        <v>350</v>
      </c>
      <c r="D446" s="5">
        <v>34200</v>
      </c>
      <c r="E446" s="5">
        <v>0</v>
      </c>
      <c r="F446" s="5">
        <f t="shared" si="6"/>
        <v>232229950</v>
      </c>
      <c r="H446" s="51"/>
      <c r="I446" s="51"/>
      <c r="J446" s="51"/>
      <c r="K446" s="51"/>
      <c r="L446" s="51"/>
      <c r="M446" s="51"/>
    </row>
    <row r="447" spans="2:13" x14ac:dyDescent="0.25">
      <c r="B447" s="6">
        <v>43270</v>
      </c>
      <c r="C447" s="4" t="s">
        <v>305</v>
      </c>
      <c r="D447" s="5">
        <v>59850</v>
      </c>
      <c r="E447" s="5">
        <v>0</v>
      </c>
      <c r="F447" s="5">
        <f t="shared" si="6"/>
        <v>232289800</v>
      </c>
      <c r="H447" s="51"/>
      <c r="I447" s="51"/>
      <c r="J447" s="51"/>
      <c r="K447" s="51"/>
      <c r="L447" s="51"/>
      <c r="M447" s="51"/>
    </row>
    <row r="448" spans="2:13" x14ac:dyDescent="0.25">
      <c r="B448" s="6">
        <v>43270</v>
      </c>
      <c r="C448" s="4" t="s">
        <v>310</v>
      </c>
      <c r="D448" s="5">
        <v>205200</v>
      </c>
      <c r="E448" s="5">
        <v>0</v>
      </c>
      <c r="F448" s="5">
        <f t="shared" si="6"/>
        <v>232495000</v>
      </c>
      <c r="H448" s="51"/>
      <c r="I448" s="51"/>
      <c r="J448" s="51"/>
      <c r="K448" s="51"/>
      <c r="L448" s="51"/>
      <c r="M448" s="51"/>
    </row>
    <row r="449" spans="2:13" x14ac:dyDescent="0.25">
      <c r="B449" s="6">
        <v>43270</v>
      </c>
      <c r="C449" s="4" t="s">
        <v>351</v>
      </c>
      <c r="D449" s="5">
        <v>350550</v>
      </c>
      <c r="E449" s="5">
        <v>0</v>
      </c>
      <c r="F449" s="5">
        <f t="shared" si="6"/>
        <v>232845550</v>
      </c>
      <c r="H449" s="51"/>
      <c r="I449" s="51"/>
      <c r="J449" s="51"/>
      <c r="K449" s="51"/>
      <c r="L449" s="51"/>
      <c r="M449" s="51"/>
    </row>
    <row r="450" spans="2:13" x14ac:dyDescent="0.25">
      <c r="B450" s="6">
        <v>43270</v>
      </c>
      <c r="C450" s="4" t="s">
        <v>352</v>
      </c>
      <c r="D450" s="5">
        <v>68400</v>
      </c>
      <c r="E450" s="5">
        <v>0</v>
      </c>
      <c r="F450" s="5">
        <f t="shared" si="6"/>
        <v>232913950</v>
      </c>
      <c r="H450" s="51"/>
      <c r="I450" s="51"/>
      <c r="J450" s="51"/>
      <c r="K450" s="51"/>
      <c r="L450" s="51"/>
      <c r="M450" s="51"/>
    </row>
    <row r="451" spans="2:13" x14ac:dyDescent="0.25">
      <c r="B451" s="6">
        <v>43270</v>
      </c>
      <c r="C451" s="4" t="s">
        <v>301</v>
      </c>
      <c r="D451" s="5">
        <v>734400</v>
      </c>
      <c r="E451" s="5">
        <v>0</v>
      </c>
      <c r="F451" s="5">
        <f t="shared" si="6"/>
        <v>233648350</v>
      </c>
      <c r="H451" s="51"/>
      <c r="I451" s="51"/>
      <c r="J451" s="51"/>
      <c r="K451" s="51"/>
      <c r="L451" s="51"/>
      <c r="M451" s="51"/>
    </row>
    <row r="452" spans="2:13" x14ac:dyDescent="0.25">
      <c r="B452" s="6">
        <v>43270</v>
      </c>
      <c r="C452" s="4" t="s">
        <v>308</v>
      </c>
      <c r="D452" s="5">
        <v>205200</v>
      </c>
      <c r="E452" s="5">
        <v>0</v>
      </c>
      <c r="F452" s="5">
        <f t="shared" si="6"/>
        <v>233853550</v>
      </c>
      <c r="H452" s="51"/>
      <c r="I452" s="51"/>
      <c r="J452" s="51"/>
      <c r="K452" s="51"/>
      <c r="L452" s="51"/>
      <c r="M452" s="51"/>
    </row>
    <row r="453" spans="2:13" x14ac:dyDescent="0.25">
      <c r="B453" s="6">
        <v>43270</v>
      </c>
      <c r="C453" s="4" t="s">
        <v>353</v>
      </c>
      <c r="D453" s="5">
        <v>2257200</v>
      </c>
      <c r="E453" s="5">
        <v>0</v>
      </c>
      <c r="F453" s="5">
        <f t="shared" si="6"/>
        <v>236110750</v>
      </c>
      <c r="H453" s="51"/>
      <c r="I453" s="51"/>
      <c r="J453" s="51"/>
      <c r="K453" s="51"/>
      <c r="L453" s="51"/>
      <c r="M453" s="51"/>
    </row>
    <row r="454" spans="2:13" x14ac:dyDescent="0.25">
      <c r="B454" s="6">
        <v>43270</v>
      </c>
      <c r="C454" s="4" t="s">
        <v>354</v>
      </c>
      <c r="D454" s="5">
        <v>51300</v>
      </c>
      <c r="E454" s="5">
        <v>0</v>
      </c>
      <c r="F454" s="5">
        <f t="shared" si="6"/>
        <v>236162050</v>
      </c>
      <c r="H454" s="51"/>
      <c r="I454" s="51"/>
      <c r="J454" s="51"/>
      <c r="K454" s="51"/>
      <c r="L454" s="51"/>
      <c r="M454" s="51"/>
    </row>
    <row r="455" spans="2:13" x14ac:dyDescent="0.25">
      <c r="B455" s="6">
        <v>43270</v>
      </c>
      <c r="C455" s="4" t="s">
        <v>355</v>
      </c>
      <c r="D455" s="5">
        <v>487350</v>
      </c>
      <c r="E455" s="5">
        <v>0</v>
      </c>
      <c r="F455" s="5">
        <f t="shared" si="6"/>
        <v>236649400</v>
      </c>
      <c r="H455" s="51"/>
      <c r="I455" s="51"/>
      <c r="J455" s="51"/>
      <c r="K455" s="51"/>
      <c r="L455" s="51"/>
      <c r="M455" s="51"/>
    </row>
    <row r="456" spans="2:13" x14ac:dyDescent="0.25">
      <c r="B456" s="6">
        <v>43270</v>
      </c>
      <c r="C456" s="4" t="s">
        <v>313</v>
      </c>
      <c r="D456" s="5">
        <v>68400</v>
      </c>
      <c r="E456" s="5">
        <v>0</v>
      </c>
      <c r="F456" s="5">
        <f t="shared" si="6"/>
        <v>236717800</v>
      </c>
      <c r="H456" s="51"/>
      <c r="I456" s="51"/>
      <c r="J456" s="51"/>
      <c r="K456" s="51"/>
      <c r="L456" s="51"/>
      <c r="M456" s="51"/>
    </row>
    <row r="457" spans="2:13" x14ac:dyDescent="0.25">
      <c r="B457" s="6">
        <v>43270</v>
      </c>
      <c r="C457" s="4" t="s">
        <v>356</v>
      </c>
      <c r="D457" s="5">
        <v>589950</v>
      </c>
      <c r="E457" s="5">
        <v>0</v>
      </c>
      <c r="F457" s="5">
        <f t="shared" si="6"/>
        <v>237307750</v>
      </c>
      <c r="H457" s="51"/>
      <c r="I457" s="51"/>
      <c r="J457" s="51"/>
      <c r="K457" s="51"/>
      <c r="L457" s="51"/>
      <c r="M457" s="51"/>
    </row>
    <row r="458" spans="2:13" x14ac:dyDescent="0.25">
      <c r="B458" s="6">
        <v>43270</v>
      </c>
      <c r="C458" s="4" t="s">
        <v>357</v>
      </c>
      <c r="D458" s="5">
        <v>102600</v>
      </c>
      <c r="E458" s="5">
        <v>0</v>
      </c>
      <c r="F458" s="5">
        <f t="shared" si="6"/>
        <v>237410350</v>
      </c>
      <c r="H458" s="51"/>
      <c r="I458" s="51"/>
      <c r="J458" s="51"/>
      <c r="K458" s="51"/>
      <c r="L458" s="51"/>
      <c r="M458" s="51"/>
    </row>
    <row r="459" spans="2:13" x14ac:dyDescent="0.25">
      <c r="B459" s="6">
        <v>43270</v>
      </c>
      <c r="C459" s="4" t="s">
        <v>304</v>
      </c>
      <c r="D459" s="5">
        <v>136800</v>
      </c>
      <c r="E459" s="5">
        <v>0</v>
      </c>
      <c r="F459" s="5">
        <f t="shared" ref="F459:F522" si="7">F458+D459-E459</f>
        <v>237547150</v>
      </c>
      <c r="H459" s="51"/>
      <c r="I459" s="51"/>
      <c r="J459" s="51"/>
      <c r="K459" s="51"/>
      <c r="L459" s="51"/>
      <c r="M459" s="51"/>
    </row>
    <row r="460" spans="2:13" x14ac:dyDescent="0.25">
      <c r="B460" s="6">
        <v>43270</v>
      </c>
      <c r="C460" s="4" t="s">
        <v>358</v>
      </c>
      <c r="D460" s="5">
        <v>393300</v>
      </c>
      <c r="E460" s="5">
        <v>0</v>
      </c>
      <c r="F460" s="5">
        <f t="shared" si="7"/>
        <v>237940450</v>
      </c>
      <c r="H460" s="51"/>
      <c r="I460" s="51"/>
      <c r="J460" s="51"/>
      <c r="K460" s="51"/>
      <c r="L460" s="51"/>
      <c r="M460" s="51"/>
    </row>
    <row r="461" spans="2:13" x14ac:dyDescent="0.25">
      <c r="B461" s="6">
        <v>43270</v>
      </c>
      <c r="C461" s="4" t="s">
        <v>359</v>
      </c>
      <c r="D461" s="5">
        <v>145350</v>
      </c>
      <c r="E461" s="5">
        <v>0</v>
      </c>
      <c r="F461" s="5">
        <f t="shared" si="7"/>
        <v>238085800</v>
      </c>
      <c r="H461" s="51"/>
      <c r="I461" s="51"/>
      <c r="J461" s="51"/>
      <c r="K461" s="51"/>
      <c r="L461" s="51"/>
      <c r="M461" s="51"/>
    </row>
    <row r="462" spans="2:13" x14ac:dyDescent="0.25">
      <c r="B462" s="6">
        <v>43270</v>
      </c>
      <c r="C462" s="4" t="s">
        <v>302</v>
      </c>
      <c r="D462" s="5">
        <v>128250</v>
      </c>
      <c r="E462" s="5">
        <v>0</v>
      </c>
      <c r="F462" s="5">
        <f t="shared" si="7"/>
        <v>238214050</v>
      </c>
      <c r="H462" s="51"/>
      <c r="I462" s="51"/>
      <c r="J462" s="51"/>
      <c r="K462" s="51"/>
      <c r="L462" s="51"/>
      <c r="M462" s="51"/>
    </row>
    <row r="463" spans="2:13" x14ac:dyDescent="0.25">
      <c r="B463" s="6">
        <v>43270</v>
      </c>
      <c r="C463" s="4" t="s">
        <v>360</v>
      </c>
      <c r="D463" s="5">
        <v>777600</v>
      </c>
      <c r="E463" s="5">
        <v>0</v>
      </c>
      <c r="F463" s="5">
        <f t="shared" si="7"/>
        <v>238991650</v>
      </c>
      <c r="H463" s="51"/>
      <c r="I463" s="51"/>
      <c r="J463" s="51"/>
      <c r="K463" s="51"/>
      <c r="L463" s="51"/>
      <c r="M463" s="51"/>
    </row>
    <row r="464" spans="2:13" x14ac:dyDescent="0.25">
      <c r="B464" s="6">
        <v>43270</v>
      </c>
      <c r="C464" s="4" t="s">
        <v>361</v>
      </c>
      <c r="D464" s="5">
        <v>359100</v>
      </c>
      <c r="E464" s="5">
        <v>0</v>
      </c>
      <c r="F464" s="5">
        <f t="shared" si="7"/>
        <v>239350750</v>
      </c>
      <c r="H464" s="51"/>
      <c r="I464" s="51"/>
      <c r="J464" s="51"/>
      <c r="K464" s="51"/>
      <c r="L464" s="51"/>
      <c r="M464" s="51"/>
    </row>
    <row r="465" spans="2:13" x14ac:dyDescent="0.25">
      <c r="B465" s="6">
        <v>43270</v>
      </c>
      <c r="C465" s="4" t="s">
        <v>362</v>
      </c>
      <c r="D465" s="5">
        <v>230400</v>
      </c>
      <c r="E465" s="5">
        <v>0</v>
      </c>
      <c r="F465" s="5">
        <f t="shared" si="7"/>
        <v>239581150</v>
      </c>
      <c r="H465" s="51"/>
      <c r="I465" s="51"/>
      <c r="J465" s="51"/>
      <c r="K465" s="51"/>
      <c r="L465" s="51"/>
      <c r="M465" s="51"/>
    </row>
    <row r="466" spans="2:13" x14ac:dyDescent="0.25">
      <c r="B466" s="6">
        <v>43270</v>
      </c>
      <c r="C466" s="4" t="s">
        <v>363</v>
      </c>
      <c r="D466" s="5">
        <v>34200</v>
      </c>
      <c r="E466" s="5">
        <v>0</v>
      </c>
      <c r="F466" s="5">
        <f t="shared" si="7"/>
        <v>239615350</v>
      </c>
      <c r="H466" s="51"/>
      <c r="I466" s="51"/>
      <c r="J466" s="51"/>
      <c r="K466" s="51"/>
      <c r="L466" s="51"/>
      <c r="M466" s="51"/>
    </row>
    <row r="467" spans="2:13" x14ac:dyDescent="0.25">
      <c r="B467" s="6">
        <v>43270</v>
      </c>
      <c r="C467" s="4" t="s">
        <v>306</v>
      </c>
      <c r="D467" s="5">
        <v>51300</v>
      </c>
      <c r="E467" s="5">
        <v>0</v>
      </c>
      <c r="F467" s="5">
        <f t="shared" si="7"/>
        <v>239666650</v>
      </c>
      <c r="H467" s="51"/>
      <c r="I467" s="51"/>
      <c r="J467" s="51"/>
      <c r="K467" s="51"/>
      <c r="L467" s="51"/>
      <c r="M467" s="51"/>
    </row>
    <row r="468" spans="2:13" x14ac:dyDescent="0.25">
      <c r="B468" s="6">
        <v>43270</v>
      </c>
      <c r="C468" s="4" t="s">
        <v>364</v>
      </c>
      <c r="D468" s="5">
        <v>437850</v>
      </c>
      <c r="E468" s="5">
        <v>0</v>
      </c>
      <c r="F468" s="5">
        <f t="shared" si="7"/>
        <v>240104500</v>
      </c>
      <c r="H468" s="51"/>
      <c r="I468" s="51"/>
      <c r="J468" s="51"/>
      <c r="K468" s="51"/>
      <c r="L468" s="51"/>
      <c r="M468" s="51"/>
    </row>
    <row r="469" spans="2:13" x14ac:dyDescent="0.25">
      <c r="B469" s="6">
        <v>43270</v>
      </c>
      <c r="C469" s="4" t="s">
        <v>365</v>
      </c>
      <c r="D469" s="5">
        <v>111150</v>
      </c>
      <c r="E469" s="5">
        <v>0</v>
      </c>
      <c r="F469" s="5">
        <f t="shared" si="7"/>
        <v>240215650</v>
      </c>
      <c r="H469" s="51"/>
      <c r="I469" s="51"/>
      <c r="J469" s="51"/>
      <c r="K469" s="51"/>
      <c r="L469" s="51"/>
      <c r="M469" s="51"/>
    </row>
    <row r="470" spans="2:13" x14ac:dyDescent="0.25">
      <c r="B470" s="6">
        <v>43270</v>
      </c>
      <c r="C470" s="4" t="s">
        <v>366</v>
      </c>
      <c r="D470" s="5">
        <v>461700</v>
      </c>
      <c r="E470" s="5">
        <v>0</v>
      </c>
      <c r="F470" s="5">
        <f t="shared" si="7"/>
        <v>240677350</v>
      </c>
      <c r="H470" s="51"/>
      <c r="I470" s="51"/>
      <c r="J470" s="51"/>
      <c r="K470" s="51"/>
      <c r="L470" s="51"/>
      <c r="M470" s="51"/>
    </row>
    <row r="471" spans="2:13" x14ac:dyDescent="0.25">
      <c r="B471" s="6">
        <v>43270</v>
      </c>
      <c r="C471" s="4" t="s">
        <v>367</v>
      </c>
      <c r="D471" s="5">
        <v>85500</v>
      </c>
      <c r="E471" s="5">
        <v>0</v>
      </c>
      <c r="F471" s="5">
        <f t="shared" si="7"/>
        <v>240762850</v>
      </c>
      <c r="H471" s="51"/>
      <c r="I471" s="51"/>
      <c r="J471" s="51"/>
      <c r="K471" s="51"/>
      <c r="L471" s="51"/>
      <c r="M471" s="51"/>
    </row>
    <row r="472" spans="2:13" x14ac:dyDescent="0.25">
      <c r="B472" s="6">
        <v>43270</v>
      </c>
      <c r="C472" s="4" t="s">
        <v>309</v>
      </c>
      <c r="D472" s="5">
        <v>68400</v>
      </c>
      <c r="E472" s="5">
        <v>0</v>
      </c>
      <c r="F472" s="5">
        <f t="shared" si="7"/>
        <v>240831250</v>
      </c>
      <c r="H472" s="51"/>
      <c r="I472" s="51"/>
      <c r="J472" s="51"/>
      <c r="K472" s="51"/>
      <c r="L472" s="51"/>
      <c r="M472" s="51"/>
    </row>
    <row r="473" spans="2:13" x14ac:dyDescent="0.25">
      <c r="B473" s="6">
        <v>43270</v>
      </c>
      <c r="C473" s="4" t="s">
        <v>368</v>
      </c>
      <c r="D473" s="5">
        <v>662400</v>
      </c>
      <c r="E473" s="5">
        <v>0</v>
      </c>
      <c r="F473" s="5">
        <f t="shared" si="7"/>
        <v>241493650</v>
      </c>
      <c r="H473" s="51"/>
      <c r="I473" s="51"/>
      <c r="J473" s="51"/>
      <c r="K473" s="51"/>
      <c r="L473" s="51"/>
      <c r="M473" s="51"/>
    </row>
    <row r="474" spans="2:13" x14ac:dyDescent="0.25">
      <c r="B474" s="6">
        <v>43270</v>
      </c>
      <c r="C474" s="4" t="s">
        <v>369</v>
      </c>
      <c r="D474" s="5">
        <v>427500</v>
      </c>
      <c r="E474" s="5">
        <v>0</v>
      </c>
      <c r="F474" s="5">
        <f t="shared" si="7"/>
        <v>241921150</v>
      </c>
      <c r="H474" s="51"/>
      <c r="I474" s="51"/>
      <c r="J474" s="51"/>
      <c r="K474" s="51"/>
      <c r="L474" s="51"/>
      <c r="M474" s="51"/>
    </row>
    <row r="475" spans="2:13" x14ac:dyDescent="0.25">
      <c r="B475" s="6">
        <v>43270</v>
      </c>
      <c r="C475" s="4" t="s">
        <v>370</v>
      </c>
      <c r="D475" s="5">
        <v>331200</v>
      </c>
      <c r="E475" s="5">
        <v>0</v>
      </c>
      <c r="F475" s="5">
        <f t="shared" si="7"/>
        <v>242252350</v>
      </c>
      <c r="H475" s="51"/>
      <c r="I475" s="51"/>
      <c r="J475" s="51"/>
      <c r="K475" s="51"/>
      <c r="L475" s="51"/>
      <c r="M475" s="51"/>
    </row>
    <row r="476" spans="2:13" x14ac:dyDescent="0.25">
      <c r="B476" s="6">
        <v>43270</v>
      </c>
      <c r="C476" s="4" t="s">
        <v>371</v>
      </c>
      <c r="D476" s="5">
        <v>128250</v>
      </c>
      <c r="E476" s="5">
        <v>0</v>
      </c>
      <c r="F476" s="5">
        <f t="shared" si="7"/>
        <v>242380600</v>
      </c>
      <c r="H476" s="51"/>
      <c r="I476" s="51"/>
      <c r="J476" s="51"/>
      <c r="K476" s="51"/>
      <c r="L476" s="51"/>
      <c r="M476" s="51"/>
    </row>
    <row r="477" spans="2:13" x14ac:dyDescent="0.25">
      <c r="B477" s="6">
        <v>43270</v>
      </c>
      <c r="C477" s="4" t="s">
        <v>314</v>
      </c>
      <c r="D477" s="5">
        <v>897750</v>
      </c>
      <c r="E477" s="5">
        <v>0</v>
      </c>
      <c r="F477" s="5">
        <f t="shared" si="7"/>
        <v>243278350</v>
      </c>
      <c r="H477" s="51"/>
      <c r="I477" s="51"/>
      <c r="J477" s="51"/>
      <c r="K477" s="51"/>
      <c r="L477" s="51"/>
      <c r="M477" s="51"/>
    </row>
    <row r="478" spans="2:13" x14ac:dyDescent="0.25">
      <c r="B478" s="6">
        <v>43270</v>
      </c>
      <c r="C478" s="4" t="s">
        <v>372</v>
      </c>
      <c r="D478" s="5">
        <v>205200</v>
      </c>
      <c r="E478" s="5">
        <v>0</v>
      </c>
      <c r="F478" s="5">
        <f t="shared" si="7"/>
        <v>243483550</v>
      </c>
      <c r="H478" s="51"/>
      <c r="I478" s="51"/>
      <c r="J478" s="51"/>
      <c r="K478" s="51"/>
      <c r="L478" s="51"/>
      <c r="M478" s="51"/>
    </row>
    <row r="479" spans="2:13" x14ac:dyDescent="0.25">
      <c r="B479" s="6">
        <v>43270</v>
      </c>
      <c r="C479" s="4" t="s">
        <v>311</v>
      </c>
      <c r="D479" s="5">
        <v>8550</v>
      </c>
      <c r="E479" s="5">
        <v>0</v>
      </c>
      <c r="F479" s="5">
        <f t="shared" si="7"/>
        <v>243492100</v>
      </c>
      <c r="H479" s="51"/>
      <c r="I479" s="51"/>
      <c r="J479" s="51"/>
      <c r="K479" s="51"/>
      <c r="L479" s="51"/>
      <c r="M479" s="51"/>
    </row>
    <row r="480" spans="2:13" x14ac:dyDescent="0.25">
      <c r="B480" s="6">
        <v>43270</v>
      </c>
      <c r="C480" s="4" t="s">
        <v>373</v>
      </c>
      <c r="D480" s="5">
        <v>51300</v>
      </c>
      <c r="E480" s="5">
        <v>0</v>
      </c>
      <c r="F480" s="5">
        <f t="shared" si="7"/>
        <v>243543400</v>
      </c>
      <c r="H480" s="51"/>
      <c r="I480" s="51"/>
      <c r="J480" s="51"/>
      <c r="K480" s="51"/>
      <c r="L480" s="51"/>
      <c r="M480" s="51"/>
    </row>
    <row r="481" spans="2:13" x14ac:dyDescent="0.25">
      <c r="B481" s="6">
        <v>43270</v>
      </c>
      <c r="C481" s="4" t="s">
        <v>312</v>
      </c>
      <c r="D481" s="5">
        <v>128250</v>
      </c>
      <c r="E481" s="5">
        <v>0</v>
      </c>
      <c r="F481" s="5">
        <f t="shared" si="7"/>
        <v>243671650</v>
      </c>
      <c r="H481" s="51"/>
      <c r="I481" s="51"/>
      <c r="J481" s="51"/>
      <c r="K481" s="51"/>
      <c r="L481" s="51"/>
      <c r="M481" s="51"/>
    </row>
    <row r="482" spans="2:13" x14ac:dyDescent="0.25">
      <c r="B482" s="6">
        <v>43271</v>
      </c>
      <c r="C482" s="4" t="s">
        <v>374</v>
      </c>
      <c r="D482" s="5">
        <v>463500</v>
      </c>
      <c r="E482" s="5">
        <v>0</v>
      </c>
      <c r="F482" s="5">
        <f t="shared" si="7"/>
        <v>244135150</v>
      </c>
      <c r="H482" s="51"/>
      <c r="I482" s="51"/>
      <c r="J482" s="51"/>
      <c r="K482" s="51"/>
      <c r="L482" s="51"/>
      <c r="M482" s="51"/>
    </row>
    <row r="483" spans="2:13" x14ac:dyDescent="0.25">
      <c r="B483" s="6">
        <v>43271</v>
      </c>
      <c r="C483" s="4" t="s">
        <v>375</v>
      </c>
      <c r="D483" s="5">
        <v>3206250</v>
      </c>
      <c r="E483" s="5">
        <v>0</v>
      </c>
      <c r="F483" s="5">
        <f t="shared" si="7"/>
        <v>247341400</v>
      </c>
      <c r="H483" s="51"/>
      <c r="I483" s="51"/>
      <c r="J483" s="51"/>
      <c r="K483" s="51"/>
      <c r="L483" s="51"/>
      <c r="M483" s="51"/>
    </row>
    <row r="484" spans="2:13" x14ac:dyDescent="0.25">
      <c r="B484" s="6">
        <v>43271</v>
      </c>
      <c r="C484" s="4" t="s">
        <v>376</v>
      </c>
      <c r="D484" s="5">
        <v>1526400</v>
      </c>
      <c r="E484" s="5">
        <v>0</v>
      </c>
      <c r="F484" s="5">
        <f t="shared" si="7"/>
        <v>248867800</v>
      </c>
      <c r="H484" s="51"/>
      <c r="I484" s="51"/>
      <c r="J484" s="51"/>
      <c r="K484" s="51"/>
      <c r="L484" s="51"/>
      <c r="M484" s="51"/>
    </row>
    <row r="485" spans="2:13" x14ac:dyDescent="0.25">
      <c r="B485" s="6">
        <v>43271</v>
      </c>
      <c r="C485" s="4" t="s">
        <v>377</v>
      </c>
      <c r="D485" s="5">
        <v>572850</v>
      </c>
      <c r="E485" s="5">
        <v>0</v>
      </c>
      <c r="F485" s="5">
        <f t="shared" si="7"/>
        <v>249440650</v>
      </c>
      <c r="H485" s="51"/>
      <c r="I485" s="51"/>
      <c r="J485" s="51"/>
      <c r="K485" s="51"/>
      <c r="L485" s="51"/>
      <c r="M485" s="51"/>
    </row>
    <row r="486" spans="2:13" x14ac:dyDescent="0.25">
      <c r="B486" s="6">
        <v>43271</v>
      </c>
      <c r="C486" s="4" t="s">
        <v>378</v>
      </c>
      <c r="D486" s="5">
        <v>2030400</v>
      </c>
      <c r="E486" s="5">
        <v>0</v>
      </c>
      <c r="F486" s="5">
        <f t="shared" si="7"/>
        <v>251471050</v>
      </c>
      <c r="H486" s="51"/>
      <c r="I486" s="51"/>
      <c r="J486" s="51"/>
      <c r="K486" s="51"/>
      <c r="L486" s="51"/>
      <c r="M486" s="51"/>
    </row>
    <row r="487" spans="2:13" x14ac:dyDescent="0.25">
      <c r="B487" s="6">
        <v>43271</v>
      </c>
      <c r="C487" s="4" t="s">
        <v>379</v>
      </c>
      <c r="D487" s="5">
        <v>1060200</v>
      </c>
      <c r="E487" s="5">
        <v>0</v>
      </c>
      <c r="F487" s="5">
        <f t="shared" si="7"/>
        <v>252531250</v>
      </c>
      <c r="H487" s="51"/>
      <c r="I487" s="51"/>
      <c r="J487" s="51"/>
      <c r="K487" s="51"/>
      <c r="L487" s="51"/>
      <c r="M487" s="51"/>
    </row>
    <row r="488" spans="2:13" x14ac:dyDescent="0.25">
      <c r="B488" s="6">
        <v>43271</v>
      </c>
      <c r="C488" s="4" t="s">
        <v>380</v>
      </c>
      <c r="D488" s="5">
        <v>632700</v>
      </c>
      <c r="E488" s="5">
        <v>0</v>
      </c>
      <c r="F488" s="5">
        <f t="shared" si="7"/>
        <v>253163950</v>
      </c>
      <c r="H488" s="51"/>
      <c r="I488" s="51"/>
      <c r="J488" s="51"/>
      <c r="K488" s="51"/>
      <c r="L488" s="51"/>
      <c r="M488" s="51"/>
    </row>
    <row r="489" spans="2:13" x14ac:dyDescent="0.25">
      <c r="B489" s="6">
        <v>43271</v>
      </c>
      <c r="C489" s="4" t="s">
        <v>381</v>
      </c>
      <c r="D489" s="5">
        <v>607050</v>
      </c>
      <c r="E489" s="5">
        <v>0</v>
      </c>
      <c r="F489" s="5">
        <f t="shared" si="7"/>
        <v>253771000</v>
      </c>
      <c r="H489" s="51"/>
      <c r="I489" s="51"/>
      <c r="J489" s="51"/>
      <c r="K489" s="51"/>
      <c r="L489" s="51"/>
      <c r="M489" s="51"/>
    </row>
    <row r="490" spans="2:13" x14ac:dyDescent="0.25">
      <c r="B490" s="6">
        <v>43271</v>
      </c>
      <c r="C490" s="4" t="s">
        <v>382</v>
      </c>
      <c r="D490" s="5">
        <v>684000</v>
      </c>
      <c r="E490" s="5">
        <v>0</v>
      </c>
      <c r="F490" s="5">
        <f t="shared" si="7"/>
        <v>254455000</v>
      </c>
      <c r="H490" s="51"/>
      <c r="I490" s="51"/>
      <c r="J490" s="51"/>
      <c r="K490" s="51"/>
      <c r="L490" s="51"/>
      <c r="M490" s="51"/>
    </row>
    <row r="491" spans="2:13" x14ac:dyDescent="0.25">
      <c r="B491" s="6">
        <v>43271</v>
      </c>
      <c r="C491" s="4" t="s">
        <v>383</v>
      </c>
      <c r="D491" s="5">
        <v>735300</v>
      </c>
      <c r="E491" s="5">
        <v>0</v>
      </c>
      <c r="F491" s="5">
        <f t="shared" si="7"/>
        <v>255190300</v>
      </c>
      <c r="H491" s="51"/>
      <c r="I491" s="51"/>
      <c r="J491" s="51"/>
      <c r="K491" s="51"/>
      <c r="L491" s="51"/>
      <c r="M491" s="51"/>
    </row>
    <row r="492" spans="2:13" x14ac:dyDescent="0.25">
      <c r="B492" s="6">
        <v>43271</v>
      </c>
      <c r="C492" s="4" t="s">
        <v>384</v>
      </c>
      <c r="D492" s="5">
        <v>1145700</v>
      </c>
      <c r="E492" s="5">
        <v>0</v>
      </c>
      <c r="F492" s="5">
        <f t="shared" si="7"/>
        <v>256336000</v>
      </c>
      <c r="H492" s="51"/>
      <c r="I492" s="51"/>
      <c r="J492" s="51"/>
      <c r="K492" s="51"/>
      <c r="L492" s="51"/>
      <c r="M492" s="51"/>
    </row>
    <row r="493" spans="2:13" x14ac:dyDescent="0.25">
      <c r="B493" s="6">
        <v>43271</v>
      </c>
      <c r="C493" s="4" t="s">
        <v>385</v>
      </c>
      <c r="D493" s="5">
        <v>230850</v>
      </c>
      <c r="E493" s="5">
        <v>0</v>
      </c>
      <c r="F493" s="5">
        <f t="shared" si="7"/>
        <v>256566850</v>
      </c>
      <c r="H493" s="51"/>
      <c r="I493" s="51"/>
      <c r="J493" s="51"/>
      <c r="K493" s="51"/>
      <c r="L493" s="51"/>
      <c r="M493" s="51"/>
    </row>
    <row r="494" spans="2:13" x14ac:dyDescent="0.25">
      <c r="B494" s="6">
        <v>43271</v>
      </c>
      <c r="C494" s="4" t="s">
        <v>386</v>
      </c>
      <c r="D494" s="5">
        <v>692550</v>
      </c>
      <c r="E494" s="5">
        <v>0</v>
      </c>
      <c r="F494" s="5">
        <f t="shared" si="7"/>
        <v>257259400</v>
      </c>
      <c r="H494" s="51"/>
      <c r="I494" s="51"/>
      <c r="J494" s="51"/>
      <c r="K494" s="51"/>
      <c r="L494" s="51"/>
      <c r="M494" s="51"/>
    </row>
    <row r="495" spans="2:13" x14ac:dyDescent="0.25">
      <c r="B495" s="6">
        <v>43271</v>
      </c>
      <c r="C495" s="4" t="s">
        <v>387</v>
      </c>
      <c r="D495" s="5">
        <v>547200</v>
      </c>
      <c r="E495" s="5">
        <v>0</v>
      </c>
      <c r="F495" s="5">
        <f t="shared" si="7"/>
        <v>257806600</v>
      </c>
      <c r="H495" s="51"/>
      <c r="I495" s="51"/>
      <c r="J495" s="51"/>
      <c r="K495" s="51"/>
      <c r="L495" s="51"/>
      <c r="M495" s="51"/>
    </row>
    <row r="496" spans="2:13" x14ac:dyDescent="0.25">
      <c r="B496" s="6">
        <v>43271</v>
      </c>
      <c r="C496" s="4" t="s">
        <v>388</v>
      </c>
      <c r="D496" s="5">
        <v>453150</v>
      </c>
      <c r="E496" s="5">
        <v>0</v>
      </c>
      <c r="F496" s="5">
        <f t="shared" si="7"/>
        <v>258259750</v>
      </c>
      <c r="H496" s="51"/>
      <c r="I496" s="51"/>
      <c r="J496" s="51"/>
      <c r="K496" s="51"/>
      <c r="L496" s="51"/>
      <c r="M496" s="51"/>
    </row>
    <row r="497" spans="2:13" x14ac:dyDescent="0.25">
      <c r="B497" s="6">
        <v>43271</v>
      </c>
      <c r="C497" s="4" t="s">
        <v>389</v>
      </c>
      <c r="D497" s="5">
        <v>374400</v>
      </c>
      <c r="E497" s="5">
        <v>0</v>
      </c>
      <c r="F497" s="5">
        <f t="shared" si="7"/>
        <v>258634150</v>
      </c>
      <c r="H497" s="51"/>
      <c r="I497" s="51"/>
      <c r="J497" s="51"/>
      <c r="K497" s="51"/>
      <c r="L497" s="51"/>
      <c r="M497" s="51"/>
    </row>
    <row r="498" spans="2:13" x14ac:dyDescent="0.25">
      <c r="B498" s="6">
        <v>43271</v>
      </c>
      <c r="C498" s="4" t="s">
        <v>390</v>
      </c>
      <c r="D498" s="5">
        <v>85500</v>
      </c>
      <c r="E498" s="5">
        <v>0</v>
      </c>
      <c r="F498" s="5">
        <f t="shared" si="7"/>
        <v>258719650</v>
      </c>
      <c r="H498" s="51"/>
      <c r="I498" s="51"/>
      <c r="J498" s="51"/>
      <c r="K498" s="51"/>
      <c r="L498" s="51"/>
      <c r="M498" s="51"/>
    </row>
    <row r="499" spans="2:13" x14ac:dyDescent="0.25">
      <c r="B499" s="6">
        <v>43271</v>
      </c>
      <c r="C499" s="4" t="s">
        <v>350</v>
      </c>
      <c r="D499" s="5">
        <v>145350</v>
      </c>
      <c r="E499" s="5">
        <v>0</v>
      </c>
      <c r="F499" s="5">
        <f t="shared" si="7"/>
        <v>258865000</v>
      </c>
      <c r="H499" s="51"/>
      <c r="I499" s="51"/>
      <c r="J499" s="51"/>
      <c r="K499" s="51"/>
      <c r="L499" s="51"/>
      <c r="M499" s="51"/>
    </row>
    <row r="500" spans="2:13" x14ac:dyDescent="0.25">
      <c r="B500" s="6">
        <v>43271</v>
      </c>
      <c r="C500" s="4" t="s">
        <v>391</v>
      </c>
      <c r="D500" s="5">
        <v>51300</v>
      </c>
      <c r="E500" s="5">
        <v>0</v>
      </c>
      <c r="F500" s="5">
        <f t="shared" si="7"/>
        <v>258916300</v>
      </c>
      <c r="H500" s="51"/>
      <c r="I500" s="51"/>
      <c r="J500" s="51"/>
      <c r="K500" s="51"/>
      <c r="L500" s="51"/>
      <c r="M500" s="51"/>
    </row>
    <row r="501" spans="2:13" x14ac:dyDescent="0.25">
      <c r="B501" s="6">
        <v>43271</v>
      </c>
      <c r="C501" s="4" t="s">
        <v>355</v>
      </c>
      <c r="D501" s="5">
        <v>666900</v>
      </c>
      <c r="E501" s="5">
        <v>0</v>
      </c>
      <c r="F501" s="5">
        <f t="shared" si="7"/>
        <v>259583200</v>
      </c>
      <c r="H501" s="51"/>
      <c r="I501" s="51"/>
      <c r="J501" s="51"/>
      <c r="K501" s="51"/>
      <c r="L501" s="51"/>
      <c r="M501" s="51"/>
    </row>
    <row r="502" spans="2:13" x14ac:dyDescent="0.25">
      <c r="B502" s="6">
        <v>43271</v>
      </c>
      <c r="C502" s="4" t="s">
        <v>392</v>
      </c>
      <c r="D502" s="5">
        <v>42750</v>
      </c>
      <c r="E502" s="5">
        <v>0</v>
      </c>
      <c r="F502" s="5">
        <f t="shared" si="7"/>
        <v>259625950</v>
      </c>
      <c r="H502" s="51"/>
      <c r="I502" s="51"/>
      <c r="J502" s="51"/>
      <c r="K502" s="51"/>
      <c r="L502" s="51"/>
      <c r="M502" s="51"/>
    </row>
    <row r="503" spans="2:13" x14ac:dyDescent="0.25">
      <c r="B503" s="6">
        <v>43271</v>
      </c>
      <c r="C503" s="4" t="s">
        <v>362</v>
      </c>
      <c r="D503" s="5">
        <v>288000</v>
      </c>
      <c r="E503" s="5">
        <v>0</v>
      </c>
      <c r="F503" s="5">
        <f t="shared" si="7"/>
        <v>259913950</v>
      </c>
      <c r="H503" s="51"/>
      <c r="I503" s="51"/>
      <c r="J503" s="51"/>
      <c r="K503" s="51"/>
      <c r="L503" s="51"/>
      <c r="M503" s="51"/>
    </row>
    <row r="504" spans="2:13" x14ac:dyDescent="0.25">
      <c r="B504" s="6">
        <v>43271</v>
      </c>
      <c r="C504" s="4" t="s">
        <v>363</v>
      </c>
      <c r="D504" s="5">
        <v>162450</v>
      </c>
      <c r="E504" s="5">
        <v>0</v>
      </c>
      <c r="F504" s="5">
        <f t="shared" si="7"/>
        <v>260076400</v>
      </c>
      <c r="H504" s="51"/>
      <c r="I504" s="51"/>
      <c r="J504" s="51"/>
      <c r="K504" s="51"/>
      <c r="L504" s="51"/>
      <c r="M504" s="51"/>
    </row>
    <row r="505" spans="2:13" x14ac:dyDescent="0.25">
      <c r="B505" s="6">
        <v>43271</v>
      </c>
      <c r="C505" s="4" t="s">
        <v>393</v>
      </c>
      <c r="D505" s="5">
        <v>42750</v>
      </c>
      <c r="E505" s="5">
        <v>0</v>
      </c>
      <c r="F505" s="5">
        <f t="shared" si="7"/>
        <v>260119150</v>
      </c>
      <c r="H505" s="51"/>
      <c r="I505" s="51"/>
      <c r="J505" s="51"/>
      <c r="K505" s="51"/>
      <c r="L505" s="51"/>
      <c r="M505" s="51"/>
    </row>
    <row r="506" spans="2:13" x14ac:dyDescent="0.25">
      <c r="B506" s="6">
        <v>43271</v>
      </c>
      <c r="C506" s="4" t="s">
        <v>370</v>
      </c>
      <c r="D506" s="5">
        <v>360000</v>
      </c>
      <c r="E506" s="5">
        <v>0</v>
      </c>
      <c r="F506" s="5">
        <f t="shared" si="7"/>
        <v>260479150</v>
      </c>
      <c r="H506" s="51"/>
      <c r="I506" s="51"/>
      <c r="J506" s="51"/>
      <c r="K506" s="51"/>
      <c r="L506" s="51"/>
      <c r="M506" s="51"/>
    </row>
    <row r="507" spans="2:13" x14ac:dyDescent="0.25">
      <c r="B507" s="6">
        <v>43271</v>
      </c>
      <c r="C507" s="4" t="s">
        <v>371</v>
      </c>
      <c r="D507" s="5">
        <v>247950</v>
      </c>
      <c r="E507" s="5">
        <v>0</v>
      </c>
      <c r="F507" s="5">
        <f t="shared" si="7"/>
        <v>260727100</v>
      </c>
      <c r="H507" s="51"/>
      <c r="I507" s="51"/>
      <c r="J507" s="51"/>
      <c r="K507" s="51"/>
      <c r="L507" s="51"/>
      <c r="M507" s="51"/>
    </row>
    <row r="508" spans="2:13" x14ac:dyDescent="0.25">
      <c r="B508" s="6">
        <v>43271</v>
      </c>
      <c r="C508" s="4" t="s">
        <v>394</v>
      </c>
      <c r="D508" s="5">
        <v>85500</v>
      </c>
      <c r="E508" s="5">
        <v>0</v>
      </c>
      <c r="F508" s="5">
        <f t="shared" si="7"/>
        <v>260812600</v>
      </c>
      <c r="H508" s="51"/>
      <c r="I508" s="51"/>
      <c r="J508" s="51"/>
      <c r="K508" s="51"/>
      <c r="L508" s="51"/>
      <c r="M508" s="51"/>
    </row>
    <row r="509" spans="2:13" x14ac:dyDescent="0.25">
      <c r="B509" s="6">
        <v>43271</v>
      </c>
      <c r="C509" s="4" t="s">
        <v>348</v>
      </c>
      <c r="D509" s="5">
        <v>94050</v>
      </c>
      <c r="E509" s="5">
        <v>0</v>
      </c>
      <c r="F509" s="5">
        <f t="shared" si="7"/>
        <v>260906650</v>
      </c>
      <c r="H509" s="51"/>
      <c r="I509" s="51"/>
      <c r="J509" s="51"/>
      <c r="K509" s="51"/>
      <c r="L509" s="51"/>
      <c r="M509" s="51"/>
    </row>
    <row r="510" spans="2:13" x14ac:dyDescent="0.25">
      <c r="B510" s="6">
        <v>43271</v>
      </c>
      <c r="C510" s="4" t="s">
        <v>395</v>
      </c>
      <c r="D510" s="5">
        <v>188100</v>
      </c>
      <c r="E510" s="5">
        <v>0</v>
      </c>
      <c r="F510" s="5">
        <f t="shared" si="7"/>
        <v>261094750</v>
      </c>
      <c r="H510" s="51"/>
      <c r="I510" s="51"/>
      <c r="J510" s="51"/>
      <c r="K510" s="51"/>
      <c r="L510" s="51"/>
      <c r="M510" s="51"/>
    </row>
    <row r="511" spans="2:13" x14ac:dyDescent="0.25">
      <c r="B511" s="6">
        <v>43271</v>
      </c>
      <c r="C511" s="4" t="s">
        <v>352</v>
      </c>
      <c r="D511" s="5">
        <v>153900</v>
      </c>
      <c r="E511" s="5">
        <v>0</v>
      </c>
      <c r="F511" s="5">
        <f t="shared" si="7"/>
        <v>261248650</v>
      </c>
      <c r="H511" s="51"/>
      <c r="I511" s="51"/>
      <c r="J511" s="51"/>
      <c r="K511" s="51"/>
      <c r="L511" s="51"/>
      <c r="M511" s="51"/>
    </row>
    <row r="512" spans="2:13" x14ac:dyDescent="0.25">
      <c r="B512" s="6">
        <v>43271</v>
      </c>
      <c r="C512" s="4" t="s">
        <v>359</v>
      </c>
      <c r="D512" s="5">
        <v>25650</v>
      </c>
      <c r="E512" s="5">
        <v>0</v>
      </c>
      <c r="F512" s="5">
        <f t="shared" si="7"/>
        <v>261274300</v>
      </c>
      <c r="H512" s="51"/>
      <c r="I512" s="51"/>
      <c r="J512" s="51"/>
      <c r="K512" s="51"/>
      <c r="L512" s="51"/>
      <c r="M512" s="51"/>
    </row>
    <row r="513" spans="2:13" x14ac:dyDescent="0.25">
      <c r="B513" s="6">
        <v>43271</v>
      </c>
      <c r="C513" s="4" t="s">
        <v>367</v>
      </c>
      <c r="D513" s="5">
        <v>196650</v>
      </c>
      <c r="E513" s="5">
        <v>0</v>
      </c>
      <c r="F513" s="5">
        <f t="shared" si="7"/>
        <v>261470950</v>
      </c>
      <c r="H513" s="51"/>
      <c r="I513" s="51"/>
      <c r="J513" s="51"/>
      <c r="K513" s="51"/>
      <c r="L513" s="51"/>
      <c r="M513" s="51"/>
    </row>
    <row r="514" spans="2:13" x14ac:dyDescent="0.25">
      <c r="B514" s="6">
        <v>43271</v>
      </c>
      <c r="C514" s="4" t="s">
        <v>346</v>
      </c>
      <c r="D514" s="5">
        <v>136800</v>
      </c>
      <c r="E514" s="5">
        <v>0</v>
      </c>
      <c r="F514" s="5">
        <f t="shared" si="7"/>
        <v>261607750</v>
      </c>
      <c r="H514" s="51"/>
      <c r="I514" s="51"/>
      <c r="J514" s="51"/>
      <c r="K514" s="51"/>
      <c r="L514" s="51"/>
      <c r="M514" s="51"/>
    </row>
    <row r="515" spans="2:13" x14ac:dyDescent="0.25">
      <c r="B515" s="6">
        <v>43271</v>
      </c>
      <c r="C515" s="4" t="s">
        <v>396</v>
      </c>
      <c r="D515" s="5">
        <v>76950</v>
      </c>
      <c r="E515" s="5">
        <v>0</v>
      </c>
      <c r="F515" s="5">
        <f t="shared" si="7"/>
        <v>261684700</v>
      </c>
      <c r="H515" s="51"/>
      <c r="I515" s="51"/>
      <c r="J515" s="51"/>
      <c r="K515" s="51"/>
      <c r="L515" s="51"/>
      <c r="M515" s="51"/>
    </row>
    <row r="516" spans="2:13" x14ac:dyDescent="0.25">
      <c r="B516" s="6">
        <v>43271</v>
      </c>
      <c r="C516" s="4" t="s">
        <v>397</v>
      </c>
      <c r="D516" s="5">
        <v>94050</v>
      </c>
      <c r="E516" s="5">
        <v>0</v>
      </c>
      <c r="F516" s="5">
        <f t="shared" si="7"/>
        <v>261778750</v>
      </c>
      <c r="H516" s="51"/>
      <c r="I516" s="51"/>
      <c r="J516" s="51"/>
      <c r="K516" s="51"/>
      <c r="L516" s="51"/>
      <c r="M516" s="51"/>
    </row>
    <row r="517" spans="2:13" x14ac:dyDescent="0.25">
      <c r="B517" s="6">
        <v>43271</v>
      </c>
      <c r="C517" s="4" t="s">
        <v>398</v>
      </c>
      <c r="D517" s="5">
        <v>94050</v>
      </c>
      <c r="E517" s="5">
        <v>0</v>
      </c>
      <c r="F517" s="5">
        <f t="shared" si="7"/>
        <v>261872800</v>
      </c>
      <c r="H517" s="51"/>
      <c r="I517" s="51"/>
      <c r="J517" s="51"/>
      <c r="K517" s="51"/>
      <c r="L517" s="51"/>
      <c r="M517" s="51"/>
    </row>
    <row r="518" spans="2:13" x14ac:dyDescent="0.25">
      <c r="B518" s="6">
        <v>43271</v>
      </c>
      <c r="C518" s="4" t="s">
        <v>399</v>
      </c>
      <c r="D518" s="5">
        <v>42750</v>
      </c>
      <c r="E518" s="5">
        <v>0</v>
      </c>
      <c r="F518" s="5">
        <f t="shared" si="7"/>
        <v>261915550</v>
      </c>
      <c r="H518" s="51"/>
      <c r="I518" s="51"/>
      <c r="J518" s="51"/>
      <c r="K518" s="51"/>
      <c r="L518" s="51"/>
      <c r="M518" s="51"/>
    </row>
    <row r="519" spans="2:13" x14ac:dyDescent="0.25">
      <c r="B519" s="6">
        <v>43271</v>
      </c>
      <c r="C519" s="4" t="s">
        <v>400</v>
      </c>
      <c r="D519" s="5">
        <v>8550</v>
      </c>
      <c r="E519" s="5">
        <v>0</v>
      </c>
      <c r="F519" s="5">
        <f t="shared" si="7"/>
        <v>261924100</v>
      </c>
      <c r="H519" s="51"/>
      <c r="I519" s="51"/>
      <c r="J519" s="51"/>
      <c r="K519" s="51"/>
      <c r="L519" s="51"/>
      <c r="M519" s="51"/>
    </row>
    <row r="520" spans="2:13" x14ac:dyDescent="0.25">
      <c r="B520" s="6">
        <v>43271</v>
      </c>
      <c r="C520" s="4" t="s">
        <v>357</v>
      </c>
      <c r="D520" s="5">
        <v>102600</v>
      </c>
      <c r="E520" s="5">
        <v>0</v>
      </c>
      <c r="F520" s="5">
        <f t="shared" si="7"/>
        <v>262026700</v>
      </c>
      <c r="H520" s="51"/>
      <c r="I520" s="51"/>
      <c r="J520" s="51"/>
      <c r="K520" s="51"/>
      <c r="L520" s="51"/>
      <c r="M520" s="51"/>
    </row>
    <row r="521" spans="2:13" x14ac:dyDescent="0.25">
      <c r="B521" s="6">
        <v>43271</v>
      </c>
      <c r="C521" s="4" t="s">
        <v>401</v>
      </c>
      <c r="D521" s="5">
        <v>540450</v>
      </c>
      <c r="E521" s="5">
        <v>0</v>
      </c>
      <c r="F521" s="5">
        <f t="shared" si="7"/>
        <v>262567150</v>
      </c>
      <c r="H521" s="51"/>
      <c r="I521" s="51"/>
      <c r="J521" s="51"/>
      <c r="K521" s="51"/>
      <c r="L521" s="51"/>
      <c r="M521" s="51"/>
    </row>
    <row r="522" spans="2:13" x14ac:dyDescent="0.25">
      <c r="B522" s="6">
        <v>43271</v>
      </c>
      <c r="C522" s="4" t="s">
        <v>365</v>
      </c>
      <c r="D522" s="5">
        <v>59850</v>
      </c>
      <c r="E522" s="5">
        <v>0</v>
      </c>
      <c r="F522" s="5">
        <f t="shared" si="7"/>
        <v>262627000</v>
      </c>
      <c r="H522" s="51"/>
      <c r="I522" s="51"/>
      <c r="J522" s="51"/>
      <c r="K522" s="51"/>
      <c r="L522" s="51"/>
      <c r="M522" s="51"/>
    </row>
    <row r="523" spans="2:13" x14ac:dyDescent="0.25">
      <c r="B523" s="6">
        <v>43271</v>
      </c>
      <c r="C523" s="4" t="s">
        <v>402</v>
      </c>
      <c r="D523" s="5">
        <v>115200</v>
      </c>
      <c r="E523" s="5">
        <v>0</v>
      </c>
      <c r="F523" s="5">
        <f t="shared" ref="F523:F586" si="8">F522+D523-E523</f>
        <v>262742200</v>
      </c>
      <c r="H523" s="51"/>
      <c r="I523" s="51"/>
      <c r="J523" s="51"/>
      <c r="K523" s="51"/>
      <c r="L523" s="51"/>
      <c r="M523" s="51"/>
    </row>
    <row r="524" spans="2:13" x14ac:dyDescent="0.25">
      <c r="B524" s="6">
        <v>43271</v>
      </c>
      <c r="C524" s="4" t="s">
        <v>403</v>
      </c>
      <c r="D524" s="5">
        <v>51300</v>
      </c>
      <c r="E524" s="5">
        <v>0</v>
      </c>
      <c r="F524" s="5">
        <f t="shared" si="8"/>
        <v>262793500</v>
      </c>
      <c r="H524" s="51"/>
      <c r="I524" s="51"/>
      <c r="J524" s="51"/>
      <c r="K524" s="51"/>
      <c r="L524" s="51"/>
      <c r="M524" s="51"/>
    </row>
    <row r="525" spans="2:13" x14ac:dyDescent="0.25">
      <c r="B525" s="6">
        <v>43271</v>
      </c>
      <c r="C525" s="4" t="s">
        <v>373</v>
      </c>
      <c r="D525" s="5">
        <v>68400</v>
      </c>
      <c r="E525" s="5">
        <v>0</v>
      </c>
      <c r="F525" s="5">
        <f t="shared" si="8"/>
        <v>262861900</v>
      </c>
      <c r="H525" s="51"/>
      <c r="I525" s="51"/>
      <c r="J525" s="51"/>
      <c r="K525" s="51"/>
      <c r="L525" s="51"/>
      <c r="M525" s="51"/>
    </row>
    <row r="526" spans="2:13" x14ac:dyDescent="0.25">
      <c r="B526" s="6">
        <v>43271</v>
      </c>
      <c r="C526" s="4" t="s">
        <v>404</v>
      </c>
      <c r="D526" s="5">
        <v>912000</v>
      </c>
      <c r="E526" s="5">
        <v>0</v>
      </c>
      <c r="F526" s="5">
        <f t="shared" si="8"/>
        <v>263773900</v>
      </c>
      <c r="H526" s="51"/>
      <c r="I526" s="51"/>
      <c r="J526" s="51"/>
      <c r="K526" s="51"/>
      <c r="L526" s="51"/>
      <c r="M526" s="51"/>
    </row>
    <row r="527" spans="2:13" x14ac:dyDescent="0.25">
      <c r="B527" s="6">
        <v>43271</v>
      </c>
      <c r="C527" s="4" t="s">
        <v>405</v>
      </c>
      <c r="D527" s="5">
        <v>617500</v>
      </c>
      <c r="E527" s="5">
        <v>0</v>
      </c>
      <c r="F527" s="5">
        <f t="shared" si="8"/>
        <v>264391400</v>
      </c>
      <c r="H527" s="51"/>
      <c r="I527" s="51"/>
      <c r="J527" s="51"/>
      <c r="K527" s="51"/>
      <c r="L527" s="51"/>
      <c r="M527" s="51"/>
    </row>
    <row r="528" spans="2:13" x14ac:dyDescent="0.25">
      <c r="B528" s="6">
        <v>43271</v>
      </c>
      <c r="C528" s="4" t="s">
        <v>406</v>
      </c>
      <c r="D528" s="5">
        <v>494000</v>
      </c>
      <c r="E528" s="5">
        <v>0</v>
      </c>
      <c r="F528" s="5">
        <f t="shared" si="8"/>
        <v>264885400</v>
      </c>
      <c r="H528" s="51"/>
      <c r="I528" s="51"/>
      <c r="J528" s="51"/>
      <c r="K528" s="51"/>
      <c r="L528" s="51"/>
      <c r="M528" s="51"/>
    </row>
    <row r="529" spans="2:13" x14ac:dyDescent="0.25">
      <c r="B529" s="6">
        <v>43271</v>
      </c>
      <c r="C529" s="4" t="s">
        <v>407</v>
      </c>
      <c r="D529" s="5">
        <v>410500</v>
      </c>
      <c r="E529" s="5">
        <v>0</v>
      </c>
      <c r="F529" s="5">
        <f t="shared" si="8"/>
        <v>265295900</v>
      </c>
      <c r="H529" s="51"/>
      <c r="I529" s="51"/>
      <c r="J529" s="51"/>
      <c r="K529" s="51"/>
      <c r="L529" s="51"/>
      <c r="M529" s="51"/>
    </row>
    <row r="530" spans="2:13" x14ac:dyDescent="0.25">
      <c r="B530" s="6">
        <v>43271</v>
      </c>
      <c r="C530" s="4" t="s">
        <v>408</v>
      </c>
      <c r="D530" s="5">
        <v>750500</v>
      </c>
      <c r="E530" s="5">
        <v>0</v>
      </c>
      <c r="F530" s="5">
        <f t="shared" si="8"/>
        <v>266046400</v>
      </c>
      <c r="H530" s="51"/>
      <c r="I530" s="51"/>
      <c r="J530" s="51"/>
      <c r="K530" s="51"/>
      <c r="L530" s="51"/>
      <c r="M530" s="51"/>
    </row>
    <row r="531" spans="2:13" x14ac:dyDescent="0.25">
      <c r="B531" s="6">
        <v>43271</v>
      </c>
      <c r="C531" s="4" t="s">
        <v>409</v>
      </c>
      <c r="D531" s="5">
        <v>655500</v>
      </c>
      <c r="E531" s="5">
        <v>0</v>
      </c>
      <c r="F531" s="5">
        <f t="shared" si="8"/>
        <v>266701900</v>
      </c>
      <c r="H531" s="51"/>
      <c r="I531" s="51"/>
      <c r="J531" s="51"/>
      <c r="K531" s="51"/>
      <c r="L531" s="51"/>
      <c r="M531" s="51"/>
    </row>
    <row r="532" spans="2:13" x14ac:dyDescent="0.25">
      <c r="B532" s="6">
        <v>43271</v>
      </c>
      <c r="C532" s="4" t="s">
        <v>410</v>
      </c>
      <c r="D532" s="5">
        <v>1275000</v>
      </c>
      <c r="E532" s="5">
        <v>0</v>
      </c>
      <c r="F532" s="5">
        <f t="shared" si="8"/>
        <v>267976900</v>
      </c>
      <c r="H532" s="51"/>
      <c r="I532" s="51"/>
      <c r="J532" s="51"/>
      <c r="K532" s="51"/>
      <c r="L532" s="51"/>
      <c r="M532" s="51"/>
    </row>
    <row r="533" spans="2:13" x14ac:dyDescent="0.25">
      <c r="B533" s="6">
        <v>43271</v>
      </c>
      <c r="C533" s="4" t="s">
        <v>411</v>
      </c>
      <c r="D533" s="5">
        <v>38000</v>
      </c>
      <c r="E533" s="5">
        <v>0</v>
      </c>
      <c r="F533" s="5">
        <f t="shared" si="8"/>
        <v>268014900</v>
      </c>
      <c r="H533" s="51"/>
      <c r="I533" s="51"/>
      <c r="J533" s="51"/>
      <c r="K533" s="51"/>
      <c r="L533" s="51"/>
      <c r="M533" s="51"/>
    </row>
    <row r="534" spans="2:13" x14ac:dyDescent="0.25">
      <c r="B534" s="6">
        <v>43271</v>
      </c>
      <c r="C534" s="4" t="s">
        <v>412</v>
      </c>
      <c r="D534" s="5">
        <v>817000</v>
      </c>
      <c r="E534" s="5">
        <v>0</v>
      </c>
      <c r="F534" s="5">
        <f t="shared" si="8"/>
        <v>268831900</v>
      </c>
      <c r="H534" s="51"/>
      <c r="I534" s="51"/>
      <c r="J534" s="51"/>
      <c r="K534" s="51"/>
      <c r="L534" s="51"/>
      <c r="M534" s="51"/>
    </row>
    <row r="535" spans="2:13" x14ac:dyDescent="0.25">
      <c r="B535" s="6">
        <v>43271</v>
      </c>
      <c r="C535" s="4" t="s">
        <v>413</v>
      </c>
      <c r="D535" s="5">
        <v>608000</v>
      </c>
      <c r="E535" s="5">
        <v>0</v>
      </c>
      <c r="F535" s="5">
        <f t="shared" si="8"/>
        <v>269439900</v>
      </c>
      <c r="H535" s="51"/>
      <c r="I535" s="51"/>
      <c r="J535" s="51"/>
      <c r="K535" s="51"/>
      <c r="L535" s="51"/>
      <c r="M535" s="51"/>
    </row>
    <row r="536" spans="2:13" x14ac:dyDescent="0.25">
      <c r="B536" s="6">
        <v>43271</v>
      </c>
      <c r="C536" s="4" t="s">
        <v>414</v>
      </c>
      <c r="D536" s="5">
        <v>304000</v>
      </c>
      <c r="E536" s="5">
        <v>0</v>
      </c>
      <c r="F536" s="5">
        <f t="shared" si="8"/>
        <v>269743900</v>
      </c>
      <c r="H536" s="51"/>
      <c r="I536" s="51"/>
      <c r="J536" s="51"/>
      <c r="K536" s="51"/>
      <c r="L536" s="51"/>
      <c r="M536" s="51"/>
    </row>
    <row r="537" spans="2:13" x14ac:dyDescent="0.25">
      <c r="B537" s="6">
        <v>43271</v>
      </c>
      <c r="C537" s="4" t="s">
        <v>415</v>
      </c>
      <c r="D537" s="5">
        <v>484500</v>
      </c>
      <c r="E537" s="5">
        <v>0</v>
      </c>
      <c r="F537" s="5">
        <f t="shared" si="8"/>
        <v>270228400</v>
      </c>
      <c r="H537" s="51"/>
      <c r="I537" s="51"/>
      <c r="J537" s="51"/>
      <c r="K537" s="51"/>
      <c r="L537" s="51"/>
      <c r="M537" s="51"/>
    </row>
    <row r="538" spans="2:13" x14ac:dyDescent="0.25">
      <c r="B538" s="6">
        <v>43271</v>
      </c>
      <c r="C538" s="4" t="s">
        <v>416</v>
      </c>
      <c r="D538" s="5">
        <v>2130000</v>
      </c>
      <c r="E538" s="5">
        <v>0</v>
      </c>
      <c r="F538" s="5">
        <f t="shared" si="8"/>
        <v>272358400</v>
      </c>
      <c r="H538" s="51"/>
      <c r="I538" s="51"/>
      <c r="J538" s="51"/>
      <c r="K538" s="51"/>
      <c r="L538" s="51"/>
      <c r="M538" s="51"/>
    </row>
    <row r="539" spans="2:13" x14ac:dyDescent="0.25">
      <c r="B539" s="6">
        <v>43271</v>
      </c>
      <c r="C539" s="4" t="s">
        <v>417</v>
      </c>
      <c r="D539" s="5">
        <v>821000</v>
      </c>
      <c r="E539" s="5">
        <v>0</v>
      </c>
      <c r="F539" s="5">
        <f t="shared" si="8"/>
        <v>273179400</v>
      </c>
      <c r="H539" s="51"/>
      <c r="I539" s="51"/>
      <c r="J539" s="51"/>
      <c r="K539" s="51"/>
      <c r="L539" s="51"/>
      <c r="M539" s="51"/>
    </row>
    <row r="540" spans="2:13" x14ac:dyDescent="0.25">
      <c r="B540" s="6">
        <v>43271</v>
      </c>
      <c r="C540" s="4" t="s">
        <v>418</v>
      </c>
      <c r="D540" s="5">
        <v>427500</v>
      </c>
      <c r="E540" s="5">
        <v>0</v>
      </c>
      <c r="F540" s="5">
        <f t="shared" si="8"/>
        <v>273606900</v>
      </c>
      <c r="H540" s="51"/>
      <c r="I540" s="51"/>
      <c r="J540" s="51"/>
      <c r="K540" s="51"/>
      <c r="L540" s="51"/>
      <c r="M540" s="51"/>
    </row>
    <row r="541" spans="2:13" x14ac:dyDescent="0.25">
      <c r="B541" s="6">
        <v>43272</v>
      </c>
      <c r="C541" s="4" t="s">
        <v>419</v>
      </c>
      <c r="D541" s="5">
        <v>1792000</v>
      </c>
      <c r="E541" s="5">
        <v>0</v>
      </c>
      <c r="F541" s="5">
        <f t="shared" si="8"/>
        <v>275398900</v>
      </c>
      <c r="H541" s="51"/>
      <c r="I541" s="51"/>
      <c r="J541" s="51"/>
      <c r="K541" s="51"/>
      <c r="L541" s="51"/>
      <c r="M541" s="51"/>
    </row>
    <row r="542" spans="2:13" x14ac:dyDescent="0.25">
      <c r="B542" s="6">
        <v>43272</v>
      </c>
      <c r="C542" s="4" t="s">
        <v>420</v>
      </c>
      <c r="D542" s="5">
        <v>1282500</v>
      </c>
      <c r="E542" s="5">
        <v>0</v>
      </c>
      <c r="F542" s="5">
        <f t="shared" si="8"/>
        <v>276681400</v>
      </c>
      <c r="H542" s="51"/>
      <c r="I542" s="51"/>
      <c r="J542" s="51"/>
      <c r="K542" s="51"/>
      <c r="L542" s="51"/>
      <c r="M542" s="51"/>
    </row>
    <row r="543" spans="2:13" x14ac:dyDescent="0.25">
      <c r="B543" s="6">
        <v>43272</v>
      </c>
      <c r="C543" s="4" t="s">
        <v>421</v>
      </c>
      <c r="D543" s="5">
        <v>760000</v>
      </c>
      <c r="E543" s="5">
        <v>0</v>
      </c>
      <c r="F543" s="5">
        <f t="shared" si="8"/>
        <v>277441400</v>
      </c>
      <c r="H543" s="51"/>
      <c r="I543" s="51"/>
      <c r="J543" s="51"/>
      <c r="K543" s="51"/>
      <c r="L543" s="51"/>
      <c r="M543" s="51"/>
    </row>
    <row r="544" spans="2:13" x14ac:dyDescent="0.25">
      <c r="B544" s="6">
        <v>43272</v>
      </c>
      <c r="C544" s="4" t="s">
        <v>422</v>
      </c>
      <c r="D544" s="5">
        <v>655500</v>
      </c>
      <c r="E544" s="5">
        <v>0</v>
      </c>
      <c r="F544" s="5">
        <f t="shared" si="8"/>
        <v>278096900</v>
      </c>
      <c r="H544" s="51"/>
      <c r="I544" s="51"/>
      <c r="J544" s="51"/>
      <c r="K544" s="51"/>
      <c r="L544" s="51"/>
      <c r="M544" s="51"/>
    </row>
    <row r="545" spans="2:13" x14ac:dyDescent="0.25">
      <c r="B545" s="6">
        <v>43272</v>
      </c>
      <c r="C545" s="4" t="s">
        <v>423</v>
      </c>
      <c r="D545" s="5">
        <v>171000</v>
      </c>
      <c r="E545" s="5">
        <v>0</v>
      </c>
      <c r="F545" s="5">
        <f t="shared" si="8"/>
        <v>278267900</v>
      </c>
      <c r="H545" s="51"/>
      <c r="I545" s="51"/>
      <c r="J545" s="51"/>
      <c r="K545" s="51"/>
      <c r="L545" s="51"/>
      <c r="M545" s="51"/>
    </row>
    <row r="546" spans="2:13" x14ac:dyDescent="0.25">
      <c r="B546" s="6">
        <v>43272</v>
      </c>
      <c r="C546" s="4" t="s">
        <v>424</v>
      </c>
      <c r="D546" s="5">
        <v>940500</v>
      </c>
      <c r="E546" s="5">
        <v>0</v>
      </c>
      <c r="F546" s="5">
        <f t="shared" si="8"/>
        <v>279208400</v>
      </c>
      <c r="H546" s="51"/>
      <c r="I546" s="51"/>
      <c r="J546" s="51"/>
      <c r="K546" s="51"/>
      <c r="L546" s="51"/>
      <c r="M546" s="51"/>
    </row>
    <row r="547" spans="2:13" x14ac:dyDescent="0.25">
      <c r="B547" s="6">
        <v>43272</v>
      </c>
      <c r="C547" s="4" t="s">
        <v>425</v>
      </c>
      <c r="D547" s="5">
        <v>912000</v>
      </c>
      <c r="E547" s="5">
        <v>0</v>
      </c>
      <c r="F547" s="5">
        <f t="shared" si="8"/>
        <v>280120400</v>
      </c>
      <c r="H547" s="51"/>
      <c r="I547" s="51"/>
      <c r="J547" s="51"/>
      <c r="K547" s="51"/>
      <c r="L547" s="51"/>
      <c r="M547" s="51"/>
    </row>
    <row r="548" spans="2:13" x14ac:dyDescent="0.25">
      <c r="B548" s="6">
        <v>43272</v>
      </c>
      <c r="C548" s="4" t="s">
        <v>426</v>
      </c>
      <c r="D548" s="5">
        <v>551000</v>
      </c>
      <c r="E548" s="5">
        <v>0</v>
      </c>
      <c r="F548" s="5">
        <f t="shared" si="8"/>
        <v>280671400</v>
      </c>
      <c r="H548" s="51"/>
      <c r="I548" s="51"/>
      <c r="J548" s="51"/>
      <c r="K548" s="51"/>
      <c r="L548" s="51"/>
      <c r="M548" s="51"/>
    </row>
    <row r="549" spans="2:13" x14ac:dyDescent="0.25">
      <c r="B549" s="6">
        <v>43272</v>
      </c>
      <c r="C549" s="4" t="s">
        <v>427</v>
      </c>
      <c r="D549" s="5">
        <v>1140000</v>
      </c>
      <c r="E549" s="5">
        <v>0</v>
      </c>
      <c r="F549" s="5">
        <f t="shared" si="8"/>
        <v>281811400</v>
      </c>
      <c r="H549" s="51"/>
      <c r="I549" s="51"/>
      <c r="J549" s="51"/>
      <c r="K549" s="51"/>
      <c r="L549" s="51"/>
      <c r="M549" s="51"/>
    </row>
    <row r="550" spans="2:13" x14ac:dyDescent="0.25">
      <c r="B550" s="6">
        <v>43272</v>
      </c>
      <c r="C550" s="4" t="s">
        <v>428</v>
      </c>
      <c r="D550" s="5">
        <v>361000</v>
      </c>
      <c r="E550" s="5">
        <v>0</v>
      </c>
      <c r="F550" s="5">
        <f t="shared" si="8"/>
        <v>282172400</v>
      </c>
      <c r="H550" s="51"/>
      <c r="I550" s="51"/>
      <c r="J550" s="51"/>
      <c r="K550" s="51"/>
      <c r="L550" s="51"/>
      <c r="M550" s="51"/>
    </row>
    <row r="551" spans="2:13" x14ac:dyDescent="0.25">
      <c r="B551" s="6">
        <v>43272</v>
      </c>
      <c r="C551" s="4" t="s">
        <v>429</v>
      </c>
      <c r="D551" s="5">
        <v>1073500</v>
      </c>
      <c r="E551" s="5">
        <v>0</v>
      </c>
      <c r="F551" s="5">
        <f t="shared" si="8"/>
        <v>283245900</v>
      </c>
      <c r="H551" s="51"/>
      <c r="I551" s="51"/>
      <c r="J551" s="51"/>
      <c r="K551" s="51"/>
      <c r="L551" s="51"/>
      <c r="M551" s="51"/>
    </row>
    <row r="552" spans="2:13" x14ac:dyDescent="0.25">
      <c r="B552" s="6">
        <v>43272</v>
      </c>
      <c r="C552" s="4" t="s">
        <v>430</v>
      </c>
      <c r="D552" s="5">
        <v>427500</v>
      </c>
      <c r="E552" s="5">
        <v>0</v>
      </c>
      <c r="F552" s="5">
        <f t="shared" si="8"/>
        <v>283673400</v>
      </c>
      <c r="H552" s="51"/>
      <c r="I552" s="51"/>
      <c r="J552" s="51"/>
      <c r="K552" s="51"/>
      <c r="L552" s="51"/>
      <c r="M552" s="51"/>
    </row>
    <row r="553" spans="2:13" x14ac:dyDescent="0.25">
      <c r="B553" s="6">
        <v>43272</v>
      </c>
      <c r="C553" s="4" t="s">
        <v>431</v>
      </c>
      <c r="D553" s="5">
        <v>3059000</v>
      </c>
      <c r="E553" s="5">
        <v>0</v>
      </c>
      <c r="F553" s="5">
        <f t="shared" si="8"/>
        <v>286732400</v>
      </c>
      <c r="H553" s="51"/>
      <c r="I553" s="51"/>
      <c r="J553" s="51"/>
      <c r="K553" s="51"/>
      <c r="L553" s="51"/>
      <c r="M553" s="51"/>
    </row>
    <row r="554" spans="2:13" x14ac:dyDescent="0.25">
      <c r="B554" s="6">
        <v>43272</v>
      </c>
      <c r="C554" s="4" t="s">
        <v>432</v>
      </c>
      <c r="D554" s="5">
        <v>1637000</v>
      </c>
      <c r="E554" s="5">
        <v>0</v>
      </c>
      <c r="F554" s="5">
        <f t="shared" si="8"/>
        <v>288369400</v>
      </c>
      <c r="H554" s="51"/>
      <c r="I554" s="51"/>
      <c r="J554" s="51"/>
      <c r="K554" s="51"/>
      <c r="L554" s="51"/>
      <c r="M554" s="51"/>
    </row>
    <row r="555" spans="2:13" x14ac:dyDescent="0.25">
      <c r="B555" s="6">
        <v>43272</v>
      </c>
      <c r="C555" s="4" t="s">
        <v>433</v>
      </c>
      <c r="D555" s="5">
        <v>617500</v>
      </c>
      <c r="E555" s="5">
        <v>0</v>
      </c>
      <c r="F555" s="5">
        <f t="shared" si="8"/>
        <v>288986900</v>
      </c>
      <c r="H555" s="51"/>
      <c r="I555" s="51"/>
      <c r="J555" s="51"/>
      <c r="K555" s="51"/>
      <c r="L555" s="51"/>
      <c r="M555" s="51"/>
    </row>
    <row r="556" spans="2:13" x14ac:dyDescent="0.25">
      <c r="B556" s="6">
        <v>43272</v>
      </c>
      <c r="C556" s="4" t="s">
        <v>389</v>
      </c>
      <c r="D556" s="5">
        <v>992000</v>
      </c>
      <c r="E556" s="5">
        <v>0</v>
      </c>
      <c r="F556" s="5">
        <f t="shared" si="8"/>
        <v>289978900</v>
      </c>
      <c r="H556" s="51"/>
      <c r="I556" s="51"/>
      <c r="J556" s="51"/>
      <c r="K556" s="51"/>
      <c r="L556" s="51"/>
      <c r="M556" s="51"/>
    </row>
    <row r="557" spans="2:13" x14ac:dyDescent="0.25">
      <c r="B557" s="6">
        <v>43272</v>
      </c>
      <c r="C557" s="4" t="s">
        <v>390</v>
      </c>
      <c r="D557" s="5">
        <v>239500</v>
      </c>
      <c r="E557" s="5">
        <v>0</v>
      </c>
      <c r="F557" s="5">
        <f t="shared" si="8"/>
        <v>290218400</v>
      </c>
      <c r="H557" s="51"/>
      <c r="I557" s="51"/>
      <c r="J557" s="51"/>
      <c r="K557" s="51"/>
      <c r="L557" s="51"/>
      <c r="M557" s="51"/>
    </row>
    <row r="558" spans="2:13" x14ac:dyDescent="0.25">
      <c r="B558" s="6">
        <v>43272</v>
      </c>
      <c r="C558" s="4" t="s">
        <v>434</v>
      </c>
      <c r="D558" s="5">
        <v>408500</v>
      </c>
      <c r="E558" s="5">
        <v>0</v>
      </c>
      <c r="F558" s="5">
        <f t="shared" si="8"/>
        <v>290626900</v>
      </c>
      <c r="H558" s="51"/>
      <c r="I558" s="51"/>
      <c r="J558" s="51"/>
      <c r="K558" s="51"/>
      <c r="L558" s="51"/>
      <c r="M558" s="51"/>
    </row>
    <row r="559" spans="2:13" x14ac:dyDescent="0.25">
      <c r="B559" s="6">
        <v>43272</v>
      </c>
      <c r="C559" s="4" t="s">
        <v>391</v>
      </c>
      <c r="D559" s="5">
        <v>76000</v>
      </c>
      <c r="E559" s="5">
        <v>0</v>
      </c>
      <c r="F559" s="5">
        <f t="shared" si="8"/>
        <v>290702900</v>
      </c>
      <c r="H559" s="51"/>
      <c r="I559" s="51"/>
      <c r="J559" s="51"/>
      <c r="K559" s="51"/>
      <c r="L559" s="51"/>
      <c r="M559" s="51"/>
    </row>
    <row r="560" spans="2:13" x14ac:dyDescent="0.25">
      <c r="B560" s="6">
        <v>43272</v>
      </c>
      <c r="C560" s="4" t="s">
        <v>435</v>
      </c>
      <c r="D560" s="5">
        <v>197000</v>
      </c>
      <c r="E560" s="5">
        <v>0</v>
      </c>
      <c r="F560" s="5">
        <f t="shared" si="8"/>
        <v>290899900</v>
      </c>
      <c r="H560" s="51"/>
      <c r="I560" s="51"/>
      <c r="J560" s="51"/>
      <c r="K560" s="51"/>
      <c r="L560" s="51"/>
      <c r="M560" s="51"/>
    </row>
    <row r="561" spans="2:13" x14ac:dyDescent="0.25">
      <c r="B561" s="6">
        <v>43272</v>
      </c>
      <c r="C561" s="4" t="s">
        <v>436</v>
      </c>
      <c r="D561" s="5">
        <v>76000</v>
      </c>
      <c r="E561" s="5">
        <v>0</v>
      </c>
      <c r="F561" s="5">
        <f t="shared" si="8"/>
        <v>290975900</v>
      </c>
      <c r="H561" s="51"/>
      <c r="I561" s="51"/>
      <c r="J561" s="51"/>
      <c r="K561" s="51"/>
      <c r="L561" s="51"/>
      <c r="M561" s="51"/>
    </row>
    <row r="562" spans="2:13" x14ac:dyDescent="0.25">
      <c r="B562" s="6">
        <v>43272</v>
      </c>
      <c r="C562" s="4" t="s">
        <v>392</v>
      </c>
      <c r="D562" s="5">
        <v>180500</v>
      </c>
      <c r="E562" s="5">
        <v>0</v>
      </c>
      <c r="F562" s="5">
        <f t="shared" si="8"/>
        <v>291156400</v>
      </c>
      <c r="H562" s="51"/>
      <c r="I562" s="51"/>
      <c r="J562" s="51"/>
      <c r="K562" s="51"/>
      <c r="L562" s="51"/>
      <c r="M562" s="51"/>
    </row>
    <row r="563" spans="2:13" x14ac:dyDescent="0.25">
      <c r="B563" s="6">
        <v>43272</v>
      </c>
      <c r="C563" s="4" t="s">
        <v>437</v>
      </c>
      <c r="D563" s="5">
        <v>336000</v>
      </c>
      <c r="E563" s="5">
        <v>0</v>
      </c>
      <c r="F563" s="5">
        <f t="shared" si="8"/>
        <v>291492400</v>
      </c>
      <c r="H563" s="51"/>
      <c r="I563" s="51"/>
      <c r="J563" s="51"/>
      <c r="K563" s="51"/>
      <c r="L563" s="51"/>
      <c r="M563" s="51"/>
    </row>
    <row r="564" spans="2:13" x14ac:dyDescent="0.25">
      <c r="B564" s="6">
        <v>43272</v>
      </c>
      <c r="C564" s="4" t="s">
        <v>438</v>
      </c>
      <c r="D564" s="5">
        <v>199500</v>
      </c>
      <c r="E564" s="5">
        <v>0</v>
      </c>
      <c r="F564" s="5">
        <f t="shared" si="8"/>
        <v>291691900</v>
      </c>
      <c r="H564" s="51"/>
      <c r="I564" s="51"/>
      <c r="J564" s="51"/>
      <c r="K564" s="51"/>
      <c r="L564" s="51"/>
      <c r="M564" s="51"/>
    </row>
    <row r="565" spans="2:13" x14ac:dyDescent="0.25">
      <c r="B565" s="6">
        <v>43272</v>
      </c>
      <c r="C565" s="4" t="s">
        <v>393</v>
      </c>
      <c r="D565" s="5">
        <v>114000</v>
      </c>
      <c r="E565" s="5">
        <v>0</v>
      </c>
      <c r="F565" s="5">
        <f t="shared" si="8"/>
        <v>291805900</v>
      </c>
      <c r="H565" s="51"/>
      <c r="I565" s="51"/>
      <c r="J565" s="51"/>
      <c r="K565" s="51"/>
      <c r="L565" s="51"/>
      <c r="M565" s="51"/>
    </row>
    <row r="566" spans="2:13" x14ac:dyDescent="0.25">
      <c r="B566" s="6">
        <v>43272</v>
      </c>
      <c r="C566" s="4" t="s">
        <v>439</v>
      </c>
      <c r="D566" s="5">
        <v>76000</v>
      </c>
      <c r="E566" s="5">
        <v>0</v>
      </c>
      <c r="F566" s="5">
        <f t="shared" si="8"/>
        <v>291881900</v>
      </c>
      <c r="H566" s="51"/>
      <c r="I566" s="51"/>
      <c r="J566" s="51"/>
      <c r="K566" s="51"/>
      <c r="L566" s="51"/>
      <c r="M566" s="51"/>
    </row>
    <row r="567" spans="2:13" x14ac:dyDescent="0.25">
      <c r="B567" s="6">
        <v>43272</v>
      </c>
      <c r="C567" s="4" t="s">
        <v>394</v>
      </c>
      <c r="D567" s="5">
        <v>266000</v>
      </c>
      <c r="E567" s="5">
        <v>0</v>
      </c>
      <c r="F567" s="5">
        <f t="shared" si="8"/>
        <v>292147900</v>
      </c>
      <c r="H567" s="51"/>
      <c r="I567" s="51"/>
      <c r="J567" s="51"/>
      <c r="K567" s="51"/>
      <c r="L567" s="51"/>
      <c r="M567" s="51"/>
    </row>
    <row r="568" spans="2:13" x14ac:dyDescent="0.25">
      <c r="B568" s="6">
        <v>43272</v>
      </c>
      <c r="C568" s="4" t="s">
        <v>440</v>
      </c>
      <c r="D568" s="5">
        <v>85500</v>
      </c>
      <c r="E568" s="5">
        <v>0</v>
      </c>
      <c r="F568" s="5">
        <f t="shared" si="8"/>
        <v>292233400</v>
      </c>
      <c r="H568" s="51"/>
      <c r="I568" s="51"/>
      <c r="J568" s="51"/>
      <c r="K568" s="51"/>
      <c r="L568" s="51"/>
      <c r="M568" s="51"/>
    </row>
    <row r="569" spans="2:13" x14ac:dyDescent="0.25">
      <c r="B569" s="6">
        <v>43272</v>
      </c>
      <c r="C569" s="4" t="s">
        <v>395</v>
      </c>
      <c r="D569" s="5">
        <v>142500</v>
      </c>
      <c r="E569" s="5">
        <v>0</v>
      </c>
      <c r="F569" s="5">
        <f t="shared" si="8"/>
        <v>292375900</v>
      </c>
      <c r="H569" s="51"/>
      <c r="I569" s="51"/>
      <c r="J569" s="51"/>
      <c r="K569" s="51"/>
      <c r="L569" s="51"/>
      <c r="M569" s="51"/>
    </row>
    <row r="570" spans="2:13" x14ac:dyDescent="0.25">
      <c r="B570" s="6">
        <v>43272</v>
      </c>
      <c r="C570" s="4" t="s">
        <v>441</v>
      </c>
      <c r="D570" s="5">
        <v>142500</v>
      </c>
      <c r="E570" s="5">
        <v>0</v>
      </c>
      <c r="F570" s="5">
        <f t="shared" si="8"/>
        <v>292518400</v>
      </c>
      <c r="H570" s="51"/>
      <c r="I570" s="51"/>
      <c r="J570" s="51"/>
      <c r="K570" s="51"/>
      <c r="L570" s="51"/>
      <c r="M570" s="51"/>
    </row>
    <row r="571" spans="2:13" x14ac:dyDescent="0.25">
      <c r="B571" s="6">
        <v>43272</v>
      </c>
      <c r="C571" s="4" t="s">
        <v>442</v>
      </c>
      <c r="D571" s="5">
        <v>114000</v>
      </c>
      <c r="E571" s="5">
        <v>0</v>
      </c>
      <c r="F571" s="5">
        <f t="shared" si="8"/>
        <v>292632400</v>
      </c>
      <c r="H571" s="51"/>
      <c r="I571" s="51"/>
      <c r="J571" s="51"/>
      <c r="K571" s="51"/>
      <c r="L571" s="51"/>
      <c r="M571" s="51"/>
    </row>
    <row r="572" spans="2:13" x14ac:dyDescent="0.25">
      <c r="B572" s="6">
        <v>43272</v>
      </c>
      <c r="C572" s="4" t="s">
        <v>443</v>
      </c>
      <c r="D572" s="5">
        <v>323000</v>
      </c>
      <c r="E572" s="5">
        <v>0</v>
      </c>
      <c r="F572" s="5">
        <f t="shared" si="8"/>
        <v>292955400</v>
      </c>
      <c r="H572" s="51"/>
      <c r="I572" s="51"/>
      <c r="J572" s="51"/>
      <c r="K572" s="51"/>
      <c r="L572" s="51"/>
      <c r="M572" s="51"/>
    </row>
    <row r="573" spans="2:13" x14ac:dyDescent="0.25">
      <c r="B573" s="6">
        <v>43272</v>
      </c>
      <c r="C573" s="4" t="s">
        <v>444</v>
      </c>
      <c r="D573" s="5">
        <v>38000</v>
      </c>
      <c r="E573" s="5">
        <v>0</v>
      </c>
      <c r="F573" s="5">
        <f t="shared" si="8"/>
        <v>292993400</v>
      </c>
      <c r="H573" s="51"/>
      <c r="I573" s="51"/>
      <c r="J573" s="51"/>
      <c r="K573" s="51"/>
      <c r="L573" s="51"/>
      <c r="M573" s="51"/>
    </row>
    <row r="574" spans="2:13" x14ac:dyDescent="0.25">
      <c r="B574" s="6">
        <v>43272</v>
      </c>
      <c r="C574" s="4" t="s">
        <v>396</v>
      </c>
      <c r="D574" s="5">
        <v>104500</v>
      </c>
      <c r="E574" s="5">
        <v>0</v>
      </c>
      <c r="F574" s="5">
        <f t="shared" si="8"/>
        <v>293097900</v>
      </c>
      <c r="H574" s="51"/>
      <c r="I574" s="51"/>
      <c r="J574" s="51"/>
      <c r="K574" s="51"/>
      <c r="L574" s="51"/>
      <c r="M574" s="51"/>
    </row>
    <row r="575" spans="2:13" x14ac:dyDescent="0.25">
      <c r="B575" s="6">
        <v>43272</v>
      </c>
      <c r="C575" s="4" t="s">
        <v>397</v>
      </c>
      <c r="D575" s="5">
        <v>123500</v>
      </c>
      <c r="E575" s="5">
        <v>0</v>
      </c>
      <c r="F575" s="5">
        <f t="shared" si="8"/>
        <v>293221400</v>
      </c>
      <c r="H575" s="51"/>
      <c r="I575" s="51"/>
      <c r="J575" s="51"/>
      <c r="K575" s="51"/>
      <c r="L575" s="51"/>
      <c r="M575" s="51"/>
    </row>
    <row r="576" spans="2:13" x14ac:dyDescent="0.25">
      <c r="B576" s="6">
        <v>43272</v>
      </c>
      <c r="C576" s="4" t="s">
        <v>398</v>
      </c>
      <c r="D576" s="5">
        <v>66500</v>
      </c>
      <c r="E576" s="5">
        <v>0</v>
      </c>
      <c r="F576" s="5">
        <f t="shared" si="8"/>
        <v>293287900</v>
      </c>
      <c r="H576" s="51"/>
      <c r="I576" s="51"/>
      <c r="J576" s="51"/>
      <c r="K576" s="51"/>
      <c r="L576" s="51"/>
      <c r="M576" s="51"/>
    </row>
    <row r="577" spans="2:13" x14ac:dyDescent="0.25">
      <c r="B577" s="6">
        <v>43272</v>
      </c>
      <c r="C577" s="4" t="s">
        <v>445</v>
      </c>
      <c r="D577" s="5">
        <v>19000</v>
      </c>
      <c r="E577" s="5">
        <v>0</v>
      </c>
      <c r="F577" s="5">
        <f t="shared" si="8"/>
        <v>293306900</v>
      </c>
      <c r="H577" s="51"/>
      <c r="I577" s="51"/>
      <c r="J577" s="51"/>
      <c r="K577" s="51"/>
      <c r="L577" s="51"/>
      <c r="M577" s="51"/>
    </row>
    <row r="578" spans="2:13" x14ac:dyDescent="0.25">
      <c r="B578" s="6">
        <v>43272</v>
      </c>
      <c r="C578" s="4" t="s">
        <v>446</v>
      </c>
      <c r="D578" s="5">
        <v>294500</v>
      </c>
      <c r="E578" s="5">
        <v>0</v>
      </c>
      <c r="F578" s="5">
        <f t="shared" si="8"/>
        <v>293601400</v>
      </c>
      <c r="H578" s="51"/>
      <c r="I578" s="51"/>
      <c r="J578" s="51"/>
      <c r="K578" s="51"/>
      <c r="L578" s="51"/>
      <c r="M578" s="51"/>
    </row>
    <row r="579" spans="2:13" x14ac:dyDescent="0.25">
      <c r="B579" s="6">
        <v>43272</v>
      </c>
      <c r="C579" s="4" t="s">
        <v>399</v>
      </c>
      <c r="D579" s="5">
        <v>104500</v>
      </c>
      <c r="E579" s="5">
        <v>0</v>
      </c>
      <c r="F579" s="5">
        <f t="shared" si="8"/>
        <v>293705900</v>
      </c>
      <c r="H579" s="51"/>
      <c r="I579" s="51"/>
      <c r="J579" s="51"/>
      <c r="K579" s="51"/>
      <c r="L579" s="51"/>
      <c r="M579" s="51"/>
    </row>
    <row r="580" spans="2:13" x14ac:dyDescent="0.25">
      <c r="B580" s="6">
        <v>43272</v>
      </c>
      <c r="C580" s="4" t="s">
        <v>447</v>
      </c>
      <c r="D580" s="5">
        <v>218500</v>
      </c>
      <c r="E580" s="5">
        <v>0</v>
      </c>
      <c r="F580" s="5">
        <f t="shared" si="8"/>
        <v>293924400</v>
      </c>
      <c r="H580" s="51"/>
      <c r="I580" s="51"/>
      <c r="J580" s="51"/>
      <c r="K580" s="51"/>
      <c r="L580" s="51"/>
      <c r="M580" s="51"/>
    </row>
    <row r="581" spans="2:13" x14ac:dyDescent="0.25">
      <c r="B581" s="6">
        <v>43272</v>
      </c>
      <c r="C581" s="4" t="s">
        <v>401</v>
      </c>
      <c r="D581" s="5">
        <v>608000</v>
      </c>
      <c r="E581" s="5">
        <v>0</v>
      </c>
      <c r="F581" s="5">
        <f t="shared" si="8"/>
        <v>294532400</v>
      </c>
      <c r="H581" s="51"/>
      <c r="I581" s="51"/>
      <c r="J581" s="51"/>
      <c r="K581" s="51"/>
      <c r="L581" s="51"/>
      <c r="M581" s="51"/>
    </row>
    <row r="582" spans="2:13" x14ac:dyDescent="0.25">
      <c r="B582" s="6">
        <v>43272</v>
      </c>
      <c r="C582" s="4" t="s">
        <v>448</v>
      </c>
      <c r="D582" s="5">
        <v>114000</v>
      </c>
      <c r="E582" s="5">
        <v>0</v>
      </c>
      <c r="F582" s="5">
        <f t="shared" si="8"/>
        <v>294646400</v>
      </c>
      <c r="H582" s="51"/>
      <c r="I582" s="51"/>
      <c r="J582" s="51"/>
      <c r="K582" s="51"/>
      <c r="L582" s="51"/>
      <c r="M582" s="51"/>
    </row>
    <row r="583" spans="2:13" x14ac:dyDescent="0.25">
      <c r="B583" s="6">
        <v>43272</v>
      </c>
      <c r="C583" s="4" t="s">
        <v>402</v>
      </c>
      <c r="D583" s="5">
        <v>304000</v>
      </c>
      <c r="E583" s="5">
        <v>0</v>
      </c>
      <c r="F583" s="5">
        <f t="shared" si="8"/>
        <v>294950400</v>
      </c>
      <c r="H583" s="51"/>
      <c r="I583" s="51"/>
      <c r="J583" s="51"/>
      <c r="K583" s="51"/>
      <c r="L583" s="51"/>
      <c r="M583" s="51"/>
    </row>
    <row r="584" spans="2:13" x14ac:dyDescent="0.25">
      <c r="B584" s="6">
        <v>43272</v>
      </c>
      <c r="C584" s="4" t="s">
        <v>403</v>
      </c>
      <c r="D584" s="5">
        <v>57000</v>
      </c>
      <c r="E584" s="5">
        <v>0</v>
      </c>
      <c r="F584" s="5">
        <f t="shared" si="8"/>
        <v>295007400</v>
      </c>
      <c r="H584" s="51"/>
      <c r="I584" s="51"/>
      <c r="J584" s="51"/>
      <c r="K584" s="51"/>
      <c r="L584" s="51"/>
      <c r="M584" s="51"/>
    </row>
    <row r="585" spans="2:13" x14ac:dyDescent="0.25">
      <c r="B585" s="6">
        <v>43272</v>
      </c>
      <c r="C585" s="4" t="s">
        <v>449</v>
      </c>
      <c r="D585" s="5">
        <v>1450000</v>
      </c>
      <c r="E585" s="5">
        <v>0</v>
      </c>
      <c r="F585" s="5">
        <f t="shared" si="8"/>
        <v>296457400</v>
      </c>
      <c r="H585" s="51"/>
      <c r="I585" s="51"/>
      <c r="J585" s="51"/>
      <c r="K585" s="51"/>
      <c r="L585" s="51"/>
      <c r="M585" s="51"/>
    </row>
    <row r="586" spans="2:13" x14ac:dyDescent="0.25">
      <c r="B586" s="6">
        <v>43272</v>
      </c>
      <c r="C586" s="4" t="s">
        <v>450</v>
      </c>
      <c r="D586" s="5">
        <v>667000</v>
      </c>
      <c r="E586" s="5">
        <v>0</v>
      </c>
      <c r="F586" s="5">
        <f t="shared" si="8"/>
        <v>297124400</v>
      </c>
      <c r="H586" s="51"/>
      <c r="I586" s="51"/>
      <c r="J586" s="51"/>
      <c r="K586" s="51"/>
      <c r="L586" s="51"/>
      <c r="M586" s="51"/>
    </row>
    <row r="587" spans="2:13" x14ac:dyDescent="0.25">
      <c r="B587" s="6">
        <v>43272</v>
      </c>
      <c r="C587" s="4" t="s">
        <v>451</v>
      </c>
      <c r="D587" s="5">
        <v>541500</v>
      </c>
      <c r="E587" s="5">
        <v>0</v>
      </c>
      <c r="F587" s="5">
        <f t="shared" ref="F587:F650" si="9">F586+D587-E587</f>
        <v>297665900</v>
      </c>
      <c r="H587" s="51"/>
      <c r="I587" s="51"/>
      <c r="J587" s="51"/>
      <c r="K587" s="51"/>
      <c r="L587" s="51"/>
      <c r="M587" s="51"/>
    </row>
    <row r="588" spans="2:13" x14ac:dyDescent="0.25">
      <c r="B588" s="6">
        <v>43272</v>
      </c>
      <c r="C588" s="4" t="s">
        <v>452</v>
      </c>
      <c r="D588" s="5">
        <v>693500</v>
      </c>
      <c r="E588" s="5">
        <v>0</v>
      </c>
      <c r="F588" s="5">
        <f t="shared" si="9"/>
        <v>298359400</v>
      </c>
      <c r="H588" s="51"/>
      <c r="I588" s="51"/>
      <c r="J588" s="51"/>
      <c r="K588" s="51"/>
      <c r="L588" s="51"/>
      <c r="M588" s="51"/>
    </row>
    <row r="589" spans="2:13" x14ac:dyDescent="0.25">
      <c r="B589" s="6">
        <v>43272</v>
      </c>
      <c r="C589" s="4" t="s">
        <v>453</v>
      </c>
      <c r="D589" s="5">
        <v>38000</v>
      </c>
      <c r="E589" s="5">
        <v>0</v>
      </c>
      <c r="F589" s="5">
        <f t="shared" si="9"/>
        <v>298397400</v>
      </c>
      <c r="H589" s="51"/>
      <c r="I589" s="51"/>
      <c r="J589" s="51"/>
      <c r="K589" s="51"/>
      <c r="L589" s="51"/>
      <c r="M589" s="51"/>
    </row>
    <row r="590" spans="2:13" x14ac:dyDescent="0.25">
      <c r="B590" s="6">
        <v>43272</v>
      </c>
      <c r="C590" s="4" t="s">
        <v>454</v>
      </c>
      <c r="D590" s="5">
        <v>617500</v>
      </c>
      <c r="E590" s="5">
        <v>0</v>
      </c>
      <c r="F590" s="5">
        <f t="shared" si="9"/>
        <v>299014900</v>
      </c>
      <c r="H590" s="51"/>
      <c r="I590" s="51"/>
      <c r="J590" s="51"/>
      <c r="K590" s="51"/>
      <c r="L590" s="51"/>
      <c r="M590" s="51"/>
    </row>
    <row r="591" spans="2:13" x14ac:dyDescent="0.25">
      <c r="B591" s="6">
        <v>43272</v>
      </c>
      <c r="C591" s="4" t="s">
        <v>455</v>
      </c>
      <c r="D591" s="5">
        <v>342000</v>
      </c>
      <c r="E591" s="5">
        <v>0</v>
      </c>
      <c r="F591" s="5">
        <f t="shared" si="9"/>
        <v>299356900</v>
      </c>
      <c r="H591" s="51"/>
      <c r="I591" s="51"/>
      <c r="J591" s="51"/>
      <c r="K591" s="51"/>
      <c r="L591" s="51"/>
      <c r="M591" s="51"/>
    </row>
    <row r="592" spans="2:13" x14ac:dyDescent="0.25">
      <c r="B592" s="6">
        <v>43272</v>
      </c>
      <c r="C592" s="4" t="s">
        <v>456</v>
      </c>
      <c r="D592" s="5">
        <v>1710000</v>
      </c>
      <c r="E592" s="5">
        <v>0</v>
      </c>
      <c r="F592" s="5">
        <f t="shared" si="9"/>
        <v>301066900</v>
      </c>
      <c r="H592" s="51"/>
      <c r="I592" s="51"/>
      <c r="J592" s="51"/>
      <c r="K592" s="51"/>
      <c r="L592" s="51"/>
      <c r="M592" s="51"/>
    </row>
    <row r="593" spans="2:13" x14ac:dyDescent="0.25">
      <c r="B593" s="6">
        <v>43272</v>
      </c>
      <c r="C593" s="4" t="s">
        <v>457</v>
      </c>
      <c r="D593" s="5">
        <v>465500</v>
      </c>
      <c r="E593" s="5">
        <v>0</v>
      </c>
      <c r="F593" s="5">
        <f t="shared" si="9"/>
        <v>301532400</v>
      </c>
      <c r="H593" s="51"/>
      <c r="I593" s="51"/>
      <c r="J593" s="51"/>
      <c r="K593" s="51"/>
      <c r="L593" s="51"/>
      <c r="M593" s="51"/>
    </row>
    <row r="594" spans="2:13" x14ac:dyDescent="0.25">
      <c r="B594" s="6">
        <v>43272</v>
      </c>
      <c r="C594" s="4" t="s">
        <v>458</v>
      </c>
      <c r="D594" s="5">
        <v>1072000</v>
      </c>
      <c r="E594" s="5">
        <v>0</v>
      </c>
      <c r="F594" s="5">
        <f t="shared" si="9"/>
        <v>302604400</v>
      </c>
      <c r="H594" s="51"/>
      <c r="I594" s="51"/>
      <c r="J594" s="51"/>
      <c r="K594" s="51"/>
      <c r="L594" s="51"/>
      <c r="M594" s="51"/>
    </row>
    <row r="595" spans="2:13" x14ac:dyDescent="0.25">
      <c r="B595" s="6">
        <v>43272</v>
      </c>
      <c r="C595" s="4" t="s">
        <v>459</v>
      </c>
      <c r="D595" s="5">
        <v>456000</v>
      </c>
      <c r="E595" s="5">
        <v>0</v>
      </c>
      <c r="F595" s="5">
        <f t="shared" si="9"/>
        <v>303060400</v>
      </c>
      <c r="H595" s="51"/>
      <c r="I595" s="51"/>
      <c r="J595" s="51"/>
      <c r="K595" s="51"/>
      <c r="L595" s="51"/>
      <c r="M595" s="51"/>
    </row>
    <row r="596" spans="2:13" x14ac:dyDescent="0.25">
      <c r="B596" s="6">
        <v>43272</v>
      </c>
      <c r="C596" s="4" t="s">
        <v>460</v>
      </c>
      <c r="D596" s="5">
        <v>969000</v>
      </c>
      <c r="E596" s="5">
        <v>0</v>
      </c>
      <c r="F596" s="5">
        <f t="shared" si="9"/>
        <v>304029400</v>
      </c>
      <c r="H596" s="51"/>
      <c r="I596" s="51"/>
      <c r="J596" s="51"/>
      <c r="K596" s="51"/>
      <c r="L596" s="51"/>
      <c r="M596" s="51"/>
    </row>
    <row r="597" spans="2:13" x14ac:dyDescent="0.25">
      <c r="B597" s="6">
        <v>43272</v>
      </c>
      <c r="C597" s="4" t="s">
        <v>461</v>
      </c>
      <c r="D597" s="5">
        <v>1436500</v>
      </c>
      <c r="E597" s="5">
        <v>0</v>
      </c>
      <c r="F597" s="5">
        <f t="shared" si="9"/>
        <v>305465900</v>
      </c>
      <c r="H597" s="51"/>
      <c r="I597" s="51"/>
      <c r="J597" s="51"/>
      <c r="K597" s="51"/>
      <c r="L597" s="51"/>
      <c r="M597" s="51"/>
    </row>
    <row r="598" spans="2:13" x14ac:dyDescent="0.25">
      <c r="B598" s="6">
        <v>43272</v>
      </c>
      <c r="C598" s="4" t="s">
        <v>462</v>
      </c>
      <c r="D598" s="5">
        <v>788500</v>
      </c>
      <c r="E598" s="5">
        <v>0</v>
      </c>
      <c r="F598" s="5">
        <f t="shared" si="9"/>
        <v>306254400</v>
      </c>
      <c r="H598" s="51"/>
      <c r="I598" s="51"/>
      <c r="J598" s="51"/>
      <c r="K598" s="51"/>
      <c r="L598" s="51"/>
      <c r="M598" s="51"/>
    </row>
    <row r="599" spans="2:13" x14ac:dyDescent="0.25">
      <c r="B599" s="6">
        <v>43272</v>
      </c>
      <c r="C599" s="4" t="s">
        <v>463</v>
      </c>
      <c r="D599" s="5">
        <v>353500</v>
      </c>
      <c r="E599" s="5">
        <v>0</v>
      </c>
      <c r="F599" s="5">
        <f t="shared" si="9"/>
        <v>306607900</v>
      </c>
      <c r="H599" s="51"/>
      <c r="I599" s="51"/>
      <c r="J599" s="51"/>
      <c r="K599" s="51"/>
      <c r="L599" s="51"/>
      <c r="M599" s="51"/>
    </row>
    <row r="600" spans="2:13" x14ac:dyDescent="0.25">
      <c r="B600" s="6">
        <v>43273</v>
      </c>
      <c r="C600" s="4" t="s">
        <v>464</v>
      </c>
      <c r="D600" s="5">
        <v>1656500</v>
      </c>
      <c r="E600" s="5">
        <v>0</v>
      </c>
      <c r="F600" s="5">
        <f t="shared" si="9"/>
        <v>308264400</v>
      </c>
      <c r="H600" s="51"/>
      <c r="I600" s="51"/>
      <c r="J600" s="51"/>
      <c r="K600" s="51"/>
      <c r="L600" s="51"/>
      <c r="M600" s="51"/>
    </row>
    <row r="601" spans="2:13" x14ac:dyDescent="0.25">
      <c r="B601" s="6">
        <v>43273</v>
      </c>
      <c r="C601" s="4" t="s">
        <v>465</v>
      </c>
      <c r="D601" s="5">
        <v>627000</v>
      </c>
      <c r="E601" s="5">
        <v>0</v>
      </c>
      <c r="F601" s="5">
        <f t="shared" si="9"/>
        <v>308891400</v>
      </c>
      <c r="H601" s="51"/>
      <c r="I601" s="51"/>
      <c r="J601" s="51"/>
      <c r="K601" s="51"/>
      <c r="L601" s="51"/>
      <c r="M601" s="51"/>
    </row>
    <row r="602" spans="2:13" x14ac:dyDescent="0.25">
      <c r="B602" s="6">
        <v>43273</v>
      </c>
      <c r="C602" s="4" t="s">
        <v>466</v>
      </c>
      <c r="D602" s="5">
        <v>1680000</v>
      </c>
      <c r="E602" s="5">
        <v>0</v>
      </c>
      <c r="F602" s="5">
        <f t="shared" si="9"/>
        <v>310571400</v>
      </c>
      <c r="H602" s="51"/>
      <c r="I602" s="51"/>
      <c r="J602" s="51"/>
      <c r="K602" s="51"/>
      <c r="L602" s="51"/>
      <c r="M602" s="51"/>
    </row>
    <row r="603" spans="2:13" x14ac:dyDescent="0.25">
      <c r="B603" s="6">
        <v>43273</v>
      </c>
      <c r="C603" s="4" t="s">
        <v>467</v>
      </c>
      <c r="D603" s="5">
        <v>636500</v>
      </c>
      <c r="E603" s="5">
        <v>0</v>
      </c>
      <c r="F603" s="5">
        <f t="shared" si="9"/>
        <v>311207900</v>
      </c>
      <c r="H603" s="51"/>
      <c r="I603" s="51"/>
      <c r="J603" s="51"/>
      <c r="K603" s="51"/>
      <c r="L603" s="51"/>
      <c r="M603" s="51"/>
    </row>
    <row r="604" spans="2:13" x14ac:dyDescent="0.25">
      <c r="B604" s="6">
        <v>43273</v>
      </c>
      <c r="C604" s="4" t="s">
        <v>468</v>
      </c>
      <c r="D604" s="5">
        <v>1026000</v>
      </c>
      <c r="E604" s="5">
        <v>0</v>
      </c>
      <c r="F604" s="5">
        <f t="shared" si="9"/>
        <v>312233900</v>
      </c>
      <c r="H604" s="51"/>
      <c r="I604" s="51"/>
      <c r="J604" s="51"/>
      <c r="K604" s="51"/>
      <c r="L604" s="51"/>
      <c r="M604" s="51"/>
    </row>
    <row r="605" spans="2:13" x14ac:dyDescent="0.25">
      <c r="B605" s="6">
        <v>43273</v>
      </c>
      <c r="C605" s="4" t="s">
        <v>469</v>
      </c>
      <c r="D605" s="5">
        <v>1406000</v>
      </c>
      <c r="E605" s="5">
        <v>0</v>
      </c>
      <c r="F605" s="5">
        <f t="shared" si="9"/>
        <v>313639900</v>
      </c>
      <c r="H605" s="51"/>
      <c r="I605" s="51"/>
      <c r="J605" s="51"/>
      <c r="K605" s="51"/>
      <c r="L605" s="51"/>
      <c r="M605" s="51"/>
    </row>
    <row r="606" spans="2:13" x14ac:dyDescent="0.25">
      <c r="B606" s="6">
        <v>43273</v>
      </c>
      <c r="C606" s="4" t="s">
        <v>470</v>
      </c>
      <c r="D606" s="5">
        <v>525000</v>
      </c>
      <c r="E606" s="5">
        <v>0</v>
      </c>
      <c r="F606" s="5">
        <f t="shared" si="9"/>
        <v>314164900</v>
      </c>
      <c r="H606" s="51"/>
      <c r="I606" s="51"/>
      <c r="J606" s="51"/>
      <c r="K606" s="51"/>
      <c r="L606" s="51"/>
      <c r="M606" s="51"/>
    </row>
    <row r="607" spans="2:13" x14ac:dyDescent="0.25">
      <c r="B607" s="6">
        <v>43273</v>
      </c>
      <c r="C607" s="4" t="s">
        <v>471</v>
      </c>
      <c r="D607" s="5">
        <v>391000</v>
      </c>
      <c r="E607" s="5">
        <v>0</v>
      </c>
      <c r="F607" s="5">
        <f t="shared" si="9"/>
        <v>314555900</v>
      </c>
      <c r="H607" s="51"/>
      <c r="I607" s="51"/>
      <c r="J607" s="51"/>
      <c r="K607" s="51"/>
      <c r="L607" s="51"/>
      <c r="M607" s="51"/>
    </row>
    <row r="608" spans="2:13" x14ac:dyDescent="0.25">
      <c r="B608" s="6">
        <v>43273</v>
      </c>
      <c r="C608" s="4" t="s">
        <v>472</v>
      </c>
      <c r="D608" s="5">
        <v>1856000</v>
      </c>
      <c r="E608" s="5">
        <v>0</v>
      </c>
      <c r="F608" s="5">
        <f t="shared" si="9"/>
        <v>316411900</v>
      </c>
      <c r="H608" s="51"/>
      <c r="I608" s="51"/>
      <c r="J608" s="51"/>
      <c r="K608" s="51"/>
      <c r="L608" s="51"/>
      <c r="M608" s="51"/>
    </row>
    <row r="609" spans="2:13" x14ac:dyDescent="0.25">
      <c r="B609" s="6">
        <v>43273</v>
      </c>
      <c r="C609" s="4" t="s">
        <v>473</v>
      </c>
      <c r="D609" s="5">
        <v>1045000</v>
      </c>
      <c r="E609" s="5">
        <v>0</v>
      </c>
      <c r="F609" s="5">
        <f t="shared" si="9"/>
        <v>317456900</v>
      </c>
      <c r="H609" s="51"/>
      <c r="I609" s="51"/>
      <c r="J609" s="51"/>
      <c r="K609" s="51"/>
      <c r="L609" s="51"/>
      <c r="M609" s="51"/>
    </row>
    <row r="610" spans="2:13" x14ac:dyDescent="0.25">
      <c r="B610" s="6">
        <v>43273</v>
      </c>
      <c r="C610" s="4" t="s">
        <v>474</v>
      </c>
      <c r="D610" s="5">
        <v>959500</v>
      </c>
      <c r="E610" s="5">
        <v>0</v>
      </c>
      <c r="F610" s="5">
        <f t="shared" si="9"/>
        <v>318416400</v>
      </c>
      <c r="H610" s="51"/>
      <c r="I610" s="51"/>
      <c r="J610" s="51"/>
      <c r="K610" s="51"/>
      <c r="L610" s="51"/>
      <c r="M610" s="51"/>
    </row>
    <row r="611" spans="2:13" x14ac:dyDescent="0.25">
      <c r="B611" s="6">
        <v>43273</v>
      </c>
      <c r="C611" s="4" t="s">
        <v>475</v>
      </c>
      <c r="D611" s="5">
        <v>1615000</v>
      </c>
      <c r="E611" s="5">
        <v>0</v>
      </c>
      <c r="F611" s="5">
        <f t="shared" si="9"/>
        <v>320031400</v>
      </c>
      <c r="H611" s="51"/>
      <c r="I611" s="51"/>
      <c r="J611" s="51"/>
      <c r="K611" s="51"/>
      <c r="L611" s="51"/>
      <c r="M611" s="51"/>
    </row>
    <row r="612" spans="2:13" x14ac:dyDescent="0.25">
      <c r="B612" s="6">
        <v>43273</v>
      </c>
      <c r="C612" s="4" t="s">
        <v>476</v>
      </c>
      <c r="D612" s="5">
        <v>313500</v>
      </c>
      <c r="E612" s="5">
        <v>0</v>
      </c>
      <c r="F612" s="5">
        <f t="shared" si="9"/>
        <v>320344900</v>
      </c>
      <c r="H612" s="51"/>
      <c r="I612" s="51"/>
      <c r="J612" s="51"/>
      <c r="K612" s="51"/>
      <c r="L612" s="51"/>
      <c r="M612" s="51"/>
    </row>
    <row r="613" spans="2:13" x14ac:dyDescent="0.25">
      <c r="B613" s="6">
        <v>43273</v>
      </c>
      <c r="C613" s="4" t="s">
        <v>477</v>
      </c>
      <c r="D613" s="5">
        <v>1187500</v>
      </c>
      <c r="E613" s="5">
        <v>0</v>
      </c>
      <c r="F613" s="5">
        <f t="shared" si="9"/>
        <v>321532400</v>
      </c>
      <c r="H613" s="51"/>
      <c r="I613" s="51"/>
      <c r="J613" s="51"/>
      <c r="K613" s="51"/>
      <c r="L613" s="51"/>
      <c r="M613" s="51"/>
    </row>
    <row r="614" spans="2:13" x14ac:dyDescent="0.25">
      <c r="B614" s="6">
        <v>43273</v>
      </c>
      <c r="C614" s="4" t="s">
        <v>478</v>
      </c>
      <c r="D614" s="5">
        <v>494000</v>
      </c>
      <c r="E614" s="5">
        <v>0</v>
      </c>
      <c r="F614" s="5">
        <f t="shared" si="9"/>
        <v>322026400</v>
      </c>
      <c r="H614" s="51"/>
      <c r="I614" s="51"/>
      <c r="J614" s="51"/>
      <c r="K614" s="51"/>
      <c r="L614" s="51"/>
      <c r="M614" s="51"/>
    </row>
    <row r="615" spans="2:13" x14ac:dyDescent="0.25">
      <c r="B615" s="6">
        <v>43273</v>
      </c>
      <c r="C615" s="4" t="s">
        <v>434</v>
      </c>
      <c r="D615" s="5">
        <v>370500</v>
      </c>
      <c r="E615" s="5">
        <v>0</v>
      </c>
      <c r="F615" s="5">
        <f t="shared" si="9"/>
        <v>322396900</v>
      </c>
      <c r="H615" s="51"/>
      <c r="I615" s="51"/>
      <c r="J615" s="51"/>
      <c r="K615" s="51"/>
      <c r="L615" s="51"/>
      <c r="M615" s="51"/>
    </row>
    <row r="616" spans="2:13" x14ac:dyDescent="0.25">
      <c r="B616" s="6">
        <v>43273</v>
      </c>
      <c r="C616" s="4" t="s">
        <v>479</v>
      </c>
      <c r="D616" s="5">
        <v>123500</v>
      </c>
      <c r="E616" s="5">
        <v>0</v>
      </c>
      <c r="F616" s="5">
        <f t="shared" si="9"/>
        <v>322520400</v>
      </c>
      <c r="H616" s="51"/>
      <c r="I616" s="51"/>
      <c r="J616" s="51"/>
      <c r="K616" s="51"/>
      <c r="L616" s="51"/>
      <c r="M616" s="51"/>
    </row>
    <row r="617" spans="2:13" x14ac:dyDescent="0.25">
      <c r="B617" s="6">
        <v>43273</v>
      </c>
      <c r="C617" s="4" t="s">
        <v>435</v>
      </c>
      <c r="D617" s="5">
        <v>309000</v>
      </c>
      <c r="E617" s="5">
        <v>0</v>
      </c>
      <c r="F617" s="5">
        <f t="shared" si="9"/>
        <v>322829400</v>
      </c>
      <c r="H617" s="51"/>
      <c r="I617" s="51"/>
      <c r="J617" s="51"/>
      <c r="K617" s="51"/>
      <c r="L617" s="51"/>
      <c r="M617" s="51"/>
    </row>
    <row r="618" spans="2:13" x14ac:dyDescent="0.25">
      <c r="B618" s="6">
        <v>43273</v>
      </c>
      <c r="C618" s="4" t="s">
        <v>436</v>
      </c>
      <c r="D618" s="5">
        <v>190000</v>
      </c>
      <c r="E618" s="5">
        <v>0</v>
      </c>
      <c r="F618" s="5">
        <f t="shared" si="9"/>
        <v>323019400</v>
      </c>
      <c r="H618" s="51"/>
      <c r="I618" s="51"/>
      <c r="J618" s="51"/>
      <c r="K618" s="51"/>
      <c r="L618" s="51"/>
      <c r="M618" s="51"/>
    </row>
    <row r="619" spans="2:13" x14ac:dyDescent="0.25">
      <c r="B619" s="6">
        <v>43273</v>
      </c>
      <c r="C619" s="4" t="s">
        <v>480</v>
      </c>
      <c r="D619" s="5">
        <v>47500</v>
      </c>
      <c r="E619" s="5">
        <v>0</v>
      </c>
      <c r="F619" s="5">
        <f t="shared" si="9"/>
        <v>323066900</v>
      </c>
      <c r="H619" s="51"/>
      <c r="I619" s="51"/>
      <c r="J619" s="51"/>
      <c r="K619" s="51"/>
      <c r="L619" s="51"/>
      <c r="M619" s="51"/>
    </row>
    <row r="620" spans="2:13" x14ac:dyDescent="0.25">
      <c r="B620" s="6">
        <v>43273</v>
      </c>
      <c r="C620" s="4" t="s">
        <v>437</v>
      </c>
      <c r="D620" s="5">
        <v>352000</v>
      </c>
      <c r="E620" s="5">
        <v>0</v>
      </c>
      <c r="F620" s="5">
        <f t="shared" si="9"/>
        <v>323418900</v>
      </c>
      <c r="H620" s="51"/>
      <c r="I620" s="51"/>
      <c r="J620" s="51"/>
      <c r="K620" s="51"/>
      <c r="L620" s="51"/>
      <c r="M620" s="51"/>
    </row>
    <row r="621" spans="2:13" x14ac:dyDescent="0.25">
      <c r="B621" s="6">
        <v>43273</v>
      </c>
      <c r="C621" s="4" t="s">
        <v>438</v>
      </c>
      <c r="D621" s="5">
        <v>209000</v>
      </c>
      <c r="E621" s="5">
        <v>0</v>
      </c>
      <c r="F621" s="5">
        <f t="shared" si="9"/>
        <v>323627900</v>
      </c>
      <c r="H621" s="51"/>
      <c r="I621" s="51"/>
      <c r="J621" s="51"/>
      <c r="K621" s="51"/>
      <c r="L621" s="51"/>
      <c r="M621" s="51"/>
    </row>
    <row r="622" spans="2:13" x14ac:dyDescent="0.25">
      <c r="B622" s="6">
        <v>43273</v>
      </c>
      <c r="C622" s="4" t="s">
        <v>481</v>
      </c>
      <c r="D622" s="5">
        <v>266000</v>
      </c>
      <c r="E622" s="5">
        <v>0</v>
      </c>
      <c r="F622" s="5">
        <f t="shared" si="9"/>
        <v>323893900</v>
      </c>
      <c r="H622" s="51"/>
      <c r="I622" s="51"/>
      <c r="J622" s="51"/>
      <c r="K622" s="51"/>
      <c r="L622" s="51"/>
      <c r="M622" s="51"/>
    </row>
    <row r="623" spans="2:13" x14ac:dyDescent="0.25">
      <c r="B623" s="6">
        <v>43273</v>
      </c>
      <c r="C623" s="4" t="s">
        <v>439</v>
      </c>
      <c r="D623" s="5">
        <v>199500</v>
      </c>
      <c r="E623" s="5">
        <v>0</v>
      </c>
      <c r="F623" s="5">
        <f t="shared" si="9"/>
        <v>324093400</v>
      </c>
      <c r="H623" s="51"/>
      <c r="I623" s="51"/>
      <c r="J623" s="51"/>
      <c r="K623" s="51"/>
      <c r="L623" s="51"/>
      <c r="M623" s="51"/>
    </row>
    <row r="624" spans="2:13" x14ac:dyDescent="0.25">
      <c r="B624" s="6">
        <v>43273</v>
      </c>
      <c r="C624" s="4" t="s">
        <v>482</v>
      </c>
      <c r="D624" s="5">
        <v>144000</v>
      </c>
      <c r="E624" s="5">
        <v>0</v>
      </c>
      <c r="F624" s="5">
        <f t="shared" si="9"/>
        <v>324237400</v>
      </c>
      <c r="H624" s="51"/>
      <c r="I624" s="51"/>
      <c r="J624" s="51"/>
      <c r="K624" s="51"/>
      <c r="L624" s="51"/>
      <c r="M624" s="51"/>
    </row>
    <row r="625" spans="2:13" x14ac:dyDescent="0.25">
      <c r="B625" s="6">
        <v>43273</v>
      </c>
      <c r="C625" s="4" t="s">
        <v>483</v>
      </c>
      <c r="D625" s="5">
        <v>57000</v>
      </c>
      <c r="E625" s="5">
        <v>0</v>
      </c>
      <c r="F625" s="5">
        <f t="shared" si="9"/>
        <v>324294400</v>
      </c>
      <c r="H625" s="51"/>
      <c r="I625" s="51"/>
      <c r="J625" s="51"/>
      <c r="K625" s="51"/>
      <c r="L625" s="51"/>
      <c r="M625" s="51"/>
    </row>
    <row r="626" spans="2:13" x14ac:dyDescent="0.25">
      <c r="B626" s="6">
        <v>43273</v>
      </c>
      <c r="C626" s="4" t="s">
        <v>440</v>
      </c>
      <c r="D626" s="5">
        <v>104500</v>
      </c>
      <c r="E626" s="5">
        <v>0</v>
      </c>
      <c r="F626" s="5">
        <f t="shared" si="9"/>
        <v>324398900</v>
      </c>
      <c r="H626" s="51"/>
      <c r="I626" s="51"/>
      <c r="J626" s="51"/>
      <c r="K626" s="51"/>
      <c r="L626" s="51"/>
      <c r="M626" s="51"/>
    </row>
    <row r="627" spans="2:13" x14ac:dyDescent="0.25">
      <c r="B627" s="6">
        <v>43273</v>
      </c>
      <c r="C627" s="4" t="s">
        <v>484</v>
      </c>
      <c r="D627" s="5">
        <v>32000</v>
      </c>
      <c r="E627" s="5">
        <v>0</v>
      </c>
      <c r="F627" s="5">
        <f t="shared" si="9"/>
        <v>324430900</v>
      </c>
      <c r="H627" s="51"/>
      <c r="I627" s="51"/>
      <c r="J627" s="51"/>
      <c r="K627" s="51"/>
      <c r="L627" s="51"/>
      <c r="M627" s="51"/>
    </row>
    <row r="628" spans="2:13" x14ac:dyDescent="0.25">
      <c r="B628" s="6">
        <v>43273</v>
      </c>
      <c r="C628" s="4" t="s">
        <v>485</v>
      </c>
      <c r="D628" s="5">
        <v>135000</v>
      </c>
      <c r="E628" s="5">
        <v>0</v>
      </c>
      <c r="F628" s="5">
        <f t="shared" si="9"/>
        <v>324565900</v>
      </c>
      <c r="H628" s="51"/>
      <c r="I628" s="51"/>
      <c r="J628" s="51"/>
      <c r="K628" s="51"/>
      <c r="L628" s="51"/>
      <c r="M628" s="51"/>
    </row>
    <row r="629" spans="2:13" x14ac:dyDescent="0.25">
      <c r="B629" s="6">
        <v>43273</v>
      </c>
      <c r="C629" s="4" t="s">
        <v>441</v>
      </c>
      <c r="D629" s="5">
        <v>95000</v>
      </c>
      <c r="E629" s="5">
        <v>0</v>
      </c>
      <c r="F629" s="5">
        <f t="shared" si="9"/>
        <v>324660900</v>
      </c>
      <c r="H629" s="51"/>
      <c r="I629" s="51"/>
      <c r="J629" s="51"/>
      <c r="K629" s="51"/>
      <c r="L629" s="51"/>
      <c r="M629" s="51"/>
    </row>
    <row r="630" spans="2:13" x14ac:dyDescent="0.25">
      <c r="B630" s="6">
        <v>43273</v>
      </c>
      <c r="C630" s="4" t="s">
        <v>486</v>
      </c>
      <c r="D630" s="5">
        <v>47500</v>
      </c>
      <c r="E630" s="5">
        <v>0</v>
      </c>
      <c r="F630" s="5">
        <f t="shared" si="9"/>
        <v>324708400</v>
      </c>
      <c r="H630" s="51"/>
      <c r="I630" s="51"/>
      <c r="J630" s="51"/>
      <c r="K630" s="51"/>
      <c r="L630" s="51"/>
      <c r="M630" s="51"/>
    </row>
    <row r="631" spans="2:13" x14ac:dyDescent="0.25">
      <c r="B631" s="6">
        <v>43273</v>
      </c>
      <c r="C631" s="4" t="s">
        <v>442</v>
      </c>
      <c r="D631" s="5">
        <v>275500</v>
      </c>
      <c r="E631" s="5">
        <v>0</v>
      </c>
      <c r="F631" s="5">
        <f t="shared" si="9"/>
        <v>324983900</v>
      </c>
      <c r="H631" s="51"/>
      <c r="I631" s="51"/>
      <c r="J631" s="51"/>
      <c r="K631" s="51"/>
      <c r="L631" s="51"/>
      <c r="M631" s="51"/>
    </row>
    <row r="632" spans="2:13" x14ac:dyDescent="0.25">
      <c r="B632" s="6">
        <v>43273</v>
      </c>
      <c r="C632" s="4" t="s">
        <v>487</v>
      </c>
      <c r="D632" s="5">
        <v>76000</v>
      </c>
      <c r="E632" s="5">
        <v>0</v>
      </c>
      <c r="F632" s="5">
        <f t="shared" si="9"/>
        <v>325059900</v>
      </c>
      <c r="H632" s="51"/>
      <c r="I632" s="51"/>
      <c r="J632" s="51"/>
      <c r="K632" s="51"/>
      <c r="L632" s="51"/>
      <c r="M632" s="51"/>
    </row>
    <row r="633" spans="2:13" x14ac:dyDescent="0.25">
      <c r="B633" s="6">
        <v>43273</v>
      </c>
      <c r="C633" s="4" t="s">
        <v>443</v>
      </c>
      <c r="D633" s="5">
        <v>218500</v>
      </c>
      <c r="E633" s="5">
        <v>0</v>
      </c>
      <c r="F633" s="5">
        <f t="shared" si="9"/>
        <v>325278400</v>
      </c>
      <c r="H633" s="51"/>
      <c r="I633" s="51"/>
      <c r="J633" s="51"/>
      <c r="K633" s="51"/>
      <c r="L633" s="51"/>
      <c r="M633" s="51"/>
    </row>
    <row r="634" spans="2:13" x14ac:dyDescent="0.25">
      <c r="B634" s="6">
        <v>43273</v>
      </c>
      <c r="C634" s="4" t="s">
        <v>488</v>
      </c>
      <c r="D634" s="5">
        <v>57000</v>
      </c>
      <c r="E634" s="5">
        <v>0</v>
      </c>
      <c r="F634" s="5">
        <f t="shared" si="9"/>
        <v>325335400</v>
      </c>
      <c r="H634" s="51"/>
      <c r="I634" s="51"/>
      <c r="J634" s="51"/>
      <c r="K634" s="51"/>
      <c r="L634" s="51"/>
      <c r="M634" s="51"/>
    </row>
    <row r="635" spans="2:13" x14ac:dyDescent="0.25">
      <c r="B635" s="6">
        <v>43273</v>
      </c>
      <c r="C635" s="4" t="s">
        <v>489</v>
      </c>
      <c r="D635" s="5">
        <v>180500</v>
      </c>
      <c r="E635" s="5">
        <v>0</v>
      </c>
      <c r="F635" s="5">
        <f t="shared" si="9"/>
        <v>325515900</v>
      </c>
      <c r="H635" s="51"/>
      <c r="I635" s="51"/>
      <c r="J635" s="51"/>
      <c r="K635" s="51"/>
      <c r="L635" s="51"/>
      <c r="M635" s="51"/>
    </row>
    <row r="636" spans="2:13" x14ac:dyDescent="0.25">
      <c r="B636" s="6">
        <v>43273</v>
      </c>
      <c r="C636" s="4" t="s">
        <v>490</v>
      </c>
      <c r="D636" s="5">
        <v>209000</v>
      </c>
      <c r="E636" s="5">
        <v>0</v>
      </c>
      <c r="F636" s="5">
        <f t="shared" si="9"/>
        <v>325724900</v>
      </c>
      <c r="H636" s="51"/>
      <c r="I636" s="51"/>
      <c r="J636" s="51"/>
      <c r="K636" s="51"/>
      <c r="L636" s="51"/>
      <c r="M636" s="51"/>
    </row>
    <row r="637" spans="2:13" x14ac:dyDescent="0.25">
      <c r="B637" s="6">
        <v>43273</v>
      </c>
      <c r="C637" s="4" t="s">
        <v>445</v>
      </c>
      <c r="D637" s="5">
        <v>38000</v>
      </c>
      <c r="E637" s="5">
        <v>0</v>
      </c>
      <c r="F637" s="5">
        <f t="shared" si="9"/>
        <v>325762900</v>
      </c>
      <c r="H637" s="51"/>
      <c r="I637" s="51"/>
      <c r="J637" s="51"/>
      <c r="K637" s="51"/>
      <c r="L637" s="51"/>
      <c r="M637" s="51"/>
    </row>
    <row r="638" spans="2:13" x14ac:dyDescent="0.25">
      <c r="B638" s="6">
        <v>43273</v>
      </c>
      <c r="C638" s="4" t="s">
        <v>446</v>
      </c>
      <c r="D638" s="5">
        <v>152000</v>
      </c>
      <c r="E638" s="5">
        <v>0</v>
      </c>
      <c r="F638" s="5">
        <f t="shared" si="9"/>
        <v>325914900</v>
      </c>
      <c r="H638" s="51"/>
      <c r="I638" s="51"/>
      <c r="J638" s="51"/>
      <c r="K638" s="51"/>
      <c r="L638" s="51"/>
      <c r="M638" s="51"/>
    </row>
    <row r="639" spans="2:13" x14ac:dyDescent="0.25">
      <c r="B639" s="6">
        <v>43273</v>
      </c>
      <c r="C639" s="4" t="s">
        <v>447</v>
      </c>
      <c r="D639" s="5">
        <v>57000</v>
      </c>
      <c r="E639" s="5">
        <v>0</v>
      </c>
      <c r="F639" s="5">
        <f t="shared" si="9"/>
        <v>325971900</v>
      </c>
      <c r="H639" s="51"/>
      <c r="I639" s="51"/>
      <c r="J639" s="51"/>
      <c r="K639" s="51"/>
      <c r="L639" s="51"/>
      <c r="M639" s="51"/>
    </row>
    <row r="640" spans="2:13" x14ac:dyDescent="0.25">
      <c r="B640" s="6">
        <v>43273</v>
      </c>
      <c r="C640" s="4" t="s">
        <v>448</v>
      </c>
      <c r="D640" s="5">
        <v>66500</v>
      </c>
      <c r="E640" s="5">
        <v>0</v>
      </c>
      <c r="F640" s="5">
        <f t="shared" si="9"/>
        <v>326038400</v>
      </c>
      <c r="H640" s="51"/>
      <c r="I640" s="51"/>
      <c r="J640" s="51"/>
      <c r="K640" s="51"/>
      <c r="L640" s="51"/>
      <c r="M640" s="51"/>
    </row>
    <row r="641" spans="2:13" x14ac:dyDescent="0.25">
      <c r="B641" s="6">
        <v>43273</v>
      </c>
      <c r="C641" s="4" t="s">
        <v>491</v>
      </c>
      <c r="D641" s="5">
        <v>142500</v>
      </c>
      <c r="E641" s="5">
        <v>0</v>
      </c>
      <c r="F641" s="5">
        <f t="shared" si="9"/>
        <v>326180900</v>
      </c>
      <c r="H641" s="51"/>
      <c r="I641" s="51"/>
      <c r="J641" s="51"/>
      <c r="K641" s="51"/>
      <c r="L641" s="51"/>
      <c r="M641" s="51"/>
    </row>
    <row r="642" spans="2:13" x14ac:dyDescent="0.25">
      <c r="B642" s="6">
        <v>43273</v>
      </c>
      <c r="C642" s="4" t="s">
        <v>492</v>
      </c>
      <c r="D642" s="5">
        <v>38000</v>
      </c>
      <c r="E642" s="5">
        <v>0</v>
      </c>
      <c r="F642" s="5">
        <f t="shared" si="9"/>
        <v>326218900</v>
      </c>
      <c r="H642" s="51"/>
      <c r="I642" s="51"/>
      <c r="J642" s="51"/>
      <c r="K642" s="51"/>
      <c r="L642" s="51"/>
      <c r="M642" s="51"/>
    </row>
    <row r="643" spans="2:13" x14ac:dyDescent="0.25">
      <c r="B643" s="6">
        <v>43273</v>
      </c>
      <c r="C643" s="4" t="s">
        <v>493</v>
      </c>
      <c r="D643" s="5">
        <v>142500</v>
      </c>
      <c r="E643" s="5">
        <v>0</v>
      </c>
      <c r="F643" s="5">
        <f t="shared" si="9"/>
        <v>326361400</v>
      </c>
      <c r="H643" s="51"/>
      <c r="I643" s="51"/>
      <c r="J643" s="51"/>
      <c r="K643" s="51"/>
      <c r="L643" s="51"/>
      <c r="M643" s="51"/>
    </row>
    <row r="644" spans="2:13" x14ac:dyDescent="0.25">
      <c r="B644" s="6">
        <v>43273</v>
      </c>
      <c r="C644" s="4" t="s">
        <v>494</v>
      </c>
      <c r="D644" s="5">
        <v>1120000</v>
      </c>
      <c r="E644" s="5">
        <v>0</v>
      </c>
      <c r="F644" s="5">
        <f t="shared" si="9"/>
        <v>327481400</v>
      </c>
      <c r="H644" s="51"/>
      <c r="I644" s="51"/>
      <c r="J644" s="51"/>
      <c r="K644" s="51"/>
      <c r="L644" s="51"/>
      <c r="M644" s="51"/>
    </row>
    <row r="645" spans="2:13" x14ac:dyDescent="0.25">
      <c r="B645" s="6">
        <v>43273</v>
      </c>
      <c r="C645" s="4" t="s">
        <v>495</v>
      </c>
      <c r="D645" s="5">
        <v>1007000</v>
      </c>
      <c r="E645" s="5">
        <v>0</v>
      </c>
      <c r="F645" s="5">
        <f t="shared" si="9"/>
        <v>328488400</v>
      </c>
      <c r="H645" s="51"/>
      <c r="I645" s="51"/>
      <c r="J645" s="51"/>
      <c r="K645" s="51"/>
      <c r="L645" s="51"/>
      <c r="M645" s="51"/>
    </row>
    <row r="646" spans="2:13" x14ac:dyDescent="0.25">
      <c r="B646" s="6">
        <v>43273</v>
      </c>
      <c r="C646" s="4" t="s">
        <v>496</v>
      </c>
      <c r="D646" s="5">
        <v>722000</v>
      </c>
      <c r="E646" s="5">
        <v>0</v>
      </c>
      <c r="F646" s="5">
        <f t="shared" si="9"/>
        <v>329210400</v>
      </c>
      <c r="H646" s="51"/>
      <c r="I646" s="51"/>
      <c r="J646" s="51"/>
      <c r="K646" s="51"/>
      <c r="L646" s="51"/>
      <c r="M646" s="51"/>
    </row>
    <row r="647" spans="2:13" x14ac:dyDescent="0.25">
      <c r="B647" s="6">
        <v>43273</v>
      </c>
      <c r="C647" s="4" t="s">
        <v>497</v>
      </c>
      <c r="D647" s="5">
        <v>798000</v>
      </c>
      <c r="E647" s="5">
        <v>0</v>
      </c>
      <c r="F647" s="5">
        <f t="shared" si="9"/>
        <v>330008400</v>
      </c>
      <c r="H647" s="51"/>
      <c r="I647" s="51"/>
      <c r="J647" s="51"/>
      <c r="K647" s="51"/>
      <c r="L647" s="51"/>
      <c r="M647" s="51"/>
    </row>
    <row r="648" spans="2:13" x14ac:dyDescent="0.25">
      <c r="B648" s="6">
        <v>43273</v>
      </c>
      <c r="C648" s="4" t="s">
        <v>498</v>
      </c>
      <c r="D648" s="5">
        <v>1522000</v>
      </c>
      <c r="E648" s="5">
        <v>0</v>
      </c>
      <c r="F648" s="5">
        <f t="shared" si="9"/>
        <v>331530400</v>
      </c>
      <c r="H648" s="51"/>
      <c r="I648" s="51"/>
      <c r="J648" s="51"/>
      <c r="K648" s="51"/>
      <c r="L648" s="51"/>
      <c r="M648" s="51"/>
    </row>
    <row r="649" spans="2:13" x14ac:dyDescent="0.25">
      <c r="B649" s="6">
        <v>43273</v>
      </c>
      <c r="C649" s="4" t="s">
        <v>499</v>
      </c>
      <c r="D649" s="5">
        <v>807500</v>
      </c>
      <c r="E649" s="5">
        <v>0</v>
      </c>
      <c r="F649" s="5">
        <f t="shared" si="9"/>
        <v>332337900</v>
      </c>
      <c r="H649" s="51"/>
      <c r="I649" s="51"/>
      <c r="J649" s="51"/>
      <c r="K649" s="51"/>
      <c r="L649" s="51"/>
      <c r="M649" s="51"/>
    </row>
    <row r="650" spans="2:13" x14ac:dyDescent="0.25">
      <c r="B650" s="6">
        <v>43273</v>
      </c>
      <c r="C650" s="4" t="s">
        <v>500</v>
      </c>
      <c r="D650" s="5">
        <v>351500</v>
      </c>
      <c r="E650" s="5">
        <v>0</v>
      </c>
      <c r="F650" s="5">
        <f t="shared" si="9"/>
        <v>332689400</v>
      </c>
      <c r="H650" s="51"/>
      <c r="I650" s="51"/>
      <c r="J650" s="51"/>
      <c r="K650" s="51"/>
      <c r="L650" s="51"/>
      <c r="M650" s="51"/>
    </row>
    <row r="651" spans="2:13" x14ac:dyDescent="0.25">
      <c r="B651" s="6">
        <v>43273</v>
      </c>
      <c r="C651" s="4" t="s">
        <v>501</v>
      </c>
      <c r="D651" s="5">
        <v>399000</v>
      </c>
      <c r="E651" s="5">
        <v>0</v>
      </c>
      <c r="F651" s="5">
        <f t="shared" ref="F651:F691" si="10">F650+D651-E651</f>
        <v>333088400</v>
      </c>
      <c r="H651" s="51"/>
      <c r="I651" s="51"/>
      <c r="J651" s="51"/>
      <c r="K651" s="51"/>
      <c r="L651" s="51"/>
      <c r="M651" s="51"/>
    </row>
    <row r="652" spans="2:13" x14ac:dyDescent="0.25">
      <c r="B652" s="6">
        <v>43273</v>
      </c>
      <c r="C652" s="4" t="s">
        <v>502</v>
      </c>
      <c r="D652" s="5">
        <v>306000</v>
      </c>
      <c r="E652" s="5">
        <v>0</v>
      </c>
      <c r="F652" s="5">
        <f t="shared" si="10"/>
        <v>333394400</v>
      </c>
      <c r="H652" s="51"/>
      <c r="I652" s="51"/>
      <c r="J652" s="51"/>
      <c r="K652" s="51"/>
      <c r="L652" s="51"/>
      <c r="M652" s="51"/>
    </row>
    <row r="653" spans="2:13" x14ac:dyDescent="0.25">
      <c r="B653" s="6">
        <v>43273</v>
      </c>
      <c r="C653" s="4" t="s">
        <v>503</v>
      </c>
      <c r="D653" s="5">
        <v>684000</v>
      </c>
      <c r="E653" s="5">
        <v>0</v>
      </c>
      <c r="F653" s="5">
        <f t="shared" si="10"/>
        <v>334078400</v>
      </c>
      <c r="H653" s="51"/>
      <c r="I653" s="51"/>
      <c r="J653" s="51"/>
      <c r="K653" s="51"/>
      <c r="L653" s="51"/>
      <c r="M653" s="51"/>
    </row>
    <row r="654" spans="2:13" x14ac:dyDescent="0.25">
      <c r="B654" s="6">
        <v>43273</v>
      </c>
      <c r="C654" s="4" t="s">
        <v>504</v>
      </c>
      <c r="D654" s="5">
        <v>1970500</v>
      </c>
      <c r="E654" s="5">
        <v>0</v>
      </c>
      <c r="F654" s="5">
        <f t="shared" si="10"/>
        <v>336048900</v>
      </c>
      <c r="H654" s="51"/>
      <c r="I654" s="51"/>
      <c r="J654" s="51"/>
      <c r="K654" s="51"/>
      <c r="L654" s="51"/>
      <c r="M654" s="51"/>
    </row>
    <row r="655" spans="2:13" x14ac:dyDescent="0.25">
      <c r="B655" s="6">
        <v>43273</v>
      </c>
      <c r="C655" s="4" t="s">
        <v>505</v>
      </c>
      <c r="D655" s="5">
        <v>363000</v>
      </c>
      <c r="E655" s="5">
        <v>0</v>
      </c>
      <c r="F655" s="5">
        <f t="shared" si="10"/>
        <v>336411900</v>
      </c>
      <c r="H655" s="51"/>
      <c r="I655" s="51"/>
      <c r="J655" s="51"/>
      <c r="K655" s="51"/>
      <c r="L655" s="51"/>
      <c r="M655" s="51"/>
    </row>
    <row r="656" spans="2:13" x14ac:dyDescent="0.25">
      <c r="B656" s="6">
        <v>43273</v>
      </c>
      <c r="C656" s="4" t="s">
        <v>506</v>
      </c>
      <c r="D656" s="5">
        <v>1477000</v>
      </c>
      <c r="E656" s="5">
        <v>0</v>
      </c>
      <c r="F656" s="5">
        <f t="shared" si="10"/>
        <v>337888900</v>
      </c>
      <c r="H656" s="51"/>
      <c r="I656" s="51"/>
      <c r="J656" s="51"/>
      <c r="K656" s="51"/>
      <c r="L656" s="51"/>
      <c r="M656" s="51"/>
    </row>
    <row r="657" spans="2:13" x14ac:dyDescent="0.25">
      <c r="B657" s="6">
        <v>43273</v>
      </c>
      <c r="C657" s="4" t="s">
        <v>507</v>
      </c>
      <c r="D657" s="5">
        <v>629000</v>
      </c>
      <c r="E657" s="5">
        <v>0</v>
      </c>
      <c r="F657" s="5">
        <f t="shared" si="10"/>
        <v>338517900</v>
      </c>
      <c r="H657" s="51"/>
      <c r="I657" s="51"/>
      <c r="J657" s="51"/>
      <c r="K657" s="51"/>
      <c r="L657" s="51"/>
      <c r="M657" s="51"/>
    </row>
    <row r="658" spans="2:13" x14ac:dyDescent="0.25">
      <c r="B658" s="6">
        <v>43273</v>
      </c>
      <c r="C658" s="4" t="s">
        <v>508</v>
      </c>
      <c r="D658" s="5">
        <v>57000</v>
      </c>
      <c r="E658" s="5">
        <v>0</v>
      </c>
      <c r="F658" s="5">
        <f t="shared" si="10"/>
        <v>338574900</v>
      </c>
      <c r="H658" s="51"/>
      <c r="I658" s="51"/>
      <c r="J658" s="51"/>
      <c r="K658" s="51"/>
      <c r="L658" s="51"/>
      <c r="M658" s="51"/>
    </row>
    <row r="659" spans="2:13" x14ac:dyDescent="0.25">
      <c r="B659" s="6">
        <v>43274</v>
      </c>
      <c r="C659" s="4" t="s">
        <v>479</v>
      </c>
      <c r="D659" s="5">
        <v>85500</v>
      </c>
      <c r="E659" s="5">
        <v>0</v>
      </c>
      <c r="F659" s="5">
        <f t="shared" si="10"/>
        <v>338660400</v>
      </c>
      <c r="H659" s="51"/>
      <c r="I659" s="51"/>
      <c r="J659" s="51"/>
      <c r="K659" s="51"/>
      <c r="L659" s="51"/>
      <c r="M659" s="51"/>
    </row>
    <row r="660" spans="2:13" x14ac:dyDescent="0.25">
      <c r="B660" s="6">
        <v>43274</v>
      </c>
      <c r="C660" s="4" t="s">
        <v>509</v>
      </c>
      <c r="D660" s="5">
        <v>135000</v>
      </c>
      <c r="E660" s="5">
        <v>0</v>
      </c>
      <c r="F660" s="5">
        <f t="shared" si="10"/>
        <v>338795400</v>
      </c>
      <c r="H660" s="51"/>
      <c r="I660" s="51"/>
      <c r="J660" s="51"/>
      <c r="K660" s="51"/>
      <c r="L660" s="51"/>
      <c r="M660" s="51"/>
    </row>
    <row r="661" spans="2:13" x14ac:dyDescent="0.25">
      <c r="B661" s="6">
        <v>43274</v>
      </c>
      <c r="C661" s="4" t="s">
        <v>481</v>
      </c>
      <c r="D661" s="5">
        <v>484500</v>
      </c>
      <c r="E661" s="5">
        <v>0</v>
      </c>
      <c r="F661" s="5">
        <f t="shared" si="10"/>
        <v>339279900</v>
      </c>
      <c r="H661" s="51"/>
      <c r="I661" s="51"/>
      <c r="J661" s="51"/>
      <c r="K661" s="51"/>
      <c r="L661" s="51"/>
      <c r="M661" s="51"/>
    </row>
    <row r="662" spans="2:13" x14ac:dyDescent="0.25">
      <c r="B662" s="6">
        <v>43274</v>
      </c>
      <c r="C662" s="4" t="s">
        <v>483</v>
      </c>
      <c r="D662" s="5">
        <v>123500</v>
      </c>
      <c r="E662" s="5">
        <v>0</v>
      </c>
      <c r="F662" s="5">
        <f t="shared" si="10"/>
        <v>339403400</v>
      </c>
      <c r="H662" s="51"/>
      <c r="I662" s="51"/>
      <c r="J662" s="51"/>
      <c r="K662" s="51"/>
      <c r="L662" s="51"/>
      <c r="M662" s="51"/>
    </row>
    <row r="663" spans="2:13" x14ac:dyDescent="0.25">
      <c r="B663" s="6">
        <v>43274</v>
      </c>
      <c r="C663" s="4" t="s">
        <v>510</v>
      </c>
      <c r="D663" s="5">
        <v>38000</v>
      </c>
      <c r="E663" s="5">
        <v>0</v>
      </c>
      <c r="F663" s="5">
        <f t="shared" si="10"/>
        <v>339441400</v>
      </c>
      <c r="H663" s="51"/>
      <c r="I663" s="51"/>
      <c r="J663" s="51"/>
      <c r="K663" s="51"/>
      <c r="L663" s="51"/>
      <c r="M663" s="51"/>
    </row>
    <row r="664" spans="2:13" x14ac:dyDescent="0.25">
      <c r="B664" s="6">
        <v>43274</v>
      </c>
      <c r="C664" s="4" t="s">
        <v>484</v>
      </c>
      <c r="D664" s="5">
        <v>544000</v>
      </c>
      <c r="E664" s="5">
        <v>0</v>
      </c>
      <c r="F664" s="5">
        <f t="shared" si="10"/>
        <v>339985400</v>
      </c>
      <c r="H664" s="51"/>
      <c r="I664" s="51"/>
      <c r="J664" s="51"/>
      <c r="K664" s="51"/>
      <c r="L664" s="51"/>
      <c r="M664" s="51"/>
    </row>
    <row r="665" spans="2:13" x14ac:dyDescent="0.25">
      <c r="B665" s="6">
        <v>43274</v>
      </c>
      <c r="C665" s="4" t="s">
        <v>486</v>
      </c>
      <c r="D665" s="5">
        <v>123500</v>
      </c>
      <c r="E665" s="5">
        <v>0</v>
      </c>
      <c r="F665" s="5">
        <f t="shared" si="10"/>
        <v>340108900</v>
      </c>
      <c r="H665" s="51"/>
      <c r="I665" s="51"/>
      <c r="J665" s="51"/>
      <c r="K665" s="51"/>
      <c r="L665" s="51"/>
      <c r="M665" s="51"/>
    </row>
    <row r="666" spans="2:13" x14ac:dyDescent="0.25">
      <c r="B666" s="6">
        <v>43274</v>
      </c>
      <c r="C666" s="4" t="s">
        <v>511</v>
      </c>
      <c r="D666" s="5">
        <v>32000</v>
      </c>
      <c r="E666" s="5">
        <v>0</v>
      </c>
      <c r="F666" s="5">
        <f t="shared" si="10"/>
        <v>340140900</v>
      </c>
      <c r="H666" s="51"/>
      <c r="I666" s="51"/>
      <c r="J666" s="51"/>
      <c r="K666" s="51"/>
      <c r="L666" s="51"/>
      <c r="M666" s="51"/>
    </row>
    <row r="667" spans="2:13" x14ac:dyDescent="0.25">
      <c r="B667" s="6">
        <v>43274</v>
      </c>
      <c r="C667" s="4" t="s">
        <v>512</v>
      </c>
      <c r="D667" s="5">
        <v>152000</v>
      </c>
      <c r="E667" s="5">
        <v>0</v>
      </c>
      <c r="F667" s="5">
        <f t="shared" si="10"/>
        <v>340292900</v>
      </c>
      <c r="H667" s="51"/>
      <c r="I667" s="51"/>
      <c r="J667" s="51"/>
      <c r="K667" s="51"/>
      <c r="L667" s="51"/>
      <c r="M667" s="51"/>
    </row>
    <row r="668" spans="2:13" x14ac:dyDescent="0.25">
      <c r="B668" s="6">
        <v>43274</v>
      </c>
      <c r="C668" s="4" t="s">
        <v>488</v>
      </c>
      <c r="D668" s="5">
        <v>161500</v>
      </c>
      <c r="E668" s="5">
        <v>0</v>
      </c>
      <c r="F668" s="5">
        <f t="shared" si="10"/>
        <v>340454400</v>
      </c>
      <c r="H668" s="51"/>
      <c r="I668" s="51"/>
      <c r="J668" s="51"/>
      <c r="K668" s="51"/>
      <c r="L668" s="51"/>
      <c r="M668" s="51"/>
    </row>
    <row r="669" spans="2:13" x14ac:dyDescent="0.25">
      <c r="B669" s="6">
        <v>43274</v>
      </c>
      <c r="C669" s="4" t="s">
        <v>513</v>
      </c>
      <c r="D669" s="5">
        <v>104500</v>
      </c>
      <c r="E669" s="5">
        <v>0</v>
      </c>
      <c r="F669" s="5">
        <f t="shared" si="10"/>
        <v>340558900</v>
      </c>
      <c r="H669" s="51"/>
      <c r="I669" s="51"/>
      <c r="J669" s="51"/>
      <c r="K669" s="51"/>
      <c r="L669" s="51"/>
      <c r="M669" s="51"/>
    </row>
    <row r="670" spans="2:13" x14ac:dyDescent="0.25">
      <c r="B670" s="6">
        <v>43274</v>
      </c>
      <c r="C670" s="4" t="s">
        <v>490</v>
      </c>
      <c r="D670" s="5">
        <v>190000</v>
      </c>
      <c r="E670" s="5">
        <v>0</v>
      </c>
      <c r="F670" s="5">
        <f t="shared" si="10"/>
        <v>340748900</v>
      </c>
      <c r="H670" s="51"/>
      <c r="I670" s="51"/>
      <c r="J670" s="51"/>
      <c r="K670" s="51"/>
      <c r="L670" s="51"/>
      <c r="M670" s="51"/>
    </row>
    <row r="671" spans="2:13" x14ac:dyDescent="0.25">
      <c r="B671" s="6">
        <v>43274</v>
      </c>
      <c r="C671" s="4" t="s">
        <v>514</v>
      </c>
      <c r="D671" s="5">
        <v>152000</v>
      </c>
      <c r="E671" s="5">
        <v>0</v>
      </c>
      <c r="F671" s="5">
        <f t="shared" si="10"/>
        <v>340900900</v>
      </c>
      <c r="H671" s="51"/>
      <c r="I671" s="51"/>
      <c r="J671" s="51"/>
      <c r="K671" s="51"/>
      <c r="L671" s="51"/>
      <c r="M671" s="51"/>
    </row>
    <row r="672" spans="2:13" x14ac:dyDescent="0.25">
      <c r="B672" s="6">
        <v>43274</v>
      </c>
      <c r="C672" s="4" t="s">
        <v>493</v>
      </c>
      <c r="D672" s="5">
        <v>38000</v>
      </c>
      <c r="E672" s="5">
        <v>0</v>
      </c>
      <c r="F672" s="5">
        <f t="shared" si="10"/>
        <v>340938900</v>
      </c>
      <c r="H672" s="51"/>
      <c r="I672" s="51"/>
      <c r="J672" s="51"/>
      <c r="K672" s="51"/>
      <c r="L672" s="51"/>
      <c r="M672" s="51"/>
    </row>
    <row r="673" spans="2:13" x14ac:dyDescent="0.25">
      <c r="B673" s="6">
        <v>43274</v>
      </c>
      <c r="C673" s="4" t="s">
        <v>515</v>
      </c>
      <c r="D673" s="5">
        <v>38000</v>
      </c>
      <c r="E673" s="5">
        <v>0</v>
      </c>
      <c r="F673" s="5">
        <f t="shared" si="10"/>
        <v>340976900</v>
      </c>
      <c r="H673" s="51"/>
      <c r="I673" s="51"/>
      <c r="J673" s="51"/>
      <c r="K673" s="51"/>
      <c r="L673" s="51"/>
      <c r="M673" s="51"/>
    </row>
    <row r="674" spans="2:13" x14ac:dyDescent="0.25">
      <c r="B674" s="6">
        <v>43274</v>
      </c>
      <c r="C674" s="4" t="s">
        <v>516</v>
      </c>
      <c r="D674" s="5">
        <v>218500</v>
      </c>
      <c r="E674" s="5">
        <v>0</v>
      </c>
      <c r="F674" s="5">
        <f t="shared" si="10"/>
        <v>341195400</v>
      </c>
      <c r="H674" s="51"/>
      <c r="I674" s="51"/>
      <c r="J674" s="51"/>
      <c r="K674" s="51"/>
      <c r="L674" s="51"/>
      <c r="M674" s="51"/>
    </row>
    <row r="675" spans="2:13" x14ac:dyDescent="0.25">
      <c r="B675" s="6">
        <v>43274</v>
      </c>
      <c r="C675" s="4" t="s">
        <v>480</v>
      </c>
      <c r="D675" s="5">
        <v>104500</v>
      </c>
      <c r="E675" s="5">
        <v>0</v>
      </c>
      <c r="F675" s="5">
        <f t="shared" si="10"/>
        <v>341299900</v>
      </c>
      <c r="H675" s="51"/>
      <c r="I675" s="51"/>
      <c r="J675" s="51"/>
      <c r="K675" s="51"/>
      <c r="L675" s="51"/>
      <c r="M675" s="51"/>
    </row>
    <row r="676" spans="2:13" x14ac:dyDescent="0.25">
      <c r="B676" s="6">
        <v>43274</v>
      </c>
      <c r="C676" s="4" t="s">
        <v>517</v>
      </c>
      <c r="D676" s="5">
        <v>104500</v>
      </c>
      <c r="E676" s="5">
        <v>0</v>
      </c>
      <c r="F676" s="5">
        <f t="shared" si="10"/>
        <v>341404400</v>
      </c>
      <c r="H676" s="51"/>
      <c r="I676" s="51"/>
      <c r="J676" s="51"/>
      <c r="K676" s="51"/>
      <c r="L676" s="51"/>
      <c r="M676" s="51"/>
    </row>
    <row r="677" spans="2:13" x14ac:dyDescent="0.25">
      <c r="B677" s="6">
        <v>43274</v>
      </c>
      <c r="C677" s="4" t="s">
        <v>482</v>
      </c>
      <c r="D677" s="5">
        <v>304000</v>
      </c>
      <c r="E677" s="5">
        <v>0</v>
      </c>
      <c r="F677" s="5">
        <f t="shared" si="10"/>
        <v>341708400</v>
      </c>
      <c r="H677" s="51"/>
      <c r="I677" s="51"/>
      <c r="J677" s="51"/>
      <c r="K677" s="51"/>
      <c r="L677" s="51"/>
      <c r="M677" s="51"/>
    </row>
    <row r="678" spans="2:13" x14ac:dyDescent="0.25">
      <c r="B678" s="6">
        <v>43274</v>
      </c>
      <c r="C678" s="4" t="s">
        <v>485</v>
      </c>
      <c r="D678" s="5">
        <v>218500</v>
      </c>
      <c r="E678" s="5">
        <v>0</v>
      </c>
      <c r="F678" s="5">
        <f t="shared" si="10"/>
        <v>341926900</v>
      </c>
      <c r="H678" s="51"/>
      <c r="I678" s="51"/>
      <c r="J678" s="51"/>
      <c r="K678" s="51"/>
      <c r="L678" s="51"/>
      <c r="M678" s="51"/>
    </row>
    <row r="679" spans="2:13" x14ac:dyDescent="0.25">
      <c r="B679" s="6">
        <v>43274</v>
      </c>
      <c r="C679" s="4" t="s">
        <v>518</v>
      </c>
      <c r="D679" s="5">
        <v>313500</v>
      </c>
      <c r="E679" s="5">
        <v>0</v>
      </c>
      <c r="F679" s="5">
        <f t="shared" si="10"/>
        <v>342240400</v>
      </c>
      <c r="H679" s="51"/>
      <c r="I679" s="51"/>
      <c r="J679" s="51"/>
      <c r="K679" s="51"/>
      <c r="L679" s="51"/>
      <c r="M679" s="51"/>
    </row>
    <row r="680" spans="2:13" x14ac:dyDescent="0.25">
      <c r="B680" s="6">
        <v>43274</v>
      </c>
      <c r="C680" s="4" t="s">
        <v>519</v>
      </c>
      <c r="D680" s="5">
        <v>95000</v>
      </c>
      <c r="E680" s="5">
        <v>0</v>
      </c>
      <c r="F680" s="5">
        <f t="shared" si="10"/>
        <v>342335400</v>
      </c>
      <c r="H680" s="51"/>
      <c r="I680" s="51"/>
      <c r="J680" s="51"/>
      <c r="K680" s="51"/>
      <c r="L680" s="51"/>
      <c r="M680" s="51"/>
    </row>
    <row r="681" spans="2:13" x14ac:dyDescent="0.25">
      <c r="B681" s="6">
        <v>43274</v>
      </c>
      <c r="C681" s="4" t="s">
        <v>487</v>
      </c>
      <c r="D681" s="5">
        <v>209000</v>
      </c>
      <c r="E681" s="5">
        <v>0</v>
      </c>
      <c r="F681" s="5">
        <f t="shared" si="10"/>
        <v>342544400</v>
      </c>
      <c r="H681" s="51"/>
      <c r="I681" s="51"/>
      <c r="J681" s="51"/>
      <c r="K681" s="51"/>
      <c r="L681" s="51"/>
      <c r="M681" s="51"/>
    </row>
    <row r="682" spans="2:13" x14ac:dyDescent="0.25">
      <c r="B682" s="6">
        <v>43274</v>
      </c>
      <c r="C682" s="4" t="s">
        <v>520</v>
      </c>
      <c r="D682" s="5">
        <v>112000</v>
      </c>
      <c r="E682" s="5">
        <v>0</v>
      </c>
      <c r="F682" s="5">
        <f t="shared" si="10"/>
        <v>342656400</v>
      </c>
      <c r="H682" s="51"/>
      <c r="I682" s="51"/>
      <c r="J682" s="51"/>
      <c r="K682" s="51"/>
      <c r="L682" s="51"/>
      <c r="M682" s="51"/>
    </row>
    <row r="683" spans="2:13" x14ac:dyDescent="0.25">
      <c r="B683" s="6">
        <v>43274</v>
      </c>
      <c r="C683" s="4" t="s">
        <v>521</v>
      </c>
      <c r="D683" s="5">
        <v>104500</v>
      </c>
      <c r="E683" s="5">
        <v>0</v>
      </c>
      <c r="F683" s="5">
        <f t="shared" si="10"/>
        <v>342760900</v>
      </c>
      <c r="H683" s="51"/>
      <c r="I683" s="51"/>
      <c r="J683" s="51"/>
      <c r="K683" s="51"/>
      <c r="L683" s="51"/>
      <c r="M683" s="51"/>
    </row>
    <row r="684" spans="2:13" x14ac:dyDescent="0.25">
      <c r="B684" s="6">
        <v>43274</v>
      </c>
      <c r="C684" s="4" t="s">
        <v>489</v>
      </c>
      <c r="D684" s="5">
        <v>275500</v>
      </c>
      <c r="E684" s="5">
        <v>0</v>
      </c>
      <c r="F684" s="5">
        <f t="shared" si="10"/>
        <v>343036400</v>
      </c>
      <c r="H684" s="51"/>
      <c r="I684" s="51"/>
      <c r="J684" s="51"/>
      <c r="K684" s="51"/>
      <c r="L684" s="51"/>
      <c r="M684" s="51"/>
    </row>
    <row r="685" spans="2:13" x14ac:dyDescent="0.25">
      <c r="B685" s="6">
        <v>43274</v>
      </c>
      <c r="C685" s="4" t="s">
        <v>522</v>
      </c>
      <c r="D685" s="5">
        <v>152000</v>
      </c>
      <c r="E685" s="5">
        <v>0</v>
      </c>
      <c r="F685" s="5">
        <f t="shared" si="10"/>
        <v>343188400</v>
      </c>
      <c r="H685" s="51"/>
      <c r="I685" s="51"/>
      <c r="J685" s="51"/>
      <c r="K685" s="51"/>
      <c r="L685" s="51"/>
      <c r="M685" s="51"/>
    </row>
    <row r="686" spans="2:13" x14ac:dyDescent="0.25">
      <c r="B686" s="6">
        <v>43274</v>
      </c>
      <c r="C686" s="4" t="s">
        <v>523</v>
      </c>
      <c r="D686" s="5">
        <v>133000</v>
      </c>
      <c r="E686" s="5">
        <v>0</v>
      </c>
      <c r="F686" s="5">
        <f t="shared" si="10"/>
        <v>343321400</v>
      </c>
      <c r="H686" s="51"/>
      <c r="I686" s="51"/>
      <c r="J686" s="51"/>
      <c r="K686" s="51"/>
      <c r="L686" s="51"/>
      <c r="M686" s="51"/>
    </row>
    <row r="687" spans="2:13" x14ac:dyDescent="0.25">
      <c r="B687" s="6">
        <v>43274</v>
      </c>
      <c r="C687" s="4" t="s">
        <v>524</v>
      </c>
      <c r="D687" s="5">
        <v>38000</v>
      </c>
      <c r="E687" s="5">
        <v>0</v>
      </c>
      <c r="F687" s="5">
        <f t="shared" si="10"/>
        <v>343359400</v>
      </c>
      <c r="H687" s="51"/>
      <c r="I687" s="51"/>
      <c r="J687" s="51"/>
      <c r="K687" s="51"/>
      <c r="L687" s="51"/>
      <c r="M687" s="51"/>
    </row>
    <row r="688" spans="2:13" x14ac:dyDescent="0.25">
      <c r="B688" s="6">
        <v>43274</v>
      </c>
      <c r="C688" s="4" t="s">
        <v>491</v>
      </c>
      <c r="D688" s="5">
        <v>323000</v>
      </c>
      <c r="E688" s="5">
        <v>0</v>
      </c>
      <c r="F688" s="5">
        <f t="shared" si="10"/>
        <v>343682400</v>
      </c>
      <c r="H688" s="51"/>
      <c r="I688" s="51"/>
      <c r="J688" s="51"/>
      <c r="K688" s="51"/>
      <c r="L688" s="51"/>
      <c r="M688" s="51"/>
    </row>
    <row r="689" spans="2:13" x14ac:dyDescent="0.25">
      <c r="B689" s="53">
        <v>43281</v>
      </c>
      <c r="C689" s="54" t="s">
        <v>574</v>
      </c>
      <c r="D689" s="55">
        <v>146613</v>
      </c>
      <c r="E689" s="55">
        <v>0</v>
      </c>
      <c r="F689" s="55">
        <f t="shared" si="10"/>
        <v>343829013</v>
      </c>
      <c r="H689" s="51"/>
      <c r="I689" s="51"/>
      <c r="J689" s="51"/>
      <c r="K689" s="51"/>
      <c r="L689" s="51"/>
      <c r="M689" s="51"/>
    </row>
    <row r="690" spans="2:13" x14ac:dyDescent="0.25">
      <c r="B690" s="53">
        <v>43281</v>
      </c>
      <c r="C690" s="54" t="s">
        <v>575</v>
      </c>
      <c r="D690" s="55">
        <v>0</v>
      </c>
      <c r="E690" s="55">
        <v>29323</v>
      </c>
      <c r="F690" s="55">
        <f t="shared" si="10"/>
        <v>343799690</v>
      </c>
      <c r="H690" s="51"/>
      <c r="I690" s="51"/>
      <c r="J690" s="51"/>
      <c r="K690" s="51"/>
      <c r="L690" s="51"/>
      <c r="M690" s="51"/>
    </row>
    <row r="691" spans="2:13" x14ac:dyDescent="0.25">
      <c r="B691" s="53">
        <v>43281</v>
      </c>
      <c r="C691" s="54" t="s">
        <v>576</v>
      </c>
      <c r="D691" s="55">
        <v>0</v>
      </c>
      <c r="E691" s="55">
        <v>25000</v>
      </c>
      <c r="F691" s="55">
        <f t="shared" si="10"/>
        <v>343774690</v>
      </c>
    </row>
    <row r="692" spans="2:13" ht="15.75" thickBot="1" x14ac:dyDescent="0.3">
      <c r="B692" s="8" t="s">
        <v>11</v>
      </c>
      <c r="C692" s="9"/>
      <c r="D692" s="10">
        <f>SUM(D10:D691)</f>
        <v>343129013</v>
      </c>
      <c r="E692" s="10">
        <f>SUM(E10:E691)</f>
        <v>54323</v>
      </c>
      <c r="F692" s="10">
        <f>F691</f>
        <v>343774690</v>
      </c>
    </row>
    <row r="693" spans="2:13" x14ac:dyDescent="0.25">
      <c r="B693" s="3" t="s">
        <v>577</v>
      </c>
      <c r="C693" s="4"/>
      <c r="D693" s="5"/>
      <c r="E693" s="5"/>
      <c r="F693" s="5"/>
    </row>
    <row r="694" spans="2:13" x14ac:dyDescent="0.25">
      <c r="B694" s="53">
        <v>43312</v>
      </c>
      <c r="C694" s="54" t="s">
        <v>574</v>
      </c>
      <c r="D694" s="55">
        <v>340548</v>
      </c>
      <c r="E694" s="55">
        <v>0</v>
      </c>
      <c r="F694" s="55">
        <f>F692+D694-E694</f>
        <v>344115238</v>
      </c>
    </row>
    <row r="695" spans="2:13" x14ac:dyDescent="0.25">
      <c r="B695" s="53">
        <v>43312</v>
      </c>
      <c r="C695" s="54" t="s">
        <v>575</v>
      </c>
      <c r="D695" s="55">
        <v>0</v>
      </c>
      <c r="E695" s="55">
        <v>68110</v>
      </c>
      <c r="F695" s="55">
        <f>F694+D695-E695</f>
        <v>344047128</v>
      </c>
    </row>
    <row r="696" spans="2:13" x14ac:dyDescent="0.25">
      <c r="B696" s="53">
        <v>43312</v>
      </c>
      <c r="C696" s="54" t="s">
        <v>576</v>
      </c>
      <c r="D696" s="55">
        <v>0</v>
      </c>
      <c r="E696" s="55">
        <v>25000</v>
      </c>
      <c r="F696" s="55">
        <f>F695+D696-E696</f>
        <v>344022128</v>
      </c>
    </row>
    <row r="697" spans="2:13" ht="15.75" thickBot="1" x14ac:dyDescent="0.3">
      <c r="B697" s="8" t="s">
        <v>11</v>
      </c>
      <c r="C697" s="9"/>
      <c r="D697" s="10">
        <f>SUM(D694:D696)</f>
        <v>340548</v>
      </c>
      <c r="E697" s="10">
        <f>SUM(E694:E696)</f>
        <v>93110</v>
      </c>
      <c r="F697" s="10">
        <f>F696</f>
        <v>344022128</v>
      </c>
    </row>
    <row r="698" spans="2:13" x14ac:dyDescent="0.25">
      <c r="B698" s="3" t="s">
        <v>579</v>
      </c>
      <c r="C698" s="4"/>
      <c r="D698" s="5"/>
      <c r="E698" s="5"/>
      <c r="F698" s="5"/>
    </row>
    <row r="699" spans="2:13" x14ac:dyDescent="0.25">
      <c r="B699" s="56">
        <v>43336</v>
      </c>
      <c r="C699" s="57" t="s">
        <v>578</v>
      </c>
      <c r="D699" s="58">
        <v>47500</v>
      </c>
      <c r="E699" s="58">
        <v>0</v>
      </c>
      <c r="F699" s="58">
        <f>F697+D699-E699</f>
        <v>344069628</v>
      </c>
    </row>
    <row r="700" spans="2:13" x14ac:dyDescent="0.25">
      <c r="B700" s="53">
        <v>43343</v>
      </c>
      <c r="C700" s="54" t="s">
        <v>574</v>
      </c>
      <c r="D700" s="55">
        <v>340824</v>
      </c>
      <c r="E700" s="55">
        <v>0</v>
      </c>
      <c r="F700" s="55">
        <f>F699+D700-E700</f>
        <v>344410452</v>
      </c>
    </row>
    <row r="701" spans="2:13" x14ac:dyDescent="0.25">
      <c r="B701" s="53">
        <v>43343</v>
      </c>
      <c r="C701" s="54" t="s">
        <v>575</v>
      </c>
      <c r="D701" s="55">
        <v>0</v>
      </c>
      <c r="E701" s="55">
        <v>68165</v>
      </c>
      <c r="F701" s="55">
        <f>F700+D701-E701</f>
        <v>344342287</v>
      </c>
    </row>
    <row r="702" spans="2:13" x14ac:dyDescent="0.25">
      <c r="B702" s="53">
        <v>43343</v>
      </c>
      <c r="C702" s="54" t="s">
        <v>576</v>
      </c>
      <c r="D702" s="55">
        <v>0</v>
      </c>
      <c r="E702" s="55">
        <v>25000</v>
      </c>
      <c r="F702" s="55">
        <f>F701+D702-E702</f>
        <v>344317287</v>
      </c>
    </row>
    <row r="703" spans="2:13" ht="15.75" thickBot="1" x14ac:dyDescent="0.3">
      <c r="B703" s="8" t="s">
        <v>11</v>
      </c>
      <c r="C703" s="9"/>
      <c r="D703" s="10">
        <f>SUM(D699:D702)</f>
        <v>388324</v>
      </c>
      <c r="E703" s="10">
        <f>SUM(E699:E702)</f>
        <v>93165</v>
      </c>
      <c r="F703" s="10">
        <f>F702</f>
        <v>344317287</v>
      </c>
    </row>
    <row r="704" spans="2:13" x14ac:dyDescent="0.25">
      <c r="B704" s="59" t="s">
        <v>581</v>
      </c>
      <c r="C704" s="57"/>
      <c r="D704" s="58"/>
      <c r="E704" s="58"/>
      <c r="F704" s="58"/>
      <c r="H704" s="16">
        <f>SUBTOTAL(9,D704:D2278)</f>
        <v>719010791</v>
      </c>
      <c r="I704" s="16">
        <f>SUBTOTAL(9,E704:E2278)</f>
        <v>160908757</v>
      </c>
    </row>
    <row r="705" spans="2:6" x14ac:dyDescent="0.25">
      <c r="B705" s="56">
        <v>43348</v>
      </c>
      <c r="C705" s="57" t="s">
        <v>582</v>
      </c>
      <c r="D705" s="58">
        <v>104500</v>
      </c>
      <c r="E705" s="58">
        <v>0</v>
      </c>
      <c r="F705" s="58">
        <f>F703+D705-E705</f>
        <v>344421787</v>
      </c>
    </row>
    <row r="706" spans="2:6" x14ac:dyDescent="0.25">
      <c r="B706" s="56">
        <v>43348</v>
      </c>
      <c r="C706" s="57" t="s">
        <v>583</v>
      </c>
      <c r="D706" s="58">
        <v>9500</v>
      </c>
      <c r="E706" s="58">
        <v>0</v>
      </c>
      <c r="F706" s="58">
        <f>F705+D706-E706</f>
        <v>344431287</v>
      </c>
    </row>
    <row r="707" spans="2:6" x14ac:dyDescent="0.25">
      <c r="B707" s="56">
        <v>43348</v>
      </c>
      <c r="C707" s="57" t="s">
        <v>584</v>
      </c>
      <c r="D707" s="58">
        <v>902500</v>
      </c>
      <c r="E707" s="58">
        <v>0</v>
      </c>
      <c r="F707" s="58">
        <f t="shared" ref="F707:F770" si="11">F706+D707-E707</f>
        <v>345333787</v>
      </c>
    </row>
    <row r="708" spans="2:6" x14ac:dyDescent="0.25">
      <c r="B708" s="56">
        <v>43348</v>
      </c>
      <c r="C708" s="57" t="s">
        <v>585</v>
      </c>
      <c r="D708" s="58">
        <v>826500</v>
      </c>
      <c r="E708" s="58">
        <v>0</v>
      </c>
      <c r="F708" s="58">
        <f t="shared" si="11"/>
        <v>346160287</v>
      </c>
    </row>
    <row r="709" spans="2:6" x14ac:dyDescent="0.25">
      <c r="B709" s="56">
        <v>43348</v>
      </c>
      <c r="C709" s="57" t="s">
        <v>586</v>
      </c>
      <c r="D709" s="58">
        <v>1197500</v>
      </c>
      <c r="E709" s="58">
        <v>0</v>
      </c>
      <c r="F709" s="58">
        <f t="shared" si="11"/>
        <v>347357787</v>
      </c>
    </row>
    <row r="710" spans="2:6" x14ac:dyDescent="0.25">
      <c r="B710" s="56">
        <v>43348</v>
      </c>
      <c r="C710" s="57" t="s">
        <v>587</v>
      </c>
      <c r="D710" s="58">
        <v>475000</v>
      </c>
      <c r="E710" s="58">
        <v>0</v>
      </c>
      <c r="F710" s="58">
        <f t="shared" si="11"/>
        <v>347832787</v>
      </c>
    </row>
    <row r="711" spans="2:6" x14ac:dyDescent="0.25">
      <c r="B711" s="56">
        <v>43348</v>
      </c>
      <c r="C711" s="57" t="s">
        <v>588</v>
      </c>
      <c r="D711" s="58">
        <v>788500</v>
      </c>
      <c r="E711" s="58">
        <v>0</v>
      </c>
      <c r="F711" s="58">
        <f t="shared" si="11"/>
        <v>348621287</v>
      </c>
    </row>
    <row r="712" spans="2:6" x14ac:dyDescent="0.25">
      <c r="B712" s="56">
        <v>43348</v>
      </c>
      <c r="C712" s="57" t="s">
        <v>589</v>
      </c>
      <c r="D712" s="58">
        <v>1928500</v>
      </c>
      <c r="E712" s="58">
        <v>0</v>
      </c>
      <c r="F712" s="58">
        <f t="shared" si="11"/>
        <v>350549787</v>
      </c>
    </row>
    <row r="713" spans="2:6" x14ac:dyDescent="0.25">
      <c r="B713" s="56">
        <v>43348</v>
      </c>
      <c r="C713" s="57" t="s">
        <v>590</v>
      </c>
      <c r="D713" s="58">
        <v>1664000</v>
      </c>
      <c r="E713" s="58">
        <v>0</v>
      </c>
      <c r="F713" s="58">
        <f t="shared" si="11"/>
        <v>352213787</v>
      </c>
    </row>
    <row r="714" spans="2:6" x14ac:dyDescent="0.25">
      <c r="B714" s="56">
        <v>43348</v>
      </c>
      <c r="C714" s="57" t="s">
        <v>591</v>
      </c>
      <c r="D714" s="58">
        <v>180500</v>
      </c>
      <c r="E714" s="58">
        <v>0</v>
      </c>
      <c r="F714" s="58">
        <f t="shared" si="11"/>
        <v>352394287</v>
      </c>
    </row>
    <row r="715" spans="2:6" x14ac:dyDescent="0.25">
      <c r="B715" s="56">
        <v>43348</v>
      </c>
      <c r="C715" s="57" t="s">
        <v>592</v>
      </c>
      <c r="D715" s="58">
        <v>361000</v>
      </c>
      <c r="E715" s="58">
        <v>0</v>
      </c>
      <c r="F715" s="58">
        <f t="shared" si="11"/>
        <v>352755287</v>
      </c>
    </row>
    <row r="716" spans="2:6" x14ac:dyDescent="0.25">
      <c r="B716" s="56">
        <v>43348</v>
      </c>
      <c r="C716" s="57" t="s">
        <v>593</v>
      </c>
      <c r="D716" s="58">
        <v>608000</v>
      </c>
      <c r="E716" s="58">
        <v>0</v>
      </c>
      <c r="F716" s="58">
        <f t="shared" si="11"/>
        <v>353363287</v>
      </c>
    </row>
    <row r="717" spans="2:6" x14ac:dyDescent="0.25">
      <c r="B717" s="56">
        <v>43348</v>
      </c>
      <c r="C717" s="57" t="s">
        <v>594</v>
      </c>
      <c r="D717" s="58">
        <v>627000</v>
      </c>
      <c r="E717" s="58">
        <v>0</v>
      </c>
      <c r="F717" s="58">
        <f t="shared" si="11"/>
        <v>353990287</v>
      </c>
    </row>
    <row r="718" spans="2:6" x14ac:dyDescent="0.25">
      <c r="B718" s="56">
        <v>43348</v>
      </c>
      <c r="C718" s="57" t="s">
        <v>595</v>
      </c>
      <c r="D718" s="58">
        <v>475000</v>
      </c>
      <c r="E718" s="58">
        <v>0</v>
      </c>
      <c r="F718" s="58">
        <f t="shared" si="11"/>
        <v>354465287</v>
      </c>
    </row>
    <row r="719" spans="2:6" x14ac:dyDescent="0.25">
      <c r="B719" s="56">
        <v>43348</v>
      </c>
      <c r="C719" s="57" t="s">
        <v>596</v>
      </c>
      <c r="D719" s="58">
        <v>1956500</v>
      </c>
      <c r="E719" s="58">
        <v>0</v>
      </c>
      <c r="F719" s="58">
        <f t="shared" si="11"/>
        <v>356421787</v>
      </c>
    </row>
    <row r="720" spans="2:6" x14ac:dyDescent="0.25">
      <c r="B720" s="56">
        <v>43348</v>
      </c>
      <c r="C720" s="57" t="s">
        <v>597</v>
      </c>
      <c r="D720" s="58">
        <v>560500</v>
      </c>
      <c r="E720" s="58">
        <v>0</v>
      </c>
      <c r="F720" s="58">
        <f t="shared" si="11"/>
        <v>356982287</v>
      </c>
    </row>
    <row r="721" spans="2:6" x14ac:dyDescent="0.25">
      <c r="B721" s="56">
        <v>43348</v>
      </c>
      <c r="C721" s="57" t="s">
        <v>598</v>
      </c>
      <c r="D721" s="58">
        <v>1264000</v>
      </c>
      <c r="E721" s="58">
        <v>0</v>
      </c>
      <c r="F721" s="58">
        <f t="shared" si="11"/>
        <v>358246287</v>
      </c>
    </row>
    <row r="722" spans="2:6" x14ac:dyDescent="0.25">
      <c r="B722" s="56">
        <v>43349</v>
      </c>
      <c r="C722" s="57" t="s">
        <v>599</v>
      </c>
      <c r="D722" s="58">
        <v>1989500</v>
      </c>
      <c r="E722" s="58">
        <v>0</v>
      </c>
      <c r="F722" s="58">
        <f t="shared" si="11"/>
        <v>360235787</v>
      </c>
    </row>
    <row r="723" spans="2:6" x14ac:dyDescent="0.25">
      <c r="B723" s="56">
        <v>43349</v>
      </c>
      <c r="C723" s="57" t="s">
        <v>600</v>
      </c>
      <c r="D723" s="58">
        <v>570000</v>
      </c>
      <c r="E723" s="58">
        <v>0</v>
      </c>
      <c r="F723" s="58">
        <f t="shared" si="11"/>
        <v>360805787</v>
      </c>
    </row>
    <row r="724" spans="2:6" x14ac:dyDescent="0.25">
      <c r="B724" s="56">
        <v>43349</v>
      </c>
      <c r="C724" s="57" t="s">
        <v>601</v>
      </c>
      <c r="D724" s="58">
        <v>798000</v>
      </c>
      <c r="E724" s="58">
        <v>0</v>
      </c>
      <c r="F724" s="58">
        <f t="shared" si="11"/>
        <v>361603787</v>
      </c>
    </row>
    <row r="725" spans="2:6" x14ac:dyDescent="0.25">
      <c r="B725" s="56">
        <v>43349</v>
      </c>
      <c r="C725" s="57" t="s">
        <v>602</v>
      </c>
      <c r="D725" s="58">
        <v>1738500</v>
      </c>
      <c r="E725" s="58">
        <v>0</v>
      </c>
      <c r="F725" s="58">
        <f t="shared" si="11"/>
        <v>363342287</v>
      </c>
    </row>
    <row r="726" spans="2:6" x14ac:dyDescent="0.25">
      <c r="B726" s="56">
        <v>43349</v>
      </c>
      <c r="C726" s="57" t="s">
        <v>603</v>
      </c>
      <c r="D726" s="58">
        <v>2452500</v>
      </c>
      <c r="E726" s="58">
        <v>0</v>
      </c>
      <c r="F726" s="58">
        <f t="shared" si="11"/>
        <v>365794787</v>
      </c>
    </row>
    <row r="727" spans="2:6" x14ac:dyDescent="0.25">
      <c r="B727" s="56">
        <v>43349</v>
      </c>
      <c r="C727" s="57" t="s">
        <v>604</v>
      </c>
      <c r="D727" s="58">
        <v>519000</v>
      </c>
      <c r="E727" s="58">
        <v>0</v>
      </c>
      <c r="F727" s="58">
        <f t="shared" si="11"/>
        <v>366313787</v>
      </c>
    </row>
    <row r="728" spans="2:6" x14ac:dyDescent="0.25">
      <c r="B728" s="56">
        <v>43349</v>
      </c>
      <c r="C728" s="57" t="s">
        <v>605</v>
      </c>
      <c r="D728" s="58">
        <v>636500</v>
      </c>
      <c r="E728" s="58">
        <v>0</v>
      </c>
      <c r="F728" s="58">
        <f t="shared" si="11"/>
        <v>366950287</v>
      </c>
    </row>
    <row r="729" spans="2:6" x14ac:dyDescent="0.25">
      <c r="B729" s="56">
        <v>43349</v>
      </c>
      <c r="C729" s="57" t="s">
        <v>606</v>
      </c>
      <c r="D729" s="58">
        <v>608000</v>
      </c>
      <c r="E729" s="58">
        <v>0</v>
      </c>
      <c r="F729" s="58">
        <f t="shared" si="11"/>
        <v>367558287</v>
      </c>
    </row>
    <row r="730" spans="2:6" x14ac:dyDescent="0.25">
      <c r="B730" s="56">
        <v>43349</v>
      </c>
      <c r="C730" s="57" t="s">
        <v>607</v>
      </c>
      <c r="D730" s="58">
        <v>391000</v>
      </c>
      <c r="E730" s="58">
        <v>0</v>
      </c>
      <c r="F730" s="58">
        <f t="shared" si="11"/>
        <v>367949287</v>
      </c>
    </row>
    <row r="731" spans="2:6" x14ac:dyDescent="0.25">
      <c r="B731" s="56">
        <v>43349</v>
      </c>
      <c r="C731" s="57" t="s">
        <v>608</v>
      </c>
      <c r="D731" s="58">
        <v>204000</v>
      </c>
      <c r="E731" s="58">
        <v>0</v>
      </c>
      <c r="F731" s="58">
        <f t="shared" si="11"/>
        <v>368153287</v>
      </c>
    </row>
    <row r="732" spans="2:6" x14ac:dyDescent="0.25">
      <c r="B732" s="56">
        <v>43349</v>
      </c>
      <c r="C732" s="57" t="s">
        <v>609</v>
      </c>
      <c r="D732" s="58">
        <v>1235000</v>
      </c>
      <c r="E732" s="58">
        <v>0</v>
      </c>
      <c r="F732" s="58">
        <f t="shared" si="11"/>
        <v>369388287</v>
      </c>
    </row>
    <row r="733" spans="2:6" x14ac:dyDescent="0.25">
      <c r="B733" s="56">
        <v>43349</v>
      </c>
      <c r="C733" s="57" t="s">
        <v>610</v>
      </c>
      <c r="D733" s="58">
        <v>902500</v>
      </c>
      <c r="E733" s="58">
        <v>0</v>
      </c>
      <c r="F733" s="58">
        <f t="shared" si="11"/>
        <v>370290787</v>
      </c>
    </row>
    <row r="734" spans="2:6" x14ac:dyDescent="0.25">
      <c r="B734" s="56">
        <v>43349</v>
      </c>
      <c r="C734" s="57" t="s">
        <v>611</v>
      </c>
      <c r="D734" s="58">
        <v>1750000</v>
      </c>
      <c r="E734" s="58">
        <v>0</v>
      </c>
      <c r="F734" s="58">
        <f t="shared" si="11"/>
        <v>372040787</v>
      </c>
    </row>
    <row r="735" spans="2:6" x14ac:dyDescent="0.25">
      <c r="B735" s="56">
        <v>43349</v>
      </c>
      <c r="C735" s="57" t="s">
        <v>612</v>
      </c>
      <c r="D735" s="58">
        <v>2352000</v>
      </c>
      <c r="E735" s="58">
        <v>0</v>
      </c>
      <c r="F735" s="58">
        <f t="shared" si="11"/>
        <v>374392787</v>
      </c>
    </row>
    <row r="736" spans="2:6" x14ac:dyDescent="0.25">
      <c r="B736" s="56">
        <v>43349</v>
      </c>
      <c r="C736" s="57" t="s">
        <v>613</v>
      </c>
      <c r="D736" s="58">
        <v>959500</v>
      </c>
      <c r="E736" s="58">
        <v>0</v>
      </c>
      <c r="F736" s="58">
        <f t="shared" si="11"/>
        <v>375352287</v>
      </c>
    </row>
    <row r="737" spans="2:6" x14ac:dyDescent="0.25">
      <c r="B737" s="56">
        <v>43350</v>
      </c>
      <c r="C737" s="57" t="s">
        <v>614</v>
      </c>
      <c r="D737" s="58">
        <v>359000</v>
      </c>
      <c r="E737" s="58">
        <v>0</v>
      </c>
      <c r="F737" s="58">
        <f t="shared" si="11"/>
        <v>375711287</v>
      </c>
    </row>
    <row r="738" spans="2:6" x14ac:dyDescent="0.25">
      <c r="B738" s="56">
        <v>43350</v>
      </c>
      <c r="C738" s="57" t="s">
        <v>615</v>
      </c>
      <c r="D738" s="58">
        <v>199500</v>
      </c>
      <c r="E738" s="58">
        <v>0</v>
      </c>
      <c r="F738" s="58">
        <f t="shared" si="11"/>
        <v>375910787</v>
      </c>
    </row>
    <row r="739" spans="2:6" x14ac:dyDescent="0.25">
      <c r="B739" s="56">
        <v>43350</v>
      </c>
      <c r="C739" s="57" t="s">
        <v>616</v>
      </c>
      <c r="D739" s="58">
        <v>95000</v>
      </c>
      <c r="E739" s="58">
        <v>0</v>
      </c>
      <c r="F739" s="58">
        <f t="shared" si="11"/>
        <v>376005787</v>
      </c>
    </row>
    <row r="740" spans="2:6" x14ac:dyDescent="0.25">
      <c r="B740" s="56">
        <v>43350</v>
      </c>
      <c r="C740" s="57" t="s">
        <v>617</v>
      </c>
      <c r="D740" s="58">
        <v>66500</v>
      </c>
      <c r="E740" s="58">
        <v>0</v>
      </c>
      <c r="F740" s="58">
        <f t="shared" si="11"/>
        <v>376072287</v>
      </c>
    </row>
    <row r="741" spans="2:6" x14ac:dyDescent="0.25">
      <c r="B741" s="56">
        <v>43350</v>
      </c>
      <c r="C741" s="57" t="s">
        <v>618</v>
      </c>
      <c r="D741" s="58">
        <v>190000</v>
      </c>
      <c r="E741" s="58">
        <v>0</v>
      </c>
      <c r="F741" s="58">
        <f t="shared" si="11"/>
        <v>376262287</v>
      </c>
    </row>
    <row r="742" spans="2:6" x14ac:dyDescent="0.25">
      <c r="B742" s="56">
        <v>43350</v>
      </c>
      <c r="C742" s="57" t="s">
        <v>619</v>
      </c>
      <c r="D742" s="58">
        <v>218500</v>
      </c>
      <c r="E742" s="58">
        <v>0</v>
      </c>
      <c r="F742" s="58">
        <f t="shared" si="11"/>
        <v>376480787</v>
      </c>
    </row>
    <row r="743" spans="2:6" x14ac:dyDescent="0.25">
      <c r="B743" s="56">
        <v>43350</v>
      </c>
      <c r="C743" s="57" t="s">
        <v>620</v>
      </c>
      <c r="D743" s="58">
        <v>180500</v>
      </c>
      <c r="E743" s="58">
        <v>0</v>
      </c>
      <c r="F743" s="58">
        <f t="shared" si="11"/>
        <v>376661287</v>
      </c>
    </row>
    <row r="744" spans="2:6" x14ac:dyDescent="0.25">
      <c r="B744" s="56">
        <v>43350</v>
      </c>
      <c r="C744" s="57" t="s">
        <v>621</v>
      </c>
      <c r="D744" s="58">
        <v>47500</v>
      </c>
      <c r="E744" s="58">
        <v>0</v>
      </c>
      <c r="F744" s="58">
        <f t="shared" si="11"/>
        <v>376708787</v>
      </c>
    </row>
    <row r="745" spans="2:6" x14ac:dyDescent="0.25">
      <c r="B745" s="56">
        <v>43350</v>
      </c>
      <c r="C745" s="57" t="s">
        <v>622</v>
      </c>
      <c r="D745" s="58">
        <v>304000</v>
      </c>
      <c r="E745" s="58">
        <v>0</v>
      </c>
      <c r="F745" s="58">
        <f t="shared" si="11"/>
        <v>377012787</v>
      </c>
    </row>
    <row r="746" spans="2:6" x14ac:dyDescent="0.25">
      <c r="B746" s="56">
        <v>43350</v>
      </c>
      <c r="C746" s="57" t="s">
        <v>623</v>
      </c>
      <c r="D746" s="58">
        <v>182500</v>
      </c>
      <c r="E746" s="58">
        <v>0</v>
      </c>
      <c r="F746" s="58">
        <f t="shared" si="11"/>
        <v>377195287</v>
      </c>
    </row>
    <row r="747" spans="2:6" x14ac:dyDescent="0.25">
      <c r="B747" s="56">
        <v>43350</v>
      </c>
      <c r="C747" s="57" t="s">
        <v>624</v>
      </c>
      <c r="D747" s="58">
        <v>28500</v>
      </c>
      <c r="E747" s="58">
        <v>0</v>
      </c>
      <c r="F747" s="58">
        <f t="shared" si="11"/>
        <v>377223787</v>
      </c>
    </row>
    <row r="748" spans="2:6" x14ac:dyDescent="0.25">
      <c r="B748" s="56">
        <v>43350</v>
      </c>
      <c r="C748" s="57" t="s">
        <v>625</v>
      </c>
      <c r="D748" s="58">
        <v>133000</v>
      </c>
      <c r="E748" s="58">
        <v>0</v>
      </c>
      <c r="F748" s="58">
        <f t="shared" si="11"/>
        <v>377356787</v>
      </c>
    </row>
    <row r="749" spans="2:6" x14ac:dyDescent="0.25">
      <c r="B749" s="56">
        <v>43350</v>
      </c>
      <c r="C749" s="57" t="s">
        <v>626</v>
      </c>
      <c r="D749" s="58">
        <v>66500</v>
      </c>
      <c r="E749" s="58">
        <v>0</v>
      </c>
      <c r="F749" s="58">
        <f t="shared" si="11"/>
        <v>377423287</v>
      </c>
    </row>
    <row r="750" spans="2:6" x14ac:dyDescent="0.25">
      <c r="B750" s="56">
        <v>43350</v>
      </c>
      <c r="C750" s="57" t="s">
        <v>627</v>
      </c>
      <c r="D750" s="58">
        <v>47500</v>
      </c>
      <c r="E750" s="58">
        <v>0</v>
      </c>
      <c r="F750" s="58">
        <f t="shared" si="11"/>
        <v>377470787</v>
      </c>
    </row>
    <row r="751" spans="2:6" x14ac:dyDescent="0.25">
      <c r="B751" s="56">
        <v>43350</v>
      </c>
      <c r="C751" s="57" t="s">
        <v>628</v>
      </c>
      <c r="D751" s="58">
        <v>304000</v>
      </c>
      <c r="E751" s="58">
        <v>0</v>
      </c>
      <c r="F751" s="58">
        <f t="shared" si="11"/>
        <v>377774787</v>
      </c>
    </row>
    <row r="752" spans="2:6" x14ac:dyDescent="0.25">
      <c r="B752" s="56">
        <v>43350</v>
      </c>
      <c r="C752" s="57" t="s">
        <v>629</v>
      </c>
      <c r="D752" s="58">
        <v>494000</v>
      </c>
      <c r="E752" s="58">
        <v>0</v>
      </c>
      <c r="F752" s="58">
        <f t="shared" si="11"/>
        <v>378268787</v>
      </c>
    </row>
    <row r="753" spans="2:6" x14ac:dyDescent="0.25">
      <c r="B753" s="56">
        <v>43350</v>
      </c>
      <c r="C753" s="57" t="s">
        <v>630</v>
      </c>
      <c r="D753" s="58">
        <v>624000</v>
      </c>
      <c r="E753" s="58">
        <v>0</v>
      </c>
      <c r="F753" s="58">
        <f t="shared" si="11"/>
        <v>378892787</v>
      </c>
    </row>
    <row r="754" spans="2:6" x14ac:dyDescent="0.25">
      <c r="B754" s="56">
        <v>43350</v>
      </c>
      <c r="C754" s="57" t="s">
        <v>631</v>
      </c>
      <c r="D754" s="58">
        <v>950000</v>
      </c>
      <c r="E754" s="58">
        <v>0</v>
      </c>
      <c r="F754" s="58">
        <f t="shared" si="11"/>
        <v>379842787</v>
      </c>
    </row>
    <row r="755" spans="2:6" x14ac:dyDescent="0.25">
      <c r="B755" s="56">
        <v>43350</v>
      </c>
      <c r="C755" s="57" t="s">
        <v>632</v>
      </c>
      <c r="D755" s="58">
        <v>1360000</v>
      </c>
      <c r="E755" s="58">
        <v>0</v>
      </c>
      <c r="F755" s="58">
        <f t="shared" si="11"/>
        <v>381202787</v>
      </c>
    </row>
    <row r="756" spans="2:6" x14ac:dyDescent="0.25">
      <c r="B756" s="56">
        <v>43350</v>
      </c>
      <c r="C756" s="57" t="s">
        <v>633</v>
      </c>
      <c r="D756" s="58">
        <v>579500</v>
      </c>
      <c r="E756" s="58">
        <v>0</v>
      </c>
      <c r="F756" s="58">
        <f t="shared" si="11"/>
        <v>381782287</v>
      </c>
    </row>
    <row r="757" spans="2:6" x14ac:dyDescent="0.25">
      <c r="B757" s="56">
        <v>43350</v>
      </c>
      <c r="C757" s="57" t="s">
        <v>634</v>
      </c>
      <c r="D757" s="58">
        <v>1119000</v>
      </c>
      <c r="E757" s="58">
        <v>0</v>
      </c>
      <c r="F757" s="58">
        <f t="shared" si="11"/>
        <v>382901287</v>
      </c>
    </row>
    <row r="758" spans="2:6" x14ac:dyDescent="0.25">
      <c r="B758" s="56">
        <v>43350</v>
      </c>
      <c r="C758" s="57" t="s">
        <v>635</v>
      </c>
      <c r="D758" s="58">
        <v>332500</v>
      </c>
      <c r="E758" s="58">
        <v>0</v>
      </c>
      <c r="F758" s="58">
        <f t="shared" si="11"/>
        <v>383233787</v>
      </c>
    </row>
    <row r="759" spans="2:6" x14ac:dyDescent="0.25">
      <c r="B759" s="56">
        <v>43350</v>
      </c>
      <c r="C759" s="57" t="s">
        <v>636</v>
      </c>
      <c r="D759" s="58">
        <v>596000</v>
      </c>
      <c r="E759" s="58">
        <v>0</v>
      </c>
      <c r="F759" s="58">
        <f t="shared" si="11"/>
        <v>383829787</v>
      </c>
    </row>
    <row r="760" spans="2:6" x14ac:dyDescent="0.25">
      <c r="B760" s="56">
        <v>43350</v>
      </c>
      <c r="C760" s="57" t="s">
        <v>637</v>
      </c>
      <c r="D760" s="58">
        <v>192000</v>
      </c>
      <c r="E760" s="58">
        <v>0</v>
      </c>
      <c r="F760" s="58">
        <f t="shared" si="11"/>
        <v>384021787</v>
      </c>
    </row>
    <row r="761" spans="2:6" x14ac:dyDescent="0.25">
      <c r="B761" s="56">
        <v>43350</v>
      </c>
      <c r="C761" s="57" t="s">
        <v>638</v>
      </c>
      <c r="D761" s="58">
        <v>199500</v>
      </c>
      <c r="E761" s="58">
        <v>0</v>
      </c>
      <c r="F761" s="58">
        <f t="shared" si="11"/>
        <v>384221287</v>
      </c>
    </row>
    <row r="762" spans="2:6" x14ac:dyDescent="0.25">
      <c r="B762" s="56">
        <v>43350</v>
      </c>
      <c r="C762" s="57" t="s">
        <v>639</v>
      </c>
      <c r="D762" s="58">
        <v>199500</v>
      </c>
      <c r="E762" s="58">
        <v>0</v>
      </c>
      <c r="F762" s="58">
        <f t="shared" si="11"/>
        <v>384420787</v>
      </c>
    </row>
    <row r="763" spans="2:6" x14ac:dyDescent="0.25">
      <c r="B763" s="56">
        <v>43350</v>
      </c>
      <c r="C763" s="57" t="s">
        <v>640</v>
      </c>
      <c r="D763" s="58">
        <v>323000</v>
      </c>
      <c r="E763" s="58">
        <v>0</v>
      </c>
      <c r="F763" s="58">
        <f t="shared" si="11"/>
        <v>384743787</v>
      </c>
    </row>
    <row r="764" spans="2:6" x14ac:dyDescent="0.25">
      <c r="B764" s="56">
        <v>43350</v>
      </c>
      <c r="C764" s="57" t="s">
        <v>641</v>
      </c>
      <c r="D764" s="58">
        <v>1586500</v>
      </c>
      <c r="E764" s="58">
        <v>0</v>
      </c>
      <c r="F764" s="58">
        <f t="shared" si="11"/>
        <v>386330287</v>
      </c>
    </row>
    <row r="765" spans="2:6" x14ac:dyDescent="0.25">
      <c r="B765" s="56">
        <v>43350</v>
      </c>
      <c r="C765" s="57" t="s">
        <v>642</v>
      </c>
      <c r="D765" s="58">
        <v>1216000</v>
      </c>
      <c r="E765" s="58">
        <v>0</v>
      </c>
      <c r="F765" s="58">
        <f t="shared" si="11"/>
        <v>387546287</v>
      </c>
    </row>
    <row r="766" spans="2:6" x14ac:dyDescent="0.25">
      <c r="B766" s="56">
        <v>43350</v>
      </c>
      <c r="C766" s="57" t="s">
        <v>643</v>
      </c>
      <c r="D766" s="58">
        <v>416000</v>
      </c>
      <c r="E766" s="58">
        <v>0</v>
      </c>
      <c r="F766" s="58">
        <f t="shared" si="11"/>
        <v>387962287</v>
      </c>
    </row>
    <row r="767" spans="2:6" x14ac:dyDescent="0.25">
      <c r="B767" s="56">
        <v>43350</v>
      </c>
      <c r="C767" s="57" t="s">
        <v>644</v>
      </c>
      <c r="D767" s="58">
        <v>304000</v>
      </c>
      <c r="E767" s="58">
        <v>0</v>
      </c>
      <c r="F767" s="58">
        <f t="shared" si="11"/>
        <v>388266287</v>
      </c>
    </row>
    <row r="768" spans="2:6" x14ac:dyDescent="0.25">
      <c r="B768" s="56">
        <v>43350</v>
      </c>
      <c r="C768" s="57" t="s">
        <v>645</v>
      </c>
      <c r="D768" s="58">
        <v>885500</v>
      </c>
      <c r="E768" s="58">
        <v>0</v>
      </c>
      <c r="F768" s="58">
        <f t="shared" si="11"/>
        <v>389151787</v>
      </c>
    </row>
    <row r="769" spans="2:6" x14ac:dyDescent="0.25">
      <c r="B769" s="56">
        <v>43350</v>
      </c>
      <c r="C769" s="57" t="s">
        <v>646</v>
      </c>
      <c r="D769" s="58">
        <v>361000</v>
      </c>
      <c r="E769" s="58">
        <v>0</v>
      </c>
      <c r="F769" s="58">
        <f t="shared" si="11"/>
        <v>389512787</v>
      </c>
    </row>
    <row r="770" spans="2:6" x14ac:dyDescent="0.25">
      <c r="B770" s="56">
        <v>43350</v>
      </c>
      <c r="C770" s="57" t="s">
        <v>647</v>
      </c>
      <c r="D770" s="58">
        <v>78000</v>
      </c>
      <c r="E770" s="58">
        <v>0</v>
      </c>
      <c r="F770" s="58">
        <f t="shared" si="11"/>
        <v>389590787</v>
      </c>
    </row>
    <row r="771" spans="2:6" x14ac:dyDescent="0.25">
      <c r="B771" s="56">
        <v>43350</v>
      </c>
      <c r="C771" s="57" t="s">
        <v>648</v>
      </c>
      <c r="D771" s="58">
        <v>1024000</v>
      </c>
      <c r="E771" s="58">
        <v>0</v>
      </c>
      <c r="F771" s="58">
        <f t="shared" ref="F771:F834" si="12">F770+D771-E771</f>
        <v>390614787</v>
      </c>
    </row>
    <row r="772" spans="2:6" x14ac:dyDescent="0.25">
      <c r="B772" s="56">
        <v>43350</v>
      </c>
      <c r="C772" s="57" t="s">
        <v>649</v>
      </c>
      <c r="D772" s="58">
        <v>1377500</v>
      </c>
      <c r="E772" s="58">
        <v>0</v>
      </c>
      <c r="F772" s="58">
        <f t="shared" si="12"/>
        <v>391992287</v>
      </c>
    </row>
    <row r="773" spans="2:6" x14ac:dyDescent="0.25">
      <c r="B773" s="56">
        <v>43350</v>
      </c>
      <c r="C773" s="57" t="s">
        <v>650</v>
      </c>
      <c r="D773" s="58">
        <v>1022500</v>
      </c>
      <c r="E773" s="58">
        <v>0</v>
      </c>
      <c r="F773" s="58">
        <f t="shared" si="12"/>
        <v>393014787</v>
      </c>
    </row>
    <row r="774" spans="2:6" x14ac:dyDescent="0.25">
      <c r="B774" s="56">
        <v>43350</v>
      </c>
      <c r="C774" s="57" t="s">
        <v>651</v>
      </c>
      <c r="D774" s="58">
        <v>351500</v>
      </c>
      <c r="E774" s="58">
        <v>0</v>
      </c>
      <c r="F774" s="58">
        <f t="shared" si="12"/>
        <v>393366287</v>
      </c>
    </row>
    <row r="775" spans="2:6" x14ac:dyDescent="0.25">
      <c r="B775" s="56">
        <v>43350</v>
      </c>
      <c r="C775" s="57" t="s">
        <v>652</v>
      </c>
      <c r="D775" s="58">
        <v>401000</v>
      </c>
      <c r="E775" s="58">
        <v>0</v>
      </c>
      <c r="F775" s="58">
        <f t="shared" si="12"/>
        <v>393767287</v>
      </c>
    </row>
    <row r="776" spans="2:6" x14ac:dyDescent="0.25">
      <c r="B776" s="56">
        <v>43350</v>
      </c>
      <c r="C776" s="57" t="s">
        <v>653</v>
      </c>
      <c r="D776" s="58">
        <v>161500</v>
      </c>
      <c r="E776" s="58">
        <v>0</v>
      </c>
      <c r="F776" s="58">
        <f t="shared" si="12"/>
        <v>393928787</v>
      </c>
    </row>
    <row r="777" spans="2:6" x14ac:dyDescent="0.25">
      <c r="B777" s="56">
        <v>43350</v>
      </c>
      <c r="C777" s="57" t="s">
        <v>654</v>
      </c>
      <c r="D777" s="58">
        <v>342000</v>
      </c>
      <c r="E777" s="58">
        <v>0</v>
      </c>
      <c r="F777" s="58">
        <f t="shared" si="12"/>
        <v>394270787</v>
      </c>
    </row>
    <row r="778" spans="2:6" x14ac:dyDescent="0.25">
      <c r="B778" s="56">
        <v>43350</v>
      </c>
      <c r="C778" s="57" t="s">
        <v>655</v>
      </c>
      <c r="D778" s="58">
        <v>123500</v>
      </c>
      <c r="E778" s="58">
        <v>0</v>
      </c>
      <c r="F778" s="58">
        <f t="shared" si="12"/>
        <v>394394287</v>
      </c>
    </row>
    <row r="779" spans="2:6" x14ac:dyDescent="0.25">
      <c r="B779" s="56">
        <v>43350</v>
      </c>
      <c r="C779" s="57" t="s">
        <v>656</v>
      </c>
      <c r="D779" s="58">
        <v>114000</v>
      </c>
      <c r="E779" s="58">
        <v>0</v>
      </c>
      <c r="F779" s="58">
        <f t="shared" si="12"/>
        <v>394508287</v>
      </c>
    </row>
    <row r="780" spans="2:6" x14ac:dyDescent="0.25">
      <c r="B780" s="56">
        <v>43350</v>
      </c>
      <c r="C780" s="57" t="s">
        <v>657</v>
      </c>
      <c r="D780" s="58">
        <v>304000</v>
      </c>
      <c r="E780" s="58">
        <v>0</v>
      </c>
      <c r="F780" s="58">
        <f t="shared" si="12"/>
        <v>394812287</v>
      </c>
    </row>
    <row r="781" spans="2:6" x14ac:dyDescent="0.25">
      <c r="B781" s="56">
        <v>43350</v>
      </c>
      <c r="C781" s="57" t="s">
        <v>658</v>
      </c>
      <c r="D781" s="58">
        <v>1117500</v>
      </c>
      <c r="E781" s="58">
        <v>0</v>
      </c>
      <c r="F781" s="58">
        <f t="shared" si="12"/>
        <v>395929787</v>
      </c>
    </row>
    <row r="782" spans="2:6" x14ac:dyDescent="0.25">
      <c r="B782" s="56">
        <v>43350</v>
      </c>
      <c r="C782" s="57" t="s">
        <v>659</v>
      </c>
      <c r="D782" s="58">
        <v>731500</v>
      </c>
      <c r="E782" s="58">
        <v>0</v>
      </c>
      <c r="F782" s="58">
        <f t="shared" si="12"/>
        <v>396661287</v>
      </c>
    </row>
    <row r="783" spans="2:6" x14ac:dyDescent="0.25">
      <c r="B783" s="56">
        <v>43350</v>
      </c>
      <c r="C783" s="57" t="s">
        <v>660</v>
      </c>
      <c r="D783" s="58">
        <v>484500</v>
      </c>
      <c r="E783" s="58">
        <v>0</v>
      </c>
      <c r="F783" s="58">
        <f t="shared" si="12"/>
        <v>397145787</v>
      </c>
    </row>
    <row r="784" spans="2:6" x14ac:dyDescent="0.25">
      <c r="B784" s="56">
        <v>43350</v>
      </c>
      <c r="C784" s="57" t="s">
        <v>661</v>
      </c>
      <c r="D784" s="58">
        <v>199500</v>
      </c>
      <c r="E784" s="58">
        <v>0</v>
      </c>
      <c r="F784" s="58">
        <f t="shared" si="12"/>
        <v>397345287</v>
      </c>
    </row>
    <row r="785" spans="2:6" x14ac:dyDescent="0.25">
      <c r="B785" s="56">
        <v>43350</v>
      </c>
      <c r="C785" s="57" t="s">
        <v>662</v>
      </c>
      <c r="D785" s="58">
        <v>1140000</v>
      </c>
      <c r="E785" s="58">
        <v>0</v>
      </c>
      <c r="F785" s="58">
        <f t="shared" si="12"/>
        <v>398485287</v>
      </c>
    </row>
    <row r="786" spans="2:6" x14ac:dyDescent="0.25">
      <c r="B786" s="56">
        <v>43350</v>
      </c>
      <c r="C786" s="57" t="s">
        <v>663</v>
      </c>
      <c r="D786" s="58">
        <v>522500</v>
      </c>
      <c r="E786" s="58">
        <v>0</v>
      </c>
      <c r="F786" s="58">
        <f t="shared" si="12"/>
        <v>399007787</v>
      </c>
    </row>
    <row r="787" spans="2:6" x14ac:dyDescent="0.25">
      <c r="B787" s="56">
        <v>43350</v>
      </c>
      <c r="C787" s="57" t="s">
        <v>664</v>
      </c>
      <c r="D787" s="58">
        <v>304000</v>
      </c>
      <c r="E787" s="58">
        <v>0</v>
      </c>
      <c r="F787" s="58">
        <f t="shared" si="12"/>
        <v>399311787</v>
      </c>
    </row>
    <row r="788" spans="2:6" x14ac:dyDescent="0.25">
      <c r="B788" s="56">
        <v>43350</v>
      </c>
      <c r="C788" s="57" t="s">
        <v>665</v>
      </c>
      <c r="D788" s="58">
        <v>845500</v>
      </c>
      <c r="E788" s="58">
        <v>0</v>
      </c>
      <c r="F788" s="58">
        <f t="shared" si="12"/>
        <v>400157287</v>
      </c>
    </row>
    <row r="789" spans="2:6" x14ac:dyDescent="0.25">
      <c r="B789" s="56">
        <v>43350</v>
      </c>
      <c r="C789" s="57" t="s">
        <v>666</v>
      </c>
      <c r="D789" s="58">
        <v>722000</v>
      </c>
      <c r="E789" s="58">
        <v>0</v>
      </c>
      <c r="F789" s="58">
        <f t="shared" si="12"/>
        <v>400879287</v>
      </c>
    </row>
    <row r="790" spans="2:6" x14ac:dyDescent="0.25">
      <c r="B790" s="56">
        <v>43350</v>
      </c>
      <c r="C790" s="57" t="s">
        <v>667</v>
      </c>
      <c r="D790" s="58">
        <v>344000</v>
      </c>
      <c r="E790" s="58">
        <v>0</v>
      </c>
      <c r="F790" s="58">
        <f t="shared" si="12"/>
        <v>401223287</v>
      </c>
    </row>
    <row r="791" spans="2:6" x14ac:dyDescent="0.25">
      <c r="B791" s="56">
        <v>43350</v>
      </c>
      <c r="C791" s="57" t="s">
        <v>668</v>
      </c>
      <c r="D791" s="58">
        <v>541500</v>
      </c>
      <c r="E791" s="58">
        <v>0</v>
      </c>
      <c r="F791" s="58">
        <f t="shared" si="12"/>
        <v>401764787</v>
      </c>
    </row>
    <row r="792" spans="2:6" x14ac:dyDescent="0.25">
      <c r="B792" s="56">
        <v>43350</v>
      </c>
      <c r="C792" s="57" t="s">
        <v>669</v>
      </c>
      <c r="D792" s="58">
        <v>266000</v>
      </c>
      <c r="E792" s="58">
        <v>0</v>
      </c>
      <c r="F792" s="58">
        <f t="shared" si="12"/>
        <v>402030787</v>
      </c>
    </row>
    <row r="793" spans="2:6" x14ac:dyDescent="0.25">
      <c r="B793" s="56">
        <v>43350</v>
      </c>
      <c r="C793" s="57" t="s">
        <v>670</v>
      </c>
      <c r="D793" s="58">
        <v>133000</v>
      </c>
      <c r="E793" s="58">
        <v>0</v>
      </c>
      <c r="F793" s="58">
        <f t="shared" si="12"/>
        <v>402163787</v>
      </c>
    </row>
    <row r="794" spans="2:6" x14ac:dyDescent="0.25">
      <c r="B794" s="56">
        <v>43350</v>
      </c>
      <c r="C794" s="57" t="s">
        <v>671</v>
      </c>
      <c r="D794" s="58">
        <v>152000</v>
      </c>
      <c r="E794" s="58">
        <v>0</v>
      </c>
      <c r="F794" s="58">
        <f t="shared" si="12"/>
        <v>402315787</v>
      </c>
    </row>
    <row r="795" spans="2:6" x14ac:dyDescent="0.25">
      <c r="B795" s="56">
        <v>43350</v>
      </c>
      <c r="C795" s="57" t="s">
        <v>672</v>
      </c>
      <c r="D795" s="58">
        <v>96000</v>
      </c>
      <c r="E795" s="58">
        <v>0</v>
      </c>
      <c r="F795" s="58">
        <f t="shared" si="12"/>
        <v>402411787</v>
      </c>
    </row>
    <row r="796" spans="2:6" x14ac:dyDescent="0.25">
      <c r="B796" s="56">
        <v>43350</v>
      </c>
      <c r="C796" s="57" t="s">
        <v>673</v>
      </c>
      <c r="D796" s="58">
        <v>57000</v>
      </c>
      <c r="E796" s="58">
        <v>0</v>
      </c>
      <c r="F796" s="58">
        <f t="shared" si="12"/>
        <v>402468787</v>
      </c>
    </row>
    <row r="797" spans="2:6" x14ac:dyDescent="0.25">
      <c r="B797" s="56">
        <v>43350</v>
      </c>
      <c r="C797" s="57" t="s">
        <v>674</v>
      </c>
      <c r="D797" s="58">
        <v>28500</v>
      </c>
      <c r="E797" s="58">
        <v>0</v>
      </c>
      <c r="F797" s="58">
        <f t="shared" si="12"/>
        <v>402497287</v>
      </c>
    </row>
    <row r="798" spans="2:6" x14ac:dyDescent="0.25">
      <c r="B798" s="56">
        <v>43350</v>
      </c>
      <c r="C798" s="57" t="s">
        <v>675</v>
      </c>
      <c r="D798" s="58">
        <v>85500</v>
      </c>
      <c r="E798" s="58">
        <v>0</v>
      </c>
      <c r="F798" s="58">
        <f t="shared" si="12"/>
        <v>402582787</v>
      </c>
    </row>
    <row r="799" spans="2:6" x14ac:dyDescent="0.25">
      <c r="B799" s="56">
        <v>43350</v>
      </c>
      <c r="C799" s="57" t="s">
        <v>676</v>
      </c>
      <c r="D799" s="58">
        <v>160000</v>
      </c>
      <c r="E799" s="58">
        <v>0</v>
      </c>
      <c r="F799" s="58">
        <f t="shared" si="12"/>
        <v>402742787</v>
      </c>
    </row>
    <row r="800" spans="2:6" x14ac:dyDescent="0.25">
      <c r="B800" s="56">
        <v>43350</v>
      </c>
      <c r="C800" s="57" t="s">
        <v>677</v>
      </c>
      <c r="D800" s="58">
        <v>104500</v>
      </c>
      <c r="E800" s="58">
        <v>0</v>
      </c>
      <c r="F800" s="58">
        <f t="shared" si="12"/>
        <v>402847287</v>
      </c>
    </row>
    <row r="801" spans="2:6" x14ac:dyDescent="0.25">
      <c r="B801" s="56">
        <v>43350</v>
      </c>
      <c r="C801" s="57" t="s">
        <v>678</v>
      </c>
      <c r="D801" s="58">
        <v>76000</v>
      </c>
      <c r="E801" s="58">
        <v>0</v>
      </c>
      <c r="F801" s="58">
        <f t="shared" si="12"/>
        <v>402923287</v>
      </c>
    </row>
    <row r="802" spans="2:6" x14ac:dyDescent="0.25">
      <c r="B802" s="56">
        <v>43350</v>
      </c>
      <c r="C802" s="57" t="s">
        <v>679</v>
      </c>
      <c r="D802" s="58">
        <v>85500</v>
      </c>
      <c r="E802" s="58">
        <v>0</v>
      </c>
      <c r="F802" s="58">
        <f t="shared" si="12"/>
        <v>403008787</v>
      </c>
    </row>
    <row r="803" spans="2:6" x14ac:dyDescent="0.25">
      <c r="B803" s="56">
        <v>43350</v>
      </c>
      <c r="C803" s="57" t="s">
        <v>680</v>
      </c>
      <c r="D803" s="58">
        <v>133000</v>
      </c>
      <c r="E803" s="58">
        <v>0</v>
      </c>
      <c r="F803" s="58">
        <f t="shared" si="12"/>
        <v>403141787</v>
      </c>
    </row>
    <row r="804" spans="2:6" x14ac:dyDescent="0.25">
      <c r="B804" s="56">
        <v>43350</v>
      </c>
      <c r="C804" s="57" t="s">
        <v>681</v>
      </c>
      <c r="D804" s="58">
        <v>57000</v>
      </c>
      <c r="E804" s="58">
        <v>0</v>
      </c>
      <c r="F804" s="58">
        <f t="shared" si="12"/>
        <v>403198787</v>
      </c>
    </row>
    <row r="805" spans="2:6" x14ac:dyDescent="0.25">
      <c r="B805" s="56">
        <v>43350</v>
      </c>
      <c r="C805" s="57" t="s">
        <v>682</v>
      </c>
      <c r="D805" s="58">
        <v>28500</v>
      </c>
      <c r="E805" s="58">
        <v>0</v>
      </c>
      <c r="F805" s="58">
        <f t="shared" si="12"/>
        <v>403227287</v>
      </c>
    </row>
    <row r="806" spans="2:6" x14ac:dyDescent="0.25">
      <c r="B806" s="56">
        <v>43350</v>
      </c>
      <c r="C806" s="57" t="s">
        <v>683</v>
      </c>
      <c r="D806" s="58">
        <v>123500</v>
      </c>
      <c r="E806" s="58">
        <v>0</v>
      </c>
      <c r="F806" s="58">
        <f t="shared" si="12"/>
        <v>403350787</v>
      </c>
    </row>
    <row r="807" spans="2:6" x14ac:dyDescent="0.25">
      <c r="B807" s="56">
        <v>43350</v>
      </c>
      <c r="C807" s="57" t="s">
        <v>684</v>
      </c>
      <c r="D807" s="58">
        <v>292500</v>
      </c>
      <c r="E807" s="58">
        <v>0</v>
      </c>
      <c r="F807" s="58">
        <f t="shared" si="12"/>
        <v>403643287</v>
      </c>
    </row>
    <row r="808" spans="2:6" x14ac:dyDescent="0.25">
      <c r="B808" s="56">
        <v>43350</v>
      </c>
      <c r="C808" s="57" t="s">
        <v>685</v>
      </c>
      <c r="D808" s="58">
        <v>237500</v>
      </c>
      <c r="E808" s="58">
        <v>0</v>
      </c>
      <c r="F808" s="58">
        <f t="shared" si="12"/>
        <v>403880787</v>
      </c>
    </row>
    <row r="809" spans="2:6" x14ac:dyDescent="0.25">
      <c r="B809" s="56">
        <v>43351</v>
      </c>
      <c r="C809" s="57" t="s">
        <v>686</v>
      </c>
      <c r="D809" s="58">
        <v>731500</v>
      </c>
      <c r="E809" s="58">
        <v>0</v>
      </c>
      <c r="F809" s="58">
        <f t="shared" si="12"/>
        <v>404612287</v>
      </c>
    </row>
    <row r="810" spans="2:6" x14ac:dyDescent="0.25">
      <c r="B810" s="56">
        <v>43351</v>
      </c>
      <c r="C810" s="57" t="s">
        <v>687</v>
      </c>
      <c r="D810" s="58">
        <v>1248000</v>
      </c>
      <c r="E810" s="58">
        <v>0</v>
      </c>
      <c r="F810" s="58">
        <f t="shared" si="12"/>
        <v>405860287</v>
      </c>
    </row>
    <row r="811" spans="2:6" x14ac:dyDescent="0.25">
      <c r="B811" s="56">
        <v>43351</v>
      </c>
      <c r="C811" s="57" t="s">
        <v>688</v>
      </c>
      <c r="D811" s="58">
        <v>541500</v>
      </c>
      <c r="E811" s="58">
        <v>0</v>
      </c>
      <c r="F811" s="58">
        <f t="shared" si="12"/>
        <v>406401787</v>
      </c>
    </row>
    <row r="812" spans="2:6" x14ac:dyDescent="0.25">
      <c r="B812" s="56">
        <v>43351</v>
      </c>
      <c r="C812" s="57" t="s">
        <v>689</v>
      </c>
      <c r="D812" s="58">
        <v>579500</v>
      </c>
      <c r="E812" s="58">
        <v>0</v>
      </c>
      <c r="F812" s="58">
        <f t="shared" si="12"/>
        <v>406981287</v>
      </c>
    </row>
    <row r="813" spans="2:6" x14ac:dyDescent="0.25">
      <c r="B813" s="56">
        <v>43351</v>
      </c>
      <c r="C813" s="57" t="s">
        <v>690</v>
      </c>
      <c r="D813" s="58">
        <v>494000</v>
      </c>
      <c r="E813" s="58">
        <v>0</v>
      </c>
      <c r="F813" s="58">
        <f t="shared" si="12"/>
        <v>407475287</v>
      </c>
    </row>
    <row r="814" spans="2:6" x14ac:dyDescent="0.25">
      <c r="B814" s="56">
        <v>43351</v>
      </c>
      <c r="C814" s="57" t="s">
        <v>691</v>
      </c>
      <c r="D814" s="58">
        <v>1786000</v>
      </c>
      <c r="E814" s="58">
        <v>0</v>
      </c>
      <c r="F814" s="58">
        <f t="shared" si="12"/>
        <v>409261287</v>
      </c>
    </row>
    <row r="815" spans="2:6" x14ac:dyDescent="0.25">
      <c r="B815" s="56">
        <v>43351</v>
      </c>
      <c r="C815" s="57" t="s">
        <v>692</v>
      </c>
      <c r="D815" s="58">
        <v>1498000</v>
      </c>
      <c r="E815" s="58">
        <v>0</v>
      </c>
      <c r="F815" s="58">
        <f t="shared" si="12"/>
        <v>410759287</v>
      </c>
    </row>
    <row r="816" spans="2:6" x14ac:dyDescent="0.25">
      <c r="B816" s="56">
        <v>43351</v>
      </c>
      <c r="C816" s="57" t="s">
        <v>693</v>
      </c>
      <c r="D816" s="58">
        <v>494000</v>
      </c>
      <c r="E816" s="58">
        <v>0</v>
      </c>
      <c r="F816" s="58">
        <f t="shared" si="12"/>
        <v>411253287</v>
      </c>
    </row>
    <row r="817" spans="2:6" x14ac:dyDescent="0.25">
      <c r="B817" s="56">
        <v>43351</v>
      </c>
      <c r="C817" s="57" t="s">
        <v>694</v>
      </c>
      <c r="D817" s="58">
        <v>874000</v>
      </c>
      <c r="E817" s="58">
        <v>0</v>
      </c>
      <c r="F817" s="58">
        <f t="shared" si="12"/>
        <v>412127287</v>
      </c>
    </row>
    <row r="818" spans="2:6" x14ac:dyDescent="0.25">
      <c r="B818" s="56">
        <v>43351</v>
      </c>
      <c r="C818" s="57" t="s">
        <v>695</v>
      </c>
      <c r="D818" s="58">
        <v>2312000</v>
      </c>
      <c r="E818" s="58">
        <v>0</v>
      </c>
      <c r="F818" s="58">
        <f t="shared" si="12"/>
        <v>414439287</v>
      </c>
    </row>
    <row r="819" spans="2:6" x14ac:dyDescent="0.25">
      <c r="B819" s="56">
        <v>43351</v>
      </c>
      <c r="C819" s="57" t="s">
        <v>696</v>
      </c>
      <c r="D819" s="58">
        <v>1146000</v>
      </c>
      <c r="E819" s="58">
        <v>0</v>
      </c>
      <c r="F819" s="58">
        <f t="shared" si="12"/>
        <v>415585287</v>
      </c>
    </row>
    <row r="820" spans="2:6" x14ac:dyDescent="0.25">
      <c r="B820" s="56">
        <v>43351</v>
      </c>
      <c r="C820" s="57" t="s">
        <v>697</v>
      </c>
      <c r="D820" s="58">
        <v>114000</v>
      </c>
      <c r="E820" s="58">
        <v>0</v>
      </c>
      <c r="F820" s="58">
        <f t="shared" si="12"/>
        <v>415699287</v>
      </c>
    </row>
    <row r="821" spans="2:6" x14ac:dyDescent="0.25">
      <c r="B821" s="56">
        <v>43351</v>
      </c>
      <c r="C821" s="57" t="s">
        <v>698</v>
      </c>
      <c r="D821" s="58">
        <v>788500</v>
      </c>
      <c r="E821" s="58">
        <v>0</v>
      </c>
      <c r="F821" s="58">
        <f t="shared" si="12"/>
        <v>416487787</v>
      </c>
    </row>
    <row r="822" spans="2:6" x14ac:dyDescent="0.25">
      <c r="B822" s="56">
        <v>43351</v>
      </c>
      <c r="C822" s="57" t="s">
        <v>699</v>
      </c>
      <c r="D822" s="58">
        <v>669000</v>
      </c>
      <c r="E822" s="58">
        <v>0</v>
      </c>
      <c r="F822" s="58">
        <f t="shared" si="12"/>
        <v>417156787</v>
      </c>
    </row>
    <row r="823" spans="2:6" x14ac:dyDescent="0.25">
      <c r="B823" s="56">
        <v>43351</v>
      </c>
      <c r="C823" s="57" t="s">
        <v>700</v>
      </c>
      <c r="D823" s="58">
        <v>332500</v>
      </c>
      <c r="E823" s="58">
        <v>0</v>
      </c>
      <c r="F823" s="58">
        <f t="shared" si="12"/>
        <v>417489287</v>
      </c>
    </row>
    <row r="824" spans="2:6" x14ac:dyDescent="0.25">
      <c r="B824" s="56">
        <v>43351</v>
      </c>
      <c r="C824" s="57" t="s">
        <v>701</v>
      </c>
      <c r="D824" s="58">
        <v>570000</v>
      </c>
      <c r="E824" s="58">
        <v>0</v>
      </c>
      <c r="F824" s="58">
        <f t="shared" si="12"/>
        <v>418059287</v>
      </c>
    </row>
    <row r="825" spans="2:6" x14ac:dyDescent="0.25">
      <c r="B825" s="56">
        <v>43351</v>
      </c>
      <c r="C825" s="57" t="s">
        <v>683</v>
      </c>
      <c r="D825" s="58">
        <v>180500</v>
      </c>
      <c r="E825" s="58">
        <v>0</v>
      </c>
      <c r="F825" s="58">
        <f t="shared" si="12"/>
        <v>418239787</v>
      </c>
    </row>
    <row r="826" spans="2:6" x14ac:dyDescent="0.25">
      <c r="B826" s="56">
        <v>43351</v>
      </c>
      <c r="C826" s="57" t="s">
        <v>702</v>
      </c>
      <c r="D826" s="58">
        <v>180500</v>
      </c>
      <c r="E826" s="58">
        <v>0</v>
      </c>
      <c r="F826" s="58">
        <f t="shared" si="12"/>
        <v>418420287</v>
      </c>
    </row>
    <row r="827" spans="2:6" x14ac:dyDescent="0.25">
      <c r="B827" s="56">
        <v>43353</v>
      </c>
      <c r="C827" s="57" t="s">
        <v>703</v>
      </c>
      <c r="D827" s="58">
        <v>848000</v>
      </c>
      <c r="E827" s="58">
        <v>0</v>
      </c>
      <c r="F827" s="58">
        <f t="shared" si="12"/>
        <v>419268287</v>
      </c>
    </row>
    <row r="828" spans="2:6" x14ac:dyDescent="0.25">
      <c r="B828" s="56">
        <v>43353</v>
      </c>
      <c r="C828" s="57" t="s">
        <v>704</v>
      </c>
      <c r="D828" s="58">
        <v>171000</v>
      </c>
      <c r="E828" s="58">
        <v>0</v>
      </c>
      <c r="F828" s="58">
        <f t="shared" si="12"/>
        <v>419439287</v>
      </c>
    </row>
    <row r="829" spans="2:6" x14ac:dyDescent="0.25">
      <c r="B829" s="56">
        <v>43353</v>
      </c>
      <c r="C829" s="57" t="s">
        <v>705</v>
      </c>
      <c r="D829" s="58">
        <v>931000</v>
      </c>
      <c r="E829" s="58">
        <v>0</v>
      </c>
      <c r="F829" s="58">
        <f t="shared" si="12"/>
        <v>420370287</v>
      </c>
    </row>
    <row r="830" spans="2:6" x14ac:dyDescent="0.25">
      <c r="B830" s="56">
        <v>43353</v>
      </c>
      <c r="C830" s="57" t="s">
        <v>706</v>
      </c>
      <c r="D830" s="58">
        <v>640000</v>
      </c>
      <c r="E830" s="58">
        <v>0</v>
      </c>
      <c r="F830" s="58">
        <f t="shared" si="12"/>
        <v>421010287</v>
      </c>
    </row>
    <row r="831" spans="2:6" x14ac:dyDescent="0.25">
      <c r="B831" s="56">
        <v>43353</v>
      </c>
      <c r="C831" s="57" t="s">
        <v>707</v>
      </c>
      <c r="D831" s="58">
        <v>332500</v>
      </c>
      <c r="E831" s="58">
        <v>0</v>
      </c>
      <c r="F831" s="58">
        <f t="shared" si="12"/>
        <v>421342787</v>
      </c>
    </row>
    <row r="832" spans="2:6" x14ac:dyDescent="0.25">
      <c r="B832" s="56">
        <v>43353</v>
      </c>
      <c r="C832" s="57" t="s">
        <v>708</v>
      </c>
      <c r="D832" s="58">
        <v>123500</v>
      </c>
      <c r="E832" s="58">
        <v>0</v>
      </c>
      <c r="F832" s="58">
        <f t="shared" si="12"/>
        <v>421466287</v>
      </c>
    </row>
    <row r="833" spans="2:6" x14ac:dyDescent="0.25">
      <c r="B833" s="56">
        <v>43353</v>
      </c>
      <c r="C833" s="57" t="s">
        <v>709</v>
      </c>
      <c r="D833" s="58">
        <v>28500</v>
      </c>
      <c r="E833" s="58">
        <v>0</v>
      </c>
      <c r="F833" s="58">
        <f t="shared" si="12"/>
        <v>421494787</v>
      </c>
    </row>
    <row r="834" spans="2:6" x14ac:dyDescent="0.25">
      <c r="B834" s="56">
        <v>43353</v>
      </c>
      <c r="C834" s="57" t="s">
        <v>710</v>
      </c>
      <c r="D834" s="58">
        <v>389000</v>
      </c>
      <c r="E834" s="58">
        <v>0</v>
      </c>
      <c r="F834" s="58">
        <f t="shared" si="12"/>
        <v>421883787</v>
      </c>
    </row>
    <row r="835" spans="2:6" x14ac:dyDescent="0.25">
      <c r="B835" s="56">
        <v>43353</v>
      </c>
      <c r="C835" s="57" t="s">
        <v>711</v>
      </c>
      <c r="D835" s="58">
        <v>171000</v>
      </c>
      <c r="E835" s="58">
        <v>0</v>
      </c>
      <c r="F835" s="58">
        <f t="shared" ref="F835:F898" si="13">F834+D835-E835</f>
        <v>422054787</v>
      </c>
    </row>
    <row r="836" spans="2:6" x14ac:dyDescent="0.25">
      <c r="B836" s="56">
        <v>43353</v>
      </c>
      <c r="C836" s="57" t="s">
        <v>712</v>
      </c>
      <c r="D836" s="58">
        <v>1168000</v>
      </c>
      <c r="E836" s="58">
        <v>0</v>
      </c>
      <c r="F836" s="58">
        <f t="shared" si="13"/>
        <v>423222787</v>
      </c>
    </row>
    <row r="837" spans="2:6" x14ac:dyDescent="0.25">
      <c r="B837" s="56">
        <v>43353</v>
      </c>
      <c r="C837" s="57" t="s">
        <v>713</v>
      </c>
      <c r="D837" s="58">
        <v>741000</v>
      </c>
      <c r="E837" s="58">
        <v>0</v>
      </c>
      <c r="F837" s="58">
        <f t="shared" si="13"/>
        <v>423963787</v>
      </c>
    </row>
    <row r="838" spans="2:6" x14ac:dyDescent="0.25">
      <c r="B838" s="56">
        <v>43353</v>
      </c>
      <c r="C838" s="57" t="s">
        <v>714</v>
      </c>
      <c r="D838" s="58">
        <v>446500</v>
      </c>
      <c r="E838" s="58">
        <v>0</v>
      </c>
      <c r="F838" s="58">
        <f t="shared" si="13"/>
        <v>424410287</v>
      </c>
    </row>
    <row r="839" spans="2:6" x14ac:dyDescent="0.25">
      <c r="B839" s="56">
        <v>43353</v>
      </c>
      <c r="C839" s="57" t="s">
        <v>715</v>
      </c>
      <c r="D839" s="58">
        <v>400000</v>
      </c>
      <c r="E839" s="58">
        <v>0</v>
      </c>
      <c r="F839" s="58">
        <f t="shared" si="13"/>
        <v>424810287</v>
      </c>
    </row>
    <row r="840" spans="2:6" x14ac:dyDescent="0.25">
      <c r="B840" s="56">
        <v>43353</v>
      </c>
      <c r="C840" s="57" t="s">
        <v>716</v>
      </c>
      <c r="D840" s="58">
        <v>351500</v>
      </c>
      <c r="E840" s="58">
        <v>0</v>
      </c>
      <c r="F840" s="58">
        <f t="shared" si="13"/>
        <v>425161787</v>
      </c>
    </row>
    <row r="841" spans="2:6" x14ac:dyDescent="0.25">
      <c r="B841" s="56">
        <v>43353</v>
      </c>
      <c r="C841" s="57" t="s">
        <v>717</v>
      </c>
      <c r="D841" s="58">
        <v>342000</v>
      </c>
      <c r="E841" s="58">
        <v>0</v>
      </c>
      <c r="F841" s="58">
        <f t="shared" si="13"/>
        <v>425503787</v>
      </c>
    </row>
    <row r="842" spans="2:6" x14ac:dyDescent="0.25">
      <c r="B842" s="56">
        <v>43353</v>
      </c>
      <c r="C842" s="57" t="s">
        <v>718</v>
      </c>
      <c r="D842" s="58">
        <v>671000</v>
      </c>
      <c r="E842" s="58">
        <v>0</v>
      </c>
      <c r="F842" s="58">
        <f t="shared" si="13"/>
        <v>426174787</v>
      </c>
    </row>
    <row r="843" spans="2:6" x14ac:dyDescent="0.25">
      <c r="B843" s="56">
        <v>43353</v>
      </c>
      <c r="C843" s="57" t="s">
        <v>719</v>
      </c>
      <c r="D843" s="58">
        <v>266000</v>
      </c>
      <c r="E843" s="58">
        <v>0</v>
      </c>
      <c r="F843" s="58">
        <f t="shared" si="13"/>
        <v>426440787</v>
      </c>
    </row>
    <row r="844" spans="2:6" x14ac:dyDescent="0.25">
      <c r="B844" s="56">
        <v>43353</v>
      </c>
      <c r="C844" s="57" t="s">
        <v>720</v>
      </c>
      <c r="D844" s="58">
        <v>457500</v>
      </c>
      <c r="E844" s="58">
        <v>0</v>
      </c>
      <c r="F844" s="58">
        <f t="shared" si="13"/>
        <v>426898287</v>
      </c>
    </row>
    <row r="845" spans="2:6" x14ac:dyDescent="0.25">
      <c r="B845" s="56">
        <v>43353</v>
      </c>
      <c r="C845" s="57" t="s">
        <v>721</v>
      </c>
      <c r="D845" s="58">
        <v>114000</v>
      </c>
      <c r="E845" s="58">
        <v>0</v>
      </c>
      <c r="F845" s="58">
        <f t="shared" si="13"/>
        <v>427012287</v>
      </c>
    </row>
    <row r="846" spans="2:6" x14ac:dyDescent="0.25">
      <c r="B846" s="56">
        <v>43353</v>
      </c>
      <c r="C846" s="57" t="s">
        <v>722</v>
      </c>
      <c r="D846" s="58">
        <v>85500</v>
      </c>
      <c r="E846" s="58">
        <v>0</v>
      </c>
      <c r="F846" s="58">
        <f t="shared" si="13"/>
        <v>427097787</v>
      </c>
    </row>
    <row r="847" spans="2:6" x14ac:dyDescent="0.25">
      <c r="B847" s="56">
        <v>43353</v>
      </c>
      <c r="C847" s="57" t="s">
        <v>723</v>
      </c>
      <c r="D847" s="58">
        <v>370500</v>
      </c>
      <c r="E847" s="58">
        <v>0</v>
      </c>
      <c r="F847" s="58">
        <f t="shared" si="13"/>
        <v>427468287</v>
      </c>
    </row>
    <row r="848" spans="2:6" x14ac:dyDescent="0.25">
      <c r="B848" s="56">
        <v>43353</v>
      </c>
      <c r="C848" s="57" t="s">
        <v>724</v>
      </c>
      <c r="D848" s="58">
        <v>399000</v>
      </c>
      <c r="E848" s="58">
        <v>0</v>
      </c>
      <c r="F848" s="58">
        <f t="shared" si="13"/>
        <v>427867287</v>
      </c>
    </row>
    <row r="849" spans="2:6" x14ac:dyDescent="0.25">
      <c r="B849" s="56">
        <v>43353</v>
      </c>
      <c r="C849" s="57" t="s">
        <v>725</v>
      </c>
      <c r="D849" s="58">
        <v>1149500</v>
      </c>
      <c r="E849" s="58">
        <v>0</v>
      </c>
      <c r="F849" s="58">
        <f t="shared" si="13"/>
        <v>429016787</v>
      </c>
    </row>
    <row r="850" spans="2:6" x14ac:dyDescent="0.25">
      <c r="B850" s="56">
        <v>43353</v>
      </c>
      <c r="C850" s="57" t="s">
        <v>726</v>
      </c>
      <c r="D850" s="58">
        <v>1654500</v>
      </c>
      <c r="E850" s="58">
        <v>0</v>
      </c>
      <c r="F850" s="58">
        <f t="shared" si="13"/>
        <v>430671287</v>
      </c>
    </row>
    <row r="851" spans="2:6" x14ac:dyDescent="0.25">
      <c r="B851" s="56">
        <v>43353</v>
      </c>
      <c r="C851" s="57" t="s">
        <v>727</v>
      </c>
      <c r="D851" s="58">
        <v>361000</v>
      </c>
      <c r="E851" s="58">
        <v>0</v>
      </c>
      <c r="F851" s="58">
        <f t="shared" si="13"/>
        <v>431032287</v>
      </c>
    </row>
    <row r="852" spans="2:6" x14ac:dyDescent="0.25">
      <c r="B852" s="56">
        <v>43353</v>
      </c>
      <c r="C852" s="57" t="s">
        <v>728</v>
      </c>
      <c r="D852" s="58">
        <v>608000</v>
      </c>
      <c r="E852" s="58">
        <v>0</v>
      </c>
      <c r="F852" s="58">
        <f t="shared" si="13"/>
        <v>431640287</v>
      </c>
    </row>
    <row r="853" spans="2:6" x14ac:dyDescent="0.25">
      <c r="B853" s="56">
        <v>43353</v>
      </c>
      <c r="C853" s="57" t="s">
        <v>729</v>
      </c>
      <c r="D853" s="58">
        <v>1073500</v>
      </c>
      <c r="E853" s="58">
        <v>0</v>
      </c>
      <c r="F853" s="58">
        <f t="shared" si="13"/>
        <v>432713787</v>
      </c>
    </row>
    <row r="854" spans="2:6" x14ac:dyDescent="0.25">
      <c r="B854" s="56">
        <v>43353</v>
      </c>
      <c r="C854" s="57" t="s">
        <v>730</v>
      </c>
      <c r="D854" s="58">
        <v>579500</v>
      </c>
      <c r="E854" s="58">
        <v>0</v>
      </c>
      <c r="F854" s="58">
        <f t="shared" si="13"/>
        <v>433293287</v>
      </c>
    </row>
    <row r="855" spans="2:6" x14ac:dyDescent="0.25">
      <c r="B855" s="56">
        <v>43353</v>
      </c>
      <c r="C855" s="57" t="s">
        <v>731</v>
      </c>
      <c r="D855" s="58">
        <v>332500</v>
      </c>
      <c r="E855" s="58">
        <v>0</v>
      </c>
      <c r="F855" s="58">
        <f t="shared" si="13"/>
        <v>433625787</v>
      </c>
    </row>
    <row r="856" spans="2:6" x14ac:dyDescent="0.25">
      <c r="B856" s="56">
        <v>43353</v>
      </c>
      <c r="C856" s="57" t="s">
        <v>732</v>
      </c>
      <c r="D856" s="58">
        <v>1976000</v>
      </c>
      <c r="E856" s="58">
        <v>0</v>
      </c>
      <c r="F856" s="58">
        <f t="shared" si="13"/>
        <v>435601787</v>
      </c>
    </row>
    <row r="857" spans="2:6" x14ac:dyDescent="0.25">
      <c r="B857" s="56">
        <v>43353</v>
      </c>
      <c r="C857" s="57" t="s">
        <v>733</v>
      </c>
      <c r="D857" s="58">
        <v>408500</v>
      </c>
      <c r="E857" s="58">
        <v>0</v>
      </c>
      <c r="F857" s="58">
        <f t="shared" si="13"/>
        <v>436010287</v>
      </c>
    </row>
    <row r="858" spans="2:6" x14ac:dyDescent="0.25">
      <c r="B858" s="56">
        <v>43353</v>
      </c>
      <c r="C858" s="57" t="s">
        <v>734</v>
      </c>
      <c r="D858" s="58">
        <v>237500</v>
      </c>
      <c r="E858" s="58">
        <v>0</v>
      </c>
      <c r="F858" s="58">
        <f t="shared" si="13"/>
        <v>436247787</v>
      </c>
    </row>
    <row r="859" spans="2:6" x14ac:dyDescent="0.25">
      <c r="B859" s="56">
        <v>43353</v>
      </c>
      <c r="C859" s="57" t="s">
        <v>735</v>
      </c>
      <c r="D859" s="58">
        <v>940500</v>
      </c>
      <c r="E859" s="58">
        <v>0</v>
      </c>
      <c r="F859" s="58">
        <f t="shared" si="13"/>
        <v>437188287</v>
      </c>
    </row>
    <row r="860" spans="2:6" x14ac:dyDescent="0.25">
      <c r="B860" s="56">
        <v>43353</v>
      </c>
      <c r="C860" s="57" t="s">
        <v>736</v>
      </c>
      <c r="D860" s="58">
        <v>1301500</v>
      </c>
      <c r="E860" s="58">
        <v>0</v>
      </c>
      <c r="F860" s="58">
        <f t="shared" si="13"/>
        <v>438489787</v>
      </c>
    </row>
    <row r="861" spans="2:6" x14ac:dyDescent="0.25">
      <c r="B861" s="56">
        <v>43353</v>
      </c>
      <c r="C861" s="57" t="s">
        <v>737</v>
      </c>
      <c r="D861" s="58">
        <v>228000</v>
      </c>
      <c r="E861" s="58">
        <v>0</v>
      </c>
      <c r="F861" s="58">
        <f t="shared" si="13"/>
        <v>438717787</v>
      </c>
    </row>
    <row r="862" spans="2:6" x14ac:dyDescent="0.25">
      <c r="B862" s="56">
        <v>43353</v>
      </c>
      <c r="C862" s="57" t="s">
        <v>738</v>
      </c>
      <c r="D862" s="58">
        <v>579500</v>
      </c>
      <c r="E862" s="58">
        <v>0</v>
      </c>
      <c r="F862" s="58">
        <f t="shared" si="13"/>
        <v>439297287</v>
      </c>
    </row>
    <row r="863" spans="2:6" x14ac:dyDescent="0.25">
      <c r="B863" s="56">
        <v>43353</v>
      </c>
      <c r="C863" s="57" t="s">
        <v>739</v>
      </c>
      <c r="D863" s="58">
        <v>95000</v>
      </c>
      <c r="E863" s="58">
        <v>0</v>
      </c>
      <c r="F863" s="58">
        <f t="shared" si="13"/>
        <v>439392287</v>
      </c>
    </row>
    <row r="864" spans="2:6" x14ac:dyDescent="0.25">
      <c r="B864" s="56">
        <v>43353</v>
      </c>
      <c r="C864" s="57" t="s">
        <v>702</v>
      </c>
      <c r="D864" s="58">
        <v>95000</v>
      </c>
      <c r="E864" s="58">
        <v>0</v>
      </c>
      <c r="F864" s="58">
        <f t="shared" si="13"/>
        <v>439487287</v>
      </c>
    </row>
    <row r="865" spans="2:6" x14ac:dyDescent="0.25">
      <c r="B865" s="56">
        <v>43353</v>
      </c>
      <c r="C865" s="57" t="s">
        <v>740</v>
      </c>
      <c r="D865" s="58">
        <v>1664500</v>
      </c>
      <c r="E865" s="58">
        <v>0</v>
      </c>
      <c r="F865" s="58">
        <f t="shared" si="13"/>
        <v>441151787</v>
      </c>
    </row>
    <row r="866" spans="2:6" x14ac:dyDescent="0.25">
      <c r="B866" s="56">
        <v>43353</v>
      </c>
      <c r="C866" s="57" t="s">
        <v>741</v>
      </c>
      <c r="D866" s="58">
        <v>304000</v>
      </c>
      <c r="E866" s="58">
        <v>0</v>
      </c>
      <c r="F866" s="58">
        <f t="shared" si="13"/>
        <v>441455787</v>
      </c>
    </row>
    <row r="867" spans="2:6" x14ac:dyDescent="0.25">
      <c r="B867" s="56">
        <v>43353</v>
      </c>
      <c r="C867" s="57" t="s">
        <v>742</v>
      </c>
      <c r="D867" s="58">
        <v>1525000</v>
      </c>
      <c r="E867" s="58">
        <v>0</v>
      </c>
      <c r="F867" s="58">
        <f t="shared" si="13"/>
        <v>442980787</v>
      </c>
    </row>
    <row r="868" spans="2:6" x14ac:dyDescent="0.25">
      <c r="B868" s="56">
        <v>43353</v>
      </c>
      <c r="C868" s="57" t="s">
        <v>743</v>
      </c>
      <c r="D868" s="58">
        <v>513000</v>
      </c>
      <c r="E868" s="58">
        <v>0</v>
      </c>
      <c r="F868" s="58">
        <f t="shared" si="13"/>
        <v>443493787</v>
      </c>
    </row>
    <row r="869" spans="2:6" x14ac:dyDescent="0.25">
      <c r="B869" s="56">
        <v>43353</v>
      </c>
      <c r="C869" s="57" t="s">
        <v>744</v>
      </c>
      <c r="D869" s="58">
        <v>209000</v>
      </c>
      <c r="E869" s="58">
        <v>0</v>
      </c>
      <c r="F869" s="58">
        <f t="shared" si="13"/>
        <v>443702787</v>
      </c>
    </row>
    <row r="870" spans="2:6" x14ac:dyDescent="0.25">
      <c r="B870" s="56">
        <v>43353</v>
      </c>
      <c r="C870" s="57" t="s">
        <v>745</v>
      </c>
      <c r="D870" s="58">
        <v>389500</v>
      </c>
      <c r="E870" s="58">
        <v>0</v>
      </c>
      <c r="F870" s="58">
        <f t="shared" si="13"/>
        <v>444092287</v>
      </c>
    </row>
    <row r="871" spans="2:6" x14ac:dyDescent="0.25">
      <c r="B871" s="56">
        <v>43353</v>
      </c>
      <c r="C871" s="57" t="s">
        <v>746</v>
      </c>
      <c r="D871" s="58">
        <v>104500</v>
      </c>
      <c r="E871" s="58">
        <v>0</v>
      </c>
      <c r="F871" s="58">
        <f t="shared" si="13"/>
        <v>444196787</v>
      </c>
    </row>
    <row r="872" spans="2:6" x14ac:dyDescent="0.25">
      <c r="B872" s="56">
        <v>43353</v>
      </c>
      <c r="C872" s="57" t="s">
        <v>747</v>
      </c>
      <c r="D872" s="58">
        <v>123500</v>
      </c>
      <c r="E872" s="58">
        <v>0</v>
      </c>
      <c r="F872" s="58">
        <f t="shared" si="13"/>
        <v>444320287</v>
      </c>
    </row>
    <row r="873" spans="2:6" x14ac:dyDescent="0.25">
      <c r="B873" s="56">
        <v>43353</v>
      </c>
      <c r="C873" s="57" t="s">
        <v>748</v>
      </c>
      <c r="D873" s="58">
        <v>320000</v>
      </c>
      <c r="E873" s="58">
        <v>0</v>
      </c>
      <c r="F873" s="58">
        <f t="shared" si="13"/>
        <v>444640287</v>
      </c>
    </row>
    <row r="874" spans="2:6" x14ac:dyDescent="0.25">
      <c r="B874" s="56">
        <v>43353</v>
      </c>
      <c r="C874" s="57" t="s">
        <v>749</v>
      </c>
      <c r="D874" s="58">
        <v>135000</v>
      </c>
      <c r="E874" s="58">
        <v>0</v>
      </c>
      <c r="F874" s="58">
        <f t="shared" si="13"/>
        <v>444775287</v>
      </c>
    </row>
    <row r="875" spans="2:6" x14ac:dyDescent="0.25">
      <c r="B875" s="56">
        <v>43353</v>
      </c>
      <c r="C875" s="57" t="s">
        <v>750</v>
      </c>
      <c r="D875" s="58">
        <v>192000</v>
      </c>
      <c r="E875" s="58">
        <v>0</v>
      </c>
      <c r="F875" s="58">
        <f t="shared" si="13"/>
        <v>444967287</v>
      </c>
    </row>
    <row r="876" spans="2:6" x14ac:dyDescent="0.25">
      <c r="B876" s="56">
        <v>43353</v>
      </c>
      <c r="C876" s="57" t="s">
        <v>751</v>
      </c>
      <c r="D876" s="58">
        <v>57000</v>
      </c>
      <c r="E876" s="58">
        <v>0</v>
      </c>
      <c r="F876" s="58">
        <f t="shared" si="13"/>
        <v>445024287</v>
      </c>
    </row>
    <row r="877" spans="2:6" x14ac:dyDescent="0.25">
      <c r="B877" s="56">
        <v>43353</v>
      </c>
      <c r="C877" s="57" t="s">
        <v>752</v>
      </c>
      <c r="D877" s="58">
        <v>152000</v>
      </c>
      <c r="E877" s="58">
        <v>0</v>
      </c>
      <c r="F877" s="58">
        <f t="shared" si="13"/>
        <v>445176287</v>
      </c>
    </row>
    <row r="878" spans="2:6" x14ac:dyDescent="0.25">
      <c r="B878" s="56">
        <v>43353</v>
      </c>
      <c r="C878" s="57" t="s">
        <v>753</v>
      </c>
      <c r="D878" s="58">
        <v>85500</v>
      </c>
      <c r="E878" s="58">
        <v>0</v>
      </c>
      <c r="F878" s="58">
        <f t="shared" si="13"/>
        <v>445261787</v>
      </c>
    </row>
    <row r="879" spans="2:6" x14ac:dyDescent="0.25">
      <c r="B879" s="56">
        <v>43353</v>
      </c>
      <c r="C879" s="57" t="s">
        <v>754</v>
      </c>
      <c r="D879" s="58">
        <v>180500</v>
      </c>
      <c r="E879" s="58">
        <v>0</v>
      </c>
      <c r="F879" s="58">
        <f t="shared" si="13"/>
        <v>445442287</v>
      </c>
    </row>
    <row r="880" spans="2:6" x14ac:dyDescent="0.25">
      <c r="B880" s="56">
        <v>43353</v>
      </c>
      <c r="C880" s="57" t="s">
        <v>755</v>
      </c>
      <c r="D880" s="58">
        <v>9500</v>
      </c>
      <c r="E880" s="58">
        <v>0</v>
      </c>
      <c r="F880" s="58">
        <f t="shared" si="13"/>
        <v>445451787</v>
      </c>
    </row>
    <row r="881" spans="2:6" x14ac:dyDescent="0.25">
      <c r="B881" s="56">
        <v>43353</v>
      </c>
      <c r="C881" s="57" t="s">
        <v>756</v>
      </c>
      <c r="D881" s="58">
        <v>228000</v>
      </c>
      <c r="E881" s="58">
        <v>0</v>
      </c>
      <c r="F881" s="58">
        <f t="shared" si="13"/>
        <v>445679787</v>
      </c>
    </row>
    <row r="882" spans="2:6" x14ac:dyDescent="0.25">
      <c r="B882" s="56">
        <v>43353</v>
      </c>
      <c r="C882" s="57" t="s">
        <v>757</v>
      </c>
      <c r="D882" s="58">
        <v>95000</v>
      </c>
      <c r="E882" s="58">
        <v>0</v>
      </c>
      <c r="F882" s="58">
        <f t="shared" si="13"/>
        <v>445774787</v>
      </c>
    </row>
    <row r="883" spans="2:6" x14ac:dyDescent="0.25">
      <c r="B883" s="56">
        <v>43353</v>
      </c>
      <c r="C883" s="57" t="s">
        <v>758</v>
      </c>
      <c r="D883" s="58">
        <v>431000</v>
      </c>
      <c r="E883" s="58">
        <v>0</v>
      </c>
      <c r="F883" s="58">
        <f t="shared" si="13"/>
        <v>446205787</v>
      </c>
    </row>
    <row r="884" spans="2:6" x14ac:dyDescent="0.25">
      <c r="B884" s="56">
        <v>43353</v>
      </c>
      <c r="C884" s="57" t="s">
        <v>759</v>
      </c>
      <c r="D884" s="58">
        <v>104500</v>
      </c>
      <c r="E884" s="58">
        <v>0</v>
      </c>
      <c r="F884" s="58">
        <f t="shared" si="13"/>
        <v>446310287</v>
      </c>
    </row>
    <row r="885" spans="2:6" x14ac:dyDescent="0.25">
      <c r="B885" s="56">
        <v>43353</v>
      </c>
      <c r="C885" s="57" t="s">
        <v>760</v>
      </c>
      <c r="D885" s="58">
        <v>66500</v>
      </c>
      <c r="E885" s="58">
        <v>0</v>
      </c>
      <c r="F885" s="58">
        <f t="shared" si="13"/>
        <v>446376787</v>
      </c>
    </row>
    <row r="886" spans="2:6" x14ac:dyDescent="0.25">
      <c r="B886" s="56">
        <v>43353</v>
      </c>
      <c r="C886" s="57" t="s">
        <v>761</v>
      </c>
      <c r="D886" s="58">
        <v>19000</v>
      </c>
      <c r="E886" s="58">
        <v>0</v>
      </c>
      <c r="F886" s="58">
        <f t="shared" si="13"/>
        <v>446395787</v>
      </c>
    </row>
    <row r="887" spans="2:6" x14ac:dyDescent="0.25">
      <c r="B887" s="56">
        <v>43353</v>
      </c>
      <c r="C887" s="57" t="s">
        <v>922</v>
      </c>
      <c r="D887" s="58">
        <v>1045000</v>
      </c>
      <c r="E887" s="58">
        <v>0</v>
      </c>
      <c r="F887" s="58">
        <f t="shared" si="13"/>
        <v>447440787</v>
      </c>
    </row>
    <row r="888" spans="2:6" x14ac:dyDescent="0.25">
      <c r="B888" s="56">
        <v>43353</v>
      </c>
      <c r="C888" s="57" t="s">
        <v>923</v>
      </c>
      <c r="D888" s="58">
        <v>1273000</v>
      </c>
      <c r="E888" s="58">
        <v>0</v>
      </c>
      <c r="F888" s="58">
        <f t="shared" si="13"/>
        <v>448713787</v>
      </c>
    </row>
    <row r="889" spans="2:6" x14ac:dyDescent="0.25">
      <c r="B889" s="56">
        <v>43353</v>
      </c>
      <c r="C889" s="57" t="s">
        <v>924</v>
      </c>
      <c r="D889" s="58">
        <v>826500</v>
      </c>
      <c r="E889" s="58">
        <v>0</v>
      </c>
      <c r="F889" s="58">
        <f t="shared" si="13"/>
        <v>449540287</v>
      </c>
    </row>
    <row r="890" spans="2:6" x14ac:dyDescent="0.25">
      <c r="B890" s="56">
        <v>43353</v>
      </c>
      <c r="C890" s="57" t="s">
        <v>751</v>
      </c>
      <c r="D890" s="58">
        <v>104500</v>
      </c>
      <c r="E890" s="58">
        <v>0</v>
      </c>
      <c r="F890" s="58">
        <f t="shared" si="13"/>
        <v>449644787</v>
      </c>
    </row>
    <row r="891" spans="2:6" x14ac:dyDescent="0.25">
      <c r="B891" s="56">
        <v>43353</v>
      </c>
      <c r="C891" s="57" t="s">
        <v>925</v>
      </c>
      <c r="D891" s="58">
        <v>437000</v>
      </c>
      <c r="E891" s="58">
        <v>0</v>
      </c>
      <c r="F891" s="58">
        <f t="shared" si="13"/>
        <v>450081787</v>
      </c>
    </row>
    <row r="892" spans="2:6" x14ac:dyDescent="0.25">
      <c r="B892" s="56">
        <v>43353</v>
      </c>
      <c r="C892" s="57" t="s">
        <v>926</v>
      </c>
      <c r="D892" s="58">
        <v>427500</v>
      </c>
      <c r="E892" s="58">
        <v>0</v>
      </c>
      <c r="F892" s="58">
        <f t="shared" si="13"/>
        <v>450509287</v>
      </c>
    </row>
    <row r="893" spans="2:6" x14ac:dyDescent="0.25">
      <c r="B893" s="56">
        <v>43353</v>
      </c>
      <c r="C893" s="57" t="s">
        <v>927</v>
      </c>
      <c r="D893" s="58">
        <v>294500</v>
      </c>
      <c r="E893" s="58">
        <v>0</v>
      </c>
      <c r="F893" s="58">
        <f t="shared" si="13"/>
        <v>450803787</v>
      </c>
    </row>
    <row r="894" spans="2:6" x14ac:dyDescent="0.25">
      <c r="B894" s="56">
        <v>43353</v>
      </c>
      <c r="C894" s="57" t="s">
        <v>928</v>
      </c>
      <c r="D894" s="58">
        <v>313500</v>
      </c>
      <c r="E894" s="58">
        <v>0</v>
      </c>
      <c r="F894" s="58">
        <f t="shared" si="13"/>
        <v>451117287</v>
      </c>
    </row>
    <row r="895" spans="2:6" x14ac:dyDescent="0.25">
      <c r="B895" s="56">
        <v>43353</v>
      </c>
      <c r="C895" s="57" t="s">
        <v>929</v>
      </c>
      <c r="D895" s="58">
        <v>536000</v>
      </c>
      <c r="E895" s="58">
        <v>0</v>
      </c>
      <c r="F895" s="58">
        <f t="shared" si="13"/>
        <v>451653287</v>
      </c>
    </row>
    <row r="896" spans="2:6" x14ac:dyDescent="0.25">
      <c r="B896" s="56">
        <v>43353</v>
      </c>
      <c r="C896" s="57" t="s">
        <v>749</v>
      </c>
      <c r="D896" s="58">
        <v>171000</v>
      </c>
      <c r="E896" s="58">
        <v>0</v>
      </c>
      <c r="F896" s="58">
        <f t="shared" si="13"/>
        <v>451824287</v>
      </c>
    </row>
    <row r="897" spans="2:6" x14ac:dyDescent="0.25">
      <c r="B897" s="56">
        <v>43353</v>
      </c>
      <c r="C897" s="57" t="s">
        <v>930</v>
      </c>
      <c r="D897" s="58">
        <v>399000</v>
      </c>
      <c r="E897" s="58">
        <v>0</v>
      </c>
      <c r="F897" s="58">
        <f t="shared" si="13"/>
        <v>452223287</v>
      </c>
    </row>
    <row r="898" spans="2:6" x14ac:dyDescent="0.25">
      <c r="B898" s="56">
        <v>43353</v>
      </c>
      <c r="C898" s="57" t="s">
        <v>747</v>
      </c>
      <c r="D898" s="58">
        <v>190000</v>
      </c>
      <c r="E898" s="58">
        <v>0</v>
      </c>
      <c r="F898" s="58">
        <f t="shared" si="13"/>
        <v>452413287</v>
      </c>
    </row>
    <row r="899" spans="2:6" x14ac:dyDescent="0.25">
      <c r="B899" s="56">
        <v>43353</v>
      </c>
      <c r="C899" s="57" t="s">
        <v>752</v>
      </c>
      <c r="D899" s="58">
        <v>76000</v>
      </c>
      <c r="E899" s="58">
        <v>0</v>
      </c>
      <c r="F899" s="58">
        <f t="shared" ref="F899:F934" si="14">F898+D899-E899</f>
        <v>452489287</v>
      </c>
    </row>
    <row r="900" spans="2:6" x14ac:dyDescent="0.25">
      <c r="B900" s="56">
        <v>43353</v>
      </c>
      <c r="C900" s="57" t="s">
        <v>765</v>
      </c>
      <c r="D900" s="58">
        <v>2061500</v>
      </c>
      <c r="E900" s="58">
        <v>0</v>
      </c>
      <c r="F900" s="58">
        <f t="shared" si="14"/>
        <v>454550787</v>
      </c>
    </row>
    <row r="901" spans="2:6" x14ac:dyDescent="0.25">
      <c r="B901" s="56">
        <v>43353</v>
      </c>
      <c r="C901" s="57" t="s">
        <v>931</v>
      </c>
      <c r="D901" s="58">
        <v>648000</v>
      </c>
      <c r="E901" s="58">
        <v>0</v>
      </c>
      <c r="F901" s="58">
        <f t="shared" si="14"/>
        <v>455198787</v>
      </c>
    </row>
    <row r="902" spans="2:6" x14ac:dyDescent="0.25">
      <c r="B902" s="56">
        <v>43353</v>
      </c>
      <c r="C902" s="57" t="s">
        <v>932</v>
      </c>
      <c r="D902" s="58">
        <v>228000</v>
      </c>
      <c r="E902" s="58">
        <v>0</v>
      </c>
      <c r="F902" s="58">
        <f t="shared" si="14"/>
        <v>455426787</v>
      </c>
    </row>
    <row r="903" spans="2:6" x14ac:dyDescent="0.25">
      <c r="B903" s="56">
        <v>43353</v>
      </c>
      <c r="C903" s="57" t="s">
        <v>933</v>
      </c>
      <c r="D903" s="58">
        <v>655500</v>
      </c>
      <c r="E903" s="58">
        <v>0</v>
      </c>
      <c r="F903" s="58">
        <f t="shared" si="14"/>
        <v>456082287</v>
      </c>
    </row>
    <row r="904" spans="2:6" x14ac:dyDescent="0.25">
      <c r="B904" s="56">
        <v>43353</v>
      </c>
      <c r="C904" s="57" t="s">
        <v>934</v>
      </c>
      <c r="D904" s="58">
        <v>361000</v>
      </c>
      <c r="E904" s="58">
        <v>0</v>
      </c>
      <c r="F904" s="58">
        <f t="shared" si="14"/>
        <v>456443287</v>
      </c>
    </row>
    <row r="905" spans="2:6" x14ac:dyDescent="0.25">
      <c r="B905" s="56">
        <v>43353</v>
      </c>
      <c r="C905" s="57" t="s">
        <v>753</v>
      </c>
      <c r="D905" s="58">
        <v>171000</v>
      </c>
      <c r="E905" s="58">
        <v>0</v>
      </c>
      <c r="F905" s="58">
        <f t="shared" si="14"/>
        <v>456614287</v>
      </c>
    </row>
    <row r="906" spans="2:6" x14ac:dyDescent="0.25">
      <c r="B906" s="56">
        <v>43353</v>
      </c>
      <c r="C906" s="57" t="s">
        <v>935</v>
      </c>
      <c r="D906" s="58">
        <v>228000</v>
      </c>
      <c r="E906" s="58">
        <v>0</v>
      </c>
      <c r="F906" s="58">
        <f t="shared" si="14"/>
        <v>456842287</v>
      </c>
    </row>
    <row r="907" spans="2:6" x14ac:dyDescent="0.25">
      <c r="B907" s="56">
        <v>43353</v>
      </c>
      <c r="C907" s="57" t="s">
        <v>756</v>
      </c>
      <c r="D907" s="58">
        <v>266000</v>
      </c>
      <c r="E907" s="58">
        <v>0</v>
      </c>
      <c r="F907" s="58">
        <f t="shared" si="14"/>
        <v>457108287</v>
      </c>
    </row>
    <row r="908" spans="2:6" x14ac:dyDescent="0.25">
      <c r="B908" s="56">
        <v>43353</v>
      </c>
      <c r="C908" s="57" t="s">
        <v>936</v>
      </c>
      <c r="D908" s="58">
        <v>332500</v>
      </c>
      <c r="E908" s="58">
        <v>0</v>
      </c>
      <c r="F908" s="58">
        <f t="shared" si="14"/>
        <v>457440787</v>
      </c>
    </row>
    <row r="909" spans="2:6" x14ac:dyDescent="0.25">
      <c r="B909" s="56">
        <v>43353</v>
      </c>
      <c r="C909" s="57" t="s">
        <v>766</v>
      </c>
      <c r="D909" s="58">
        <v>1816500</v>
      </c>
      <c r="E909" s="58">
        <v>0</v>
      </c>
      <c r="F909" s="58">
        <f t="shared" si="14"/>
        <v>459257287</v>
      </c>
    </row>
    <row r="910" spans="2:6" x14ac:dyDescent="0.25">
      <c r="B910" s="56">
        <v>43353</v>
      </c>
      <c r="C910" s="57" t="s">
        <v>937</v>
      </c>
      <c r="D910" s="58">
        <v>465500</v>
      </c>
      <c r="E910" s="58">
        <v>0</v>
      </c>
      <c r="F910" s="58">
        <f t="shared" si="14"/>
        <v>459722787</v>
      </c>
    </row>
    <row r="911" spans="2:6" x14ac:dyDescent="0.25">
      <c r="B911" s="56">
        <v>43353</v>
      </c>
      <c r="C911" s="57" t="s">
        <v>757</v>
      </c>
      <c r="D911" s="58">
        <v>161500</v>
      </c>
      <c r="E911" s="58">
        <v>0</v>
      </c>
      <c r="F911" s="58">
        <f t="shared" si="14"/>
        <v>459884287</v>
      </c>
    </row>
    <row r="912" spans="2:6" x14ac:dyDescent="0.25">
      <c r="B912" s="56">
        <v>43353</v>
      </c>
      <c r="C912" s="57" t="s">
        <v>938</v>
      </c>
      <c r="D912" s="58">
        <v>171000</v>
      </c>
      <c r="E912" s="58">
        <v>0</v>
      </c>
      <c r="F912" s="58">
        <f t="shared" si="14"/>
        <v>460055287</v>
      </c>
    </row>
    <row r="913" spans="2:6" x14ac:dyDescent="0.25">
      <c r="B913" s="56">
        <v>43353</v>
      </c>
      <c r="C913" s="57" t="s">
        <v>754</v>
      </c>
      <c r="D913" s="58">
        <v>190000</v>
      </c>
      <c r="E913" s="58">
        <v>0</v>
      </c>
      <c r="F913" s="58">
        <f t="shared" si="14"/>
        <v>460245287</v>
      </c>
    </row>
    <row r="914" spans="2:6" x14ac:dyDescent="0.25">
      <c r="B914" s="56">
        <v>43353</v>
      </c>
      <c r="C914" s="57" t="s">
        <v>829</v>
      </c>
      <c r="D914" s="58">
        <v>494000</v>
      </c>
      <c r="E914" s="58">
        <v>0</v>
      </c>
      <c r="F914" s="58">
        <f t="shared" si="14"/>
        <v>460739287</v>
      </c>
    </row>
    <row r="915" spans="2:6" x14ac:dyDescent="0.25">
      <c r="B915" s="56">
        <v>43353</v>
      </c>
      <c r="C915" s="57" t="s">
        <v>758</v>
      </c>
      <c r="D915" s="58">
        <v>475000</v>
      </c>
      <c r="E915" s="58">
        <v>0</v>
      </c>
      <c r="F915" s="58">
        <f t="shared" si="14"/>
        <v>461214287</v>
      </c>
    </row>
    <row r="916" spans="2:6" x14ac:dyDescent="0.25">
      <c r="B916" s="56">
        <v>43353</v>
      </c>
      <c r="C916" s="57" t="s">
        <v>939</v>
      </c>
      <c r="D916" s="58">
        <v>399000</v>
      </c>
      <c r="E916" s="58">
        <v>0</v>
      </c>
      <c r="F916" s="58">
        <f t="shared" si="14"/>
        <v>461613287</v>
      </c>
    </row>
    <row r="917" spans="2:6" x14ac:dyDescent="0.25">
      <c r="B917" s="56">
        <v>43353</v>
      </c>
      <c r="C917" s="57" t="s">
        <v>940</v>
      </c>
      <c r="D917" s="58">
        <v>399000</v>
      </c>
      <c r="E917" s="58">
        <v>0</v>
      </c>
      <c r="F917" s="58">
        <f t="shared" si="14"/>
        <v>462012287</v>
      </c>
    </row>
    <row r="918" spans="2:6" x14ac:dyDescent="0.25">
      <c r="B918" s="56">
        <v>43353</v>
      </c>
      <c r="C918" s="57" t="s">
        <v>759</v>
      </c>
      <c r="D918" s="58">
        <v>85500</v>
      </c>
      <c r="E918" s="58">
        <v>0</v>
      </c>
      <c r="F918" s="58">
        <f t="shared" si="14"/>
        <v>462097787</v>
      </c>
    </row>
    <row r="919" spans="2:6" x14ac:dyDescent="0.25">
      <c r="B919" s="56">
        <v>43353</v>
      </c>
      <c r="C919" s="57" t="s">
        <v>941</v>
      </c>
      <c r="D919" s="58">
        <v>220500</v>
      </c>
      <c r="E919" s="58">
        <v>0</v>
      </c>
      <c r="F919" s="58">
        <f t="shared" si="14"/>
        <v>462318287</v>
      </c>
    </row>
    <row r="920" spans="2:6" x14ac:dyDescent="0.25">
      <c r="B920" s="56">
        <v>43353</v>
      </c>
      <c r="C920" s="57" t="s">
        <v>760</v>
      </c>
      <c r="D920" s="58">
        <v>57000</v>
      </c>
      <c r="E920" s="58">
        <v>0</v>
      </c>
      <c r="F920" s="58">
        <f t="shared" si="14"/>
        <v>462375287</v>
      </c>
    </row>
    <row r="921" spans="2:6" x14ac:dyDescent="0.25">
      <c r="B921" s="56">
        <v>43353</v>
      </c>
      <c r="C921" s="57" t="s">
        <v>761</v>
      </c>
      <c r="D921" s="58">
        <v>85500</v>
      </c>
      <c r="E921" s="58">
        <v>0</v>
      </c>
      <c r="F921" s="58">
        <f t="shared" si="14"/>
        <v>462460787</v>
      </c>
    </row>
    <row r="922" spans="2:6" x14ac:dyDescent="0.25">
      <c r="B922" s="56">
        <v>43353</v>
      </c>
      <c r="C922" s="57" t="s">
        <v>801</v>
      </c>
      <c r="D922" s="58">
        <v>85500</v>
      </c>
      <c r="E922" s="58">
        <v>0</v>
      </c>
      <c r="F922" s="58">
        <f t="shared" si="14"/>
        <v>462546287</v>
      </c>
    </row>
    <row r="923" spans="2:6" x14ac:dyDescent="0.25">
      <c r="B923" s="56">
        <v>43353</v>
      </c>
      <c r="C923" s="57" t="s">
        <v>805</v>
      </c>
      <c r="D923" s="58">
        <v>97000</v>
      </c>
      <c r="E923" s="58">
        <v>0</v>
      </c>
      <c r="F923" s="58">
        <f t="shared" si="14"/>
        <v>462643287</v>
      </c>
    </row>
    <row r="924" spans="2:6" x14ac:dyDescent="0.25">
      <c r="B924" s="56">
        <v>43353</v>
      </c>
      <c r="C924" s="57" t="s">
        <v>806</v>
      </c>
      <c r="D924" s="58">
        <v>266000</v>
      </c>
      <c r="E924" s="58">
        <v>0</v>
      </c>
      <c r="F924" s="58">
        <f t="shared" si="14"/>
        <v>462909287</v>
      </c>
    </row>
    <row r="925" spans="2:6" x14ac:dyDescent="0.25">
      <c r="B925" s="56">
        <v>43353</v>
      </c>
      <c r="C925" s="57" t="s">
        <v>804</v>
      </c>
      <c r="D925" s="58">
        <v>114000</v>
      </c>
      <c r="E925" s="58">
        <v>0</v>
      </c>
      <c r="F925" s="58">
        <f t="shared" si="14"/>
        <v>463023287</v>
      </c>
    </row>
    <row r="926" spans="2:6" x14ac:dyDescent="0.25">
      <c r="B926" s="56">
        <v>43353</v>
      </c>
      <c r="C926" s="57" t="s">
        <v>807</v>
      </c>
      <c r="D926" s="58">
        <v>104500</v>
      </c>
      <c r="E926" s="58">
        <v>0</v>
      </c>
      <c r="F926" s="58">
        <f t="shared" si="14"/>
        <v>463127787</v>
      </c>
    </row>
    <row r="927" spans="2:6" x14ac:dyDescent="0.25">
      <c r="B927" s="56">
        <v>43353</v>
      </c>
      <c r="C927" s="57" t="s">
        <v>808</v>
      </c>
      <c r="D927" s="58">
        <v>38000</v>
      </c>
      <c r="E927" s="58">
        <v>0</v>
      </c>
      <c r="F927" s="58">
        <f t="shared" si="14"/>
        <v>463165787</v>
      </c>
    </row>
    <row r="928" spans="2:6" x14ac:dyDescent="0.25">
      <c r="B928" s="56">
        <v>43353</v>
      </c>
      <c r="C928" s="57" t="s">
        <v>803</v>
      </c>
      <c r="D928" s="58">
        <v>76000</v>
      </c>
      <c r="E928" s="58">
        <v>0</v>
      </c>
      <c r="F928" s="58">
        <f t="shared" si="14"/>
        <v>463241787</v>
      </c>
    </row>
    <row r="929" spans="2:6" x14ac:dyDescent="0.25">
      <c r="B929" s="56">
        <v>43353</v>
      </c>
      <c r="C929" s="57" t="s">
        <v>802</v>
      </c>
      <c r="D929" s="58">
        <v>85500</v>
      </c>
      <c r="E929" s="58">
        <v>0</v>
      </c>
      <c r="F929" s="58">
        <f t="shared" si="14"/>
        <v>463327287</v>
      </c>
    </row>
    <row r="930" spans="2:6" x14ac:dyDescent="0.25">
      <c r="B930" s="56">
        <v>43353</v>
      </c>
      <c r="C930" s="57" t="s">
        <v>771</v>
      </c>
      <c r="D930" s="58">
        <v>454000</v>
      </c>
      <c r="E930" s="58">
        <v>0</v>
      </c>
      <c r="F930" s="58">
        <f t="shared" si="14"/>
        <v>463781287</v>
      </c>
    </row>
    <row r="931" spans="2:6" x14ac:dyDescent="0.25">
      <c r="B931" s="56">
        <v>43353</v>
      </c>
      <c r="C931" s="57" t="s">
        <v>809</v>
      </c>
      <c r="D931" s="58">
        <v>99000</v>
      </c>
      <c r="E931" s="58">
        <v>0</v>
      </c>
      <c r="F931" s="58">
        <f t="shared" si="14"/>
        <v>463880287</v>
      </c>
    </row>
    <row r="932" spans="2:6" x14ac:dyDescent="0.25">
      <c r="B932" s="56">
        <v>43353</v>
      </c>
      <c r="C932" s="57" t="s">
        <v>812</v>
      </c>
      <c r="D932" s="58">
        <v>28500</v>
      </c>
      <c r="E932" s="58">
        <v>0</v>
      </c>
      <c r="F932" s="58">
        <f t="shared" si="14"/>
        <v>463908787</v>
      </c>
    </row>
    <row r="933" spans="2:6" x14ac:dyDescent="0.25">
      <c r="B933" s="56">
        <v>43353</v>
      </c>
      <c r="C933" s="57" t="s">
        <v>813</v>
      </c>
      <c r="D933" s="58">
        <v>66500</v>
      </c>
      <c r="E933" s="58">
        <v>0</v>
      </c>
      <c r="F933" s="58">
        <f t="shared" si="14"/>
        <v>463975287</v>
      </c>
    </row>
    <row r="934" spans="2:6" x14ac:dyDescent="0.25">
      <c r="B934" s="56">
        <v>43354</v>
      </c>
      <c r="C934" s="57" t="s">
        <v>763</v>
      </c>
      <c r="D934" s="58">
        <v>400000</v>
      </c>
      <c r="E934" s="58">
        <v>0</v>
      </c>
      <c r="F934" s="58">
        <f t="shared" si="14"/>
        <v>464375287</v>
      </c>
    </row>
    <row r="935" spans="2:6" x14ac:dyDescent="0.25">
      <c r="B935" s="56">
        <v>43354</v>
      </c>
      <c r="C935" s="57" t="s">
        <v>748</v>
      </c>
      <c r="D935" s="58">
        <v>384000</v>
      </c>
      <c r="E935" s="58">
        <v>0</v>
      </c>
      <c r="F935" s="58">
        <f t="shared" ref="F935:F997" si="15">F934+D935-E935</f>
        <v>464759287</v>
      </c>
    </row>
    <row r="936" spans="2:6" x14ac:dyDescent="0.25">
      <c r="B936" s="56">
        <v>43354</v>
      </c>
      <c r="C936" s="57" t="s">
        <v>750</v>
      </c>
      <c r="D936" s="58">
        <v>240000</v>
      </c>
      <c r="E936" s="58">
        <v>0</v>
      </c>
      <c r="F936" s="58">
        <f t="shared" si="15"/>
        <v>464999287</v>
      </c>
    </row>
    <row r="937" spans="2:6" x14ac:dyDescent="0.25">
      <c r="B937" s="56">
        <v>43354</v>
      </c>
      <c r="C937" s="57" t="s">
        <v>764</v>
      </c>
      <c r="D937" s="58">
        <v>160000</v>
      </c>
      <c r="E937" s="58">
        <v>0</v>
      </c>
      <c r="F937" s="58">
        <f t="shared" si="15"/>
        <v>465159287</v>
      </c>
    </row>
    <row r="938" spans="2:6" x14ac:dyDescent="0.25">
      <c r="B938" s="56">
        <v>43354</v>
      </c>
      <c r="C938" s="57" t="s">
        <v>765</v>
      </c>
      <c r="D938" s="58">
        <v>399000</v>
      </c>
      <c r="E938" s="58">
        <v>0</v>
      </c>
      <c r="F938" s="58">
        <f t="shared" si="15"/>
        <v>465558287</v>
      </c>
    </row>
    <row r="939" spans="2:6" x14ac:dyDescent="0.25">
      <c r="B939" s="56">
        <v>43354</v>
      </c>
      <c r="C939" s="57" t="s">
        <v>766</v>
      </c>
      <c r="D939" s="58">
        <v>522500</v>
      </c>
      <c r="E939" s="58">
        <v>0</v>
      </c>
      <c r="F939" s="58">
        <f t="shared" si="15"/>
        <v>466080787</v>
      </c>
    </row>
    <row r="940" spans="2:6" x14ac:dyDescent="0.25">
      <c r="B940" s="56">
        <v>43354</v>
      </c>
      <c r="C940" s="57" t="s">
        <v>758</v>
      </c>
      <c r="D940" s="58">
        <v>380000</v>
      </c>
      <c r="E940" s="58">
        <v>0</v>
      </c>
      <c r="F940" s="58">
        <f t="shared" si="15"/>
        <v>466460787</v>
      </c>
    </row>
    <row r="941" spans="2:6" x14ac:dyDescent="0.25">
      <c r="B941" s="56">
        <v>43354</v>
      </c>
      <c r="C941" s="57" t="s">
        <v>767</v>
      </c>
      <c r="D941" s="58">
        <v>1664000</v>
      </c>
      <c r="E941" s="58">
        <v>0</v>
      </c>
      <c r="F941" s="58">
        <f t="shared" si="15"/>
        <v>468124787</v>
      </c>
    </row>
    <row r="942" spans="2:6" x14ac:dyDescent="0.25">
      <c r="B942" s="56">
        <v>43354</v>
      </c>
      <c r="C942" s="57" t="s">
        <v>768</v>
      </c>
      <c r="D942" s="58">
        <v>976000</v>
      </c>
      <c r="E942" s="58">
        <v>0</v>
      </c>
      <c r="F942" s="58">
        <f t="shared" si="15"/>
        <v>469100787</v>
      </c>
    </row>
    <row r="943" spans="2:6" x14ac:dyDescent="0.25">
      <c r="B943" s="56">
        <v>43354</v>
      </c>
      <c r="C943" s="57" t="s">
        <v>769</v>
      </c>
      <c r="D943" s="58">
        <v>112000</v>
      </c>
      <c r="E943" s="58">
        <v>0</v>
      </c>
      <c r="F943" s="58">
        <f t="shared" si="15"/>
        <v>469212787</v>
      </c>
    </row>
    <row r="944" spans="2:6" x14ac:dyDescent="0.25">
      <c r="B944" s="56">
        <v>43354</v>
      </c>
      <c r="C944" s="57" t="s">
        <v>770</v>
      </c>
      <c r="D944" s="58">
        <v>160000</v>
      </c>
      <c r="E944" s="58">
        <v>0</v>
      </c>
      <c r="F944" s="58">
        <f t="shared" si="15"/>
        <v>469372787</v>
      </c>
    </row>
    <row r="945" spans="2:6" x14ac:dyDescent="0.25">
      <c r="B945" s="56">
        <v>43354</v>
      </c>
      <c r="C945" s="57" t="s">
        <v>771</v>
      </c>
      <c r="D945" s="58">
        <v>156000</v>
      </c>
      <c r="E945" s="58">
        <v>0</v>
      </c>
      <c r="F945" s="58">
        <f t="shared" si="15"/>
        <v>469528787</v>
      </c>
    </row>
    <row r="946" spans="2:6" x14ac:dyDescent="0.25">
      <c r="B946" s="56">
        <v>43354</v>
      </c>
      <c r="C946" s="57" t="s">
        <v>772</v>
      </c>
      <c r="D946" s="58">
        <v>1501000</v>
      </c>
      <c r="E946" s="58">
        <v>0</v>
      </c>
      <c r="F946" s="58">
        <f t="shared" si="15"/>
        <v>471029787</v>
      </c>
    </row>
    <row r="947" spans="2:6" x14ac:dyDescent="0.25">
      <c r="B947" s="56">
        <v>43354</v>
      </c>
      <c r="C947" s="57" t="s">
        <v>773</v>
      </c>
      <c r="D947" s="58">
        <v>978500</v>
      </c>
      <c r="E947" s="58">
        <v>0</v>
      </c>
      <c r="F947" s="58">
        <f t="shared" si="15"/>
        <v>472008287</v>
      </c>
    </row>
    <row r="948" spans="2:6" x14ac:dyDescent="0.25">
      <c r="B948" s="56">
        <v>43354</v>
      </c>
      <c r="C948" s="57" t="s">
        <v>774</v>
      </c>
      <c r="D948" s="58">
        <v>427500</v>
      </c>
      <c r="E948" s="58">
        <v>0</v>
      </c>
      <c r="F948" s="58">
        <f t="shared" si="15"/>
        <v>472435787</v>
      </c>
    </row>
    <row r="949" spans="2:6" x14ac:dyDescent="0.25">
      <c r="B949" s="56">
        <v>43354</v>
      </c>
      <c r="C949" s="57" t="s">
        <v>775</v>
      </c>
      <c r="D949" s="58">
        <v>1808000</v>
      </c>
      <c r="E949" s="58">
        <v>0</v>
      </c>
      <c r="F949" s="58">
        <f t="shared" si="15"/>
        <v>474243787</v>
      </c>
    </row>
    <row r="950" spans="2:6" x14ac:dyDescent="0.25">
      <c r="B950" s="56">
        <v>43354</v>
      </c>
      <c r="C950" s="57" t="s">
        <v>776</v>
      </c>
      <c r="D950" s="58">
        <v>2004500</v>
      </c>
      <c r="E950" s="58">
        <v>0</v>
      </c>
      <c r="F950" s="58">
        <f t="shared" si="15"/>
        <v>476248287</v>
      </c>
    </row>
    <row r="951" spans="2:6" x14ac:dyDescent="0.25">
      <c r="B951" s="56">
        <v>43354</v>
      </c>
      <c r="C951" s="57" t="s">
        <v>777</v>
      </c>
      <c r="D951" s="58">
        <v>1623000</v>
      </c>
      <c r="E951" s="58">
        <v>0</v>
      </c>
      <c r="F951" s="58">
        <f t="shared" si="15"/>
        <v>477871287</v>
      </c>
    </row>
    <row r="952" spans="2:6" x14ac:dyDescent="0.25">
      <c r="B952" s="56">
        <v>43354</v>
      </c>
      <c r="C952" s="57" t="s">
        <v>778</v>
      </c>
      <c r="D952" s="58">
        <v>543500</v>
      </c>
      <c r="E952" s="58">
        <v>0</v>
      </c>
      <c r="F952" s="58">
        <f t="shared" si="15"/>
        <v>478414787</v>
      </c>
    </row>
    <row r="953" spans="2:6" x14ac:dyDescent="0.25">
      <c r="B953" s="56">
        <v>43354</v>
      </c>
      <c r="C953" s="57" t="s">
        <v>779</v>
      </c>
      <c r="D953" s="58">
        <v>384000</v>
      </c>
      <c r="E953" s="58">
        <v>0</v>
      </c>
      <c r="F953" s="58">
        <f t="shared" si="15"/>
        <v>478798787</v>
      </c>
    </row>
    <row r="954" spans="2:6" x14ac:dyDescent="0.25">
      <c r="B954" s="56">
        <v>43354</v>
      </c>
      <c r="C954" s="57" t="s">
        <v>780</v>
      </c>
      <c r="D954" s="58">
        <v>1643500</v>
      </c>
      <c r="E954" s="58">
        <v>0</v>
      </c>
      <c r="F954" s="58">
        <f t="shared" si="15"/>
        <v>480442287</v>
      </c>
    </row>
    <row r="955" spans="2:6" x14ac:dyDescent="0.25">
      <c r="B955" s="56">
        <v>43354</v>
      </c>
      <c r="C955" s="57" t="s">
        <v>781</v>
      </c>
      <c r="D955" s="58">
        <v>959500</v>
      </c>
      <c r="E955" s="58">
        <v>0</v>
      </c>
      <c r="F955" s="58">
        <f t="shared" si="15"/>
        <v>481401787</v>
      </c>
    </row>
    <row r="956" spans="2:6" x14ac:dyDescent="0.25">
      <c r="B956" s="56">
        <v>43354</v>
      </c>
      <c r="C956" s="57" t="s">
        <v>782</v>
      </c>
      <c r="D956" s="58">
        <v>781000</v>
      </c>
      <c r="E956" s="58">
        <v>0</v>
      </c>
      <c r="F956" s="58">
        <f t="shared" si="15"/>
        <v>482182787</v>
      </c>
    </row>
    <row r="957" spans="2:6" x14ac:dyDescent="0.25">
      <c r="B957" s="56">
        <v>43354</v>
      </c>
      <c r="C957" s="57" t="s">
        <v>783</v>
      </c>
      <c r="D957" s="58">
        <v>1140000</v>
      </c>
      <c r="E957" s="58">
        <v>0</v>
      </c>
      <c r="F957" s="58">
        <f t="shared" si="15"/>
        <v>483322787</v>
      </c>
    </row>
    <row r="958" spans="2:6" x14ac:dyDescent="0.25">
      <c r="B958" s="56">
        <v>43354</v>
      </c>
      <c r="C958" s="57" t="s">
        <v>784</v>
      </c>
      <c r="D958" s="58">
        <v>2928000</v>
      </c>
      <c r="E958" s="58">
        <v>0</v>
      </c>
      <c r="F958" s="58">
        <f t="shared" si="15"/>
        <v>486250787</v>
      </c>
    </row>
    <row r="959" spans="2:6" x14ac:dyDescent="0.25">
      <c r="B959" s="56">
        <v>43354</v>
      </c>
      <c r="C959" s="57" t="s">
        <v>785</v>
      </c>
      <c r="D959" s="58">
        <v>541500</v>
      </c>
      <c r="E959" s="58">
        <v>0</v>
      </c>
      <c r="F959" s="58">
        <f t="shared" si="15"/>
        <v>486792287</v>
      </c>
    </row>
    <row r="960" spans="2:6" x14ac:dyDescent="0.25">
      <c r="B960" s="56">
        <v>43354</v>
      </c>
      <c r="C960" s="57" t="s">
        <v>729</v>
      </c>
      <c r="D960" s="58">
        <v>47500</v>
      </c>
      <c r="E960" s="58">
        <v>0</v>
      </c>
      <c r="F960" s="58">
        <f t="shared" si="15"/>
        <v>486839787</v>
      </c>
    </row>
    <row r="961" spans="2:6" x14ac:dyDescent="0.25">
      <c r="B961" s="56">
        <v>43354</v>
      </c>
      <c r="C961" s="57" t="s">
        <v>786</v>
      </c>
      <c r="D961" s="58">
        <v>2348000</v>
      </c>
      <c r="E961" s="58">
        <v>0</v>
      </c>
      <c r="F961" s="58">
        <f t="shared" si="15"/>
        <v>489187787</v>
      </c>
    </row>
    <row r="962" spans="2:6" x14ac:dyDescent="0.25">
      <c r="B962" s="56">
        <v>43354</v>
      </c>
      <c r="C962" s="57" t="s">
        <v>787</v>
      </c>
      <c r="D962" s="58">
        <v>959500</v>
      </c>
      <c r="E962" s="58">
        <v>0</v>
      </c>
      <c r="F962" s="58">
        <f t="shared" si="15"/>
        <v>490147287</v>
      </c>
    </row>
    <row r="963" spans="2:6" x14ac:dyDescent="0.25">
      <c r="B963" s="56">
        <v>43354</v>
      </c>
      <c r="C963" s="57" t="s">
        <v>788</v>
      </c>
      <c r="D963" s="58">
        <v>579500</v>
      </c>
      <c r="E963" s="58">
        <v>0</v>
      </c>
      <c r="F963" s="58">
        <f t="shared" si="15"/>
        <v>490726787</v>
      </c>
    </row>
    <row r="964" spans="2:6" x14ac:dyDescent="0.25">
      <c r="B964" s="56">
        <v>43354</v>
      </c>
      <c r="C964" s="57" t="s">
        <v>789</v>
      </c>
      <c r="D964" s="58">
        <v>133000</v>
      </c>
      <c r="E964" s="58">
        <v>0</v>
      </c>
      <c r="F964" s="58">
        <f t="shared" si="15"/>
        <v>490859787</v>
      </c>
    </row>
    <row r="965" spans="2:6" x14ac:dyDescent="0.25">
      <c r="B965" s="56">
        <v>43354</v>
      </c>
      <c r="C965" s="57" t="s">
        <v>790</v>
      </c>
      <c r="D965" s="58">
        <v>1235000</v>
      </c>
      <c r="E965" s="58">
        <v>0</v>
      </c>
      <c r="F965" s="58">
        <f t="shared" si="15"/>
        <v>492094787</v>
      </c>
    </row>
    <row r="966" spans="2:6" x14ac:dyDescent="0.25">
      <c r="B966" s="56">
        <v>43354</v>
      </c>
      <c r="C966" s="57" t="s">
        <v>791</v>
      </c>
      <c r="D966" s="58">
        <v>859000</v>
      </c>
      <c r="E966" s="58">
        <v>0</v>
      </c>
      <c r="F966" s="58">
        <f t="shared" si="15"/>
        <v>492953787</v>
      </c>
    </row>
    <row r="967" spans="2:6" x14ac:dyDescent="0.25">
      <c r="B967" s="56">
        <v>43354</v>
      </c>
      <c r="C967" s="57" t="s">
        <v>792</v>
      </c>
      <c r="D967" s="58">
        <v>427500</v>
      </c>
      <c r="E967" s="58">
        <v>0</v>
      </c>
      <c r="F967" s="58">
        <f t="shared" si="15"/>
        <v>493381287</v>
      </c>
    </row>
    <row r="968" spans="2:6" x14ac:dyDescent="0.25">
      <c r="B968" s="56">
        <v>43354</v>
      </c>
      <c r="C968" s="57" t="s">
        <v>793</v>
      </c>
      <c r="D968" s="58">
        <v>2004500</v>
      </c>
      <c r="E968" s="58">
        <v>0</v>
      </c>
      <c r="F968" s="58">
        <f t="shared" si="15"/>
        <v>495385787</v>
      </c>
    </row>
    <row r="969" spans="2:6" x14ac:dyDescent="0.25">
      <c r="B969" s="56">
        <v>43354</v>
      </c>
      <c r="C969" s="57" t="s">
        <v>794</v>
      </c>
      <c r="D969" s="58">
        <v>361000</v>
      </c>
      <c r="E969" s="58">
        <v>0</v>
      </c>
      <c r="F969" s="58">
        <f t="shared" si="15"/>
        <v>495746787</v>
      </c>
    </row>
    <row r="970" spans="2:6" x14ac:dyDescent="0.25">
      <c r="B970" s="56">
        <v>43354</v>
      </c>
      <c r="C970" s="57" t="s">
        <v>795</v>
      </c>
      <c r="D970" s="58">
        <v>1381000</v>
      </c>
      <c r="E970" s="58">
        <v>0</v>
      </c>
      <c r="F970" s="58">
        <f t="shared" si="15"/>
        <v>497127787</v>
      </c>
    </row>
    <row r="971" spans="2:6" x14ac:dyDescent="0.25">
      <c r="B971" s="56">
        <v>43354</v>
      </c>
      <c r="C971" s="57" t="s">
        <v>796</v>
      </c>
      <c r="D971" s="58">
        <v>716500</v>
      </c>
      <c r="E971" s="58">
        <v>0</v>
      </c>
      <c r="F971" s="58">
        <f t="shared" si="15"/>
        <v>497844287</v>
      </c>
    </row>
    <row r="972" spans="2:6" x14ac:dyDescent="0.25">
      <c r="B972" s="56">
        <v>43354</v>
      </c>
      <c r="C972" s="57" t="s">
        <v>797</v>
      </c>
      <c r="D972" s="58">
        <v>712500</v>
      </c>
      <c r="E972" s="58">
        <v>0</v>
      </c>
      <c r="F972" s="58">
        <f t="shared" si="15"/>
        <v>498556787</v>
      </c>
    </row>
    <row r="973" spans="2:6" x14ac:dyDescent="0.25">
      <c r="B973" s="56">
        <v>43354</v>
      </c>
      <c r="C973" s="57" t="s">
        <v>798</v>
      </c>
      <c r="D973" s="58">
        <v>731500</v>
      </c>
      <c r="E973" s="58">
        <v>0</v>
      </c>
      <c r="F973" s="58">
        <f t="shared" si="15"/>
        <v>499288287</v>
      </c>
    </row>
    <row r="974" spans="2:6" x14ac:dyDescent="0.25">
      <c r="B974" s="56">
        <v>43354</v>
      </c>
      <c r="C974" s="57" t="s">
        <v>799</v>
      </c>
      <c r="D974" s="58">
        <v>1600000</v>
      </c>
      <c r="E974" s="58">
        <v>0</v>
      </c>
      <c r="F974" s="58">
        <f t="shared" si="15"/>
        <v>500888287</v>
      </c>
    </row>
    <row r="975" spans="2:6" x14ac:dyDescent="0.25">
      <c r="B975" s="56">
        <v>43354</v>
      </c>
      <c r="C975" s="57" t="s">
        <v>800</v>
      </c>
      <c r="D975" s="58">
        <v>351000</v>
      </c>
      <c r="E975" s="58">
        <v>0</v>
      </c>
      <c r="F975" s="58">
        <f t="shared" si="15"/>
        <v>501239287</v>
      </c>
    </row>
    <row r="976" spans="2:6" x14ac:dyDescent="0.25">
      <c r="B976" s="56">
        <v>43354</v>
      </c>
      <c r="C976" s="57" t="s">
        <v>801</v>
      </c>
      <c r="D976" s="58">
        <v>85500</v>
      </c>
      <c r="E976" s="58">
        <v>0</v>
      </c>
      <c r="F976" s="58">
        <f t="shared" si="15"/>
        <v>501324787</v>
      </c>
    </row>
    <row r="977" spans="2:6" x14ac:dyDescent="0.25">
      <c r="B977" s="56">
        <v>43354</v>
      </c>
      <c r="C977" s="57" t="s">
        <v>802</v>
      </c>
      <c r="D977" s="58">
        <v>66500</v>
      </c>
      <c r="E977" s="58">
        <v>0</v>
      </c>
      <c r="F977" s="58">
        <f t="shared" si="15"/>
        <v>501391287</v>
      </c>
    </row>
    <row r="978" spans="2:6" x14ac:dyDescent="0.25">
      <c r="B978" s="56">
        <v>43354</v>
      </c>
      <c r="C978" s="57" t="s">
        <v>803</v>
      </c>
      <c r="D978" s="58">
        <v>171000</v>
      </c>
      <c r="E978" s="58">
        <v>0</v>
      </c>
      <c r="F978" s="58">
        <f t="shared" si="15"/>
        <v>501562287</v>
      </c>
    </row>
    <row r="979" spans="2:6" x14ac:dyDescent="0.25">
      <c r="B979" s="56">
        <v>43354</v>
      </c>
      <c r="C979" s="57" t="s">
        <v>773</v>
      </c>
      <c r="D979" s="58">
        <v>47500</v>
      </c>
      <c r="E979" s="58">
        <v>0</v>
      </c>
      <c r="F979" s="58">
        <f t="shared" si="15"/>
        <v>501609787</v>
      </c>
    </row>
    <row r="980" spans="2:6" x14ac:dyDescent="0.25">
      <c r="B980" s="56">
        <v>43354</v>
      </c>
      <c r="C980" s="57" t="s">
        <v>804</v>
      </c>
      <c r="D980" s="58">
        <v>266000</v>
      </c>
      <c r="E980" s="58">
        <v>0</v>
      </c>
      <c r="F980" s="58">
        <f t="shared" si="15"/>
        <v>501875787</v>
      </c>
    </row>
    <row r="981" spans="2:6" x14ac:dyDescent="0.25">
      <c r="B981" s="56">
        <v>43354</v>
      </c>
      <c r="C981" s="57" t="s">
        <v>805</v>
      </c>
      <c r="D981" s="58">
        <v>161500</v>
      </c>
      <c r="E981" s="58">
        <v>0</v>
      </c>
      <c r="F981" s="58">
        <f t="shared" si="15"/>
        <v>502037287</v>
      </c>
    </row>
    <row r="982" spans="2:6" x14ac:dyDescent="0.25">
      <c r="B982" s="56">
        <v>43354</v>
      </c>
      <c r="C982" s="57" t="s">
        <v>806</v>
      </c>
      <c r="D982" s="58">
        <v>370500</v>
      </c>
      <c r="E982" s="58">
        <v>0</v>
      </c>
      <c r="F982" s="58">
        <f t="shared" si="15"/>
        <v>502407787</v>
      </c>
    </row>
    <row r="983" spans="2:6" x14ac:dyDescent="0.25">
      <c r="B983" s="56">
        <v>43354</v>
      </c>
      <c r="C983" s="57" t="s">
        <v>769</v>
      </c>
      <c r="D983" s="58">
        <v>432000</v>
      </c>
      <c r="E983" s="58">
        <v>0</v>
      </c>
      <c r="F983" s="58">
        <f t="shared" si="15"/>
        <v>502839787</v>
      </c>
    </row>
    <row r="984" spans="2:6" x14ac:dyDescent="0.25">
      <c r="B984" s="56">
        <v>43354</v>
      </c>
      <c r="C984" s="57" t="s">
        <v>807</v>
      </c>
      <c r="D984" s="58">
        <v>351500</v>
      </c>
      <c r="E984" s="58">
        <v>0</v>
      </c>
      <c r="F984" s="58">
        <f t="shared" si="15"/>
        <v>503191287</v>
      </c>
    </row>
    <row r="985" spans="2:6" x14ac:dyDescent="0.25">
      <c r="B985" s="56">
        <v>43354</v>
      </c>
      <c r="C985" s="57" t="s">
        <v>808</v>
      </c>
      <c r="D985" s="58">
        <v>85500</v>
      </c>
      <c r="E985" s="58">
        <v>0</v>
      </c>
      <c r="F985" s="58">
        <f t="shared" si="15"/>
        <v>503276787</v>
      </c>
    </row>
    <row r="986" spans="2:6" x14ac:dyDescent="0.25">
      <c r="B986" s="56">
        <v>43354</v>
      </c>
      <c r="C986" s="57" t="s">
        <v>809</v>
      </c>
      <c r="D986" s="58">
        <v>237500</v>
      </c>
      <c r="E986" s="58">
        <v>0</v>
      </c>
      <c r="F986" s="58">
        <f t="shared" si="15"/>
        <v>503514287</v>
      </c>
    </row>
    <row r="987" spans="2:6" x14ac:dyDescent="0.25">
      <c r="B987" s="56">
        <v>43354</v>
      </c>
      <c r="C987" s="57" t="s">
        <v>771</v>
      </c>
      <c r="D987" s="58">
        <v>389500</v>
      </c>
      <c r="E987" s="58">
        <v>0</v>
      </c>
      <c r="F987" s="58">
        <f t="shared" si="15"/>
        <v>503903787</v>
      </c>
    </row>
    <row r="988" spans="2:6" x14ac:dyDescent="0.25">
      <c r="B988" s="56">
        <v>43354</v>
      </c>
      <c r="C988" s="57" t="s">
        <v>810</v>
      </c>
      <c r="D988" s="58">
        <v>703000</v>
      </c>
      <c r="E988" s="58">
        <v>0</v>
      </c>
      <c r="F988" s="58">
        <f t="shared" si="15"/>
        <v>504606787</v>
      </c>
    </row>
    <row r="989" spans="2:6" x14ac:dyDescent="0.25">
      <c r="B989" s="56">
        <v>43354</v>
      </c>
      <c r="C989" s="57" t="s">
        <v>770</v>
      </c>
      <c r="D989" s="58">
        <v>304000</v>
      </c>
      <c r="E989" s="58">
        <v>0</v>
      </c>
      <c r="F989" s="58">
        <f t="shared" si="15"/>
        <v>504910787</v>
      </c>
    </row>
    <row r="990" spans="2:6" x14ac:dyDescent="0.25">
      <c r="B990" s="56">
        <v>43354</v>
      </c>
      <c r="C990" s="57" t="s">
        <v>811</v>
      </c>
      <c r="D990" s="58">
        <v>76000</v>
      </c>
      <c r="E990" s="58">
        <v>0</v>
      </c>
      <c r="F990" s="58">
        <f t="shared" si="15"/>
        <v>504986787</v>
      </c>
    </row>
    <row r="991" spans="2:6" x14ac:dyDescent="0.25">
      <c r="B991" s="56">
        <v>43354</v>
      </c>
      <c r="C991" s="57" t="s">
        <v>812</v>
      </c>
      <c r="D991" s="58">
        <v>152000</v>
      </c>
      <c r="E991" s="58">
        <v>0</v>
      </c>
      <c r="F991" s="58">
        <f t="shared" si="15"/>
        <v>505138787</v>
      </c>
    </row>
    <row r="992" spans="2:6" x14ac:dyDescent="0.25">
      <c r="B992" s="56">
        <v>43354</v>
      </c>
      <c r="C992" s="57" t="s">
        <v>813</v>
      </c>
      <c r="D992" s="58">
        <v>95000</v>
      </c>
      <c r="E992" s="58">
        <v>0</v>
      </c>
      <c r="F992" s="58">
        <f t="shared" si="15"/>
        <v>505233787</v>
      </c>
    </row>
    <row r="993" spans="2:6" x14ac:dyDescent="0.25">
      <c r="B993" s="56">
        <v>43354</v>
      </c>
      <c r="C993" s="57" t="s">
        <v>814</v>
      </c>
      <c r="D993" s="58">
        <v>58500</v>
      </c>
      <c r="E993" s="58">
        <v>0</v>
      </c>
      <c r="F993" s="58">
        <f t="shared" si="15"/>
        <v>505292287</v>
      </c>
    </row>
    <row r="994" spans="2:6" x14ac:dyDescent="0.25">
      <c r="B994" s="56">
        <v>43354</v>
      </c>
      <c r="C994" s="57" t="s">
        <v>815</v>
      </c>
      <c r="D994" s="58">
        <v>128000</v>
      </c>
      <c r="E994" s="58">
        <v>0</v>
      </c>
      <c r="F994" s="58">
        <f t="shared" si="15"/>
        <v>505420287</v>
      </c>
    </row>
    <row r="995" spans="2:6" x14ac:dyDescent="0.25">
      <c r="B995" s="56">
        <v>43354</v>
      </c>
      <c r="C995" s="57" t="s">
        <v>816</v>
      </c>
      <c r="D995" s="58">
        <v>142500</v>
      </c>
      <c r="E995" s="58">
        <v>0</v>
      </c>
      <c r="F995" s="58">
        <f t="shared" si="15"/>
        <v>505562787</v>
      </c>
    </row>
    <row r="996" spans="2:6" x14ac:dyDescent="0.25">
      <c r="B996" s="56">
        <v>43354</v>
      </c>
      <c r="C996" s="57" t="s">
        <v>817</v>
      </c>
      <c r="D996" s="58">
        <v>97000</v>
      </c>
      <c r="E996" s="58">
        <v>0</v>
      </c>
      <c r="F996" s="58">
        <f t="shared" si="15"/>
        <v>505659787</v>
      </c>
    </row>
    <row r="997" spans="2:6" x14ac:dyDescent="0.25">
      <c r="B997" s="56">
        <v>43354</v>
      </c>
      <c r="C997" s="57" t="s">
        <v>818</v>
      </c>
      <c r="D997" s="58">
        <v>104500</v>
      </c>
      <c r="E997" s="58">
        <v>0</v>
      </c>
      <c r="F997" s="58">
        <f t="shared" si="15"/>
        <v>505764287</v>
      </c>
    </row>
    <row r="998" spans="2:6" x14ac:dyDescent="0.25">
      <c r="B998" s="56">
        <v>43354</v>
      </c>
      <c r="C998" s="57" t="s">
        <v>819</v>
      </c>
      <c r="D998" s="58">
        <v>57000</v>
      </c>
      <c r="E998" s="58">
        <v>0</v>
      </c>
      <c r="F998" s="58">
        <f t="shared" ref="F998:F1061" si="16">F997+D998-E998</f>
        <v>505821287</v>
      </c>
    </row>
    <row r="999" spans="2:6" x14ac:dyDescent="0.25">
      <c r="B999" s="56">
        <v>43354</v>
      </c>
      <c r="C999" s="57" t="s">
        <v>820</v>
      </c>
      <c r="D999" s="58">
        <v>104500</v>
      </c>
      <c r="E999" s="58">
        <v>0</v>
      </c>
      <c r="F999" s="58">
        <f t="shared" si="16"/>
        <v>505925787</v>
      </c>
    </row>
    <row r="1000" spans="2:6" x14ac:dyDescent="0.25">
      <c r="B1000" s="56">
        <v>43354</v>
      </c>
      <c r="C1000" s="57" t="s">
        <v>821</v>
      </c>
      <c r="D1000" s="58">
        <v>47500</v>
      </c>
      <c r="E1000" s="58">
        <v>0</v>
      </c>
      <c r="F1000" s="58">
        <f t="shared" si="16"/>
        <v>505973287</v>
      </c>
    </row>
    <row r="1001" spans="2:6" x14ac:dyDescent="0.25">
      <c r="B1001" s="56">
        <v>43354</v>
      </c>
      <c r="C1001" s="57" t="s">
        <v>822</v>
      </c>
      <c r="D1001" s="58">
        <v>123500</v>
      </c>
      <c r="E1001" s="58">
        <v>0</v>
      </c>
      <c r="F1001" s="58">
        <f t="shared" si="16"/>
        <v>506096787</v>
      </c>
    </row>
    <row r="1002" spans="2:6" x14ac:dyDescent="0.25">
      <c r="B1002" s="56">
        <v>43354</v>
      </c>
      <c r="C1002" s="57" t="s">
        <v>823</v>
      </c>
      <c r="D1002" s="58">
        <v>38000</v>
      </c>
      <c r="E1002" s="58">
        <v>0</v>
      </c>
      <c r="F1002" s="58">
        <f t="shared" si="16"/>
        <v>506134787</v>
      </c>
    </row>
    <row r="1003" spans="2:6" x14ac:dyDescent="0.25">
      <c r="B1003" s="56">
        <v>43354</v>
      </c>
      <c r="C1003" s="57" t="s">
        <v>824</v>
      </c>
      <c r="D1003" s="58">
        <v>47500</v>
      </c>
      <c r="E1003" s="58">
        <v>0</v>
      </c>
      <c r="F1003" s="58">
        <f t="shared" si="16"/>
        <v>506182287</v>
      </c>
    </row>
    <row r="1004" spans="2:6" x14ac:dyDescent="0.25">
      <c r="B1004" s="56">
        <v>43354</v>
      </c>
      <c r="C1004" s="57" t="s">
        <v>825</v>
      </c>
      <c r="D1004" s="58">
        <v>370500</v>
      </c>
      <c r="E1004" s="58">
        <v>0</v>
      </c>
      <c r="F1004" s="58">
        <f t="shared" si="16"/>
        <v>506552787</v>
      </c>
    </row>
    <row r="1005" spans="2:6" x14ac:dyDescent="0.25">
      <c r="B1005" s="56">
        <v>43354</v>
      </c>
      <c r="C1005" s="57" t="s">
        <v>826</v>
      </c>
      <c r="D1005" s="58">
        <v>123500</v>
      </c>
      <c r="E1005" s="58">
        <v>0</v>
      </c>
      <c r="F1005" s="58">
        <f t="shared" si="16"/>
        <v>506676287</v>
      </c>
    </row>
    <row r="1006" spans="2:6" x14ac:dyDescent="0.25">
      <c r="B1006" s="56">
        <v>43354</v>
      </c>
      <c r="C1006" s="57" t="s">
        <v>827</v>
      </c>
      <c r="D1006" s="58">
        <v>133000</v>
      </c>
      <c r="E1006" s="58">
        <v>0</v>
      </c>
      <c r="F1006" s="58">
        <f t="shared" si="16"/>
        <v>506809287</v>
      </c>
    </row>
    <row r="1007" spans="2:6" x14ac:dyDescent="0.25">
      <c r="B1007" s="56">
        <v>43354</v>
      </c>
      <c r="C1007" s="57" t="s">
        <v>828</v>
      </c>
      <c r="D1007" s="58">
        <v>76000</v>
      </c>
      <c r="E1007" s="58">
        <v>0</v>
      </c>
      <c r="F1007" s="58">
        <f t="shared" si="16"/>
        <v>506885287</v>
      </c>
    </row>
    <row r="1008" spans="2:6" x14ac:dyDescent="0.25">
      <c r="B1008" s="56">
        <v>43354</v>
      </c>
      <c r="C1008" s="57" t="s">
        <v>829</v>
      </c>
      <c r="D1008" s="58">
        <v>19000</v>
      </c>
      <c r="E1008" s="58">
        <v>0</v>
      </c>
      <c r="F1008" s="58">
        <f t="shared" si="16"/>
        <v>506904287</v>
      </c>
    </row>
    <row r="1009" spans="2:6" x14ac:dyDescent="0.25">
      <c r="B1009" s="56">
        <v>43354</v>
      </c>
      <c r="C1009" s="57" t="s">
        <v>830</v>
      </c>
      <c r="D1009" s="58">
        <v>437000</v>
      </c>
      <c r="E1009" s="58">
        <v>0</v>
      </c>
      <c r="F1009" s="58">
        <f t="shared" si="16"/>
        <v>507341287</v>
      </c>
    </row>
    <row r="1010" spans="2:6" x14ac:dyDescent="0.25">
      <c r="B1010" s="56">
        <v>43354</v>
      </c>
      <c r="C1010" s="57" t="s">
        <v>831</v>
      </c>
      <c r="D1010" s="58">
        <v>779000</v>
      </c>
      <c r="E1010" s="58">
        <v>0</v>
      </c>
      <c r="F1010" s="58">
        <f t="shared" si="16"/>
        <v>508120287</v>
      </c>
    </row>
    <row r="1011" spans="2:6" x14ac:dyDescent="0.25">
      <c r="B1011" s="56">
        <v>43354</v>
      </c>
      <c r="C1011" s="57" t="s">
        <v>832</v>
      </c>
      <c r="D1011" s="58">
        <v>545500</v>
      </c>
      <c r="E1011" s="58">
        <v>0</v>
      </c>
      <c r="F1011" s="58">
        <f t="shared" si="16"/>
        <v>508665787</v>
      </c>
    </row>
    <row r="1012" spans="2:6" x14ac:dyDescent="0.25">
      <c r="B1012" s="56">
        <v>43354</v>
      </c>
      <c r="C1012" s="57" t="s">
        <v>833</v>
      </c>
      <c r="D1012" s="58">
        <v>465500</v>
      </c>
      <c r="E1012" s="58">
        <v>0</v>
      </c>
      <c r="F1012" s="58">
        <f t="shared" si="16"/>
        <v>509131287</v>
      </c>
    </row>
    <row r="1013" spans="2:6" x14ac:dyDescent="0.25">
      <c r="B1013" s="56">
        <v>43354</v>
      </c>
      <c r="C1013" s="57" t="s">
        <v>834</v>
      </c>
      <c r="D1013" s="58">
        <v>161500</v>
      </c>
      <c r="E1013" s="58">
        <v>0</v>
      </c>
      <c r="F1013" s="58">
        <f t="shared" si="16"/>
        <v>509292787</v>
      </c>
    </row>
    <row r="1014" spans="2:6" x14ac:dyDescent="0.25">
      <c r="B1014" s="56">
        <v>43354</v>
      </c>
      <c r="C1014" s="57" t="s">
        <v>835</v>
      </c>
      <c r="D1014" s="58">
        <v>541500</v>
      </c>
      <c r="E1014" s="58">
        <v>0</v>
      </c>
      <c r="F1014" s="58">
        <f t="shared" si="16"/>
        <v>509834287</v>
      </c>
    </row>
    <row r="1015" spans="2:6" x14ac:dyDescent="0.25">
      <c r="B1015" s="56">
        <v>43354</v>
      </c>
      <c r="C1015" s="57" t="s">
        <v>836</v>
      </c>
      <c r="D1015" s="58">
        <v>1396500</v>
      </c>
      <c r="E1015" s="58">
        <v>0</v>
      </c>
      <c r="F1015" s="58">
        <f t="shared" si="16"/>
        <v>511230787</v>
      </c>
    </row>
    <row r="1016" spans="2:6" x14ac:dyDescent="0.25">
      <c r="B1016" s="56">
        <v>43354</v>
      </c>
      <c r="C1016" s="57" t="s">
        <v>837</v>
      </c>
      <c r="D1016" s="58">
        <v>389500</v>
      </c>
      <c r="E1016" s="58">
        <v>0</v>
      </c>
      <c r="F1016" s="58">
        <f t="shared" si="16"/>
        <v>511620287</v>
      </c>
    </row>
    <row r="1017" spans="2:6" x14ac:dyDescent="0.25">
      <c r="B1017" s="56">
        <v>43354</v>
      </c>
      <c r="C1017" s="57" t="s">
        <v>838</v>
      </c>
      <c r="D1017" s="58">
        <v>522500</v>
      </c>
      <c r="E1017" s="58">
        <v>0</v>
      </c>
      <c r="F1017" s="58">
        <f t="shared" si="16"/>
        <v>512142787</v>
      </c>
    </row>
    <row r="1018" spans="2:6" x14ac:dyDescent="0.25">
      <c r="B1018" s="56">
        <v>43354</v>
      </c>
      <c r="C1018" s="57" t="s">
        <v>839</v>
      </c>
      <c r="D1018" s="58">
        <v>513000</v>
      </c>
      <c r="E1018" s="58">
        <v>0</v>
      </c>
      <c r="F1018" s="58">
        <f t="shared" si="16"/>
        <v>512655787</v>
      </c>
    </row>
    <row r="1019" spans="2:6" x14ac:dyDescent="0.25">
      <c r="B1019" s="56">
        <v>43354</v>
      </c>
      <c r="C1019" s="57" t="s">
        <v>834</v>
      </c>
      <c r="D1019" s="58">
        <v>285000</v>
      </c>
      <c r="E1019" s="58">
        <v>0</v>
      </c>
      <c r="F1019" s="58">
        <f t="shared" si="16"/>
        <v>512940787</v>
      </c>
    </row>
    <row r="1020" spans="2:6" x14ac:dyDescent="0.25">
      <c r="B1020" s="56">
        <v>43354</v>
      </c>
      <c r="C1020" s="57" t="s">
        <v>840</v>
      </c>
      <c r="D1020" s="58">
        <v>237500</v>
      </c>
      <c r="E1020" s="58">
        <v>0</v>
      </c>
      <c r="F1020" s="58">
        <f t="shared" si="16"/>
        <v>513178287</v>
      </c>
    </row>
    <row r="1021" spans="2:6" x14ac:dyDescent="0.25">
      <c r="B1021" s="56">
        <v>43354</v>
      </c>
      <c r="C1021" s="57" t="s">
        <v>841</v>
      </c>
      <c r="D1021" s="58">
        <v>171000</v>
      </c>
      <c r="E1021" s="58">
        <v>0</v>
      </c>
      <c r="F1021" s="58">
        <f t="shared" si="16"/>
        <v>513349287</v>
      </c>
    </row>
    <row r="1022" spans="2:6" x14ac:dyDescent="0.25">
      <c r="B1022" s="56">
        <v>43354</v>
      </c>
      <c r="C1022" s="57" t="s">
        <v>842</v>
      </c>
      <c r="D1022" s="58">
        <v>2339000</v>
      </c>
      <c r="E1022" s="58">
        <v>0</v>
      </c>
      <c r="F1022" s="58">
        <f t="shared" si="16"/>
        <v>515688287</v>
      </c>
    </row>
    <row r="1023" spans="2:6" x14ac:dyDescent="0.25">
      <c r="B1023" s="56">
        <v>43354</v>
      </c>
      <c r="C1023" s="57" t="s">
        <v>843</v>
      </c>
      <c r="D1023" s="58">
        <v>1120000</v>
      </c>
      <c r="E1023" s="58">
        <v>0</v>
      </c>
      <c r="F1023" s="58">
        <f t="shared" si="16"/>
        <v>516808287</v>
      </c>
    </row>
    <row r="1024" spans="2:6" x14ac:dyDescent="0.25">
      <c r="B1024" s="56">
        <v>43354</v>
      </c>
      <c r="C1024" s="57" t="s">
        <v>844</v>
      </c>
      <c r="D1024" s="58">
        <v>1093000</v>
      </c>
      <c r="E1024" s="58">
        <v>0</v>
      </c>
      <c r="F1024" s="58">
        <f t="shared" si="16"/>
        <v>517901287</v>
      </c>
    </row>
    <row r="1025" spans="2:6" x14ac:dyDescent="0.25">
      <c r="B1025" s="56">
        <v>43355</v>
      </c>
      <c r="C1025" s="57" t="s">
        <v>845</v>
      </c>
      <c r="D1025" s="58">
        <v>817000</v>
      </c>
      <c r="E1025" s="58">
        <v>0</v>
      </c>
      <c r="F1025" s="58">
        <f t="shared" si="16"/>
        <v>518718287</v>
      </c>
    </row>
    <row r="1026" spans="2:6" x14ac:dyDescent="0.25">
      <c r="B1026" s="56">
        <v>43355</v>
      </c>
      <c r="C1026" s="57" t="s">
        <v>846</v>
      </c>
      <c r="D1026" s="58">
        <v>817000</v>
      </c>
      <c r="E1026" s="58">
        <v>0</v>
      </c>
      <c r="F1026" s="58">
        <f t="shared" si="16"/>
        <v>519535287</v>
      </c>
    </row>
    <row r="1027" spans="2:6" x14ac:dyDescent="0.25">
      <c r="B1027" s="56">
        <v>43355</v>
      </c>
      <c r="C1027" s="57" t="s">
        <v>847</v>
      </c>
      <c r="D1027" s="58">
        <v>1472500</v>
      </c>
      <c r="E1027" s="58">
        <v>0</v>
      </c>
      <c r="F1027" s="58">
        <f t="shared" si="16"/>
        <v>521007787</v>
      </c>
    </row>
    <row r="1028" spans="2:6" x14ac:dyDescent="0.25">
      <c r="B1028" s="56">
        <v>43355</v>
      </c>
      <c r="C1028" s="57" t="s">
        <v>815</v>
      </c>
      <c r="D1028" s="58">
        <v>336000</v>
      </c>
      <c r="E1028" s="58">
        <v>0</v>
      </c>
      <c r="F1028" s="58">
        <f t="shared" si="16"/>
        <v>521343787</v>
      </c>
    </row>
    <row r="1029" spans="2:6" x14ac:dyDescent="0.25">
      <c r="B1029" s="56">
        <v>43355</v>
      </c>
      <c r="C1029" s="57" t="s">
        <v>817</v>
      </c>
      <c r="D1029" s="58">
        <v>85500</v>
      </c>
      <c r="E1029" s="58">
        <v>0</v>
      </c>
      <c r="F1029" s="58">
        <f t="shared" si="16"/>
        <v>521429287</v>
      </c>
    </row>
    <row r="1030" spans="2:6" x14ac:dyDescent="0.25">
      <c r="B1030" s="56">
        <v>43355</v>
      </c>
      <c r="C1030" s="57" t="s">
        <v>814</v>
      </c>
      <c r="D1030" s="58">
        <v>28500</v>
      </c>
      <c r="E1030" s="58">
        <v>0</v>
      </c>
      <c r="F1030" s="58">
        <f t="shared" si="16"/>
        <v>521457787</v>
      </c>
    </row>
    <row r="1031" spans="2:6" x14ac:dyDescent="0.25">
      <c r="B1031" s="56">
        <v>43355</v>
      </c>
      <c r="C1031" s="57" t="s">
        <v>823</v>
      </c>
      <c r="D1031" s="58">
        <v>104500</v>
      </c>
      <c r="E1031" s="58">
        <v>0</v>
      </c>
      <c r="F1031" s="58">
        <f t="shared" si="16"/>
        <v>521562287</v>
      </c>
    </row>
    <row r="1032" spans="2:6" x14ac:dyDescent="0.25">
      <c r="B1032" s="56">
        <v>43355</v>
      </c>
      <c r="C1032" s="57" t="s">
        <v>848</v>
      </c>
      <c r="D1032" s="58">
        <v>95000</v>
      </c>
      <c r="E1032" s="58">
        <v>0</v>
      </c>
      <c r="F1032" s="58">
        <f t="shared" si="16"/>
        <v>521657287</v>
      </c>
    </row>
    <row r="1033" spans="2:6" x14ac:dyDescent="0.25">
      <c r="B1033" s="56">
        <v>43355</v>
      </c>
      <c r="C1033" s="57" t="s">
        <v>825</v>
      </c>
      <c r="D1033" s="58">
        <v>687500</v>
      </c>
      <c r="E1033" s="58">
        <v>0</v>
      </c>
      <c r="F1033" s="58">
        <f t="shared" si="16"/>
        <v>522344787</v>
      </c>
    </row>
    <row r="1034" spans="2:6" x14ac:dyDescent="0.25">
      <c r="B1034" s="56">
        <v>43355</v>
      </c>
      <c r="C1034" s="57" t="s">
        <v>827</v>
      </c>
      <c r="D1034" s="58">
        <v>288000</v>
      </c>
      <c r="E1034" s="58">
        <v>0</v>
      </c>
      <c r="F1034" s="58">
        <f t="shared" si="16"/>
        <v>522632787</v>
      </c>
    </row>
    <row r="1035" spans="2:6" x14ac:dyDescent="0.25">
      <c r="B1035" s="56">
        <v>43355</v>
      </c>
      <c r="C1035" s="57" t="s">
        <v>818</v>
      </c>
      <c r="D1035" s="58">
        <v>180500</v>
      </c>
      <c r="E1035" s="58">
        <v>0</v>
      </c>
      <c r="F1035" s="58">
        <f t="shared" si="16"/>
        <v>522813287</v>
      </c>
    </row>
    <row r="1036" spans="2:6" x14ac:dyDescent="0.25">
      <c r="B1036" s="56">
        <v>43355</v>
      </c>
      <c r="C1036" s="57" t="s">
        <v>849</v>
      </c>
      <c r="D1036" s="58">
        <v>855000</v>
      </c>
      <c r="E1036" s="58">
        <v>0</v>
      </c>
      <c r="F1036" s="58">
        <f t="shared" si="16"/>
        <v>523668287</v>
      </c>
    </row>
    <row r="1037" spans="2:6" x14ac:dyDescent="0.25">
      <c r="B1037" s="56">
        <v>43355</v>
      </c>
      <c r="C1037" s="57" t="s">
        <v>850</v>
      </c>
      <c r="D1037" s="58">
        <v>458000</v>
      </c>
      <c r="E1037" s="58">
        <v>0</v>
      </c>
      <c r="F1037" s="58">
        <f t="shared" si="16"/>
        <v>524126287</v>
      </c>
    </row>
    <row r="1038" spans="2:6" x14ac:dyDescent="0.25">
      <c r="B1038" s="56">
        <v>43355</v>
      </c>
      <c r="C1038" s="57" t="s">
        <v>851</v>
      </c>
      <c r="D1038" s="58">
        <v>380000</v>
      </c>
      <c r="E1038" s="58">
        <v>0</v>
      </c>
      <c r="F1038" s="58">
        <f t="shared" si="16"/>
        <v>524506287</v>
      </c>
    </row>
    <row r="1039" spans="2:6" x14ac:dyDescent="0.25">
      <c r="B1039" s="56">
        <v>43355</v>
      </c>
      <c r="C1039" s="57" t="s">
        <v>820</v>
      </c>
      <c r="D1039" s="58">
        <v>95000</v>
      </c>
      <c r="E1039" s="58">
        <v>0</v>
      </c>
      <c r="F1039" s="58">
        <f t="shared" si="16"/>
        <v>524601287</v>
      </c>
    </row>
    <row r="1040" spans="2:6" x14ac:dyDescent="0.25">
      <c r="B1040" s="56">
        <v>43355</v>
      </c>
      <c r="C1040" s="57" t="s">
        <v>821</v>
      </c>
      <c r="D1040" s="58">
        <v>38000</v>
      </c>
      <c r="E1040" s="58">
        <v>0</v>
      </c>
      <c r="F1040" s="58">
        <f t="shared" si="16"/>
        <v>524639287</v>
      </c>
    </row>
    <row r="1041" spans="2:6" x14ac:dyDescent="0.25">
      <c r="B1041" s="56">
        <v>43355</v>
      </c>
      <c r="C1041" s="57" t="s">
        <v>852</v>
      </c>
      <c r="D1041" s="58">
        <v>1142000</v>
      </c>
      <c r="E1041" s="58">
        <v>0</v>
      </c>
      <c r="F1041" s="58">
        <f t="shared" si="16"/>
        <v>525781287</v>
      </c>
    </row>
    <row r="1042" spans="2:6" x14ac:dyDescent="0.25">
      <c r="B1042" s="56">
        <v>43355</v>
      </c>
      <c r="C1042" s="57" t="s">
        <v>853</v>
      </c>
      <c r="D1042" s="58">
        <v>1632000</v>
      </c>
      <c r="E1042" s="58">
        <v>0</v>
      </c>
      <c r="F1042" s="58">
        <f t="shared" si="16"/>
        <v>527413287</v>
      </c>
    </row>
    <row r="1043" spans="2:6" x14ac:dyDescent="0.25">
      <c r="B1043" s="56">
        <v>43355</v>
      </c>
      <c r="C1043" s="57" t="s">
        <v>854</v>
      </c>
      <c r="D1043" s="58">
        <v>712500</v>
      </c>
      <c r="E1043" s="58">
        <v>0</v>
      </c>
      <c r="F1043" s="58">
        <f t="shared" si="16"/>
        <v>528125787</v>
      </c>
    </row>
    <row r="1044" spans="2:6" x14ac:dyDescent="0.25">
      <c r="B1044" s="56">
        <v>43355</v>
      </c>
      <c r="C1044" s="57" t="s">
        <v>824</v>
      </c>
      <c r="D1044" s="58">
        <v>104500</v>
      </c>
      <c r="E1044" s="58">
        <v>0</v>
      </c>
      <c r="F1044" s="58">
        <f t="shared" si="16"/>
        <v>528230287</v>
      </c>
    </row>
    <row r="1045" spans="2:6" x14ac:dyDescent="0.25">
      <c r="B1045" s="56">
        <v>43355</v>
      </c>
      <c r="C1045" s="57" t="s">
        <v>855</v>
      </c>
      <c r="D1045" s="58">
        <v>332500</v>
      </c>
      <c r="E1045" s="58">
        <v>0</v>
      </c>
      <c r="F1045" s="58">
        <f t="shared" si="16"/>
        <v>528562787</v>
      </c>
    </row>
    <row r="1046" spans="2:6" x14ac:dyDescent="0.25">
      <c r="B1046" s="56">
        <v>43355</v>
      </c>
      <c r="C1046" s="57" t="s">
        <v>826</v>
      </c>
      <c r="D1046" s="58">
        <v>85500</v>
      </c>
      <c r="E1046" s="58">
        <v>0</v>
      </c>
      <c r="F1046" s="58">
        <f t="shared" si="16"/>
        <v>528648287</v>
      </c>
    </row>
    <row r="1047" spans="2:6" x14ac:dyDescent="0.25">
      <c r="B1047" s="56">
        <v>43355</v>
      </c>
      <c r="C1047" s="57" t="s">
        <v>828</v>
      </c>
      <c r="D1047" s="58">
        <v>95000</v>
      </c>
      <c r="E1047" s="58">
        <v>0</v>
      </c>
      <c r="F1047" s="58">
        <f t="shared" si="16"/>
        <v>528743287</v>
      </c>
    </row>
    <row r="1048" spans="2:6" x14ac:dyDescent="0.25">
      <c r="B1048" s="56">
        <v>43355</v>
      </c>
      <c r="C1048" s="57" t="s">
        <v>856</v>
      </c>
      <c r="D1048" s="58">
        <v>1072000</v>
      </c>
      <c r="E1048" s="58">
        <v>0</v>
      </c>
      <c r="F1048" s="58">
        <f t="shared" si="16"/>
        <v>529815287</v>
      </c>
    </row>
    <row r="1049" spans="2:6" x14ac:dyDescent="0.25">
      <c r="B1049" s="56">
        <v>43355</v>
      </c>
      <c r="C1049" s="57" t="s">
        <v>857</v>
      </c>
      <c r="D1049" s="58">
        <v>2113000</v>
      </c>
      <c r="E1049" s="58">
        <v>0</v>
      </c>
      <c r="F1049" s="58">
        <f t="shared" si="16"/>
        <v>531928287</v>
      </c>
    </row>
    <row r="1050" spans="2:6" x14ac:dyDescent="0.25">
      <c r="B1050" s="56">
        <v>43355</v>
      </c>
      <c r="C1050" s="57" t="s">
        <v>858</v>
      </c>
      <c r="D1050" s="58">
        <v>114000</v>
      </c>
      <c r="E1050" s="58">
        <v>0</v>
      </c>
      <c r="F1050" s="58">
        <f t="shared" si="16"/>
        <v>532042287</v>
      </c>
    </row>
    <row r="1051" spans="2:6" x14ac:dyDescent="0.25">
      <c r="B1051" s="56">
        <v>43355</v>
      </c>
      <c r="C1051" s="57" t="s">
        <v>859</v>
      </c>
      <c r="D1051" s="58">
        <v>152000</v>
      </c>
      <c r="E1051" s="58">
        <v>0</v>
      </c>
      <c r="F1051" s="58">
        <f t="shared" si="16"/>
        <v>532194287</v>
      </c>
    </row>
    <row r="1052" spans="2:6" x14ac:dyDescent="0.25">
      <c r="B1052" s="56">
        <v>43355</v>
      </c>
      <c r="C1052" s="57" t="s">
        <v>860</v>
      </c>
      <c r="D1052" s="58">
        <v>47500</v>
      </c>
      <c r="E1052" s="58">
        <v>0</v>
      </c>
      <c r="F1052" s="58">
        <f t="shared" si="16"/>
        <v>532241787</v>
      </c>
    </row>
    <row r="1053" spans="2:6" x14ac:dyDescent="0.25">
      <c r="B1053" s="56">
        <v>43355</v>
      </c>
      <c r="C1053" s="57" t="s">
        <v>861</v>
      </c>
      <c r="D1053" s="58">
        <v>599000</v>
      </c>
      <c r="E1053" s="58">
        <v>0</v>
      </c>
      <c r="F1053" s="58">
        <f t="shared" si="16"/>
        <v>532840787</v>
      </c>
    </row>
    <row r="1054" spans="2:6" x14ac:dyDescent="0.25">
      <c r="B1054" s="56">
        <v>43355</v>
      </c>
      <c r="C1054" s="57" t="s">
        <v>862</v>
      </c>
      <c r="D1054" s="58">
        <v>38000</v>
      </c>
      <c r="E1054" s="58">
        <v>0</v>
      </c>
      <c r="F1054" s="58">
        <f t="shared" si="16"/>
        <v>532878787</v>
      </c>
    </row>
    <row r="1055" spans="2:6" x14ac:dyDescent="0.25">
      <c r="B1055" s="56">
        <v>43355</v>
      </c>
      <c r="C1055" s="57" t="s">
        <v>863</v>
      </c>
      <c r="D1055" s="58">
        <v>47500</v>
      </c>
      <c r="E1055" s="58">
        <v>0</v>
      </c>
      <c r="F1055" s="58">
        <f t="shared" si="16"/>
        <v>532926287</v>
      </c>
    </row>
    <row r="1056" spans="2:6" x14ac:dyDescent="0.25">
      <c r="B1056" s="56">
        <v>43355</v>
      </c>
      <c r="C1056" s="57" t="s">
        <v>864</v>
      </c>
      <c r="D1056" s="58">
        <v>142500</v>
      </c>
      <c r="E1056" s="58">
        <v>0</v>
      </c>
      <c r="F1056" s="58">
        <f t="shared" si="16"/>
        <v>533068787</v>
      </c>
    </row>
    <row r="1057" spans="2:6" x14ac:dyDescent="0.25">
      <c r="B1057" s="56">
        <v>43355</v>
      </c>
      <c r="C1057" s="57" t="s">
        <v>865</v>
      </c>
      <c r="D1057" s="58">
        <v>149000</v>
      </c>
      <c r="E1057" s="58">
        <v>0</v>
      </c>
      <c r="F1057" s="58">
        <f t="shared" si="16"/>
        <v>533217787</v>
      </c>
    </row>
    <row r="1058" spans="2:6" x14ac:dyDescent="0.25">
      <c r="B1058" s="56">
        <v>43355</v>
      </c>
      <c r="C1058" s="57" t="s">
        <v>866</v>
      </c>
      <c r="D1058" s="58">
        <v>456000</v>
      </c>
      <c r="E1058" s="58">
        <v>0</v>
      </c>
      <c r="F1058" s="58">
        <f t="shared" si="16"/>
        <v>533673787</v>
      </c>
    </row>
    <row r="1059" spans="2:6" x14ac:dyDescent="0.25">
      <c r="B1059" s="56">
        <v>43355</v>
      </c>
      <c r="C1059" s="57" t="s">
        <v>867</v>
      </c>
      <c r="D1059" s="58">
        <v>160000</v>
      </c>
      <c r="E1059" s="58">
        <v>0</v>
      </c>
      <c r="F1059" s="58">
        <f t="shared" si="16"/>
        <v>533833787</v>
      </c>
    </row>
    <row r="1060" spans="2:6" x14ac:dyDescent="0.25">
      <c r="B1060" s="56">
        <v>43355</v>
      </c>
      <c r="C1060" s="57" t="s">
        <v>868</v>
      </c>
      <c r="D1060" s="58">
        <v>209000</v>
      </c>
      <c r="E1060" s="58">
        <v>0</v>
      </c>
      <c r="F1060" s="58">
        <f t="shared" si="16"/>
        <v>534042787</v>
      </c>
    </row>
    <row r="1061" spans="2:6" x14ac:dyDescent="0.25">
      <c r="B1061" s="56">
        <v>43355</v>
      </c>
      <c r="C1061" s="57" t="s">
        <v>869</v>
      </c>
      <c r="D1061" s="58">
        <v>769500</v>
      </c>
      <c r="E1061" s="58">
        <v>0</v>
      </c>
      <c r="F1061" s="58">
        <f t="shared" si="16"/>
        <v>534812287</v>
      </c>
    </row>
    <row r="1062" spans="2:6" x14ac:dyDescent="0.25">
      <c r="B1062" s="56">
        <v>43355</v>
      </c>
      <c r="C1062" s="57" t="s">
        <v>854</v>
      </c>
      <c r="D1062" s="58">
        <v>304000</v>
      </c>
      <c r="E1062" s="58">
        <v>0</v>
      </c>
      <c r="F1062" s="58">
        <f t="shared" ref="F1062:F1125" si="17">F1061+D1062-E1062</f>
        <v>535116287</v>
      </c>
    </row>
    <row r="1063" spans="2:6" x14ac:dyDescent="0.25">
      <c r="B1063" s="56">
        <v>43355</v>
      </c>
      <c r="C1063" s="57" t="s">
        <v>870</v>
      </c>
      <c r="D1063" s="58">
        <v>1064000</v>
      </c>
      <c r="E1063" s="58">
        <v>0</v>
      </c>
      <c r="F1063" s="58">
        <f t="shared" si="17"/>
        <v>536180287</v>
      </c>
    </row>
    <row r="1064" spans="2:6" x14ac:dyDescent="0.25">
      <c r="B1064" s="56">
        <v>43355</v>
      </c>
      <c r="C1064" s="57" t="s">
        <v>819</v>
      </c>
      <c r="D1064" s="58">
        <v>171000</v>
      </c>
      <c r="E1064" s="58">
        <v>0</v>
      </c>
      <c r="F1064" s="58">
        <f t="shared" si="17"/>
        <v>536351287</v>
      </c>
    </row>
    <row r="1065" spans="2:6" x14ac:dyDescent="0.25">
      <c r="B1065" s="56">
        <v>43355</v>
      </c>
      <c r="C1065" s="57" t="s">
        <v>822</v>
      </c>
      <c r="D1065" s="58">
        <v>171000</v>
      </c>
      <c r="E1065" s="58">
        <v>0</v>
      </c>
      <c r="F1065" s="58">
        <f t="shared" si="17"/>
        <v>536522287</v>
      </c>
    </row>
    <row r="1066" spans="2:6" x14ac:dyDescent="0.25">
      <c r="B1066" s="56">
        <v>43355</v>
      </c>
      <c r="C1066" s="57" t="s">
        <v>837</v>
      </c>
      <c r="D1066" s="58">
        <v>133000</v>
      </c>
      <c r="E1066" s="58">
        <v>0</v>
      </c>
      <c r="F1066" s="58">
        <f t="shared" si="17"/>
        <v>536655287</v>
      </c>
    </row>
    <row r="1067" spans="2:6" x14ac:dyDescent="0.25">
      <c r="B1067" s="56">
        <v>43355</v>
      </c>
      <c r="C1067" s="57" t="s">
        <v>828</v>
      </c>
      <c r="D1067" s="58">
        <v>47500</v>
      </c>
      <c r="E1067" s="58">
        <v>0</v>
      </c>
      <c r="F1067" s="58">
        <f t="shared" si="17"/>
        <v>536702787</v>
      </c>
    </row>
    <row r="1068" spans="2:6" x14ac:dyDescent="0.25">
      <c r="B1068" s="56">
        <v>43355</v>
      </c>
      <c r="C1068" s="57" t="s">
        <v>816</v>
      </c>
      <c r="D1068" s="58">
        <v>57000</v>
      </c>
      <c r="E1068" s="58">
        <v>0</v>
      </c>
      <c r="F1068" s="58">
        <f t="shared" si="17"/>
        <v>536759787</v>
      </c>
    </row>
    <row r="1069" spans="2:6" x14ac:dyDescent="0.25">
      <c r="B1069" s="56">
        <v>43355</v>
      </c>
      <c r="C1069" s="57" t="s">
        <v>871</v>
      </c>
      <c r="D1069" s="58">
        <v>133000</v>
      </c>
      <c r="E1069" s="58">
        <v>0</v>
      </c>
      <c r="F1069" s="58">
        <f t="shared" si="17"/>
        <v>536892787</v>
      </c>
    </row>
    <row r="1070" spans="2:6" x14ac:dyDescent="0.25">
      <c r="B1070" s="56">
        <v>43355</v>
      </c>
      <c r="C1070" s="57" t="s">
        <v>862</v>
      </c>
      <c r="D1070" s="58">
        <v>9500</v>
      </c>
      <c r="E1070" s="58">
        <v>0</v>
      </c>
      <c r="F1070" s="58">
        <f t="shared" si="17"/>
        <v>536902287</v>
      </c>
    </row>
    <row r="1071" spans="2:6" x14ac:dyDescent="0.25">
      <c r="B1071" s="56">
        <v>43355</v>
      </c>
      <c r="C1071" s="57" t="s">
        <v>872</v>
      </c>
      <c r="D1071" s="58">
        <v>192000</v>
      </c>
      <c r="E1071" s="58">
        <v>0</v>
      </c>
      <c r="F1071" s="58">
        <f t="shared" si="17"/>
        <v>537094287</v>
      </c>
    </row>
    <row r="1072" spans="2:6" x14ac:dyDescent="0.25">
      <c r="B1072" s="56">
        <v>43355</v>
      </c>
      <c r="C1072" s="57" t="s">
        <v>873</v>
      </c>
      <c r="D1072" s="58">
        <v>209000</v>
      </c>
      <c r="E1072" s="58">
        <v>0</v>
      </c>
      <c r="F1072" s="58">
        <f t="shared" si="17"/>
        <v>537303287</v>
      </c>
    </row>
    <row r="1073" spans="2:6" x14ac:dyDescent="0.25">
      <c r="B1073" s="56">
        <v>43356</v>
      </c>
      <c r="C1073" s="57" t="s">
        <v>874</v>
      </c>
      <c r="D1073" s="58">
        <v>674500</v>
      </c>
      <c r="E1073" s="58">
        <v>0</v>
      </c>
      <c r="F1073" s="58">
        <f t="shared" si="17"/>
        <v>537977787</v>
      </c>
    </row>
    <row r="1074" spans="2:6" x14ac:dyDescent="0.25">
      <c r="B1074" s="56">
        <v>43356</v>
      </c>
      <c r="C1074" s="57" t="s">
        <v>875</v>
      </c>
      <c r="D1074" s="58">
        <v>78000</v>
      </c>
      <c r="E1074" s="58">
        <v>0</v>
      </c>
      <c r="F1074" s="58">
        <f t="shared" si="17"/>
        <v>538055787</v>
      </c>
    </row>
    <row r="1075" spans="2:6" x14ac:dyDescent="0.25">
      <c r="B1075" s="56">
        <v>43356</v>
      </c>
      <c r="C1075" s="57" t="s">
        <v>876</v>
      </c>
      <c r="D1075" s="58">
        <v>1748000</v>
      </c>
      <c r="E1075" s="58">
        <v>0</v>
      </c>
      <c r="F1075" s="58">
        <f t="shared" si="17"/>
        <v>539803787</v>
      </c>
    </row>
    <row r="1076" spans="2:6" x14ac:dyDescent="0.25">
      <c r="B1076" s="56">
        <v>43356</v>
      </c>
      <c r="C1076" s="57" t="s">
        <v>877</v>
      </c>
      <c r="D1076" s="58">
        <v>598500</v>
      </c>
      <c r="E1076" s="58">
        <v>0</v>
      </c>
      <c r="F1076" s="58">
        <f t="shared" si="17"/>
        <v>540402287</v>
      </c>
    </row>
    <row r="1077" spans="2:6" x14ac:dyDescent="0.25">
      <c r="B1077" s="56">
        <v>43356</v>
      </c>
      <c r="C1077" s="57" t="s">
        <v>878</v>
      </c>
      <c r="D1077" s="58">
        <v>365000</v>
      </c>
      <c r="E1077" s="58">
        <v>0</v>
      </c>
      <c r="F1077" s="58">
        <f t="shared" si="17"/>
        <v>540767287</v>
      </c>
    </row>
    <row r="1078" spans="2:6" x14ac:dyDescent="0.25">
      <c r="B1078" s="56">
        <v>43356</v>
      </c>
      <c r="C1078" s="57" t="s">
        <v>879</v>
      </c>
      <c r="D1078" s="58">
        <v>1387000</v>
      </c>
      <c r="E1078" s="58">
        <v>0</v>
      </c>
      <c r="F1078" s="58">
        <f t="shared" si="17"/>
        <v>542154287</v>
      </c>
    </row>
    <row r="1079" spans="2:6" x14ac:dyDescent="0.25">
      <c r="B1079" s="56">
        <v>43356</v>
      </c>
      <c r="C1079" s="57" t="s">
        <v>880</v>
      </c>
      <c r="D1079" s="58">
        <v>722000</v>
      </c>
      <c r="E1079" s="58">
        <v>0</v>
      </c>
      <c r="F1079" s="58">
        <f t="shared" si="17"/>
        <v>542876287</v>
      </c>
    </row>
    <row r="1080" spans="2:6" x14ac:dyDescent="0.25">
      <c r="B1080" s="56">
        <v>43356</v>
      </c>
      <c r="C1080" s="57" t="s">
        <v>881</v>
      </c>
      <c r="D1080" s="58">
        <v>408500</v>
      </c>
      <c r="E1080" s="58">
        <v>0</v>
      </c>
      <c r="F1080" s="58">
        <f t="shared" si="17"/>
        <v>543284787</v>
      </c>
    </row>
    <row r="1081" spans="2:6" x14ac:dyDescent="0.25">
      <c r="B1081" s="56">
        <v>43356</v>
      </c>
      <c r="C1081" s="57" t="s">
        <v>882</v>
      </c>
      <c r="D1081" s="58">
        <v>1130500</v>
      </c>
      <c r="E1081" s="58">
        <v>0</v>
      </c>
      <c r="F1081" s="58">
        <f t="shared" si="17"/>
        <v>544415287</v>
      </c>
    </row>
    <row r="1082" spans="2:6" x14ac:dyDescent="0.25">
      <c r="B1082" s="56">
        <v>43356</v>
      </c>
      <c r="C1082" s="57" t="s">
        <v>883</v>
      </c>
      <c r="D1082" s="58">
        <v>931000</v>
      </c>
      <c r="E1082" s="58">
        <v>0</v>
      </c>
      <c r="F1082" s="58">
        <f t="shared" si="17"/>
        <v>545346287</v>
      </c>
    </row>
    <row r="1083" spans="2:6" x14ac:dyDescent="0.25">
      <c r="B1083" s="56">
        <v>43356</v>
      </c>
      <c r="C1083" s="57" t="s">
        <v>884</v>
      </c>
      <c r="D1083" s="58">
        <v>484500</v>
      </c>
      <c r="E1083" s="58">
        <v>0</v>
      </c>
      <c r="F1083" s="58">
        <f t="shared" si="17"/>
        <v>545830787</v>
      </c>
    </row>
    <row r="1084" spans="2:6" x14ac:dyDescent="0.25">
      <c r="B1084" s="56">
        <v>43356</v>
      </c>
      <c r="C1084" s="57" t="s">
        <v>885</v>
      </c>
      <c r="D1084" s="58">
        <v>2421000</v>
      </c>
      <c r="E1084" s="58">
        <v>0</v>
      </c>
      <c r="F1084" s="58">
        <f t="shared" si="17"/>
        <v>548251787</v>
      </c>
    </row>
    <row r="1085" spans="2:6" x14ac:dyDescent="0.25">
      <c r="B1085" s="56">
        <v>43356</v>
      </c>
      <c r="C1085" s="57" t="s">
        <v>886</v>
      </c>
      <c r="D1085" s="58">
        <v>769500</v>
      </c>
      <c r="E1085" s="58">
        <v>0</v>
      </c>
      <c r="F1085" s="58">
        <f t="shared" si="17"/>
        <v>549021287</v>
      </c>
    </row>
    <row r="1086" spans="2:6" x14ac:dyDescent="0.25">
      <c r="B1086" s="56">
        <v>43356</v>
      </c>
      <c r="C1086" s="57" t="s">
        <v>887</v>
      </c>
      <c r="D1086" s="58">
        <v>2256000</v>
      </c>
      <c r="E1086" s="58">
        <v>0</v>
      </c>
      <c r="F1086" s="58">
        <f t="shared" si="17"/>
        <v>551277287</v>
      </c>
    </row>
    <row r="1087" spans="2:6" x14ac:dyDescent="0.25">
      <c r="B1087" s="56">
        <v>43356</v>
      </c>
      <c r="C1087" s="57" t="s">
        <v>888</v>
      </c>
      <c r="D1087" s="58">
        <v>1795500</v>
      </c>
      <c r="E1087" s="58">
        <v>0</v>
      </c>
      <c r="F1087" s="58">
        <f t="shared" si="17"/>
        <v>553072787</v>
      </c>
    </row>
    <row r="1088" spans="2:6" x14ac:dyDescent="0.25">
      <c r="B1088" s="56">
        <v>43356</v>
      </c>
      <c r="C1088" s="57" t="s">
        <v>889</v>
      </c>
      <c r="D1088" s="58">
        <v>1530000</v>
      </c>
      <c r="E1088" s="58">
        <v>0</v>
      </c>
      <c r="F1088" s="58">
        <f t="shared" si="17"/>
        <v>554602787</v>
      </c>
    </row>
    <row r="1089" spans="2:6" x14ac:dyDescent="0.25">
      <c r="B1089" s="56">
        <v>43356</v>
      </c>
      <c r="C1089" s="57" t="s">
        <v>890</v>
      </c>
      <c r="D1089" s="58">
        <v>285000</v>
      </c>
      <c r="E1089" s="58">
        <v>0</v>
      </c>
      <c r="F1089" s="58">
        <f t="shared" si="17"/>
        <v>554887787</v>
      </c>
    </row>
    <row r="1090" spans="2:6" x14ac:dyDescent="0.25">
      <c r="B1090" s="56">
        <v>43356</v>
      </c>
      <c r="C1090" s="57" t="s">
        <v>859</v>
      </c>
      <c r="D1090" s="58">
        <v>66500</v>
      </c>
      <c r="E1090" s="58">
        <v>0</v>
      </c>
      <c r="F1090" s="58">
        <f t="shared" si="17"/>
        <v>554954287</v>
      </c>
    </row>
    <row r="1091" spans="2:6" x14ac:dyDescent="0.25">
      <c r="B1091" s="56">
        <v>43356</v>
      </c>
      <c r="C1091" s="57" t="s">
        <v>858</v>
      </c>
      <c r="D1091" s="58">
        <v>47500</v>
      </c>
      <c r="E1091" s="58">
        <v>0</v>
      </c>
      <c r="F1091" s="58">
        <f t="shared" si="17"/>
        <v>555001787</v>
      </c>
    </row>
    <row r="1092" spans="2:6" x14ac:dyDescent="0.25">
      <c r="B1092" s="56">
        <v>43356</v>
      </c>
      <c r="C1092" s="57" t="s">
        <v>861</v>
      </c>
      <c r="D1092" s="58">
        <v>334500</v>
      </c>
      <c r="E1092" s="58">
        <v>0</v>
      </c>
      <c r="F1092" s="58">
        <f t="shared" si="17"/>
        <v>555336287</v>
      </c>
    </row>
    <row r="1093" spans="2:6" x14ac:dyDescent="0.25">
      <c r="B1093" s="56">
        <v>43356</v>
      </c>
      <c r="C1093" s="57" t="s">
        <v>862</v>
      </c>
      <c r="D1093" s="58">
        <v>285000</v>
      </c>
      <c r="E1093" s="58">
        <v>0</v>
      </c>
      <c r="F1093" s="58">
        <f t="shared" si="17"/>
        <v>555621287</v>
      </c>
    </row>
    <row r="1094" spans="2:6" x14ac:dyDescent="0.25">
      <c r="B1094" s="56">
        <v>43356</v>
      </c>
      <c r="C1094" s="57" t="s">
        <v>871</v>
      </c>
      <c r="D1094" s="58">
        <v>38000</v>
      </c>
      <c r="E1094" s="58">
        <v>0</v>
      </c>
      <c r="F1094" s="58">
        <f t="shared" si="17"/>
        <v>555659287</v>
      </c>
    </row>
    <row r="1095" spans="2:6" x14ac:dyDescent="0.25">
      <c r="B1095" s="56">
        <v>43356</v>
      </c>
      <c r="C1095" s="57" t="s">
        <v>863</v>
      </c>
      <c r="D1095" s="58">
        <v>38000</v>
      </c>
      <c r="E1095" s="58">
        <v>0</v>
      </c>
      <c r="F1095" s="58">
        <f t="shared" si="17"/>
        <v>555697287</v>
      </c>
    </row>
    <row r="1096" spans="2:6" x14ac:dyDescent="0.25">
      <c r="B1096" s="56">
        <v>43356</v>
      </c>
      <c r="C1096" s="57" t="s">
        <v>864</v>
      </c>
      <c r="D1096" s="58">
        <v>95000</v>
      </c>
      <c r="E1096" s="58">
        <v>0</v>
      </c>
      <c r="F1096" s="58">
        <f t="shared" si="17"/>
        <v>555792287</v>
      </c>
    </row>
    <row r="1097" spans="2:6" x14ac:dyDescent="0.25">
      <c r="B1097" s="56">
        <v>43356</v>
      </c>
      <c r="C1097" s="57" t="s">
        <v>865</v>
      </c>
      <c r="D1097" s="58">
        <v>240000</v>
      </c>
      <c r="E1097" s="58">
        <v>0</v>
      </c>
      <c r="F1097" s="58">
        <f t="shared" si="17"/>
        <v>556032287</v>
      </c>
    </row>
    <row r="1098" spans="2:6" x14ac:dyDescent="0.25">
      <c r="B1098" s="56">
        <v>43356</v>
      </c>
      <c r="C1098" s="57" t="s">
        <v>891</v>
      </c>
      <c r="D1098" s="58">
        <v>47500</v>
      </c>
      <c r="E1098" s="58">
        <v>0</v>
      </c>
      <c r="F1098" s="58">
        <f t="shared" si="17"/>
        <v>556079787</v>
      </c>
    </row>
    <row r="1099" spans="2:6" x14ac:dyDescent="0.25">
      <c r="B1099" s="56">
        <v>43356</v>
      </c>
      <c r="C1099" s="57" t="s">
        <v>866</v>
      </c>
      <c r="D1099" s="58">
        <v>266000</v>
      </c>
      <c r="E1099" s="58">
        <v>0</v>
      </c>
      <c r="F1099" s="58">
        <f t="shared" si="17"/>
        <v>556345787</v>
      </c>
    </row>
    <row r="1100" spans="2:6" x14ac:dyDescent="0.25">
      <c r="B1100" s="56">
        <v>43356</v>
      </c>
      <c r="C1100" s="57" t="s">
        <v>867</v>
      </c>
      <c r="D1100" s="58">
        <v>544000</v>
      </c>
      <c r="E1100" s="58">
        <v>0</v>
      </c>
      <c r="F1100" s="58">
        <f t="shared" si="17"/>
        <v>556889787</v>
      </c>
    </row>
    <row r="1101" spans="2:6" x14ac:dyDescent="0.25">
      <c r="B1101" s="56">
        <v>43356</v>
      </c>
      <c r="C1101" s="57" t="s">
        <v>868</v>
      </c>
      <c r="D1101" s="58">
        <v>161500</v>
      </c>
      <c r="E1101" s="58">
        <v>0</v>
      </c>
      <c r="F1101" s="58">
        <f t="shared" si="17"/>
        <v>557051287</v>
      </c>
    </row>
    <row r="1102" spans="2:6" x14ac:dyDescent="0.25">
      <c r="B1102" s="56">
        <v>43356</v>
      </c>
      <c r="C1102" s="57" t="s">
        <v>892</v>
      </c>
      <c r="D1102" s="58">
        <v>95000</v>
      </c>
      <c r="E1102" s="58">
        <v>0</v>
      </c>
      <c r="F1102" s="58">
        <f t="shared" si="17"/>
        <v>557146287</v>
      </c>
    </row>
    <row r="1103" spans="2:6" x14ac:dyDescent="0.25">
      <c r="B1103" s="56">
        <v>43356</v>
      </c>
      <c r="C1103" s="57" t="s">
        <v>893</v>
      </c>
      <c r="D1103" s="58">
        <v>85500</v>
      </c>
      <c r="E1103" s="58">
        <v>0</v>
      </c>
      <c r="F1103" s="58">
        <f t="shared" si="17"/>
        <v>557231787</v>
      </c>
    </row>
    <row r="1104" spans="2:6" x14ac:dyDescent="0.25">
      <c r="B1104" s="56">
        <v>43356</v>
      </c>
      <c r="C1104" s="57" t="s">
        <v>894</v>
      </c>
      <c r="D1104" s="58">
        <v>97000</v>
      </c>
      <c r="E1104" s="58">
        <v>0</v>
      </c>
      <c r="F1104" s="58">
        <f t="shared" si="17"/>
        <v>557328787</v>
      </c>
    </row>
    <row r="1105" spans="2:6" x14ac:dyDescent="0.25">
      <c r="B1105" s="56">
        <v>43356</v>
      </c>
      <c r="C1105" s="57" t="s">
        <v>895</v>
      </c>
      <c r="D1105" s="58">
        <v>218500</v>
      </c>
      <c r="E1105" s="58">
        <v>0</v>
      </c>
      <c r="F1105" s="58">
        <f t="shared" si="17"/>
        <v>557547287</v>
      </c>
    </row>
    <row r="1106" spans="2:6" x14ac:dyDescent="0.25">
      <c r="B1106" s="56">
        <v>43356</v>
      </c>
      <c r="C1106" s="57" t="s">
        <v>896</v>
      </c>
      <c r="D1106" s="58">
        <v>66500</v>
      </c>
      <c r="E1106" s="58">
        <v>0</v>
      </c>
      <c r="F1106" s="58">
        <f t="shared" si="17"/>
        <v>557613787</v>
      </c>
    </row>
    <row r="1107" spans="2:6" x14ac:dyDescent="0.25">
      <c r="B1107" s="56">
        <v>43356</v>
      </c>
      <c r="C1107" s="57" t="s">
        <v>897</v>
      </c>
      <c r="D1107" s="58">
        <v>176000</v>
      </c>
      <c r="E1107" s="58">
        <v>0</v>
      </c>
      <c r="F1107" s="58">
        <f t="shared" si="17"/>
        <v>557789787</v>
      </c>
    </row>
    <row r="1108" spans="2:6" x14ac:dyDescent="0.25">
      <c r="B1108" s="56">
        <v>43356</v>
      </c>
      <c r="C1108" s="57" t="s">
        <v>898</v>
      </c>
      <c r="D1108" s="58">
        <v>133000</v>
      </c>
      <c r="E1108" s="58">
        <v>0</v>
      </c>
      <c r="F1108" s="58">
        <f t="shared" si="17"/>
        <v>557922787</v>
      </c>
    </row>
    <row r="1109" spans="2:6" x14ac:dyDescent="0.25">
      <c r="B1109" s="56">
        <v>43356</v>
      </c>
      <c r="C1109" s="57" t="s">
        <v>899</v>
      </c>
      <c r="D1109" s="58">
        <v>38000</v>
      </c>
      <c r="E1109" s="58">
        <v>0</v>
      </c>
      <c r="F1109" s="58">
        <f t="shared" si="17"/>
        <v>557960787</v>
      </c>
    </row>
    <row r="1110" spans="2:6" x14ac:dyDescent="0.25">
      <c r="B1110" s="56">
        <v>43356</v>
      </c>
      <c r="C1110" s="57" t="s">
        <v>900</v>
      </c>
      <c r="D1110" s="58">
        <v>47500</v>
      </c>
      <c r="E1110" s="58">
        <v>0</v>
      </c>
      <c r="F1110" s="58">
        <f t="shared" si="17"/>
        <v>558008287</v>
      </c>
    </row>
    <row r="1111" spans="2:6" x14ac:dyDescent="0.25">
      <c r="B1111" s="56">
        <v>43356</v>
      </c>
      <c r="C1111" s="57" t="s">
        <v>901</v>
      </c>
      <c r="D1111" s="58">
        <v>339500</v>
      </c>
      <c r="E1111" s="58">
        <v>0</v>
      </c>
      <c r="F1111" s="58">
        <f t="shared" si="17"/>
        <v>558347787</v>
      </c>
    </row>
    <row r="1112" spans="2:6" x14ac:dyDescent="0.25">
      <c r="B1112" s="56">
        <v>43356</v>
      </c>
      <c r="C1112" s="57" t="s">
        <v>902</v>
      </c>
      <c r="D1112" s="58">
        <v>76000</v>
      </c>
      <c r="E1112" s="58">
        <v>0</v>
      </c>
      <c r="F1112" s="58">
        <f t="shared" si="17"/>
        <v>558423787</v>
      </c>
    </row>
    <row r="1113" spans="2:6" x14ac:dyDescent="0.25">
      <c r="B1113" s="56">
        <v>43356</v>
      </c>
      <c r="C1113" s="57" t="s">
        <v>903</v>
      </c>
      <c r="D1113" s="58">
        <v>160000</v>
      </c>
      <c r="E1113" s="58">
        <v>0</v>
      </c>
      <c r="F1113" s="58">
        <f t="shared" si="17"/>
        <v>558583787</v>
      </c>
    </row>
    <row r="1114" spans="2:6" x14ac:dyDescent="0.25">
      <c r="B1114" s="56">
        <v>43356</v>
      </c>
      <c r="C1114" s="57" t="s">
        <v>860</v>
      </c>
      <c r="D1114" s="58">
        <v>104500</v>
      </c>
      <c r="E1114" s="58">
        <v>0</v>
      </c>
      <c r="F1114" s="58">
        <f t="shared" si="17"/>
        <v>558688287</v>
      </c>
    </row>
    <row r="1115" spans="2:6" x14ac:dyDescent="0.25">
      <c r="B1115" s="56">
        <v>43356</v>
      </c>
      <c r="C1115" s="57" t="s">
        <v>872</v>
      </c>
      <c r="D1115" s="58">
        <v>142500</v>
      </c>
      <c r="E1115" s="58">
        <v>0</v>
      </c>
      <c r="F1115" s="58">
        <f t="shared" si="17"/>
        <v>558830787</v>
      </c>
    </row>
    <row r="1116" spans="2:6" x14ac:dyDescent="0.25">
      <c r="B1116" s="56">
        <v>43356</v>
      </c>
      <c r="C1116" s="57" t="s">
        <v>873</v>
      </c>
      <c r="D1116" s="58">
        <v>123500</v>
      </c>
      <c r="E1116" s="58">
        <v>0</v>
      </c>
      <c r="F1116" s="58">
        <f t="shared" si="17"/>
        <v>558954287</v>
      </c>
    </row>
    <row r="1117" spans="2:6" x14ac:dyDescent="0.25">
      <c r="B1117" s="56">
        <v>43356</v>
      </c>
      <c r="C1117" s="57" t="s">
        <v>904</v>
      </c>
      <c r="D1117" s="58">
        <v>190000</v>
      </c>
      <c r="E1117" s="58">
        <v>0</v>
      </c>
      <c r="F1117" s="58">
        <f t="shared" si="17"/>
        <v>559144287</v>
      </c>
    </row>
    <row r="1118" spans="2:6" x14ac:dyDescent="0.25">
      <c r="B1118" s="56">
        <v>43356</v>
      </c>
      <c r="C1118" s="57" t="s">
        <v>905</v>
      </c>
      <c r="D1118" s="58">
        <v>114000</v>
      </c>
      <c r="E1118" s="58">
        <v>0</v>
      </c>
      <c r="F1118" s="58">
        <f t="shared" si="17"/>
        <v>559258287</v>
      </c>
    </row>
    <row r="1119" spans="2:6" x14ac:dyDescent="0.25">
      <c r="B1119" s="56">
        <v>43356</v>
      </c>
      <c r="C1119" s="57" t="s">
        <v>906</v>
      </c>
      <c r="D1119" s="58">
        <v>95000</v>
      </c>
      <c r="E1119" s="58">
        <v>0</v>
      </c>
      <c r="F1119" s="58">
        <f t="shared" si="17"/>
        <v>559353287</v>
      </c>
    </row>
    <row r="1120" spans="2:6" x14ac:dyDescent="0.25">
      <c r="B1120" s="56">
        <v>43356</v>
      </c>
      <c r="C1120" s="57" t="s">
        <v>907</v>
      </c>
      <c r="D1120" s="58">
        <v>475000</v>
      </c>
      <c r="E1120" s="58">
        <v>0</v>
      </c>
      <c r="F1120" s="58">
        <f t="shared" si="17"/>
        <v>559828287</v>
      </c>
    </row>
    <row r="1121" spans="2:6" x14ac:dyDescent="0.25">
      <c r="B1121" s="56">
        <v>43356</v>
      </c>
      <c r="C1121" s="57" t="s">
        <v>908</v>
      </c>
      <c r="D1121" s="58">
        <v>636500</v>
      </c>
      <c r="E1121" s="58">
        <v>0</v>
      </c>
      <c r="F1121" s="58">
        <f t="shared" si="17"/>
        <v>560464787</v>
      </c>
    </row>
    <row r="1122" spans="2:6" x14ac:dyDescent="0.25">
      <c r="B1122" s="56">
        <v>43356</v>
      </c>
      <c r="C1122" s="57" t="s">
        <v>909</v>
      </c>
      <c r="D1122" s="58">
        <v>522500</v>
      </c>
      <c r="E1122" s="58">
        <v>0</v>
      </c>
      <c r="F1122" s="58">
        <f t="shared" si="17"/>
        <v>560987287</v>
      </c>
    </row>
    <row r="1123" spans="2:6" x14ac:dyDescent="0.25">
      <c r="B1123" s="56">
        <v>43356</v>
      </c>
      <c r="C1123" s="57" t="s">
        <v>910</v>
      </c>
      <c r="D1123" s="58">
        <v>855000</v>
      </c>
      <c r="E1123" s="58">
        <v>0</v>
      </c>
      <c r="F1123" s="58">
        <f t="shared" si="17"/>
        <v>561842287</v>
      </c>
    </row>
    <row r="1124" spans="2:6" x14ac:dyDescent="0.25">
      <c r="B1124" s="56">
        <v>43356</v>
      </c>
      <c r="C1124" s="57" t="s">
        <v>911</v>
      </c>
      <c r="D1124" s="58">
        <v>912000</v>
      </c>
      <c r="E1124" s="58">
        <v>0</v>
      </c>
      <c r="F1124" s="58">
        <f t="shared" si="17"/>
        <v>562754287</v>
      </c>
    </row>
    <row r="1125" spans="2:6" x14ac:dyDescent="0.25">
      <c r="B1125" s="56">
        <v>43356</v>
      </c>
      <c r="C1125" s="57" t="s">
        <v>912</v>
      </c>
      <c r="D1125" s="58">
        <v>598500</v>
      </c>
      <c r="E1125" s="58">
        <v>0</v>
      </c>
      <c r="F1125" s="58">
        <f t="shared" si="17"/>
        <v>563352787</v>
      </c>
    </row>
    <row r="1126" spans="2:6" x14ac:dyDescent="0.25">
      <c r="B1126" s="56">
        <v>43356</v>
      </c>
      <c r="C1126" s="57" t="s">
        <v>913</v>
      </c>
      <c r="D1126" s="58">
        <v>1689000</v>
      </c>
      <c r="E1126" s="58">
        <v>0</v>
      </c>
      <c r="F1126" s="58">
        <f t="shared" ref="F1126:F1189" si="18">F1125+D1126-E1126</f>
        <v>565041787</v>
      </c>
    </row>
    <row r="1127" spans="2:6" x14ac:dyDescent="0.25">
      <c r="B1127" s="56">
        <v>43356</v>
      </c>
      <c r="C1127" s="57" t="s">
        <v>914</v>
      </c>
      <c r="D1127" s="58">
        <v>866500</v>
      </c>
      <c r="E1127" s="58">
        <v>0</v>
      </c>
      <c r="F1127" s="58">
        <f t="shared" si="18"/>
        <v>565908287</v>
      </c>
    </row>
    <row r="1128" spans="2:6" x14ac:dyDescent="0.25">
      <c r="B1128" s="56">
        <v>43356</v>
      </c>
      <c r="C1128" s="57" t="s">
        <v>907</v>
      </c>
      <c r="D1128" s="58">
        <v>1301500</v>
      </c>
      <c r="E1128" s="58">
        <v>0</v>
      </c>
      <c r="F1128" s="58">
        <f t="shared" si="18"/>
        <v>567209787</v>
      </c>
    </row>
    <row r="1129" spans="2:6" x14ac:dyDescent="0.25">
      <c r="B1129" s="56">
        <v>43356</v>
      </c>
      <c r="C1129" s="57" t="s">
        <v>915</v>
      </c>
      <c r="D1129" s="58">
        <v>2032500</v>
      </c>
      <c r="E1129" s="58">
        <v>0</v>
      </c>
      <c r="F1129" s="58">
        <f t="shared" si="18"/>
        <v>569242287</v>
      </c>
    </row>
    <row r="1130" spans="2:6" x14ac:dyDescent="0.25">
      <c r="B1130" s="56">
        <v>43356</v>
      </c>
      <c r="C1130" s="57" t="s">
        <v>916</v>
      </c>
      <c r="D1130" s="58">
        <v>994000</v>
      </c>
      <c r="E1130" s="58">
        <v>0</v>
      </c>
      <c r="F1130" s="58">
        <f t="shared" si="18"/>
        <v>570236287</v>
      </c>
    </row>
    <row r="1131" spans="2:6" x14ac:dyDescent="0.25">
      <c r="B1131" s="56">
        <v>43356</v>
      </c>
      <c r="C1131" s="57" t="s">
        <v>917</v>
      </c>
      <c r="D1131" s="58">
        <v>1162000</v>
      </c>
      <c r="E1131" s="58">
        <v>0</v>
      </c>
      <c r="F1131" s="58">
        <f t="shared" si="18"/>
        <v>571398287</v>
      </c>
    </row>
    <row r="1132" spans="2:6" x14ac:dyDescent="0.25">
      <c r="B1132" s="56">
        <v>43356</v>
      </c>
      <c r="C1132" s="57" t="s">
        <v>918</v>
      </c>
      <c r="D1132" s="58">
        <v>925500</v>
      </c>
      <c r="E1132" s="58">
        <v>0</v>
      </c>
      <c r="F1132" s="58">
        <f t="shared" si="18"/>
        <v>572323787</v>
      </c>
    </row>
    <row r="1133" spans="2:6" x14ac:dyDescent="0.25">
      <c r="B1133" s="56">
        <v>43356</v>
      </c>
      <c r="C1133" s="57" t="s">
        <v>919</v>
      </c>
      <c r="D1133" s="58">
        <v>646000</v>
      </c>
      <c r="E1133" s="58">
        <v>0</v>
      </c>
      <c r="F1133" s="58">
        <f t="shared" si="18"/>
        <v>572969787</v>
      </c>
    </row>
    <row r="1134" spans="2:6" x14ac:dyDescent="0.25">
      <c r="B1134" s="56">
        <v>43356</v>
      </c>
      <c r="C1134" s="57" t="s">
        <v>920</v>
      </c>
      <c r="D1134" s="58">
        <v>408500</v>
      </c>
      <c r="E1134" s="58">
        <v>0</v>
      </c>
      <c r="F1134" s="58">
        <f t="shared" si="18"/>
        <v>573378287</v>
      </c>
    </row>
    <row r="1135" spans="2:6" x14ac:dyDescent="0.25">
      <c r="B1135" s="56">
        <v>43356</v>
      </c>
      <c r="C1135" s="57" t="s">
        <v>921</v>
      </c>
      <c r="D1135" s="58">
        <v>104500</v>
      </c>
      <c r="E1135" s="58">
        <v>0</v>
      </c>
      <c r="F1135" s="58">
        <f t="shared" si="18"/>
        <v>573482787</v>
      </c>
    </row>
    <row r="1136" spans="2:6" x14ac:dyDescent="0.25">
      <c r="B1136" s="56">
        <v>43357</v>
      </c>
      <c r="C1136" s="57" t="s">
        <v>942</v>
      </c>
      <c r="D1136" s="58">
        <v>1807000</v>
      </c>
      <c r="E1136" s="58">
        <v>0</v>
      </c>
      <c r="F1136" s="58">
        <f t="shared" si="18"/>
        <v>575289787</v>
      </c>
    </row>
    <row r="1137" spans="2:6" x14ac:dyDescent="0.25">
      <c r="B1137" s="56">
        <v>43357</v>
      </c>
      <c r="C1137" s="57" t="s">
        <v>892</v>
      </c>
      <c r="D1137" s="58">
        <v>114000</v>
      </c>
      <c r="E1137" s="58">
        <v>0</v>
      </c>
      <c r="F1137" s="58">
        <f t="shared" si="18"/>
        <v>575403787</v>
      </c>
    </row>
    <row r="1138" spans="2:6" x14ac:dyDescent="0.25">
      <c r="B1138" s="56">
        <v>43357</v>
      </c>
      <c r="C1138" s="57" t="s">
        <v>943</v>
      </c>
      <c r="D1138" s="58">
        <v>1121000</v>
      </c>
      <c r="E1138" s="58">
        <v>0</v>
      </c>
      <c r="F1138" s="58">
        <f t="shared" si="18"/>
        <v>576524787</v>
      </c>
    </row>
    <row r="1139" spans="2:6" x14ac:dyDescent="0.25">
      <c r="B1139" s="56">
        <v>43357</v>
      </c>
      <c r="C1139" s="57" t="s">
        <v>944</v>
      </c>
      <c r="D1139" s="58">
        <v>439000</v>
      </c>
      <c r="E1139" s="58">
        <v>0</v>
      </c>
      <c r="F1139" s="58">
        <f t="shared" si="18"/>
        <v>576963787</v>
      </c>
    </row>
    <row r="1140" spans="2:6" x14ac:dyDescent="0.25">
      <c r="B1140" s="56">
        <v>43357</v>
      </c>
      <c r="C1140" s="57" t="s">
        <v>945</v>
      </c>
      <c r="D1140" s="58">
        <v>522500</v>
      </c>
      <c r="E1140" s="58">
        <v>0</v>
      </c>
      <c r="F1140" s="58">
        <f t="shared" si="18"/>
        <v>577486287</v>
      </c>
    </row>
    <row r="1141" spans="2:6" x14ac:dyDescent="0.25">
      <c r="B1141" s="56">
        <v>43357</v>
      </c>
      <c r="C1141" s="57" t="s">
        <v>946</v>
      </c>
      <c r="D1141" s="58">
        <v>3159000</v>
      </c>
      <c r="E1141" s="58">
        <v>0</v>
      </c>
      <c r="F1141" s="58">
        <f t="shared" si="18"/>
        <v>580645287</v>
      </c>
    </row>
    <row r="1142" spans="2:6" x14ac:dyDescent="0.25">
      <c r="B1142" s="56">
        <v>43357</v>
      </c>
      <c r="C1142" s="57" t="s">
        <v>893</v>
      </c>
      <c r="D1142" s="58">
        <v>95000</v>
      </c>
      <c r="E1142" s="58">
        <v>0</v>
      </c>
      <c r="F1142" s="58">
        <f t="shared" si="18"/>
        <v>580740287</v>
      </c>
    </row>
    <row r="1143" spans="2:6" x14ac:dyDescent="0.25">
      <c r="B1143" s="56">
        <v>43357</v>
      </c>
      <c r="C1143" s="57" t="s">
        <v>947</v>
      </c>
      <c r="D1143" s="58">
        <v>731500</v>
      </c>
      <c r="E1143" s="58">
        <v>0</v>
      </c>
      <c r="F1143" s="58">
        <f t="shared" si="18"/>
        <v>581471787</v>
      </c>
    </row>
    <row r="1144" spans="2:6" x14ac:dyDescent="0.25">
      <c r="B1144" s="56">
        <v>43357</v>
      </c>
      <c r="C1144" s="57" t="s">
        <v>948</v>
      </c>
      <c r="D1144" s="58">
        <v>1959000</v>
      </c>
      <c r="E1144" s="58">
        <v>0</v>
      </c>
      <c r="F1144" s="58">
        <f t="shared" si="18"/>
        <v>583430787</v>
      </c>
    </row>
    <row r="1145" spans="2:6" x14ac:dyDescent="0.25">
      <c r="B1145" s="56">
        <v>43357</v>
      </c>
      <c r="C1145" s="57" t="s">
        <v>949</v>
      </c>
      <c r="D1145" s="58">
        <v>380000</v>
      </c>
      <c r="E1145" s="58">
        <v>0</v>
      </c>
      <c r="F1145" s="58">
        <f t="shared" si="18"/>
        <v>583810787</v>
      </c>
    </row>
    <row r="1146" spans="2:6" x14ac:dyDescent="0.25">
      <c r="B1146" s="56">
        <v>43357</v>
      </c>
      <c r="C1146" s="57" t="s">
        <v>950</v>
      </c>
      <c r="D1146" s="58">
        <v>287000</v>
      </c>
      <c r="E1146" s="58">
        <v>0</v>
      </c>
      <c r="F1146" s="58">
        <f t="shared" si="18"/>
        <v>584097787</v>
      </c>
    </row>
    <row r="1147" spans="2:6" x14ac:dyDescent="0.25">
      <c r="B1147" s="56">
        <v>43357</v>
      </c>
      <c r="C1147" s="57" t="s">
        <v>904</v>
      </c>
      <c r="D1147" s="58">
        <v>171000</v>
      </c>
      <c r="E1147" s="58">
        <v>0</v>
      </c>
      <c r="F1147" s="58">
        <f t="shared" si="18"/>
        <v>584268787</v>
      </c>
    </row>
    <row r="1148" spans="2:6" x14ac:dyDescent="0.25">
      <c r="B1148" s="56">
        <v>43357</v>
      </c>
      <c r="C1148" s="57" t="s">
        <v>894</v>
      </c>
      <c r="D1148" s="58">
        <v>66500</v>
      </c>
      <c r="E1148" s="58">
        <v>0</v>
      </c>
      <c r="F1148" s="58">
        <f t="shared" si="18"/>
        <v>584335287</v>
      </c>
    </row>
    <row r="1149" spans="2:6" x14ac:dyDescent="0.25">
      <c r="B1149" s="56">
        <v>43357</v>
      </c>
      <c r="C1149" s="57" t="s">
        <v>951</v>
      </c>
      <c r="D1149" s="58">
        <v>1282500</v>
      </c>
      <c r="E1149" s="58">
        <v>0</v>
      </c>
      <c r="F1149" s="58">
        <f t="shared" si="18"/>
        <v>585617787</v>
      </c>
    </row>
    <row r="1150" spans="2:6" x14ac:dyDescent="0.25">
      <c r="B1150" s="56">
        <v>43357</v>
      </c>
      <c r="C1150" s="57" t="s">
        <v>895</v>
      </c>
      <c r="D1150" s="58">
        <v>285000</v>
      </c>
      <c r="E1150" s="58">
        <v>0</v>
      </c>
      <c r="F1150" s="58">
        <f t="shared" si="18"/>
        <v>585902787</v>
      </c>
    </row>
    <row r="1151" spans="2:6" x14ac:dyDescent="0.25">
      <c r="B1151" s="56">
        <v>43357</v>
      </c>
      <c r="C1151" s="57" t="s">
        <v>896</v>
      </c>
      <c r="D1151" s="58">
        <v>190000</v>
      </c>
      <c r="E1151" s="58">
        <v>0</v>
      </c>
      <c r="F1151" s="58">
        <f t="shared" si="18"/>
        <v>586092787</v>
      </c>
    </row>
    <row r="1152" spans="2:6" x14ac:dyDescent="0.25">
      <c r="B1152" s="56">
        <v>43357</v>
      </c>
      <c r="C1152" s="57" t="s">
        <v>897</v>
      </c>
      <c r="D1152" s="58">
        <v>224000</v>
      </c>
      <c r="E1152" s="58">
        <v>0</v>
      </c>
      <c r="F1152" s="58">
        <f t="shared" si="18"/>
        <v>586316787</v>
      </c>
    </row>
    <row r="1153" spans="2:6" x14ac:dyDescent="0.25">
      <c r="B1153" s="56">
        <v>43357</v>
      </c>
      <c r="C1153" s="57" t="s">
        <v>952</v>
      </c>
      <c r="D1153" s="58">
        <v>988000</v>
      </c>
      <c r="E1153" s="58">
        <v>0</v>
      </c>
      <c r="F1153" s="58">
        <f t="shared" si="18"/>
        <v>587304787</v>
      </c>
    </row>
    <row r="1154" spans="2:6" x14ac:dyDescent="0.25">
      <c r="B1154" s="56">
        <v>43357</v>
      </c>
      <c r="C1154" s="57" t="s">
        <v>953</v>
      </c>
      <c r="D1154" s="58">
        <v>268000</v>
      </c>
      <c r="E1154" s="58">
        <v>0</v>
      </c>
      <c r="F1154" s="58">
        <f t="shared" si="18"/>
        <v>587572787</v>
      </c>
    </row>
    <row r="1155" spans="2:6" x14ac:dyDescent="0.25">
      <c r="B1155" s="56">
        <v>43357</v>
      </c>
      <c r="C1155" s="57" t="s">
        <v>905</v>
      </c>
      <c r="D1155" s="58">
        <v>123500</v>
      </c>
      <c r="E1155" s="58">
        <v>0</v>
      </c>
      <c r="F1155" s="58">
        <f t="shared" si="18"/>
        <v>587696287</v>
      </c>
    </row>
    <row r="1156" spans="2:6" x14ac:dyDescent="0.25">
      <c r="B1156" s="56">
        <v>43357</v>
      </c>
      <c r="C1156" s="57" t="s">
        <v>898</v>
      </c>
      <c r="D1156" s="58">
        <v>209000</v>
      </c>
      <c r="E1156" s="58">
        <v>0</v>
      </c>
      <c r="F1156" s="58">
        <f t="shared" si="18"/>
        <v>587905287</v>
      </c>
    </row>
    <row r="1157" spans="2:6" x14ac:dyDescent="0.25">
      <c r="B1157" s="56">
        <v>43357</v>
      </c>
      <c r="C1157" s="57" t="s">
        <v>906</v>
      </c>
      <c r="D1157" s="58">
        <v>114000</v>
      </c>
      <c r="E1157" s="58">
        <v>0</v>
      </c>
      <c r="F1157" s="58">
        <f t="shared" si="18"/>
        <v>588019287</v>
      </c>
    </row>
    <row r="1158" spans="2:6" x14ac:dyDescent="0.25">
      <c r="B1158" s="56">
        <v>43357</v>
      </c>
      <c r="C1158" s="57" t="s">
        <v>899</v>
      </c>
      <c r="D1158" s="58">
        <v>95000</v>
      </c>
      <c r="E1158" s="58">
        <v>0</v>
      </c>
      <c r="F1158" s="58">
        <f t="shared" si="18"/>
        <v>588114287</v>
      </c>
    </row>
    <row r="1159" spans="2:6" x14ac:dyDescent="0.25">
      <c r="B1159" s="56">
        <v>43357</v>
      </c>
      <c r="C1159" s="57" t="s">
        <v>954</v>
      </c>
      <c r="D1159" s="58">
        <v>959500</v>
      </c>
      <c r="E1159" s="58">
        <v>0</v>
      </c>
      <c r="F1159" s="58">
        <f t="shared" si="18"/>
        <v>589073787</v>
      </c>
    </row>
    <row r="1160" spans="2:6" x14ac:dyDescent="0.25">
      <c r="B1160" s="56">
        <v>43357</v>
      </c>
      <c r="C1160" s="57" t="s">
        <v>955</v>
      </c>
      <c r="D1160" s="58">
        <v>2768000</v>
      </c>
      <c r="E1160" s="58">
        <v>0</v>
      </c>
      <c r="F1160" s="58">
        <f t="shared" si="18"/>
        <v>591841787</v>
      </c>
    </row>
    <row r="1161" spans="2:6" x14ac:dyDescent="0.25">
      <c r="B1161" s="56">
        <v>43357</v>
      </c>
      <c r="C1161" s="57" t="s">
        <v>903</v>
      </c>
      <c r="D1161" s="58">
        <v>544000</v>
      </c>
      <c r="E1161" s="58">
        <v>0</v>
      </c>
      <c r="F1161" s="58">
        <f t="shared" si="18"/>
        <v>592385787</v>
      </c>
    </row>
    <row r="1162" spans="2:6" x14ac:dyDescent="0.25">
      <c r="B1162" s="56">
        <v>43357</v>
      </c>
      <c r="C1162" s="57" t="s">
        <v>956</v>
      </c>
      <c r="D1162" s="58">
        <v>1842000</v>
      </c>
      <c r="E1162" s="58">
        <v>0</v>
      </c>
      <c r="F1162" s="58">
        <f t="shared" si="18"/>
        <v>594227787</v>
      </c>
    </row>
    <row r="1163" spans="2:6" x14ac:dyDescent="0.25">
      <c r="B1163" s="56">
        <v>43357</v>
      </c>
      <c r="C1163" s="57" t="s">
        <v>902</v>
      </c>
      <c r="D1163" s="58">
        <v>66500</v>
      </c>
      <c r="E1163" s="58">
        <v>0</v>
      </c>
      <c r="F1163" s="58">
        <f t="shared" si="18"/>
        <v>594294287</v>
      </c>
    </row>
    <row r="1164" spans="2:6" x14ac:dyDescent="0.25">
      <c r="B1164" s="56">
        <v>43357</v>
      </c>
      <c r="C1164" s="57" t="s">
        <v>900</v>
      </c>
      <c r="D1164" s="58">
        <v>57000</v>
      </c>
      <c r="E1164" s="58">
        <v>0</v>
      </c>
      <c r="F1164" s="58">
        <f t="shared" si="18"/>
        <v>594351287</v>
      </c>
    </row>
    <row r="1165" spans="2:6" x14ac:dyDescent="0.25">
      <c r="B1165" s="56">
        <v>43357</v>
      </c>
      <c r="C1165" s="57" t="s">
        <v>901</v>
      </c>
      <c r="D1165" s="58">
        <v>241500</v>
      </c>
      <c r="E1165" s="58">
        <v>0</v>
      </c>
      <c r="F1165" s="58">
        <f t="shared" si="18"/>
        <v>594592787</v>
      </c>
    </row>
    <row r="1166" spans="2:6" x14ac:dyDescent="0.25">
      <c r="B1166" s="56">
        <v>43357</v>
      </c>
      <c r="C1166" s="57" t="s">
        <v>957</v>
      </c>
      <c r="D1166" s="58">
        <v>47500</v>
      </c>
      <c r="E1166" s="58">
        <v>0</v>
      </c>
      <c r="F1166" s="58">
        <f t="shared" si="18"/>
        <v>594640287</v>
      </c>
    </row>
    <row r="1167" spans="2:6" x14ac:dyDescent="0.25">
      <c r="B1167" s="56">
        <v>43357</v>
      </c>
      <c r="C1167" s="57" t="s">
        <v>958</v>
      </c>
      <c r="D1167" s="58">
        <v>57000</v>
      </c>
      <c r="E1167" s="58">
        <v>0</v>
      </c>
      <c r="F1167" s="58">
        <f t="shared" si="18"/>
        <v>594697287</v>
      </c>
    </row>
    <row r="1168" spans="2:6" x14ac:dyDescent="0.25">
      <c r="B1168" s="56">
        <v>43357</v>
      </c>
      <c r="C1168" s="57" t="s">
        <v>959</v>
      </c>
      <c r="D1168" s="58">
        <v>137000</v>
      </c>
      <c r="E1168" s="58">
        <v>0</v>
      </c>
      <c r="F1168" s="58">
        <f t="shared" si="18"/>
        <v>594834287</v>
      </c>
    </row>
    <row r="1169" spans="2:6" x14ac:dyDescent="0.25">
      <c r="B1169" s="56">
        <v>43357</v>
      </c>
      <c r="C1169" s="57" t="s">
        <v>960</v>
      </c>
      <c r="D1169" s="58">
        <v>266000</v>
      </c>
      <c r="E1169" s="58">
        <v>0</v>
      </c>
      <c r="F1169" s="58">
        <f t="shared" si="18"/>
        <v>595100287</v>
      </c>
    </row>
    <row r="1170" spans="2:6" x14ac:dyDescent="0.25">
      <c r="B1170" s="56">
        <v>43357</v>
      </c>
      <c r="C1170" s="57" t="s">
        <v>961</v>
      </c>
      <c r="D1170" s="58">
        <v>95000</v>
      </c>
      <c r="E1170" s="58">
        <v>0</v>
      </c>
      <c r="F1170" s="58">
        <f t="shared" si="18"/>
        <v>595195287</v>
      </c>
    </row>
    <row r="1171" spans="2:6" x14ac:dyDescent="0.25">
      <c r="B1171" s="56">
        <v>43357</v>
      </c>
      <c r="C1171" s="57" t="s">
        <v>962</v>
      </c>
      <c r="D1171" s="58">
        <v>66500</v>
      </c>
      <c r="E1171" s="58">
        <v>0</v>
      </c>
      <c r="F1171" s="58">
        <f t="shared" si="18"/>
        <v>595261787</v>
      </c>
    </row>
    <row r="1172" spans="2:6" x14ac:dyDescent="0.25">
      <c r="B1172" s="56">
        <v>43357</v>
      </c>
      <c r="C1172" s="57" t="s">
        <v>963</v>
      </c>
      <c r="D1172" s="58">
        <v>38000</v>
      </c>
      <c r="E1172" s="58">
        <v>0</v>
      </c>
      <c r="F1172" s="58">
        <f t="shared" si="18"/>
        <v>595299787</v>
      </c>
    </row>
    <row r="1173" spans="2:6" x14ac:dyDescent="0.25">
      <c r="B1173" s="56">
        <v>43357</v>
      </c>
      <c r="C1173" s="57" t="s">
        <v>964</v>
      </c>
      <c r="D1173" s="58">
        <v>85500</v>
      </c>
      <c r="E1173" s="58">
        <v>0</v>
      </c>
      <c r="F1173" s="58">
        <f t="shared" si="18"/>
        <v>595385287</v>
      </c>
    </row>
    <row r="1174" spans="2:6" x14ac:dyDescent="0.25">
      <c r="B1174" s="56">
        <v>43357</v>
      </c>
      <c r="C1174" s="57" t="s">
        <v>965</v>
      </c>
      <c r="D1174" s="58">
        <v>123500</v>
      </c>
      <c r="E1174" s="58">
        <v>0</v>
      </c>
      <c r="F1174" s="58">
        <f t="shared" si="18"/>
        <v>595508787</v>
      </c>
    </row>
    <row r="1175" spans="2:6" x14ac:dyDescent="0.25">
      <c r="B1175" s="56">
        <v>43357</v>
      </c>
      <c r="C1175" s="57" t="s">
        <v>966</v>
      </c>
      <c r="D1175" s="58">
        <v>125500</v>
      </c>
      <c r="E1175" s="58">
        <v>0</v>
      </c>
      <c r="F1175" s="58">
        <f t="shared" si="18"/>
        <v>595634287</v>
      </c>
    </row>
    <row r="1176" spans="2:6" x14ac:dyDescent="0.25">
      <c r="B1176" s="56">
        <v>43357</v>
      </c>
      <c r="C1176" s="57" t="s">
        <v>967</v>
      </c>
      <c r="D1176" s="58">
        <v>154500</v>
      </c>
      <c r="E1176" s="58">
        <v>0</v>
      </c>
      <c r="F1176" s="58">
        <f t="shared" si="18"/>
        <v>595788787</v>
      </c>
    </row>
    <row r="1177" spans="2:6" x14ac:dyDescent="0.25">
      <c r="B1177" s="56">
        <v>43357</v>
      </c>
      <c r="C1177" s="57" t="s">
        <v>968</v>
      </c>
      <c r="D1177" s="58">
        <v>114000</v>
      </c>
      <c r="E1177" s="58">
        <v>0</v>
      </c>
      <c r="F1177" s="58">
        <f t="shared" si="18"/>
        <v>595902787</v>
      </c>
    </row>
    <row r="1178" spans="2:6" x14ac:dyDescent="0.25">
      <c r="B1178" s="56">
        <v>43357</v>
      </c>
      <c r="C1178" s="57" t="s">
        <v>969</v>
      </c>
      <c r="D1178" s="58">
        <v>19000</v>
      </c>
      <c r="E1178" s="58">
        <v>0</v>
      </c>
      <c r="F1178" s="58">
        <f t="shared" si="18"/>
        <v>595921787</v>
      </c>
    </row>
    <row r="1179" spans="2:6" x14ac:dyDescent="0.25">
      <c r="B1179" s="56">
        <v>43357</v>
      </c>
      <c r="C1179" s="57" t="s">
        <v>970</v>
      </c>
      <c r="D1179" s="58">
        <v>264500</v>
      </c>
      <c r="E1179" s="58">
        <v>0</v>
      </c>
      <c r="F1179" s="58">
        <f t="shared" si="18"/>
        <v>596186287</v>
      </c>
    </row>
    <row r="1180" spans="2:6" x14ac:dyDescent="0.25">
      <c r="B1180" s="56">
        <v>43357</v>
      </c>
      <c r="C1180" s="57" t="s">
        <v>971</v>
      </c>
      <c r="D1180" s="58">
        <v>160000</v>
      </c>
      <c r="E1180" s="58">
        <v>0</v>
      </c>
      <c r="F1180" s="58">
        <f t="shared" si="18"/>
        <v>596346287</v>
      </c>
    </row>
    <row r="1181" spans="2:6" x14ac:dyDescent="0.25">
      <c r="B1181" s="56">
        <v>43357</v>
      </c>
      <c r="C1181" s="57" t="s">
        <v>972</v>
      </c>
      <c r="D1181" s="58">
        <v>619500</v>
      </c>
      <c r="E1181" s="58">
        <v>0</v>
      </c>
      <c r="F1181" s="58">
        <f t="shared" si="18"/>
        <v>596965787</v>
      </c>
    </row>
    <row r="1182" spans="2:6" x14ac:dyDescent="0.25">
      <c r="B1182" s="56">
        <v>43357</v>
      </c>
      <c r="C1182" s="57" t="s">
        <v>973</v>
      </c>
      <c r="D1182" s="58">
        <v>228000</v>
      </c>
      <c r="E1182" s="58">
        <v>0</v>
      </c>
      <c r="F1182" s="58">
        <f t="shared" si="18"/>
        <v>597193787</v>
      </c>
    </row>
    <row r="1183" spans="2:6" x14ac:dyDescent="0.25">
      <c r="B1183" s="56">
        <v>43357</v>
      </c>
      <c r="C1183" s="57" t="s">
        <v>974</v>
      </c>
      <c r="D1183" s="58">
        <v>2256500</v>
      </c>
      <c r="E1183" s="58">
        <v>0</v>
      </c>
      <c r="F1183" s="58">
        <f t="shared" si="18"/>
        <v>599450287</v>
      </c>
    </row>
    <row r="1184" spans="2:6" x14ac:dyDescent="0.25">
      <c r="B1184" s="56">
        <v>43357</v>
      </c>
      <c r="C1184" s="57" t="s">
        <v>975</v>
      </c>
      <c r="D1184" s="58">
        <v>1558000</v>
      </c>
      <c r="E1184" s="58">
        <v>0</v>
      </c>
      <c r="F1184" s="58">
        <f t="shared" si="18"/>
        <v>601008287</v>
      </c>
    </row>
    <row r="1185" spans="2:6" x14ac:dyDescent="0.25">
      <c r="B1185" s="56">
        <v>43357</v>
      </c>
      <c r="C1185" s="57" t="s">
        <v>976</v>
      </c>
      <c r="D1185" s="58">
        <v>361000</v>
      </c>
      <c r="E1185" s="58">
        <v>0</v>
      </c>
      <c r="F1185" s="58">
        <f t="shared" si="18"/>
        <v>601369287</v>
      </c>
    </row>
    <row r="1186" spans="2:6" x14ac:dyDescent="0.25">
      <c r="B1186" s="56">
        <v>43357</v>
      </c>
      <c r="C1186" s="57" t="s">
        <v>977</v>
      </c>
      <c r="D1186" s="58">
        <v>771500</v>
      </c>
      <c r="E1186" s="58">
        <v>0</v>
      </c>
      <c r="F1186" s="58">
        <f t="shared" si="18"/>
        <v>602140787</v>
      </c>
    </row>
    <row r="1187" spans="2:6" x14ac:dyDescent="0.25">
      <c r="B1187" s="56">
        <v>43357</v>
      </c>
      <c r="C1187" s="57" t="s">
        <v>978</v>
      </c>
      <c r="D1187" s="58">
        <v>1264000</v>
      </c>
      <c r="E1187" s="58">
        <v>0</v>
      </c>
      <c r="F1187" s="58">
        <f t="shared" si="18"/>
        <v>603404787</v>
      </c>
    </row>
    <row r="1188" spans="2:6" x14ac:dyDescent="0.25">
      <c r="B1188" s="56">
        <v>43357</v>
      </c>
      <c r="C1188" s="57" t="s">
        <v>979</v>
      </c>
      <c r="D1188" s="58">
        <v>684000</v>
      </c>
      <c r="E1188" s="58">
        <v>0</v>
      </c>
      <c r="F1188" s="58">
        <f t="shared" si="18"/>
        <v>604088787</v>
      </c>
    </row>
    <row r="1189" spans="2:6" x14ac:dyDescent="0.25">
      <c r="B1189" s="56">
        <v>43357</v>
      </c>
      <c r="C1189" s="57" t="s">
        <v>980</v>
      </c>
      <c r="D1189" s="58">
        <v>1962000</v>
      </c>
      <c r="E1189" s="58">
        <v>0</v>
      </c>
      <c r="F1189" s="58">
        <f t="shared" si="18"/>
        <v>606050787</v>
      </c>
    </row>
    <row r="1190" spans="2:6" x14ac:dyDescent="0.25">
      <c r="B1190" s="56">
        <v>43357</v>
      </c>
      <c r="C1190" s="57" t="s">
        <v>973</v>
      </c>
      <c r="D1190" s="58">
        <v>190000</v>
      </c>
      <c r="E1190" s="58">
        <v>0</v>
      </c>
      <c r="F1190" s="58">
        <f t="shared" ref="F1190:F1253" si="19">F1189+D1190-E1190</f>
        <v>606240787</v>
      </c>
    </row>
    <row r="1191" spans="2:6" x14ac:dyDescent="0.25">
      <c r="B1191" s="56">
        <v>43357</v>
      </c>
      <c r="C1191" s="57" t="s">
        <v>981</v>
      </c>
      <c r="D1191" s="58">
        <v>570000</v>
      </c>
      <c r="E1191" s="58">
        <v>0</v>
      </c>
      <c r="F1191" s="58">
        <f t="shared" si="19"/>
        <v>606810787</v>
      </c>
    </row>
    <row r="1192" spans="2:6" x14ac:dyDescent="0.25">
      <c r="B1192" s="56">
        <v>43357</v>
      </c>
      <c r="C1192" s="57" t="s">
        <v>982</v>
      </c>
      <c r="D1192" s="58">
        <v>583500</v>
      </c>
      <c r="E1192" s="58">
        <v>0</v>
      </c>
      <c r="F1192" s="58">
        <f t="shared" si="19"/>
        <v>607394287</v>
      </c>
    </row>
    <row r="1193" spans="2:6" x14ac:dyDescent="0.25">
      <c r="B1193" s="56">
        <v>43357</v>
      </c>
      <c r="C1193" s="57" t="s">
        <v>983</v>
      </c>
      <c r="D1193" s="58">
        <v>990000</v>
      </c>
      <c r="E1193" s="58">
        <v>0</v>
      </c>
      <c r="F1193" s="58">
        <f t="shared" si="19"/>
        <v>608384287</v>
      </c>
    </row>
    <row r="1194" spans="2:6" x14ac:dyDescent="0.25">
      <c r="B1194" s="56">
        <v>43357</v>
      </c>
      <c r="C1194" s="57" t="s">
        <v>984</v>
      </c>
      <c r="D1194" s="58">
        <v>978500</v>
      </c>
      <c r="E1194" s="58">
        <v>0</v>
      </c>
      <c r="F1194" s="58">
        <f t="shared" si="19"/>
        <v>609362787</v>
      </c>
    </row>
    <row r="1195" spans="2:6" x14ac:dyDescent="0.25">
      <c r="B1195" s="56">
        <v>43357</v>
      </c>
      <c r="C1195" s="57" t="s">
        <v>985</v>
      </c>
      <c r="D1195" s="58">
        <v>674500</v>
      </c>
      <c r="E1195" s="58">
        <v>0</v>
      </c>
      <c r="F1195" s="58">
        <f t="shared" si="19"/>
        <v>610037287</v>
      </c>
    </row>
    <row r="1196" spans="2:6" x14ac:dyDescent="0.25">
      <c r="B1196" s="56">
        <v>43358</v>
      </c>
      <c r="C1196" s="57" t="s">
        <v>986</v>
      </c>
      <c r="D1196" s="58">
        <v>1398500</v>
      </c>
      <c r="E1196" s="58">
        <v>0</v>
      </c>
      <c r="F1196" s="58">
        <f t="shared" si="19"/>
        <v>611435787</v>
      </c>
    </row>
    <row r="1197" spans="2:6" x14ac:dyDescent="0.25">
      <c r="B1197" s="56">
        <v>43358</v>
      </c>
      <c r="C1197" s="57" t="s">
        <v>987</v>
      </c>
      <c r="D1197" s="58">
        <v>1995000</v>
      </c>
      <c r="E1197" s="58">
        <v>0</v>
      </c>
      <c r="F1197" s="58">
        <f t="shared" si="19"/>
        <v>613430787</v>
      </c>
    </row>
    <row r="1198" spans="2:6" x14ac:dyDescent="0.25">
      <c r="B1198" s="56">
        <v>43358</v>
      </c>
      <c r="C1198" s="57" t="s">
        <v>988</v>
      </c>
      <c r="D1198" s="58">
        <v>389500</v>
      </c>
      <c r="E1198" s="58">
        <v>0</v>
      </c>
      <c r="F1198" s="58">
        <f t="shared" si="19"/>
        <v>613820287</v>
      </c>
    </row>
    <row r="1199" spans="2:6" x14ac:dyDescent="0.25">
      <c r="B1199" s="56">
        <v>43358</v>
      </c>
      <c r="C1199" s="57" t="s">
        <v>989</v>
      </c>
      <c r="D1199" s="58">
        <v>525000</v>
      </c>
      <c r="E1199" s="58">
        <v>0</v>
      </c>
      <c r="F1199" s="58">
        <f t="shared" si="19"/>
        <v>614345287</v>
      </c>
    </row>
    <row r="1200" spans="2:6" x14ac:dyDescent="0.25">
      <c r="B1200" s="56">
        <v>43358</v>
      </c>
      <c r="C1200" s="57" t="s">
        <v>990</v>
      </c>
      <c r="D1200" s="58">
        <v>2544000</v>
      </c>
      <c r="E1200" s="58">
        <v>0</v>
      </c>
      <c r="F1200" s="58">
        <f t="shared" si="19"/>
        <v>616889287</v>
      </c>
    </row>
    <row r="1201" spans="2:6" x14ac:dyDescent="0.25">
      <c r="B1201" s="56">
        <v>43358</v>
      </c>
      <c r="C1201" s="57" t="s">
        <v>991</v>
      </c>
      <c r="D1201" s="58">
        <v>408500</v>
      </c>
      <c r="E1201" s="58">
        <v>0</v>
      </c>
      <c r="F1201" s="58">
        <f t="shared" si="19"/>
        <v>617297787</v>
      </c>
    </row>
    <row r="1202" spans="2:6" x14ac:dyDescent="0.25">
      <c r="B1202" s="56">
        <v>43358</v>
      </c>
      <c r="C1202" s="57" t="s">
        <v>992</v>
      </c>
      <c r="D1202" s="58">
        <v>1007000</v>
      </c>
      <c r="E1202" s="58">
        <v>0</v>
      </c>
      <c r="F1202" s="58">
        <f t="shared" si="19"/>
        <v>618304787</v>
      </c>
    </row>
    <row r="1203" spans="2:6" x14ac:dyDescent="0.25">
      <c r="B1203" s="56">
        <v>43358</v>
      </c>
      <c r="C1203" s="57" t="s">
        <v>993</v>
      </c>
      <c r="D1203" s="58">
        <v>617500</v>
      </c>
      <c r="E1203" s="58">
        <v>0</v>
      </c>
      <c r="F1203" s="58">
        <f t="shared" si="19"/>
        <v>618922287</v>
      </c>
    </row>
    <row r="1204" spans="2:6" x14ac:dyDescent="0.25">
      <c r="B1204" s="56">
        <v>43358</v>
      </c>
      <c r="C1204" s="57" t="s">
        <v>994</v>
      </c>
      <c r="D1204" s="58">
        <v>760000</v>
      </c>
      <c r="E1204" s="58">
        <v>0</v>
      </c>
      <c r="F1204" s="58">
        <f t="shared" si="19"/>
        <v>619682287</v>
      </c>
    </row>
    <row r="1205" spans="2:6" x14ac:dyDescent="0.25">
      <c r="B1205" s="56">
        <v>43358</v>
      </c>
      <c r="C1205" s="57" t="s">
        <v>995</v>
      </c>
      <c r="D1205" s="58">
        <v>703000</v>
      </c>
      <c r="E1205" s="58">
        <v>0</v>
      </c>
      <c r="F1205" s="58">
        <f t="shared" si="19"/>
        <v>620385287</v>
      </c>
    </row>
    <row r="1206" spans="2:6" x14ac:dyDescent="0.25">
      <c r="B1206" s="56">
        <v>43358</v>
      </c>
      <c r="C1206" s="57" t="s">
        <v>996</v>
      </c>
      <c r="D1206" s="58">
        <v>2736000</v>
      </c>
      <c r="E1206" s="58">
        <v>0</v>
      </c>
      <c r="F1206" s="58">
        <f t="shared" si="19"/>
        <v>623121287</v>
      </c>
    </row>
    <row r="1207" spans="2:6" x14ac:dyDescent="0.25">
      <c r="B1207" s="56">
        <v>43358</v>
      </c>
      <c r="C1207" s="57" t="s">
        <v>997</v>
      </c>
      <c r="D1207" s="58">
        <v>1121000</v>
      </c>
      <c r="E1207" s="58">
        <v>0</v>
      </c>
      <c r="F1207" s="58">
        <f t="shared" si="19"/>
        <v>624242287</v>
      </c>
    </row>
    <row r="1208" spans="2:6" x14ac:dyDescent="0.25">
      <c r="B1208" s="56">
        <v>43358</v>
      </c>
      <c r="C1208" s="57" t="s">
        <v>998</v>
      </c>
      <c r="D1208" s="58">
        <v>1881000</v>
      </c>
      <c r="E1208" s="58">
        <v>0</v>
      </c>
      <c r="F1208" s="58">
        <f t="shared" si="19"/>
        <v>626123287</v>
      </c>
    </row>
    <row r="1209" spans="2:6" x14ac:dyDescent="0.25">
      <c r="B1209" s="56">
        <v>43358</v>
      </c>
      <c r="C1209" s="57" t="s">
        <v>999</v>
      </c>
      <c r="D1209" s="58">
        <v>2195500</v>
      </c>
      <c r="E1209" s="58">
        <v>0</v>
      </c>
      <c r="F1209" s="58">
        <f t="shared" si="19"/>
        <v>628318787</v>
      </c>
    </row>
    <row r="1210" spans="2:6" x14ac:dyDescent="0.25">
      <c r="B1210" s="56">
        <v>43358</v>
      </c>
      <c r="C1210" s="57" t="s">
        <v>1000</v>
      </c>
      <c r="D1210" s="58">
        <v>304000</v>
      </c>
      <c r="E1210" s="58">
        <v>0</v>
      </c>
      <c r="F1210" s="58">
        <f t="shared" si="19"/>
        <v>628622787</v>
      </c>
    </row>
    <row r="1211" spans="2:6" x14ac:dyDescent="0.25">
      <c r="B1211" s="56">
        <v>43358</v>
      </c>
      <c r="C1211" s="57" t="s">
        <v>957</v>
      </c>
      <c r="D1211" s="58">
        <v>38000</v>
      </c>
      <c r="E1211" s="58">
        <v>0</v>
      </c>
      <c r="F1211" s="58">
        <f t="shared" si="19"/>
        <v>628660787</v>
      </c>
    </row>
    <row r="1212" spans="2:6" x14ac:dyDescent="0.25">
      <c r="B1212" s="56">
        <v>43358</v>
      </c>
      <c r="C1212" s="57" t="s">
        <v>959</v>
      </c>
      <c r="D1212" s="58">
        <v>294500</v>
      </c>
      <c r="E1212" s="58">
        <v>0</v>
      </c>
      <c r="F1212" s="58">
        <f t="shared" si="19"/>
        <v>628955287</v>
      </c>
    </row>
    <row r="1213" spans="2:6" x14ac:dyDescent="0.25">
      <c r="B1213" s="56">
        <v>43358</v>
      </c>
      <c r="C1213" s="57" t="s">
        <v>958</v>
      </c>
      <c r="D1213" s="58">
        <v>142500</v>
      </c>
      <c r="E1213" s="58">
        <v>0</v>
      </c>
      <c r="F1213" s="58">
        <f t="shared" si="19"/>
        <v>629097787</v>
      </c>
    </row>
    <row r="1214" spans="2:6" x14ac:dyDescent="0.25">
      <c r="B1214" s="56">
        <v>43358</v>
      </c>
      <c r="C1214" s="57" t="s">
        <v>961</v>
      </c>
      <c r="D1214" s="58">
        <v>199500</v>
      </c>
      <c r="E1214" s="58">
        <v>0</v>
      </c>
      <c r="F1214" s="58">
        <f t="shared" si="19"/>
        <v>629297287</v>
      </c>
    </row>
    <row r="1215" spans="2:6" x14ac:dyDescent="0.25">
      <c r="B1215" s="56">
        <v>43358</v>
      </c>
      <c r="C1215" s="57" t="s">
        <v>962</v>
      </c>
      <c r="D1215" s="58">
        <v>171000</v>
      </c>
      <c r="E1215" s="58">
        <v>0</v>
      </c>
      <c r="F1215" s="58">
        <f t="shared" si="19"/>
        <v>629468287</v>
      </c>
    </row>
    <row r="1216" spans="2:6" x14ac:dyDescent="0.25">
      <c r="B1216" s="56">
        <v>43358</v>
      </c>
      <c r="C1216" s="57" t="s">
        <v>960</v>
      </c>
      <c r="D1216" s="58">
        <v>285000</v>
      </c>
      <c r="E1216" s="58">
        <v>0</v>
      </c>
      <c r="F1216" s="58">
        <f t="shared" si="19"/>
        <v>629753287</v>
      </c>
    </row>
    <row r="1217" spans="2:6" x14ac:dyDescent="0.25">
      <c r="B1217" s="56">
        <v>43358</v>
      </c>
      <c r="C1217" s="57" t="s">
        <v>963</v>
      </c>
      <c r="D1217" s="58">
        <v>114000</v>
      </c>
      <c r="E1217" s="58">
        <v>0</v>
      </c>
      <c r="F1217" s="58">
        <f t="shared" si="19"/>
        <v>629867287</v>
      </c>
    </row>
    <row r="1218" spans="2:6" x14ac:dyDescent="0.25">
      <c r="B1218" s="56">
        <v>43358</v>
      </c>
      <c r="C1218" s="57" t="s">
        <v>965</v>
      </c>
      <c r="D1218" s="58">
        <v>180500</v>
      </c>
      <c r="E1218" s="58">
        <v>0</v>
      </c>
      <c r="F1218" s="58">
        <f t="shared" si="19"/>
        <v>630047787</v>
      </c>
    </row>
    <row r="1219" spans="2:6" x14ac:dyDescent="0.25">
      <c r="B1219" s="56">
        <v>43358</v>
      </c>
      <c r="C1219" s="57" t="s">
        <v>964</v>
      </c>
      <c r="D1219" s="58">
        <v>418000</v>
      </c>
      <c r="E1219" s="58">
        <v>0</v>
      </c>
      <c r="F1219" s="58">
        <f t="shared" si="19"/>
        <v>630465787</v>
      </c>
    </row>
    <row r="1220" spans="2:6" x14ac:dyDescent="0.25">
      <c r="B1220" s="56">
        <v>43358</v>
      </c>
      <c r="C1220" s="57" t="s">
        <v>966</v>
      </c>
      <c r="D1220" s="58">
        <v>247000</v>
      </c>
      <c r="E1220" s="58">
        <v>0</v>
      </c>
      <c r="F1220" s="58">
        <f t="shared" si="19"/>
        <v>630712787</v>
      </c>
    </row>
    <row r="1221" spans="2:6" x14ac:dyDescent="0.25">
      <c r="B1221" s="56">
        <v>43358</v>
      </c>
      <c r="C1221" s="57" t="s">
        <v>967</v>
      </c>
      <c r="D1221" s="58">
        <v>624000</v>
      </c>
      <c r="E1221" s="58">
        <v>0</v>
      </c>
      <c r="F1221" s="58">
        <f t="shared" si="19"/>
        <v>631336787</v>
      </c>
    </row>
    <row r="1222" spans="2:6" x14ac:dyDescent="0.25">
      <c r="B1222" s="56">
        <v>43358</v>
      </c>
      <c r="C1222" s="57" t="s">
        <v>968</v>
      </c>
      <c r="D1222" s="58">
        <v>218500</v>
      </c>
      <c r="E1222" s="58">
        <v>0</v>
      </c>
      <c r="F1222" s="58">
        <f t="shared" si="19"/>
        <v>631555287</v>
      </c>
    </row>
    <row r="1223" spans="2:6" x14ac:dyDescent="0.25">
      <c r="B1223" s="56">
        <v>43358</v>
      </c>
      <c r="C1223" s="57" t="s">
        <v>969</v>
      </c>
      <c r="D1223" s="58">
        <v>28500</v>
      </c>
      <c r="E1223" s="58">
        <v>0</v>
      </c>
      <c r="F1223" s="58">
        <f t="shared" si="19"/>
        <v>631583787</v>
      </c>
    </row>
    <row r="1224" spans="2:6" x14ac:dyDescent="0.25">
      <c r="B1224" s="56">
        <v>43358</v>
      </c>
      <c r="C1224" s="57" t="s">
        <v>971</v>
      </c>
      <c r="D1224" s="58">
        <v>816000</v>
      </c>
      <c r="E1224" s="58">
        <v>0</v>
      </c>
      <c r="F1224" s="58">
        <f t="shared" si="19"/>
        <v>632399787</v>
      </c>
    </row>
    <row r="1225" spans="2:6" x14ac:dyDescent="0.25">
      <c r="B1225" s="56">
        <v>43358</v>
      </c>
      <c r="C1225" s="57" t="s">
        <v>970</v>
      </c>
      <c r="D1225" s="58">
        <v>499500</v>
      </c>
      <c r="E1225" s="58">
        <v>0</v>
      </c>
      <c r="F1225" s="58">
        <f t="shared" si="19"/>
        <v>632899287</v>
      </c>
    </row>
    <row r="1226" spans="2:6" x14ac:dyDescent="0.25">
      <c r="B1226" s="56">
        <v>43358</v>
      </c>
      <c r="C1226" s="57" t="s">
        <v>1001</v>
      </c>
      <c r="D1226" s="58">
        <v>76000</v>
      </c>
      <c r="E1226" s="58">
        <v>0</v>
      </c>
      <c r="F1226" s="58">
        <f t="shared" si="19"/>
        <v>632975287</v>
      </c>
    </row>
    <row r="1227" spans="2:6" x14ac:dyDescent="0.25">
      <c r="B1227" s="56">
        <v>43358</v>
      </c>
      <c r="C1227" s="57" t="s">
        <v>1002</v>
      </c>
      <c r="D1227" s="58">
        <v>256000</v>
      </c>
      <c r="E1227" s="58">
        <v>0</v>
      </c>
      <c r="F1227" s="58">
        <f t="shared" si="19"/>
        <v>633231287</v>
      </c>
    </row>
    <row r="1228" spans="2:6" x14ac:dyDescent="0.25">
      <c r="B1228" s="56">
        <v>43358</v>
      </c>
      <c r="C1228" s="57" t="s">
        <v>1003</v>
      </c>
      <c r="D1228" s="58">
        <v>95000</v>
      </c>
      <c r="E1228" s="58">
        <v>0</v>
      </c>
      <c r="F1228" s="58">
        <f t="shared" si="19"/>
        <v>633326287</v>
      </c>
    </row>
    <row r="1229" spans="2:6" x14ac:dyDescent="0.25">
      <c r="B1229" s="56">
        <v>43358</v>
      </c>
      <c r="C1229" s="57" t="s">
        <v>1004</v>
      </c>
      <c r="D1229" s="58">
        <v>180500</v>
      </c>
      <c r="E1229" s="58">
        <v>0</v>
      </c>
      <c r="F1229" s="58">
        <f t="shared" si="19"/>
        <v>633506787</v>
      </c>
    </row>
    <row r="1230" spans="2:6" x14ac:dyDescent="0.25">
      <c r="B1230" s="56">
        <v>43358</v>
      </c>
      <c r="C1230" s="57" t="s">
        <v>1005</v>
      </c>
      <c r="D1230" s="58">
        <v>161500</v>
      </c>
      <c r="E1230" s="58">
        <v>0</v>
      </c>
      <c r="F1230" s="58">
        <f t="shared" si="19"/>
        <v>633668287</v>
      </c>
    </row>
    <row r="1231" spans="2:6" x14ac:dyDescent="0.25">
      <c r="B1231" s="56">
        <v>43358</v>
      </c>
      <c r="C1231" s="57" t="s">
        <v>1006</v>
      </c>
      <c r="D1231" s="58">
        <v>690000</v>
      </c>
      <c r="E1231" s="58">
        <v>0</v>
      </c>
      <c r="F1231" s="58">
        <f t="shared" si="19"/>
        <v>634358287</v>
      </c>
    </row>
    <row r="1232" spans="2:6" x14ac:dyDescent="0.25">
      <c r="B1232" s="56">
        <v>43358</v>
      </c>
      <c r="C1232" s="57" t="s">
        <v>1007</v>
      </c>
      <c r="D1232" s="58">
        <v>171000</v>
      </c>
      <c r="E1232" s="58">
        <v>0</v>
      </c>
      <c r="F1232" s="58">
        <f t="shared" si="19"/>
        <v>634529287</v>
      </c>
    </row>
    <row r="1233" spans="2:6" x14ac:dyDescent="0.25">
      <c r="B1233" s="56">
        <v>43358</v>
      </c>
      <c r="C1233" s="57" t="s">
        <v>1008</v>
      </c>
      <c r="D1233" s="58">
        <v>199500</v>
      </c>
      <c r="E1233" s="58">
        <v>0</v>
      </c>
      <c r="F1233" s="58">
        <f t="shared" si="19"/>
        <v>634728787</v>
      </c>
    </row>
    <row r="1234" spans="2:6" x14ac:dyDescent="0.25">
      <c r="B1234" s="56">
        <v>43358</v>
      </c>
      <c r="C1234" s="57" t="s">
        <v>1009</v>
      </c>
      <c r="D1234" s="58">
        <v>95000</v>
      </c>
      <c r="E1234" s="58">
        <v>0</v>
      </c>
      <c r="F1234" s="58">
        <f t="shared" si="19"/>
        <v>634823787</v>
      </c>
    </row>
    <row r="1235" spans="2:6" x14ac:dyDescent="0.25">
      <c r="B1235" s="56">
        <v>43358</v>
      </c>
      <c r="C1235" s="57" t="s">
        <v>1010</v>
      </c>
      <c r="D1235" s="58">
        <v>81500</v>
      </c>
      <c r="E1235" s="58">
        <v>0</v>
      </c>
      <c r="F1235" s="58">
        <f t="shared" si="19"/>
        <v>634905287</v>
      </c>
    </row>
    <row r="1236" spans="2:6" x14ac:dyDescent="0.25">
      <c r="B1236" s="56">
        <v>43358</v>
      </c>
      <c r="C1236" s="57" t="s">
        <v>1011</v>
      </c>
      <c r="D1236" s="58">
        <v>161500</v>
      </c>
      <c r="E1236" s="58">
        <v>0</v>
      </c>
      <c r="F1236" s="58">
        <f t="shared" si="19"/>
        <v>635066787</v>
      </c>
    </row>
    <row r="1237" spans="2:6" x14ac:dyDescent="0.25">
      <c r="B1237" s="56">
        <v>43358</v>
      </c>
      <c r="C1237" s="57" t="s">
        <v>1012</v>
      </c>
      <c r="D1237" s="58">
        <v>85500</v>
      </c>
      <c r="E1237" s="58">
        <v>0</v>
      </c>
      <c r="F1237" s="58">
        <f t="shared" si="19"/>
        <v>635152287</v>
      </c>
    </row>
    <row r="1238" spans="2:6" x14ac:dyDescent="0.25">
      <c r="B1238" s="56">
        <v>43358</v>
      </c>
      <c r="C1238" s="57" t="s">
        <v>1013</v>
      </c>
      <c r="D1238" s="58">
        <v>209000</v>
      </c>
      <c r="E1238" s="58">
        <v>0</v>
      </c>
      <c r="F1238" s="58">
        <f t="shared" si="19"/>
        <v>635361287</v>
      </c>
    </row>
    <row r="1239" spans="2:6" x14ac:dyDescent="0.25">
      <c r="B1239" s="56">
        <v>43358</v>
      </c>
      <c r="C1239" s="57" t="s">
        <v>1014</v>
      </c>
      <c r="D1239" s="58">
        <v>208000</v>
      </c>
      <c r="E1239" s="58">
        <v>0</v>
      </c>
      <c r="F1239" s="58">
        <f t="shared" si="19"/>
        <v>635569287</v>
      </c>
    </row>
    <row r="1240" spans="2:6" x14ac:dyDescent="0.25">
      <c r="B1240" s="56">
        <v>43358</v>
      </c>
      <c r="C1240" s="57" t="s">
        <v>1015</v>
      </c>
      <c r="D1240" s="58">
        <v>76000</v>
      </c>
      <c r="E1240" s="58">
        <v>0</v>
      </c>
      <c r="F1240" s="58">
        <f t="shared" si="19"/>
        <v>635645287</v>
      </c>
    </row>
    <row r="1241" spans="2:6" x14ac:dyDescent="0.25">
      <c r="B1241" s="56">
        <v>43358</v>
      </c>
      <c r="C1241" s="57" t="s">
        <v>1016</v>
      </c>
      <c r="D1241" s="58">
        <v>722000</v>
      </c>
      <c r="E1241" s="58">
        <v>0</v>
      </c>
      <c r="F1241" s="58">
        <f t="shared" si="19"/>
        <v>636367287</v>
      </c>
    </row>
    <row r="1242" spans="2:6" x14ac:dyDescent="0.25">
      <c r="B1242" s="56">
        <v>43359</v>
      </c>
      <c r="C1242" s="57" t="s">
        <v>1017</v>
      </c>
      <c r="D1242" s="58">
        <v>410500</v>
      </c>
      <c r="E1242" s="58">
        <v>0</v>
      </c>
      <c r="F1242" s="58">
        <f t="shared" si="19"/>
        <v>636777787</v>
      </c>
    </row>
    <row r="1243" spans="2:6" x14ac:dyDescent="0.25">
      <c r="B1243" s="56">
        <v>43359</v>
      </c>
      <c r="C1243" s="57" t="s">
        <v>1018</v>
      </c>
      <c r="D1243" s="58">
        <v>1434500</v>
      </c>
      <c r="E1243" s="58">
        <v>0</v>
      </c>
      <c r="F1243" s="58">
        <f t="shared" si="19"/>
        <v>638212287</v>
      </c>
    </row>
    <row r="1244" spans="2:6" x14ac:dyDescent="0.25">
      <c r="B1244" s="56">
        <v>43359</v>
      </c>
      <c r="C1244" s="57" t="s">
        <v>1019</v>
      </c>
      <c r="D1244" s="58">
        <v>3177000</v>
      </c>
      <c r="E1244" s="58">
        <v>0</v>
      </c>
      <c r="F1244" s="58">
        <f t="shared" si="19"/>
        <v>641389287</v>
      </c>
    </row>
    <row r="1245" spans="2:6" x14ac:dyDescent="0.25">
      <c r="B1245" s="56">
        <v>43359</v>
      </c>
      <c r="C1245" s="57" t="s">
        <v>1020</v>
      </c>
      <c r="D1245" s="58">
        <v>2117000</v>
      </c>
      <c r="E1245" s="58">
        <v>0</v>
      </c>
      <c r="F1245" s="58">
        <f t="shared" si="19"/>
        <v>643506287</v>
      </c>
    </row>
    <row r="1246" spans="2:6" x14ac:dyDescent="0.25">
      <c r="B1246" s="56">
        <v>43359</v>
      </c>
      <c r="C1246" s="57" t="s">
        <v>1021</v>
      </c>
      <c r="D1246" s="58">
        <v>636500</v>
      </c>
      <c r="E1246" s="58">
        <v>0</v>
      </c>
      <c r="F1246" s="58">
        <f t="shared" si="19"/>
        <v>644142787</v>
      </c>
    </row>
    <row r="1247" spans="2:6" x14ac:dyDescent="0.25">
      <c r="B1247" s="56">
        <v>43359</v>
      </c>
      <c r="C1247" s="57" t="s">
        <v>1022</v>
      </c>
      <c r="D1247" s="58">
        <v>1786000</v>
      </c>
      <c r="E1247" s="58">
        <v>0</v>
      </c>
      <c r="F1247" s="58">
        <f t="shared" si="19"/>
        <v>645928787</v>
      </c>
    </row>
    <row r="1248" spans="2:6" x14ac:dyDescent="0.25">
      <c r="B1248" s="56">
        <v>43359</v>
      </c>
      <c r="C1248" s="57" t="s">
        <v>1023</v>
      </c>
      <c r="D1248" s="58">
        <v>285000</v>
      </c>
      <c r="E1248" s="58">
        <v>0</v>
      </c>
      <c r="F1248" s="58">
        <f t="shared" si="19"/>
        <v>646213787</v>
      </c>
    </row>
    <row r="1249" spans="2:6" x14ac:dyDescent="0.25">
      <c r="B1249" s="56">
        <v>43359</v>
      </c>
      <c r="C1249" s="57" t="s">
        <v>1024</v>
      </c>
      <c r="D1249" s="58">
        <v>921500</v>
      </c>
      <c r="E1249" s="58">
        <v>0</v>
      </c>
      <c r="F1249" s="58">
        <f t="shared" si="19"/>
        <v>647135287</v>
      </c>
    </row>
    <row r="1250" spans="2:6" x14ac:dyDescent="0.25">
      <c r="B1250" s="56">
        <v>43359</v>
      </c>
      <c r="C1250" s="57" t="s">
        <v>1025</v>
      </c>
      <c r="D1250" s="58">
        <v>526500</v>
      </c>
      <c r="E1250" s="58">
        <v>0</v>
      </c>
      <c r="F1250" s="58">
        <f t="shared" si="19"/>
        <v>647661787</v>
      </c>
    </row>
    <row r="1251" spans="2:6" x14ac:dyDescent="0.25">
      <c r="B1251" s="56">
        <v>43359</v>
      </c>
      <c r="C1251" s="57" t="s">
        <v>1026</v>
      </c>
      <c r="D1251" s="58">
        <v>629000</v>
      </c>
      <c r="E1251" s="58">
        <v>0</v>
      </c>
      <c r="F1251" s="58">
        <f t="shared" si="19"/>
        <v>648290787</v>
      </c>
    </row>
    <row r="1252" spans="2:6" x14ac:dyDescent="0.25">
      <c r="B1252" s="56">
        <v>43359</v>
      </c>
      <c r="C1252" s="57" t="s">
        <v>1027</v>
      </c>
      <c r="D1252" s="58">
        <v>646000</v>
      </c>
      <c r="E1252" s="58">
        <v>0</v>
      </c>
      <c r="F1252" s="58">
        <f t="shared" si="19"/>
        <v>648936787</v>
      </c>
    </row>
    <row r="1253" spans="2:6" x14ac:dyDescent="0.25">
      <c r="B1253" s="56">
        <v>43359</v>
      </c>
      <c r="C1253" s="57" t="s">
        <v>1028</v>
      </c>
      <c r="D1253" s="58">
        <v>798000</v>
      </c>
      <c r="E1253" s="58">
        <v>0</v>
      </c>
      <c r="F1253" s="58">
        <f t="shared" si="19"/>
        <v>649734787</v>
      </c>
    </row>
    <row r="1254" spans="2:6" x14ac:dyDescent="0.25">
      <c r="B1254" s="56">
        <v>43359</v>
      </c>
      <c r="C1254" s="57" t="s">
        <v>1029</v>
      </c>
      <c r="D1254" s="58">
        <v>2848000</v>
      </c>
      <c r="E1254" s="58">
        <v>0</v>
      </c>
      <c r="F1254" s="58">
        <f t="shared" ref="F1254:F1317" si="20">F1253+D1254-E1254</f>
        <v>652582787</v>
      </c>
    </row>
    <row r="1255" spans="2:6" x14ac:dyDescent="0.25">
      <c r="B1255" s="56">
        <v>43359</v>
      </c>
      <c r="C1255" s="57" t="s">
        <v>1030</v>
      </c>
      <c r="D1255" s="58">
        <v>703000</v>
      </c>
      <c r="E1255" s="58">
        <v>0</v>
      </c>
      <c r="F1255" s="58">
        <f t="shared" si="20"/>
        <v>653285787</v>
      </c>
    </row>
    <row r="1256" spans="2:6" x14ac:dyDescent="0.25">
      <c r="B1256" s="56">
        <v>43359</v>
      </c>
      <c r="C1256" s="57" t="s">
        <v>1031</v>
      </c>
      <c r="D1256" s="58">
        <v>1007000</v>
      </c>
      <c r="E1256" s="58">
        <v>0</v>
      </c>
      <c r="F1256" s="58">
        <f t="shared" si="20"/>
        <v>654292787</v>
      </c>
    </row>
    <row r="1257" spans="2:6" x14ac:dyDescent="0.25">
      <c r="B1257" s="56">
        <v>43359</v>
      </c>
      <c r="C1257" s="57" t="s">
        <v>1007</v>
      </c>
      <c r="D1257" s="58">
        <v>9500</v>
      </c>
      <c r="E1257" s="58">
        <v>0</v>
      </c>
      <c r="F1257" s="58">
        <f t="shared" si="20"/>
        <v>654302287</v>
      </c>
    </row>
    <row r="1258" spans="2:6" x14ac:dyDescent="0.25">
      <c r="B1258" s="56">
        <v>43359</v>
      </c>
      <c r="C1258" s="57" t="s">
        <v>1002</v>
      </c>
      <c r="D1258" s="58">
        <v>320000</v>
      </c>
      <c r="E1258" s="58">
        <v>0</v>
      </c>
      <c r="F1258" s="58">
        <f t="shared" si="20"/>
        <v>654622287</v>
      </c>
    </row>
    <row r="1259" spans="2:6" x14ac:dyDescent="0.25">
      <c r="B1259" s="56">
        <v>43359</v>
      </c>
      <c r="C1259" s="57" t="s">
        <v>1003</v>
      </c>
      <c r="D1259" s="58">
        <v>123500</v>
      </c>
      <c r="E1259" s="58">
        <v>0</v>
      </c>
      <c r="F1259" s="58">
        <f t="shared" si="20"/>
        <v>654745787</v>
      </c>
    </row>
    <row r="1260" spans="2:6" x14ac:dyDescent="0.25">
      <c r="B1260" s="56">
        <v>43359</v>
      </c>
      <c r="C1260" s="57" t="s">
        <v>1004</v>
      </c>
      <c r="D1260" s="58">
        <v>199500</v>
      </c>
      <c r="E1260" s="58">
        <v>0</v>
      </c>
      <c r="F1260" s="58">
        <f t="shared" si="20"/>
        <v>654945287</v>
      </c>
    </row>
    <row r="1261" spans="2:6" x14ac:dyDescent="0.25">
      <c r="B1261" s="56">
        <v>43359</v>
      </c>
      <c r="C1261" s="57" t="s">
        <v>1006</v>
      </c>
      <c r="D1261" s="58">
        <v>659500</v>
      </c>
      <c r="E1261" s="58">
        <v>0</v>
      </c>
      <c r="F1261" s="58">
        <f t="shared" si="20"/>
        <v>655604787</v>
      </c>
    </row>
    <row r="1262" spans="2:6" x14ac:dyDescent="0.25">
      <c r="B1262" s="56">
        <v>43359</v>
      </c>
      <c r="C1262" s="57" t="s">
        <v>1005</v>
      </c>
      <c r="D1262" s="58">
        <v>114000</v>
      </c>
      <c r="E1262" s="58">
        <v>0</v>
      </c>
      <c r="F1262" s="58">
        <f t="shared" si="20"/>
        <v>655718787</v>
      </c>
    </row>
    <row r="1263" spans="2:6" x14ac:dyDescent="0.25">
      <c r="B1263" s="56">
        <v>43359</v>
      </c>
      <c r="C1263" s="57" t="s">
        <v>1007</v>
      </c>
      <c r="D1263" s="58">
        <v>190000</v>
      </c>
      <c r="E1263" s="58">
        <v>0</v>
      </c>
      <c r="F1263" s="58">
        <f t="shared" si="20"/>
        <v>655908787</v>
      </c>
    </row>
    <row r="1264" spans="2:6" x14ac:dyDescent="0.25">
      <c r="B1264" s="56">
        <v>43359</v>
      </c>
      <c r="C1264" s="57" t="s">
        <v>1011</v>
      </c>
      <c r="D1264" s="58">
        <v>228000</v>
      </c>
      <c r="E1264" s="58">
        <v>0</v>
      </c>
      <c r="F1264" s="58">
        <f t="shared" si="20"/>
        <v>656136787</v>
      </c>
    </row>
    <row r="1265" spans="2:6" x14ac:dyDescent="0.25">
      <c r="B1265" s="56">
        <v>43359</v>
      </c>
      <c r="C1265" s="57" t="s">
        <v>1010</v>
      </c>
      <c r="D1265" s="58">
        <v>85500</v>
      </c>
      <c r="E1265" s="58">
        <v>0</v>
      </c>
      <c r="F1265" s="58">
        <f t="shared" si="20"/>
        <v>656222287</v>
      </c>
    </row>
    <row r="1266" spans="2:6" x14ac:dyDescent="0.25">
      <c r="B1266" s="56">
        <v>43359</v>
      </c>
      <c r="C1266" s="57" t="s">
        <v>1014</v>
      </c>
      <c r="D1266" s="58">
        <v>416000</v>
      </c>
      <c r="E1266" s="58">
        <v>0</v>
      </c>
      <c r="F1266" s="58">
        <f t="shared" si="20"/>
        <v>656638287</v>
      </c>
    </row>
    <row r="1267" spans="2:6" x14ac:dyDescent="0.25">
      <c r="B1267" s="56">
        <v>43359</v>
      </c>
      <c r="C1267" s="57" t="s">
        <v>1013</v>
      </c>
      <c r="D1267" s="58">
        <v>323000</v>
      </c>
      <c r="E1267" s="58">
        <v>0</v>
      </c>
      <c r="F1267" s="58">
        <f t="shared" si="20"/>
        <v>656961287</v>
      </c>
    </row>
    <row r="1268" spans="2:6" x14ac:dyDescent="0.25">
      <c r="B1268" s="56">
        <v>43359</v>
      </c>
      <c r="C1268" s="57" t="s">
        <v>1012</v>
      </c>
      <c r="D1268" s="58">
        <v>180500</v>
      </c>
      <c r="E1268" s="58">
        <v>0</v>
      </c>
      <c r="F1268" s="58">
        <f t="shared" si="20"/>
        <v>657141787</v>
      </c>
    </row>
    <row r="1269" spans="2:6" x14ac:dyDescent="0.25">
      <c r="B1269" s="56">
        <v>43359</v>
      </c>
      <c r="C1269" s="57" t="s">
        <v>1015</v>
      </c>
      <c r="D1269" s="58">
        <v>123500</v>
      </c>
      <c r="E1269" s="58">
        <v>0</v>
      </c>
      <c r="F1269" s="58">
        <f t="shared" si="20"/>
        <v>657265287</v>
      </c>
    </row>
    <row r="1270" spans="2:6" x14ac:dyDescent="0.25">
      <c r="B1270" s="56">
        <v>43359</v>
      </c>
      <c r="C1270" s="57" t="s">
        <v>1009</v>
      </c>
      <c r="D1270" s="58">
        <v>123500</v>
      </c>
      <c r="E1270" s="58">
        <v>0</v>
      </c>
      <c r="F1270" s="58">
        <f t="shared" si="20"/>
        <v>657388787</v>
      </c>
    </row>
    <row r="1271" spans="2:6" x14ac:dyDescent="0.25">
      <c r="B1271" s="56">
        <v>43359</v>
      </c>
      <c r="C1271" s="57" t="s">
        <v>1008</v>
      </c>
      <c r="D1271" s="58">
        <v>199500</v>
      </c>
      <c r="E1271" s="58">
        <v>0</v>
      </c>
      <c r="F1271" s="58">
        <f t="shared" si="20"/>
        <v>657588287</v>
      </c>
    </row>
    <row r="1272" spans="2:6" x14ac:dyDescent="0.25">
      <c r="B1272" s="56">
        <v>43359</v>
      </c>
      <c r="C1272" s="57" t="s">
        <v>1032</v>
      </c>
      <c r="D1272" s="58">
        <v>142500</v>
      </c>
      <c r="E1272" s="58">
        <v>0</v>
      </c>
      <c r="F1272" s="58">
        <f t="shared" si="20"/>
        <v>657730787</v>
      </c>
    </row>
    <row r="1273" spans="2:6" x14ac:dyDescent="0.25">
      <c r="B1273" s="56">
        <v>43359</v>
      </c>
      <c r="C1273" s="57" t="s">
        <v>1033</v>
      </c>
      <c r="D1273" s="58">
        <v>104500</v>
      </c>
      <c r="E1273" s="58">
        <v>0</v>
      </c>
      <c r="F1273" s="58">
        <f t="shared" si="20"/>
        <v>657835287</v>
      </c>
    </row>
    <row r="1274" spans="2:6" x14ac:dyDescent="0.25">
      <c r="B1274" s="56">
        <v>43359</v>
      </c>
      <c r="C1274" s="57" t="s">
        <v>1034</v>
      </c>
      <c r="D1274" s="58">
        <v>76000</v>
      </c>
      <c r="E1274" s="58">
        <v>0</v>
      </c>
      <c r="F1274" s="58">
        <f t="shared" si="20"/>
        <v>657911287</v>
      </c>
    </row>
    <row r="1275" spans="2:6" x14ac:dyDescent="0.25">
      <c r="B1275" s="56">
        <v>43359</v>
      </c>
      <c r="C1275" s="57" t="s">
        <v>1035</v>
      </c>
      <c r="D1275" s="58">
        <v>57000</v>
      </c>
      <c r="E1275" s="58">
        <v>0</v>
      </c>
      <c r="F1275" s="58">
        <f t="shared" si="20"/>
        <v>657968287</v>
      </c>
    </row>
    <row r="1276" spans="2:6" x14ac:dyDescent="0.25">
      <c r="B1276" s="56">
        <v>43359</v>
      </c>
      <c r="C1276" s="57" t="s">
        <v>1036</v>
      </c>
      <c r="D1276" s="58">
        <v>144000</v>
      </c>
      <c r="E1276" s="58">
        <v>0</v>
      </c>
      <c r="F1276" s="58">
        <f t="shared" si="20"/>
        <v>658112287</v>
      </c>
    </row>
    <row r="1277" spans="2:6" x14ac:dyDescent="0.25">
      <c r="B1277" s="56">
        <v>43359</v>
      </c>
      <c r="C1277" s="57" t="s">
        <v>1037</v>
      </c>
      <c r="D1277" s="58">
        <v>486500</v>
      </c>
      <c r="E1277" s="58">
        <v>0</v>
      </c>
      <c r="F1277" s="58">
        <f t="shared" si="20"/>
        <v>658598787</v>
      </c>
    </row>
    <row r="1278" spans="2:6" x14ac:dyDescent="0.25">
      <c r="B1278" s="56">
        <v>43359</v>
      </c>
      <c r="C1278" s="57" t="s">
        <v>1038</v>
      </c>
      <c r="D1278" s="58">
        <v>272000</v>
      </c>
      <c r="E1278" s="58">
        <v>0</v>
      </c>
      <c r="F1278" s="58">
        <f t="shared" si="20"/>
        <v>658870787</v>
      </c>
    </row>
    <row r="1279" spans="2:6" x14ac:dyDescent="0.25">
      <c r="B1279" s="56">
        <v>43359</v>
      </c>
      <c r="C1279" s="57" t="s">
        <v>1039</v>
      </c>
      <c r="D1279" s="58">
        <v>76000</v>
      </c>
      <c r="E1279" s="58">
        <v>0</v>
      </c>
      <c r="F1279" s="58">
        <f t="shared" si="20"/>
        <v>658946787</v>
      </c>
    </row>
    <row r="1280" spans="2:6" x14ac:dyDescent="0.25">
      <c r="B1280" s="56">
        <v>43359</v>
      </c>
      <c r="C1280" s="57" t="s">
        <v>1040</v>
      </c>
      <c r="D1280" s="58">
        <v>66500</v>
      </c>
      <c r="E1280" s="58">
        <v>0</v>
      </c>
      <c r="F1280" s="58">
        <f t="shared" si="20"/>
        <v>659013287</v>
      </c>
    </row>
    <row r="1281" spans="2:6" x14ac:dyDescent="0.25">
      <c r="B1281" s="56">
        <v>43359</v>
      </c>
      <c r="C1281" s="57" t="s">
        <v>1041</v>
      </c>
      <c r="D1281" s="58">
        <v>95000</v>
      </c>
      <c r="E1281" s="58">
        <v>0</v>
      </c>
      <c r="F1281" s="58">
        <f t="shared" si="20"/>
        <v>659108287</v>
      </c>
    </row>
    <row r="1282" spans="2:6" x14ac:dyDescent="0.25">
      <c r="B1282" s="56">
        <v>43359</v>
      </c>
      <c r="C1282" s="57" t="s">
        <v>1042</v>
      </c>
      <c r="D1282" s="58">
        <v>95000</v>
      </c>
      <c r="E1282" s="58">
        <v>0</v>
      </c>
      <c r="F1282" s="58">
        <f t="shared" si="20"/>
        <v>659203287</v>
      </c>
    </row>
    <row r="1283" spans="2:6" x14ac:dyDescent="0.25">
      <c r="B1283" s="56">
        <v>43359</v>
      </c>
      <c r="C1283" s="57" t="s">
        <v>1043</v>
      </c>
      <c r="D1283" s="58">
        <v>123500</v>
      </c>
      <c r="E1283" s="58">
        <v>0</v>
      </c>
      <c r="F1283" s="58">
        <f t="shared" si="20"/>
        <v>659326787</v>
      </c>
    </row>
    <row r="1284" spans="2:6" x14ac:dyDescent="0.25">
      <c r="B1284" s="56">
        <v>43359</v>
      </c>
      <c r="C1284" s="57" t="s">
        <v>1044</v>
      </c>
      <c r="D1284" s="58">
        <v>104500</v>
      </c>
      <c r="E1284" s="58">
        <v>0</v>
      </c>
      <c r="F1284" s="58">
        <f t="shared" si="20"/>
        <v>659431287</v>
      </c>
    </row>
    <row r="1285" spans="2:6" x14ac:dyDescent="0.25">
      <c r="B1285" s="56">
        <v>43359</v>
      </c>
      <c r="C1285" s="57" t="s">
        <v>1045</v>
      </c>
      <c r="D1285" s="58">
        <v>180500</v>
      </c>
      <c r="E1285" s="58">
        <v>0</v>
      </c>
      <c r="F1285" s="58">
        <f t="shared" si="20"/>
        <v>659611787</v>
      </c>
    </row>
    <row r="1286" spans="2:6" x14ac:dyDescent="0.25">
      <c r="B1286" s="56">
        <v>43359</v>
      </c>
      <c r="C1286" s="57" t="s">
        <v>1046</v>
      </c>
      <c r="D1286" s="58">
        <v>228000</v>
      </c>
      <c r="E1286" s="58">
        <v>0</v>
      </c>
      <c r="F1286" s="58">
        <f t="shared" si="20"/>
        <v>659839787</v>
      </c>
    </row>
    <row r="1287" spans="2:6" x14ac:dyDescent="0.25">
      <c r="B1287" s="56">
        <v>43359</v>
      </c>
      <c r="C1287" s="57" t="s">
        <v>1047</v>
      </c>
      <c r="D1287" s="58">
        <v>541500</v>
      </c>
      <c r="E1287" s="58">
        <v>0</v>
      </c>
      <c r="F1287" s="58">
        <f t="shared" si="20"/>
        <v>660381287</v>
      </c>
    </row>
    <row r="1288" spans="2:6" x14ac:dyDescent="0.25">
      <c r="B1288" s="56">
        <v>43360</v>
      </c>
      <c r="C1288" s="57" t="s">
        <v>1048</v>
      </c>
      <c r="D1288" s="58">
        <v>427500</v>
      </c>
      <c r="E1288" s="58">
        <v>0</v>
      </c>
      <c r="F1288" s="58">
        <f t="shared" si="20"/>
        <v>660808787</v>
      </c>
    </row>
    <row r="1289" spans="2:6" x14ac:dyDescent="0.25">
      <c r="B1289" s="56">
        <v>43360</v>
      </c>
      <c r="C1289" s="57" t="s">
        <v>1049</v>
      </c>
      <c r="D1289" s="58">
        <v>4075500</v>
      </c>
      <c r="E1289" s="58">
        <v>0</v>
      </c>
      <c r="F1289" s="58">
        <f t="shared" si="20"/>
        <v>664884287</v>
      </c>
    </row>
    <row r="1290" spans="2:6" x14ac:dyDescent="0.25">
      <c r="B1290" s="56">
        <v>43360</v>
      </c>
      <c r="C1290" s="57" t="s">
        <v>1050</v>
      </c>
      <c r="D1290" s="58">
        <v>712500</v>
      </c>
      <c r="E1290" s="58">
        <v>0</v>
      </c>
      <c r="F1290" s="58">
        <f t="shared" si="20"/>
        <v>665596787</v>
      </c>
    </row>
    <row r="1291" spans="2:6" x14ac:dyDescent="0.25">
      <c r="B1291" s="56">
        <v>43360</v>
      </c>
      <c r="C1291" s="57" t="s">
        <v>1051</v>
      </c>
      <c r="D1291" s="58">
        <v>826500</v>
      </c>
      <c r="E1291" s="58">
        <v>0</v>
      </c>
      <c r="F1291" s="58">
        <f t="shared" si="20"/>
        <v>666423287</v>
      </c>
    </row>
    <row r="1292" spans="2:6" x14ac:dyDescent="0.25">
      <c r="B1292" s="56">
        <v>43360</v>
      </c>
      <c r="C1292" s="57" t="s">
        <v>1052</v>
      </c>
      <c r="D1292" s="58">
        <v>1235000</v>
      </c>
      <c r="E1292" s="58">
        <v>0</v>
      </c>
      <c r="F1292" s="58">
        <f t="shared" si="20"/>
        <v>667658287</v>
      </c>
    </row>
    <row r="1293" spans="2:6" x14ac:dyDescent="0.25">
      <c r="B1293" s="56">
        <v>43360</v>
      </c>
      <c r="C1293" s="57" t="s">
        <v>1053</v>
      </c>
      <c r="D1293" s="58">
        <v>864500</v>
      </c>
      <c r="E1293" s="58">
        <v>0</v>
      </c>
      <c r="F1293" s="58">
        <f t="shared" si="20"/>
        <v>668522787</v>
      </c>
    </row>
    <row r="1294" spans="2:6" x14ac:dyDescent="0.25">
      <c r="B1294" s="56">
        <v>43360</v>
      </c>
      <c r="C1294" s="57" t="s">
        <v>1054</v>
      </c>
      <c r="D1294" s="58">
        <v>1187500</v>
      </c>
      <c r="E1294" s="58">
        <v>0</v>
      </c>
      <c r="F1294" s="58">
        <f t="shared" si="20"/>
        <v>669710287</v>
      </c>
    </row>
    <row r="1295" spans="2:6" x14ac:dyDescent="0.25">
      <c r="B1295" s="56">
        <v>43360</v>
      </c>
      <c r="C1295" s="57" t="s">
        <v>1055</v>
      </c>
      <c r="D1295" s="58">
        <v>1729000</v>
      </c>
      <c r="E1295" s="58">
        <v>0</v>
      </c>
      <c r="F1295" s="58">
        <f t="shared" si="20"/>
        <v>671439287</v>
      </c>
    </row>
    <row r="1296" spans="2:6" x14ac:dyDescent="0.25">
      <c r="B1296" s="56">
        <v>43360</v>
      </c>
      <c r="C1296" s="57" t="s">
        <v>1056</v>
      </c>
      <c r="D1296" s="58">
        <v>494000</v>
      </c>
      <c r="E1296" s="58">
        <v>0</v>
      </c>
      <c r="F1296" s="58">
        <f t="shared" si="20"/>
        <v>671933287</v>
      </c>
    </row>
    <row r="1297" spans="2:6" x14ac:dyDescent="0.25">
      <c r="B1297" s="56">
        <v>43360</v>
      </c>
      <c r="C1297" s="57" t="s">
        <v>1057</v>
      </c>
      <c r="D1297" s="58">
        <v>1728000</v>
      </c>
      <c r="E1297" s="58">
        <v>0</v>
      </c>
      <c r="F1297" s="58">
        <f t="shared" si="20"/>
        <v>673661287</v>
      </c>
    </row>
    <row r="1298" spans="2:6" x14ac:dyDescent="0.25">
      <c r="B1298" s="56">
        <v>43360</v>
      </c>
      <c r="C1298" s="57" t="s">
        <v>1058</v>
      </c>
      <c r="D1298" s="58">
        <v>636500</v>
      </c>
      <c r="E1298" s="58">
        <v>0</v>
      </c>
      <c r="F1298" s="58">
        <f t="shared" si="20"/>
        <v>674297787</v>
      </c>
    </row>
    <row r="1299" spans="2:6" x14ac:dyDescent="0.25">
      <c r="B1299" s="56">
        <v>43360</v>
      </c>
      <c r="C1299" s="57" t="s">
        <v>1059</v>
      </c>
      <c r="D1299" s="58">
        <v>1984000</v>
      </c>
      <c r="E1299" s="58">
        <v>0</v>
      </c>
      <c r="F1299" s="58">
        <f t="shared" si="20"/>
        <v>676281787</v>
      </c>
    </row>
    <row r="1300" spans="2:6" x14ac:dyDescent="0.25">
      <c r="B1300" s="56">
        <v>43360</v>
      </c>
      <c r="C1300" s="57" t="s">
        <v>1060</v>
      </c>
      <c r="D1300" s="58">
        <v>456000</v>
      </c>
      <c r="E1300" s="58">
        <v>0</v>
      </c>
      <c r="F1300" s="58">
        <f t="shared" si="20"/>
        <v>676737787</v>
      </c>
    </row>
    <row r="1301" spans="2:6" x14ac:dyDescent="0.25">
      <c r="B1301" s="56">
        <v>43360</v>
      </c>
      <c r="C1301" s="57" t="s">
        <v>1061</v>
      </c>
      <c r="D1301" s="58">
        <v>646000</v>
      </c>
      <c r="E1301" s="58">
        <v>0</v>
      </c>
      <c r="F1301" s="58">
        <f t="shared" si="20"/>
        <v>677383787</v>
      </c>
    </row>
    <row r="1302" spans="2:6" x14ac:dyDescent="0.25">
      <c r="B1302" s="56">
        <v>43360</v>
      </c>
      <c r="C1302" s="57" t="s">
        <v>1062</v>
      </c>
      <c r="D1302" s="58">
        <v>629000</v>
      </c>
      <c r="E1302" s="58">
        <v>0</v>
      </c>
      <c r="F1302" s="58">
        <f t="shared" si="20"/>
        <v>678012787</v>
      </c>
    </row>
    <row r="1303" spans="2:6" x14ac:dyDescent="0.25">
      <c r="B1303" s="56">
        <v>43360</v>
      </c>
      <c r="C1303" s="57" t="s">
        <v>1063</v>
      </c>
      <c r="D1303" s="58">
        <v>503500</v>
      </c>
      <c r="E1303" s="58">
        <v>0</v>
      </c>
      <c r="F1303" s="58">
        <f t="shared" si="20"/>
        <v>678516287</v>
      </c>
    </row>
    <row r="1304" spans="2:6" x14ac:dyDescent="0.25">
      <c r="B1304" s="56">
        <v>43360</v>
      </c>
      <c r="C1304" s="57" t="s">
        <v>1032</v>
      </c>
      <c r="D1304" s="58">
        <v>133000</v>
      </c>
      <c r="E1304" s="58">
        <v>0</v>
      </c>
      <c r="F1304" s="58">
        <f t="shared" si="20"/>
        <v>678649287</v>
      </c>
    </row>
    <row r="1305" spans="2:6" x14ac:dyDescent="0.25">
      <c r="B1305" s="56">
        <v>43360</v>
      </c>
      <c r="C1305" s="57" t="s">
        <v>1033</v>
      </c>
      <c r="D1305" s="58">
        <v>180500</v>
      </c>
      <c r="E1305" s="58">
        <v>0</v>
      </c>
      <c r="F1305" s="58">
        <f t="shared" si="20"/>
        <v>678829787</v>
      </c>
    </row>
    <row r="1306" spans="2:6" x14ac:dyDescent="0.25">
      <c r="B1306" s="56">
        <v>43360</v>
      </c>
      <c r="C1306" s="57" t="s">
        <v>1035</v>
      </c>
      <c r="D1306" s="58">
        <v>95000</v>
      </c>
      <c r="E1306" s="58">
        <v>0</v>
      </c>
      <c r="F1306" s="58">
        <f t="shared" si="20"/>
        <v>678924787</v>
      </c>
    </row>
    <row r="1307" spans="2:6" x14ac:dyDescent="0.25">
      <c r="B1307" s="56">
        <v>43360</v>
      </c>
      <c r="C1307" s="57" t="s">
        <v>1034</v>
      </c>
      <c r="D1307" s="58">
        <v>142500</v>
      </c>
      <c r="E1307" s="58">
        <v>0</v>
      </c>
      <c r="F1307" s="58">
        <f t="shared" si="20"/>
        <v>679067287</v>
      </c>
    </row>
    <row r="1308" spans="2:6" x14ac:dyDescent="0.25">
      <c r="B1308" s="56">
        <v>43360</v>
      </c>
      <c r="C1308" s="57" t="s">
        <v>1036</v>
      </c>
      <c r="D1308" s="58">
        <v>272000</v>
      </c>
      <c r="E1308" s="58">
        <v>0</v>
      </c>
      <c r="F1308" s="58">
        <f t="shared" si="20"/>
        <v>679339287</v>
      </c>
    </row>
    <row r="1309" spans="2:6" x14ac:dyDescent="0.25">
      <c r="B1309" s="56">
        <v>43360</v>
      </c>
      <c r="C1309" s="57" t="s">
        <v>1037</v>
      </c>
      <c r="D1309" s="58">
        <v>579500</v>
      </c>
      <c r="E1309" s="58">
        <v>0</v>
      </c>
      <c r="F1309" s="58">
        <f t="shared" si="20"/>
        <v>679918787</v>
      </c>
    </row>
    <row r="1310" spans="2:6" x14ac:dyDescent="0.25">
      <c r="B1310" s="56">
        <v>43360</v>
      </c>
      <c r="C1310" s="57" t="s">
        <v>1039</v>
      </c>
      <c r="D1310" s="58">
        <v>199500</v>
      </c>
      <c r="E1310" s="58">
        <v>0</v>
      </c>
      <c r="F1310" s="58">
        <f t="shared" si="20"/>
        <v>680118287</v>
      </c>
    </row>
    <row r="1311" spans="2:6" x14ac:dyDescent="0.25">
      <c r="B1311" s="56">
        <v>43360</v>
      </c>
      <c r="C1311" s="57" t="s">
        <v>1038</v>
      </c>
      <c r="D1311" s="58">
        <v>672000</v>
      </c>
      <c r="E1311" s="58">
        <v>0</v>
      </c>
      <c r="F1311" s="58">
        <f t="shared" si="20"/>
        <v>680790287</v>
      </c>
    </row>
    <row r="1312" spans="2:6" x14ac:dyDescent="0.25">
      <c r="B1312" s="56">
        <v>43360</v>
      </c>
      <c r="C1312" s="57" t="s">
        <v>1041</v>
      </c>
      <c r="D1312" s="58">
        <v>133000</v>
      </c>
      <c r="E1312" s="58">
        <v>0</v>
      </c>
      <c r="F1312" s="58">
        <f t="shared" si="20"/>
        <v>680923287</v>
      </c>
    </row>
    <row r="1313" spans="2:6" x14ac:dyDescent="0.25">
      <c r="B1313" s="56">
        <v>43360</v>
      </c>
      <c r="C1313" s="57" t="s">
        <v>1043</v>
      </c>
      <c r="D1313" s="58">
        <v>152000</v>
      </c>
      <c r="E1313" s="58">
        <v>0</v>
      </c>
      <c r="F1313" s="58">
        <f t="shared" si="20"/>
        <v>681075287</v>
      </c>
    </row>
    <row r="1314" spans="2:6" x14ac:dyDescent="0.25">
      <c r="B1314" s="56">
        <v>43360</v>
      </c>
      <c r="C1314" s="57" t="s">
        <v>1044</v>
      </c>
      <c r="D1314" s="58">
        <v>28500</v>
      </c>
      <c r="E1314" s="58">
        <v>0</v>
      </c>
      <c r="F1314" s="58">
        <f t="shared" si="20"/>
        <v>681103787</v>
      </c>
    </row>
    <row r="1315" spans="2:6" x14ac:dyDescent="0.25">
      <c r="B1315" s="56">
        <v>43360</v>
      </c>
      <c r="C1315" s="57" t="s">
        <v>1042</v>
      </c>
      <c r="D1315" s="58">
        <v>133000</v>
      </c>
      <c r="E1315" s="58">
        <v>0</v>
      </c>
      <c r="F1315" s="58">
        <f t="shared" si="20"/>
        <v>681236787</v>
      </c>
    </row>
    <row r="1316" spans="2:6" x14ac:dyDescent="0.25">
      <c r="B1316" s="56">
        <v>43360</v>
      </c>
      <c r="C1316" s="57" t="s">
        <v>1045</v>
      </c>
      <c r="D1316" s="58">
        <v>313500</v>
      </c>
      <c r="E1316" s="58">
        <v>0</v>
      </c>
      <c r="F1316" s="58">
        <f t="shared" si="20"/>
        <v>681550287</v>
      </c>
    </row>
    <row r="1317" spans="2:6" x14ac:dyDescent="0.25">
      <c r="B1317" s="56">
        <v>43360</v>
      </c>
      <c r="C1317" s="57" t="s">
        <v>1040</v>
      </c>
      <c r="D1317" s="58">
        <v>199500</v>
      </c>
      <c r="E1317" s="58">
        <v>0</v>
      </c>
      <c r="F1317" s="58">
        <f t="shared" si="20"/>
        <v>681749787</v>
      </c>
    </row>
    <row r="1318" spans="2:6" x14ac:dyDescent="0.25">
      <c r="B1318" s="56">
        <v>43360</v>
      </c>
      <c r="C1318" s="57" t="s">
        <v>1064</v>
      </c>
      <c r="D1318" s="58">
        <v>144000</v>
      </c>
      <c r="E1318" s="58">
        <v>0</v>
      </c>
      <c r="F1318" s="58">
        <f t="shared" ref="F1318:F1381" si="21">F1317+D1318-E1318</f>
        <v>681893787</v>
      </c>
    </row>
    <row r="1319" spans="2:6" x14ac:dyDescent="0.25">
      <c r="B1319" s="56">
        <v>43360</v>
      </c>
      <c r="C1319" s="57" t="s">
        <v>1065</v>
      </c>
      <c r="D1319" s="58">
        <v>496000</v>
      </c>
      <c r="E1319" s="58">
        <v>0</v>
      </c>
      <c r="F1319" s="58">
        <f t="shared" si="21"/>
        <v>682389787</v>
      </c>
    </row>
    <row r="1320" spans="2:6" x14ac:dyDescent="0.25">
      <c r="B1320" s="56">
        <v>43360</v>
      </c>
      <c r="C1320" s="57" t="s">
        <v>1066</v>
      </c>
      <c r="D1320" s="58">
        <v>85500</v>
      </c>
      <c r="E1320" s="58">
        <v>0</v>
      </c>
      <c r="F1320" s="58">
        <f t="shared" si="21"/>
        <v>682475287</v>
      </c>
    </row>
    <row r="1321" spans="2:6" x14ac:dyDescent="0.25">
      <c r="B1321" s="56">
        <v>43360</v>
      </c>
      <c r="C1321" s="57" t="s">
        <v>1067</v>
      </c>
      <c r="D1321" s="58">
        <v>85500</v>
      </c>
      <c r="E1321" s="58">
        <v>0</v>
      </c>
      <c r="F1321" s="58">
        <f t="shared" si="21"/>
        <v>682560787</v>
      </c>
    </row>
    <row r="1322" spans="2:6" x14ac:dyDescent="0.25">
      <c r="B1322" s="56">
        <v>43360</v>
      </c>
      <c r="C1322" s="57" t="s">
        <v>1068</v>
      </c>
      <c r="D1322" s="58">
        <v>85500</v>
      </c>
      <c r="E1322" s="58">
        <v>0</v>
      </c>
      <c r="F1322" s="58">
        <f t="shared" si="21"/>
        <v>682646287</v>
      </c>
    </row>
    <row r="1323" spans="2:6" x14ac:dyDescent="0.25">
      <c r="B1323" s="56">
        <v>43360</v>
      </c>
      <c r="C1323" s="57" t="s">
        <v>1069</v>
      </c>
      <c r="D1323" s="58">
        <v>68000</v>
      </c>
      <c r="E1323" s="58">
        <v>0</v>
      </c>
      <c r="F1323" s="58">
        <f t="shared" si="21"/>
        <v>682714287</v>
      </c>
    </row>
    <row r="1324" spans="2:6" x14ac:dyDescent="0.25">
      <c r="B1324" s="56">
        <v>43360</v>
      </c>
      <c r="C1324" s="57" t="s">
        <v>1070</v>
      </c>
      <c r="D1324" s="58">
        <v>171000</v>
      </c>
      <c r="E1324" s="58">
        <v>0</v>
      </c>
      <c r="F1324" s="58">
        <f t="shared" si="21"/>
        <v>682885287</v>
      </c>
    </row>
    <row r="1325" spans="2:6" x14ac:dyDescent="0.25">
      <c r="B1325" s="56">
        <v>43360</v>
      </c>
      <c r="C1325" s="57" t="s">
        <v>1071</v>
      </c>
      <c r="D1325" s="58">
        <v>399000</v>
      </c>
      <c r="E1325" s="58">
        <v>0</v>
      </c>
      <c r="F1325" s="58">
        <f t="shared" si="21"/>
        <v>683284287</v>
      </c>
    </row>
    <row r="1326" spans="2:6" x14ac:dyDescent="0.25">
      <c r="B1326" s="56">
        <v>43360</v>
      </c>
      <c r="C1326" s="57" t="s">
        <v>1072</v>
      </c>
      <c r="D1326" s="58">
        <v>114000</v>
      </c>
      <c r="E1326" s="58">
        <v>0</v>
      </c>
      <c r="F1326" s="58">
        <f t="shared" si="21"/>
        <v>683398287</v>
      </c>
    </row>
    <row r="1327" spans="2:6" x14ac:dyDescent="0.25">
      <c r="B1327" s="56">
        <v>43360</v>
      </c>
      <c r="C1327" s="57" t="s">
        <v>1073</v>
      </c>
      <c r="D1327" s="58">
        <v>108500</v>
      </c>
      <c r="E1327" s="58">
        <v>0</v>
      </c>
      <c r="F1327" s="58">
        <f t="shared" si="21"/>
        <v>683506787</v>
      </c>
    </row>
    <row r="1328" spans="2:6" x14ac:dyDescent="0.25">
      <c r="B1328" s="56">
        <v>43360</v>
      </c>
      <c r="C1328" s="57" t="s">
        <v>1074</v>
      </c>
      <c r="D1328" s="58">
        <v>208000</v>
      </c>
      <c r="E1328" s="58">
        <v>0</v>
      </c>
      <c r="F1328" s="58">
        <f t="shared" si="21"/>
        <v>683714787</v>
      </c>
    </row>
    <row r="1329" spans="2:6" x14ac:dyDescent="0.25">
      <c r="B1329" s="56">
        <v>43360</v>
      </c>
      <c r="C1329" s="57" t="s">
        <v>1075</v>
      </c>
      <c r="D1329" s="58">
        <v>165500</v>
      </c>
      <c r="E1329" s="58">
        <v>0</v>
      </c>
      <c r="F1329" s="58">
        <f t="shared" si="21"/>
        <v>683880287</v>
      </c>
    </row>
    <row r="1330" spans="2:6" x14ac:dyDescent="0.25">
      <c r="B1330" s="56">
        <v>43360</v>
      </c>
      <c r="C1330" s="57" t="s">
        <v>1076</v>
      </c>
      <c r="D1330" s="58">
        <v>66500</v>
      </c>
      <c r="E1330" s="58">
        <v>0</v>
      </c>
      <c r="F1330" s="58">
        <f t="shared" si="21"/>
        <v>683946787</v>
      </c>
    </row>
    <row r="1331" spans="2:6" x14ac:dyDescent="0.25">
      <c r="B1331" s="56">
        <v>43360</v>
      </c>
      <c r="C1331" s="57" t="s">
        <v>1077</v>
      </c>
      <c r="D1331" s="58">
        <v>104500</v>
      </c>
      <c r="E1331" s="58">
        <v>0</v>
      </c>
      <c r="F1331" s="58">
        <f t="shared" si="21"/>
        <v>684051287</v>
      </c>
    </row>
    <row r="1332" spans="2:6" x14ac:dyDescent="0.25">
      <c r="B1332" s="56">
        <v>43360</v>
      </c>
      <c r="C1332" s="57" t="s">
        <v>1078</v>
      </c>
      <c r="D1332" s="58">
        <v>513000</v>
      </c>
      <c r="E1332" s="58">
        <v>0</v>
      </c>
      <c r="F1332" s="58">
        <f t="shared" si="21"/>
        <v>684564287</v>
      </c>
    </row>
    <row r="1333" spans="2:6" x14ac:dyDescent="0.25">
      <c r="B1333" s="56">
        <v>43360</v>
      </c>
      <c r="C1333" s="57" t="s">
        <v>1079</v>
      </c>
      <c r="D1333" s="58">
        <v>532000</v>
      </c>
      <c r="E1333" s="58">
        <v>0</v>
      </c>
      <c r="F1333" s="58">
        <f t="shared" si="21"/>
        <v>685096287</v>
      </c>
    </row>
    <row r="1334" spans="2:6" x14ac:dyDescent="0.25">
      <c r="B1334" s="56">
        <v>43360</v>
      </c>
      <c r="C1334" s="57" t="s">
        <v>1080</v>
      </c>
      <c r="D1334" s="58">
        <v>731500</v>
      </c>
      <c r="E1334" s="58">
        <v>0</v>
      </c>
      <c r="F1334" s="58">
        <f t="shared" si="21"/>
        <v>685827787</v>
      </c>
    </row>
    <row r="1335" spans="2:6" x14ac:dyDescent="0.25">
      <c r="B1335" s="56">
        <v>43360</v>
      </c>
      <c r="C1335" s="57" t="s">
        <v>1081</v>
      </c>
      <c r="D1335" s="58">
        <v>769500</v>
      </c>
      <c r="E1335" s="58">
        <v>0</v>
      </c>
      <c r="F1335" s="58">
        <f t="shared" si="21"/>
        <v>686597287</v>
      </c>
    </row>
    <row r="1336" spans="2:6" x14ac:dyDescent="0.25">
      <c r="B1336" s="56">
        <v>43360</v>
      </c>
      <c r="C1336" s="57" t="s">
        <v>1082</v>
      </c>
      <c r="D1336" s="58">
        <v>2054000</v>
      </c>
      <c r="E1336" s="58">
        <v>0</v>
      </c>
      <c r="F1336" s="58">
        <f t="shared" si="21"/>
        <v>688651287</v>
      </c>
    </row>
    <row r="1337" spans="2:6" x14ac:dyDescent="0.25">
      <c r="B1337" s="56">
        <v>43360</v>
      </c>
      <c r="C1337" s="57" t="s">
        <v>1083</v>
      </c>
      <c r="D1337" s="58">
        <v>902500</v>
      </c>
      <c r="E1337" s="58">
        <v>0</v>
      </c>
      <c r="F1337" s="58">
        <f t="shared" si="21"/>
        <v>689553787</v>
      </c>
    </row>
    <row r="1338" spans="2:6" x14ac:dyDescent="0.25">
      <c r="B1338" s="56">
        <v>43360</v>
      </c>
      <c r="C1338" s="57" t="s">
        <v>1084</v>
      </c>
      <c r="D1338" s="58">
        <v>667000</v>
      </c>
      <c r="E1338" s="58">
        <v>0</v>
      </c>
      <c r="F1338" s="58">
        <f t="shared" si="21"/>
        <v>690220787</v>
      </c>
    </row>
    <row r="1339" spans="2:6" x14ac:dyDescent="0.25">
      <c r="B1339" s="56">
        <v>43360</v>
      </c>
      <c r="C1339" s="57" t="s">
        <v>1085</v>
      </c>
      <c r="D1339" s="58">
        <v>418000</v>
      </c>
      <c r="E1339" s="58">
        <v>0</v>
      </c>
      <c r="F1339" s="58">
        <f t="shared" si="21"/>
        <v>690638787</v>
      </c>
    </row>
    <row r="1340" spans="2:6" x14ac:dyDescent="0.25">
      <c r="B1340" s="56">
        <v>43360</v>
      </c>
      <c r="C1340" s="57" t="s">
        <v>1086</v>
      </c>
      <c r="D1340" s="58">
        <v>404500</v>
      </c>
      <c r="E1340" s="58">
        <v>0</v>
      </c>
      <c r="F1340" s="58">
        <f t="shared" si="21"/>
        <v>691043287</v>
      </c>
    </row>
    <row r="1341" spans="2:6" x14ac:dyDescent="0.25">
      <c r="B1341" s="56">
        <v>43360</v>
      </c>
      <c r="C1341" s="57" t="s">
        <v>1087</v>
      </c>
      <c r="D1341" s="58">
        <v>855000</v>
      </c>
      <c r="E1341" s="58">
        <v>0</v>
      </c>
      <c r="F1341" s="58">
        <f t="shared" si="21"/>
        <v>691898287</v>
      </c>
    </row>
    <row r="1342" spans="2:6" x14ac:dyDescent="0.25">
      <c r="B1342" s="56">
        <v>43360</v>
      </c>
      <c r="C1342" s="57" t="s">
        <v>1088</v>
      </c>
      <c r="D1342" s="58">
        <v>1966500</v>
      </c>
      <c r="E1342" s="58">
        <v>0</v>
      </c>
      <c r="F1342" s="58">
        <f t="shared" si="21"/>
        <v>693864787</v>
      </c>
    </row>
    <row r="1343" spans="2:6" x14ac:dyDescent="0.25">
      <c r="B1343" s="56">
        <v>43360</v>
      </c>
      <c r="C1343" s="57" t="s">
        <v>1089</v>
      </c>
      <c r="D1343" s="58">
        <v>1509000</v>
      </c>
      <c r="E1343" s="58">
        <v>0</v>
      </c>
      <c r="F1343" s="58">
        <f t="shared" si="21"/>
        <v>695373787</v>
      </c>
    </row>
    <row r="1344" spans="2:6" x14ac:dyDescent="0.25">
      <c r="B1344" s="56">
        <v>43360</v>
      </c>
      <c r="C1344" s="57" t="s">
        <v>1090</v>
      </c>
      <c r="D1344" s="58">
        <v>1301000</v>
      </c>
      <c r="E1344" s="58">
        <v>0</v>
      </c>
      <c r="F1344" s="58">
        <f t="shared" si="21"/>
        <v>696674787</v>
      </c>
    </row>
    <row r="1345" spans="2:6" x14ac:dyDescent="0.25">
      <c r="B1345" s="56">
        <v>43360</v>
      </c>
      <c r="C1345" s="57" t="s">
        <v>1091</v>
      </c>
      <c r="D1345" s="58">
        <v>1087000</v>
      </c>
      <c r="E1345" s="58">
        <v>0</v>
      </c>
      <c r="F1345" s="58">
        <f t="shared" si="21"/>
        <v>697761787</v>
      </c>
    </row>
    <row r="1346" spans="2:6" x14ac:dyDescent="0.25">
      <c r="B1346" s="56">
        <v>43361</v>
      </c>
      <c r="C1346" s="57" t="s">
        <v>1092</v>
      </c>
      <c r="D1346" s="58">
        <v>171000</v>
      </c>
      <c r="E1346" s="58">
        <v>0</v>
      </c>
      <c r="F1346" s="58">
        <f t="shared" si="21"/>
        <v>697932787</v>
      </c>
    </row>
    <row r="1347" spans="2:6" x14ac:dyDescent="0.25">
      <c r="B1347" s="56">
        <v>43361</v>
      </c>
      <c r="C1347" s="57" t="s">
        <v>1093</v>
      </c>
      <c r="D1347" s="58">
        <v>199500</v>
      </c>
      <c r="E1347" s="58">
        <v>0</v>
      </c>
      <c r="F1347" s="58">
        <f t="shared" si="21"/>
        <v>698132287</v>
      </c>
    </row>
    <row r="1348" spans="2:6" x14ac:dyDescent="0.25">
      <c r="B1348" s="56">
        <v>43361</v>
      </c>
      <c r="C1348" s="57" t="s">
        <v>1094</v>
      </c>
      <c r="D1348" s="58">
        <v>95000</v>
      </c>
      <c r="E1348" s="58">
        <v>0</v>
      </c>
      <c r="F1348" s="58">
        <f t="shared" si="21"/>
        <v>698227287</v>
      </c>
    </row>
    <row r="1349" spans="2:6" x14ac:dyDescent="0.25">
      <c r="B1349" s="56">
        <v>43361</v>
      </c>
      <c r="C1349" s="57" t="s">
        <v>1095</v>
      </c>
      <c r="D1349" s="58">
        <v>1920000</v>
      </c>
      <c r="E1349" s="58">
        <v>0</v>
      </c>
      <c r="F1349" s="58">
        <f t="shared" si="21"/>
        <v>700147287</v>
      </c>
    </row>
    <row r="1350" spans="2:6" x14ac:dyDescent="0.25">
      <c r="B1350" s="56">
        <v>43361</v>
      </c>
      <c r="C1350" s="57" t="s">
        <v>1064</v>
      </c>
      <c r="D1350" s="58">
        <v>320000</v>
      </c>
      <c r="E1350" s="58">
        <v>0</v>
      </c>
      <c r="F1350" s="58">
        <f t="shared" si="21"/>
        <v>700467287</v>
      </c>
    </row>
    <row r="1351" spans="2:6" x14ac:dyDescent="0.25">
      <c r="B1351" s="56">
        <v>43361</v>
      </c>
      <c r="C1351" s="57" t="s">
        <v>1096</v>
      </c>
      <c r="D1351" s="58">
        <v>1168500</v>
      </c>
      <c r="E1351" s="58">
        <v>0</v>
      </c>
      <c r="F1351" s="58">
        <f t="shared" si="21"/>
        <v>701635787</v>
      </c>
    </row>
    <row r="1352" spans="2:6" x14ac:dyDescent="0.25">
      <c r="B1352" s="56">
        <v>43361</v>
      </c>
      <c r="C1352" s="57" t="s">
        <v>1065</v>
      </c>
      <c r="D1352" s="58">
        <v>241000</v>
      </c>
      <c r="E1352" s="58">
        <v>0</v>
      </c>
      <c r="F1352" s="58">
        <f t="shared" si="21"/>
        <v>701876787</v>
      </c>
    </row>
    <row r="1353" spans="2:6" x14ac:dyDescent="0.25">
      <c r="B1353" s="56">
        <v>43361</v>
      </c>
      <c r="C1353" s="57" t="s">
        <v>1067</v>
      </c>
      <c r="D1353" s="58">
        <v>85500</v>
      </c>
      <c r="E1353" s="58">
        <v>0</v>
      </c>
      <c r="F1353" s="58">
        <f t="shared" si="21"/>
        <v>701962287</v>
      </c>
    </row>
    <row r="1354" spans="2:6" x14ac:dyDescent="0.25">
      <c r="B1354" s="56">
        <v>43361</v>
      </c>
      <c r="C1354" s="57" t="s">
        <v>1068</v>
      </c>
      <c r="D1354" s="58">
        <v>184500</v>
      </c>
      <c r="E1354" s="58">
        <v>0</v>
      </c>
      <c r="F1354" s="58">
        <f t="shared" si="21"/>
        <v>702146787</v>
      </c>
    </row>
    <row r="1355" spans="2:6" x14ac:dyDescent="0.25">
      <c r="B1355" s="56">
        <v>43361</v>
      </c>
      <c r="C1355" s="57" t="s">
        <v>1066</v>
      </c>
      <c r="D1355" s="58">
        <v>123500</v>
      </c>
      <c r="E1355" s="58">
        <v>0</v>
      </c>
      <c r="F1355" s="58">
        <f t="shared" si="21"/>
        <v>702270287</v>
      </c>
    </row>
    <row r="1356" spans="2:6" x14ac:dyDescent="0.25">
      <c r="B1356" s="56">
        <v>43361</v>
      </c>
      <c r="C1356" s="57" t="s">
        <v>1097</v>
      </c>
      <c r="D1356" s="58">
        <v>1377500</v>
      </c>
      <c r="E1356" s="58">
        <v>0</v>
      </c>
      <c r="F1356" s="58">
        <f t="shared" si="21"/>
        <v>703647787</v>
      </c>
    </row>
    <row r="1357" spans="2:6" x14ac:dyDescent="0.25">
      <c r="B1357" s="56">
        <v>43361</v>
      </c>
      <c r="C1357" s="57" t="s">
        <v>1098</v>
      </c>
      <c r="D1357" s="58">
        <v>617500</v>
      </c>
      <c r="E1357" s="58">
        <v>0</v>
      </c>
      <c r="F1357" s="58">
        <f t="shared" si="21"/>
        <v>704265287</v>
      </c>
    </row>
    <row r="1358" spans="2:6" x14ac:dyDescent="0.25">
      <c r="B1358" s="56">
        <v>43361</v>
      </c>
      <c r="C1358" s="57" t="s">
        <v>1099</v>
      </c>
      <c r="D1358" s="58">
        <v>285000</v>
      </c>
      <c r="E1358" s="58">
        <v>0</v>
      </c>
      <c r="F1358" s="58">
        <f t="shared" si="21"/>
        <v>704550287</v>
      </c>
    </row>
    <row r="1359" spans="2:6" x14ac:dyDescent="0.25">
      <c r="B1359" s="56">
        <v>43361</v>
      </c>
      <c r="C1359" s="57" t="s">
        <v>1100</v>
      </c>
      <c r="D1359" s="58">
        <v>249000</v>
      </c>
      <c r="E1359" s="58">
        <v>0</v>
      </c>
      <c r="F1359" s="58">
        <f t="shared" si="21"/>
        <v>704799287</v>
      </c>
    </row>
    <row r="1360" spans="2:6" x14ac:dyDescent="0.25">
      <c r="B1360" s="56">
        <v>43361</v>
      </c>
      <c r="C1360" s="57" t="s">
        <v>1070</v>
      </c>
      <c r="D1360" s="58">
        <v>104500</v>
      </c>
      <c r="E1360" s="58">
        <v>0</v>
      </c>
      <c r="F1360" s="58">
        <f t="shared" si="21"/>
        <v>704903787</v>
      </c>
    </row>
    <row r="1361" spans="2:6" x14ac:dyDescent="0.25">
      <c r="B1361" s="56">
        <v>43361</v>
      </c>
      <c r="C1361" s="57" t="s">
        <v>1069</v>
      </c>
      <c r="D1361" s="58">
        <v>30500</v>
      </c>
      <c r="E1361" s="58">
        <v>0</v>
      </c>
      <c r="F1361" s="58">
        <f t="shared" si="21"/>
        <v>704934287</v>
      </c>
    </row>
    <row r="1362" spans="2:6" x14ac:dyDescent="0.25">
      <c r="B1362" s="56">
        <v>43361</v>
      </c>
      <c r="C1362" s="57" t="s">
        <v>1101</v>
      </c>
      <c r="D1362" s="58">
        <v>1210500</v>
      </c>
      <c r="E1362" s="58">
        <v>0</v>
      </c>
      <c r="F1362" s="58">
        <f t="shared" si="21"/>
        <v>706144787</v>
      </c>
    </row>
    <row r="1363" spans="2:6" x14ac:dyDescent="0.25">
      <c r="B1363" s="56">
        <v>43361</v>
      </c>
      <c r="C1363" s="57" t="s">
        <v>1102</v>
      </c>
      <c r="D1363" s="58">
        <v>787000</v>
      </c>
      <c r="E1363" s="58">
        <v>0</v>
      </c>
      <c r="F1363" s="58">
        <f t="shared" si="21"/>
        <v>706931787</v>
      </c>
    </row>
    <row r="1364" spans="2:6" x14ac:dyDescent="0.25">
      <c r="B1364" s="56">
        <v>43361</v>
      </c>
      <c r="C1364" s="57" t="s">
        <v>1103</v>
      </c>
      <c r="D1364" s="58">
        <v>617500</v>
      </c>
      <c r="E1364" s="58">
        <v>0</v>
      </c>
      <c r="F1364" s="58">
        <f t="shared" si="21"/>
        <v>707549287</v>
      </c>
    </row>
    <row r="1365" spans="2:6" x14ac:dyDescent="0.25">
      <c r="B1365" s="56">
        <v>43361</v>
      </c>
      <c r="C1365" s="57" t="s">
        <v>1104</v>
      </c>
      <c r="D1365" s="58">
        <v>864500</v>
      </c>
      <c r="E1365" s="58">
        <v>0</v>
      </c>
      <c r="F1365" s="58">
        <f t="shared" si="21"/>
        <v>708413787</v>
      </c>
    </row>
    <row r="1366" spans="2:6" x14ac:dyDescent="0.25">
      <c r="B1366" s="56">
        <v>43361</v>
      </c>
      <c r="C1366" s="57" t="s">
        <v>1105</v>
      </c>
      <c r="D1366" s="58">
        <v>1296000</v>
      </c>
      <c r="E1366" s="58">
        <v>0</v>
      </c>
      <c r="F1366" s="58">
        <f t="shared" si="21"/>
        <v>709709787</v>
      </c>
    </row>
    <row r="1367" spans="2:6" x14ac:dyDescent="0.25">
      <c r="B1367" s="56">
        <v>43361</v>
      </c>
      <c r="C1367" s="57" t="s">
        <v>1076</v>
      </c>
      <c r="D1367" s="58">
        <v>237500</v>
      </c>
      <c r="E1367" s="58">
        <v>0</v>
      </c>
      <c r="F1367" s="58">
        <f t="shared" si="21"/>
        <v>709947287</v>
      </c>
    </row>
    <row r="1368" spans="2:6" x14ac:dyDescent="0.25">
      <c r="B1368" s="56">
        <v>43361</v>
      </c>
      <c r="C1368" s="57" t="s">
        <v>1106</v>
      </c>
      <c r="D1368" s="58">
        <v>342000</v>
      </c>
      <c r="E1368" s="58">
        <v>0</v>
      </c>
      <c r="F1368" s="58">
        <f t="shared" si="21"/>
        <v>710289287</v>
      </c>
    </row>
    <row r="1369" spans="2:6" x14ac:dyDescent="0.25">
      <c r="B1369" s="56">
        <v>43361</v>
      </c>
      <c r="C1369" s="57" t="s">
        <v>1075</v>
      </c>
      <c r="D1369" s="58">
        <v>66500</v>
      </c>
      <c r="E1369" s="58">
        <v>0</v>
      </c>
      <c r="F1369" s="58">
        <f t="shared" si="21"/>
        <v>710355787</v>
      </c>
    </row>
    <row r="1370" spans="2:6" x14ac:dyDescent="0.25">
      <c r="B1370" s="56">
        <v>43361</v>
      </c>
      <c r="C1370" s="57" t="s">
        <v>1077</v>
      </c>
      <c r="D1370" s="58">
        <v>57000</v>
      </c>
      <c r="E1370" s="58">
        <v>0</v>
      </c>
      <c r="F1370" s="58">
        <f t="shared" si="21"/>
        <v>710412787</v>
      </c>
    </row>
    <row r="1371" spans="2:6" x14ac:dyDescent="0.25">
      <c r="B1371" s="56">
        <v>43361</v>
      </c>
      <c r="C1371" s="57" t="s">
        <v>1107</v>
      </c>
      <c r="D1371" s="58">
        <v>2004500</v>
      </c>
      <c r="E1371" s="58">
        <v>0</v>
      </c>
      <c r="F1371" s="58">
        <f t="shared" si="21"/>
        <v>712417287</v>
      </c>
    </row>
    <row r="1372" spans="2:6" x14ac:dyDescent="0.25">
      <c r="B1372" s="56">
        <v>43361</v>
      </c>
      <c r="C1372" s="57" t="s">
        <v>1108</v>
      </c>
      <c r="D1372" s="58">
        <v>308000</v>
      </c>
      <c r="E1372" s="58">
        <v>0</v>
      </c>
      <c r="F1372" s="58">
        <f t="shared" si="21"/>
        <v>712725287</v>
      </c>
    </row>
    <row r="1373" spans="2:6" x14ac:dyDescent="0.25">
      <c r="B1373" s="56">
        <v>43361</v>
      </c>
      <c r="C1373" s="57" t="s">
        <v>1071</v>
      </c>
      <c r="D1373" s="58">
        <v>256500</v>
      </c>
      <c r="E1373" s="58">
        <v>0</v>
      </c>
      <c r="F1373" s="58">
        <f t="shared" si="21"/>
        <v>712981787</v>
      </c>
    </row>
    <row r="1374" spans="2:6" x14ac:dyDescent="0.25">
      <c r="B1374" s="56">
        <v>43361</v>
      </c>
      <c r="C1374" s="57" t="s">
        <v>1109</v>
      </c>
      <c r="D1374" s="58">
        <v>133000</v>
      </c>
      <c r="E1374" s="58">
        <v>0</v>
      </c>
      <c r="F1374" s="58">
        <f t="shared" si="21"/>
        <v>713114787</v>
      </c>
    </row>
    <row r="1375" spans="2:6" x14ac:dyDescent="0.25">
      <c r="B1375" s="56">
        <v>43361</v>
      </c>
      <c r="C1375" s="57" t="s">
        <v>1110</v>
      </c>
      <c r="D1375" s="58">
        <v>180500</v>
      </c>
      <c r="E1375" s="58">
        <v>0</v>
      </c>
      <c r="F1375" s="58">
        <f t="shared" si="21"/>
        <v>713295287</v>
      </c>
    </row>
    <row r="1376" spans="2:6" x14ac:dyDescent="0.25">
      <c r="B1376" s="56">
        <v>43361</v>
      </c>
      <c r="C1376" s="57" t="s">
        <v>1072</v>
      </c>
      <c r="D1376" s="58">
        <v>142500</v>
      </c>
      <c r="E1376" s="58">
        <v>0</v>
      </c>
      <c r="F1376" s="58">
        <f t="shared" si="21"/>
        <v>713437787</v>
      </c>
    </row>
    <row r="1377" spans="2:6" x14ac:dyDescent="0.25">
      <c r="B1377" s="56">
        <v>43361</v>
      </c>
      <c r="C1377" s="57" t="s">
        <v>1073</v>
      </c>
      <c r="D1377" s="58">
        <v>28500</v>
      </c>
      <c r="E1377" s="58">
        <v>0</v>
      </c>
      <c r="F1377" s="58">
        <f t="shared" si="21"/>
        <v>713466287</v>
      </c>
    </row>
    <row r="1378" spans="2:6" x14ac:dyDescent="0.25">
      <c r="B1378" s="56">
        <v>43361</v>
      </c>
      <c r="C1378" s="57" t="s">
        <v>1074</v>
      </c>
      <c r="D1378" s="58">
        <v>512000</v>
      </c>
      <c r="E1378" s="58">
        <v>0</v>
      </c>
      <c r="F1378" s="58">
        <f t="shared" si="21"/>
        <v>713978287</v>
      </c>
    </row>
    <row r="1379" spans="2:6" x14ac:dyDescent="0.25">
      <c r="B1379" s="56">
        <v>43361</v>
      </c>
      <c r="C1379" s="57" t="s">
        <v>1111</v>
      </c>
      <c r="D1379" s="58">
        <v>125500</v>
      </c>
      <c r="E1379" s="58">
        <v>0</v>
      </c>
      <c r="F1379" s="58">
        <f t="shared" si="21"/>
        <v>714103787</v>
      </c>
    </row>
    <row r="1380" spans="2:6" x14ac:dyDescent="0.25">
      <c r="B1380" s="56">
        <v>43361</v>
      </c>
      <c r="C1380" s="57" t="s">
        <v>1112</v>
      </c>
      <c r="D1380" s="58">
        <v>57000</v>
      </c>
      <c r="E1380" s="58">
        <v>0</v>
      </c>
      <c r="F1380" s="58">
        <f t="shared" si="21"/>
        <v>714160787</v>
      </c>
    </row>
    <row r="1381" spans="2:6" x14ac:dyDescent="0.25">
      <c r="B1381" s="56">
        <v>43361</v>
      </c>
      <c r="C1381" s="57" t="s">
        <v>1113</v>
      </c>
      <c r="D1381" s="58">
        <v>144000</v>
      </c>
      <c r="E1381" s="58">
        <v>0</v>
      </c>
      <c r="F1381" s="58">
        <f t="shared" si="21"/>
        <v>714304787</v>
      </c>
    </row>
    <row r="1382" spans="2:6" x14ac:dyDescent="0.25">
      <c r="B1382" s="56">
        <v>43361</v>
      </c>
      <c r="C1382" s="57" t="s">
        <v>1114</v>
      </c>
      <c r="D1382" s="58">
        <v>96500</v>
      </c>
      <c r="E1382" s="58">
        <v>0</v>
      </c>
      <c r="F1382" s="58">
        <f t="shared" ref="F1382:F1445" si="22">F1381+D1382-E1382</f>
        <v>714401287</v>
      </c>
    </row>
    <row r="1383" spans="2:6" x14ac:dyDescent="0.25">
      <c r="B1383" s="56">
        <v>43361</v>
      </c>
      <c r="C1383" s="57" t="s">
        <v>1115</v>
      </c>
      <c r="D1383" s="58">
        <v>114000</v>
      </c>
      <c r="E1383" s="58">
        <v>0</v>
      </c>
      <c r="F1383" s="58">
        <f t="shared" si="22"/>
        <v>714515287</v>
      </c>
    </row>
    <row r="1384" spans="2:6" x14ac:dyDescent="0.25">
      <c r="B1384" s="56">
        <v>43361</v>
      </c>
      <c r="C1384" s="57" t="s">
        <v>1116</v>
      </c>
      <c r="D1384" s="58">
        <v>445000</v>
      </c>
      <c r="E1384" s="58">
        <v>0</v>
      </c>
      <c r="F1384" s="58">
        <f t="shared" si="22"/>
        <v>714960287</v>
      </c>
    </row>
    <row r="1385" spans="2:6" x14ac:dyDescent="0.25">
      <c r="B1385" s="56">
        <v>43361</v>
      </c>
      <c r="C1385" s="57" t="s">
        <v>1117</v>
      </c>
      <c r="D1385" s="58">
        <v>19000</v>
      </c>
      <c r="E1385" s="58">
        <v>0</v>
      </c>
      <c r="F1385" s="58">
        <f t="shared" si="22"/>
        <v>714979287</v>
      </c>
    </row>
    <row r="1386" spans="2:6" x14ac:dyDescent="0.25">
      <c r="B1386" s="56">
        <v>43361</v>
      </c>
      <c r="C1386" s="57" t="s">
        <v>1118</v>
      </c>
      <c r="D1386" s="58">
        <v>38000</v>
      </c>
      <c r="E1386" s="58">
        <v>0</v>
      </c>
      <c r="F1386" s="58">
        <f t="shared" si="22"/>
        <v>715017287</v>
      </c>
    </row>
    <row r="1387" spans="2:6" x14ac:dyDescent="0.25">
      <c r="B1387" s="56">
        <v>43361</v>
      </c>
      <c r="C1387" s="57" t="s">
        <v>1119</v>
      </c>
      <c r="D1387" s="58">
        <v>170500</v>
      </c>
      <c r="E1387" s="58">
        <v>0</v>
      </c>
      <c r="F1387" s="58">
        <f t="shared" si="22"/>
        <v>715187787</v>
      </c>
    </row>
    <row r="1388" spans="2:6" x14ac:dyDescent="0.25">
      <c r="B1388" s="56">
        <v>43361</v>
      </c>
      <c r="C1388" s="57" t="s">
        <v>1120</v>
      </c>
      <c r="D1388" s="58">
        <v>123500</v>
      </c>
      <c r="E1388" s="58">
        <v>0</v>
      </c>
      <c r="F1388" s="58">
        <f t="shared" si="22"/>
        <v>715311287</v>
      </c>
    </row>
    <row r="1389" spans="2:6" x14ac:dyDescent="0.25">
      <c r="B1389" s="56">
        <v>43361</v>
      </c>
      <c r="C1389" s="57" t="s">
        <v>1121</v>
      </c>
      <c r="D1389" s="58">
        <v>247000</v>
      </c>
      <c r="E1389" s="58">
        <v>0</v>
      </c>
      <c r="F1389" s="58">
        <f t="shared" si="22"/>
        <v>715558287</v>
      </c>
    </row>
    <row r="1390" spans="2:6" x14ac:dyDescent="0.25">
      <c r="B1390" s="56">
        <v>43361</v>
      </c>
      <c r="C1390" s="57" t="s">
        <v>1122</v>
      </c>
      <c r="D1390" s="58">
        <v>123500</v>
      </c>
      <c r="E1390" s="58">
        <v>0</v>
      </c>
      <c r="F1390" s="58">
        <f t="shared" si="22"/>
        <v>715681787</v>
      </c>
    </row>
    <row r="1391" spans="2:6" x14ac:dyDescent="0.25">
      <c r="B1391" s="56">
        <v>43361</v>
      </c>
      <c r="C1391" s="57" t="s">
        <v>1123</v>
      </c>
      <c r="D1391" s="58">
        <v>125500</v>
      </c>
      <c r="E1391" s="58">
        <v>0</v>
      </c>
      <c r="F1391" s="58">
        <f t="shared" si="22"/>
        <v>715807287</v>
      </c>
    </row>
    <row r="1392" spans="2:6" x14ac:dyDescent="0.25">
      <c r="B1392" s="56">
        <v>43361</v>
      </c>
      <c r="C1392" s="57" t="s">
        <v>1124</v>
      </c>
      <c r="D1392" s="58">
        <v>9500</v>
      </c>
      <c r="E1392" s="58">
        <v>0</v>
      </c>
      <c r="F1392" s="58">
        <f t="shared" si="22"/>
        <v>715816787</v>
      </c>
    </row>
    <row r="1393" spans="2:6" x14ac:dyDescent="0.25">
      <c r="B1393" s="56">
        <v>43361</v>
      </c>
      <c r="C1393" s="57" t="s">
        <v>1125</v>
      </c>
      <c r="D1393" s="58">
        <v>76000</v>
      </c>
      <c r="E1393" s="58">
        <v>0</v>
      </c>
      <c r="F1393" s="58">
        <f t="shared" si="22"/>
        <v>715892787</v>
      </c>
    </row>
    <row r="1394" spans="2:6" x14ac:dyDescent="0.25">
      <c r="B1394" s="56">
        <v>43361</v>
      </c>
      <c r="C1394" s="57" t="s">
        <v>1077</v>
      </c>
      <c r="D1394" s="58">
        <v>19000</v>
      </c>
      <c r="E1394" s="58">
        <v>0</v>
      </c>
      <c r="F1394" s="58">
        <f t="shared" si="22"/>
        <v>715911787</v>
      </c>
    </row>
    <row r="1395" spans="2:6" x14ac:dyDescent="0.25">
      <c r="B1395" s="56">
        <v>43361</v>
      </c>
      <c r="C1395" s="57" t="s">
        <v>1110</v>
      </c>
      <c r="D1395" s="58">
        <v>104500</v>
      </c>
      <c r="E1395" s="58">
        <v>0</v>
      </c>
      <c r="F1395" s="58">
        <f t="shared" si="22"/>
        <v>716016287</v>
      </c>
    </row>
    <row r="1396" spans="2:6" x14ac:dyDescent="0.25">
      <c r="B1396" s="56">
        <v>43361</v>
      </c>
      <c r="C1396" s="57" t="s">
        <v>1124</v>
      </c>
      <c r="D1396" s="58">
        <v>19000</v>
      </c>
      <c r="E1396" s="58">
        <v>0</v>
      </c>
      <c r="F1396" s="58">
        <f t="shared" si="22"/>
        <v>716035287</v>
      </c>
    </row>
    <row r="1397" spans="2:6" x14ac:dyDescent="0.25">
      <c r="B1397" s="56">
        <v>43361</v>
      </c>
      <c r="C1397" s="57" t="s">
        <v>1126</v>
      </c>
      <c r="D1397" s="58">
        <v>560500</v>
      </c>
      <c r="E1397" s="58">
        <v>0</v>
      </c>
      <c r="F1397" s="58">
        <f t="shared" si="22"/>
        <v>716595787</v>
      </c>
    </row>
    <row r="1398" spans="2:6" x14ac:dyDescent="0.25">
      <c r="B1398" s="56">
        <v>43361</v>
      </c>
      <c r="C1398" s="57" t="s">
        <v>1127</v>
      </c>
      <c r="D1398" s="58">
        <v>503500</v>
      </c>
      <c r="E1398" s="58">
        <v>0</v>
      </c>
      <c r="F1398" s="58">
        <f t="shared" si="22"/>
        <v>717099287</v>
      </c>
    </row>
    <row r="1399" spans="2:6" x14ac:dyDescent="0.25">
      <c r="B1399" s="56">
        <v>43361</v>
      </c>
      <c r="C1399" s="57" t="s">
        <v>1128</v>
      </c>
      <c r="D1399" s="58">
        <v>1589000</v>
      </c>
      <c r="E1399" s="58">
        <v>0</v>
      </c>
      <c r="F1399" s="58">
        <f t="shared" si="22"/>
        <v>718688287</v>
      </c>
    </row>
    <row r="1400" spans="2:6" x14ac:dyDescent="0.25">
      <c r="B1400" s="56">
        <v>43361</v>
      </c>
      <c r="C1400" s="57" t="s">
        <v>1129</v>
      </c>
      <c r="D1400" s="58">
        <v>1770000</v>
      </c>
      <c r="E1400" s="58">
        <v>0</v>
      </c>
      <c r="F1400" s="58">
        <f t="shared" si="22"/>
        <v>720458287</v>
      </c>
    </row>
    <row r="1401" spans="2:6" x14ac:dyDescent="0.25">
      <c r="B1401" s="56">
        <v>43361</v>
      </c>
      <c r="C1401" s="57" t="s">
        <v>1130</v>
      </c>
      <c r="D1401" s="58">
        <v>171000</v>
      </c>
      <c r="E1401" s="58">
        <v>0</v>
      </c>
      <c r="F1401" s="58">
        <f t="shared" si="22"/>
        <v>720629287</v>
      </c>
    </row>
    <row r="1402" spans="2:6" x14ac:dyDescent="0.25">
      <c r="B1402" s="56">
        <v>43361</v>
      </c>
      <c r="C1402" s="57" t="s">
        <v>1131</v>
      </c>
      <c r="D1402" s="58">
        <v>950000</v>
      </c>
      <c r="E1402" s="58">
        <v>0</v>
      </c>
      <c r="F1402" s="58">
        <f t="shared" si="22"/>
        <v>721579287</v>
      </c>
    </row>
    <row r="1403" spans="2:6" x14ac:dyDescent="0.25">
      <c r="B1403" s="56">
        <v>43361</v>
      </c>
      <c r="C1403" s="57" t="s">
        <v>1132</v>
      </c>
      <c r="D1403" s="58">
        <v>2025500</v>
      </c>
      <c r="E1403" s="58">
        <v>0</v>
      </c>
      <c r="F1403" s="58">
        <f t="shared" si="22"/>
        <v>723604787</v>
      </c>
    </row>
    <row r="1404" spans="2:6" x14ac:dyDescent="0.25">
      <c r="B1404" s="56">
        <v>43361</v>
      </c>
      <c r="C1404" s="57" t="s">
        <v>1133</v>
      </c>
      <c r="D1404" s="58">
        <v>1710000</v>
      </c>
      <c r="E1404" s="58">
        <v>0</v>
      </c>
      <c r="F1404" s="58">
        <f t="shared" si="22"/>
        <v>725314787</v>
      </c>
    </row>
    <row r="1405" spans="2:6" x14ac:dyDescent="0.25">
      <c r="B1405" s="56">
        <v>43361</v>
      </c>
      <c r="C1405" s="57" t="s">
        <v>1134</v>
      </c>
      <c r="D1405" s="58">
        <v>817000</v>
      </c>
      <c r="E1405" s="58">
        <v>0</v>
      </c>
      <c r="F1405" s="58">
        <f t="shared" si="22"/>
        <v>726131787</v>
      </c>
    </row>
    <row r="1406" spans="2:6" x14ac:dyDescent="0.25">
      <c r="B1406" s="56">
        <v>43361</v>
      </c>
      <c r="C1406" s="57" t="s">
        <v>1135</v>
      </c>
      <c r="D1406" s="58">
        <v>465500</v>
      </c>
      <c r="E1406" s="58">
        <v>0</v>
      </c>
      <c r="F1406" s="58">
        <f t="shared" si="22"/>
        <v>726597287</v>
      </c>
    </row>
    <row r="1407" spans="2:6" x14ac:dyDescent="0.25">
      <c r="B1407" s="56">
        <v>43361</v>
      </c>
      <c r="C1407" s="57" t="s">
        <v>1136</v>
      </c>
      <c r="D1407" s="58">
        <v>857000</v>
      </c>
      <c r="E1407" s="58">
        <v>0</v>
      </c>
      <c r="F1407" s="58">
        <f t="shared" si="22"/>
        <v>727454287</v>
      </c>
    </row>
    <row r="1408" spans="2:6" x14ac:dyDescent="0.25">
      <c r="B1408" s="56">
        <v>43361</v>
      </c>
      <c r="C1408" s="57" t="s">
        <v>1137</v>
      </c>
      <c r="D1408" s="58">
        <v>627000</v>
      </c>
      <c r="E1408" s="58">
        <v>0</v>
      </c>
      <c r="F1408" s="58">
        <f t="shared" si="22"/>
        <v>728081287</v>
      </c>
    </row>
    <row r="1409" spans="2:6" x14ac:dyDescent="0.25">
      <c r="B1409" s="56">
        <v>43361</v>
      </c>
      <c r="C1409" s="57" t="s">
        <v>1138</v>
      </c>
      <c r="D1409" s="58">
        <v>1039500</v>
      </c>
      <c r="E1409" s="58">
        <v>0</v>
      </c>
      <c r="F1409" s="58">
        <f t="shared" si="22"/>
        <v>729120787</v>
      </c>
    </row>
    <row r="1410" spans="2:6" x14ac:dyDescent="0.25">
      <c r="B1410" s="56">
        <v>43361</v>
      </c>
      <c r="C1410" s="57" t="s">
        <v>1139</v>
      </c>
      <c r="D1410" s="58">
        <v>722000</v>
      </c>
      <c r="E1410" s="58">
        <v>0</v>
      </c>
      <c r="F1410" s="58">
        <f t="shared" si="22"/>
        <v>729842787</v>
      </c>
    </row>
    <row r="1411" spans="2:6" x14ac:dyDescent="0.25">
      <c r="B1411" s="56">
        <v>43361</v>
      </c>
      <c r="C1411" s="57" t="s">
        <v>1132</v>
      </c>
      <c r="D1411" s="58">
        <v>97000</v>
      </c>
      <c r="E1411" s="58">
        <v>0</v>
      </c>
      <c r="F1411" s="58">
        <f t="shared" si="22"/>
        <v>729939787</v>
      </c>
    </row>
    <row r="1412" spans="2:6" x14ac:dyDescent="0.25">
      <c r="B1412" s="56">
        <v>43361</v>
      </c>
      <c r="C1412" s="57" t="s">
        <v>1140</v>
      </c>
      <c r="D1412" s="58">
        <v>313500</v>
      </c>
      <c r="E1412" s="58">
        <v>0</v>
      </c>
      <c r="F1412" s="58">
        <f t="shared" si="22"/>
        <v>730253287</v>
      </c>
    </row>
    <row r="1413" spans="2:6" x14ac:dyDescent="0.25">
      <c r="B1413" s="56">
        <v>43362</v>
      </c>
      <c r="C1413" s="57" t="s">
        <v>1141</v>
      </c>
      <c r="D1413" s="58">
        <v>1054500</v>
      </c>
      <c r="E1413" s="58">
        <v>0</v>
      </c>
      <c r="F1413" s="58">
        <f t="shared" si="22"/>
        <v>731307787</v>
      </c>
    </row>
    <row r="1414" spans="2:6" x14ac:dyDescent="0.25">
      <c r="B1414" s="56">
        <v>43362</v>
      </c>
      <c r="C1414" s="57" t="s">
        <v>1142</v>
      </c>
      <c r="D1414" s="58">
        <v>2282000</v>
      </c>
      <c r="E1414" s="58">
        <v>0</v>
      </c>
      <c r="F1414" s="58">
        <f t="shared" si="22"/>
        <v>733589787</v>
      </c>
    </row>
    <row r="1415" spans="2:6" x14ac:dyDescent="0.25">
      <c r="B1415" s="56">
        <v>43362</v>
      </c>
      <c r="C1415" s="57" t="s">
        <v>1143</v>
      </c>
      <c r="D1415" s="58">
        <v>421500</v>
      </c>
      <c r="E1415" s="58">
        <v>0</v>
      </c>
      <c r="F1415" s="58">
        <f t="shared" si="22"/>
        <v>734011287</v>
      </c>
    </row>
    <row r="1416" spans="2:6" x14ac:dyDescent="0.25">
      <c r="B1416" s="56">
        <v>43362</v>
      </c>
      <c r="C1416" s="57" t="s">
        <v>1144</v>
      </c>
      <c r="D1416" s="58">
        <v>1149500</v>
      </c>
      <c r="E1416" s="58">
        <v>0</v>
      </c>
      <c r="F1416" s="58">
        <f t="shared" si="22"/>
        <v>735160787</v>
      </c>
    </row>
    <row r="1417" spans="2:6" x14ac:dyDescent="0.25">
      <c r="B1417" s="56">
        <v>43362</v>
      </c>
      <c r="C1417" s="57" t="s">
        <v>1145</v>
      </c>
      <c r="D1417" s="58">
        <v>237500</v>
      </c>
      <c r="E1417" s="58">
        <v>0</v>
      </c>
      <c r="F1417" s="58">
        <f t="shared" si="22"/>
        <v>735398287</v>
      </c>
    </row>
    <row r="1418" spans="2:6" x14ac:dyDescent="0.25">
      <c r="B1418" s="56">
        <v>43362</v>
      </c>
      <c r="C1418" s="57" t="s">
        <v>1146</v>
      </c>
      <c r="D1418" s="58">
        <v>1702500</v>
      </c>
      <c r="E1418" s="58">
        <v>0</v>
      </c>
      <c r="F1418" s="58">
        <f t="shared" si="22"/>
        <v>737100787</v>
      </c>
    </row>
    <row r="1419" spans="2:6" x14ac:dyDescent="0.25">
      <c r="B1419" s="56">
        <v>43362</v>
      </c>
      <c r="C1419" s="57" t="s">
        <v>1147</v>
      </c>
      <c r="D1419" s="58">
        <v>1591000</v>
      </c>
      <c r="E1419" s="58">
        <v>0</v>
      </c>
      <c r="F1419" s="58">
        <f t="shared" si="22"/>
        <v>738691787</v>
      </c>
    </row>
    <row r="1420" spans="2:6" x14ac:dyDescent="0.25">
      <c r="B1420" s="56">
        <v>43362</v>
      </c>
      <c r="C1420" s="57" t="s">
        <v>1148</v>
      </c>
      <c r="D1420" s="58">
        <v>2746500</v>
      </c>
      <c r="E1420" s="58">
        <v>0</v>
      </c>
      <c r="F1420" s="58">
        <f t="shared" si="22"/>
        <v>741438287</v>
      </c>
    </row>
    <row r="1421" spans="2:6" x14ac:dyDescent="0.25">
      <c r="B1421" s="56">
        <v>43362</v>
      </c>
      <c r="C1421" s="57" t="s">
        <v>1149</v>
      </c>
      <c r="D1421" s="58">
        <v>1396500</v>
      </c>
      <c r="E1421" s="58">
        <v>0</v>
      </c>
      <c r="F1421" s="58">
        <f t="shared" si="22"/>
        <v>742834787</v>
      </c>
    </row>
    <row r="1422" spans="2:6" x14ac:dyDescent="0.25">
      <c r="B1422" s="56">
        <v>43362</v>
      </c>
      <c r="C1422" s="57" t="s">
        <v>1150</v>
      </c>
      <c r="D1422" s="58">
        <v>1795500</v>
      </c>
      <c r="E1422" s="58">
        <v>0</v>
      </c>
      <c r="F1422" s="58">
        <f t="shared" si="22"/>
        <v>744630287</v>
      </c>
    </row>
    <row r="1423" spans="2:6" x14ac:dyDescent="0.25">
      <c r="B1423" s="56">
        <v>43362</v>
      </c>
      <c r="C1423" s="57" t="s">
        <v>1151</v>
      </c>
      <c r="D1423" s="58">
        <v>437000</v>
      </c>
      <c r="E1423" s="58">
        <v>0</v>
      </c>
      <c r="F1423" s="58">
        <f t="shared" si="22"/>
        <v>745067287</v>
      </c>
    </row>
    <row r="1424" spans="2:6" x14ac:dyDescent="0.25">
      <c r="B1424" s="56">
        <v>43362</v>
      </c>
      <c r="C1424" s="57" t="s">
        <v>1152</v>
      </c>
      <c r="D1424" s="58">
        <v>494000</v>
      </c>
      <c r="E1424" s="58">
        <v>0</v>
      </c>
      <c r="F1424" s="58">
        <f t="shared" si="22"/>
        <v>745561287</v>
      </c>
    </row>
    <row r="1425" spans="2:6" x14ac:dyDescent="0.25">
      <c r="B1425" s="56">
        <v>43362</v>
      </c>
      <c r="C1425" s="57" t="s">
        <v>1112</v>
      </c>
      <c r="D1425" s="58">
        <v>85500</v>
      </c>
      <c r="E1425" s="58">
        <v>0</v>
      </c>
      <c r="F1425" s="58">
        <f t="shared" si="22"/>
        <v>745646787</v>
      </c>
    </row>
    <row r="1426" spans="2:6" x14ac:dyDescent="0.25">
      <c r="B1426" s="56">
        <v>43362</v>
      </c>
      <c r="C1426" s="57" t="s">
        <v>1111</v>
      </c>
      <c r="D1426" s="58">
        <v>104500</v>
      </c>
      <c r="E1426" s="58">
        <v>0</v>
      </c>
      <c r="F1426" s="58">
        <f t="shared" si="22"/>
        <v>745751287</v>
      </c>
    </row>
    <row r="1427" spans="2:6" x14ac:dyDescent="0.25">
      <c r="B1427" s="56">
        <v>43362</v>
      </c>
      <c r="C1427" s="57" t="s">
        <v>1115</v>
      </c>
      <c r="D1427" s="58">
        <v>95000</v>
      </c>
      <c r="E1427" s="58">
        <v>0</v>
      </c>
      <c r="F1427" s="58">
        <f t="shared" si="22"/>
        <v>745846287</v>
      </c>
    </row>
    <row r="1428" spans="2:6" x14ac:dyDescent="0.25">
      <c r="B1428" s="56">
        <v>43362</v>
      </c>
      <c r="C1428" s="57" t="s">
        <v>1113</v>
      </c>
      <c r="D1428" s="58">
        <v>416000</v>
      </c>
      <c r="E1428" s="58">
        <v>0</v>
      </c>
      <c r="F1428" s="58">
        <f t="shared" si="22"/>
        <v>746262287</v>
      </c>
    </row>
    <row r="1429" spans="2:6" x14ac:dyDescent="0.25">
      <c r="B1429" s="56">
        <v>43362</v>
      </c>
      <c r="C1429" s="57" t="s">
        <v>1114</v>
      </c>
      <c r="D1429" s="58">
        <v>180500</v>
      </c>
      <c r="E1429" s="58">
        <v>0</v>
      </c>
      <c r="F1429" s="58">
        <f t="shared" si="22"/>
        <v>746442787</v>
      </c>
    </row>
    <row r="1430" spans="2:6" x14ac:dyDescent="0.25">
      <c r="B1430" s="56">
        <v>43362</v>
      </c>
      <c r="C1430" s="57" t="s">
        <v>1153</v>
      </c>
      <c r="D1430" s="58">
        <v>524500</v>
      </c>
      <c r="E1430" s="58">
        <v>0</v>
      </c>
      <c r="F1430" s="58">
        <f t="shared" si="22"/>
        <v>746967287</v>
      </c>
    </row>
    <row r="1431" spans="2:6" x14ac:dyDescent="0.25">
      <c r="B1431" s="56">
        <v>43362</v>
      </c>
      <c r="C1431" s="57" t="s">
        <v>1116</v>
      </c>
      <c r="D1431" s="58">
        <v>276000</v>
      </c>
      <c r="E1431" s="58">
        <v>0</v>
      </c>
      <c r="F1431" s="58">
        <f t="shared" si="22"/>
        <v>747243287</v>
      </c>
    </row>
    <row r="1432" spans="2:6" x14ac:dyDescent="0.25">
      <c r="B1432" s="56">
        <v>43362</v>
      </c>
      <c r="C1432" s="57" t="s">
        <v>1117</v>
      </c>
      <c r="D1432" s="58">
        <v>66500</v>
      </c>
      <c r="E1432" s="58">
        <v>0</v>
      </c>
      <c r="F1432" s="58">
        <f t="shared" si="22"/>
        <v>747309787</v>
      </c>
    </row>
    <row r="1433" spans="2:6" x14ac:dyDescent="0.25">
      <c r="B1433" s="56">
        <v>43362</v>
      </c>
      <c r="C1433" s="57" t="s">
        <v>1154</v>
      </c>
      <c r="D1433" s="58">
        <v>883500</v>
      </c>
      <c r="E1433" s="58">
        <v>0</v>
      </c>
      <c r="F1433" s="58">
        <f t="shared" si="22"/>
        <v>748193287</v>
      </c>
    </row>
    <row r="1434" spans="2:6" x14ac:dyDescent="0.25">
      <c r="B1434" s="56">
        <v>43362</v>
      </c>
      <c r="C1434" s="57" t="s">
        <v>1119</v>
      </c>
      <c r="D1434" s="58">
        <v>272000</v>
      </c>
      <c r="E1434" s="58">
        <v>0</v>
      </c>
      <c r="F1434" s="58">
        <f t="shared" si="22"/>
        <v>748465287</v>
      </c>
    </row>
    <row r="1435" spans="2:6" x14ac:dyDescent="0.25">
      <c r="B1435" s="56">
        <v>43362</v>
      </c>
      <c r="C1435" s="57" t="s">
        <v>1120</v>
      </c>
      <c r="D1435" s="58">
        <v>123500</v>
      </c>
      <c r="E1435" s="58">
        <v>0</v>
      </c>
      <c r="F1435" s="58">
        <f t="shared" si="22"/>
        <v>748588787</v>
      </c>
    </row>
    <row r="1436" spans="2:6" x14ac:dyDescent="0.25">
      <c r="B1436" s="56">
        <v>43362</v>
      </c>
      <c r="C1436" s="57" t="s">
        <v>1118</v>
      </c>
      <c r="D1436" s="58">
        <v>114000</v>
      </c>
      <c r="E1436" s="58">
        <v>0</v>
      </c>
      <c r="F1436" s="58">
        <f t="shared" si="22"/>
        <v>748702787</v>
      </c>
    </row>
    <row r="1437" spans="2:6" x14ac:dyDescent="0.25">
      <c r="B1437" s="56">
        <v>43362</v>
      </c>
      <c r="C1437" s="57" t="s">
        <v>1121</v>
      </c>
      <c r="D1437" s="58">
        <v>228000</v>
      </c>
      <c r="E1437" s="58">
        <v>0</v>
      </c>
      <c r="F1437" s="58">
        <f t="shared" si="22"/>
        <v>748930787</v>
      </c>
    </row>
    <row r="1438" spans="2:6" x14ac:dyDescent="0.25">
      <c r="B1438" s="56">
        <v>43362</v>
      </c>
      <c r="C1438" s="57" t="s">
        <v>1122</v>
      </c>
      <c r="D1438" s="58">
        <v>256500</v>
      </c>
      <c r="E1438" s="58">
        <v>0</v>
      </c>
      <c r="F1438" s="58">
        <f t="shared" si="22"/>
        <v>749187287</v>
      </c>
    </row>
    <row r="1439" spans="2:6" x14ac:dyDescent="0.25">
      <c r="B1439" s="56">
        <v>43362</v>
      </c>
      <c r="C1439" s="57" t="s">
        <v>1123</v>
      </c>
      <c r="D1439" s="58">
        <v>38000</v>
      </c>
      <c r="E1439" s="58">
        <v>0</v>
      </c>
      <c r="F1439" s="58">
        <f t="shared" si="22"/>
        <v>749225287</v>
      </c>
    </row>
    <row r="1440" spans="2:6" x14ac:dyDescent="0.25">
      <c r="B1440" s="56">
        <v>43362</v>
      </c>
      <c r="C1440" s="57" t="s">
        <v>1124</v>
      </c>
      <c r="D1440" s="58">
        <v>76000</v>
      </c>
      <c r="E1440" s="58">
        <v>0</v>
      </c>
      <c r="F1440" s="58">
        <f t="shared" si="22"/>
        <v>749301287</v>
      </c>
    </row>
    <row r="1441" spans="2:6" x14ac:dyDescent="0.25">
      <c r="B1441" s="56">
        <v>43362</v>
      </c>
      <c r="C1441" s="57" t="s">
        <v>1125</v>
      </c>
      <c r="D1441" s="58">
        <v>85500</v>
      </c>
      <c r="E1441" s="58">
        <v>0</v>
      </c>
      <c r="F1441" s="58">
        <f t="shared" si="22"/>
        <v>749386787</v>
      </c>
    </row>
    <row r="1442" spans="2:6" x14ac:dyDescent="0.25">
      <c r="B1442" s="56">
        <v>43362</v>
      </c>
      <c r="C1442" s="57" t="s">
        <v>1155</v>
      </c>
      <c r="D1442" s="58">
        <v>598500</v>
      </c>
      <c r="E1442" s="58">
        <v>0</v>
      </c>
      <c r="F1442" s="58">
        <f t="shared" si="22"/>
        <v>749985287</v>
      </c>
    </row>
    <row r="1443" spans="2:6" x14ac:dyDescent="0.25">
      <c r="B1443" s="56">
        <v>43362</v>
      </c>
      <c r="C1443" s="57" t="s">
        <v>1156</v>
      </c>
      <c r="D1443" s="58">
        <v>150500</v>
      </c>
      <c r="E1443" s="58">
        <v>0</v>
      </c>
      <c r="F1443" s="58">
        <f t="shared" si="22"/>
        <v>750135787</v>
      </c>
    </row>
    <row r="1444" spans="2:6" x14ac:dyDescent="0.25">
      <c r="B1444" s="56">
        <v>43362</v>
      </c>
      <c r="C1444" s="57" t="s">
        <v>1157</v>
      </c>
      <c r="D1444" s="58">
        <v>104500</v>
      </c>
      <c r="E1444" s="58">
        <v>0</v>
      </c>
      <c r="F1444" s="58">
        <f t="shared" si="22"/>
        <v>750240287</v>
      </c>
    </row>
    <row r="1445" spans="2:6" x14ac:dyDescent="0.25">
      <c r="B1445" s="56">
        <v>43362</v>
      </c>
      <c r="C1445" s="57" t="s">
        <v>1158</v>
      </c>
      <c r="D1445" s="58">
        <v>96000</v>
      </c>
      <c r="E1445" s="58">
        <v>0</v>
      </c>
      <c r="F1445" s="58">
        <f t="shared" si="22"/>
        <v>750336287</v>
      </c>
    </row>
    <row r="1446" spans="2:6" x14ac:dyDescent="0.25">
      <c r="B1446" s="56">
        <v>43362</v>
      </c>
      <c r="C1446" s="57" t="s">
        <v>1159</v>
      </c>
      <c r="D1446" s="58">
        <v>380000</v>
      </c>
      <c r="E1446" s="58">
        <v>0</v>
      </c>
      <c r="F1446" s="58">
        <f t="shared" ref="F1446:F1509" si="23">F1445+D1446-E1446</f>
        <v>750716287</v>
      </c>
    </row>
    <row r="1447" spans="2:6" x14ac:dyDescent="0.25">
      <c r="B1447" s="56">
        <v>43362</v>
      </c>
      <c r="C1447" s="57" t="s">
        <v>1160</v>
      </c>
      <c r="D1447" s="58">
        <v>106500</v>
      </c>
      <c r="E1447" s="58">
        <v>0</v>
      </c>
      <c r="F1447" s="58">
        <f t="shared" si="23"/>
        <v>750822787</v>
      </c>
    </row>
    <row r="1448" spans="2:6" x14ac:dyDescent="0.25">
      <c r="B1448" s="56">
        <v>43362</v>
      </c>
      <c r="C1448" s="57" t="s">
        <v>1161</v>
      </c>
      <c r="D1448" s="58">
        <v>85500</v>
      </c>
      <c r="E1448" s="58">
        <v>0</v>
      </c>
      <c r="F1448" s="58">
        <f t="shared" si="23"/>
        <v>750908287</v>
      </c>
    </row>
    <row r="1449" spans="2:6" x14ac:dyDescent="0.25">
      <c r="B1449" s="56">
        <v>43362</v>
      </c>
      <c r="C1449" s="57" t="s">
        <v>1162</v>
      </c>
      <c r="D1449" s="58">
        <v>114000</v>
      </c>
      <c r="E1449" s="58">
        <v>0</v>
      </c>
      <c r="F1449" s="58">
        <f t="shared" si="23"/>
        <v>751022287</v>
      </c>
    </row>
    <row r="1450" spans="2:6" x14ac:dyDescent="0.25">
      <c r="B1450" s="56">
        <v>43362</v>
      </c>
      <c r="C1450" s="57" t="s">
        <v>1163</v>
      </c>
      <c r="D1450" s="58">
        <v>38000</v>
      </c>
      <c r="E1450" s="58">
        <v>0</v>
      </c>
      <c r="F1450" s="58">
        <f t="shared" si="23"/>
        <v>751060287</v>
      </c>
    </row>
    <row r="1451" spans="2:6" x14ac:dyDescent="0.25">
      <c r="B1451" s="56">
        <v>43362</v>
      </c>
      <c r="C1451" s="57" t="s">
        <v>1164</v>
      </c>
      <c r="D1451" s="58">
        <v>47500</v>
      </c>
      <c r="E1451" s="58">
        <v>0</v>
      </c>
      <c r="F1451" s="58">
        <f t="shared" si="23"/>
        <v>751107787</v>
      </c>
    </row>
    <row r="1452" spans="2:6" x14ac:dyDescent="0.25">
      <c r="B1452" s="56">
        <v>43362</v>
      </c>
      <c r="C1452" s="57" t="s">
        <v>1165</v>
      </c>
      <c r="D1452" s="58">
        <v>114000</v>
      </c>
      <c r="E1452" s="58">
        <v>0</v>
      </c>
      <c r="F1452" s="58">
        <f t="shared" si="23"/>
        <v>751221787</v>
      </c>
    </row>
    <row r="1453" spans="2:6" x14ac:dyDescent="0.25">
      <c r="B1453" s="56">
        <v>43362</v>
      </c>
      <c r="C1453" s="57" t="s">
        <v>1166</v>
      </c>
      <c r="D1453" s="58">
        <v>57000</v>
      </c>
      <c r="E1453" s="58">
        <v>0</v>
      </c>
      <c r="F1453" s="58">
        <f t="shared" si="23"/>
        <v>751278787</v>
      </c>
    </row>
    <row r="1454" spans="2:6" x14ac:dyDescent="0.25">
      <c r="B1454" s="56">
        <v>43362</v>
      </c>
      <c r="C1454" s="57" t="s">
        <v>1167</v>
      </c>
      <c r="D1454" s="58">
        <v>351500</v>
      </c>
      <c r="E1454" s="58">
        <v>0</v>
      </c>
      <c r="F1454" s="58">
        <f t="shared" si="23"/>
        <v>751630287</v>
      </c>
    </row>
    <row r="1455" spans="2:6" x14ac:dyDescent="0.25">
      <c r="B1455" s="56">
        <v>43362</v>
      </c>
      <c r="C1455" s="57" t="s">
        <v>1168</v>
      </c>
      <c r="D1455" s="58">
        <v>76000</v>
      </c>
      <c r="E1455" s="58">
        <v>0</v>
      </c>
      <c r="F1455" s="58">
        <f t="shared" si="23"/>
        <v>751706287</v>
      </c>
    </row>
    <row r="1456" spans="2:6" x14ac:dyDescent="0.25">
      <c r="B1456" s="56">
        <v>43362</v>
      </c>
      <c r="C1456" s="57" t="s">
        <v>1169</v>
      </c>
      <c r="D1456" s="58">
        <v>160000</v>
      </c>
      <c r="E1456" s="58">
        <v>0</v>
      </c>
      <c r="F1456" s="58">
        <f t="shared" si="23"/>
        <v>751866287</v>
      </c>
    </row>
    <row r="1457" spans="2:6" x14ac:dyDescent="0.25">
      <c r="B1457" s="56">
        <v>43362</v>
      </c>
      <c r="C1457" s="57" t="s">
        <v>1170</v>
      </c>
      <c r="D1457" s="58">
        <v>66500</v>
      </c>
      <c r="E1457" s="58">
        <v>0</v>
      </c>
      <c r="F1457" s="58">
        <f t="shared" si="23"/>
        <v>751932787</v>
      </c>
    </row>
    <row r="1458" spans="2:6" x14ac:dyDescent="0.25">
      <c r="B1458" s="56">
        <v>43363</v>
      </c>
      <c r="C1458" s="57" t="s">
        <v>1171</v>
      </c>
      <c r="D1458" s="58">
        <v>864500</v>
      </c>
      <c r="E1458" s="58">
        <v>0</v>
      </c>
      <c r="F1458" s="58">
        <f t="shared" si="23"/>
        <v>752797287</v>
      </c>
    </row>
    <row r="1459" spans="2:6" x14ac:dyDescent="0.25">
      <c r="B1459" s="56">
        <v>43363</v>
      </c>
      <c r="C1459" s="57" t="s">
        <v>1172</v>
      </c>
      <c r="D1459" s="58">
        <v>2260000</v>
      </c>
      <c r="E1459" s="58">
        <v>0</v>
      </c>
      <c r="F1459" s="58">
        <f t="shared" si="23"/>
        <v>755057287</v>
      </c>
    </row>
    <row r="1460" spans="2:6" x14ac:dyDescent="0.25">
      <c r="B1460" s="56">
        <v>43363</v>
      </c>
      <c r="C1460" s="57" t="s">
        <v>1173</v>
      </c>
      <c r="D1460" s="58">
        <v>171000</v>
      </c>
      <c r="E1460" s="58">
        <v>0</v>
      </c>
      <c r="F1460" s="58">
        <f t="shared" si="23"/>
        <v>755228287</v>
      </c>
    </row>
    <row r="1461" spans="2:6" x14ac:dyDescent="0.25">
      <c r="B1461" s="56">
        <v>43363</v>
      </c>
      <c r="C1461" s="57" t="s">
        <v>1174</v>
      </c>
      <c r="D1461" s="58">
        <v>1786000</v>
      </c>
      <c r="E1461" s="58">
        <v>0</v>
      </c>
      <c r="F1461" s="58">
        <f t="shared" si="23"/>
        <v>757014287</v>
      </c>
    </row>
    <row r="1462" spans="2:6" x14ac:dyDescent="0.25">
      <c r="B1462" s="56">
        <v>43363</v>
      </c>
      <c r="C1462" s="57" t="s">
        <v>1175</v>
      </c>
      <c r="D1462" s="58">
        <v>349500</v>
      </c>
      <c r="E1462" s="58">
        <v>0</v>
      </c>
      <c r="F1462" s="58">
        <f t="shared" si="23"/>
        <v>757363787</v>
      </c>
    </row>
    <row r="1463" spans="2:6" x14ac:dyDescent="0.25">
      <c r="B1463" s="56">
        <v>43363</v>
      </c>
      <c r="C1463" s="57" t="s">
        <v>1176</v>
      </c>
      <c r="D1463" s="58">
        <v>836000</v>
      </c>
      <c r="E1463" s="58">
        <v>0</v>
      </c>
      <c r="F1463" s="58">
        <f t="shared" si="23"/>
        <v>758199787</v>
      </c>
    </row>
    <row r="1464" spans="2:6" x14ac:dyDescent="0.25">
      <c r="B1464" s="56">
        <v>43363</v>
      </c>
      <c r="C1464" s="57" t="s">
        <v>1177</v>
      </c>
      <c r="D1464" s="58">
        <v>579500</v>
      </c>
      <c r="E1464" s="58">
        <v>0</v>
      </c>
      <c r="F1464" s="58">
        <f t="shared" si="23"/>
        <v>758779287</v>
      </c>
    </row>
    <row r="1465" spans="2:6" x14ac:dyDescent="0.25">
      <c r="B1465" s="56">
        <v>43363</v>
      </c>
      <c r="C1465" s="57" t="s">
        <v>1178</v>
      </c>
      <c r="D1465" s="58">
        <v>1509000</v>
      </c>
      <c r="E1465" s="58">
        <v>0</v>
      </c>
      <c r="F1465" s="58">
        <f t="shared" si="23"/>
        <v>760288287</v>
      </c>
    </row>
    <row r="1466" spans="2:6" x14ac:dyDescent="0.25">
      <c r="B1466" s="56">
        <v>43363</v>
      </c>
      <c r="C1466" s="57" t="s">
        <v>1179</v>
      </c>
      <c r="D1466" s="58">
        <v>925500</v>
      </c>
      <c r="E1466" s="58">
        <v>0</v>
      </c>
      <c r="F1466" s="58">
        <f t="shared" si="23"/>
        <v>761213787</v>
      </c>
    </row>
    <row r="1467" spans="2:6" x14ac:dyDescent="0.25">
      <c r="B1467" s="56">
        <v>43363</v>
      </c>
      <c r="C1467" s="57" t="s">
        <v>1180</v>
      </c>
      <c r="D1467" s="58">
        <v>650000</v>
      </c>
      <c r="E1467" s="58">
        <v>0</v>
      </c>
      <c r="F1467" s="58">
        <f t="shared" si="23"/>
        <v>761863787</v>
      </c>
    </row>
    <row r="1468" spans="2:6" x14ac:dyDescent="0.25">
      <c r="B1468" s="56">
        <v>43363</v>
      </c>
      <c r="C1468" s="57" t="s">
        <v>1181</v>
      </c>
      <c r="D1468" s="58">
        <v>722000</v>
      </c>
      <c r="E1468" s="58">
        <v>0</v>
      </c>
      <c r="F1468" s="58">
        <f t="shared" si="23"/>
        <v>762585787</v>
      </c>
    </row>
    <row r="1469" spans="2:6" x14ac:dyDescent="0.25">
      <c r="B1469" s="56">
        <v>43363</v>
      </c>
      <c r="C1469" s="57" t="s">
        <v>1182</v>
      </c>
      <c r="D1469" s="58">
        <v>1626000</v>
      </c>
      <c r="E1469" s="58">
        <v>0</v>
      </c>
      <c r="F1469" s="58">
        <f t="shared" si="23"/>
        <v>764211787</v>
      </c>
    </row>
    <row r="1470" spans="2:6" x14ac:dyDescent="0.25">
      <c r="B1470" s="56">
        <v>43363</v>
      </c>
      <c r="C1470" s="57" t="s">
        <v>1183</v>
      </c>
      <c r="D1470" s="58">
        <v>484500</v>
      </c>
      <c r="E1470" s="58">
        <v>0</v>
      </c>
      <c r="F1470" s="58">
        <f t="shared" si="23"/>
        <v>764696287</v>
      </c>
    </row>
    <row r="1471" spans="2:6" x14ac:dyDescent="0.25">
      <c r="B1471" s="56">
        <v>43364</v>
      </c>
      <c r="C1471" s="57" t="s">
        <v>1156</v>
      </c>
      <c r="D1471" s="58">
        <v>66500</v>
      </c>
      <c r="E1471" s="58">
        <v>0</v>
      </c>
      <c r="F1471" s="58">
        <f t="shared" si="23"/>
        <v>764762787</v>
      </c>
    </row>
    <row r="1472" spans="2:6" x14ac:dyDescent="0.25">
      <c r="B1472" s="56">
        <v>43364</v>
      </c>
      <c r="C1472" s="57" t="s">
        <v>1167</v>
      </c>
      <c r="D1472" s="58">
        <v>85500</v>
      </c>
      <c r="E1472" s="58">
        <v>0</v>
      </c>
      <c r="F1472" s="58">
        <f t="shared" si="23"/>
        <v>764848287</v>
      </c>
    </row>
    <row r="1473" spans="2:6" x14ac:dyDescent="0.25">
      <c r="B1473" s="56">
        <v>43364</v>
      </c>
      <c r="C1473" s="57" t="s">
        <v>1169</v>
      </c>
      <c r="D1473" s="58">
        <v>32000</v>
      </c>
      <c r="E1473" s="58">
        <v>0</v>
      </c>
      <c r="F1473" s="58">
        <f t="shared" si="23"/>
        <v>764880287</v>
      </c>
    </row>
    <row r="1474" spans="2:6" x14ac:dyDescent="0.25">
      <c r="B1474" s="56">
        <v>43364</v>
      </c>
      <c r="C1474" s="57" t="s">
        <v>1158</v>
      </c>
      <c r="D1474" s="58">
        <v>96000</v>
      </c>
      <c r="E1474" s="58">
        <v>0</v>
      </c>
      <c r="F1474" s="58">
        <f t="shared" si="23"/>
        <v>764976287</v>
      </c>
    </row>
    <row r="1475" spans="2:6" x14ac:dyDescent="0.25">
      <c r="B1475" s="56">
        <v>43364</v>
      </c>
      <c r="C1475" s="57" t="s">
        <v>1162</v>
      </c>
      <c r="D1475" s="58">
        <v>104500</v>
      </c>
      <c r="E1475" s="58">
        <v>0</v>
      </c>
      <c r="F1475" s="58">
        <f t="shared" si="23"/>
        <v>765080787</v>
      </c>
    </row>
    <row r="1476" spans="2:6" x14ac:dyDescent="0.25">
      <c r="B1476" s="56">
        <v>43364</v>
      </c>
      <c r="C1476" s="57" t="s">
        <v>1161</v>
      </c>
      <c r="D1476" s="58">
        <v>47500</v>
      </c>
      <c r="E1476" s="58">
        <v>0</v>
      </c>
      <c r="F1476" s="58">
        <f t="shared" si="23"/>
        <v>765128287</v>
      </c>
    </row>
    <row r="1477" spans="2:6" x14ac:dyDescent="0.25">
      <c r="B1477" s="56">
        <v>43364</v>
      </c>
      <c r="C1477" s="57" t="s">
        <v>1158</v>
      </c>
      <c r="D1477" s="58">
        <v>384000</v>
      </c>
      <c r="E1477" s="58">
        <v>0</v>
      </c>
      <c r="F1477" s="58">
        <f t="shared" si="23"/>
        <v>765512287</v>
      </c>
    </row>
    <row r="1478" spans="2:6" x14ac:dyDescent="0.25">
      <c r="B1478" s="56">
        <v>43364</v>
      </c>
      <c r="C1478" s="57" t="s">
        <v>1159</v>
      </c>
      <c r="D1478" s="58">
        <v>269500</v>
      </c>
      <c r="E1478" s="58">
        <v>0</v>
      </c>
      <c r="F1478" s="58">
        <f t="shared" si="23"/>
        <v>765781787</v>
      </c>
    </row>
    <row r="1479" spans="2:6" x14ac:dyDescent="0.25">
      <c r="B1479" s="56">
        <v>43364</v>
      </c>
      <c r="C1479" s="57" t="s">
        <v>1163</v>
      </c>
      <c r="D1479" s="58">
        <v>171000</v>
      </c>
      <c r="E1479" s="58">
        <v>0</v>
      </c>
      <c r="F1479" s="58">
        <f t="shared" si="23"/>
        <v>765952787</v>
      </c>
    </row>
    <row r="1480" spans="2:6" x14ac:dyDescent="0.25">
      <c r="B1480" s="56">
        <v>43364</v>
      </c>
      <c r="C1480" s="57" t="s">
        <v>1164</v>
      </c>
      <c r="D1480" s="58">
        <v>19000</v>
      </c>
      <c r="E1480" s="58">
        <v>0</v>
      </c>
      <c r="F1480" s="58">
        <f t="shared" si="23"/>
        <v>765971787</v>
      </c>
    </row>
    <row r="1481" spans="2:6" x14ac:dyDescent="0.25">
      <c r="B1481" s="56">
        <v>43364</v>
      </c>
      <c r="C1481" s="57" t="s">
        <v>1163</v>
      </c>
      <c r="D1481" s="58">
        <v>9500</v>
      </c>
      <c r="E1481" s="58">
        <v>0</v>
      </c>
      <c r="F1481" s="58">
        <f t="shared" si="23"/>
        <v>765981287</v>
      </c>
    </row>
    <row r="1482" spans="2:6" x14ac:dyDescent="0.25">
      <c r="B1482" s="56">
        <v>43364</v>
      </c>
      <c r="C1482" s="57" t="s">
        <v>1159</v>
      </c>
      <c r="D1482" s="58">
        <v>28500</v>
      </c>
      <c r="E1482" s="58">
        <v>0</v>
      </c>
      <c r="F1482" s="58">
        <f t="shared" si="23"/>
        <v>766009787</v>
      </c>
    </row>
    <row r="1483" spans="2:6" x14ac:dyDescent="0.25">
      <c r="B1483" s="56">
        <v>43364</v>
      </c>
      <c r="C1483" s="57" t="s">
        <v>1168</v>
      </c>
      <c r="D1483" s="58">
        <v>66500</v>
      </c>
      <c r="E1483" s="58">
        <v>0</v>
      </c>
      <c r="F1483" s="58">
        <f t="shared" si="23"/>
        <v>766076287</v>
      </c>
    </row>
    <row r="1484" spans="2:6" x14ac:dyDescent="0.25">
      <c r="B1484" s="56">
        <v>43364</v>
      </c>
      <c r="C1484" s="57" t="s">
        <v>1166</v>
      </c>
      <c r="D1484" s="58">
        <v>85500</v>
      </c>
      <c r="E1484" s="58">
        <v>0</v>
      </c>
      <c r="F1484" s="58">
        <f t="shared" si="23"/>
        <v>766161787</v>
      </c>
    </row>
    <row r="1485" spans="2:6" x14ac:dyDescent="0.25">
      <c r="B1485" s="56">
        <v>43364</v>
      </c>
      <c r="C1485" s="57" t="s">
        <v>1166</v>
      </c>
      <c r="D1485" s="58">
        <v>95000</v>
      </c>
      <c r="E1485" s="58">
        <v>0</v>
      </c>
      <c r="F1485" s="58">
        <f t="shared" si="23"/>
        <v>766256787</v>
      </c>
    </row>
    <row r="1486" spans="2:6" x14ac:dyDescent="0.25">
      <c r="B1486" s="56">
        <v>43364</v>
      </c>
      <c r="C1486" s="57" t="s">
        <v>1170</v>
      </c>
      <c r="D1486" s="58">
        <v>47500</v>
      </c>
      <c r="E1486" s="58">
        <v>0</v>
      </c>
      <c r="F1486" s="58">
        <f t="shared" si="23"/>
        <v>766304287</v>
      </c>
    </row>
    <row r="1487" spans="2:6" x14ac:dyDescent="0.25">
      <c r="B1487" s="56">
        <v>43364</v>
      </c>
      <c r="C1487" s="57" t="s">
        <v>1161</v>
      </c>
      <c r="D1487" s="58">
        <v>9500</v>
      </c>
      <c r="E1487" s="58">
        <v>0</v>
      </c>
      <c r="F1487" s="58">
        <f t="shared" si="23"/>
        <v>766313787</v>
      </c>
    </row>
    <row r="1488" spans="2:6" x14ac:dyDescent="0.25">
      <c r="B1488" s="56">
        <v>43364</v>
      </c>
      <c r="C1488" s="57" t="s">
        <v>1167</v>
      </c>
      <c r="D1488" s="58">
        <v>247000</v>
      </c>
      <c r="E1488" s="58">
        <v>0</v>
      </c>
      <c r="F1488" s="58">
        <f t="shared" si="23"/>
        <v>766560787</v>
      </c>
    </row>
    <row r="1489" spans="2:6" x14ac:dyDescent="0.25">
      <c r="B1489" s="56">
        <v>43364</v>
      </c>
      <c r="C1489" s="57" t="s">
        <v>1168</v>
      </c>
      <c r="D1489" s="58">
        <v>247000</v>
      </c>
      <c r="E1489" s="58">
        <v>0</v>
      </c>
      <c r="F1489" s="58">
        <f t="shared" si="23"/>
        <v>766807787</v>
      </c>
    </row>
    <row r="1490" spans="2:6" x14ac:dyDescent="0.25">
      <c r="B1490" s="56">
        <v>43364</v>
      </c>
      <c r="C1490" s="57" t="s">
        <v>1169</v>
      </c>
      <c r="D1490" s="58">
        <v>240000</v>
      </c>
      <c r="E1490" s="58">
        <v>0</v>
      </c>
      <c r="F1490" s="58">
        <f t="shared" si="23"/>
        <v>767047787</v>
      </c>
    </row>
    <row r="1491" spans="2:6" x14ac:dyDescent="0.25">
      <c r="B1491" s="56">
        <v>43364</v>
      </c>
      <c r="C1491" s="57" t="s">
        <v>1170</v>
      </c>
      <c r="D1491" s="58">
        <v>104500</v>
      </c>
      <c r="E1491" s="58">
        <v>0</v>
      </c>
      <c r="F1491" s="58">
        <f t="shared" si="23"/>
        <v>767152287</v>
      </c>
    </row>
    <row r="1492" spans="2:6" x14ac:dyDescent="0.25">
      <c r="B1492" s="56">
        <v>43364</v>
      </c>
      <c r="C1492" s="57" t="s">
        <v>1162</v>
      </c>
      <c r="D1492" s="58">
        <v>28500</v>
      </c>
      <c r="E1492" s="58">
        <v>0</v>
      </c>
      <c r="F1492" s="58">
        <f t="shared" si="23"/>
        <v>767180787</v>
      </c>
    </row>
    <row r="1493" spans="2:6" x14ac:dyDescent="0.25">
      <c r="B1493" s="56">
        <v>43364</v>
      </c>
      <c r="C1493" s="57" t="s">
        <v>1184</v>
      </c>
      <c r="D1493" s="58">
        <v>294500</v>
      </c>
      <c r="E1493" s="58">
        <v>0</v>
      </c>
      <c r="F1493" s="58">
        <f t="shared" si="23"/>
        <v>767475287</v>
      </c>
    </row>
    <row r="1494" spans="2:6" x14ac:dyDescent="0.25">
      <c r="B1494" s="56">
        <v>43364</v>
      </c>
      <c r="C1494" s="57" t="s">
        <v>1185</v>
      </c>
      <c r="D1494" s="58">
        <v>904500</v>
      </c>
      <c r="E1494" s="58">
        <v>0</v>
      </c>
      <c r="F1494" s="58">
        <f t="shared" si="23"/>
        <v>768379787</v>
      </c>
    </row>
    <row r="1495" spans="2:6" x14ac:dyDescent="0.25">
      <c r="B1495" s="56">
        <v>43364</v>
      </c>
      <c r="C1495" s="57" t="s">
        <v>1186</v>
      </c>
      <c r="D1495" s="58">
        <v>439000</v>
      </c>
      <c r="E1495" s="58">
        <v>0</v>
      </c>
      <c r="F1495" s="58">
        <f t="shared" si="23"/>
        <v>768818787</v>
      </c>
    </row>
    <row r="1496" spans="2:6" x14ac:dyDescent="0.25">
      <c r="B1496" s="56">
        <v>43364</v>
      </c>
      <c r="C1496" s="57" t="s">
        <v>1187</v>
      </c>
      <c r="D1496" s="58">
        <v>1233000</v>
      </c>
      <c r="E1496" s="58">
        <v>0</v>
      </c>
      <c r="F1496" s="58">
        <f t="shared" si="23"/>
        <v>770051787</v>
      </c>
    </row>
    <row r="1497" spans="2:6" x14ac:dyDescent="0.25">
      <c r="B1497" s="56">
        <v>43364</v>
      </c>
      <c r="C1497" s="57" t="s">
        <v>1188</v>
      </c>
      <c r="D1497" s="58">
        <v>85500</v>
      </c>
      <c r="E1497" s="58">
        <v>0</v>
      </c>
      <c r="F1497" s="58">
        <f t="shared" si="23"/>
        <v>770137287</v>
      </c>
    </row>
    <row r="1498" spans="2:6" x14ac:dyDescent="0.25">
      <c r="B1498" s="56">
        <v>43364</v>
      </c>
      <c r="C1498" s="57" t="s">
        <v>1187</v>
      </c>
      <c r="D1498" s="58">
        <v>48000</v>
      </c>
      <c r="E1498" s="58">
        <v>0</v>
      </c>
      <c r="F1498" s="58">
        <f t="shared" si="23"/>
        <v>770185287</v>
      </c>
    </row>
    <row r="1499" spans="2:6" x14ac:dyDescent="0.25">
      <c r="B1499" s="56">
        <v>43364</v>
      </c>
      <c r="C1499" s="57" t="s">
        <v>1189</v>
      </c>
      <c r="D1499" s="58">
        <v>40000</v>
      </c>
      <c r="E1499" s="58">
        <v>0</v>
      </c>
      <c r="F1499" s="58">
        <f t="shared" si="23"/>
        <v>770225287</v>
      </c>
    </row>
    <row r="1500" spans="2:6" x14ac:dyDescent="0.25">
      <c r="B1500" s="56">
        <v>43364</v>
      </c>
      <c r="C1500" s="57" t="s">
        <v>1190</v>
      </c>
      <c r="D1500" s="58">
        <v>76000</v>
      </c>
      <c r="E1500" s="58">
        <v>0</v>
      </c>
      <c r="F1500" s="58">
        <f t="shared" si="23"/>
        <v>770301287</v>
      </c>
    </row>
    <row r="1501" spans="2:6" x14ac:dyDescent="0.25">
      <c r="B1501" s="56">
        <v>43364</v>
      </c>
      <c r="C1501" s="57" t="s">
        <v>1191</v>
      </c>
      <c r="D1501" s="58">
        <v>380000</v>
      </c>
      <c r="E1501" s="58">
        <v>0</v>
      </c>
      <c r="F1501" s="58">
        <f t="shared" si="23"/>
        <v>770681287</v>
      </c>
    </row>
    <row r="1502" spans="2:6" x14ac:dyDescent="0.25">
      <c r="B1502" s="56">
        <v>43364</v>
      </c>
      <c r="C1502" s="57" t="s">
        <v>1192</v>
      </c>
      <c r="D1502" s="58">
        <v>399000</v>
      </c>
      <c r="E1502" s="58">
        <v>0</v>
      </c>
      <c r="F1502" s="58">
        <f t="shared" si="23"/>
        <v>771080287</v>
      </c>
    </row>
    <row r="1503" spans="2:6" x14ac:dyDescent="0.25">
      <c r="B1503" s="56">
        <v>43364</v>
      </c>
      <c r="C1503" s="57" t="s">
        <v>1193</v>
      </c>
      <c r="D1503" s="58">
        <v>332500</v>
      </c>
      <c r="E1503" s="58">
        <v>0</v>
      </c>
      <c r="F1503" s="58">
        <f t="shared" si="23"/>
        <v>771412787</v>
      </c>
    </row>
    <row r="1504" spans="2:6" x14ac:dyDescent="0.25">
      <c r="B1504" s="56">
        <v>43364</v>
      </c>
      <c r="C1504" s="57" t="s">
        <v>1194</v>
      </c>
      <c r="D1504" s="58">
        <v>855000</v>
      </c>
      <c r="E1504" s="58">
        <v>0</v>
      </c>
      <c r="F1504" s="58">
        <f t="shared" si="23"/>
        <v>772267787</v>
      </c>
    </row>
    <row r="1505" spans="2:6" x14ac:dyDescent="0.25">
      <c r="B1505" s="56">
        <v>43364</v>
      </c>
      <c r="C1505" s="57" t="s">
        <v>1195</v>
      </c>
      <c r="D1505" s="58">
        <v>47500</v>
      </c>
      <c r="E1505" s="58">
        <v>0</v>
      </c>
      <c r="F1505" s="58">
        <f t="shared" si="23"/>
        <v>772315287</v>
      </c>
    </row>
    <row r="1506" spans="2:6" x14ac:dyDescent="0.25">
      <c r="B1506" s="56">
        <v>43364</v>
      </c>
      <c r="C1506" s="57" t="s">
        <v>1196</v>
      </c>
      <c r="D1506" s="58">
        <v>142500</v>
      </c>
      <c r="E1506" s="58">
        <v>0</v>
      </c>
      <c r="F1506" s="58">
        <f t="shared" si="23"/>
        <v>772457787</v>
      </c>
    </row>
    <row r="1507" spans="2:6" x14ac:dyDescent="0.25">
      <c r="B1507" s="56">
        <v>43364</v>
      </c>
      <c r="C1507" s="57" t="s">
        <v>1197</v>
      </c>
      <c r="D1507" s="58">
        <v>152000</v>
      </c>
      <c r="E1507" s="58">
        <v>0</v>
      </c>
      <c r="F1507" s="58">
        <f t="shared" si="23"/>
        <v>772609787</v>
      </c>
    </row>
    <row r="1508" spans="2:6" x14ac:dyDescent="0.25">
      <c r="B1508" s="56">
        <v>43364</v>
      </c>
      <c r="C1508" s="57" t="s">
        <v>1190</v>
      </c>
      <c r="D1508" s="58">
        <v>289000</v>
      </c>
      <c r="E1508" s="58">
        <v>0</v>
      </c>
      <c r="F1508" s="58">
        <f t="shared" si="23"/>
        <v>772898787</v>
      </c>
    </row>
    <row r="1509" spans="2:6" x14ac:dyDescent="0.25">
      <c r="B1509" s="56">
        <v>43364</v>
      </c>
      <c r="C1509" s="57" t="s">
        <v>1194</v>
      </c>
      <c r="D1509" s="58">
        <v>104500</v>
      </c>
      <c r="E1509" s="58">
        <v>0</v>
      </c>
      <c r="F1509" s="58">
        <f t="shared" si="23"/>
        <v>773003287</v>
      </c>
    </row>
    <row r="1510" spans="2:6" x14ac:dyDescent="0.25">
      <c r="B1510" s="56">
        <v>43364</v>
      </c>
      <c r="C1510" s="57" t="s">
        <v>1198</v>
      </c>
      <c r="D1510" s="58">
        <v>47500</v>
      </c>
      <c r="E1510" s="58">
        <v>0</v>
      </c>
      <c r="F1510" s="58">
        <f t="shared" ref="F1510:F1573" si="24">F1509+D1510-E1510</f>
        <v>773050787</v>
      </c>
    </row>
    <row r="1511" spans="2:6" x14ac:dyDescent="0.25">
      <c r="B1511" s="56">
        <v>43364</v>
      </c>
      <c r="C1511" s="57" t="s">
        <v>1189</v>
      </c>
      <c r="D1511" s="58">
        <v>19000</v>
      </c>
      <c r="E1511" s="58">
        <v>0</v>
      </c>
      <c r="F1511" s="58">
        <f t="shared" si="24"/>
        <v>773069787</v>
      </c>
    </row>
    <row r="1512" spans="2:6" x14ac:dyDescent="0.25">
      <c r="B1512" s="56">
        <v>43364</v>
      </c>
      <c r="C1512" s="57" t="s">
        <v>1193</v>
      </c>
      <c r="D1512" s="58">
        <v>28500</v>
      </c>
      <c r="E1512" s="58">
        <v>0</v>
      </c>
      <c r="F1512" s="58">
        <f t="shared" si="24"/>
        <v>773098287</v>
      </c>
    </row>
    <row r="1513" spans="2:6" x14ac:dyDescent="0.25">
      <c r="B1513" s="56">
        <v>43364</v>
      </c>
      <c r="C1513" s="57" t="s">
        <v>1199</v>
      </c>
      <c r="D1513" s="58">
        <v>48000</v>
      </c>
      <c r="E1513" s="58">
        <v>0</v>
      </c>
      <c r="F1513" s="58">
        <f t="shared" si="24"/>
        <v>773146287</v>
      </c>
    </row>
    <row r="1514" spans="2:6" x14ac:dyDescent="0.25">
      <c r="B1514" s="56">
        <v>43364</v>
      </c>
      <c r="C1514" s="57" t="s">
        <v>1200</v>
      </c>
      <c r="D1514" s="58">
        <v>123500</v>
      </c>
      <c r="E1514" s="58">
        <v>0</v>
      </c>
      <c r="F1514" s="58">
        <f t="shared" si="24"/>
        <v>773269787</v>
      </c>
    </row>
    <row r="1515" spans="2:6" x14ac:dyDescent="0.25">
      <c r="B1515" s="56">
        <v>43364</v>
      </c>
      <c r="C1515" s="57" t="s">
        <v>1201</v>
      </c>
      <c r="D1515" s="58">
        <v>1092500</v>
      </c>
      <c r="E1515" s="58">
        <v>0</v>
      </c>
      <c r="F1515" s="58">
        <f t="shared" si="24"/>
        <v>774362287</v>
      </c>
    </row>
    <row r="1516" spans="2:6" x14ac:dyDescent="0.25">
      <c r="B1516" s="56">
        <v>43364</v>
      </c>
      <c r="C1516" s="57" t="s">
        <v>1202</v>
      </c>
      <c r="D1516" s="58">
        <v>2272000</v>
      </c>
      <c r="E1516" s="58">
        <v>0</v>
      </c>
      <c r="F1516" s="58">
        <f t="shared" si="24"/>
        <v>776634287</v>
      </c>
    </row>
    <row r="1517" spans="2:6" x14ac:dyDescent="0.25">
      <c r="B1517" s="56">
        <v>43364</v>
      </c>
      <c r="C1517" s="57" t="s">
        <v>1203</v>
      </c>
      <c r="D1517" s="58">
        <v>879000</v>
      </c>
      <c r="E1517" s="58">
        <v>0</v>
      </c>
      <c r="F1517" s="58">
        <f t="shared" si="24"/>
        <v>777513287</v>
      </c>
    </row>
    <row r="1518" spans="2:6" x14ac:dyDescent="0.25">
      <c r="B1518" s="56">
        <v>43364</v>
      </c>
      <c r="C1518" s="57" t="s">
        <v>1204</v>
      </c>
      <c r="D1518" s="58">
        <v>416000</v>
      </c>
      <c r="E1518" s="58">
        <v>0</v>
      </c>
      <c r="F1518" s="58">
        <f t="shared" si="24"/>
        <v>777929287</v>
      </c>
    </row>
    <row r="1519" spans="2:6" x14ac:dyDescent="0.25">
      <c r="B1519" s="56">
        <v>43364</v>
      </c>
      <c r="C1519" s="57" t="s">
        <v>1198</v>
      </c>
      <c r="D1519" s="58">
        <v>123500</v>
      </c>
      <c r="E1519" s="58">
        <v>0</v>
      </c>
      <c r="F1519" s="58">
        <f t="shared" si="24"/>
        <v>778052787</v>
      </c>
    </row>
    <row r="1520" spans="2:6" x14ac:dyDescent="0.25">
      <c r="B1520" s="56">
        <v>43364</v>
      </c>
      <c r="C1520" s="57" t="s">
        <v>1188</v>
      </c>
      <c r="D1520" s="58">
        <v>617500</v>
      </c>
      <c r="E1520" s="58">
        <v>0</v>
      </c>
      <c r="F1520" s="58">
        <f t="shared" si="24"/>
        <v>778670287</v>
      </c>
    </row>
    <row r="1521" spans="2:6" x14ac:dyDescent="0.25">
      <c r="B1521" s="56">
        <v>43364</v>
      </c>
      <c r="C1521" s="57" t="s">
        <v>1205</v>
      </c>
      <c r="D1521" s="58">
        <v>456000</v>
      </c>
      <c r="E1521" s="58">
        <v>0</v>
      </c>
      <c r="F1521" s="58">
        <f t="shared" si="24"/>
        <v>779126287</v>
      </c>
    </row>
    <row r="1522" spans="2:6" x14ac:dyDescent="0.25">
      <c r="B1522" s="56">
        <v>43364</v>
      </c>
      <c r="C1522" s="57" t="s">
        <v>1206</v>
      </c>
      <c r="D1522" s="58">
        <v>57000</v>
      </c>
      <c r="E1522" s="58">
        <v>0</v>
      </c>
      <c r="F1522" s="58">
        <f t="shared" si="24"/>
        <v>779183287</v>
      </c>
    </row>
    <row r="1523" spans="2:6" x14ac:dyDescent="0.25">
      <c r="B1523" s="56">
        <v>43364</v>
      </c>
      <c r="C1523" s="57" t="s">
        <v>1203</v>
      </c>
      <c r="D1523" s="58">
        <v>28500</v>
      </c>
      <c r="E1523" s="58">
        <v>0</v>
      </c>
      <c r="F1523" s="58">
        <f t="shared" si="24"/>
        <v>779211787</v>
      </c>
    </row>
    <row r="1524" spans="2:6" x14ac:dyDescent="0.25">
      <c r="B1524" s="56">
        <v>43364</v>
      </c>
      <c r="C1524" s="57" t="s">
        <v>1207</v>
      </c>
      <c r="D1524" s="58">
        <v>152000</v>
      </c>
      <c r="E1524" s="58">
        <v>0</v>
      </c>
      <c r="F1524" s="58">
        <f t="shared" si="24"/>
        <v>779363787</v>
      </c>
    </row>
    <row r="1525" spans="2:6" x14ac:dyDescent="0.25">
      <c r="B1525" s="56">
        <v>43364</v>
      </c>
      <c r="C1525" s="57" t="s">
        <v>1195</v>
      </c>
      <c r="D1525" s="58">
        <v>66500</v>
      </c>
      <c r="E1525" s="58">
        <v>0</v>
      </c>
      <c r="F1525" s="58">
        <f t="shared" si="24"/>
        <v>779430287</v>
      </c>
    </row>
    <row r="1526" spans="2:6" x14ac:dyDescent="0.25">
      <c r="B1526" s="56">
        <v>43364</v>
      </c>
      <c r="C1526" s="57" t="s">
        <v>1208</v>
      </c>
      <c r="D1526" s="58">
        <v>49500</v>
      </c>
      <c r="E1526" s="58">
        <v>0</v>
      </c>
      <c r="F1526" s="58">
        <f t="shared" si="24"/>
        <v>779479787</v>
      </c>
    </row>
    <row r="1527" spans="2:6" x14ac:dyDescent="0.25">
      <c r="B1527" s="56">
        <v>43364</v>
      </c>
      <c r="C1527" s="57" t="s">
        <v>1209</v>
      </c>
      <c r="D1527" s="58">
        <v>28500</v>
      </c>
      <c r="E1527" s="58">
        <v>0</v>
      </c>
      <c r="F1527" s="58">
        <f t="shared" si="24"/>
        <v>779508287</v>
      </c>
    </row>
    <row r="1528" spans="2:6" x14ac:dyDescent="0.25">
      <c r="B1528" s="56">
        <v>43364</v>
      </c>
      <c r="C1528" s="57" t="s">
        <v>1210</v>
      </c>
      <c r="D1528" s="58">
        <v>28500</v>
      </c>
      <c r="E1528" s="58">
        <v>0</v>
      </c>
      <c r="F1528" s="58">
        <f t="shared" si="24"/>
        <v>779536787</v>
      </c>
    </row>
    <row r="1529" spans="2:6" x14ac:dyDescent="0.25">
      <c r="B1529" s="56">
        <v>43364</v>
      </c>
      <c r="C1529" s="57" t="s">
        <v>1211</v>
      </c>
      <c r="D1529" s="58">
        <v>9500</v>
      </c>
      <c r="E1529" s="58">
        <v>0</v>
      </c>
      <c r="F1529" s="58">
        <f t="shared" si="24"/>
        <v>779546287</v>
      </c>
    </row>
    <row r="1530" spans="2:6" x14ac:dyDescent="0.25">
      <c r="B1530" s="56">
        <v>43364</v>
      </c>
      <c r="C1530" s="57" t="s">
        <v>1205</v>
      </c>
      <c r="D1530" s="58">
        <v>180500</v>
      </c>
      <c r="E1530" s="58">
        <v>0</v>
      </c>
      <c r="F1530" s="58">
        <f t="shared" si="24"/>
        <v>779726787</v>
      </c>
    </row>
    <row r="1531" spans="2:6" x14ac:dyDescent="0.25">
      <c r="B1531" s="56">
        <v>43364</v>
      </c>
      <c r="C1531" s="57" t="s">
        <v>1212</v>
      </c>
      <c r="D1531" s="58">
        <v>532000</v>
      </c>
      <c r="E1531" s="58">
        <v>0</v>
      </c>
      <c r="F1531" s="58">
        <f t="shared" si="24"/>
        <v>780258787</v>
      </c>
    </row>
    <row r="1532" spans="2:6" x14ac:dyDescent="0.25">
      <c r="B1532" s="56">
        <v>43364</v>
      </c>
      <c r="C1532" s="57" t="s">
        <v>1213</v>
      </c>
      <c r="D1532" s="58">
        <v>1598000</v>
      </c>
      <c r="E1532" s="58">
        <v>0</v>
      </c>
      <c r="F1532" s="58">
        <f t="shared" si="24"/>
        <v>781856787</v>
      </c>
    </row>
    <row r="1533" spans="2:6" x14ac:dyDescent="0.25">
      <c r="B1533" s="56">
        <v>43364</v>
      </c>
      <c r="C1533" s="57" t="s">
        <v>1184</v>
      </c>
      <c r="D1533" s="58">
        <v>741000</v>
      </c>
      <c r="E1533" s="58">
        <v>0</v>
      </c>
      <c r="F1533" s="58">
        <f t="shared" si="24"/>
        <v>782597787</v>
      </c>
    </row>
    <row r="1534" spans="2:6" x14ac:dyDescent="0.25">
      <c r="B1534" s="56">
        <v>43364</v>
      </c>
      <c r="C1534" s="57" t="s">
        <v>1186</v>
      </c>
      <c r="D1534" s="58">
        <v>294500</v>
      </c>
      <c r="E1534" s="58">
        <v>0</v>
      </c>
      <c r="F1534" s="58">
        <f t="shared" si="24"/>
        <v>782892287</v>
      </c>
    </row>
    <row r="1535" spans="2:6" x14ac:dyDescent="0.25">
      <c r="B1535" s="56">
        <v>43364</v>
      </c>
      <c r="C1535" s="57" t="s">
        <v>1201</v>
      </c>
      <c r="D1535" s="58">
        <v>475000</v>
      </c>
      <c r="E1535" s="58">
        <v>0</v>
      </c>
      <c r="F1535" s="58">
        <f t="shared" si="24"/>
        <v>783367287</v>
      </c>
    </row>
    <row r="1536" spans="2:6" x14ac:dyDescent="0.25">
      <c r="B1536" s="56">
        <v>43364</v>
      </c>
      <c r="C1536" s="57" t="s">
        <v>1214</v>
      </c>
      <c r="D1536" s="58">
        <v>180500</v>
      </c>
      <c r="E1536" s="58">
        <v>0</v>
      </c>
      <c r="F1536" s="58">
        <f t="shared" si="24"/>
        <v>783547787</v>
      </c>
    </row>
    <row r="1537" spans="2:6" x14ac:dyDescent="0.25">
      <c r="B1537" s="56">
        <v>43364</v>
      </c>
      <c r="C1537" s="57" t="s">
        <v>1213</v>
      </c>
      <c r="D1537" s="58">
        <v>152000</v>
      </c>
      <c r="E1537" s="58">
        <v>0</v>
      </c>
      <c r="F1537" s="58">
        <f t="shared" si="24"/>
        <v>783699787</v>
      </c>
    </row>
    <row r="1538" spans="2:6" x14ac:dyDescent="0.25">
      <c r="B1538" s="56">
        <v>43364</v>
      </c>
      <c r="C1538" s="57" t="s">
        <v>1215</v>
      </c>
      <c r="D1538" s="58">
        <v>256500</v>
      </c>
      <c r="E1538" s="58">
        <v>0</v>
      </c>
      <c r="F1538" s="58">
        <f t="shared" si="24"/>
        <v>783956287</v>
      </c>
    </row>
    <row r="1539" spans="2:6" x14ac:dyDescent="0.25">
      <c r="B1539" s="56">
        <v>43364</v>
      </c>
      <c r="C1539" s="57" t="s">
        <v>1216</v>
      </c>
      <c r="D1539" s="58">
        <v>427500</v>
      </c>
      <c r="E1539" s="58">
        <v>0</v>
      </c>
      <c r="F1539" s="58">
        <f t="shared" si="24"/>
        <v>784383787</v>
      </c>
    </row>
    <row r="1540" spans="2:6" x14ac:dyDescent="0.25">
      <c r="B1540" s="56">
        <v>43364</v>
      </c>
      <c r="C1540" s="57" t="s">
        <v>1217</v>
      </c>
      <c r="D1540" s="58">
        <v>1268500</v>
      </c>
      <c r="E1540" s="58">
        <v>0</v>
      </c>
      <c r="F1540" s="58">
        <f t="shared" si="24"/>
        <v>785652287</v>
      </c>
    </row>
    <row r="1541" spans="2:6" x14ac:dyDescent="0.25">
      <c r="B1541" s="56">
        <v>43364</v>
      </c>
      <c r="C1541" s="57" t="s">
        <v>1208</v>
      </c>
      <c r="D1541" s="58">
        <v>694500</v>
      </c>
      <c r="E1541" s="58">
        <v>0</v>
      </c>
      <c r="F1541" s="58">
        <f t="shared" si="24"/>
        <v>786346787</v>
      </c>
    </row>
    <row r="1542" spans="2:6" x14ac:dyDescent="0.25">
      <c r="B1542" s="56">
        <v>43364</v>
      </c>
      <c r="C1542" s="57" t="s">
        <v>1218</v>
      </c>
      <c r="D1542" s="58">
        <v>85500</v>
      </c>
      <c r="E1542" s="58">
        <v>0</v>
      </c>
      <c r="F1542" s="58">
        <f t="shared" si="24"/>
        <v>786432287</v>
      </c>
    </row>
    <row r="1543" spans="2:6" x14ac:dyDescent="0.25">
      <c r="B1543" s="56">
        <v>43364</v>
      </c>
      <c r="C1543" s="57" t="s">
        <v>1219</v>
      </c>
      <c r="D1543" s="58">
        <v>399000</v>
      </c>
      <c r="E1543" s="58">
        <v>0</v>
      </c>
      <c r="F1543" s="58">
        <f t="shared" si="24"/>
        <v>786831287</v>
      </c>
    </row>
    <row r="1544" spans="2:6" x14ac:dyDescent="0.25">
      <c r="B1544" s="56">
        <v>43364</v>
      </c>
      <c r="C1544" s="57" t="s">
        <v>1220</v>
      </c>
      <c r="D1544" s="58">
        <v>152000</v>
      </c>
      <c r="E1544" s="58">
        <v>0</v>
      </c>
      <c r="F1544" s="58">
        <f t="shared" si="24"/>
        <v>786983287</v>
      </c>
    </row>
    <row r="1545" spans="2:6" x14ac:dyDescent="0.25">
      <c r="B1545" s="56">
        <v>43364</v>
      </c>
      <c r="C1545" s="57" t="s">
        <v>1211</v>
      </c>
      <c r="D1545" s="58">
        <v>256500</v>
      </c>
      <c r="E1545" s="58">
        <v>0</v>
      </c>
      <c r="F1545" s="58">
        <f t="shared" si="24"/>
        <v>787239787</v>
      </c>
    </row>
    <row r="1546" spans="2:6" x14ac:dyDescent="0.25">
      <c r="B1546" s="56">
        <v>43364</v>
      </c>
      <c r="C1546" s="57" t="s">
        <v>1207</v>
      </c>
      <c r="D1546" s="58">
        <v>76000</v>
      </c>
      <c r="E1546" s="58">
        <v>0</v>
      </c>
      <c r="F1546" s="58">
        <f t="shared" si="24"/>
        <v>787315787</v>
      </c>
    </row>
    <row r="1547" spans="2:6" x14ac:dyDescent="0.25">
      <c r="B1547" s="56">
        <v>43364</v>
      </c>
      <c r="C1547" s="57" t="s">
        <v>1221</v>
      </c>
      <c r="D1547" s="58">
        <v>112000</v>
      </c>
      <c r="E1547" s="58">
        <v>0</v>
      </c>
      <c r="F1547" s="58">
        <f t="shared" si="24"/>
        <v>787427787</v>
      </c>
    </row>
    <row r="1548" spans="2:6" x14ac:dyDescent="0.25">
      <c r="B1548" s="56">
        <v>43364</v>
      </c>
      <c r="C1548" s="57" t="s">
        <v>1185</v>
      </c>
      <c r="D1548" s="58">
        <v>313500</v>
      </c>
      <c r="E1548" s="58">
        <v>0</v>
      </c>
      <c r="F1548" s="58">
        <f t="shared" si="24"/>
        <v>787741287</v>
      </c>
    </row>
    <row r="1549" spans="2:6" x14ac:dyDescent="0.25">
      <c r="B1549" s="56">
        <v>43364</v>
      </c>
      <c r="C1549" s="57" t="s">
        <v>1222</v>
      </c>
      <c r="D1549" s="58">
        <v>133000</v>
      </c>
      <c r="E1549" s="58">
        <v>0</v>
      </c>
      <c r="F1549" s="58">
        <f t="shared" si="24"/>
        <v>787874287</v>
      </c>
    </row>
    <row r="1550" spans="2:6" x14ac:dyDescent="0.25">
      <c r="B1550" s="56">
        <v>43364</v>
      </c>
      <c r="C1550" s="57" t="s">
        <v>1199</v>
      </c>
      <c r="D1550" s="58">
        <v>944000</v>
      </c>
      <c r="E1550" s="58">
        <v>0</v>
      </c>
      <c r="F1550" s="58">
        <f t="shared" si="24"/>
        <v>788818287</v>
      </c>
    </row>
    <row r="1551" spans="2:6" x14ac:dyDescent="0.25">
      <c r="B1551" s="56">
        <v>43364</v>
      </c>
      <c r="C1551" s="57" t="s">
        <v>1191</v>
      </c>
      <c r="D1551" s="58">
        <v>456000</v>
      </c>
      <c r="E1551" s="58">
        <v>0</v>
      </c>
      <c r="F1551" s="58">
        <f t="shared" si="24"/>
        <v>789274287</v>
      </c>
    </row>
    <row r="1552" spans="2:6" x14ac:dyDescent="0.25">
      <c r="B1552" s="56">
        <v>43364</v>
      </c>
      <c r="C1552" s="57" t="s">
        <v>1209</v>
      </c>
      <c r="D1552" s="58">
        <v>152000</v>
      </c>
      <c r="E1552" s="58">
        <v>0</v>
      </c>
      <c r="F1552" s="58">
        <f t="shared" si="24"/>
        <v>789426287</v>
      </c>
    </row>
    <row r="1553" spans="2:6" x14ac:dyDescent="0.25">
      <c r="B1553" s="56">
        <v>43364</v>
      </c>
      <c r="C1553" s="57" t="s">
        <v>1212</v>
      </c>
      <c r="D1553" s="58">
        <v>57000</v>
      </c>
      <c r="E1553" s="58">
        <v>0</v>
      </c>
      <c r="F1553" s="58">
        <f t="shared" si="24"/>
        <v>789483287</v>
      </c>
    </row>
    <row r="1554" spans="2:6" x14ac:dyDescent="0.25">
      <c r="B1554" s="56">
        <v>43364</v>
      </c>
      <c r="C1554" s="57" t="s">
        <v>1216</v>
      </c>
      <c r="D1554" s="58">
        <v>19000</v>
      </c>
      <c r="E1554" s="58">
        <v>0</v>
      </c>
      <c r="F1554" s="58">
        <f t="shared" si="24"/>
        <v>789502287</v>
      </c>
    </row>
    <row r="1555" spans="2:6" x14ac:dyDescent="0.25">
      <c r="B1555" s="56">
        <v>43364</v>
      </c>
      <c r="C1555" s="57" t="s">
        <v>1223</v>
      </c>
      <c r="D1555" s="58">
        <v>48000</v>
      </c>
      <c r="E1555" s="58">
        <v>0</v>
      </c>
      <c r="F1555" s="58">
        <f t="shared" si="24"/>
        <v>789550287</v>
      </c>
    </row>
    <row r="1556" spans="2:6" x14ac:dyDescent="0.25">
      <c r="B1556" s="56">
        <v>43364</v>
      </c>
      <c r="C1556" s="57" t="s">
        <v>1219</v>
      </c>
      <c r="D1556" s="58">
        <v>76000</v>
      </c>
      <c r="E1556" s="58">
        <v>0</v>
      </c>
      <c r="F1556" s="58">
        <f t="shared" si="24"/>
        <v>789626287</v>
      </c>
    </row>
    <row r="1557" spans="2:6" x14ac:dyDescent="0.25">
      <c r="B1557" s="56">
        <v>43364</v>
      </c>
      <c r="C1557" s="57" t="s">
        <v>1202</v>
      </c>
      <c r="D1557" s="58">
        <v>64000</v>
      </c>
      <c r="E1557" s="58">
        <v>0</v>
      </c>
      <c r="F1557" s="58">
        <f t="shared" si="24"/>
        <v>789690287</v>
      </c>
    </row>
    <row r="1558" spans="2:6" x14ac:dyDescent="0.25">
      <c r="B1558" s="56">
        <v>43364</v>
      </c>
      <c r="C1558" s="57" t="s">
        <v>1196</v>
      </c>
      <c r="D1558" s="58">
        <v>665000</v>
      </c>
      <c r="E1558" s="58">
        <v>0</v>
      </c>
      <c r="F1558" s="58">
        <f t="shared" si="24"/>
        <v>790355287</v>
      </c>
    </row>
    <row r="1559" spans="2:6" x14ac:dyDescent="0.25">
      <c r="B1559" s="56">
        <v>43364</v>
      </c>
      <c r="C1559" s="57" t="s">
        <v>1206</v>
      </c>
      <c r="D1559" s="58">
        <v>712500</v>
      </c>
      <c r="E1559" s="58">
        <v>0</v>
      </c>
      <c r="F1559" s="58">
        <f t="shared" si="24"/>
        <v>791067787</v>
      </c>
    </row>
    <row r="1560" spans="2:6" x14ac:dyDescent="0.25">
      <c r="B1560" s="56">
        <v>43364</v>
      </c>
      <c r="C1560" s="57" t="s">
        <v>1200</v>
      </c>
      <c r="D1560" s="58">
        <v>1472500</v>
      </c>
      <c r="E1560" s="58">
        <v>0</v>
      </c>
      <c r="F1560" s="58">
        <f t="shared" si="24"/>
        <v>792540287</v>
      </c>
    </row>
    <row r="1561" spans="2:6" x14ac:dyDescent="0.25">
      <c r="B1561" s="56">
        <v>43364</v>
      </c>
      <c r="C1561" s="57" t="s">
        <v>1223</v>
      </c>
      <c r="D1561" s="58">
        <v>608000</v>
      </c>
      <c r="E1561" s="58">
        <v>0</v>
      </c>
      <c r="F1561" s="58">
        <f t="shared" si="24"/>
        <v>793148287</v>
      </c>
    </row>
    <row r="1562" spans="2:6" x14ac:dyDescent="0.25">
      <c r="B1562" s="56">
        <v>43364</v>
      </c>
      <c r="C1562" s="57" t="s">
        <v>1224</v>
      </c>
      <c r="D1562" s="58">
        <v>36000</v>
      </c>
      <c r="E1562" s="58">
        <v>0</v>
      </c>
      <c r="F1562" s="58">
        <f t="shared" si="24"/>
        <v>793184287</v>
      </c>
    </row>
    <row r="1563" spans="2:6" x14ac:dyDescent="0.25">
      <c r="B1563" s="56">
        <v>43364</v>
      </c>
      <c r="C1563" s="57" t="s">
        <v>1222</v>
      </c>
      <c r="D1563" s="58">
        <v>19000</v>
      </c>
      <c r="E1563" s="58">
        <v>0</v>
      </c>
      <c r="F1563" s="58">
        <f t="shared" si="24"/>
        <v>793203287</v>
      </c>
    </row>
    <row r="1564" spans="2:6" x14ac:dyDescent="0.25">
      <c r="B1564" s="56">
        <v>43364</v>
      </c>
      <c r="C1564" s="57" t="s">
        <v>1204</v>
      </c>
      <c r="D1564" s="58">
        <v>64000</v>
      </c>
      <c r="E1564" s="58">
        <v>0</v>
      </c>
      <c r="F1564" s="58">
        <f t="shared" si="24"/>
        <v>793267287</v>
      </c>
    </row>
    <row r="1565" spans="2:6" x14ac:dyDescent="0.25">
      <c r="B1565" s="56">
        <v>43364</v>
      </c>
      <c r="C1565" s="57" t="s">
        <v>1218</v>
      </c>
      <c r="D1565" s="58">
        <v>85500</v>
      </c>
      <c r="E1565" s="58">
        <v>0</v>
      </c>
      <c r="F1565" s="58">
        <f t="shared" si="24"/>
        <v>793352787</v>
      </c>
    </row>
    <row r="1566" spans="2:6" x14ac:dyDescent="0.25">
      <c r="B1566" s="56">
        <v>43364</v>
      </c>
      <c r="C1566" s="57" t="s">
        <v>1214</v>
      </c>
      <c r="D1566" s="58">
        <v>95000</v>
      </c>
      <c r="E1566" s="58">
        <v>0</v>
      </c>
      <c r="F1566" s="58">
        <f t="shared" si="24"/>
        <v>793447787</v>
      </c>
    </row>
    <row r="1567" spans="2:6" x14ac:dyDescent="0.25">
      <c r="B1567" s="56">
        <v>43364</v>
      </c>
      <c r="C1567" s="57" t="s">
        <v>1215</v>
      </c>
      <c r="D1567" s="58">
        <v>693500</v>
      </c>
      <c r="E1567" s="58">
        <v>0</v>
      </c>
      <c r="F1567" s="58">
        <f t="shared" si="24"/>
        <v>794141287</v>
      </c>
    </row>
    <row r="1568" spans="2:6" x14ac:dyDescent="0.25">
      <c r="B1568" s="56">
        <v>43364</v>
      </c>
      <c r="C1568" s="57" t="s">
        <v>1221</v>
      </c>
      <c r="D1568" s="58">
        <v>960000</v>
      </c>
      <c r="E1568" s="58">
        <v>0</v>
      </c>
      <c r="F1568" s="58">
        <f t="shared" si="24"/>
        <v>795101287</v>
      </c>
    </row>
    <row r="1569" spans="2:6" x14ac:dyDescent="0.25">
      <c r="B1569" s="56">
        <v>43364</v>
      </c>
      <c r="C1569" s="57" t="s">
        <v>1225</v>
      </c>
      <c r="D1569" s="58">
        <v>133000</v>
      </c>
      <c r="E1569" s="58">
        <v>0</v>
      </c>
      <c r="F1569" s="58">
        <f t="shared" si="24"/>
        <v>795234287</v>
      </c>
    </row>
    <row r="1570" spans="2:6" x14ac:dyDescent="0.25">
      <c r="B1570" s="56">
        <v>43364</v>
      </c>
      <c r="C1570" s="57" t="s">
        <v>1210</v>
      </c>
      <c r="D1570" s="58">
        <v>370500</v>
      </c>
      <c r="E1570" s="58">
        <v>0</v>
      </c>
      <c r="F1570" s="58">
        <f t="shared" si="24"/>
        <v>795604787</v>
      </c>
    </row>
    <row r="1571" spans="2:6" x14ac:dyDescent="0.25">
      <c r="B1571" s="56">
        <v>43364</v>
      </c>
      <c r="C1571" s="57" t="s">
        <v>1224</v>
      </c>
      <c r="D1571" s="58">
        <v>115500</v>
      </c>
      <c r="E1571" s="58">
        <v>0</v>
      </c>
      <c r="F1571" s="58">
        <f t="shared" si="24"/>
        <v>795720287</v>
      </c>
    </row>
    <row r="1572" spans="2:6" x14ac:dyDescent="0.25">
      <c r="B1572" s="56">
        <v>43364</v>
      </c>
      <c r="C1572" s="57" t="s">
        <v>1217</v>
      </c>
      <c r="D1572" s="58">
        <v>57000</v>
      </c>
      <c r="E1572" s="58">
        <v>0</v>
      </c>
      <c r="F1572" s="58">
        <f t="shared" si="24"/>
        <v>795777287</v>
      </c>
    </row>
    <row r="1573" spans="2:6" x14ac:dyDescent="0.25">
      <c r="B1573" s="56">
        <v>43364</v>
      </c>
      <c r="C1573" s="57" t="s">
        <v>1197</v>
      </c>
      <c r="D1573" s="58">
        <v>19000</v>
      </c>
      <c r="E1573" s="58">
        <v>0</v>
      </c>
      <c r="F1573" s="58">
        <f t="shared" si="24"/>
        <v>795796287</v>
      </c>
    </row>
    <row r="1574" spans="2:6" x14ac:dyDescent="0.25">
      <c r="B1574" s="56">
        <v>43364</v>
      </c>
      <c r="C1574" s="57" t="s">
        <v>1226</v>
      </c>
      <c r="D1574" s="58">
        <v>9500</v>
      </c>
      <c r="E1574" s="58">
        <v>0</v>
      </c>
      <c r="F1574" s="58">
        <f t="shared" ref="F1574:F1637" si="25">F1573+D1574-E1574</f>
        <v>795805787</v>
      </c>
    </row>
    <row r="1575" spans="2:6" x14ac:dyDescent="0.25">
      <c r="B1575" s="56">
        <v>43364</v>
      </c>
      <c r="C1575" s="57" t="s">
        <v>1227</v>
      </c>
      <c r="D1575" s="58">
        <v>9500</v>
      </c>
      <c r="E1575" s="58">
        <v>0</v>
      </c>
      <c r="F1575" s="58">
        <f t="shared" si="25"/>
        <v>795815287</v>
      </c>
    </row>
    <row r="1576" spans="2:6" x14ac:dyDescent="0.25">
      <c r="B1576" s="56">
        <v>43364</v>
      </c>
      <c r="C1576" s="57" t="s">
        <v>1228</v>
      </c>
      <c r="D1576" s="58">
        <v>47500</v>
      </c>
      <c r="E1576" s="58">
        <v>0</v>
      </c>
      <c r="F1576" s="58">
        <f t="shared" si="25"/>
        <v>795862787</v>
      </c>
    </row>
    <row r="1577" spans="2:6" x14ac:dyDescent="0.25">
      <c r="B1577" s="56">
        <v>43364</v>
      </c>
      <c r="C1577" s="57" t="s">
        <v>1229</v>
      </c>
      <c r="D1577" s="58">
        <v>112000</v>
      </c>
      <c r="E1577" s="58">
        <v>0</v>
      </c>
      <c r="F1577" s="58">
        <f t="shared" si="25"/>
        <v>795974787</v>
      </c>
    </row>
    <row r="1578" spans="2:6" x14ac:dyDescent="0.25">
      <c r="B1578" s="56">
        <v>43364</v>
      </c>
      <c r="C1578" s="57" t="s">
        <v>1230</v>
      </c>
      <c r="D1578" s="58">
        <v>64000</v>
      </c>
      <c r="E1578" s="58">
        <v>0</v>
      </c>
      <c r="F1578" s="58">
        <f t="shared" si="25"/>
        <v>796038787</v>
      </c>
    </row>
    <row r="1579" spans="2:6" x14ac:dyDescent="0.25">
      <c r="B1579" s="56">
        <v>43364</v>
      </c>
      <c r="C1579" s="57" t="s">
        <v>1231</v>
      </c>
      <c r="D1579" s="58">
        <v>9500</v>
      </c>
      <c r="E1579" s="58">
        <v>0</v>
      </c>
      <c r="F1579" s="58">
        <f t="shared" si="25"/>
        <v>796048287</v>
      </c>
    </row>
    <row r="1580" spans="2:6" x14ac:dyDescent="0.25">
      <c r="B1580" s="56">
        <v>43364</v>
      </c>
      <c r="C1580" s="57" t="s">
        <v>1228</v>
      </c>
      <c r="D1580" s="58">
        <v>28500</v>
      </c>
      <c r="E1580" s="58">
        <v>0</v>
      </c>
      <c r="F1580" s="58">
        <f t="shared" si="25"/>
        <v>796076787</v>
      </c>
    </row>
    <row r="1581" spans="2:6" x14ac:dyDescent="0.25">
      <c r="B1581" s="56">
        <v>43364</v>
      </c>
      <c r="C1581" s="57" t="s">
        <v>1232</v>
      </c>
      <c r="D1581" s="58">
        <v>49500</v>
      </c>
      <c r="E1581" s="58">
        <v>0</v>
      </c>
      <c r="F1581" s="58">
        <f t="shared" si="25"/>
        <v>796126287</v>
      </c>
    </row>
    <row r="1582" spans="2:6" x14ac:dyDescent="0.25">
      <c r="B1582" s="56">
        <v>43364</v>
      </c>
      <c r="C1582" s="57" t="s">
        <v>1231</v>
      </c>
      <c r="D1582" s="58">
        <v>114000</v>
      </c>
      <c r="E1582" s="58">
        <v>0</v>
      </c>
      <c r="F1582" s="58">
        <f t="shared" si="25"/>
        <v>796240287</v>
      </c>
    </row>
    <row r="1583" spans="2:6" x14ac:dyDescent="0.25">
      <c r="B1583" s="56">
        <v>43364</v>
      </c>
      <c r="C1583" s="57" t="s">
        <v>1232</v>
      </c>
      <c r="D1583" s="58">
        <v>305500</v>
      </c>
      <c r="E1583" s="58">
        <v>0</v>
      </c>
      <c r="F1583" s="58">
        <f t="shared" si="25"/>
        <v>796545787</v>
      </c>
    </row>
    <row r="1584" spans="2:6" x14ac:dyDescent="0.25">
      <c r="B1584" s="56">
        <v>43364</v>
      </c>
      <c r="C1584" s="57" t="s">
        <v>1233</v>
      </c>
      <c r="D1584" s="58">
        <v>85500</v>
      </c>
      <c r="E1584" s="58">
        <v>0</v>
      </c>
      <c r="F1584" s="58">
        <f t="shared" si="25"/>
        <v>796631287</v>
      </c>
    </row>
    <row r="1585" spans="2:6" x14ac:dyDescent="0.25">
      <c r="B1585" s="56">
        <v>43364</v>
      </c>
      <c r="C1585" s="57" t="s">
        <v>1234</v>
      </c>
      <c r="D1585" s="58">
        <v>47500</v>
      </c>
      <c r="E1585" s="58">
        <v>0</v>
      </c>
      <c r="F1585" s="58">
        <f t="shared" si="25"/>
        <v>796678787</v>
      </c>
    </row>
    <row r="1586" spans="2:6" x14ac:dyDescent="0.25">
      <c r="B1586" s="56">
        <v>43364</v>
      </c>
      <c r="C1586" s="57" t="s">
        <v>1235</v>
      </c>
      <c r="D1586" s="58">
        <v>446500</v>
      </c>
      <c r="E1586" s="58">
        <v>0</v>
      </c>
      <c r="F1586" s="58">
        <f t="shared" si="25"/>
        <v>797125287</v>
      </c>
    </row>
    <row r="1587" spans="2:6" x14ac:dyDescent="0.25">
      <c r="B1587" s="56">
        <v>43364</v>
      </c>
      <c r="C1587" s="57" t="s">
        <v>1236</v>
      </c>
      <c r="D1587" s="58">
        <v>47500</v>
      </c>
      <c r="E1587" s="58">
        <v>0</v>
      </c>
      <c r="F1587" s="58">
        <f t="shared" si="25"/>
        <v>797172787</v>
      </c>
    </row>
    <row r="1588" spans="2:6" x14ac:dyDescent="0.25">
      <c r="B1588" s="56">
        <v>43364</v>
      </c>
      <c r="C1588" s="57" t="s">
        <v>1237</v>
      </c>
      <c r="D1588" s="58">
        <v>465500</v>
      </c>
      <c r="E1588" s="58">
        <v>0</v>
      </c>
      <c r="F1588" s="58">
        <f t="shared" si="25"/>
        <v>797638287</v>
      </c>
    </row>
    <row r="1589" spans="2:6" x14ac:dyDescent="0.25">
      <c r="B1589" s="56">
        <v>43364</v>
      </c>
      <c r="C1589" s="57" t="s">
        <v>1237</v>
      </c>
      <c r="D1589" s="58">
        <v>28500</v>
      </c>
      <c r="E1589" s="58">
        <v>0</v>
      </c>
      <c r="F1589" s="58">
        <f t="shared" si="25"/>
        <v>797666787</v>
      </c>
    </row>
    <row r="1590" spans="2:6" x14ac:dyDescent="0.25">
      <c r="B1590" s="56">
        <v>43364</v>
      </c>
      <c r="C1590" s="57" t="s">
        <v>1238</v>
      </c>
      <c r="D1590" s="58">
        <v>142500</v>
      </c>
      <c r="E1590" s="58">
        <v>0</v>
      </c>
      <c r="F1590" s="58">
        <f t="shared" si="25"/>
        <v>797809287</v>
      </c>
    </row>
    <row r="1591" spans="2:6" x14ac:dyDescent="0.25">
      <c r="B1591" s="56">
        <v>43364</v>
      </c>
      <c r="C1591" s="57" t="s">
        <v>1239</v>
      </c>
      <c r="D1591" s="58">
        <v>1055000</v>
      </c>
      <c r="E1591" s="58">
        <v>0</v>
      </c>
      <c r="F1591" s="58">
        <f t="shared" si="25"/>
        <v>798864287</v>
      </c>
    </row>
    <row r="1592" spans="2:6" x14ac:dyDescent="0.25">
      <c r="B1592" s="56">
        <v>43364</v>
      </c>
      <c r="C1592" s="57" t="s">
        <v>1240</v>
      </c>
      <c r="D1592" s="58">
        <v>2272500</v>
      </c>
      <c r="E1592" s="58">
        <v>0</v>
      </c>
      <c r="F1592" s="58">
        <f t="shared" si="25"/>
        <v>801136787</v>
      </c>
    </row>
    <row r="1593" spans="2:6" x14ac:dyDescent="0.25">
      <c r="B1593" s="56">
        <v>43364</v>
      </c>
      <c r="C1593" s="57" t="s">
        <v>1239</v>
      </c>
      <c r="D1593" s="58">
        <v>19000</v>
      </c>
      <c r="E1593" s="58">
        <v>0</v>
      </c>
      <c r="F1593" s="58">
        <f t="shared" si="25"/>
        <v>801155787</v>
      </c>
    </row>
    <row r="1594" spans="2:6" x14ac:dyDescent="0.25">
      <c r="B1594" s="56">
        <v>43364</v>
      </c>
      <c r="C1594" s="57" t="s">
        <v>1241</v>
      </c>
      <c r="D1594" s="58">
        <v>268000</v>
      </c>
      <c r="E1594" s="58">
        <v>0</v>
      </c>
      <c r="F1594" s="58">
        <f t="shared" si="25"/>
        <v>801423787</v>
      </c>
    </row>
    <row r="1595" spans="2:6" x14ac:dyDescent="0.25">
      <c r="B1595" s="56">
        <v>43364</v>
      </c>
      <c r="C1595" s="57" t="s">
        <v>1240</v>
      </c>
      <c r="D1595" s="58">
        <v>19000</v>
      </c>
      <c r="E1595" s="58">
        <v>0</v>
      </c>
      <c r="F1595" s="58">
        <f t="shared" si="25"/>
        <v>801442787</v>
      </c>
    </row>
    <row r="1596" spans="2:6" x14ac:dyDescent="0.25">
      <c r="B1596" s="56">
        <v>43364</v>
      </c>
      <c r="C1596" s="57" t="s">
        <v>1242</v>
      </c>
      <c r="D1596" s="58">
        <v>999500</v>
      </c>
      <c r="E1596" s="58">
        <v>0</v>
      </c>
      <c r="F1596" s="58">
        <f t="shared" si="25"/>
        <v>802442287</v>
      </c>
    </row>
    <row r="1597" spans="2:6" x14ac:dyDescent="0.25">
      <c r="B1597" s="56">
        <v>43364</v>
      </c>
      <c r="C1597" s="57" t="s">
        <v>1242</v>
      </c>
      <c r="D1597" s="58">
        <v>161500</v>
      </c>
      <c r="E1597" s="58">
        <v>0</v>
      </c>
      <c r="F1597" s="58">
        <f t="shared" si="25"/>
        <v>802603787</v>
      </c>
    </row>
    <row r="1598" spans="2:6" x14ac:dyDescent="0.25">
      <c r="B1598" s="56">
        <v>43364</v>
      </c>
      <c r="C1598" s="57" t="s">
        <v>1243</v>
      </c>
      <c r="D1598" s="58">
        <v>1493000</v>
      </c>
      <c r="E1598" s="58">
        <v>0</v>
      </c>
      <c r="F1598" s="58">
        <f t="shared" si="25"/>
        <v>804096787</v>
      </c>
    </row>
    <row r="1599" spans="2:6" x14ac:dyDescent="0.25">
      <c r="B1599" s="56">
        <v>43364</v>
      </c>
      <c r="C1599" s="57" t="s">
        <v>1244</v>
      </c>
      <c r="D1599" s="58">
        <v>541500</v>
      </c>
      <c r="E1599" s="58">
        <v>0</v>
      </c>
      <c r="F1599" s="58">
        <f t="shared" si="25"/>
        <v>804638287</v>
      </c>
    </row>
    <row r="1600" spans="2:6" x14ac:dyDescent="0.25">
      <c r="B1600" s="56">
        <v>43364</v>
      </c>
      <c r="C1600" s="57" t="s">
        <v>1243</v>
      </c>
      <c r="D1600" s="58">
        <v>16000</v>
      </c>
      <c r="E1600" s="58">
        <v>0</v>
      </c>
      <c r="F1600" s="58">
        <f t="shared" si="25"/>
        <v>804654287</v>
      </c>
    </row>
    <row r="1601" spans="2:6" x14ac:dyDescent="0.25">
      <c r="B1601" s="56">
        <v>43364</v>
      </c>
      <c r="C1601" s="57" t="s">
        <v>1245</v>
      </c>
      <c r="D1601" s="58">
        <v>32000</v>
      </c>
      <c r="E1601" s="58">
        <v>0</v>
      </c>
      <c r="F1601" s="58">
        <f t="shared" si="25"/>
        <v>804686287</v>
      </c>
    </row>
    <row r="1602" spans="2:6" x14ac:dyDescent="0.25">
      <c r="B1602" s="56">
        <v>43364</v>
      </c>
      <c r="C1602" s="57" t="s">
        <v>1238</v>
      </c>
      <c r="D1602" s="58">
        <v>9500</v>
      </c>
      <c r="E1602" s="58">
        <v>0</v>
      </c>
      <c r="F1602" s="58">
        <f t="shared" si="25"/>
        <v>804695787</v>
      </c>
    </row>
    <row r="1603" spans="2:6" x14ac:dyDescent="0.25">
      <c r="B1603" s="56">
        <v>43364</v>
      </c>
      <c r="C1603" s="57" t="s">
        <v>1245</v>
      </c>
      <c r="D1603" s="58">
        <v>1408000</v>
      </c>
      <c r="E1603" s="58">
        <v>0</v>
      </c>
      <c r="F1603" s="58">
        <f t="shared" si="25"/>
        <v>806103787</v>
      </c>
    </row>
    <row r="1604" spans="2:6" x14ac:dyDescent="0.25">
      <c r="B1604" s="56">
        <v>43364</v>
      </c>
      <c r="C1604" s="57" t="s">
        <v>1244</v>
      </c>
      <c r="D1604" s="58">
        <v>28500</v>
      </c>
      <c r="E1604" s="58">
        <v>0</v>
      </c>
      <c r="F1604" s="58">
        <f t="shared" si="25"/>
        <v>806132287</v>
      </c>
    </row>
    <row r="1605" spans="2:6" x14ac:dyDescent="0.25">
      <c r="B1605" s="56">
        <v>43365</v>
      </c>
      <c r="C1605" s="57" t="s">
        <v>1246</v>
      </c>
      <c r="D1605" s="58">
        <v>1571500</v>
      </c>
      <c r="E1605" s="58">
        <v>0</v>
      </c>
      <c r="F1605" s="58">
        <f t="shared" si="25"/>
        <v>807703787</v>
      </c>
    </row>
    <row r="1606" spans="2:6" x14ac:dyDescent="0.25">
      <c r="B1606" s="56">
        <v>43365</v>
      </c>
      <c r="C1606" s="57" t="s">
        <v>1247</v>
      </c>
      <c r="D1606" s="58">
        <v>425500</v>
      </c>
      <c r="E1606" s="58">
        <v>0</v>
      </c>
      <c r="F1606" s="58">
        <f t="shared" si="25"/>
        <v>808129287</v>
      </c>
    </row>
    <row r="1607" spans="2:6" x14ac:dyDescent="0.25">
      <c r="B1607" s="56">
        <v>43365</v>
      </c>
      <c r="C1607" s="57" t="s">
        <v>1248</v>
      </c>
      <c r="D1607" s="58">
        <v>28500</v>
      </c>
      <c r="E1607" s="58">
        <v>0</v>
      </c>
      <c r="F1607" s="58">
        <f t="shared" si="25"/>
        <v>808157787</v>
      </c>
    </row>
    <row r="1608" spans="2:6" x14ac:dyDescent="0.25">
      <c r="B1608" s="56">
        <v>43365</v>
      </c>
      <c r="C1608" s="57" t="s">
        <v>1246</v>
      </c>
      <c r="D1608" s="58">
        <v>104500</v>
      </c>
      <c r="E1608" s="58">
        <v>0</v>
      </c>
      <c r="F1608" s="58">
        <f t="shared" si="25"/>
        <v>808262287</v>
      </c>
    </row>
    <row r="1609" spans="2:6" x14ac:dyDescent="0.25">
      <c r="B1609" s="56">
        <v>43365</v>
      </c>
      <c r="C1609" s="57" t="s">
        <v>1249</v>
      </c>
      <c r="D1609" s="58">
        <v>9500</v>
      </c>
      <c r="E1609" s="58">
        <v>0</v>
      </c>
      <c r="F1609" s="58">
        <f t="shared" si="25"/>
        <v>808271787</v>
      </c>
    </row>
    <row r="1610" spans="2:6" x14ac:dyDescent="0.25">
      <c r="B1610" s="56">
        <v>43365</v>
      </c>
      <c r="C1610" s="57" t="s">
        <v>1250</v>
      </c>
      <c r="D1610" s="58">
        <v>1908500</v>
      </c>
      <c r="E1610" s="58">
        <v>0</v>
      </c>
      <c r="F1610" s="58">
        <f t="shared" si="25"/>
        <v>810180287</v>
      </c>
    </row>
    <row r="1611" spans="2:6" x14ac:dyDescent="0.25">
      <c r="B1611" s="56">
        <v>43365</v>
      </c>
      <c r="C1611" s="57" t="s">
        <v>1251</v>
      </c>
      <c r="D1611" s="58">
        <v>393500</v>
      </c>
      <c r="E1611" s="58">
        <v>0</v>
      </c>
      <c r="F1611" s="58">
        <f t="shared" si="25"/>
        <v>810573787</v>
      </c>
    </row>
    <row r="1612" spans="2:6" x14ac:dyDescent="0.25">
      <c r="B1612" s="56">
        <v>43365</v>
      </c>
      <c r="C1612" s="57" t="s">
        <v>1248</v>
      </c>
      <c r="D1612" s="58">
        <v>370500</v>
      </c>
      <c r="E1612" s="58">
        <v>0</v>
      </c>
      <c r="F1612" s="58">
        <f t="shared" si="25"/>
        <v>810944287</v>
      </c>
    </row>
    <row r="1613" spans="2:6" x14ac:dyDescent="0.25">
      <c r="B1613" s="56">
        <v>43365</v>
      </c>
      <c r="C1613" s="57" t="s">
        <v>1250</v>
      </c>
      <c r="D1613" s="58">
        <v>42500</v>
      </c>
      <c r="E1613" s="58">
        <v>0</v>
      </c>
      <c r="F1613" s="58">
        <f t="shared" si="25"/>
        <v>810986787</v>
      </c>
    </row>
    <row r="1614" spans="2:6" x14ac:dyDescent="0.25">
      <c r="B1614" s="56">
        <v>43365</v>
      </c>
      <c r="C1614" s="57" t="s">
        <v>1252</v>
      </c>
      <c r="D1614" s="58">
        <v>2432000</v>
      </c>
      <c r="E1614" s="58">
        <v>0</v>
      </c>
      <c r="F1614" s="58">
        <f t="shared" si="25"/>
        <v>813418787</v>
      </c>
    </row>
    <row r="1615" spans="2:6" x14ac:dyDescent="0.25">
      <c r="B1615" s="56">
        <v>43365</v>
      </c>
      <c r="C1615" s="57" t="s">
        <v>1247</v>
      </c>
      <c r="D1615" s="58">
        <v>19000</v>
      </c>
      <c r="E1615" s="58">
        <v>0</v>
      </c>
      <c r="F1615" s="58">
        <f t="shared" si="25"/>
        <v>813437787</v>
      </c>
    </row>
    <row r="1616" spans="2:6" x14ac:dyDescent="0.25">
      <c r="B1616" s="56">
        <v>43365</v>
      </c>
      <c r="C1616" s="57" t="s">
        <v>1249</v>
      </c>
      <c r="D1616" s="58">
        <v>450500</v>
      </c>
      <c r="E1616" s="58">
        <v>0</v>
      </c>
      <c r="F1616" s="58">
        <f t="shared" si="25"/>
        <v>813888287</v>
      </c>
    </row>
    <row r="1617" spans="2:6" x14ac:dyDescent="0.25">
      <c r="B1617" s="56">
        <v>43365</v>
      </c>
      <c r="C1617" s="57" t="s">
        <v>1253</v>
      </c>
      <c r="D1617" s="58">
        <v>19000</v>
      </c>
      <c r="E1617" s="58">
        <v>0</v>
      </c>
      <c r="F1617" s="58">
        <f t="shared" si="25"/>
        <v>813907287</v>
      </c>
    </row>
    <row r="1618" spans="2:6" x14ac:dyDescent="0.25">
      <c r="B1618" s="56">
        <v>43365</v>
      </c>
      <c r="C1618" s="57" t="s">
        <v>1253</v>
      </c>
      <c r="D1618" s="58">
        <v>2185000</v>
      </c>
      <c r="E1618" s="58">
        <v>0</v>
      </c>
      <c r="F1618" s="58">
        <f t="shared" si="25"/>
        <v>816092287</v>
      </c>
    </row>
    <row r="1619" spans="2:6" x14ac:dyDescent="0.25">
      <c r="B1619" s="56">
        <v>43365</v>
      </c>
      <c r="C1619" s="57" t="s">
        <v>1204</v>
      </c>
      <c r="D1619" s="58">
        <v>32000</v>
      </c>
      <c r="E1619" s="58">
        <v>0</v>
      </c>
      <c r="F1619" s="58">
        <f t="shared" si="25"/>
        <v>816124287</v>
      </c>
    </row>
    <row r="1620" spans="2:6" x14ac:dyDescent="0.25">
      <c r="B1620" s="56">
        <v>43365</v>
      </c>
      <c r="C1620" s="57" t="s">
        <v>1199</v>
      </c>
      <c r="D1620" s="58">
        <v>1232000</v>
      </c>
      <c r="E1620" s="58">
        <v>0</v>
      </c>
      <c r="F1620" s="58">
        <f t="shared" si="25"/>
        <v>817356287</v>
      </c>
    </row>
    <row r="1621" spans="2:6" x14ac:dyDescent="0.25">
      <c r="B1621" s="56">
        <v>43365</v>
      </c>
      <c r="C1621" s="57" t="s">
        <v>1230</v>
      </c>
      <c r="D1621" s="58">
        <v>48000</v>
      </c>
      <c r="E1621" s="58">
        <v>0</v>
      </c>
      <c r="F1621" s="58">
        <f t="shared" si="25"/>
        <v>817404287</v>
      </c>
    </row>
    <row r="1622" spans="2:6" x14ac:dyDescent="0.25">
      <c r="B1622" s="56">
        <v>43365</v>
      </c>
      <c r="C1622" s="57" t="s">
        <v>1230</v>
      </c>
      <c r="D1622" s="58">
        <v>464000</v>
      </c>
      <c r="E1622" s="58">
        <v>0</v>
      </c>
      <c r="F1622" s="58">
        <f t="shared" si="25"/>
        <v>817868287</v>
      </c>
    </row>
    <row r="1623" spans="2:6" x14ac:dyDescent="0.25">
      <c r="B1623" s="56">
        <v>43365</v>
      </c>
      <c r="C1623" s="57" t="s">
        <v>1232</v>
      </c>
      <c r="D1623" s="58">
        <v>467000</v>
      </c>
      <c r="E1623" s="58">
        <v>0</v>
      </c>
      <c r="F1623" s="58">
        <f t="shared" si="25"/>
        <v>818335287</v>
      </c>
    </row>
    <row r="1624" spans="2:6" x14ac:dyDescent="0.25">
      <c r="B1624" s="56">
        <v>43365</v>
      </c>
      <c r="C1624" s="57" t="s">
        <v>1250</v>
      </c>
      <c r="D1624" s="58">
        <v>752000</v>
      </c>
      <c r="E1624" s="58">
        <v>0</v>
      </c>
      <c r="F1624" s="58">
        <f t="shared" si="25"/>
        <v>819087287</v>
      </c>
    </row>
    <row r="1625" spans="2:6" x14ac:dyDescent="0.25">
      <c r="B1625" s="56">
        <v>43365</v>
      </c>
      <c r="C1625" s="57" t="s">
        <v>1227</v>
      </c>
      <c r="D1625" s="58">
        <v>30500</v>
      </c>
      <c r="E1625" s="58">
        <v>0</v>
      </c>
      <c r="F1625" s="58">
        <f t="shared" si="25"/>
        <v>819117787</v>
      </c>
    </row>
    <row r="1626" spans="2:6" x14ac:dyDescent="0.25">
      <c r="B1626" s="56">
        <v>43365</v>
      </c>
      <c r="C1626" s="57" t="s">
        <v>1229</v>
      </c>
      <c r="D1626" s="58">
        <v>544000</v>
      </c>
      <c r="E1626" s="58">
        <v>0</v>
      </c>
      <c r="F1626" s="58">
        <f t="shared" si="25"/>
        <v>819661787</v>
      </c>
    </row>
    <row r="1627" spans="2:6" x14ac:dyDescent="0.25">
      <c r="B1627" s="56">
        <v>43365</v>
      </c>
      <c r="C1627" s="57" t="s">
        <v>1228</v>
      </c>
      <c r="D1627" s="58">
        <v>294500</v>
      </c>
      <c r="E1627" s="58">
        <v>0</v>
      </c>
      <c r="F1627" s="58">
        <f t="shared" si="25"/>
        <v>819956287</v>
      </c>
    </row>
    <row r="1628" spans="2:6" x14ac:dyDescent="0.25">
      <c r="B1628" s="56">
        <v>43365</v>
      </c>
      <c r="C1628" s="57" t="s">
        <v>1231</v>
      </c>
      <c r="D1628" s="58">
        <v>9500</v>
      </c>
      <c r="E1628" s="58">
        <v>0</v>
      </c>
      <c r="F1628" s="58">
        <f t="shared" si="25"/>
        <v>819965787</v>
      </c>
    </row>
    <row r="1629" spans="2:6" x14ac:dyDescent="0.25">
      <c r="B1629" s="56">
        <v>43365</v>
      </c>
      <c r="C1629" s="57" t="s">
        <v>1231</v>
      </c>
      <c r="D1629" s="58">
        <v>95000</v>
      </c>
      <c r="E1629" s="58">
        <v>0</v>
      </c>
      <c r="F1629" s="58">
        <f t="shared" si="25"/>
        <v>820060787</v>
      </c>
    </row>
    <row r="1630" spans="2:6" x14ac:dyDescent="0.25">
      <c r="B1630" s="56">
        <v>43365</v>
      </c>
      <c r="C1630" s="57" t="s">
        <v>1228</v>
      </c>
      <c r="D1630" s="58">
        <v>19000</v>
      </c>
      <c r="E1630" s="58">
        <v>0</v>
      </c>
      <c r="F1630" s="58">
        <f t="shared" si="25"/>
        <v>820079787</v>
      </c>
    </row>
    <row r="1631" spans="2:6" x14ac:dyDescent="0.25">
      <c r="B1631" s="56">
        <v>43365</v>
      </c>
      <c r="C1631" s="57" t="s">
        <v>1245</v>
      </c>
      <c r="D1631" s="58">
        <v>16000</v>
      </c>
      <c r="E1631" s="58">
        <v>0</v>
      </c>
      <c r="F1631" s="58">
        <f t="shared" si="25"/>
        <v>820095787</v>
      </c>
    </row>
    <row r="1632" spans="2:6" x14ac:dyDescent="0.25">
      <c r="B1632" s="56">
        <v>43365</v>
      </c>
      <c r="C1632" s="57" t="s">
        <v>1245</v>
      </c>
      <c r="D1632" s="58">
        <v>384000</v>
      </c>
      <c r="E1632" s="58">
        <v>0</v>
      </c>
      <c r="F1632" s="58">
        <f t="shared" si="25"/>
        <v>820479787</v>
      </c>
    </row>
    <row r="1633" spans="2:6" x14ac:dyDescent="0.25">
      <c r="B1633" s="56">
        <v>43365</v>
      </c>
      <c r="C1633" s="57" t="s">
        <v>1233</v>
      </c>
      <c r="D1633" s="58">
        <v>28500</v>
      </c>
      <c r="E1633" s="58">
        <v>0</v>
      </c>
      <c r="F1633" s="58">
        <f t="shared" si="25"/>
        <v>820508287</v>
      </c>
    </row>
    <row r="1634" spans="2:6" x14ac:dyDescent="0.25">
      <c r="B1634" s="56">
        <v>43365</v>
      </c>
      <c r="C1634" s="57" t="s">
        <v>1234</v>
      </c>
      <c r="D1634" s="58">
        <v>161500</v>
      </c>
      <c r="E1634" s="58">
        <v>0</v>
      </c>
      <c r="F1634" s="58">
        <f t="shared" si="25"/>
        <v>820669787</v>
      </c>
    </row>
    <row r="1635" spans="2:6" x14ac:dyDescent="0.25">
      <c r="B1635" s="56">
        <v>43365</v>
      </c>
      <c r="C1635" s="57" t="s">
        <v>1254</v>
      </c>
      <c r="D1635" s="58">
        <v>336500</v>
      </c>
      <c r="E1635" s="58">
        <v>0</v>
      </c>
      <c r="F1635" s="58">
        <f t="shared" si="25"/>
        <v>821006287</v>
      </c>
    </row>
    <row r="1636" spans="2:6" x14ac:dyDescent="0.25">
      <c r="B1636" s="56">
        <v>43365</v>
      </c>
      <c r="C1636" s="57" t="s">
        <v>1255</v>
      </c>
      <c r="D1636" s="58">
        <v>123500</v>
      </c>
      <c r="E1636" s="58">
        <v>0</v>
      </c>
      <c r="F1636" s="58">
        <f t="shared" si="25"/>
        <v>821129787</v>
      </c>
    </row>
    <row r="1637" spans="2:6" x14ac:dyDescent="0.25">
      <c r="B1637" s="56">
        <v>43365</v>
      </c>
      <c r="C1637" s="57" t="s">
        <v>1256</v>
      </c>
      <c r="D1637" s="58">
        <v>123500</v>
      </c>
      <c r="E1637" s="58">
        <v>0</v>
      </c>
      <c r="F1637" s="58">
        <f t="shared" si="25"/>
        <v>821253287</v>
      </c>
    </row>
    <row r="1638" spans="2:6" x14ac:dyDescent="0.25">
      <c r="B1638" s="56">
        <v>43365</v>
      </c>
      <c r="C1638" s="57" t="s">
        <v>1257</v>
      </c>
      <c r="D1638" s="58">
        <v>128000</v>
      </c>
      <c r="E1638" s="58">
        <v>0</v>
      </c>
      <c r="F1638" s="58">
        <f t="shared" ref="F1638:F1701" si="26">F1637+D1638-E1638</f>
        <v>821381287</v>
      </c>
    </row>
    <row r="1639" spans="2:6" x14ac:dyDescent="0.25">
      <c r="B1639" s="56">
        <v>43365</v>
      </c>
      <c r="C1639" s="57" t="s">
        <v>1258</v>
      </c>
      <c r="D1639" s="58">
        <v>171000</v>
      </c>
      <c r="E1639" s="58">
        <v>0</v>
      </c>
      <c r="F1639" s="58">
        <f t="shared" si="26"/>
        <v>821552287</v>
      </c>
    </row>
    <row r="1640" spans="2:6" x14ac:dyDescent="0.25">
      <c r="B1640" s="56">
        <v>43365</v>
      </c>
      <c r="C1640" s="57" t="s">
        <v>1259</v>
      </c>
      <c r="D1640" s="58">
        <v>176000</v>
      </c>
      <c r="E1640" s="58">
        <v>0</v>
      </c>
      <c r="F1640" s="58">
        <f t="shared" si="26"/>
        <v>821728287</v>
      </c>
    </row>
    <row r="1641" spans="2:6" x14ac:dyDescent="0.25">
      <c r="B1641" s="56">
        <v>43365</v>
      </c>
      <c r="C1641" s="57" t="s">
        <v>1260</v>
      </c>
      <c r="D1641" s="58">
        <v>38000</v>
      </c>
      <c r="E1641" s="58">
        <v>0</v>
      </c>
      <c r="F1641" s="58">
        <f t="shared" si="26"/>
        <v>821766287</v>
      </c>
    </row>
    <row r="1642" spans="2:6" x14ac:dyDescent="0.25">
      <c r="B1642" s="56">
        <v>43365</v>
      </c>
      <c r="C1642" s="57" t="s">
        <v>1261</v>
      </c>
      <c r="D1642" s="58">
        <v>76000</v>
      </c>
      <c r="E1642" s="58">
        <v>0</v>
      </c>
      <c r="F1642" s="58">
        <f t="shared" si="26"/>
        <v>821842287</v>
      </c>
    </row>
    <row r="1643" spans="2:6" x14ac:dyDescent="0.25">
      <c r="B1643" s="56">
        <v>43365</v>
      </c>
      <c r="C1643" s="57" t="s">
        <v>1255</v>
      </c>
      <c r="D1643" s="58">
        <v>9500</v>
      </c>
      <c r="E1643" s="58">
        <v>0</v>
      </c>
      <c r="F1643" s="58">
        <f t="shared" si="26"/>
        <v>821851787</v>
      </c>
    </row>
    <row r="1644" spans="2:6" x14ac:dyDescent="0.25">
      <c r="B1644" s="56">
        <v>43365</v>
      </c>
      <c r="C1644" s="57" t="s">
        <v>1254</v>
      </c>
      <c r="D1644" s="58">
        <v>9500</v>
      </c>
      <c r="E1644" s="58">
        <v>0</v>
      </c>
      <c r="F1644" s="58">
        <f t="shared" si="26"/>
        <v>821861287</v>
      </c>
    </row>
    <row r="1645" spans="2:6" x14ac:dyDescent="0.25">
      <c r="B1645" s="56">
        <v>43365</v>
      </c>
      <c r="C1645" s="57" t="s">
        <v>1262</v>
      </c>
      <c r="D1645" s="58">
        <v>16000</v>
      </c>
      <c r="E1645" s="58">
        <v>0</v>
      </c>
      <c r="F1645" s="58">
        <f t="shared" si="26"/>
        <v>821877287</v>
      </c>
    </row>
    <row r="1646" spans="2:6" x14ac:dyDescent="0.25">
      <c r="B1646" s="56">
        <v>43365</v>
      </c>
      <c r="C1646" s="57" t="s">
        <v>1263</v>
      </c>
      <c r="D1646" s="58">
        <v>2367500</v>
      </c>
      <c r="E1646" s="58">
        <v>0</v>
      </c>
      <c r="F1646" s="58">
        <f t="shared" si="26"/>
        <v>824244787</v>
      </c>
    </row>
    <row r="1647" spans="2:6" x14ac:dyDescent="0.25">
      <c r="B1647" s="56">
        <v>43365</v>
      </c>
      <c r="C1647" s="57" t="s">
        <v>1264</v>
      </c>
      <c r="D1647" s="58">
        <v>655500</v>
      </c>
      <c r="E1647" s="58">
        <v>0</v>
      </c>
      <c r="F1647" s="58">
        <f t="shared" si="26"/>
        <v>824900287</v>
      </c>
    </row>
    <row r="1648" spans="2:6" x14ac:dyDescent="0.25">
      <c r="B1648" s="56">
        <v>43365</v>
      </c>
      <c r="C1648" s="57" t="s">
        <v>1264</v>
      </c>
      <c r="D1648" s="58">
        <v>28500</v>
      </c>
      <c r="E1648" s="58">
        <v>0</v>
      </c>
      <c r="F1648" s="58">
        <f t="shared" si="26"/>
        <v>824928787</v>
      </c>
    </row>
    <row r="1649" spans="2:6" x14ac:dyDescent="0.25">
      <c r="B1649" s="56">
        <v>43365</v>
      </c>
      <c r="C1649" s="57" t="s">
        <v>1265</v>
      </c>
      <c r="D1649" s="58">
        <v>133000</v>
      </c>
      <c r="E1649" s="58">
        <v>0</v>
      </c>
      <c r="F1649" s="58">
        <f t="shared" si="26"/>
        <v>825061787</v>
      </c>
    </row>
    <row r="1650" spans="2:6" x14ac:dyDescent="0.25">
      <c r="B1650" s="56">
        <v>43365</v>
      </c>
      <c r="C1650" s="57" t="s">
        <v>1266</v>
      </c>
      <c r="D1650" s="58">
        <v>285000</v>
      </c>
      <c r="E1650" s="58">
        <v>0</v>
      </c>
      <c r="F1650" s="58">
        <f t="shared" si="26"/>
        <v>825346787</v>
      </c>
    </row>
    <row r="1651" spans="2:6" x14ac:dyDescent="0.25">
      <c r="B1651" s="56">
        <v>43365</v>
      </c>
      <c r="C1651" s="57" t="s">
        <v>1267</v>
      </c>
      <c r="D1651" s="58">
        <v>393500</v>
      </c>
      <c r="E1651" s="58">
        <v>0</v>
      </c>
      <c r="F1651" s="58">
        <f t="shared" si="26"/>
        <v>825740287</v>
      </c>
    </row>
    <row r="1652" spans="2:6" x14ac:dyDescent="0.25">
      <c r="B1652" s="56">
        <v>43365</v>
      </c>
      <c r="C1652" s="57" t="s">
        <v>1268</v>
      </c>
      <c r="D1652" s="58">
        <v>28500</v>
      </c>
      <c r="E1652" s="58">
        <v>0</v>
      </c>
      <c r="F1652" s="58">
        <f t="shared" si="26"/>
        <v>825768787</v>
      </c>
    </row>
    <row r="1653" spans="2:6" x14ac:dyDescent="0.25">
      <c r="B1653" s="56">
        <v>43365</v>
      </c>
      <c r="C1653" s="57" t="s">
        <v>1269</v>
      </c>
      <c r="D1653" s="58">
        <v>1328000</v>
      </c>
      <c r="E1653" s="58">
        <v>0</v>
      </c>
      <c r="F1653" s="58">
        <f t="shared" si="26"/>
        <v>827096787</v>
      </c>
    </row>
    <row r="1654" spans="2:6" x14ac:dyDescent="0.25">
      <c r="B1654" s="56">
        <v>43365</v>
      </c>
      <c r="C1654" s="57" t="s">
        <v>1267</v>
      </c>
      <c r="D1654" s="58">
        <v>19000</v>
      </c>
      <c r="E1654" s="58">
        <v>0</v>
      </c>
      <c r="F1654" s="58">
        <f t="shared" si="26"/>
        <v>827115787</v>
      </c>
    </row>
    <row r="1655" spans="2:6" x14ac:dyDescent="0.25">
      <c r="B1655" s="56">
        <v>43365</v>
      </c>
      <c r="C1655" s="57" t="s">
        <v>1263</v>
      </c>
      <c r="D1655" s="58">
        <v>38000</v>
      </c>
      <c r="E1655" s="58">
        <v>0</v>
      </c>
      <c r="F1655" s="58">
        <f t="shared" si="26"/>
        <v>827153787</v>
      </c>
    </row>
    <row r="1656" spans="2:6" x14ac:dyDescent="0.25">
      <c r="B1656" s="56">
        <v>43365</v>
      </c>
      <c r="C1656" s="57" t="s">
        <v>1269</v>
      </c>
      <c r="D1656" s="58">
        <v>16000</v>
      </c>
      <c r="E1656" s="58">
        <v>0</v>
      </c>
      <c r="F1656" s="58">
        <f t="shared" si="26"/>
        <v>827169787</v>
      </c>
    </row>
    <row r="1657" spans="2:6" x14ac:dyDescent="0.25">
      <c r="B1657" s="56">
        <v>43365</v>
      </c>
      <c r="C1657" s="57" t="s">
        <v>1262</v>
      </c>
      <c r="D1657" s="58">
        <v>1765000</v>
      </c>
      <c r="E1657" s="58">
        <v>0</v>
      </c>
      <c r="F1657" s="58">
        <f t="shared" si="26"/>
        <v>828934787</v>
      </c>
    </row>
    <row r="1658" spans="2:6" x14ac:dyDescent="0.25">
      <c r="B1658" s="56">
        <v>43365</v>
      </c>
      <c r="C1658" s="57" t="s">
        <v>1265</v>
      </c>
      <c r="D1658" s="58">
        <v>1197000</v>
      </c>
      <c r="E1658" s="58">
        <v>0</v>
      </c>
      <c r="F1658" s="58">
        <f t="shared" si="26"/>
        <v>830131787</v>
      </c>
    </row>
    <row r="1659" spans="2:6" x14ac:dyDescent="0.25">
      <c r="B1659" s="56">
        <v>43365</v>
      </c>
      <c r="C1659" s="57" t="s">
        <v>1268</v>
      </c>
      <c r="D1659" s="58">
        <v>429500</v>
      </c>
      <c r="E1659" s="58">
        <v>0</v>
      </c>
      <c r="F1659" s="58">
        <f t="shared" si="26"/>
        <v>830561287</v>
      </c>
    </row>
    <row r="1660" spans="2:6" x14ac:dyDescent="0.25">
      <c r="B1660" s="56">
        <v>43366</v>
      </c>
      <c r="C1660" s="57" t="s">
        <v>1270</v>
      </c>
      <c r="D1660" s="58">
        <v>2244500</v>
      </c>
      <c r="E1660" s="58">
        <v>0</v>
      </c>
      <c r="F1660" s="58">
        <f t="shared" si="26"/>
        <v>832805787</v>
      </c>
    </row>
    <row r="1661" spans="2:6" x14ac:dyDescent="0.25">
      <c r="B1661" s="56">
        <v>43366</v>
      </c>
      <c r="C1661" s="57" t="s">
        <v>1271</v>
      </c>
      <c r="D1661" s="58">
        <v>32000</v>
      </c>
      <c r="E1661" s="58">
        <v>0</v>
      </c>
      <c r="F1661" s="58">
        <f t="shared" si="26"/>
        <v>832837787</v>
      </c>
    </row>
    <row r="1662" spans="2:6" x14ac:dyDescent="0.25">
      <c r="B1662" s="56">
        <v>43366</v>
      </c>
      <c r="C1662" s="57" t="s">
        <v>1272</v>
      </c>
      <c r="D1662" s="58">
        <v>47500</v>
      </c>
      <c r="E1662" s="58">
        <v>0</v>
      </c>
      <c r="F1662" s="58">
        <f t="shared" si="26"/>
        <v>832885287</v>
      </c>
    </row>
    <row r="1663" spans="2:6" x14ac:dyDescent="0.25">
      <c r="B1663" s="56">
        <v>43366</v>
      </c>
      <c r="C1663" s="57" t="s">
        <v>1272</v>
      </c>
      <c r="D1663" s="58">
        <v>614000</v>
      </c>
      <c r="E1663" s="58">
        <v>0</v>
      </c>
      <c r="F1663" s="58">
        <f t="shared" si="26"/>
        <v>833499287</v>
      </c>
    </row>
    <row r="1664" spans="2:6" x14ac:dyDescent="0.25">
      <c r="B1664" s="56">
        <v>43366</v>
      </c>
      <c r="C1664" s="57" t="s">
        <v>1273</v>
      </c>
      <c r="D1664" s="58">
        <v>180500</v>
      </c>
      <c r="E1664" s="58">
        <v>0</v>
      </c>
      <c r="F1664" s="58">
        <f t="shared" si="26"/>
        <v>833679787</v>
      </c>
    </row>
    <row r="1665" spans="2:6" x14ac:dyDescent="0.25">
      <c r="B1665" s="56">
        <v>43366</v>
      </c>
      <c r="C1665" s="57" t="s">
        <v>1274</v>
      </c>
      <c r="D1665" s="58">
        <v>1102000</v>
      </c>
      <c r="E1665" s="58">
        <v>0</v>
      </c>
      <c r="F1665" s="58">
        <f t="shared" si="26"/>
        <v>834781787</v>
      </c>
    </row>
    <row r="1666" spans="2:6" x14ac:dyDescent="0.25">
      <c r="B1666" s="56">
        <v>43366</v>
      </c>
      <c r="C1666" s="57" t="s">
        <v>1275</v>
      </c>
      <c r="D1666" s="58">
        <v>380000</v>
      </c>
      <c r="E1666" s="58">
        <v>0</v>
      </c>
      <c r="F1666" s="58">
        <f t="shared" si="26"/>
        <v>835161787</v>
      </c>
    </row>
    <row r="1667" spans="2:6" x14ac:dyDescent="0.25">
      <c r="B1667" s="56">
        <v>43366</v>
      </c>
      <c r="C1667" s="57" t="s">
        <v>1275</v>
      </c>
      <c r="D1667" s="58">
        <v>57000</v>
      </c>
      <c r="E1667" s="58">
        <v>0</v>
      </c>
      <c r="F1667" s="58">
        <f t="shared" si="26"/>
        <v>835218787</v>
      </c>
    </row>
    <row r="1668" spans="2:6" x14ac:dyDescent="0.25">
      <c r="B1668" s="56">
        <v>43366</v>
      </c>
      <c r="C1668" s="57" t="s">
        <v>1276</v>
      </c>
      <c r="D1668" s="58">
        <v>9500</v>
      </c>
      <c r="E1668" s="58">
        <v>0</v>
      </c>
      <c r="F1668" s="58">
        <f t="shared" si="26"/>
        <v>835228287</v>
      </c>
    </row>
    <row r="1669" spans="2:6" x14ac:dyDescent="0.25">
      <c r="B1669" s="56">
        <v>43366</v>
      </c>
      <c r="C1669" s="57" t="s">
        <v>1274</v>
      </c>
      <c r="D1669" s="58">
        <v>190000</v>
      </c>
      <c r="E1669" s="58">
        <v>0</v>
      </c>
      <c r="F1669" s="58">
        <f t="shared" si="26"/>
        <v>835418287</v>
      </c>
    </row>
    <row r="1670" spans="2:6" x14ac:dyDescent="0.25">
      <c r="B1670" s="56">
        <v>43366</v>
      </c>
      <c r="C1670" s="57" t="s">
        <v>1277</v>
      </c>
      <c r="D1670" s="58">
        <v>28500</v>
      </c>
      <c r="E1670" s="58">
        <v>0</v>
      </c>
      <c r="F1670" s="58">
        <f t="shared" si="26"/>
        <v>835446787</v>
      </c>
    </row>
    <row r="1671" spans="2:6" x14ac:dyDescent="0.25">
      <c r="B1671" s="56">
        <v>43366</v>
      </c>
      <c r="C1671" s="57" t="s">
        <v>1277</v>
      </c>
      <c r="D1671" s="58">
        <v>3054500</v>
      </c>
      <c r="E1671" s="58">
        <v>0</v>
      </c>
      <c r="F1671" s="58">
        <f t="shared" si="26"/>
        <v>838501287</v>
      </c>
    </row>
    <row r="1672" spans="2:6" x14ac:dyDescent="0.25">
      <c r="B1672" s="56">
        <v>43366</v>
      </c>
      <c r="C1672" s="57" t="s">
        <v>1271</v>
      </c>
      <c r="D1672" s="58">
        <v>2336000</v>
      </c>
      <c r="E1672" s="58">
        <v>0</v>
      </c>
      <c r="F1672" s="58">
        <f t="shared" si="26"/>
        <v>840837287</v>
      </c>
    </row>
    <row r="1673" spans="2:6" x14ac:dyDescent="0.25">
      <c r="B1673" s="56">
        <v>43366</v>
      </c>
      <c r="C1673" s="57" t="s">
        <v>1276</v>
      </c>
      <c r="D1673" s="58">
        <v>628500</v>
      </c>
      <c r="E1673" s="58">
        <v>0</v>
      </c>
      <c r="F1673" s="58">
        <f t="shared" si="26"/>
        <v>841465787</v>
      </c>
    </row>
    <row r="1674" spans="2:6" x14ac:dyDescent="0.25">
      <c r="B1674" s="56">
        <v>43366</v>
      </c>
      <c r="C1674" s="57" t="s">
        <v>1258</v>
      </c>
      <c r="D1674" s="58">
        <v>9500</v>
      </c>
      <c r="E1674" s="58">
        <v>0</v>
      </c>
      <c r="F1674" s="58">
        <f t="shared" si="26"/>
        <v>841475287</v>
      </c>
    </row>
    <row r="1675" spans="2:6" x14ac:dyDescent="0.25">
      <c r="B1675" s="56">
        <v>43366</v>
      </c>
      <c r="C1675" s="57" t="s">
        <v>1256</v>
      </c>
      <c r="D1675" s="58">
        <v>38000</v>
      </c>
      <c r="E1675" s="58">
        <v>0</v>
      </c>
      <c r="F1675" s="58">
        <f t="shared" si="26"/>
        <v>841513287</v>
      </c>
    </row>
    <row r="1676" spans="2:6" x14ac:dyDescent="0.25">
      <c r="B1676" s="56">
        <v>43366</v>
      </c>
      <c r="C1676" s="57" t="s">
        <v>1255</v>
      </c>
      <c r="D1676" s="58">
        <v>66500</v>
      </c>
      <c r="E1676" s="58">
        <v>0</v>
      </c>
      <c r="F1676" s="58">
        <f t="shared" si="26"/>
        <v>841579787</v>
      </c>
    </row>
    <row r="1677" spans="2:6" x14ac:dyDescent="0.25">
      <c r="B1677" s="56">
        <v>43366</v>
      </c>
      <c r="C1677" s="57" t="s">
        <v>1257</v>
      </c>
      <c r="D1677" s="58">
        <v>272000</v>
      </c>
      <c r="E1677" s="58">
        <v>0</v>
      </c>
      <c r="F1677" s="58">
        <f t="shared" si="26"/>
        <v>841851787</v>
      </c>
    </row>
    <row r="1678" spans="2:6" x14ac:dyDescent="0.25">
      <c r="B1678" s="56">
        <v>43366</v>
      </c>
      <c r="C1678" s="57" t="s">
        <v>1258</v>
      </c>
      <c r="D1678" s="58">
        <v>247000</v>
      </c>
      <c r="E1678" s="58">
        <v>0</v>
      </c>
      <c r="F1678" s="58">
        <f t="shared" si="26"/>
        <v>842098787</v>
      </c>
    </row>
    <row r="1679" spans="2:6" x14ac:dyDescent="0.25">
      <c r="B1679" s="56">
        <v>43366</v>
      </c>
      <c r="C1679" s="57" t="s">
        <v>1261</v>
      </c>
      <c r="D1679" s="58">
        <v>9500</v>
      </c>
      <c r="E1679" s="58">
        <v>0</v>
      </c>
      <c r="F1679" s="58">
        <f t="shared" si="26"/>
        <v>842108287</v>
      </c>
    </row>
    <row r="1680" spans="2:6" x14ac:dyDescent="0.25">
      <c r="B1680" s="56">
        <v>43366</v>
      </c>
      <c r="C1680" s="57" t="s">
        <v>1254</v>
      </c>
      <c r="D1680" s="58">
        <v>667000</v>
      </c>
      <c r="E1680" s="58">
        <v>0</v>
      </c>
      <c r="F1680" s="58">
        <f t="shared" si="26"/>
        <v>842775287</v>
      </c>
    </row>
    <row r="1681" spans="2:6" x14ac:dyDescent="0.25">
      <c r="B1681" s="56">
        <v>43366</v>
      </c>
      <c r="C1681" s="57" t="s">
        <v>1259</v>
      </c>
      <c r="D1681" s="58">
        <v>528000</v>
      </c>
      <c r="E1681" s="58">
        <v>0</v>
      </c>
      <c r="F1681" s="58">
        <f t="shared" si="26"/>
        <v>843303287</v>
      </c>
    </row>
    <row r="1682" spans="2:6" x14ac:dyDescent="0.25">
      <c r="B1682" s="56">
        <v>43366</v>
      </c>
      <c r="C1682" s="57" t="s">
        <v>1261</v>
      </c>
      <c r="D1682" s="58">
        <v>57000</v>
      </c>
      <c r="E1682" s="58">
        <v>0</v>
      </c>
      <c r="F1682" s="58">
        <f t="shared" si="26"/>
        <v>843360287</v>
      </c>
    </row>
    <row r="1683" spans="2:6" x14ac:dyDescent="0.25">
      <c r="B1683" s="56">
        <v>43366</v>
      </c>
      <c r="C1683" s="57" t="s">
        <v>1260</v>
      </c>
      <c r="D1683" s="58">
        <v>38000</v>
      </c>
      <c r="E1683" s="58">
        <v>0</v>
      </c>
      <c r="F1683" s="58">
        <f t="shared" si="26"/>
        <v>843398287</v>
      </c>
    </row>
    <row r="1684" spans="2:6" x14ac:dyDescent="0.25">
      <c r="B1684" s="56">
        <v>43366</v>
      </c>
      <c r="C1684" s="57" t="s">
        <v>1278</v>
      </c>
      <c r="D1684" s="58">
        <v>175000</v>
      </c>
      <c r="E1684" s="58">
        <v>0</v>
      </c>
      <c r="F1684" s="58">
        <f t="shared" si="26"/>
        <v>843573287</v>
      </c>
    </row>
    <row r="1685" spans="2:6" x14ac:dyDescent="0.25">
      <c r="B1685" s="56">
        <v>43366</v>
      </c>
      <c r="C1685" s="57" t="s">
        <v>1279</v>
      </c>
      <c r="D1685" s="58">
        <v>192000</v>
      </c>
      <c r="E1685" s="58">
        <v>0</v>
      </c>
      <c r="F1685" s="58">
        <f t="shared" si="26"/>
        <v>843765287</v>
      </c>
    </row>
    <row r="1686" spans="2:6" x14ac:dyDescent="0.25">
      <c r="B1686" s="56">
        <v>43366</v>
      </c>
      <c r="C1686" s="57" t="s">
        <v>1278</v>
      </c>
      <c r="D1686" s="58">
        <v>69000</v>
      </c>
      <c r="E1686" s="58">
        <v>0</v>
      </c>
      <c r="F1686" s="58">
        <f t="shared" si="26"/>
        <v>843834287</v>
      </c>
    </row>
    <row r="1687" spans="2:6" x14ac:dyDescent="0.25">
      <c r="B1687" s="56">
        <v>43366</v>
      </c>
      <c r="C1687" s="57" t="s">
        <v>1280</v>
      </c>
      <c r="D1687" s="58">
        <v>19000</v>
      </c>
      <c r="E1687" s="58">
        <v>0</v>
      </c>
      <c r="F1687" s="58">
        <f t="shared" si="26"/>
        <v>843853287</v>
      </c>
    </row>
    <row r="1688" spans="2:6" x14ac:dyDescent="0.25">
      <c r="B1688" s="56">
        <v>43366</v>
      </c>
      <c r="C1688" s="57" t="s">
        <v>1281</v>
      </c>
      <c r="D1688" s="58">
        <v>498000</v>
      </c>
      <c r="E1688" s="58">
        <v>0</v>
      </c>
      <c r="F1688" s="58">
        <f t="shared" si="26"/>
        <v>844351287</v>
      </c>
    </row>
    <row r="1689" spans="2:6" x14ac:dyDescent="0.25">
      <c r="B1689" s="56">
        <v>43366</v>
      </c>
      <c r="C1689" s="57" t="s">
        <v>1282</v>
      </c>
      <c r="D1689" s="58">
        <v>114000</v>
      </c>
      <c r="E1689" s="58">
        <v>0</v>
      </c>
      <c r="F1689" s="58">
        <f t="shared" si="26"/>
        <v>844465287</v>
      </c>
    </row>
    <row r="1690" spans="2:6" x14ac:dyDescent="0.25">
      <c r="B1690" s="56">
        <v>43366</v>
      </c>
      <c r="C1690" s="57" t="s">
        <v>1283</v>
      </c>
      <c r="D1690" s="58">
        <v>76000</v>
      </c>
      <c r="E1690" s="58">
        <v>0</v>
      </c>
      <c r="F1690" s="58">
        <f t="shared" si="26"/>
        <v>844541287</v>
      </c>
    </row>
    <row r="1691" spans="2:6" x14ac:dyDescent="0.25">
      <c r="B1691" s="56">
        <v>43366</v>
      </c>
      <c r="C1691" s="57" t="s">
        <v>1284</v>
      </c>
      <c r="D1691" s="58">
        <v>47500</v>
      </c>
      <c r="E1691" s="58">
        <v>0</v>
      </c>
      <c r="F1691" s="58">
        <f t="shared" si="26"/>
        <v>844588787</v>
      </c>
    </row>
    <row r="1692" spans="2:6" x14ac:dyDescent="0.25">
      <c r="B1692" s="56">
        <v>43366</v>
      </c>
      <c r="C1692" s="57" t="s">
        <v>1285</v>
      </c>
      <c r="D1692" s="58">
        <v>208000</v>
      </c>
      <c r="E1692" s="58">
        <v>0</v>
      </c>
      <c r="F1692" s="58">
        <f t="shared" si="26"/>
        <v>844796787</v>
      </c>
    </row>
    <row r="1693" spans="2:6" x14ac:dyDescent="0.25">
      <c r="B1693" s="56">
        <v>43366</v>
      </c>
      <c r="C1693" s="57" t="s">
        <v>1286</v>
      </c>
      <c r="D1693" s="58">
        <v>1280000</v>
      </c>
      <c r="E1693" s="58">
        <v>0</v>
      </c>
      <c r="F1693" s="58">
        <f t="shared" si="26"/>
        <v>846076787</v>
      </c>
    </row>
    <row r="1694" spans="2:6" x14ac:dyDescent="0.25">
      <c r="B1694" s="56">
        <v>43366</v>
      </c>
      <c r="C1694" s="57" t="s">
        <v>1287</v>
      </c>
      <c r="D1694" s="58">
        <v>180500</v>
      </c>
      <c r="E1694" s="58">
        <v>0</v>
      </c>
      <c r="F1694" s="58">
        <f t="shared" si="26"/>
        <v>846257287</v>
      </c>
    </row>
    <row r="1695" spans="2:6" x14ac:dyDescent="0.25">
      <c r="B1695" s="56">
        <v>43366</v>
      </c>
      <c r="C1695" s="57" t="s">
        <v>1288</v>
      </c>
      <c r="D1695" s="58">
        <v>2542000</v>
      </c>
      <c r="E1695" s="58">
        <v>0</v>
      </c>
      <c r="F1695" s="58">
        <f t="shared" si="26"/>
        <v>848799287</v>
      </c>
    </row>
    <row r="1696" spans="2:6" x14ac:dyDescent="0.25">
      <c r="B1696" s="56">
        <v>43366</v>
      </c>
      <c r="C1696" s="57" t="s">
        <v>1289</v>
      </c>
      <c r="D1696" s="58">
        <v>437000</v>
      </c>
      <c r="E1696" s="58">
        <v>0</v>
      </c>
      <c r="F1696" s="58">
        <f t="shared" si="26"/>
        <v>849236287</v>
      </c>
    </row>
    <row r="1697" spans="2:6" x14ac:dyDescent="0.25">
      <c r="B1697" s="56">
        <v>43366</v>
      </c>
      <c r="C1697" s="57" t="s">
        <v>1290</v>
      </c>
      <c r="D1697" s="58">
        <v>16000</v>
      </c>
      <c r="E1697" s="58">
        <v>0</v>
      </c>
      <c r="F1697" s="58">
        <f t="shared" si="26"/>
        <v>849252287</v>
      </c>
    </row>
    <row r="1698" spans="2:6" x14ac:dyDescent="0.25">
      <c r="B1698" s="56">
        <v>43366</v>
      </c>
      <c r="C1698" s="57" t="s">
        <v>1291</v>
      </c>
      <c r="D1698" s="58">
        <v>171000</v>
      </c>
      <c r="E1698" s="58">
        <v>0</v>
      </c>
      <c r="F1698" s="58">
        <f t="shared" si="26"/>
        <v>849423287</v>
      </c>
    </row>
    <row r="1699" spans="2:6" x14ac:dyDescent="0.25">
      <c r="B1699" s="56">
        <v>43366</v>
      </c>
      <c r="C1699" s="57" t="s">
        <v>1292</v>
      </c>
      <c r="D1699" s="58">
        <v>9500</v>
      </c>
      <c r="E1699" s="58">
        <v>0</v>
      </c>
      <c r="F1699" s="58">
        <f t="shared" si="26"/>
        <v>849432787</v>
      </c>
    </row>
    <row r="1700" spans="2:6" x14ac:dyDescent="0.25">
      <c r="B1700" s="56">
        <v>43366</v>
      </c>
      <c r="C1700" s="57" t="s">
        <v>1286</v>
      </c>
      <c r="D1700" s="58">
        <v>32000</v>
      </c>
      <c r="E1700" s="58">
        <v>0</v>
      </c>
      <c r="F1700" s="58">
        <f t="shared" si="26"/>
        <v>849464787</v>
      </c>
    </row>
    <row r="1701" spans="2:6" x14ac:dyDescent="0.25">
      <c r="B1701" s="56">
        <v>43366</v>
      </c>
      <c r="C1701" s="57" t="s">
        <v>1288</v>
      </c>
      <c r="D1701" s="58">
        <v>57000</v>
      </c>
      <c r="E1701" s="58">
        <v>0</v>
      </c>
      <c r="F1701" s="58">
        <f t="shared" si="26"/>
        <v>849521787</v>
      </c>
    </row>
    <row r="1702" spans="2:6" x14ac:dyDescent="0.25">
      <c r="B1702" s="56">
        <v>43366</v>
      </c>
      <c r="C1702" s="57" t="s">
        <v>1290</v>
      </c>
      <c r="D1702" s="58">
        <v>1232000</v>
      </c>
      <c r="E1702" s="58">
        <v>0</v>
      </c>
      <c r="F1702" s="58">
        <f t="shared" ref="F1702:F1765" si="27">F1701+D1702-E1702</f>
        <v>850753787</v>
      </c>
    </row>
    <row r="1703" spans="2:6" x14ac:dyDescent="0.25">
      <c r="B1703" s="56">
        <v>43366</v>
      </c>
      <c r="C1703" s="57" t="s">
        <v>1291</v>
      </c>
      <c r="D1703" s="58">
        <v>950000</v>
      </c>
      <c r="E1703" s="58">
        <v>0</v>
      </c>
      <c r="F1703" s="58">
        <f t="shared" si="27"/>
        <v>851703787</v>
      </c>
    </row>
    <row r="1704" spans="2:6" x14ac:dyDescent="0.25">
      <c r="B1704" s="56">
        <v>43366</v>
      </c>
      <c r="C1704" s="57" t="s">
        <v>1289</v>
      </c>
      <c r="D1704" s="58">
        <v>28500</v>
      </c>
      <c r="E1704" s="58">
        <v>0</v>
      </c>
      <c r="F1704" s="58">
        <f t="shared" si="27"/>
        <v>851732287</v>
      </c>
    </row>
    <row r="1705" spans="2:6" x14ac:dyDescent="0.25">
      <c r="B1705" s="56">
        <v>43366</v>
      </c>
      <c r="C1705" s="57" t="s">
        <v>1293</v>
      </c>
      <c r="D1705" s="58">
        <v>9500</v>
      </c>
      <c r="E1705" s="58">
        <v>0</v>
      </c>
      <c r="F1705" s="58">
        <f t="shared" si="27"/>
        <v>851741787</v>
      </c>
    </row>
    <row r="1706" spans="2:6" x14ac:dyDescent="0.25">
      <c r="B1706" s="56">
        <v>43366</v>
      </c>
      <c r="C1706" s="57" t="s">
        <v>1292</v>
      </c>
      <c r="D1706" s="58">
        <v>380000</v>
      </c>
      <c r="E1706" s="58">
        <v>0</v>
      </c>
      <c r="F1706" s="58">
        <f t="shared" si="27"/>
        <v>852121787</v>
      </c>
    </row>
    <row r="1707" spans="2:6" x14ac:dyDescent="0.25">
      <c r="B1707" s="56">
        <v>43366</v>
      </c>
      <c r="C1707" s="57" t="s">
        <v>1293</v>
      </c>
      <c r="D1707" s="58">
        <v>608000</v>
      </c>
      <c r="E1707" s="58">
        <v>0</v>
      </c>
      <c r="F1707" s="58">
        <f t="shared" si="27"/>
        <v>852729787</v>
      </c>
    </row>
    <row r="1708" spans="2:6" x14ac:dyDescent="0.25">
      <c r="B1708" s="56">
        <v>43367</v>
      </c>
      <c r="C1708" s="57" t="s">
        <v>1294</v>
      </c>
      <c r="D1708" s="58">
        <v>133000</v>
      </c>
      <c r="E1708" s="58">
        <v>0</v>
      </c>
      <c r="F1708" s="58">
        <f t="shared" si="27"/>
        <v>852862787</v>
      </c>
    </row>
    <row r="1709" spans="2:6" x14ac:dyDescent="0.25">
      <c r="B1709" s="56">
        <v>43367</v>
      </c>
      <c r="C1709" s="57" t="s">
        <v>1295</v>
      </c>
      <c r="D1709" s="58">
        <v>608000</v>
      </c>
      <c r="E1709" s="58">
        <v>0</v>
      </c>
      <c r="F1709" s="58">
        <f t="shared" si="27"/>
        <v>853470787</v>
      </c>
    </row>
    <row r="1710" spans="2:6" x14ac:dyDescent="0.25">
      <c r="B1710" s="56">
        <v>43367</v>
      </c>
      <c r="C1710" s="57" t="s">
        <v>1296</v>
      </c>
      <c r="D1710" s="58">
        <v>123500</v>
      </c>
      <c r="E1710" s="58">
        <v>0</v>
      </c>
      <c r="F1710" s="58">
        <f t="shared" si="27"/>
        <v>853594287</v>
      </c>
    </row>
    <row r="1711" spans="2:6" x14ac:dyDescent="0.25">
      <c r="B1711" s="56">
        <v>43367</v>
      </c>
      <c r="C1711" s="57" t="s">
        <v>1297</v>
      </c>
      <c r="D1711" s="58">
        <v>4387500</v>
      </c>
      <c r="E1711" s="58">
        <v>0</v>
      </c>
      <c r="F1711" s="58">
        <f t="shared" si="27"/>
        <v>857981787</v>
      </c>
    </row>
    <row r="1712" spans="2:6" x14ac:dyDescent="0.25">
      <c r="B1712" s="56">
        <v>43367</v>
      </c>
      <c r="C1712" s="57" t="s">
        <v>1298</v>
      </c>
      <c r="D1712" s="58">
        <v>28500</v>
      </c>
      <c r="E1712" s="58">
        <v>0</v>
      </c>
      <c r="F1712" s="58">
        <f t="shared" si="27"/>
        <v>858010287</v>
      </c>
    </row>
    <row r="1713" spans="2:6" x14ac:dyDescent="0.25">
      <c r="B1713" s="56">
        <v>43367</v>
      </c>
      <c r="C1713" s="57" t="s">
        <v>1299</v>
      </c>
      <c r="D1713" s="58">
        <v>9500</v>
      </c>
      <c r="E1713" s="58">
        <v>0</v>
      </c>
      <c r="F1713" s="58">
        <f t="shared" si="27"/>
        <v>858019787</v>
      </c>
    </row>
    <row r="1714" spans="2:6" x14ac:dyDescent="0.25">
      <c r="B1714" s="56">
        <v>43367</v>
      </c>
      <c r="C1714" s="57" t="s">
        <v>1299</v>
      </c>
      <c r="D1714" s="58">
        <v>342000</v>
      </c>
      <c r="E1714" s="58">
        <v>0</v>
      </c>
      <c r="F1714" s="58">
        <f t="shared" si="27"/>
        <v>858361787</v>
      </c>
    </row>
    <row r="1715" spans="2:6" x14ac:dyDescent="0.25">
      <c r="B1715" s="56">
        <v>43367</v>
      </c>
      <c r="C1715" s="57" t="s">
        <v>1300</v>
      </c>
      <c r="D1715" s="58">
        <v>16000</v>
      </c>
      <c r="E1715" s="58">
        <v>0</v>
      </c>
      <c r="F1715" s="58">
        <f t="shared" si="27"/>
        <v>858377787</v>
      </c>
    </row>
    <row r="1716" spans="2:6" x14ac:dyDescent="0.25">
      <c r="B1716" s="56">
        <v>43367</v>
      </c>
      <c r="C1716" s="57" t="s">
        <v>1301</v>
      </c>
      <c r="D1716" s="58">
        <v>1648000</v>
      </c>
      <c r="E1716" s="58">
        <v>0</v>
      </c>
      <c r="F1716" s="58">
        <f t="shared" si="27"/>
        <v>860025787</v>
      </c>
    </row>
    <row r="1717" spans="2:6" x14ac:dyDescent="0.25">
      <c r="B1717" s="56">
        <v>43367</v>
      </c>
      <c r="C1717" s="57" t="s">
        <v>1300</v>
      </c>
      <c r="D1717" s="58">
        <v>1029000</v>
      </c>
      <c r="E1717" s="58">
        <v>0</v>
      </c>
      <c r="F1717" s="58">
        <f t="shared" si="27"/>
        <v>861054787</v>
      </c>
    </row>
    <row r="1718" spans="2:6" x14ac:dyDescent="0.25">
      <c r="B1718" s="56">
        <v>43367</v>
      </c>
      <c r="C1718" s="57" t="s">
        <v>1297</v>
      </c>
      <c r="D1718" s="58">
        <v>47500</v>
      </c>
      <c r="E1718" s="58">
        <v>0</v>
      </c>
      <c r="F1718" s="58">
        <f t="shared" si="27"/>
        <v>861102287</v>
      </c>
    </row>
    <row r="1719" spans="2:6" x14ac:dyDescent="0.25">
      <c r="B1719" s="56">
        <v>43367</v>
      </c>
      <c r="C1719" s="57" t="s">
        <v>1298</v>
      </c>
      <c r="D1719" s="58">
        <v>475000</v>
      </c>
      <c r="E1719" s="58">
        <v>0</v>
      </c>
      <c r="F1719" s="58">
        <f t="shared" si="27"/>
        <v>861577287</v>
      </c>
    </row>
    <row r="1720" spans="2:6" x14ac:dyDescent="0.25">
      <c r="B1720" s="56">
        <v>43367</v>
      </c>
      <c r="C1720" s="57" t="s">
        <v>1294</v>
      </c>
      <c r="D1720" s="58">
        <v>1111500</v>
      </c>
      <c r="E1720" s="58">
        <v>0</v>
      </c>
      <c r="F1720" s="58">
        <f t="shared" si="27"/>
        <v>862688787</v>
      </c>
    </row>
    <row r="1721" spans="2:6" x14ac:dyDescent="0.25">
      <c r="B1721" s="56">
        <v>43367</v>
      </c>
      <c r="C1721" s="57" t="s">
        <v>1279</v>
      </c>
      <c r="D1721" s="58">
        <v>304000</v>
      </c>
      <c r="E1721" s="58">
        <v>0</v>
      </c>
      <c r="F1721" s="58">
        <f t="shared" si="27"/>
        <v>862992787</v>
      </c>
    </row>
    <row r="1722" spans="2:6" x14ac:dyDescent="0.25">
      <c r="B1722" s="56">
        <v>43367</v>
      </c>
      <c r="C1722" s="57" t="s">
        <v>1278</v>
      </c>
      <c r="D1722" s="58">
        <v>171000</v>
      </c>
      <c r="E1722" s="58">
        <v>0</v>
      </c>
      <c r="F1722" s="58">
        <f t="shared" si="27"/>
        <v>863163787</v>
      </c>
    </row>
    <row r="1723" spans="2:6" x14ac:dyDescent="0.25">
      <c r="B1723" s="56">
        <v>43367</v>
      </c>
      <c r="C1723" s="57" t="s">
        <v>1280</v>
      </c>
      <c r="D1723" s="58">
        <v>28500</v>
      </c>
      <c r="E1723" s="58">
        <v>0</v>
      </c>
      <c r="F1723" s="58">
        <f t="shared" si="27"/>
        <v>863192287</v>
      </c>
    </row>
    <row r="1724" spans="2:6" x14ac:dyDescent="0.25">
      <c r="B1724" s="56">
        <v>43367</v>
      </c>
      <c r="C1724" s="57" t="s">
        <v>1278</v>
      </c>
      <c r="D1724" s="58">
        <v>19000</v>
      </c>
      <c r="E1724" s="58">
        <v>0</v>
      </c>
      <c r="F1724" s="58">
        <f t="shared" si="27"/>
        <v>863211287</v>
      </c>
    </row>
    <row r="1725" spans="2:6" x14ac:dyDescent="0.25">
      <c r="B1725" s="56">
        <v>43367</v>
      </c>
      <c r="C1725" s="57" t="s">
        <v>1281</v>
      </c>
      <c r="D1725" s="58">
        <v>608000</v>
      </c>
      <c r="E1725" s="58">
        <v>0</v>
      </c>
      <c r="F1725" s="58">
        <f t="shared" si="27"/>
        <v>863819287</v>
      </c>
    </row>
    <row r="1726" spans="2:6" x14ac:dyDescent="0.25">
      <c r="B1726" s="56">
        <v>43367</v>
      </c>
      <c r="C1726" s="57" t="s">
        <v>1282</v>
      </c>
      <c r="D1726" s="58">
        <v>95000</v>
      </c>
      <c r="E1726" s="58">
        <v>0</v>
      </c>
      <c r="F1726" s="58">
        <f t="shared" si="27"/>
        <v>863914287</v>
      </c>
    </row>
    <row r="1727" spans="2:6" x14ac:dyDescent="0.25">
      <c r="B1727" s="56">
        <v>43367</v>
      </c>
      <c r="C1727" s="57" t="s">
        <v>1283</v>
      </c>
      <c r="D1727" s="58">
        <v>133000</v>
      </c>
      <c r="E1727" s="58">
        <v>0</v>
      </c>
      <c r="F1727" s="58">
        <f t="shared" si="27"/>
        <v>864047287</v>
      </c>
    </row>
    <row r="1728" spans="2:6" x14ac:dyDescent="0.25">
      <c r="B1728" s="56">
        <v>43367</v>
      </c>
      <c r="C1728" s="57" t="s">
        <v>1284</v>
      </c>
      <c r="D1728" s="58">
        <v>104500</v>
      </c>
      <c r="E1728" s="58">
        <v>0</v>
      </c>
      <c r="F1728" s="58">
        <f t="shared" si="27"/>
        <v>864151787</v>
      </c>
    </row>
    <row r="1729" spans="2:6" x14ac:dyDescent="0.25">
      <c r="B1729" s="56">
        <v>43367</v>
      </c>
      <c r="C1729" s="57" t="s">
        <v>1285</v>
      </c>
      <c r="D1729" s="58">
        <v>352000</v>
      </c>
      <c r="E1729" s="58">
        <v>0</v>
      </c>
      <c r="F1729" s="58">
        <f t="shared" si="27"/>
        <v>864503787</v>
      </c>
    </row>
    <row r="1730" spans="2:6" x14ac:dyDescent="0.25">
      <c r="B1730" s="56">
        <v>43367</v>
      </c>
      <c r="C1730" s="57" t="s">
        <v>1302</v>
      </c>
      <c r="D1730" s="58">
        <v>104500</v>
      </c>
      <c r="E1730" s="58">
        <v>0</v>
      </c>
      <c r="F1730" s="58">
        <f t="shared" si="27"/>
        <v>864608287</v>
      </c>
    </row>
    <row r="1731" spans="2:6" x14ac:dyDescent="0.25">
      <c r="B1731" s="56">
        <v>43367</v>
      </c>
      <c r="C1731" s="57" t="s">
        <v>1303</v>
      </c>
      <c r="D1731" s="58">
        <v>96000</v>
      </c>
      <c r="E1731" s="58">
        <v>0</v>
      </c>
      <c r="F1731" s="58">
        <f t="shared" si="27"/>
        <v>864704287</v>
      </c>
    </row>
    <row r="1732" spans="2:6" x14ac:dyDescent="0.25">
      <c r="B1732" s="56">
        <v>43367</v>
      </c>
      <c r="C1732" s="57" t="s">
        <v>1304</v>
      </c>
      <c r="D1732" s="58">
        <v>123500</v>
      </c>
      <c r="E1732" s="58">
        <v>0</v>
      </c>
      <c r="F1732" s="58">
        <f t="shared" si="27"/>
        <v>864827787</v>
      </c>
    </row>
    <row r="1733" spans="2:6" x14ac:dyDescent="0.25">
      <c r="B1733" s="56">
        <v>43367</v>
      </c>
      <c r="C1733" s="57" t="s">
        <v>1305</v>
      </c>
      <c r="D1733" s="58">
        <v>498000</v>
      </c>
      <c r="E1733" s="58">
        <v>0</v>
      </c>
      <c r="F1733" s="58">
        <f t="shared" si="27"/>
        <v>865325787</v>
      </c>
    </row>
    <row r="1734" spans="2:6" x14ac:dyDescent="0.25">
      <c r="B1734" s="56">
        <v>43367</v>
      </c>
      <c r="C1734" s="57" t="s">
        <v>1306</v>
      </c>
      <c r="D1734" s="58">
        <v>49000</v>
      </c>
      <c r="E1734" s="58">
        <v>0</v>
      </c>
      <c r="F1734" s="58">
        <f t="shared" si="27"/>
        <v>865374787</v>
      </c>
    </row>
    <row r="1735" spans="2:6" x14ac:dyDescent="0.25">
      <c r="B1735" s="56">
        <v>43367</v>
      </c>
      <c r="C1735" s="57" t="s">
        <v>1307</v>
      </c>
      <c r="D1735" s="58">
        <v>76000</v>
      </c>
      <c r="E1735" s="58">
        <v>0</v>
      </c>
      <c r="F1735" s="58">
        <f t="shared" si="27"/>
        <v>865450787</v>
      </c>
    </row>
    <row r="1736" spans="2:6" x14ac:dyDescent="0.25">
      <c r="B1736" s="56">
        <v>43367</v>
      </c>
      <c r="C1736" s="57" t="s">
        <v>1308</v>
      </c>
      <c r="D1736" s="58">
        <v>19000</v>
      </c>
      <c r="E1736" s="58">
        <v>0</v>
      </c>
      <c r="F1736" s="58">
        <f t="shared" si="27"/>
        <v>865469787</v>
      </c>
    </row>
    <row r="1737" spans="2:6" x14ac:dyDescent="0.25">
      <c r="B1737" s="56">
        <v>43367</v>
      </c>
      <c r="C1737" s="57" t="s">
        <v>1309</v>
      </c>
      <c r="D1737" s="58">
        <v>144000</v>
      </c>
      <c r="E1737" s="58">
        <v>0</v>
      </c>
      <c r="F1737" s="58">
        <f t="shared" si="27"/>
        <v>865613787</v>
      </c>
    </row>
    <row r="1738" spans="2:6" x14ac:dyDescent="0.25">
      <c r="B1738" s="56">
        <v>43367</v>
      </c>
      <c r="C1738" s="57" t="s">
        <v>1307</v>
      </c>
      <c r="D1738" s="58">
        <v>9500</v>
      </c>
      <c r="E1738" s="58">
        <v>0</v>
      </c>
      <c r="F1738" s="58">
        <f t="shared" si="27"/>
        <v>865623287</v>
      </c>
    </row>
    <row r="1739" spans="2:6" x14ac:dyDescent="0.25">
      <c r="B1739" s="56">
        <v>43367</v>
      </c>
      <c r="C1739" s="57" t="s">
        <v>1302</v>
      </c>
      <c r="D1739" s="58">
        <v>9500</v>
      </c>
      <c r="E1739" s="58">
        <v>0</v>
      </c>
      <c r="F1739" s="58">
        <f t="shared" si="27"/>
        <v>865632787</v>
      </c>
    </row>
    <row r="1740" spans="2:6" x14ac:dyDescent="0.25">
      <c r="B1740" s="56">
        <v>43368</v>
      </c>
      <c r="C1740" s="57" t="s">
        <v>1310</v>
      </c>
      <c r="D1740" s="58">
        <v>285000</v>
      </c>
      <c r="E1740" s="58">
        <v>0</v>
      </c>
      <c r="F1740" s="58">
        <f t="shared" si="27"/>
        <v>865917787</v>
      </c>
    </row>
    <row r="1741" spans="2:6" x14ac:dyDescent="0.25">
      <c r="B1741" s="56">
        <v>43368</v>
      </c>
      <c r="C1741" s="57" t="s">
        <v>1311</v>
      </c>
      <c r="D1741" s="58">
        <v>1605000</v>
      </c>
      <c r="E1741" s="58">
        <v>0</v>
      </c>
      <c r="F1741" s="58">
        <f t="shared" si="27"/>
        <v>867522787</v>
      </c>
    </row>
    <row r="1742" spans="2:6" x14ac:dyDescent="0.25">
      <c r="B1742" s="56">
        <v>43368</v>
      </c>
      <c r="C1742" s="57" t="s">
        <v>1312</v>
      </c>
      <c r="D1742" s="58">
        <v>28500</v>
      </c>
      <c r="E1742" s="58">
        <v>0</v>
      </c>
      <c r="F1742" s="58">
        <f t="shared" si="27"/>
        <v>867551287</v>
      </c>
    </row>
    <row r="1743" spans="2:6" x14ac:dyDescent="0.25">
      <c r="B1743" s="56">
        <v>43368</v>
      </c>
      <c r="C1743" s="57" t="s">
        <v>1313</v>
      </c>
      <c r="D1743" s="58">
        <v>38000</v>
      </c>
      <c r="E1743" s="58">
        <v>0</v>
      </c>
      <c r="F1743" s="58">
        <f t="shared" si="27"/>
        <v>867589287</v>
      </c>
    </row>
    <row r="1744" spans="2:6" x14ac:dyDescent="0.25">
      <c r="B1744" s="56">
        <v>43368</v>
      </c>
      <c r="C1744" s="57" t="s">
        <v>1314</v>
      </c>
      <c r="D1744" s="58">
        <v>9500</v>
      </c>
      <c r="E1744" s="58">
        <v>0</v>
      </c>
      <c r="F1744" s="58">
        <f t="shared" si="27"/>
        <v>867598787</v>
      </c>
    </row>
    <row r="1745" spans="2:6" x14ac:dyDescent="0.25">
      <c r="B1745" s="56">
        <v>43368</v>
      </c>
      <c r="C1745" s="57" t="s">
        <v>1315</v>
      </c>
      <c r="D1745" s="58">
        <v>277000</v>
      </c>
      <c r="E1745" s="58">
        <v>0</v>
      </c>
      <c r="F1745" s="58">
        <f t="shared" si="27"/>
        <v>867875787</v>
      </c>
    </row>
    <row r="1746" spans="2:6" x14ac:dyDescent="0.25">
      <c r="B1746" s="56">
        <v>43368</v>
      </c>
      <c r="C1746" s="57" t="s">
        <v>1316</v>
      </c>
      <c r="D1746" s="58">
        <v>370500</v>
      </c>
      <c r="E1746" s="58">
        <v>0</v>
      </c>
      <c r="F1746" s="58">
        <f t="shared" si="27"/>
        <v>868246287</v>
      </c>
    </row>
    <row r="1747" spans="2:6" x14ac:dyDescent="0.25">
      <c r="B1747" s="56">
        <v>43368</v>
      </c>
      <c r="C1747" s="57" t="s">
        <v>1317</v>
      </c>
      <c r="D1747" s="58">
        <v>85500</v>
      </c>
      <c r="E1747" s="58">
        <v>0</v>
      </c>
      <c r="F1747" s="58">
        <f t="shared" si="27"/>
        <v>868331787</v>
      </c>
    </row>
    <row r="1748" spans="2:6" x14ac:dyDescent="0.25">
      <c r="B1748" s="56">
        <v>43368</v>
      </c>
      <c r="C1748" s="57" t="s">
        <v>1318</v>
      </c>
      <c r="D1748" s="58">
        <v>348000</v>
      </c>
      <c r="E1748" s="58">
        <v>0</v>
      </c>
      <c r="F1748" s="58">
        <f t="shared" si="27"/>
        <v>868679787</v>
      </c>
    </row>
    <row r="1749" spans="2:6" x14ac:dyDescent="0.25">
      <c r="B1749" s="56">
        <v>43368</v>
      </c>
      <c r="C1749" s="57" t="s">
        <v>1302</v>
      </c>
      <c r="D1749" s="58">
        <v>28500</v>
      </c>
      <c r="E1749" s="58">
        <v>0</v>
      </c>
      <c r="F1749" s="58">
        <f t="shared" si="27"/>
        <v>868708287</v>
      </c>
    </row>
    <row r="1750" spans="2:6" x14ac:dyDescent="0.25">
      <c r="B1750" s="56">
        <v>43368</v>
      </c>
      <c r="C1750" s="57" t="s">
        <v>1319</v>
      </c>
      <c r="D1750" s="58">
        <v>28500</v>
      </c>
      <c r="E1750" s="58">
        <v>0</v>
      </c>
      <c r="F1750" s="58">
        <f t="shared" si="27"/>
        <v>868736787</v>
      </c>
    </row>
    <row r="1751" spans="2:6" x14ac:dyDescent="0.25">
      <c r="B1751" s="56">
        <v>43368</v>
      </c>
      <c r="C1751" s="57" t="s">
        <v>1303</v>
      </c>
      <c r="D1751" s="58">
        <v>80000</v>
      </c>
      <c r="E1751" s="58">
        <v>0</v>
      </c>
      <c r="F1751" s="58">
        <f t="shared" si="27"/>
        <v>868816787</v>
      </c>
    </row>
    <row r="1752" spans="2:6" x14ac:dyDescent="0.25">
      <c r="B1752" s="56">
        <v>43368</v>
      </c>
      <c r="C1752" s="57" t="s">
        <v>1320</v>
      </c>
      <c r="D1752" s="58">
        <v>1472000</v>
      </c>
      <c r="E1752" s="58">
        <v>0</v>
      </c>
      <c r="F1752" s="58">
        <f t="shared" si="27"/>
        <v>870288787</v>
      </c>
    </row>
    <row r="1753" spans="2:6" x14ac:dyDescent="0.25">
      <c r="B1753" s="56">
        <v>43368</v>
      </c>
      <c r="C1753" s="57" t="s">
        <v>1321</v>
      </c>
      <c r="D1753" s="58">
        <v>133000</v>
      </c>
      <c r="E1753" s="58">
        <v>0</v>
      </c>
      <c r="F1753" s="58">
        <f t="shared" si="27"/>
        <v>870421787</v>
      </c>
    </row>
    <row r="1754" spans="2:6" x14ac:dyDescent="0.25">
      <c r="B1754" s="56">
        <v>43368</v>
      </c>
      <c r="C1754" s="57" t="s">
        <v>1322</v>
      </c>
      <c r="D1754" s="58">
        <v>30000</v>
      </c>
      <c r="E1754" s="58">
        <v>0</v>
      </c>
      <c r="F1754" s="58">
        <f t="shared" si="27"/>
        <v>870451787</v>
      </c>
    </row>
    <row r="1755" spans="2:6" x14ac:dyDescent="0.25">
      <c r="B1755" s="56">
        <v>43368</v>
      </c>
      <c r="C1755" s="57" t="s">
        <v>1320</v>
      </c>
      <c r="D1755" s="58">
        <v>112000</v>
      </c>
      <c r="E1755" s="58">
        <v>0</v>
      </c>
      <c r="F1755" s="58">
        <f t="shared" si="27"/>
        <v>870563787</v>
      </c>
    </row>
    <row r="1756" spans="2:6" x14ac:dyDescent="0.25">
      <c r="B1756" s="56">
        <v>43368</v>
      </c>
      <c r="C1756" s="57" t="s">
        <v>1323</v>
      </c>
      <c r="D1756" s="58">
        <v>80000</v>
      </c>
      <c r="E1756" s="58">
        <v>0</v>
      </c>
      <c r="F1756" s="58">
        <f t="shared" si="27"/>
        <v>870643787</v>
      </c>
    </row>
    <row r="1757" spans="2:6" x14ac:dyDescent="0.25">
      <c r="B1757" s="56">
        <v>43368</v>
      </c>
      <c r="C1757" s="57" t="s">
        <v>1310</v>
      </c>
      <c r="D1757" s="58">
        <v>47500</v>
      </c>
      <c r="E1757" s="58">
        <v>0</v>
      </c>
      <c r="F1757" s="58">
        <f t="shared" si="27"/>
        <v>870691287</v>
      </c>
    </row>
    <row r="1758" spans="2:6" x14ac:dyDescent="0.25">
      <c r="B1758" s="56">
        <v>43368</v>
      </c>
      <c r="C1758" s="57" t="s">
        <v>1304</v>
      </c>
      <c r="D1758" s="58">
        <v>19000</v>
      </c>
      <c r="E1758" s="58">
        <v>0</v>
      </c>
      <c r="F1758" s="58">
        <f t="shared" si="27"/>
        <v>870710287</v>
      </c>
    </row>
    <row r="1759" spans="2:6" x14ac:dyDescent="0.25">
      <c r="B1759" s="56">
        <v>43368</v>
      </c>
      <c r="C1759" s="57" t="s">
        <v>1304</v>
      </c>
      <c r="D1759" s="58">
        <v>9500</v>
      </c>
      <c r="E1759" s="58">
        <v>0</v>
      </c>
      <c r="F1759" s="58">
        <f t="shared" si="27"/>
        <v>870719787</v>
      </c>
    </row>
    <row r="1760" spans="2:6" x14ac:dyDescent="0.25">
      <c r="B1760" s="56">
        <v>43368</v>
      </c>
      <c r="C1760" s="57" t="s">
        <v>1313</v>
      </c>
      <c r="D1760" s="58">
        <v>741000</v>
      </c>
      <c r="E1760" s="58">
        <v>0</v>
      </c>
      <c r="F1760" s="58">
        <f t="shared" si="27"/>
        <v>871460787</v>
      </c>
    </row>
    <row r="1761" spans="2:6" x14ac:dyDescent="0.25">
      <c r="B1761" s="56">
        <v>43368</v>
      </c>
      <c r="C1761" s="57" t="s">
        <v>1312</v>
      </c>
      <c r="D1761" s="58">
        <v>380000</v>
      </c>
      <c r="E1761" s="58">
        <v>0</v>
      </c>
      <c r="F1761" s="58">
        <f t="shared" si="27"/>
        <v>871840787</v>
      </c>
    </row>
    <row r="1762" spans="2:6" x14ac:dyDescent="0.25">
      <c r="B1762" s="56">
        <v>43368</v>
      </c>
      <c r="C1762" s="57" t="s">
        <v>1307</v>
      </c>
      <c r="D1762" s="58">
        <v>19000</v>
      </c>
      <c r="E1762" s="58">
        <v>0</v>
      </c>
      <c r="F1762" s="58">
        <f t="shared" si="27"/>
        <v>871859787</v>
      </c>
    </row>
    <row r="1763" spans="2:6" x14ac:dyDescent="0.25">
      <c r="B1763" s="56">
        <v>43368</v>
      </c>
      <c r="C1763" s="57" t="s">
        <v>1306</v>
      </c>
      <c r="D1763" s="58">
        <v>38000</v>
      </c>
      <c r="E1763" s="58">
        <v>0</v>
      </c>
      <c r="F1763" s="58">
        <f t="shared" si="27"/>
        <v>871897787</v>
      </c>
    </row>
    <row r="1764" spans="2:6" x14ac:dyDescent="0.25">
      <c r="B1764" s="56">
        <v>43368</v>
      </c>
      <c r="C1764" s="57" t="s">
        <v>1324</v>
      </c>
      <c r="D1764" s="58">
        <v>32000</v>
      </c>
      <c r="E1764" s="58">
        <v>0</v>
      </c>
      <c r="F1764" s="58">
        <f t="shared" si="27"/>
        <v>871929787</v>
      </c>
    </row>
    <row r="1765" spans="2:6" x14ac:dyDescent="0.25">
      <c r="B1765" s="56">
        <v>43368</v>
      </c>
      <c r="C1765" s="57" t="s">
        <v>1305</v>
      </c>
      <c r="D1765" s="58">
        <v>59000</v>
      </c>
      <c r="E1765" s="58">
        <v>0</v>
      </c>
      <c r="F1765" s="58">
        <f t="shared" si="27"/>
        <v>871988787</v>
      </c>
    </row>
    <row r="1766" spans="2:6" x14ac:dyDescent="0.25">
      <c r="B1766" s="56">
        <v>43368</v>
      </c>
      <c r="C1766" s="57" t="s">
        <v>1319</v>
      </c>
      <c r="D1766" s="58">
        <v>1794500</v>
      </c>
      <c r="E1766" s="58">
        <v>0</v>
      </c>
      <c r="F1766" s="58">
        <f t="shared" ref="F1766:F1876" si="28">F1765+D1766-E1766</f>
        <v>873783287</v>
      </c>
    </row>
    <row r="1767" spans="2:6" x14ac:dyDescent="0.25">
      <c r="B1767" s="56">
        <v>43368</v>
      </c>
      <c r="C1767" s="57" t="s">
        <v>1322</v>
      </c>
      <c r="D1767" s="58">
        <v>1559500</v>
      </c>
      <c r="E1767" s="58">
        <v>0</v>
      </c>
      <c r="F1767" s="58">
        <f t="shared" si="28"/>
        <v>875342787</v>
      </c>
    </row>
    <row r="1768" spans="2:6" x14ac:dyDescent="0.25">
      <c r="B1768" s="56">
        <v>43368</v>
      </c>
      <c r="C1768" s="57" t="s">
        <v>1316</v>
      </c>
      <c r="D1768" s="58">
        <v>969000</v>
      </c>
      <c r="E1768" s="58">
        <v>0</v>
      </c>
      <c r="F1768" s="58">
        <f t="shared" si="28"/>
        <v>876311787</v>
      </c>
    </row>
    <row r="1769" spans="2:6" x14ac:dyDescent="0.25">
      <c r="B1769" s="56">
        <v>43368</v>
      </c>
      <c r="C1769" s="57" t="s">
        <v>1323</v>
      </c>
      <c r="D1769" s="58">
        <v>2367000</v>
      </c>
      <c r="E1769" s="58">
        <v>0</v>
      </c>
      <c r="F1769" s="58">
        <f t="shared" si="28"/>
        <v>878678787</v>
      </c>
    </row>
    <row r="1770" spans="2:6" x14ac:dyDescent="0.25">
      <c r="B1770" s="56">
        <v>43368</v>
      </c>
      <c r="C1770" s="57" t="s">
        <v>1309</v>
      </c>
      <c r="D1770" s="58">
        <v>128000</v>
      </c>
      <c r="E1770" s="58">
        <v>0</v>
      </c>
      <c r="F1770" s="58">
        <f t="shared" si="28"/>
        <v>878806787</v>
      </c>
    </row>
    <row r="1771" spans="2:6" x14ac:dyDescent="0.25">
      <c r="B1771" s="56">
        <v>43368</v>
      </c>
      <c r="C1771" s="57" t="s">
        <v>1315</v>
      </c>
      <c r="D1771" s="58">
        <v>19000</v>
      </c>
      <c r="E1771" s="58">
        <v>0</v>
      </c>
      <c r="F1771" s="58">
        <f t="shared" si="28"/>
        <v>878825787</v>
      </c>
    </row>
    <row r="1772" spans="2:6" x14ac:dyDescent="0.25">
      <c r="B1772" s="56">
        <v>43368</v>
      </c>
      <c r="C1772" s="57" t="s">
        <v>1302</v>
      </c>
      <c r="D1772" s="58">
        <v>9500</v>
      </c>
      <c r="E1772" s="58">
        <v>0</v>
      </c>
      <c r="F1772" s="58">
        <f t="shared" si="28"/>
        <v>878835287</v>
      </c>
    </row>
    <row r="1773" spans="2:6" x14ac:dyDescent="0.25">
      <c r="B1773" s="56">
        <v>43368</v>
      </c>
      <c r="C1773" s="57" t="s">
        <v>1314</v>
      </c>
      <c r="D1773" s="58">
        <v>352000</v>
      </c>
      <c r="E1773" s="58">
        <v>0</v>
      </c>
      <c r="F1773" s="58">
        <f t="shared" si="28"/>
        <v>879187287</v>
      </c>
    </row>
    <row r="1774" spans="2:6" x14ac:dyDescent="0.25">
      <c r="B1774" s="56">
        <v>43368</v>
      </c>
      <c r="C1774" s="57" t="s">
        <v>1324</v>
      </c>
      <c r="D1774" s="58">
        <v>2512000</v>
      </c>
      <c r="E1774" s="58">
        <v>0</v>
      </c>
      <c r="F1774" s="58">
        <f t="shared" si="28"/>
        <v>881699287</v>
      </c>
    </row>
    <row r="1775" spans="2:6" x14ac:dyDescent="0.25">
      <c r="B1775" s="56">
        <v>43368</v>
      </c>
      <c r="C1775" s="57" t="s">
        <v>1325</v>
      </c>
      <c r="D1775" s="58">
        <v>783000</v>
      </c>
      <c r="E1775" s="58">
        <v>0</v>
      </c>
      <c r="F1775" s="58">
        <f t="shared" si="28"/>
        <v>882482287</v>
      </c>
    </row>
    <row r="1776" spans="2:6" x14ac:dyDescent="0.25">
      <c r="B1776" s="56">
        <v>43368</v>
      </c>
      <c r="C1776" s="57" t="s">
        <v>1321</v>
      </c>
      <c r="D1776" s="58">
        <v>275500</v>
      </c>
      <c r="E1776" s="58">
        <v>0</v>
      </c>
      <c r="F1776" s="58">
        <f t="shared" si="28"/>
        <v>882757787</v>
      </c>
    </row>
    <row r="1777" spans="2:6" x14ac:dyDescent="0.25">
      <c r="B1777" s="56">
        <v>43368</v>
      </c>
      <c r="C1777" s="57" t="s">
        <v>1325</v>
      </c>
      <c r="D1777" s="58">
        <v>76000</v>
      </c>
      <c r="E1777" s="58">
        <v>0</v>
      </c>
      <c r="F1777" s="58">
        <f t="shared" si="28"/>
        <v>882833787</v>
      </c>
    </row>
    <row r="1778" spans="2:6" x14ac:dyDescent="0.25">
      <c r="B1778" s="56">
        <v>43368</v>
      </c>
      <c r="C1778" s="57" t="s">
        <v>1318</v>
      </c>
      <c r="D1778" s="58">
        <v>47500</v>
      </c>
      <c r="E1778" s="58">
        <v>0</v>
      </c>
      <c r="F1778" s="58">
        <f t="shared" si="28"/>
        <v>882881287</v>
      </c>
    </row>
    <row r="1779" spans="2:6" x14ac:dyDescent="0.25">
      <c r="B1779" s="56">
        <v>43368</v>
      </c>
      <c r="C1779" s="57" t="s">
        <v>1311</v>
      </c>
      <c r="D1779" s="58">
        <v>16000</v>
      </c>
      <c r="E1779" s="58">
        <v>0</v>
      </c>
      <c r="F1779" s="58">
        <f t="shared" si="28"/>
        <v>882897287</v>
      </c>
    </row>
    <row r="1780" spans="2:6" x14ac:dyDescent="0.25">
      <c r="B1780" s="56">
        <v>43370</v>
      </c>
      <c r="C1780" s="57" t="s">
        <v>1326</v>
      </c>
      <c r="D1780" s="58">
        <v>9500</v>
      </c>
      <c r="E1780" s="58">
        <v>0</v>
      </c>
      <c r="F1780" s="58">
        <f t="shared" si="28"/>
        <v>882906787</v>
      </c>
    </row>
    <row r="1781" spans="2:6" x14ac:dyDescent="0.25">
      <c r="B1781" s="56">
        <v>43370</v>
      </c>
      <c r="C1781" s="57" t="s">
        <v>1535</v>
      </c>
      <c r="D1781" s="58">
        <v>19000</v>
      </c>
      <c r="E1781" s="58">
        <v>0</v>
      </c>
      <c r="F1781" s="58">
        <f t="shared" si="28"/>
        <v>882925787</v>
      </c>
    </row>
    <row r="1782" spans="2:6" x14ac:dyDescent="0.25">
      <c r="B1782" s="56">
        <v>43370</v>
      </c>
      <c r="C1782" s="57" t="s">
        <v>1536</v>
      </c>
      <c r="D1782" s="58">
        <v>47500</v>
      </c>
      <c r="E1782" s="58">
        <v>0</v>
      </c>
      <c r="F1782" s="58">
        <f t="shared" si="28"/>
        <v>882973287</v>
      </c>
    </row>
    <row r="1783" spans="2:6" x14ac:dyDescent="0.25">
      <c r="B1783" s="56">
        <v>43370</v>
      </c>
      <c r="C1783" s="57" t="s">
        <v>1537</v>
      </c>
      <c r="D1783" s="58">
        <v>19000</v>
      </c>
      <c r="E1783" s="58">
        <v>0</v>
      </c>
      <c r="F1783" s="58">
        <f t="shared" si="28"/>
        <v>882992287</v>
      </c>
    </row>
    <row r="1784" spans="2:6" x14ac:dyDescent="0.25">
      <c r="B1784" s="56">
        <v>43370</v>
      </c>
      <c r="C1784" s="57" t="s">
        <v>1538</v>
      </c>
      <c r="D1784" s="58">
        <v>1083000</v>
      </c>
      <c r="E1784" s="58">
        <v>0</v>
      </c>
      <c r="F1784" s="58">
        <f t="shared" si="28"/>
        <v>884075287</v>
      </c>
    </row>
    <row r="1785" spans="2:6" x14ac:dyDescent="0.25">
      <c r="B1785" s="56">
        <v>43370</v>
      </c>
      <c r="C1785" s="57" t="s">
        <v>1539</v>
      </c>
      <c r="D1785" s="58">
        <v>85500</v>
      </c>
      <c r="E1785" s="58">
        <v>0</v>
      </c>
      <c r="F1785" s="58">
        <f t="shared" si="28"/>
        <v>884160787</v>
      </c>
    </row>
    <row r="1786" spans="2:6" x14ac:dyDescent="0.25">
      <c r="B1786" s="56">
        <v>43370</v>
      </c>
      <c r="C1786" s="57" t="s">
        <v>1540</v>
      </c>
      <c r="D1786" s="58">
        <v>57000</v>
      </c>
      <c r="E1786" s="58">
        <v>0</v>
      </c>
      <c r="F1786" s="58">
        <f t="shared" si="28"/>
        <v>884217787</v>
      </c>
    </row>
    <row r="1787" spans="2:6" x14ac:dyDescent="0.25">
      <c r="B1787" s="56">
        <v>43370</v>
      </c>
      <c r="C1787" s="57" t="s">
        <v>1541</v>
      </c>
      <c r="D1787" s="58">
        <v>85500</v>
      </c>
      <c r="E1787" s="58">
        <v>0</v>
      </c>
      <c r="F1787" s="58">
        <f t="shared" si="28"/>
        <v>884303287</v>
      </c>
    </row>
    <row r="1788" spans="2:6" x14ac:dyDescent="0.25">
      <c r="B1788" s="56">
        <v>43370</v>
      </c>
      <c r="C1788" s="57" t="s">
        <v>1537</v>
      </c>
      <c r="D1788" s="58">
        <v>699500</v>
      </c>
      <c r="E1788" s="58">
        <v>0</v>
      </c>
      <c r="F1788" s="58">
        <f t="shared" si="28"/>
        <v>885002787</v>
      </c>
    </row>
    <row r="1789" spans="2:6" x14ac:dyDescent="0.25">
      <c r="B1789" s="56">
        <v>43370</v>
      </c>
      <c r="C1789" s="57" t="s">
        <v>1538</v>
      </c>
      <c r="D1789" s="58">
        <v>133000</v>
      </c>
      <c r="E1789" s="58">
        <v>0</v>
      </c>
      <c r="F1789" s="58">
        <f t="shared" si="28"/>
        <v>885135787</v>
      </c>
    </row>
    <row r="1790" spans="2:6" x14ac:dyDescent="0.25">
      <c r="B1790" s="56">
        <v>43370</v>
      </c>
      <c r="C1790" s="57" t="s">
        <v>1542</v>
      </c>
      <c r="D1790" s="58">
        <v>142500</v>
      </c>
      <c r="E1790" s="58">
        <v>0</v>
      </c>
      <c r="F1790" s="58">
        <f t="shared" si="28"/>
        <v>885278287</v>
      </c>
    </row>
    <row r="1791" spans="2:6" x14ac:dyDescent="0.25">
      <c r="B1791" s="56">
        <v>43370</v>
      </c>
      <c r="C1791" s="57" t="s">
        <v>1543</v>
      </c>
      <c r="D1791" s="58">
        <v>9500</v>
      </c>
      <c r="E1791" s="58">
        <v>0</v>
      </c>
      <c r="F1791" s="58">
        <f t="shared" si="28"/>
        <v>885287787</v>
      </c>
    </row>
    <row r="1792" spans="2:6" x14ac:dyDescent="0.25">
      <c r="B1792" s="56">
        <v>43370</v>
      </c>
      <c r="C1792" s="57" t="s">
        <v>1544</v>
      </c>
      <c r="D1792" s="58">
        <v>323000</v>
      </c>
      <c r="E1792" s="58">
        <v>0</v>
      </c>
      <c r="F1792" s="58">
        <f t="shared" si="28"/>
        <v>885610787</v>
      </c>
    </row>
    <row r="1793" spans="2:6" x14ac:dyDescent="0.25">
      <c r="B1793" s="56">
        <v>43370</v>
      </c>
      <c r="C1793" s="57" t="s">
        <v>1545</v>
      </c>
      <c r="D1793" s="58">
        <v>703000</v>
      </c>
      <c r="E1793" s="58">
        <v>0</v>
      </c>
      <c r="F1793" s="58">
        <f t="shared" si="28"/>
        <v>886313787</v>
      </c>
    </row>
    <row r="1794" spans="2:6" x14ac:dyDescent="0.25">
      <c r="B1794" s="56">
        <v>43370</v>
      </c>
      <c r="C1794" s="57" t="s">
        <v>1542</v>
      </c>
      <c r="D1794" s="58">
        <v>370500</v>
      </c>
      <c r="E1794" s="58">
        <v>0</v>
      </c>
      <c r="F1794" s="58">
        <f t="shared" si="28"/>
        <v>886684287</v>
      </c>
    </row>
    <row r="1795" spans="2:6" x14ac:dyDescent="0.25">
      <c r="B1795" s="56">
        <v>43370</v>
      </c>
      <c r="C1795" s="57" t="s">
        <v>1535</v>
      </c>
      <c r="D1795" s="58">
        <v>237500</v>
      </c>
      <c r="E1795" s="58">
        <v>0</v>
      </c>
      <c r="F1795" s="58">
        <f t="shared" si="28"/>
        <v>886921787</v>
      </c>
    </row>
    <row r="1796" spans="2:6" x14ac:dyDescent="0.25">
      <c r="B1796" s="56">
        <v>43370</v>
      </c>
      <c r="C1796" s="57" t="s">
        <v>1546</v>
      </c>
      <c r="D1796" s="58">
        <v>19000</v>
      </c>
      <c r="E1796" s="58">
        <v>0</v>
      </c>
      <c r="F1796" s="58">
        <f t="shared" si="28"/>
        <v>886940787</v>
      </c>
    </row>
    <row r="1797" spans="2:6" x14ac:dyDescent="0.25">
      <c r="B1797" s="56">
        <v>43370</v>
      </c>
      <c r="C1797" s="57" t="s">
        <v>1541</v>
      </c>
      <c r="D1797" s="58">
        <v>836000</v>
      </c>
      <c r="E1797" s="58">
        <v>0</v>
      </c>
      <c r="F1797" s="58">
        <f t="shared" si="28"/>
        <v>887776787</v>
      </c>
    </row>
    <row r="1798" spans="2:6" x14ac:dyDescent="0.25">
      <c r="B1798" s="56">
        <v>43370</v>
      </c>
      <c r="C1798" s="57" t="s">
        <v>1543</v>
      </c>
      <c r="D1798" s="58">
        <v>446500</v>
      </c>
      <c r="E1798" s="58">
        <v>0</v>
      </c>
      <c r="F1798" s="58">
        <f t="shared" si="28"/>
        <v>888223287</v>
      </c>
    </row>
    <row r="1799" spans="2:6" x14ac:dyDescent="0.25">
      <c r="B1799" s="56">
        <v>43370</v>
      </c>
      <c r="C1799" s="57" t="s">
        <v>1547</v>
      </c>
      <c r="D1799" s="58">
        <v>294500</v>
      </c>
      <c r="E1799" s="58">
        <v>0</v>
      </c>
      <c r="F1799" s="58">
        <f t="shared" si="28"/>
        <v>888517787</v>
      </c>
    </row>
    <row r="1800" spans="2:6" x14ac:dyDescent="0.25">
      <c r="B1800" s="56">
        <v>43370</v>
      </c>
      <c r="C1800" s="57" t="s">
        <v>1548</v>
      </c>
      <c r="D1800" s="58">
        <v>57000</v>
      </c>
      <c r="E1800" s="58">
        <v>0</v>
      </c>
      <c r="F1800" s="58">
        <f t="shared" si="28"/>
        <v>888574787</v>
      </c>
    </row>
    <row r="1801" spans="2:6" x14ac:dyDescent="0.25">
      <c r="B1801" s="56">
        <v>43370</v>
      </c>
      <c r="C1801" s="57" t="s">
        <v>1545</v>
      </c>
      <c r="D1801" s="58">
        <v>85500</v>
      </c>
      <c r="E1801" s="58">
        <v>0</v>
      </c>
      <c r="F1801" s="58">
        <f t="shared" si="28"/>
        <v>888660287</v>
      </c>
    </row>
    <row r="1802" spans="2:6" x14ac:dyDescent="0.25">
      <c r="B1802" s="56">
        <v>43370</v>
      </c>
      <c r="C1802" s="57" t="s">
        <v>1549</v>
      </c>
      <c r="D1802" s="58">
        <v>28500</v>
      </c>
      <c r="E1802" s="58">
        <v>0</v>
      </c>
      <c r="F1802" s="58">
        <f t="shared" si="28"/>
        <v>888688787</v>
      </c>
    </row>
    <row r="1803" spans="2:6" x14ac:dyDescent="0.25">
      <c r="B1803" s="56">
        <v>43370</v>
      </c>
      <c r="C1803" s="57" t="s">
        <v>1540</v>
      </c>
      <c r="D1803" s="58">
        <v>142500</v>
      </c>
      <c r="E1803" s="58">
        <v>0</v>
      </c>
      <c r="F1803" s="58">
        <f t="shared" si="28"/>
        <v>888831287</v>
      </c>
    </row>
    <row r="1804" spans="2:6" x14ac:dyDescent="0.25">
      <c r="B1804" s="56">
        <v>43370</v>
      </c>
      <c r="C1804" s="57" t="s">
        <v>1549</v>
      </c>
      <c r="D1804" s="58">
        <v>1577000</v>
      </c>
      <c r="E1804" s="58">
        <v>0</v>
      </c>
      <c r="F1804" s="58">
        <f t="shared" si="28"/>
        <v>890408287</v>
      </c>
    </row>
    <row r="1805" spans="2:6" x14ac:dyDescent="0.25">
      <c r="B1805" s="56">
        <v>43370</v>
      </c>
      <c r="C1805" s="57" t="s">
        <v>1550</v>
      </c>
      <c r="D1805" s="58">
        <v>237500</v>
      </c>
      <c r="E1805" s="58">
        <v>0</v>
      </c>
      <c r="F1805" s="58">
        <f t="shared" si="28"/>
        <v>890645787</v>
      </c>
    </row>
    <row r="1806" spans="2:6" x14ac:dyDescent="0.25">
      <c r="B1806" s="56">
        <v>43370</v>
      </c>
      <c r="C1806" s="57" t="s">
        <v>1548</v>
      </c>
      <c r="D1806" s="58">
        <v>370500</v>
      </c>
      <c r="E1806" s="58">
        <v>0</v>
      </c>
      <c r="F1806" s="58">
        <f t="shared" si="28"/>
        <v>891016287</v>
      </c>
    </row>
    <row r="1807" spans="2:6" x14ac:dyDescent="0.25">
      <c r="B1807" s="56">
        <v>43370</v>
      </c>
      <c r="C1807" s="57" t="s">
        <v>1536</v>
      </c>
      <c r="D1807" s="58">
        <v>1035500</v>
      </c>
      <c r="E1807" s="58">
        <v>0</v>
      </c>
      <c r="F1807" s="58">
        <f t="shared" si="28"/>
        <v>892051787</v>
      </c>
    </row>
    <row r="1808" spans="2:6" x14ac:dyDescent="0.25">
      <c r="B1808" s="56">
        <v>43370</v>
      </c>
      <c r="C1808" s="57" t="s">
        <v>1551</v>
      </c>
      <c r="D1808" s="58">
        <v>247000</v>
      </c>
      <c r="E1808" s="58">
        <v>0</v>
      </c>
      <c r="F1808" s="58">
        <f t="shared" si="28"/>
        <v>892298787</v>
      </c>
    </row>
    <row r="1809" spans="2:6" x14ac:dyDescent="0.25">
      <c r="B1809" s="56">
        <v>43370</v>
      </c>
      <c r="C1809" s="57" t="s">
        <v>1550</v>
      </c>
      <c r="D1809" s="58">
        <v>38000</v>
      </c>
      <c r="E1809" s="58">
        <v>0</v>
      </c>
      <c r="F1809" s="58">
        <f t="shared" si="28"/>
        <v>892336787</v>
      </c>
    </row>
    <row r="1810" spans="2:6" x14ac:dyDescent="0.25">
      <c r="B1810" s="56">
        <v>43370</v>
      </c>
      <c r="C1810" s="57" t="s">
        <v>1547</v>
      </c>
      <c r="D1810" s="58">
        <v>85500</v>
      </c>
      <c r="E1810" s="58">
        <v>0</v>
      </c>
      <c r="F1810" s="58">
        <f t="shared" si="28"/>
        <v>892422287</v>
      </c>
    </row>
    <row r="1811" spans="2:6" x14ac:dyDescent="0.25">
      <c r="B1811" s="56">
        <v>43370</v>
      </c>
      <c r="C1811" s="57" t="s">
        <v>1552</v>
      </c>
      <c r="D1811" s="58">
        <v>28500</v>
      </c>
      <c r="E1811" s="58">
        <v>0</v>
      </c>
      <c r="F1811" s="58">
        <f t="shared" si="28"/>
        <v>892450787</v>
      </c>
    </row>
    <row r="1812" spans="2:6" x14ac:dyDescent="0.25">
      <c r="B1812" s="56">
        <v>43370</v>
      </c>
      <c r="C1812" s="57" t="s">
        <v>1553</v>
      </c>
      <c r="D1812" s="58">
        <v>304000</v>
      </c>
      <c r="E1812" s="58">
        <v>0</v>
      </c>
      <c r="F1812" s="58">
        <f t="shared" si="28"/>
        <v>892754787</v>
      </c>
    </row>
    <row r="1813" spans="2:6" x14ac:dyDescent="0.25">
      <c r="B1813" s="56">
        <v>43370</v>
      </c>
      <c r="C1813" s="57" t="s">
        <v>1554</v>
      </c>
      <c r="D1813" s="58">
        <v>76000</v>
      </c>
      <c r="E1813" s="58">
        <v>0</v>
      </c>
      <c r="F1813" s="58">
        <f t="shared" si="28"/>
        <v>892830787</v>
      </c>
    </row>
    <row r="1814" spans="2:6" x14ac:dyDescent="0.25">
      <c r="B1814" s="56">
        <v>43370</v>
      </c>
      <c r="C1814" s="57" t="s">
        <v>1546</v>
      </c>
      <c r="D1814" s="58">
        <v>503500</v>
      </c>
      <c r="E1814" s="58">
        <v>0</v>
      </c>
      <c r="F1814" s="58">
        <f t="shared" si="28"/>
        <v>893334287</v>
      </c>
    </row>
    <row r="1815" spans="2:6" x14ac:dyDescent="0.25">
      <c r="B1815" s="56">
        <v>43370</v>
      </c>
      <c r="C1815" s="57" t="s">
        <v>1555</v>
      </c>
      <c r="D1815" s="58">
        <v>152000</v>
      </c>
      <c r="E1815" s="58">
        <v>0</v>
      </c>
      <c r="F1815" s="58">
        <f t="shared" si="28"/>
        <v>893486287</v>
      </c>
    </row>
    <row r="1816" spans="2:6" x14ac:dyDescent="0.25">
      <c r="B1816" s="56">
        <v>43370</v>
      </c>
      <c r="C1816" s="57" t="s">
        <v>1342</v>
      </c>
      <c r="D1816" s="58">
        <v>28500</v>
      </c>
      <c r="E1816" s="58">
        <v>0</v>
      </c>
      <c r="F1816" s="58">
        <f t="shared" si="28"/>
        <v>893514787</v>
      </c>
    </row>
    <row r="1817" spans="2:6" x14ac:dyDescent="0.25">
      <c r="B1817" s="56">
        <v>43370</v>
      </c>
      <c r="C1817" s="57" t="s">
        <v>1349</v>
      </c>
      <c r="D1817" s="58">
        <v>76000</v>
      </c>
      <c r="E1817" s="58">
        <v>0</v>
      </c>
      <c r="F1817" s="58">
        <f t="shared" si="28"/>
        <v>893590787</v>
      </c>
    </row>
    <row r="1818" spans="2:6" x14ac:dyDescent="0.25">
      <c r="B1818" s="56">
        <v>43370</v>
      </c>
      <c r="C1818" s="57" t="s">
        <v>1348</v>
      </c>
      <c r="D1818" s="58">
        <v>142500</v>
      </c>
      <c r="E1818" s="58">
        <v>0</v>
      </c>
      <c r="F1818" s="58">
        <f t="shared" si="28"/>
        <v>893733287</v>
      </c>
    </row>
    <row r="1819" spans="2:6" x14ac:dyDescent="0.25">
      <c r="B1819" s="56">
        <v>43370</v>
      </c>
      <c r="C1819" s="57" t="s">
        <v>1347</v>
      </c>
      <c r="D1819" s="58">
        <v>66500</v>
      </c>
      <c r="E1819" s="58">
        <v>0</v>
      </c>
      <c r="F1819" s="58">
        <f t="shared" si="28"/>
        <v>893799787</v>
      </c>
    </row>
    <row r="1820" spans="2:6" x14ac:dyDescent="0.25">
      <c r="B1820" s="56">
        <v>43370</v>
      </c>
      <c r="C1820" s="57" t="s">
        <v>1354</v>
      </c>
      <c r="D1820" s="58">
        <v>323000</v>
      </c>
      <c r="E1820" s="58">
        <v>0</v>
      </c>
      <c r="F1820" s="58">
        <f t="shared" si="28"/>
        <v>894122787</v>
      </c>
    </row>
    <row r="1821" spans="2:6" x14ac:dyDescent="0.25">
      <c r="B1821" s="56">
        <v>43370</v>
      </c>
      <c r="C1821" s="57" t="s">
        <v>1358</v>
      </c>
      <c r="D1821" s="58">
        <v>66500</v>
      </c>
      <c r="E1821" s="58">
        <v>0</v>
      </c>
      <c r="F1821" s="58">
        <f t="shared" si="28"/>
        <v>894189287</v>
      </c>
    </row>
    <row r="1822" spans="2:6" x14ac:dyDescent="0.25">
      <c r="B1822" s="56">
        <v>43370</v>
      </c>
      <c r="C1822" s="57" t="s">
        <v>1354</v>
      </c>
      <c r="D1822" s="58">
        <v>28500</v>
      </c>
      <c r="E1822" s="58">
        <v>0</v>
      </c>
      <c r="F1822" s="58">
        <f t="shared" si="28"/>
        <v>894217787</v>
      </c>
    </row>
    <row r="1823" spans="2:6" x14ac:dyDescent="0.25">
      <c r="B1823" s="56">
        <v>43370</v>
      </c>
      <c r="C1823" s="57" t="s">
        <v>1347</v>
      </c>
      <c r="D1823" s="58">
        <v>19000</v>
      </c>
      <c r="E1823" s="58">
        <v>0</v>
      </c>
      <c r="F1823" s="58">
        <f t="shared" si="28"/>
        <v>894236787</v>
      </c>
    </row>
    <row r="1824" spans="2:6" x14ac:dyDescent="0.25">
      <c r="B1824" s="56">
        <v>43370</v>
      </c>
      <c r="C1824" s="57" t="s">
        <v>1359</v>
      </c>
      <c r="D1824" s="58">
        <v>95000</v>
      </c>
      <c r="E1824" s="58">
        <v>0</v>
      </c>
      <c r="F1824" s="58">
        <f t="shared" si="28"/>
        <v>894331787</v>
      </c>
    </row>
    <row r="1825" spans="2:6" x14ac:dyDescent="0.25">
      <c r="B1825" s="56">
        <v>43370</v>
      </c>
      <c r="C1825" s="57" t="s">
        <v>1348</v>
      </c>
      <c r="D1825" s="58">
        <v>9500</v>
      </c>
      <c r="E1825" s="58">
        <v>0</v>
      </c>
      <c r="F1825" s="58">
        <f t="shared" si="28"/>
        <v>894341287</v>
      </c>
    </row>
    <row r="1826" spans="2:6" x14ac:dyDescent="0.25">
      <c r="B1826" s="56">
        <v>43370</v>
      </c>
      <c r="C1826" s="57" t="s">
        <v>1342</v>
      </c>
      <c r="D1826" s="58">
        <v>95000</v>
      </c>
      <c r="E1826" s="58">
        <v>0</v>
      </c>
      <c r="F1826" s="58">
        <f t="shared" si="28"/>
        <v>894436287</v>
      </c>
    </row>
    <row r="1827" spans="2:6" x14ac:dyDescent="0.25">
      <c r="B1827" s="56">
        <v>43370</v>
      </c>
      <c r="C1827" s="57" t="s">
        <v>1344</v>
      </c>
      <c r="D1827" s="58">
        <v>142500</v>
      </c>
      <c r="E1827" s="58">
        <v>0</v>
      </c>
      <c r="F1827" s="58">
        <f t="shared" si="28"/>
        <v>894578787</v>
      </c>
    </row>
    <row r="1828" spans="2:6" x14ac:dyDescent="0.25">
      <c r="B1828" s="56">
        <v>43371</v>
      </c>
      <c r="C1828" s="57" t="s">
        <v>1329</v>
      </c>
      <c r="D1828" s="58">
        <v>247000</v>
      </c>
      <c r="E1828" s="58">
        <v>0</v>
      </c>
      <c r="F1828" s="58">
        <f t="shared" si="28"/>
        <v>894825787</v>
      </c>
    </row>
    <row r="1829" spans="2:6" x14ac:dyDescent="0.25">
      <c r="B1829" s="56">
        <v>43371</v>
      </c>
      <c r="C1829" s="57" t="s">
        <v>1329</v>
      </c>
      <c r="D1829" s="58">
        <v>693500</v>
      </c>
      <c r="E1829" s="58">
        <v>0</v>
      </c>
      <c r="F1829" s="58">
        <f t="shared" si="28"/>
        <v>895519287</v>
      </c>
    </row>
    <row r="1830" spans="2:6" x14ac:dyDescent="0.25">
      <c r="B1830" s="56">
        <v>43371</v>
      </c>
      <c r="C1830" s="57" t="s">
        <v>1330</v>
      </c>
      <c r="D1830" s="58">
        <v>336500</v>
      </c>
      <c r="E1830" s="58">
        <v>0</v>
      </c>
      <c r="F1830" s="58">
        <f t="shared" si="28"/>
        <v>895855787</v>
      </c>
    </row>
    <row r="1831" spans="2:6" x14ac:dyDescent="0.25">
      <c r="B1831" s="56">
        <v>43371</v>
      </c>
      <c r="C1831" s="57" t="s">
        <v>1330</v>
      </c>
      <c r="D1831" s="58">
        <v>237500</v>
      </c>
      <c r="E1831" s="58">
        <v>0</v>
      </c>
      <c r="F1831" s="58">
        <f t="shared" si="28"/>
        <v>896093287</v>
      </c>
    </row>
    <row r="1832" spans="2:6" x14ac:dyDescent="0.25">
      <c r="B1832" s="56">
        <v>43371</v>
      </c>
      <c r="C1832" s="57" t="s">
        <v>1331</v>
      </c>
      <c r="D1832" s="58">
        <v>57000</v>
      </c>
      <c r="E1832" s="58">
        <v>0</v>
      </c>
      <c r="F1832" s="58">
        <f t="shared" si="28"/>
        <v>896150287</v>
      </c>
    </row>
    <row r="1833" spans="2:6" x14ac:dyDescent="0.25">
      <c r="B1833" s="56">
        <v>43371</v>
      </c>
      <c r="C1833" s="57" t="s">
        <v>1331</v>
      </c>
      <c r="D1833" s="58">
        <v>76000</v>
      </c>
      <c r="E1833" s="58">
        <v>0</v>
      </c>
      <c r="F1833" s="58">
        <f t="shared" si="28"/>
        <v>896226287</v>
      </c>
    </row>
    <row r="1834" spans="2:6" x14ac:dyDescent="0.25">
      <c r="B1834" s="56">
        <v>43371</v>
      </c>
      <c r="C1834" s="57" t="s">
        <v>1332</v>
      </c>
      <c r="D1834" s="58">
        <v>446500</v>
      </c>
      <c r="E1834" s="58">
        <v>0</v>
      </c>
      <c r="F1834" s="58">
        <f t="shared" si="28"/>
        <v>896672787</v>
      </c>
    </row>
    <row r="1835" spans="2:6" x14ac:dyDescent="0.25">
      <c r="B1835" s="56">
        <v>43371</v>
      </c>
      <c r="C1835" s="57" t="s">
        <v>1333</v>
      </c>
      <c r="D1835" s="58">
        <v>456000</v>
      </c>
      <c r="E1835" s="58">
        <v>0</v>
      </c>
      <c r="F1835" s="58">
        <f t="shared" si="28"/>
        <v>897128787</v>
      </c>
    </row>
    <row r="1836" spans="2:6" x14ac:dyDescent="0.25">
      <c r="B1836" s="56">
        <v>43371</v>
      </c>
      <c r="C1836" s="57" t="s">
        <v>1334</v>
      </c>
      <c r="D1836" s="58">
        <v>285000</v>
      </c>
      <c r="E1836" s="58">
        <v>0</v>
      </c>
      <c r="F1836" s="58">
        <f t="shared" si="28"/>
        <v>897413787</v>
      </c>
    </row>
    <row r="1837" spans="2:6" x14ac:dyDescent="0.25">
      <c r="B1837" s="56">
        <v>43371</v>
      </c>
      <c r="C1837" s="57" t="s">
        <v>1335</v>
      </c>
      <c r="D1837" s="58">
        <v>304000</v>
      </c>
      <c r="E1837" s="58">
        <v>0</v>
      </c>
      <c r="F1837" s="58">
        <f t="shared" si="28"/>
        <v>897717787</v>
      </c>
    </row>
    <row r="1838" spans="2:6" x14ac:dyDescent="0.25">
      <c r="B1838" s="56">
        <v>43371</v>
      </c>
      <c r="C1838" s="57" t="s">
        <v>1336</v>
      </c>
      <c r="D1838" s="58">
        <v>66500</v>
      </c>
      <c r="E1838" s="58">
        <v>0</v>
      </c>
      <c r="F1838" s="58">
        <f t="shared" si="28"/>
        <v>897784287</v>
      </c>
    </row>
    <row r="1839" spans="2:6" x14ac:dyDescent="0.25">
      <c r="B1839" s="56">
        <v>43371</v>
      </c>
      <c r="C1839" s="57" t="s">
        <v>1337</v>
      </c>
      <c r="D1839" s="58">
        <v>285000</v>
      </c>
      <c r="E1839" s="58">
        <v>0</v>
      </c>
      <c r="F1839" s="58">
        <f t="shared" si="28"/>
        <v>898069287</v>
      </c>
    </row>
    <row r="1840" spans="2:6" x14ac:dyDescent="0.25">
      <c r="B1840" s="56">
        <v>43371</v>
      </c>
      <c r="C1840" s="57" t="s">
        <v>1338</v>
      </c>
      <c r="D1840" s="58">
        <v>152000</v>
      </c>
      <c r="E1840" s="58">
        <v>0</v>
      </c>
      <c r="F1840" s="58">
        <f t="shared" si="28"/>
        <v>898221287</v>
      </c>
    </row>
    <row r="1841" spans="2:6" x14ac:dyDescent="0.25">
      <c r="B1841" s="56">
        <v>43371</v>
      </c>
      <c r="C1841" s="57" t="s">
        <v>1339</v>
      </c>
      <c r="D1841" s="58">
        <v>123500</v>
      </c>
      <c r="E1841" s="58">
        <v>0</v>
      </c>
      <c r="F1841" s="58">
        <f t="shared" si="28"/>
        <v>898344787</v>
      </c>
    </row>
    <row r="1842" spans="2:6" x14ac:dyDescent="0.25">
      <c r="B1842" s="56">
        <v>43371</v>
      </c>
      <c r="C1842" s="57" t="s">
        <v>1340</v>
      </c>
      <c r="D1842" s="58">
        <v>28500</v>
      </c>
      <c r="E1842" s="58">
        <v>0</v>
      </c>
      <c r="F1842" s="58">
        <f t="shared" si="28"/>
        <v>898373287</v>
      </c>
    </row>
    <row r="1843" spans="2:6" x14ac:dyDescent="0.25">
      <c r="B1843" s="56">
        <v>43371</v>
      </c>
      <c r="C1843" s="57" t="s">
        <v>1341</v>
      </c>
      <c r="D1843" s="58">
        <v>161500</v>
      </c>
      <c r="E1843" s="58">
        <v>0</v>
      </c>
      <c r="F1843" s="58">
        <f t="shared" si="28"/>
        <v>898534787</v>
      </c>
    </row>
    <row r="1844" spans="2:6" x14ac:dyDescent="0.25">
      <c r="B1844" s="56">
        <v>43371</v>
      </c>
      <c r="C1844" s="57" t="s">
        <v>1342</v>
      </c>
      <c r="D1844" s="58">
        <v>9500</v>
      </c>
      <c r="E1844" s="58">
        <v>0</v>
      </c>
      <c r="F1844" s="58">
        <f t="shared" si="28"/>
        <v>898544287</v>
      </c>
    </row>
    <row r="1845" spans="2:6" x14ac:dyDescent="0.25">
      <c r="B1845" s="56">
        <v>43371</v>
      </c>
      <c r="C1845" s="57" t="s">
        <v>1343</v>
      </c>
      <c r="D1845" s="58">
        <v>285000</v>
      </c>
      <c r="E1845" s="58">
        <v>0</v>
      </c>
      <c r="F1845" s="58">
        <f t="shared" si="28"/>
        <v>898829287</v>
      </c>
    </row>
    <row r="1846" spans="2:6" x14ac:dyDescent="0.25">
      <c r="B1846" s="56">
        <v>43371</v>
      </c>
      <c r="C1846" s="57" t="s">
        <v>1344</v>
      </c>
      <c r="D1846" s="58">
        <v>133000</v>
      </c>
      <c r="E1846" s="58">
        <v>0</v>
      </c>
      <c r="F1846" s="58">
        <f t="shared" si="28"/>
        <v>898962287</v>
      </c>
    </row>
    <row r="1847" spans="2:6" x14ac:dyDescent="0.25">
      <c r="B1847" s="56">
        <v>43371</v>
      </c>
      <c r="C1847" s="57" t="s">
        <v>1342</v>
      </c>
      <c r="D1847" s="58">
        <v>142500</v>
      </c>
      <c r="E1847" s="58">
        <v>0</v>
      </c>
      <c r="F1847" s="58">
        <f t="shared" si="28"/>
        <v>899104787</v>
      </c>
    </row>
    <row r="1848" spans="2:6" x14ac:dyDescent="0.25">
      <c r="B1848" s="56">
        <v>43371</v>
      </c>
      <c r="C1848" s="57" t="s">
        <v>1345</v>
      </c>
      <c r="D1848" s="58">
        <v>104500</v>
      </c>
      <c r="E1848" s="58">
        <v>0</v>
      </c>
      <c r="F1848" s="58">
        <f t="shared" si="28"/>
        <v>899209287</v>
      </c>
    </row>
    <row r="1849" spans="2:6" x14ac:dyDescent="0.25">
      <c r="B1849" s="56">
        <v>43371</v>
      </c>
      <c r="C1849" s="57" t="s">
        <v>1346</v>
      </c>
      <c r="D1849" s="58">
        <v>19000</v>
      </c>
      <c r="E1849" s="58">
        <v>0</v>
      </c>
      <c r="F1849" s="58">
        <f t="shared" si="28"/>
        <v>899228287</v>
      </c>
    </row>
    <row r="1850" spans="2:6" x14ac:dyDescent="0.25">
      <c r="B1850" s="56">
        <v>43371</v>
      </c>
      <c r="C1850" s="57" t="s">
        <v>1340</v>
      </c>
      <c r="D1850" s="58">
        <v>389500</v>
      </c>
      <c r="E1850" s="58">
        <v>0</v>
      </c>
      <c r="F1850" s="58">
        <f t="shared" si="28"/>
        <v>899617787</v>
      </c>
    </row>
    <row r="1851" spans="2:6" x14ac:dyDescent="0.25">
      <c r="B1851" s="56">
        <v>43371</v>
      </c>
      <c r="C1851" s="57" t="s">
        <v>1335</v>
      </c>
      <c r="D1851" s="58">
        <v>646000</v>
      </c>
      <c r="E1851" s="58">
        <v>0</v>
      </c>
      <c r="F1851" s="58">
        <f t="shared" si="28"/>
        <v>900263787</v>
      </c>
    </row>
    <row r="1852" spans="2:6" x14ac:dyDescent="0.25">
      <c r="B1852" s="56">
        <v>43371</v>
      </c>
      <c r="C1852" s="57" t="s">
        <v>1347</v>
      </c>
      <c r="D1852" s="58">
        <v>228000</v>
      </c>
      <c r="E1852" s="58">
        <v>0</v>
      </c>
      <c r="F1852" s="58">
        <f t="shared" si="28"/>
        <v>900491787</v>
      </c>
    </row>
    <row r="1853" spans="2:6" x14ac:dyDescent="0.25">
      <c r="B1853" s="56">
        <v>43371</v>
      </c>
      <c r="C1853" s="57" t="s">
        <v>1348</v>
      </c>
      <c r="D1853" s="58">
        <v>180500</v>
      </c>
      <c r="E1853" s="58">
        <v>0</v>
      </c>
      <c r="F1853" s="58">
        <f t="shared" si="28"/>
        <v>900672287</v>
      </c>
    </row>
    <row r="1854" spans="2:6" x14ac:dyDescent="0.25">
      <c r="B1854" s="56">
        <v>43371</v>
      </c>
      <c r="C1854" s="57" t="s">
        <v>1349</v>
      </c>
      <c r="D1854" s="58">
        <v>38000</v>
      </c>
      <c r="E1854" s="58">
        <v>0</v>
      </c>
      <c r="F1854" s="58">
        <f t="shared" si="28"/>
        <v>900710287</v>
      </c>
    </row>
    <row r="1855" spans="2:6" x14ac:dyDescent="0.25">
      <c r="B1855" s="56">
        <v>43371</v>
      </c>
      <c r="C1855" s="57" t="s">
        <v>1350</v>
      </c>
      <c r="D1855" s="58">
        <v>95000</v>
      </c>
      <c r="E1855" s="58">
        <v>0</v>
      </c>
      <c r="F1855" s="58">
        <f t="shared" si="28"/>
        <v>900805287</v>
      </c>
    </row>
    <row r="1856" spans="2:6" x14ac:dyDescent="0.25">
      <c r="B1856" s="56">
        <v>43371</v>
      </c>
      <c r="C1856" s="57" t="s">
        <v>1339</v>
      </c>
      <c r="D1856" s="58">
        <v>1634000</v>
      </c>
      <c r="E1856" s="58">
        <v>0</v>
      </c>
      <c r="F1856" s="58">
        <f t="shared" si="28"/>
        <v>902439287</v>
      </c>
    </row>
    <row r="1857" spans="2:6" x14ac:dyDescent="0.25">
      <c r="B1857" s="56">
        <v>43371</v>
      </c>
      <c r="C1857" s="57" t="s">
        <v>1351</v>
      </c>
      <c r="D1857" s="58">
        <v>433500</v>
      </c>
      <c r="E1857" s="58">
        <v>0</v>
      </c>
      <c r="F1857" s="58">
        <f t="shared" si="28"/>
        <v>902872787</v>
      </c>
    </row>
    <row r="1858" spans="2:6" x14ac:dyDescent="0.25">
      <c r="B1858" s="56">
        <v>43371</v>
      </c>
      <c r="C1858" s="57" t="s">
        <v>1343</v>
      </c>
      <c r="D1858" s="58">
        <v>1083000</v>
      </c>
      <c r="E1858" s="58">
        <v>0</v>
      </c>
      <c r="F1858" s="58">
        <f t="shared" si="28"/>
        <v>903955787</v>
      </c>
    </row>
    <row r="1859" spans="2:6" x14ac:dyDescent="0.25">
      <c r="B1859" s="56">
        <v>43371</v>
      </c>
      <c r="C1859" s="57" t="s">
        <v>1338</v>
      </c>
      <c r="D1859" s="58">
        <v>505500</v>
      </c>
      <c r="E1859" s="58">
        <v>0</v>
      </c>
      <c r="F1859" s="58">
        <f t="shared" si="28"/>
        <v>904461287</v>
      </c>
    </row>
    <row r="1860" spans="2:6" x14ac:dyDescent="0.25">
      <c r="B1860" s="56">
        <v>43371</v>
      </c>
      <c r="C1860" s="57" t="s">
        <v>1346</v>
      </c>
      <c r="D1860" s="58">
        <v>326500</v>
      </c>
      <c r="E1860" s="58">
        <v>0</v>
      </c>
      <c r="F1860" s="58">
        <f t="shared" si="28"/>
        <v>904787787</v>
      </c>
    </row>
    <row r="1861" spans="2:6" x14ac:dyDescent="0.25">
      <c r="B1861" s="56">
        <v>43371</v>
      </c>
      <c r="C1861" s="57" t="s">
        <v>1352</v>
      </c>
      <c r="D1861" s="58">
        <v>1358500</v>
      </c>
      <c r="E1861" s="58">
        <v>0</v>
      </c>
      <c r="F1861" s="58">
        <f t="shared" si="28"/>
        <v>906146287</v>
      </c>
    </row>
    <row r="1862" spans="2:6" x14ac:dyDescent="0.25">
      <c r="B1862" s="56">
        <v>43371</v>
      </c>
      <c r="C1862" s="57" t="s">
        <v>1353</v>
      </c>
      <c r="D1862" s="58">
        <v>156000</v>
      </c>
      <c r="E1862" s="58">
        <v>0</v>
      </c>
      <c r="F1862" s="58">
        <f t="shared" si="28"/>
        <v>906302287</v>
      </c>
    </row>
    <row r="1863" spans="2:6" x14ac:dyDescent="0.25">
      <c r="B1863" s="56">
        <v>43371</v>
      </c>
      <c r="C1863" s="57" t="s">
        <v>1350</v>
      </c>
      <c r="D1863" s="58">
        <v>228000</v>
      </c>
      <c r="E1863" s="58">
        <v>0</v>
      </c>
      <c r="F1863" s="58">
        <f t="shared" si="28"/>
        <v>906530287</v>
      </c>
    </row>
    <row r="1864" spans="2:6" x14ac:dyDescent="0.25">
      <c r="B1864" s="56">
        <v>43371</v>
      </c>
      <c r="C1864" s="57" t="s">
        <v>1354</v>
      </c>
      <c r="D1864" s="58">
        <v>142500</v>
      </c>
      <c r="E1864" s="58">
        <v>0</v>
      </c>
      <c r="F1864" s="58">
        <f t="shared" si="28"/>
        <v>906672787</v>
      </c>
    </row>
    <row r="1865" spans="2:6" x14ac:dyDescent="0.25">
      <c r="B1865" s="56">
        <v>43371</v>
      </c>
      <c r="C1865" s="57" t="s">
        <v>1355</v>
      </c>
      <c r="D1865" s="58">
        <v>9500</v>
      </c>
      <c r="E1865" s="58">
        <v>0</v>
      </c>
      <c r="F1865" s="58">
        <f t="shared" si="28"/>
        <v>906682287</v>
      </c>
    </row>
    <row r="1866" spans="2:6" x14ac:dyDescent="0.25">
      <c r="B1866" s="56">
        <v>43371</v>
      </c>
      <c r="C1866" s="57" t="s">
        <v>1334</v>
      </c>
      <c r="D1866" s="58">
        <v>342000</v>
      </c>
      <c r="E1866" s="58">
        <v>0</v>
      </c>
      <c r="F1866" s="58">
        <f t="shared" si="28"/>
        <v>907024287</v>
      </c>
    </row>
    <row r="1867" spans="2:6" x14ac:dyDescent="0.25">
      <c r="B1867" s="56">
        <v>43371</v>
      </c>
      <c r="C1867" s="57" t="s">
        <v>1333</v>
      </c>
      <c r="D1867" s="58">
        <v>256500</v>
      </c>
      <c r="E1867" s="58">
        <v>0</v>
      </c>
      <c r="F1867" s="58">
        <f t="shared" si="28"/>
        <v>907280787</v>
      </c>
    </row>
    <row r="1868" spans="2:6" x14ac:dyDescent="0.25">
      <c r="B1868" s="56">
        <v>43371</v>
      </c>
      <c r="C1868" s="57" t="s">
        <v>1354</v>
      </c>
      <c r="D1868" s="58">
        <v>38000</v>
      </c>
      <c r="E1868" s="58">
        <v>0</v>
      </c>
      <c r="F1868" s="58">
        <f t="shared" si="28"/>
        <v>907318787</v>
      </c>
    </row>
    <row r="1869" spans="2:6" x14ac:dyDescent="0.25">
      <c r="B1869" s="56">
        <v>43371</v>
      </c>
      <c r="C1869" s="57" t="s">
        <v>1356</v>
      </c>
      <c r="D1869" s="58">
        <v>104500</v>
      </c>
      <c r="E1869" s="58">
        <v>0</v>
      </c>
      <c r="F1869" s="58">
        <f t="shared" si="28"/>
        <v>907423287</v>
      </c>
    </row>
    <row r="1870" spans="2:6" x14ac:dyDescent="0.25">
      <c r="B1870" s="56">
        <v>43371</v>
      </c>
      <c r="C1870" s="57" t="s">
        <v>1357</v>
      </c>
      <c r="D1870" s="58">
        <v>399000</v>
      </c>
      <c r="E1870" s="58">
        <v>0</v>
      </c>
      <c r="F1870" s="58">
        <f t="shared" si="28"/>
        <v>907822287</v>
      </c>
    </row>
    <row r="1871" spans="2:6" x14ac:dyDescent="0.25">
      <c r="B1871" s="56">
        <v>43371</v>
      </c>
      <c r="C1871" s="57" t="s">
        <v>1358</v>
      </c>
      <c r="D1871" s="58">
        <v>47500</v>
      </c>
      <c r="E1871" s="58">
        <v>0</v>
      </c>
      <c r="F1871" s="58">
        <f t="shared" si="28"/>
        <v>907869787</v>
      </c>
    </row>
    <row r="1872" spans="2:6" x14ac:dyDescent="0.25">
      <c r="B1872" s="56">
        <v>43371</v>
      </c>
      <c r="C1872" s="57" t="s">
        <v>1359</v>
      </c>
      <c r="D1872" s="58">
        <v>9500</v>
      </c>
      <c r="E1872" s="58">
        <v>0</v>
      </c>
      <c r="F1872" s="58">
        <f t="shared" si="28"/>
        <v>907879287</v>
      </c>
    </row>
    <row r="1873" spans="2:6" x14ac:dyDescent="0.25">
      <c r="B1873" s="56">
        <v>43371</v>
      </c>
      <c r="C1873" s="57" t="s">
        <v>1344</v>
      </c>
      <c r="D1873" s="58">
        <v>57000</v>
      </c>
      <c r="E1873" s="58">
        <v>0</v>
      </c>
      <c r="F1873" s="58">
        <f t="shared" si="28"/>
        <v>907936287</v>
      </c>
    </row>
    <row r="1874" spans="2:6" x14ac:dyDescent="0.25">
      <c r="B1874" s="56">
        <v>43371</v>
      </c>
      <c r="C1874" s="57" t="s">
        <v>1351</v>
      </c>
      <c r="D1874" s="58">
        <v>85500</v>
      </c>
      <c r="E1874" s="58">
        <v>0</v>
      </c>
      <c r="F1874" s="58">
        <f t="shared" si="28"/>
        <v>908021787</v>
      </c>
    </row>
    <row r="1875" spans="2:6" x14ac:dyDescent="0.25">
      <c r="B1875" s="56">
        <v>43371</v>
      </c>
      <c r="C1875" s="57" t="s">
        <v>1360</v>
      </c>
      <c r="D1875" s="58">
        <v>144500</v>
      </c>
      <c r="E1875" s="58">
        <v>0</v>
      </c>
      <c r="F1875" s="58">
        <f t="shared" si="28"/>
        <v>908166287</v>
      </c>
    </row>
    <row r="1876" spans="2:6" x14ac:dyDescent="0.25">
      <c r="B1876" s="56">
        <v>43371</v>
      </c>
      <c r="C1876" s="57" t="s">
        <v>1361</v>
      </c>
      <c r="D1876" s="58">
        <v>959500</v>
      </c>
      <c r="E1876" s="58">
        <v>0</v>
      </c>
      <c r="F1876" s="58">
        <f t="shared" si="28"/>
        <v>909125787</v>
      </c>
    </row>
    <row r="1877" spans="2:6" x14ac:dyDescent="0.25">
      <c r="B1877" s="56">
        <v>43371</v>
      </c>
      <c r="C1877" s="57" t="s">
        <v>1355</v>
      </c>
      <c r="D1877" s="58">
        <v>247000</v>
      </c>
      <c r="E1877" s="58">
        <v>0</v>
      </c>
      <c r="F1877" s="58">
        <f t="shared" ref="F1877:F1940" si="29">F1876+D1877-E1877</f>
        <v>909372787</v>
      </c>
    </row>
    <row r="1878" spans="2:6" x14ac:dyDescent="0.25">
      <c r="B1878" s="56">
        <v>43371</v>
      </c>
      <c r="C1878" s="57" t="s">
        <v>1360</v>
      </c>
      <c r="D1878" s="58">
        <v>505500</v>
      </c>
      <c r="E1878" s="58">
        <v>0</v>
      </c>
      <c r="F1878" s="58">
        <f t="shared" si="29"/>
        <v>909878287</v>
      </c>
    </row>
    <row r="1879" spans="2:6" x14ac:dyDescent="0.25">
      <c r="B1879" s="56">
        <v>43371</v>
      </c>
      <c r="C1879" s="57" t="s">
        <v>1332</v>
      </c>
      <c r="D1879" s="58">
        <v>152000</v>
      </c>
      <c r="E1879" s="58">
        <v>0</v>
      </c>
      <c r="F1879" s="58">
        <f t="shared" si="29"/>
        <v>910030287</v>
      </c>
    </row>
    <row r="1880" spans="2:6" x14ac:dyDescent="0.25">
      <c r="B1880" s="56">
        <v>43371</v>
      </c>
      <c r="C1880" s="57" t="s">
        <v>1347</v>
      </c>
      <c r="D1880" s="58">
        <v>104500</v>
      </c>
      <c r="E1880" s="58">
        <v>0</v>
      </c>
      <c r="F1880" s="58">
        <f t="shared" si="29"/>
        <v>910134787</v>
      </c>
    </row>
    <row r="1881" spans="2:6" x14ac:dyDescent="0.25">
      <c r="B1881" s="56">
        <v>43371</v>
      </c>
      <c r="C1881" s="57" t="s">
        <v>1361</v>
      </c>
      <c r="D1881" s="58">
        <v>133000</v>
      </c>
      <c r="E1881" s="58">
        <v>0</v>
      </c>
      <c r="F1881" s="58">
        <f t="shared" si="29"/>
        <v>910267787</v>
      </c>
    </row>
    <row r="1882" spans="2:6" x14ac:dyDescent="0.25">
      <c r="B1882" s="56">
        <v>43371</v>
      </c>
      <c r="C1882" s="57" t="s">
        <v>1357</v>
      </c>
      <c r="D1882" s="58">
        <v>47500</v>
      </c>
      <c r="E1882" s="58">
        <v>0</v>
      </c>
      <c r="F1882" s="58">
        <f t="shared" si="29"/>
        <v>910315287</v>
      </c>
    </row>
    <row r="1883" spans="2:6" x14ac:dyDescent="0.25">
      <c r="B1883" s="56">
        <v>43371</v>
      </c>
      <c r="C1883" s="57" t="s">
        <v>1337</v>
      </c>
      <c r="D1883" s="58">
        <v>275500</v>
      </c>
      <c r="E1883" s="58">
        <v>0</v>
      </c>
      <c r="F1883" s="58">
        <f t="shared" si="29"/>
        <v>910590787</v>
      </c>
    </row>
    <row r="1884" spans="2:6" x14ac:dyDescent="0.25">
      <c r="B1884" s="56">
        <v>43371</v>
      </c>
      <c r="C1884" s="57" t="s">
        <v>1353</v>
      </c>
      <c r="D1884" s="58">
        <v>47500</v>
      </c>
      <c r="E1884" s="58">
        <v>0</v>
      </c>
      <c r="F1884" s="58">
        <f t="shared" si="29"/>
        <v>910638287</v>
      </c>
    </row>
    <row r="1885" spans="2:6" x14ac:dyDescent="0.25">
      <c r="B1885" s="56">
        <v>43371</v>
      </c>
      <c r="C1885" s="57" t="s">
        <v>1341</v>
      </c>
      <c r="D1885" s="58">
        <v>66500</v>
      </c>
      <c r="E1885" s="58">
        <v>0</v>
      </c>
      <c r="F1885" s="58">
        <f t="shared" si="29"/>
        <v>910704787</v>
      </c>
    </row>
    <row r="1886" spans="2:6" x14ac:dyDescent="0.25">
      <c r="B1886" s="56">
        <v>43371</v>
      </c>
      <c r="C1886" s="57" t="s">
        <v>1356</v>
      </c>
      <c r="D1886" s="58">
        <v>192000</v>
      </c>
      <c r="E1886" s="58">
        <v>0</v>
      </c>
      <c r="F1886" s="58">
        <f t="shared" si="29"/>
        <v>910896787</v>
      </c>
    </row>
    <row r="1887" spans="2:6" x14ac:dyDescent="0.25">
      <c r="B1887" s="56">
        <v>43371</v>
      </c>
      <c r="C1887" s="57" t="s">
        <v>1345</v>
      </c>
      <c r="D1887" s="58">
        <v>47500</v>
      </c>
      <c r="E1887" s="58">
        <v>0</v>
      </c>
      <c r="F1887" s="58">
        <f t="shared" si="29"/>
        <v>910944287</v>
      </c>
    </row>
    <row r="1888" spans="2:6" x14ac:dyDescent="0.25">
      <c r="B1888" s="56">
        <v>43371</v>
      </c>
      <c r="C1888" s="57" t="s">
        <v>1359</v>
      </c>
      <c r="D1888" s="58">
        <v>66500</v>
      </c>
      <c r="E1888" s="58">
        <v>0</v>
      </c>
      <c r="F1888" s="58">
        <f t="shared" si="29"/>
        <v>911010787</v>
      </c>
    </row>
    <row r="1889" spans="2:6" x14ac:dyDescent="0.25">
      <c r="B1889" s="56">
        <v>43371</v>
      </c>
      <c r="C1889" s="57" t="s">
        <v>1352</v>
      </c>
      <c r="D1889" s="58">
        <v>674500</v>
      </c>
      <c r="E1889" s="58">
        <v>0</v>
      </c>
      <c r="F1889" s="58">
        <f t="shared" si="29"/>
        <v>911685287</v>
      </c>
    </row>
    <row r="1890" spans="2:6" x14ac:dyDescent="0.25">
      <c r="B1890" s="56">
        <v>43371</v>
      </c>
      <c r="C1890" s="57" t="s">
        <v>1348</v>
      </c>
      <c r="D1890" s="58">
        <v>66500</v>
      </c>
      <c r="E1890" s="58">
        <v>0</v>
      </c>
      <c r="F1890" s="58">
        <f t="shared" si="29"/>
        <v>911751787</v>
      </c>
    </row>
    <row r="1891" spans="2:6" x14ac:dyDescent="0.25">
      <c r="B1891" s="56">
        <v>43371</v>
      </c>
      <c r="C1891" s="57" t="s">
        <v>1336</v>
      </c>
      <c r="D1891" s="58">
        <v>437000</v>
      </c>
      <c r="E1891" s="58">
        <v>0</v>
      </c>
      <c r="F1891" s="58">
        <f t="shared" si="29"/>
        <v>912188787</v>
      </c>
    </row>
    <row r="1892" spans="2:6" x14ac:dyDescent="0.25">
      <c r="B1892" s="56">
        <v>43371</v>
      </c>
      <c r="C1892" s="57" t="s">
        <v>1362</v>
      </c>
      <c r="D1892" s="58">
        <v>560500</v>
      </c>
      <c r="E1892" s="58">
        <v>0</v>
      </c>
      <c r="F1892" s="58">
        <f t="shared" si="29"/>
        <v>912749287</v>
      </c>
    </row>
    <row r="1893" spans="2:6" x14ac:dyDescent="0.25">
      <c r="B1893" s="56">
        <v>43371</v>
      </c>
      <c r="C1893" s="57" t="s">
        <v>1363</v>
      </c>
      <c r="D1893" s="58">
        <v>38000</v>
      </c>
      <c r="E1893" s="58">
        <v>0</v>
      </c>
      <c r="F1893" s="58">
        <f t="shared" si="29"/>
        <v>912787287</v>
      </c>
    </row>
    <row r="1894" spans="2:6" x14ac:dyDescent="0.25">
      <c r="B1894" s="56">
        <v>43371</v>
      </c>
      <c r="C1894" s="57" t="s">
        <v>1364</v>
      </c>
      <c r="D1894" s="58">
        <v>1605000</v>
      </c>
      <c r="E1894" s="58">
        <v>0</v>
      </c>
      <c r="F1894" s="58">
        <f t="shared" si="29"/>
        <v>914392287</v>
      </c>
    </row>
    <row r="1895" spans="2:6" x14ac:dyDescent="0.25">
      <c r="B1895" s="56">
        <v>43371</v>
      </c>
      <c r="C1895" s="57" t="s">
        <v>1365</v>
      </c>
      <c r="D1895" s="58">
        <v>171000</v>
      </c>
      <c r="E1895" s="58">
        <v>0</v>
      </c>
      <c r="F1895" s="58">
        <f t="shared" si="29"/>
        <v>914563287</v>
      </c>
    </row>
    <row r="1896" spans="2:6" x14ac:dyDescent="0.25">
      <c r="B1896" s="56">
        <v>43371</v>
      </c>
      <c r="C1896" s="57" t="s">
        <v>1366</v>
      </c>
      <c r="D1896" s="58">
        <v>1178500</v>
      </c>
      <c r="E1896" s="58">
        <v>0</v>
      </c>
      <c r="F1896" s="58">
        <f t="shared" si="29"/>
        <v>915741787</v>
      </c>
    </row>
    <row r="1897" spans="2:6" x14ac:dyDescent="0.25">
      <c r="B1897" s="56">
        <v>43371</v>
      </c>
      <c r="C1897" s="57" t="s">
        <v>1365</v>
      </c>
      <c r="D1897" s="58">
        <v>9500</v>
      </c>
      <c r="E1897" s="58">
        <v>0</v>
      </c>
      <c r="F1897" s="58">
        <f t="shared" si="29"/>
        <v>915751287</v>
      </c>
    </row>
    <row r="1898" spans="2:6" x14ac:dyDescent="0.25">
      <c r="B1898" s="56">
        <v>43371</v>
      </c>
      <c r="C1898" s="57" t="s">
        <v>1367</v>
      </c>
      <c r="D1898" s="58">
        <v>1102000</v>
      </c>
      <c r="E1898" s="58">
        <v>0</v>
      </c>
      <c r="F1898" s="58">
        <f t="shared" si="29"/>
        <v>916853287</v>
      </c>
    </row>
    <row r="1899" spans="2:6" x14ac:dyDescent="0.25">
      <c r="B1899" s="56">
        <v>43371</v>
      </c>
      <c r="C1899" s="57" t="s">
        <v>1368</v>
      </c>
      <c r="D1899" s="58">
        <v>304000</v>
      </c>
      <c r="E1899" s="58">
        <v>0</v>
      </c>
      <c r="F1899" s="58">
        <f t="shared" si="29"/>
        <v>917157287</v>
      </c>
    </row>
    <row r="1900" spans="2:6" x14ac:dyDescent="0.25">
      <c r="B1900" s="56">
        <v>43371</v>
      </c>
      <c r="C1900" s="57" t="s">
        <v>1369</v>
      </c>
      <c r="D1900" s="58">
        <v>627000</v>
      </c>
      <c r="E1900" s="58">
        <v>0</v>
      </c>
      <c r="F1900" s="58">
        <f t="shared" si="29"/>
        <v>917784287</v>
      </c>
    </row>
    <row r="1901" spans="2:6" x14ac:dyDescent="0.25">
      <c r="B1901" s="56">
        <v>43371</v>
      </c>
      <c r="C1901" s="57" t="s">
        <v>1370</v>
      </c>
      <c r="D1901" s="58">
        <v>228000</v>
      </c>
      <c r="E1901" s="58">
        <v>0</v>
      </c>
      <c r="F1901" s="58">
        <f t="shared" si="29"/>
        <v>918012287</v>
      </c>
    </row>
    <row r="1902" spans="2:6" x14ac:dyDescent="0.25">
      <c r="B1902" s="56">
        <v>43371</v>
      </c>
      <c r="C1902" s="57" t="s">
        <v>1370</v>
      </c>
      <c r="D1902" s="58">
        <v>1484000</v>
      </c>
      <c r="E1902" s="58">
        <v>0</v>
      </c>
      <c r="F1902" s="58">
        <f t="shared" si="29"/>
        <v>919496287</v>
      </c>
    </row>
    <row r="1903" spans="2:6" x14ac:dyDescent="0.25">
      <c r="B1903" s="56">
        <v>43371</v>
      </c>
      <c r="C1903" s="57" t="s">
        <v>1371</v>
      </c>
      <c r="D1903" s="58">
        <v>750500</v>
      </c>
      <c r="E1903" s="58">
        <v>0</v>
      </c>
      <c r="F1903" s="58">
        <f t="shared" si="29"/>
        <v>920246787</v>
      </c>
    </row>
    <row r="1904" spans="2:6" x14ac:dyDescent="0.25">
      <c r="B1904" s="56">
        <v>43371</v>
      </c>
      <c r="C1904" s="57" t="s">
        <v>1369</v>
      </c>
      <c r="D1904" s="58">
        <v>57000</v>
      </c>
      <c r="E1904" s="58">
        <v>0</v>
      </c>
      <c r="F1904" s="58">
        <f t="shared" si="29"/>
        <v>920303787</v>
      </c>
    </row>
    <row r="1905" spans="2:6" x14ac:dyDescent="0.25">
      <c r="B1905" s="56">
        <v>43371</v>
      </c>
      <c r="C1905" s="57" t="s">
        <v>1363</v>
      </c>
      <c r="D1905" s="58">
        <v>294500</v>
      </c>
      <c r="E1905" s="58">
        <v>0</v>
      </c>
      <c r="F1905" s="58">
        <f t="shared" si="29"/>
        <v>920598287</v>
      </c>
    </row>
    <row r="1906" spans="2:6" x14ac:dyDescent="0.25">
      <c r="B1906" s="56">
        <v>43371</v>
      </c>
      <c r="C1906" s="57" t="s">
        <v>1367</v>
      </c>
      <c r="D1906" s="58">
        <v>370500</v>
      </c>
      <c r="E1906" s="58">
        <v>0</v>
      </c>
      <c r="F1906" s="58">
        <f t="shared" si="29"/>
        <v>920968787</v>
      </c>
    </row>
    <row r="1907" spans="2:6" x14ac:dyDescent="0.25">
      <c r="B1907" s="56">
        <v>43371</v>
      </c>
      <c r="C1907" s="57" t="s">
        <v>1372</v>
      </c>
      <c r="D1907" s="58">
        <v>57000</v>
      </c>
      <c r="E1907" s="58">
        <v>0</v>
      </c>
      <c r="F1907" s="58">
        <f t="shared" si="29"/>
        <v>921025787</v>
      </c>
    </row>
    <row r="1908" spans="2:6" x14ac:dyDescent="0.25">
      <c r="B1908" s="56">
        <v>43371</v>
      </c>
      <c r="C1908" s="57" t="s">
        <v>1373</v>
      </c>
      <c r="D1908" s="58">
        <v>1744000</v>
      </c>
      <c r="E1908" s="58">
        <v>0</v>
      </c>
      <c r="F1908" s="58">
        <f t="shared" si="29"/>
        <v>922769787</v>
      </c>
    </row>
    <row r="1909" spans="2:6" x14ac:dyDescent="0.25">
      <c r="B1909" s="56">
        <v>43371</v>
      </c>
      <c r="C1909" s="57" t="s">
        <v>1374</v>
      </c>
      <c r="D1909" s="58">
        <v>427500</v>
      </c>
      <c r="E1909" s="58">
        <v>0</v>
      </c>
      <c r="F1909" s="58">
        <f t="shared" si="29"/>
        <v>923197287</v>
      </c>
    </row>
    <row r="1910" spans="2:6" x14ac:dyDescent="0.25">
      <c r="B1910" s="56">
        <v>43371</v>
      </c>
      <c r="C1910" s="57" t="s">
        <v>1374</v>
      </c>
      <c r="D1910" s="58">
        <v>9500</v>
      </c>
      <c r="E1910" s="58">
        <v>0</v>
      </c>
      <c r="F1910" s="58">
        <f t="shared" si="29"/>
        <v>923206787</v>
      </c>
    </row>
    <row r="1911" spans="2:6" x14ac:dyDescent="0.25">
      <c r="B1911" s="56">
        <v>43371</v>
      </c>
      <c r="C1911" s="57" t="s">
        <v>1362</v>
      </c>
      <c r="D1911" s="58">
        <v>180500</v>
      </c>
      <c r="E1911" s="58">
        <v>0</v>
      </c>
      <c r="F1911" s="58">
        <f t="shared" si="29"/>
        <v>923387287</v>
      </c>
    </row>
    <row r="1912" spans="2:6" x14ac:dyDescent="0.25">
      <c r="B1912" s="56">
        <v>43371</v>
      </c>
      <c r="C1912" s="57" t="s">
        <v>1371</v>
      </c>
      <c r="D1912" s="58">
        <v>142500</v>
      </c>
      <c r="E1912" s="58">
        <v>0</v>
      </c>
      <c r="F1912" s="58">
        <f t="shared" si="29"/>
        <v>923529787</v>
      </c>
    </row>
    <row r="1913" spans="2:6" x14ac:dyDescent="0.25">
      <c r="B1913" s="56">
        <v>43371</v>
      </c>
      <c r="C1913" s="57" t="s">
        <v>1368</v>
      </c>
      <c r="D1913" s="58">
        <v>19000</v>
      </c>
      <c r="E1913" s="58">
        <v>0</v>
      </c>
      <c r="F1913" s="58">
        <f t="shared" si="29"/>
        <v>923548787</v>
      </c>
    </row>
    <row r="1914" spans="2:6" x14ac:dyDescent="0.25">
      <c r="B1914" s="56">
        <v>43371</v>
      </c>
      <c r="C1914" s="57" t="s">
        <v>1372</v>
      </c>
      <c r="D1914" s="58">
        <v>1263500</v>
      </c>
      <c r="E1914" s="58">
        <v>0</v>
      </c>
      <c r="F1914" s="58">
        <f t="shared" si="29"/>
        <v>924812287</v>
      </c>
    </row>
    <row r="1915" spans="2:6" x14ac:dyDescent="0.25">
      <c r="B1915" s="56">
        <v>43371</v>
      </c>
      <c r="C1915" s="57" t="s">
        <v>1375</v>
      </c>
      <c r="D1915" s="58">
        <v>456000</v>
      </c>
      <c r="E1915" s="58">
        <v>0</v>
      </c>
      <c r="F1915" s="58">
        <f t="shared" si="29"/>
        <v>925268287</v>
      </c>
    </row>
    <row r="1916" spans="2:6" x14ac:dyDescent="0.25">
      <c r="B1916" s="56">
        <v>43371</v>
      </c>
      <c r="C1916" s="57" t="s">
        <v>1376</v>
      </c>
      <c r="D1916" s="58">
        <v>66500</v>
      </c>
      <c r="E1916" s="58">
        <v>0</v>
      </c>
      <c r="F1916" s="58">
        <f t="shared" si="29"/>
        <v>925334787</v>
      </c>
    </row>
    <row r="1917" spans="2:6" x14ac:dyDescent="0.25">
      <c r="B1917" s="56">
        <v>43371</v>
      </c>
      <c r="C1917" s="57" t="s">
        <v>1377</v>
      </c>
      <c r="D1917" s="58">
        <v>384000</v>
      </c>
      <c r="E1917" s="58">
        <v>0</v>
      </c>
      <c r="F1917" s="58">
        <f t="shared" si="29"/>
        <v>925718787</v>
      </c>
    </row>
    <row r="1918" spans="2:6" x14ac:dyDescent="0.25">
      <c r="B1918" s="56">
        <v>43371</v>
      </c>
      <c r="C1918" s="57" t="s">
        <v>1378</v>
      </c>
      <c r="D1918" s="58">
        <v>40000</v>
      </c>
      <c r="E1918" s="58">
        <v>0</v>
      </c>
      <c r="F1918" s="58">
        <f t="shared" si="29"/>
        <v>925758787</v>
      </c>
    </row>
    <row r="1919" spans="2:6" x14ac:dyDescent="0.25">
      <c r="B1919" s="56">
        <v>43371</v>
      </c>
      <c r="C1919" s="57" t="s">
        <v>1379</v>
      </c>
      <c r="D1919" s="58">
        <v>66500</v>
      </c>
      <c r="E1919" s="58">
        <v>0</v>
      </c>
      <c r="F1919" s="58">
        <f t="shared" si="29"/>
        <v>925825287</v>
      </c>
    </row>
    <row r="1920" spans="2:6" x14ac:dyDescent="0.25">
      <c r="B1920" s="56">
        <v>43371</v>
      </c>
      <c r="C1920" s="57" t="s">
        <v>1380</v>
      </c>
      <c r="D1920" s="58">
        <v>47500</v>
      </c>
      <c r="E1920" s="58">
        <v>0</v>
      </c>
      <c r="F1920" s="58">
        <f t="shared" si="29"/>
        <v>925872787</v>
      </c>
    </row>
    <row r="1921" spans="2:6" x14ac:dyDescent="0.25">
      <c r="B1921" s="56">
        <v>43371</v>
      </c>
      <c r="C1921" s="57" t="s">
        <v>1381</v>
      </c>
      <c r="D1921" s="58">
        <v>28500</v>
      </c>
      <c r="E1921" s="58">
        <v>0</v>
      </c>
      <c r="F1921" s="58">
        <f t="shared" si="29"/>
        <v>925901287</v>
      </c>
    </row>
    <row r="1922" spans="2:6" x14ac:dyDescent="0.25">
      <c r="B1922" s="56">
        <v>43371</v>
      </c>
      <c r="C1922" s="57" t="s">
        <v>1362</v>
      </c>
      <c r="D1922" s="58">
        <v>38000</v>
      </c>
      <c r="E1922" s="58">
        <v>0</v>
      </c>
      <c r="F1922" s="58">
        <f t="shared" si="29"/>
        <v>925939287</v>
      </c>
    </row>
    <row r="1923" spans="2:6" x14ac:dyDescent="0.25">
      <c r="B1923" s="56">
        <v>43371</v>
      </c>
      <c r="C1923" s="57" t="s">
        <v>1382</v>
      </c>
      <c r="D1923" s="58">
        <v>817000</v>
      </c>
      <c r="E1923" s="58">
        <v>0</v>
      </c>
      <c r="F1923" s="58">
        <f t="shared" si="29"/>
        <v>926756287</v>
      </c>
    </row>
    <row r="1924" spans="2:6" x14ac:dyDescent="0.25">
      <c r="B1924" s="56">
        <v>43371</v>
      </c>
      <c r="C1924" s="57" t="s">
        <v>1383</v>
      </c>
      <c r="D1924" s="58">
        <v>674500</v>
      </c>
      <c r="E1924" s="58">
        <v>0</v>
      </c>
      <c r="F1924" s="58">
        <f t="shared" si="29"/>
        <v>927430787</v>
      </c>
    </row>
    <row r="1925" spans="2:6" x14ac:dyDescent="0.25">
      <c r="B1925" s="56">
        <v>43371</v>
      </c>
      <c r="C1925" s="57" t="s">
        <v>1384</v>
      </c>
      <c r="D1925" s="58">
        <v>562500</v>
      </c>
      <c r="E1925" s="58">
        <v>0</v>
      </c>
      <c r="F1925" s="58">
        <f t="shared" si="29"/>
        <v>927993287</v>
      </c>
    </row>
    <row r="1926" spans="2:6" x14ac:dyDescent="0.25">
      <c r="B1926" s="56">
        <v>43371</v>
      </c>
      <c r="C1926" s="57" t="s">
        <v>1385</v>
      </c>
      <c r="D1926" s="58">
        <v>104500</v>
      </c>
      <c r="E1926" s="58">
        <v>0</v>
      </c>
      <c r="F1926" s="58">
        <f t="shared" si="29"/>
        <v>928097787</v>
      </c>
    </row>
    <row r="1927" spans="2:6" x14ac:dyDescent="0.25">
      <c r="B1927" s="56">
        <v>43371</v>
      </c>
      <c r="C1927" s="57" t="s">
        <v>1386</v>
      </c>
      <c r="D1927" s="58">
        <v>9500</v>
      </c>
      <c r="E1927" s="58">
        <v>0</v>
      </c>
      <c r="F1927" s="58">
        <f t="shared" si="29"/>
        <v>928107287</v>
      </c>
    </row>
    <row r="1928" spans="2:6" x14ac:dyDescent="0.25">
      <c r="B1928" s="56">
        <v>43371</v>
      </c>
      <c r="C1928" s="57" t="s">
        <v>1387</v>
      </c>
      <c r="D1928" s="58">
        <v>342000</v>
      </c>
      <c r="E1928" s="58">
        <v>0</v>
      </c>
      <c r="F1928" s="58">
        <f t="shared" si="29"/>
        <v>928449287</v>
      </c>
    </row>
    <row r="1929" spans="2:6" x14ac:dyDescent="0.25">
      <c r="B1929" s="56">
        <v>43371</v>
      </c>
      <c r="C1929" s="57" t="s">
        <v>1370</v>
      </c>
      <c r="D1929" s="58">
        <v>209000</v>
      </c>
      <c r="E1929" s="58">
        <v>0</v>
      </c>
      <c r="F1929" s="58">
        <f t="shared" si="29"/>
        <v>928658287</v>
      </c>
    </row>
    <row r="1930" spans="2:6" x14ac:dyDescent="0.25">
      <c r="B1930" s="56">
        <v>43371</v>
      </c>
      <c r="C1930" s="57" t="s">
        <v>1386</v>
      </c>
      <c r="D1930" s="58">
        <v>133000</v>
      </c>
      <c r="E1930" s="58">
        <v>0</v>
      </c>
      <c r="F1930" s="58">
        <f t="shared" si="29"/>
        <v>928791287</v>
      </c>
    </row>
    <row r="1931" spans="2:6" x14ac:dyDescent="0.25">
      <c r="B1931" s="56">
        <v>43371</v>
      </c>
      <c r="C1931" s="57" t="s">
        <v>1388</v>
      </c>
      <c r="D1931" s="58">
        <v>285000</v>
      </c>
      <c r="E1931" s="58">
        <v>0</v>
      </c>
      <c r="F1931" s="58">
        <f t="shared" si="29"/>
        <v>929076287</v>
      </c>
    </row>
    <row r="1932" spans="2:6" x14ac:dyDescent="0.25">
      <c r="B1932" s="56">
        <v>43371</v>
      </c>
      <c r="C1932" s="57" t="s">
        <v>1381</v>
      </c>
      <c r="D1932" s="58">
        <v>522500</v>
      </c>
      <c r="E1932" s="58">
        <v>0</v>
      </c>
      <c r="F1932" s="58">
        <f t="shared" si="29"/>
        <v>929598787</v>
      </c>
    </row>
    <row r="1933" spans="2:6" x14ac:dyDescent="0.25">
      <c r="B1933" s="56">
        <v>43371</v>
      </c>
      <c r="C1933" s="57" t="s">
        <v>1376</v>
      </c>
      <c r="D1933" s="58">
        <v>551000</v>
      </c>
      <c r="E1933" s="58">
        <v>0</v>
      </c>
      <c r="F1933" s="58">
        <f t="shared" si="29"/>
        <v>930149787</v>
      </c>
    </row>
    <row r="1934" spans="2:6" x14ac:dyDescent="0.25">
      <c r="B1934" s="56">
        <v>43371</v>
      </c>
      <c r="C1934" s="57" t="s">
        <v>1379</v>
      </c>
      <c r="D1934" s="58">
        <v>268000</v>
      </c>
      <c r="E1934" s="58">
        <v>0</v>
      </c>
      <c r="F1934" s="58">
        <f t="shared" si="29"/>
        <v>930417787</v>
      </c>
    </row>
    <row r="1935" spans="2:6" x14ac:dyDescent="0.25">
      <c r="B1935" s="56">
        <v>43371</v>
      </c>
      <c r="C1935" s="57" t="s">
        <v>1389</v>
      </c>
      <c r="D1935" s="58">
        <v>21000</v>
      </c>
      <c r="E1935" s="58">
        <v>0</v>
      </c>
      <c r="F1935" s="58">
        <f t="shared" si="29"/>
        <v>930438787</v>
      </c>
    </row>
    <row r="1936" spans="2:6" x14ac:dyDescent="0.25">
      <c r="B1936" s="56">
        <v>43371</v>
      </c>
      <c r="C1936" s="57" t="s">
        <v>1385</v>
      </c>
      <c r="D1936" s="58">
        <v>38000</v>
      </c>
      <c r="E1936" s="58">
        <v>0</v>
      </c>
      <c r="F1936" s="58">
        <f t="shared" si="29"/>
        <v>930476787</v>
      </c>
    </row>
    <row r="1937" spans="2:6" x14ac:dyDescent="0.25">
      <c r="B1937" s="56">
        <v>43371</v>
      </c>
      <c r="C1937" s="57" t="s">
        <v>1390</v>
      </c>
      <c r="D1937" s="58">
        <v>40000</v>
      </c>
      <c r="E1937" s="58">
        <v>0</v>
      </c>
      <c r="F1937" s="58">
        <f t="shared" si="29"/>
        <v>930516787</v>
      </c>
    </row>
    <row r="1938" spans="2:6" x14ac:dyDescent="0.25">
      <c r="B1938" s="56">
        <v>43371</v>
      </c>
      <c r="C1938" s="57" t="s">
        <v>1382</v>
      </c>
      <c r="D1938" s="58">
        <v>9500</v>
      </c>
      <c r="E1938" s="58">
        <v>0</v>
      </c>
      <c r="F1938" s="58">
        <f t="shared" si="29"/>
        <v>930526287</v>
      </c>
    </row>
    <row r="1939" spans="2:6" x14ac:dyDescent="0.25">
      <c r="B1939" s="56">
        <v>43371</v>
      </c>
      <c r="C1939" s="57" t="s">
        <v>1388</v>
      </c>
      <c r="D1939" s="58">
        <v>28500</v>
      </c>
      <c r="E1939" s="58">
        <v>0</v>
      </c>
      <c r="F1939" s="58">
        <f t="shared" si="29"/>
        <v>930554787</v>
      </c>
    </row>
    <row r="1940" spans="2:6" x14ac:dyDescent="0.25">
      <c r="B1940" s="56">
        <v>43371</v>
      </c>
      <c r="C1940" s="57" t="s">
        <v>1370</v>
      </c>
      <c r="D1940" s="58">
        <v>9500</v>
      </c>
      <c r="E1940" s="58">
        <v>0</v>
      </c>
      <c r="F1940" s="58">
        <f t="shared" si="29"/>
        <v>930564287</v>
      </c>
    </row>
    <row r="1941" spans="2:6" x14ac:dyDescent="0.25">
      <c r="B1941" s="56">
        <v>43371</v>
      </c>
      <c r="C1941" s="57" t="s">
        <v>1367</v>
      </c>
      <c r="D1941" s="58">
        <v>19000</v>
      </c>
      <c r="E1941" s="58">
        <v>0</v>
      </c>
      <c r="F1941" s="58">
        <f t="shared" ref="F1941:F2004" si="30">F1940+D1941-E1941</f>
        <v>930583287</v>
      </c>
    </row>
    <row r="1942" spans="2:6" x14ac:dyDescent="0.25">
      <c r="B1942" s="56">
        <v>43371</v>
      </c>
      <c r="C1942" s="57" t="s">
        <v>1391</v>
      </c>
      <c r="D1942" s="58">
        <v>11500</v>
      </c>
      <c r="E1942" s="58">
        <v>0</v>
      </c>
      <c r="F1942" s="58">
        <f t="shared" si="30"/>
        <v>930594787</v>
      </c>
    </row>
    <row r="1943" spans="2:6" x14ac:dyDescent="0.25">
      <c r="B1943" s="56">
        <v>43371</v>
      </c>
      <c r="C1943" s="57" t="s">
        <v>1378</v>
      </c>
      <c r="D1943" s="58">
        <v>1072000</v>
      </c>
      <c r="E1943" s="58">
        <v>0</v>
      </c>
      <c r="F1943" s="58">
        <f t="shared" si="30"/>
        <v>931666787</v>
      </c>
    </row>
    <row r="1944" spans="2:6" x14ac:dyDescent="0.25">
      <c r="B1944" s="56">
        <v>43371</v>
      </c>
      <c r="C1944" s="57" t="s">
        <v>1392</v>
      </c>
      <c r="D1944" s="58">
        <v>66500</v>
      </c>
      <c r="E1944" s="58">
        <v>0</v>
      </c>
      <c r="F1944" s="58">
        <f t="shared" si="30"/>
        <v>931733287</v>
      </c>
    </row>
    <row r="1945" spans="2:6" x14ac:dyDescent="0.25">
      <c r="B1945" s="56">
        <v>43371</v>
      </c>
      <c r="C1945" s="57" t="s">
        <v>1393</v>
      </c>
      <c r="D1945" s="58">
        <v>152000</v>
      </c>
      <c r="E1945" s="58">
        <v>0</v>
      </c>
      <c r="F1945" s="58">
        <f t="shared" si="30"/>
        <v>931885287</v>
      </c>
    </row>
    <row r="1946" spans="2:6" x14ac:dyDescent="0.25">
      <c r="B1946" s="56">
        <v>43371</v>
      </c>
      <c r="C1946" s="57" t="s">
        <v>1394</v>
      </c>
      <c r="D1946" s="58">
        <v>116000</v>
      </c>
      <c r="E1946" s="58">
        <v>0</v>
      </c>
      <c r="F1946" s="58">
        <f t="shared" si="30"/>
        <v>932001287</v>
      </c>
    </row>
    <row r="1947" spans="2:6" x14ac:dyDescent="0.25">
      <c r="B1947" s="56">
        <v>43371</v>
      </c>
      <c r="C1947" s="57" t="s">
        <v>1393</v>
      </c>
      <c r="D1947" s="58">
        <v>361000</v>
      </c>
      <c r="E1947" s="58">
        <v>0</v>
      </c>
      <c r="F1947" s="58">
        <f t="shared" si="30"/>
        <v>932362287</v>
      </c>
    </row>
    <row r="1948" spans="2:6" x14ac:dyDescent="0.25">
      <c r="B1948" s="56">
        <v>43371</v>
      </c>
      <c r="C1948" s="57" t="s">
        <v>1395</v>
      </c>
      <c r="D1948" s="58">
        <v>432000</v>
      </c>
      <c r="E1948" s="58">
        <v>0</v>
      </c>
      <c r="F1948" s="58">
        <f t="shared" si="30"/>
        <v>932794287</v>
      </c>
    </row>
    <row r="1949" spans="2:6" x14ac:dyDescent="0.25">
      <c r="B1949" s="56">
        <v>43371</v>
      </c>
      <c r="C1949" s="57" t="s">
        <v>1367</v>
      </c>
      <c r="D1949" s="58">
        <v>133000</v>
      </c>
      <c r="E1949" s="58">
        <v>0</v>
      </c>
      <c r="F1949" s="58">
        <f t="shared" si="30"/>
        <v>932927287</v>
      </c>
    </row>
    <row r="1950" spans="2:6" x14ac:dyDescent="0.25">
      <c r="B1950" s="56">
        <v>43371</v>
      </c>
      <c r="C1950" s="57" t="s">
        <v>1396</v>
      </c>
      <c r="D1950" s="58">
        <v>133000</v>
      </c>
      <c r="E1950" s="58">
        <v>0</v>
      </c>
      <c r="F1950" s="58">
        <f t="shared" si="30"/>
        <v>933060287</v>
      </c>
    </row>
    <row r="1951" spans="2:6" x14ac:dyDescent="0.25">
      <c r="B1951" s="56">
        <v>43371</v>
      </c>
      <c r="C1951" s="57" t="s">
        <v>1394</v>
      </c>
      <c r="D1951" s="58">
        <v>28500</v>
      </c>
      <c r="E1951" s="58">
        <v>0</v>
      </c>
      <c r="F1951" s="58">
        <f t="shared" si="30"/>
        <v>933088787</v>
      </c>
    </row>
    <row r="1952" spans="2:6" x14ac:dyDescent="0.25">
      <c r="B1952" s="56">
        <v>43371</v>
      </c>
      <c r="C1952" s="57" t="s">
        <v>1387</v>
      </c>
      <c r="D1952" s="58">
        <v>99000</v>
      </c>
      <c r="E1952" s="58">
        <v>0</v>
      </c>
      <c r="F1952" s="58">
        <f t="shared" si="30"/>
        <v>933187787</v>
      </c>
    </row>
    <row r="1953" spans="2:6" x14ac:dyDescent="0.25">
      <c r="B1953" s="56">
        <v>43371</v>
      </c>
      <c r="C1953" s="57" t="s">
        <v>1384</v>
      </c>
      <c r="D1953" s="58">
        <v>85500</v>
      </c>
      <c r="E1953" s="58">
        <v>0</v>
      </c>
      <c r="F1953" s="58">
        <f t="shared" si="30"/>
        <v>933273287</v>
      </c>
    </row>
    <row r="1954" spans="2:6" x14ac:dyDescent="0.25">
      <c r="B1954" s="56">
        <v>43371</v>
      </c>
      <c r="C1954" s="57" t="s">
        <v>1383</v>
      </c>
      <c r="D1954" s="58">
        <v>76000</v>
      </c>
      <c r="E1954" s="58">
        <v>0</v>
      </c>
      <c r="F1954" s="58">
        <f t="shared" si="30"/>
        <v>933349287</v>
      </c>
    </row>
    <row r="1955" spans="2:6" x14ac:dyDescent="0.25">
      <c r="B1955" s="56">
        <v>43371</v>
      </c>
      <c r="C1955" s="57" t="s">
        <v>1390</v>
      </c>
      <c r="D1955" s="58">
        <v>9500</v>
      </c>
      <c r="E1955" s="58">
        <v>0</v>
      </c>
      <c r="F1955" s="58">
        <f t="shared" si="30"/>
        <v>933358787</v>
      </c>
    </row>
    <row r="1956" spans="2:6" x14ac:dyDescent="0.25">
      <c r="B1956" s="56">
        <v>43371</v>
      </c>
      <c r="C1956" s="57" t="s">
        <v>1372</v>
      </c>
      <c r="D1956" s="58">
        <v>104500</v>
      </c>
      <c r="E1956" s="58">
        <v>0</v>
      </c>
      <c r="F1956" s="58">
        <f t="shared" si="30"/>
        <v>933463287</v>
      </c>
    </row>
    <row r="1957" spans="2:6" x14ac:dyDescent="0.25">
      <c r="B1957" s="56">
        <v>43371</v>
      </c>
      <c r="C1957" s="57" t="s">
        <v>1362</v>
      </c>
      <c r="D1957" s="58">
        <v>66500</v>
      </c>
      <c r="E1957" s="58">
        <v>0</v>
      </c>
      <c r="F1957" s="58">
        <f t="shared" si="30"/>
        <v>933529787</v>
      </c>
    </row>
    <row r="1958" spans="2:6" x14ac:dyDescent="0.25">
      <c r="B1958" s="56">
        <v>43371</v>
      </c>
      <c r="C1958" s="57" t="s">
        <v>1375</v>
      </c>
      <c r="D1958" s="58">
        <v>123500</v>
      </c>
      <c r="E1958" s="58">
        <v>0</v>
      </c>
      <c r="F1958" s="58">
        <f t="shared" si="30"/>
        <v>933653287</v>
      </c>
    </row>
    <row r="1959" spans="2:6" x14ac:dyDescent="0.25">
      <c r="B1959" s="56">
        <v>43371</v>
      </c>
      <c r="C1959" s="57" t="s">
        <v>1392</v>
      </c>
      <c r="D1959" s="58">
        <v>1586500</v>
      </c>
      <c r="E1959" s="58">
        <v>0</v>
      </c>
      <c r="F1959" s="58">
        <f t="shared" si="30"/>
        <v>935239787</v>
      </c>
    </row>
    <row r="1960" spans="2:6" x14ac:dyDescent="0.25">
      <c r="B1960" s="56">
        <v>43371</v>
      </c>
      <c r="C1960" s="57" t="s">
        <v>1391</v>
      </c>
      <c r="D1960" s="58">
        <v>380000</v>
      </c>
      <c r="E1960" s="58">
        <v>0</v>
      </c>
      <c r="F1960" s="58">
        <f t="shared" si="30"/>
        <v>935619787</v>
      </c>
    </row>
    <row r="1961" spans="2:6" x14ac:dyDescent="0.25">
      <c r="B1961" s="56">
        <v>43371</v>
      </c>
      <c r="C1961" s="57" t="s">
        <v>1389</v>
      </c>
      <c r="D1961" s="58">
        <v>465500</v>
      </c>
      <c r="E1961" s="58">
        <v>0</v>
      </c>
      <c r="F1961" s="58">
        <f t="shared" si="30"/>
        <v>936085287</v>
      </c>
    </row>
    <row r="1962" spans="2:6" x14ac:dyDescent="0.25">
      <c r="B1962" s="56">
        <v>43371</v>
      </c>
      <c r="C1962" s="57" t="s">
        <v>1397</v>
      </c>
      <c r="D1962" s="58">
        <v>224000</v>
      </c>
      <c r="E1962" s="58">
        <v>0</v>
      </c>
      <c r="F1962" s="58">
        <f t="shared" si="30"/>
        <v>936309287</v>
      </c>
    </row>
    <row r="1963" spans="2:6" x14ac:dyDescent="0.25">
      <c r="B1963" s="56">
        <v>43371</v>
      </c>
      <c r="C1963" s="57" t="s">
        <v>1398</v>
      </c>
      <c r="D1963" s="58">
        <v>76000</v>
      </c>
      <c r="E1963" s="58">
        <v>0</v>
      </c>
      <c r="F1963" s="58">
        <f t="shared" si="30"/>
        <v>936385287</v>
      </c>
    </row>
    <row r="1964" spans="2:6" x14ac:dyDescent="0.25">
      <c r="B1964" s="56">
        <v>43371</v>
      </c>
      <c r="C1964" s="57" t="s">
        <v>1399</v>
      </c>
      <c r="D1964" s="58">
        <v>19000</v>
      </c>
      <c r="E1964" s="58">
        <v>0</v>
      </c>
      <c r="F1964" s="58">
        <f t="shared" si="30"/>
        <v>936404287</v>
      </c>
    </row>
    <row r="1965" spans="2:6" x14ac:dyDescent="0.25">
      <c r="B1965" s="56">
        <v>43371</v>
      </c>
      <c r="C1965" s="57" t="s">
        <v>1400</v>
      </c>
      <c r="D1965" s="58">
        <v>237500</v>
      </c>
      <c r="E1965" s="58">
        <v>0</v>
      </c>
      <c r="F1965" s="58">
        <f t="shared" si="30"/>
        <v>936641787</v>
      </c>
    </row>
    <row r="1966" spans="2:6" x14ac:dyDescent="0.25">
      <c r="B1966" s="56">
        <v>43371</v>
      </c>
      <c r="C1966" s="57" t="s">
        <v>1401</v>
      </c>
      <c r="D1966" s="58">
        <v>11500</v>
      </c>
      <c r="E1966" s="58">
        <v>0</v>
      </c>
      <c r="F1966" s="58">
        <f t="shared" si="30"/>
        <v>936653287</v>
      </c>
    </row>
    <row r="1967" spans="2:6" x14ac:dyDescent="0.25">
      <c r="B1967" s="56">
        <v>43371</v>
      </c>
      <c r="C1967" s="57" t="s">
        <v>1402</v>
      </c>
      <c r="D1967" s="58">
        <v>95000</v>
      </c>
      <c r="E1967" s="58">
        <v>0</v>
      </c>
      <c r="F1967" s="58">
        <f t="shared" si="30"/>
        <v>936748287</v>
      </c>
    </row>
    <row r="1968" spans="2:6" x14ac:dyDescent="0.25">
      <c r="B1968" s="56">
        <v>43371</v>
      </c>
      <c r="C1968" s="57" t="s">
        <v>1403</v>
      </c>
      <c r="D1968" s="58">
        <v>120000</v>
      </c>
      <c r="E1968" s="58">
        <v>0</v>
      </c>
      <c r="F1968" s="58">
        <f t="shared" si="30"/>
        <v>936868287</v>
      </c>
    </row>
    <row r="1969" spans="2:6" x14ac:dyDescent="0.25">
      <c r="B1969" s="56">
        <v>43371</v>
      </c>
      <c r="C1969" s="57" t="s">
        <v>1398</v>
      </c>
      <c r="D1969" s="58">
        <v>323000</v>
      </c>
      <c r="E1969" s="58">
        <v>0</v>
      </c>
      <c r="F1969" s="58">
        <f t="shared" si="30"/>
        <v>937191287</v>
      </c>
    </row>
    <row r="1970" spans="2:6" x14ac:dyDescent="0.25">
      <c r="B1970" s="56">
        <v>43371</v>
      </c>
      <c r="C1970" s="57" t="s">
        <v>1404</v>
      </c>
      <c r="D1970" s="58">
        <v>152000</v>
      </c>
      <c r="E1970" s="58">
        <v>0</v>
      </c>
      <c r="F1970" s="58">
        <f t="shared" si="30"/>
        <v>937343287</v>
      </c>
    </row>
    <row r="1971" spans="2:6" x14ac:dyDescent="0.25">
      <c r="B1971" s="56">
        <v>43371</v>
      </c>
      <c r="C1971" s="57" t="s">
        <v>1399</v>
      </c>
      <c r="D1971" s="58">
        <v>95000</v>
      </c>
      <c r="E1971" s="58">
        <v>0</v>
      </c>
      <c r="F1971" s="58">
        <f t="shared" si="30"/>
        <v>937438287</v>
      </c>
    </row>
    <row r="1972" spans="2:6" x14ac:dyDescent="0.25">
      <c r="B1972" s="56">
        <v>43371</v>
      </c>
      <c r="C1972" s="57" t="s">
        <v>1405</v>
      </c>
      <c r="D1972" s="58">
        <v>165000</v>
      </c>
      <c r="E1972" s="58">
        <v>0</v>
      </c>
      <c r="F1972" s="58">
        <f t="shared" si="30"/>
        <v>937603287</v>
      </c>
    </row>
    <row r="1973" spans="2:6" x14ac:dyDescent="0.25">
      <c r="B1973" s="56">
        <v>43371</v>
      </c>
      <c r="C1973" s="57" t="s">
        <v>1406</v>
      </c>
      <c r="D1973" s="58">
        <v>171000</v>
      </c>
      <c r="E1973" s="58">
        <v>0</v>
      </c>
      <c r="F1973" s="58">
        <f t="shared" si="30"/>
        <v>937774287</v>
      </c>
    </row>
    <row r="1974" spans="2:6" x14ac:dyDescent="0.25">
      <c r="B1974" s="56">
        <v>43371</v>
      </c>
      <c r="C1974" s="57" t="s">
        <v>1402</v>
      </c>
      <c r="D1974" s="58">
        <v>28500</v>
      </c>
      <c r="E1974" s="58">
        <v>0</v>
      </c>
      <c r="F1974" s="58">
        <f t="shared" si="30"/>
        <v>937802787</v>
      </c>
    </row>
    <row r="1975" spans="2:6" x14ac:dyDescent="0.25">
      <c r="B1975" s="56">
        <v>43371</v>
      </c>
      <c r="C1975" s="57" t="s">
        <v>1401</v>
      </c>
      <c r="D1975" s="58">
        <v>99000</v>
      </c>
      <c r="E1975" s="58">
        <v>0</v>
      </c>
      <c r="F1975" s="58">
        <f t="shared" si="30"/>
        <v>937901787</v>
      </c>
    </row>
    <row r="1976" spans="2:6" x14ac:dyDescent="0.25">
      <c r="B1976" s="56">
        <v>43371</v>
      </c>
      <c r="C1976" s="57" t="s">
        <v>1404</v>
      </c>
      <c r="D1976" s="58">
        <v>19000</v>
      </c>
      <c r="E1976" s="58">
        <v>0</v>
      </c>
      <c r="F1976" s="58">
        <f t="shared" si="30"/>
        <v>937920787</v>
      </c>
    </row>
    <row r="1977" spans="2:6" x14ac:dyDescent="0.25">
      <c r="B1977" s="56">
        <v>43371</v>
      </c>
      <c r="C1977" s="57" t="s">
        <v>1407</v>
      </c>
      <c r="D1977" s="58">
        <v>38000</v>
      </c>
      <c r="E1977" s="58">
        <v>0</v>
      </c>
      <c r="F1977" s="58">
        <f t="shared" si="30"/>
        <v>937958787</v>
      </c>
    </row>
    <row r="1978" spans="2:6" x14ac:dyDescent="0.25">
      <c r="B1978" s="56">
        <v>43371</v>
      </c>
      <c r="C1978" s="57" t="s">
        <v>1408</v>
      </c>
      <c r="D1978" s="58">
        <v>9500</v>
      </c>
      <c r="E1978" s="58">
        <v>0</v>
      </c>
      <c r="F1978" s="58">
        <f t="shared" si="30"/>
        <v>937968287</v>
      </c>
    </row>
    <row r="1979" spans="2:6" x14ac:dyDescent="0.25">
      <c r="B1979" s="56">
        <v>43371</v>
      </c>
      <c r="C1979" s="57" t="s">
        <v>1409</v>
      </c>
      <c r="D1979" s="58">
        <v>161500</v>
      </c>
      <c r="E1979" s="58">
        <v>0</v>
      </c>
      <c r="F1979" s="58">
        <f t="shared" si="30"/>
        <v>938129787</v>
      </c>
    </row>
    <row r="1980" spans="2:6" x14ac:dyDescent="0.25">
      <c r="B1980" s="56">
        <v>43371</v>
      </c>
      <c r="C1980" s="57" t="s">
        <v>1409</v>
      </c>
      <c r="D1980" s="58">
        <v>9500</v>
      </c>
      <c r="E1980" s="58">
        <v>0</v>
      </c>
      <c r="F1980" s="58">
        <f t="shared" si="30"/>
        <v>938139287</v>
      </c>
    </row>
    <row r="1981" spans="2:6" x14ac:dyDescent="0.25">
      <c r="B1981" s="56">
        <v>43371</v>
      </c>
      <c r="C1981" s="57" t="s">
        <v>1410</v>
      </c>
      <c r="D1981" s="58">
        <v>209000</v>
      </c>
      <c r="E1981" s="58">
        <v>0</v>
      </c>
      <c r="F1981" s="58">
        <f t="shared" si="30"/>
        <v>938348287</v>
      </c>
    </row>
    <row r="1982" spans="2:6" x14ac:dyDescent="0.25">
      <c r="B1982" s="56">
        <v>43371</v>
      </c>
      <c r="C1982" s="57" t="s">
        <v>1411</v>
      </c>
      <c r="D1982" s="58">
        <v>864500</v>
      </c>
      <c r="E1982" s="58">
        <v>0</v>
      </c>
      <c r="F1982" s="58">
        <f t="shared" si="30"/>
        <v>939212787</v>
      </c>
    </row>
    <row r="1983" spans="2:6" x14ac:dyDescent="0.25">
      <c r="B1983" s="56">
        <v>43371</v>
      </c>
      <c r="C1983" s="57" t="s">
        <v>1412</v>
      </c>
      <c r="D1983" s="58">
        <v>1104000</v>
      </c>
      <c r="E1983" s="58">
        <v>0</v>
      </c>
      <c r="F1983" s="58">
        <f t="shared" si="30"/>
        <v>940316787</v>
      </c>
    </row>
    <row r="1984" spans="2:6" x14ac:dyDescent="0.25">
      <c r="B1984" s="56">
        <v>43371</v>
      </c>
      <c r="C1984" s="57" t="s">
        <v>1413</v>
      </c>
      <c r="D1984" s="58">
        <v>237500</v>
      </c>
      <c r="E1984" s="58">
        <v>0</v>
      </c>
      <c r="F1984" s="58">
        <f t="shared" si="30"/>
        <v>940554287</v>
      </c>
    </row>
    <row r="1985" spans="2:6" x14ac:dyDescent="0.25">
      <c r="B1985" s="56">
        <v>43371</v>
      </c>
      <c r="C1985" s="57" t="s">
        <v>1396</v>
      </c>
      <c r="D1985" s="58">
        <v>104500</v>
      </c>
      <c r="E1985" s="58">
        <v>0</v>
      </c>
      <c r="F1985" s="58">
        <f t="shared" si="30"/>
        <v>940658787</v>
      </c>
    </row>
    <row r="1986" spans="2:6" x14ac:dyDescent="0.25">
      <c r="B1986" s="56">
        <v>43371</v>
      </c>
      <c r="C1986" s="57" t="s">
        <v>1413</v>
      </c>
      <c r="D1986" s="58">
        <v>57000</v>
      </c>
      <c r="E1986" s="58">
        <v>0</v>
      </c>
      <c r="F1986" s="58">
        <f t="shared" si="30"/>
        <v>940715787</v>
      </c>
    </row>
    <row r="1987" spans="2:6" x14ac:dyDescent="0.25">
      <c r="B1987" s="56">
        <v>43371</v>
      </c>
      <c r="C1987" s="57" t="s">
        <v>1386</v>
      </c>
      <c r="D1987" s="58">
        <v>9500</v>
      </c>
      <c r="E1987" s="58">
        <v>0</v>
      </c>
      <c r="F1987" s="58">
        <f t="shared" si="30"/>
        <v>940725287</v>
      </c>
    </row>
    <row r="1988" spans="2:6" x14ac:dyDescent="0.25">
      <c r="B1988" s="56">
        <v>43371</v>
      </c>
      <c r="C1988" s="57" t="s">
        <v>1386</v>
      </c>
      <c r="D1988" s="58">
        <v>190000</v>
      </c>
      <c r="E1988" s="58">
        <v>0</v>
      </c>
      <c r="F1988" s="58">
        <f t="shared" si="30"/>
        <v>940915287</v>
      </c>
    </row>
    <row r="1989" spans="2:6" x14ac:dyDescent="0.25">
      <c r="B1989" s="56">
        <v>43371</v>
      </c>
      <c r="C1989" s="57" t="s">
        <v>1412</v>
      </c>
      <c r="D1989" s="58">
        <v>48000</v>
      </c>
      <c r="E1989" s="58">
        <v>0</v>
      </c>
      <c r="F1989" s="58">
        <f t="shared" si="30"/>
        <v>940963287</v>
      </c>
    </row>
    <row r="1990" spans="2:6" x14ac:dyDescent="0.25">
      <c r="B1990" s="56">
        <v>43371</v>
      </c>
      <c r="C1990" s="57" t="s">
        <v>1411</v>
      </c>
      <c r="D1990" s="58">
        <v>66500</v>
      </c>
      <c r="E1990" s="58">
        <v>0</v>
      </c>
      <c r="F1990" s="58">
        <f t="shared" si="30"/>
        <v>941029787</v>
      </c>
    </row>
    <row r="1991" spans="2:6" x14ac:dyDescent="0.25">
      <c r="B1991" s="56">
        <v>43371</v>
      </c>
      <c r="C1991" s="57" t="s">
        <v>1414</v>
      </c>
      <c r="D1991" s="58">
        <v>1120000</v>
      </c>
      <c r="E1991" s="58">
        <v>0</v>
      </c>
      <c r="F1991" s="58">
        <f t="shared" si="30"/>
        <v>942149787</v>
      </c>
    </row>
    <row r="1992" spans="2:6" x14ac:dyDescent="0.25">
      <c r="B1992" s="56">
        <v>43371</v>
      </c>
      <c r="C1992" s="57" t="s">
        <v>1373</v>
      </c>
      <c r="D1992" s="58">
        <v>640000</v>
      </c>
      <c r="E1992" s="58">
        <v>0</v>
      </c>
      <c r="F1992" s="58">
        <f t="shared" si="30"/>
        <v>942789787</v>
      </c>
    </row>
    <row r="1993" spans="2:6" x14ac:dyDescent="0.25">
      <c r="B1993" s="56">
        <v>43371</v>
      </c>
      <c r="C1993" s="57" t="s">
        <v>1374</v>
      </c>
      <c r="D1993" s="58">
        <v>19000</v>
      </c>
      <c r="E1993" s="58">
        <v>0</v>
      </c>
      <c r="F1993" s="58">
        <f t="shared" si="30"/>
        <v>942808787</v>
      </c>
    </row>
    <row r="1994" spans="2:6" x14ac:dyDescent="0.25">
      <c r="B1994" s="56">
        <v>43371</v>
      </c>
      <c r="C1994" s="57" t="s">
        <v>1414</v>
      </c>
      <c r="D1994" s="58">
        <v>16000</v>
      </c>
      <c r="E1994" s="58">
        <v>0</v>
      </c>
      <c r="F1994" s="58">
        <f t="shared" si="30"/>
        <v>942824787</v>
      </c>
    </row>
    <row r="1995" spans="2:6" x14ac:dyDescent="0.25">
      <c r="B1995" s="56">
        <v>43371</v>
      </c>
      <c r="C1995" s="57" t="s">
        <v>1415</v>
      </c>
      <c r="D1995" s="58">
        <v>598500</v>
      </c>
      <c r="E1995" s="58">
        <v>0</v>
      </c>
      <c r="F1995" s="58">
        <f t="shared" si="30"/>
        <v>943423287</v>
      </c>
    </row>
    <row r="1996" spans="2:6" x14ac:dyDescent="0.25">
      <c r="B1996" s="56">
        <v>43371</v>
      </c>
      <c r="C1996" s="57" t="s">
        <v>1415</v>
      </c>
      <c r="D1996" s="58">
        <v>47500</v>
      </c>
      <c r="E1996" s="58">
        <v>0</v>
      </c>
      <c r="F1996" s="58">
        <f t="shared" si="30"/>
        <v>943470787</v>
      </c>
    </row>
    <row r="1997" spans="2:6" x14ac:dyDescent="0.25">
      <c r="B1997" s="56">
        <v>43371</v>
      </c>
      <c r="C1997" s="57" t="s">
        <v>1364</v>
      </c>
      <c r="D1997" s="58">
        <v>480000</v>
      </c>
      <c r="E1997" s="58">
        <v>0</v>
      </c>
      <c r="F1997" s="58">
        <f t="shared" si="30"/>
        <v>943950787</v>
      </c>
    </row>
    <row r="1998" spans="2:6" x14ac:dyDescent="0.25">
      <c r="B1998" s="56">
        <v>43371</v>
      </c>
      <c r="C1998" s="57" t="s">
        <v>1416</v>
      </c>
      <c r="D1998" s="58">
        <v>95000</v>
      </c>
      <c r="E1998" s="58">
        <v>0</v>
      </c>
      <c r="F1998" s="58">
        <f t="shared" si="30"/>
        <v>944045787</v>
      </c>
    </row>
    <row r="1999" spans="2:6" x14ac:dyDescent="0.25">
      <c r="B1999" s="56">
        <v>43371</v>
      </c>
      <c r="C1999" s="57" t="s">
        <v>1417</v>
      </c>
      <c r="D1999" s="58">
        <v>104500</v>
      </c>
      <c r="E1999" s="58">
        <v>0</v>
      </c>
      <c r="F1999" s="58">
        <f t="shared" si="30"/>
        <v>944150287</v>
      </c>
    </row>
    <row r="2000" spans="2:6" x14ac:dyDescent="0.25">
      <c r="B2000" s="56">
        <v>43371</v>
      </c>
      <c r="C2000" s="57" t="s">
        <v>1418</v>
      </c>
      <c r="D2000" s="58">
        <v>95000</v>
      </c>
      <c r="E2000" s="58">
        <v>0</v>
      </c>
      <c r="F2000" s="58">
        <f t="shared" si="30"/>
        <v>944245287</v>
      </c>
    </row>
    <row r="2001" spans="2:6" x14ac:dyDescent="0.25">
      <c r="B2001" s="71">
        <v>43371</v>
      </c>
      <c r="C2001" s="72" t="s">
        <v>1419</v>
      </c>
      <c r="D2001" s="73">
        <v>0</v>
      </c>
      <c r="E2001" s="73">
        <v>72238282</v>
      </c>
      <c r="F2001" s="73">
        <f t="shared" si="30"/>
        <v>872007005</v>
      </c>
    </row>
    <row r="2002" spans="2:6" x14ac:dyDescent="0.25">
      <c r="B2002" s="71">
        <v>43371</v>
      </c>
      <c r="C2002" s="72" t="s">
        <v>1420</v>
      </c>
      <c r="D2002" s="73">
        <v>0</v>
      </c>
      <c r="E2002" s="73">
        <v>21179879</v>
      </c>
      <c r="F2002" s="73">
        <f t="shared" si="30"/>
        <v>850827126</v>
      </c>
    </row>
    <row r="2003" spans="2:6" x14ac:dyDescent="0.25">
      <c r="B2003" s="71">
        <v>43371</v>
      </c>
      <c r="C2003" s="72" t="s">
        <v>1421</v>
      </c>
      <c r="D2003" s="73">
        <v>0</v>
      </c>
      <c r="E2003" s="73">
        <v>13827000</v>
      </c>
      <c r="F2003" s="73">
        <f t="shared" si="30"/>
        <v>837000126</v>
      </c>
    </row>
    <row r="2004" spans="2:6" x14ac:dyDescent="0.25">
      <c r="B2004" s="71">
        <v>43371</v>
      </c>
      <c r="C2004" s="72" t="s">
        <v>1422</v>
      </c>
      <c r="D2004" s="73">
        <v>0</v>
      </c>
      <c r="E2004" s="73">
        <v>53507837</v>
      </c>
      <c r="F2004" s="73">
        <f t="shared" si="30"/>
        <v>783492289</v>
      </c>
    </row>
    <row r="2005" spans="2:6" x14ac:dyDescent="0.25">
      <c r="B2005" s="56">
        <v>43371</v>
      </c>
      <c r="C2005" s="57" t="s">
        <v>1423</v>
      </c>
      <c r="D2005" s="58">
        <v>16000</v>
      </c>
      <c r="E2005" s="58">
        <v>0</v>
      </c>
      <c r="F2005" s="58">
        <f t="shared" ref="F2005:F2068" si="31">F2004+D2005-E2005</f>
        <v>783508289</v>
      </c>
    </row>
    <row r="2006" spans="2:6" x14ac:dyDescent="0.25">
      <c r="B2006" s="56">
        <v>43371</v>
      </c>
      <c r="C2006" s="57" t="s">
        <v>1424</v>
      </c>
      <c r="D2006" s="58">
        <v>1376000</v>
      </c>
      <c r="E2006" s="58">
        <v>0</v>
      </c>
      <c r="F2006" s="58">
        <f t="shared" si="31"/>
        <v>784884289</v>
      </c>
    </row>
    <row r="2007" spans="2:6" x14ac:dyDescent="0.25">
      <c r="B2007" s="56">
        <v>43371</v>
      </c>
      <c r="C2007" s="57" t="s">
        <v>1425</v>
      </c>
      <c r="D2007" s="58">
        <v>1823000</v>
      </c>
      <c r="E2007" s="58">
        <v>0</v>
      </c>
      <c r="F2007" s="58">
        <f t="shared" si="31"/>
        <v>786707289</v>
      </c>
    </row>
    <row r="2008" spans="2:6" x14ac:dyDescent="0.25">
      <c r="B2008" s="56">
        <v>43371</v>
      </c>
      <c r="C2008" s="57" t="s">
        <v>1426</v>
      </c>
      <c r="D2008" s="58">
        <v>38000</v>
      </c>
      <c r="E2008" s="58">
        <v>0</v>
      </c>
      <c r="F2008" s="58">
        <f t="shared" si="31"/>
        <v>786745289</v>
      </c>
    </row>
    <row r="2009" spans="2:6" x14ac:dyDescent="0.25">
      <c r="B2009" s="56">
        <v>43371</v>
      </c>
      <c r="C2009" s="57" t="s">
        <v>1423</v>
      </c>
      <c r="D2009" s="58">
        <v>368000</v>
      </c>
      <c r="E2009" s="58">
        <v>0</v>
      </c>
      <c r="F2009" s="58">
        <f t="shared" si="31"/>
        <v>787113289</v>
      </c>
    </row>
    <row r="2010" spans="2:6" x14ac:dyDescent="0.25">
      <c r="B2010" s="56">
        <v>43371</v>
      </c>
      <c r="C2010" s="57" t="s">
        <v>1427</v>
      </c>
      <c r="D2010" s="58">
        <v>1136000</v>
      </c>
      <c r="E2010" s="58">
        <v>0</v>
      </c>
      <c r="F2010" s="58">
        <f t="shared" si="31"/>
        <v>788249289</v>
      </c>
    </row>
    <row r="2011" spans="2:6" x14ac:dyDescent="0.25">
      <c r="B2011" s="56">
        <v>43371</v>
      </c>
      <c r="C2011" s="57" t="s">
        <v>1428</v>
      </c>
      <c r="D2011" s="58">
        <v>512000</v>
      </c>
      <c r="E2011" s="58">
        <v>0</v>
      </c>
      <c r="F2011" s="58">
        <f t="shared" si="31"/>
        <v>788761289</v>
      </c>
    </row>
    <row r="2012" spans="2:6" x14ac:dyDescent="0.25">
      <c r="B2012" s="56">
        <v>43371</v>
      </c>
      <c r="C2012" s="57" t="s">
        <v>1426</v>
      </c>
      <c r="D2012" s="58">
        <v>104500</v>
      </c>
      <c r="E2012" s="58">
        <v>0</v>
      </c>
      <c r="F2012" s="58">
        <f t="shared" si="31"/>
        <v>788865789</v>
      </c>
    </row>
    <row r="2013" spans="2:6" x14ac:dyDescent="0.25">
      <c r="B2013" s="56">
        <v>43371</v>
      </c>
      <c r="C2013" s="57" t="s">
        <v>1424</v>
      </c>
      <c r="D2013" s="58">
        <v>16000</v>
      </c>
      <c r="E2013" s="58">
        <v>0</v>
      </c>
      <c r="F2013" s="58">
        <f t="shared" si="31"/>
        <v>788881789</v>
      </c>
    </row>
    <row r="2014" spans="2:6" x14ac:dyDescent="0.25">
      <c r="B2014" s="56">
        <v>43371</v>
      </c>
      <c r="C2014" s="57" t="s">
        <v>1429</v>
      </c>
      <c r="D2014" s="58">
        <v>1295000</v>
      </c>
      <c r="E2014" s="58">
        <v>0</v>
      </c>
      <c r="F2014" s="58">
        <f t="shared" si="31"/>
        <v>790176789</v>
      </c>
    </row>
    <row r="2015" spans="2:6" x14ac:dyDescent="0.25">
      <c r="B2015" s="56">
        <v>43371</v>
      </c>
      <c r="C2015" s="57" t="s">
        <v>1429</v>
      </c>
      <c r="D2015" s="58">
        <v>272000</v>
      </c>
      <c r="E2015" s="58">
        <v>0</v>
      </c>
      <c r="F2015" s="58">
        <f t="shared" si="31"/>
        <v>790448789</v>
      </c>
    </row>
    <row r="2016" spans="2:6" x14ac:dyDescent="0.25">
      <c r="B2016" s="56">
        <v>43371</v>
      </c>
      <c r="C2016" s="57" t="s">
        <v>1425</v>
      </c>
      <c r="D2016" s="58">
        <v>64000</v>
      </c>
      <c r="E2016" s="58">
        <v>0</v>
      </c>
      <c r="F2016" s="58">
        <f t="shared" si="31"/>
        <v>790512789</v>
      </c>
    </row>
    <row r="2017" spans="2:6" x14ac:dyDescent="0.25">
      <c r="B2017" s="56">
        <v>43371</v>
      </c>
      <c r="C2017" s="57" t="s">
        <v>1427</v>
      </c>
      <c r="D2017" s="58">
        <v>208000</v>
      </c>
      <c r="E2017" s="58">
        <v>0</v>
      </c>
      <c r="F2017" s="58">
        <f t="shared" si="31"/>
        <v>790720789</v>
      </c>
    </row>
    <row r="2018" spans="2:6" x14ac:dyDescent="0.25">
      <c r="B2018" s="56">
        <v>43371</v>
      </c>
      <c r="C2018" s="57" t="s">
        <v>1430</v>
      </c>
      <c r="D2018" s="58">
        <v>66500</v>
      </c>
      <c r="E2018" s="58">
        <v>0</v>
      </c>
      <c r="F2018" s="58">
        <f t="shared" si="31"/>
        <v>790787289</v>
      </c>
    </row>
    <row r="2019" spans="2:6" x14ac:dyDescent="0.25">
      <c r="B2019" s="56">
        <v>43371</v>
      </c>
      <c r="C2019" s="57" t="s">
        <v>1380</v>
      </c>
      <c r="D2019" s="58">
        <v>9500</v>
      </c>
      <c r="E2019" s="58">
        <v>0</v>
      </c>
      <c r="F2019" s="58">
        <f t="shared" si="31"/>
        <v>790796789</v>
      </c>
    </row>
    <row r="2020" spans="2:6" x14ac:dyDescent="0.25">
      <c r="B2020" s="56">
        <v>43371</v>
      </c>
      <c r="C2020" s="57" t="s">
        <v>1377</v>
      </c>
      <c r="D2020" s="58">
        <v>160000</v>
      </c>
      <c r="E2020" s="58">
        <v>0</v>
      </c>
      <c r="F2020" s="58">
        <f t="shared" si="31"/>
        <v>790956789</v>
      </c>
    </row>
    <row r="2021" spans="2:6" x14ac:dyDescent="0.25">
      <c r="B2021" s="56">
        <v>43371</v>
      </c>
      <c r="C2021" s="57" t="s">
        <v>1395</v>
      </c>
      <c r="D2021" s="58">
        <v>128000</v>
      </c>
      <c r="E2021" s="58">
        <v>0</v>
      </c>
      <c r="F2021" s="58">
        <f t="shared" si="31"/>
        <v>791084789</v>
      </c>
    </row>
    <row r="2022" spans="2:6" x14ac:dyDescent="0.25">
      <c r="B2022" s="56">
        <v>43371</v>
      </c>
      <c r="C2022" s="57" t="s">
        <v>1431</v>
      </c>
      <c r="D2022" s="58">
        <v>1728000</v>
      </c>
      <c r="E2022" s="58">
        <v>0</v>
      </c>
      <c r="F2022" s="58">
        <f t="shared" si="31"/>
        <v>792812789</v>
      </c>
    </row>
    <row r="2023" spans="2:6" x14ac:dyDescent="0.25">
      <c r="B2023" s="56">
        <v>43371</v>
      </c>
      <c r="C2023" s="57" t="s">
        <v>1432</v>
      </c>
      <c r="D2023" s="58">
        <v>2249000</v>
      </c>
      <c r="E2023" s="58">
        <v>0</v>
      </c>
      <c r="F2023" s="58">
        <f t="shared" si="31"/>
        <v>795061789</v>
      </c>
    </row>
    <row r="2024" spans="2:6" x14ac:dyDescent="0.25">
      <c r="B2024" s="56">
        <v>43371</v>
      </c>
      <c r="C2024" s="57" t="s">
        <v>1433</v>
      </c>
      <c r="D2024" s="58">
        <v>256000</v>
      </c>
      <c r="E2024" s="58">
        <v>0</v>
      </c>
      <c r="F2024" s="58">
        <f t="shared" si="31"/>
        <v>795317789</v>
      </c>
    </row>
    <row r="2025" spans="2:6" x14ac:dyDescent="0.25">
      <c r="B2025" s="56">
        <v>43371</v>
      </c>
      <c r="C2025" s="57" t="s">
        <v>1434</v>
      </c>
      <c r="D2025" s="58">
        <v>28500</v>
      </c>
      <c r="E2025" s="58">
        <v>0</v>
      </c>
      <c r="F2025" s="58">
        <f t="shared" si="31"/>
        <v>795346289</v>
      </c>
    </row>
    <row r="2026" spans="2:6" x14ac:dyDescent="0.25">
      <c r="B2026" s="56">
        <v>43371</v>
      </c>
      <c r="C2026" s="57" t="s">
        <v>1435</v>
      </c>
      <c r="D2026" s="58">
        <v>104500</v>
      </c>
      <c r="E2026" s="58">
        <v>0</v>
      </c>
      <c r="F2026" s="58">
        <f t="shared" si="31"/>
        <v>795450789</v>
      </c>
    </row>
    <row r="2027" spans="2:6" x14ac:dyDescent="0.25">
      <c r="B2027" s="56">
        <v>43371</v>
      </c>
      <c r="C2027" s="57" t="s">
        <v>1436</v>
      </c>
      <c r="D2027" s="58">
        <v>247000</v>
      </c>
      <c r="E2027" s="58">
        <v>0</v>
      </c>
      <c r="F2027" s="58">
        <f t="shared" si="31"/>
        <v>795697789</v>
      </c>
    </row>
    <row r="2028" spans="2:6" x14ac:dyDescent="0.25">
      <c r="B2028" s="56">
        <v>43371</v>
      </c>
      <c r="C2028" s="57" t="s">
        <v>1433</v>
      </c>
      <c r="D2028" s="58">
        <v>80000</v>
      </c>
      <c r="E2028" s="58">
        <v>0</v>
      </c>
      <c r="F2028" s="58">
        <f t="shared" si="31"/>
        <v>795777789</v>
      </c>
    </row>
    <row r="2029" spans="2:6" x14ac:dyDescent="0.25">
      <c r="B2029" s="56">
        <v>43371</v>
      </c>
      <c r="C2029" s="57" t="s">
        <v>1435</v>
      </c>
      <c r="D2029" s="58">
        <v>959500</v>
      </c>
      <c r="E2029" s="58">
        <v>0</v>
      </c>
      <c r="F2029" s="58">
        <f t="shared" si="31"/>
        <v>796737289</v>
      </c>
    </row>
    <row r="2030" spans="2:6" x14ac:dyDescent="0.25">
      <c r="B2030" s="56">
        <v>43371</v>
      </c>
      <c r="C2030" s="57" t="s">
        <v>1436</v>
      </c>
      <c r="D2030" s="58">
        <v>731500</v>
      </c>
      <c r="E2030" s="58">
        <v>0</v>
      </c>
      <c r="F2030" s="58">
        <f t="shared" si="31"/>
        <v>797468789</v>
      </c>
    </row>
    <row r="2031" spans="2:6" x14ac:dyDescent="0.25">
      <c r="B2031" s="56">
        <v>43371</v>
      </c>
      <c r="C2031" s="57" t="s">
        <v>1437</v>
      </c>
      <c r="D2031" s="58">
        <v>209000</v>
      </c>
      <c r="E2031" s="58">
        <v>0</v>
      </c>
      <c r="F2031" s="58">
        <f t="shared" si="31"/>
        <v>797677789</v>
      </c>
    </row>
    <row r="2032" spans="2:6" x14ac:dyDescent="0.25">
      <c r="B2032" s="56">
        <v>43371</v>
      </c>
      <c r="C2032" s="57" t="s">
        <v>1431</v>
      </c>
      <c r="D2032" s="58">
        <v>112000</v>
      </c>
      <c r="E2032" s="58">
        <v>0</v>
      </c>
      <c r="F2032" s="58">
        <f t="shared" si="31"/>
        <v>797789789</v>
      </c>
    </row>
    <row r="2033" spans="2:6" x14ac:dyDescent="0.25">
      <c r="B2033" s="56">
        <v>43371</v>
      </c>
      <c r="C2033" s="57" t="s">
        <v>1432</v>
      </c>
      <c r="D2033" s="58">
        <v>19000</v>
      </c>
      <c r="E2033" s="58">
        <v>0</v>
      </c>
      <c r="F2033" s="58">
        <f t="shared" si="31"/>
        <v>797808789</v>
      </c>
    </row>
    <row r="2034" spans="2:6" x14ac:dyDescent="0.25">
      <c r="B2034" s="56">
        <v>43371</v>
      </c>
      <c r="C2034" s="57" t="s">
        <v>1438</v>
      </c>
      <c r="D2034" s="58">
        <v>1108000</v>
      </c>
      <c r="E2034" s="58">
        <v>0</v>
      </c>
      <c r="F2034" s="58">
        <f t="shared" si="31"/>
        <v>798916789</v>
      </c>
    </row>
    <row r="2035" spans="2:6" x14ac:dyDescent="0.25">
      <c r="B2035" s="56">
        <v>43371</v>
      </c>
      <c r="C2035" s="57" t="s">
        <v>1439</v>
      </c>
      <c r="D2035" s="58">
        <v>171000</v>
      </c>
      <c r="E2035" s="58">
        <v>0</v>
      </c>
      <c r="F2035" s="58">
        <f t="shared" si="31"/>
        <v>799087789</v>
      </c>
    </row>
    <row r="2036" spans="2:6" x14ac:dyDescent="0.25">
      <c r="B2036" s="56">
        <v>43371</v>
      </c>
      <c r="C2036" s="57" t="s">
        <v>1440</v>
      </c>
      <c r="D2036" s="58">
        <v>95000</v>
      </c>
      <c r="E2036" s="58">
        <v>0</v>
      </c>
      <c r="F2036" s="58">
        <f t="shared" si="31"/>
        <v>799182789</v>
      </c>
    </row>
    <row r="2037" spans="2:6" x14ac:dyDescent="0.25">
      <c r="B2037" s="56">
        <v>43371</v>
      </c>
      <c r="C2037" s="57" t="s">
        <v>1438</v>
      </c>
      <c r="D2037" s="58">
        <v>38000</v>
      </c>
      <c r="E2037" s="58">
        <v>0</v>
      </c>
      <c r="F2037" s="58">
        <f t="shared" si="31"/>
        <v>799220789</v>
      </c>
    </row>
    <row r="2038" spans="2:6" x14ac:dyDescent="0.25">
      <c r="B2038" s="56">
        <v>43371</v>
      </c>
      <c r="C2038" s="57" t="s">
        <v>1441</v>
      </c>
      <c r="D2038" s="58">
        <v>313500</v>
      </c>
      <c r="E2038" s="58">
        <v>0</v>
      </c>
      <c r="F2038" s="58">
        <f t="shared" si="31"/>
        <v>799534289</v>
      </c>
    </row>
    <row r="2039" spans="2:6" x14ac:dyDescent="0.25">
      <c r="B2039" s="56">
        <v>43371</v>
      </c>
      <c r="C2039" s="57" t="s">
        <v>1440</v>
      </c>
      <c r="D2039" s="58">
        <v>1729000</v>
      </c>
      <c r="E2039" s="58">
        <v>0</v>
      </c>
      <c r="F2039" s="58">
        <f t="shared" si="31"/>
        <v>801263289</v>
      </c>
    </row>
    <row r="2040" spans="2:6" x14ac:dyDescent="0.25">
      <c r="B2040" s="56">
        <v>43371</v>
      </c>
      <c r="C2040" s="57" t="s">
        <v>1441</v>
      </c>
      <c r="D2040" s="58">
        <v>47500</v>
      </c>
      <c r="E2040" s="58">
        <v>0</v>
      </c>
      <c r="F2040" s="58">
        <f t="shared" si="31"/>
        <v>801310789</v>
      </c>
    </row>
    <row r="2041" spans="2:6" x14ac:dyDescent="0.25">
      <c r="B2041" s="56">
        <v>43371</v>
      </c>
      <c r="C2041" s="57" t="s">
        <v>1434</v>
      </c>
      <c r="D2041" s="58">
        <v>861000</v>
      </c>
      <c r="E2041" s="58">
        <v>0</v>
      </c>
      <c r="F2041" s="58">
        <f t="shared" si="31"/>
        <v>802171789</v>
      </c>
    </row>
    <row r="2042" spans="2:6" x14ac:dyDescent="0.25">
      <c r="B2042" s="56">
        <v>43371</v>
      </c>
      <c r="C2042" s="57" t="s">
        <v>1437</v>
      </c>
      <c r="D2042" s="58">
        <v>503500</v>
      </c>
      <c r="E2042" s="58">
        <v>0</v>
      </c>
      <c r="F2042" s="58">
        <f t="shared" si="31"/>
        <v>802675289</v>
      </c>
    </row>
    <row r="2043" spans="2:6" x14ac:dyDescent="0.25">
      <c r="B2043" s="56">
        <v>43371</v>
      </c>
      <c r="C2043" s="57" t="s">
        <v>1439</v>
      </c>
      <c r="D2043" s="58">
        <v>741000</v>
      </c>
      <c r="E2043" s="58">
        <v>0</v>
      </c>
      <c r="F2043" s="58">
        <f t="shared" si="31"/>
        <v>803416289</v>
      </c>
    </row>
    <row r="2044" spans="2:6" x14ac:dyDescent="0.25">
      <c r="B2044" s="56">
        <v>43371</v>
      </c>
      <c r="C2044" s="57" t="s">
        <v>1442</v>
      </c>
      <c r="D2044" s="58">
        <v>133000</v>
      </c>
      <c r="E2044" s="58">
        <v>0</v>
      </c>
      <c r="F2044" s="58">
        <f t="shared" si="31"/>
        <v>803549289</v>
      </c>
    </row>
    <row r="2045" spans="2:6" x14ac:dyDescent="0.25">
      <c r="B2045" s="56">
        <v>43371</v>
      </c>
      <c r="C2045" s="57" t="s">
        <v>1443</v>
      </c>
      <c r="D2045" s="58">
        <v>66500</v>
      </c>
      <c r="E2045" s="58">
        <v>0</v>
      </c>
      <c r="F2045" s="58">
        <f t="shared" si="31"/>
        <v>803615789</v>
      </c>
    </row>
    <row r="2046" spans="2:6" x14ac:dyDescent="0.25">
      <c r="B2046" s="56">
        <v>43371</v>
      </c>
      <c r="C2046" s="57" t="s">
        <v>1444</v>
      </c>
      <c r="D2046" s="58">
        <v>638500</v>
      </c>
      <c r="E2046" s="58">
        <v>0</v>
      </c>
      <c r="F2046" s="58">
        <f t="shared" si="31"/>
        <v>804254289</v>
      </c>
    </row>
    <row r="2047" spans="2:6" x14ac:dyDescent="0.25">
      <c r="B2047" s="56">
        <v>43371</v>
      </c>
      <c r="C2047" s="57" t="s">
        <v>1445</v>
      </c>
      <c r="D2047" s="58">
        <v>760000</v>
      </c>
      <c r="E2047" s="58">
        <v>0</v>
      </c>
      <c r="F2047" s="58">
        <f t="shared" si="31"/>
        <v>805014289</v>
      </c>
    </row>
    <row r="2048" spans="2:6" x14ac:dyDescent="0.25">
      <c r="B2048" s="56">
        <v>43371</v>
      </c>
      <c r="C2048" s="57" t="s">
        <v>1443</v>
      </c>
      <c r="D2048" s="58">
        <v>864500</v>
      </c>
      <c r="E2048" s="58">
        <v>0</v>
      </c>
      <c r="F2048" s="58">
        <f t="shared" si="31"/>
        <v>805878789</v>
      </c>
    </row>
    <row r="2049" spans="2:6" x14ac:dyDescent="0.25">
      <c r="B2049" s="56">
        <v>43371</v>
      </c>
      <c r="C2049" s="57" t="s">
        <v>1433</v>
      </c>
      <c r="D2049" s="58">
        <v>1125000</v>
      </c>
      <c r="E2049" s="58">
        <v>0</v>
      </c>
      <c r="F2049" s="58">
        <f t="shared" si="31"/>
        <v>807003789</v>
      </c>
    </row>
    <row r="2050" spans="2:6" x14ac:dyDescent="0.25">
      <c r="B2050" s="56">
        <v>43371</v>
      </c>
      <c r="C2050" s="57" t="s">
        <v>1444</v>
      </c>
      <c r="D2050" s="58">
        <v>9500</v>
      </c>
      <c r="E2050" s="58">
        <v>0</v>
      </c>
      <c r="F2050" s="58">
        <f t="shared" si="31"/>
        <v>807013289</v>
      </c>
    </row>
    <row r="2051" spans="2:6" x14ac:dyDescent="0.25">
      <c r="B2051" s="56">
        <v>43371</v>
      </c>
      <c r="C2051" s="57" t="s">
        <v>1433</v>
      </c>
      <c r="D2051" s="58">
        <v>53000</v>
      </c>
      <c r="E2051" s="58">
        <v>0</v>
      </c>
      <c r="F2051" s="58">
        <f t="shared" si="31"/>
        <v>807066289</v>
      </c>
    </row>
    <row r="2052" spans="2:6" x14ac:dyDescent="0.25">
      <c r="B2052" s="56">
        <v>43372</v>
      </c>
      <c r="C2052" s="57" t="s">
        <v>1446</v>
      </c>
      <c r="D2052" s="58">
        <v>161500</v>
      </c>
      <c r="E2052" s="58">
        <v>0</v>
      </c>
      <c r="F2052" s="58">
        <f t="shared" si="31"/>
        <v>807227789</v>
      </c>
    </row>
    <row r="2053" spans="2:6" x14ac:dyDescent="0.25">
      <c r="B2053" s="56">
        <v>43372</v>
      </c>
      <c r="C2053" s="57" t="s">
        <v>1447</v>
      </c>
      <c r="D2053" s="58">
        <v>2158500</v>
      </c>
      <c r="E2053" s="58">
        <v>0</v>
      </c>
      <c r="F2053" s="58">
        <f t="shared" si="31"/>
        <v>809386289</v>
      </c>
    </row>
    <row r="2054" spans="2:6" x14ac:dyDescent="0.25">
      <c r="B2054" s="56">
        <v>43372</v>
      </c>
      <c r="C2054" s="57" t="s">
        <v>1448</v>
      </c>
      <c r="D2054" s="58">
        <v>646000</v>
      </c>
      <c r="E2054" s="58">
        <v>0</v>
      </c>
      <c r="F2054" s="58">
        <f t="shared" si="31"/>
        <v>810032289</v>
      </c>
    </row>
    <row r="2055" spans="2:6" x14ac:dyDescent="0.25">
      <c r="B2055" s="56">
        <v>43372</v>
      </c>
      <c r="C2055" s="57" t="s">
        <v>1449</v>
      </c>
      <c r="D2055" s="58">
        <v>997500</v>
      </c>
      <c r="E2055" s="58">
        <v>0</v>
      </c>
      <c r="F2055" s="58">
        <f t="shared" si="31"/>
        <v>811029789</v>
      </c>
    </row>
    <row r="2056" spans="2:6" x14ac:dyDescent="0.25">
      <c r="B2056" s="56">
        <v>43372</v>
      </c>
      <c r="C2056" s="57" t="s">
        <v>1450</v>
      </c>
      <c r="D2056" s="58">
        <v>2272000</v>
      </c>
      <c r="E2056" s="58">
        <v>0</v>
      </c>
      <c r="F2056" s="58">
        <f t="shared" si="31"/>
        <v>813301789</v>
      </c>
    </row>
    <row r="2057" spans="2:6" x14ac:dyDescent="0.25">
      <c r="B2057" s="56">
        <v>43372</v>
      </c>
      <c r="C2057" s="57" t="s">
        <v>1451</v>
      </c>
      <c r="D2057" s="58">
        <v>636500</v>
      </c>
      <c r="E2057" s="58">
        <v>0</v>
      </c>
      <c r="F2057" s="58">
        <f t="shared" si="31"/>
        <v>813938289</v>
      </c>
    </row>
    <row r="2058" spans="2:6" x14ac:dyDescent="0.25">
      <c r="B2058" s="56">
        <v>43372</v>
      </c>
      <c r="C2058" s="57" t="s">
        <v>1452</v>
      </c>
      <c r="D2058" s="58">
        <v>426000</v>
      </c>
      <c r="E2058" s="58">
        <v>0</v>
      </c>
      <c r="F2058" s="58">
        <f t="shared" si="31"/>
        <v>814364289</v>
      </c>
    </row>
    <row r="2059" spans="2:6" x14ac:dyDescent="0.25">
      <c r="B2059" s="56">
        <v>43372</v>
      </c>
      <c r="C2059" s="57" t="s">
        <v>1453</v>
      </c>
      <c r="D2059" s="58">
        <v>9500</v>
      </c>
      <c r="E2059" s="58">
        <v>0</v>
      </c>
      <c r="F2059" s="58">
        <f t="shared" si="31"/>
        <v>814373789</v>
      </c>
    </row>
    <row r="2060" spans="2:6" x14ac:dyDescent="0.25">
      <c r="B2060" s="56">
        <v>43372</v>
      </c>
      <c r="C2060" s="57" t="s">
        <v>1454</v>
      </c>
      <c r="D2060" s="58">
        <v>180500</v>
      </c>
      <c r="E2060" s="58">
        <v>0</v>
      </c>
      <c r="F2060" s="58">
        <f t="shared" si="31"/>
        <v>814554289</v>
      </c>
    </row>
    <row r="2061" spans="2:6" x14ac:dyDescent="0.25">
      <c r="B2061" s="56">
        <v>43372</v>
      </c>
      <c r="C2061" s="57" t="s">
        <v>1455</v>
      </c>
      <c r="D2061" s="58">
        <v>2293000</v>
      </c>
      <c r="E2061" s="58">
        <v>0</v>
      </c>
      <c r="F2061" s="58">
        <f t="shared" si="31"/>
        <v>816847289</v>
      </c>
    </row>
    <row r="2062" spans="2:6" x14ac:dyDescent="0.25">
      <c r="B2062" s="56">
        <v>43372</v>
      </c>
      <c r="C2062" s="57" t="s">
        <v>1456</v>
      </c>
      <c r="D2062" s="58">
        <v>1054500</v>
      </c>
      <c r="E2062" s="58">
        <v>0</v>
      </c>
      <c r="F2062" s="58">
        <f t="shared" si="31"/>
        <v>817901789</v>
      </c>
    </row>
    <row r="2063" spans="2:6" x14ac:dyDescent="0.25">
      <c r="B2063" s="56">
        <v>43372</v>
      </c>
      <c r="C2063" s="57" t="s">
        <v>1451</v>
      </c>
      <c r="D2063" s="58">
        <v>19000</v>
      </c>
      <c r="E2063" s="58">
        <v>0</v>
      </c>
      <c r="F2063" s="58">
        <f t="shared" si="31"/>
        <v>817920789</v>
      </c>
    </row>
    <row r="2064" spans="2:6" x14ac:dyDescent="0.25">
      <c r="B2064" s="56">
        <v>43372</v>
      </c>
      <c r="C2064" s="57" t="s">
        <v>1457</v>
      </c>
      <c r="D2064" s="58">
        <v>1966500</v>
      </c>
      <c r="E2064" s="58">
        <v>0</v>
      </c>
      <c r="F2064" s="58">
        <f t="shared" si="31"/>
        <v>819887289</v>
      </c>
    </row>
    <row r="2065" spans="2:6" x14ac:dyDescent="0.25">
      <c r="B2065" s="56">
        <v>43372</v>
      </c>
      <c r="C2065" s="57" t="s">
        <v>1453</v>
      </c>
      <c r="D2065" s="58">
        <v>482500</v>
      </c>
      <c r="E2065" s="58">
        <v>0</v>
      </c>
      <c r="F2065" s="58">
        <f t="shared" si="31"/>
        <v>820369789</v>
      </c>
    </row>
    <row r="2066" spans="2:6" x14ac:dyDescent="0.25">
      <c r="B2066" s="56">
        <v>43372</v>
      </c>
      <c r="C2066" s="57" t="s">
        <v>1458</v>
      </c>
      <c r="D2066" s="58">
        <v>342000</v>
      </c>
      <c r="E2066" s="58">
        <v>0</v>
      </c>
      <c r="F2066" s="58">
        <f t="shared" si="31"/>
        <v>820711789</v>
      </c>
    </row>
    <row r="2067" spans="2:6" x14ac:dyDescent="0.25">
      <c r="B2067" s="56">
        <v>43372</v>
      </c>
      <c r="C2067" s="57" t="s">
        <v>1449</v>
      </c>
      <c r="D2067" s="58">
        <v>180500</v>
      </c>
      <c r="E2067" s="58">
        <v>0</v>
      </c>
      <c r="F2067" s="58">
        <f t="shared" si="31"/>
        <v>820892289</v>
      </c>
    </row>
    <row r="2068" spans="2:6" x14ac:dyDescent="0.25">
      <c r="B2068" s="56">
        <v>43372</v>
      </c>
      <c r="C2068" s="57" t="s">
        <v>1446</v>
      </c>
      <c r="D2068" s="58">
        <v>532000</v>
      </c>
      <c r="E2068" s="58">
        <v>0</v>
      </c>
      <c r="F2068" s="58">
        <f t="shared" si="31"/>
        <v>821424289</v>
      </c>
    </row>
    <row r="2069" spans="2:6" x14ac:dyDescent="0.25">
      <c r="B2069" s="56">
        <v>43372</v>
      </c>
      <c r="C2069" s="57" t="s">
        <v>1459</v>
      </c>
      <c r="D2069" s="58">
        <v>190000</v>
      </c>
      <c r="E2069" s="58">
        <v>0</v>
      </c>
      <c r="F2069" s="58">
        <f t="shared" ref="F2069:F2132" si="32">F2068+D2069-E2069</f>
        <v>821614289</v>
      </c>
    </row>
    <row r="2070" spans="2:6" x14ac:dyDescent="0.25">
      <c r="B2070" s="56">
        <v>43372</v>
      </c>
      <c r="C2070" s="57" t="s">
        <v>1447</v>
      </c>
      <c r="D2070" s="58">
        <v>76000</v>
      </c>
      <c r="E2070" s="58">
        <v>0</v>
      </c>
      <c r="F2070" s="58">
        <f t="shared" si="32"/>
        <v>821690289</v>
      </c>
    </row>
    <row r="2071" spans="2:6" x14ac:dyDescent="0.25">
      <c r="B2071" s="56">
        <v>43372</v>
      </c>
      <c r="C2071" s="57" t="s">
        <v>1460</v>
      </c>
      <c r="D2071" s="58">
        <v>779000</v>
      </c>
      <c r="E2071" s="58">
        <v>0</v>
      </c>
      <c r="F2071" s="58">
        <f t="shared" si="32"/>
        <v>822469289</v>
      </c>
    </row>
    <row r="2072" spans="2:6" x14ac:dyDescent="0.25">
      <c r="B2072" s="56">
        <v>43372</v>
      </c>
      <c r="C2072" s="57" t="s">
        <v>1460</v>
      </c>
      <c r="D2072" s="58">
        <v>66500</v>
      </c>
      <c r="E2072" s="58">
        <v>0</v>
      </c>
      <c r="F2072" s="58">
        <f t="shared" si="32"/>
        <v>822535789</v>
      </c>
    </row>
    <row r="2073" spans="2:6" x14ac:dyDescent="0.25">
      <c r="B2073" s="56">
        <v>43372</v>
      </c>
      <c r="C2073" s="57" t="s">
        <v>1448</v>
      </c>
      <c r="D2073" s="58">
        <v>294500</v>
      </c>
      <c r="E2073" s="58">
        <v>0</v>
      </c>
      <c r="F2073" s="58">
        <f t="shared" si="32"/>
        <v>822830289</v>
      </c>
    </row>
    <row r="2074" spans="2:6" x14ac:dyDescent="0.25">
      <c r="B2074" s="56">
        <v>43372</v>
      </c>
      <c r="C2074" s="57" t="s">
        <v>1458</v>
      </c>
      <c r="D2074" s="58">
        <v>19000</v>
      </c>
      <c r="E2074" s="58">
        <v>0</v>
      </c>
      <c r="F2074" s="58">
        <f t="shared" si="32"/>
        <v>822849289</v>
      </c>
    </row>
    <row r="2075" spans="2:6" x14ac:dyDescent="0.25">
      <c r="B2075" s="56">
        <v>43372</v>
      </c>
      <c r="C2075" s="57" t="s">
        <v>1454</v>
      </c>
      <c r="D2075" s="58">
        <v>1301500</v>
      </c>
      <c r="E2075" s="58">
        <v>0</v>
      </c>
      <c r="F2075" s="58">
        <f t="shared" si="32"/>
        <v>824150789</v>
      </c>
    </row>
    <row r="2076" spans="2:6" x14ac:dyDescent="0.25">
      <c r="B2076" s="56">
        <v>43372</v>
      </c>
      <c r="C2076" s="57" t="s">
        <v>1459</v>
      </c>
      <c r="D2076" s="58">
        <v>1814500</v>
      </c>
      <c r="E2076" s="58">
        <v>0</v>
      </c>
      <c r="F2076" s="58">
        <f t="shared" si="32"/>
        <v>825965289</v>
      </c>
    </row>
    <row r="2077" spans="2:6" x14ac:dyDescent="0.25">
      <c r="B2077" s="56">
        <v>43372</v>
      </c>
      <c r="C2077" s="57" t="s">
        <v>1455</v>
      </c>
      <c r="D2077" s="58">
        <v>32000</v>
      </c>
      <c r="E2077" s="58">
        <v>0</v>
      </c>
      <c r="F2077" s="58">
        <f t="shared" si="32"/>
        <v>825997289</v>
      </c>
    </row>
    <row r="2078" spans="2:6" x14ac:dyDescent="0.25">
      <c r="B2078" s="56">
        <v>43372</v>
      </c>
      <c r="C2078" s="57" t="s">
        <v>1450</v>
      </c>
      <c r="D2078" s="58">
        <v>48000</v>
      </c>
      <c r="E2078" s="58">
        <v>0</v>
      </c>
      <c r="F2078" s="58">
        <f t="shared" si="32"/>
        <v>826045289</v>
      </c>
    </row>
    <row r="2079" spans="2:6" x14ac:dyDescent="0.25">
      <c r="B2079" s="56">
        <v>43372</v>
      </c>
      <c r="C2079" s="57" t="s">
        <v>1456</v>
      </c>
      <c r="D2079" s="58">
        <v>104500</v>
      </c>
      <c r="E2079" s="58">
        <v>0</v>
      </c>
      <c r="F2079" s="58">
        <f t="shared" si="32"/>
        <v>826149789</v>
      </c>
    </row>
    <row r="2080" spans="2:6" x14ac:dyDescent="0.25">
      <c r="B2080" s="56">
        <v>43372</v>
      </c>
      <c r="C2080" s="57" t="s">
        <v>1457</v>
      </c>
      <c r="D2080" s="58">
        <v>28500</v>
      </c>
      <c r="E2080" s="58">
        <v>0</v>
      </c>
      <c r="F2080" s="58">
        <f t="shared" si="32"/>
        <v>826178289</v>
      </c>
    </row>
    <row r="2081" spans="2:6" x14ac:dyDescent="0.25">
      <c r="B2081" s="56">
        <v>43372</v>
      </c>
      <c r="C2081" s="57" t="s">
        <v>1398</v>
      </c>
      <c r="D2081" s="58">
        <v>342000</v>
      </c>
      <c r="E2081" s="58">
        <v>0</v>
      </c>
      <c r="F2081" s="58">
        <f t="shared" si="32"/>
        <v>826520289</v>
      </c>
    </row>
    <row r="2082" spans="2:6" x14ac:dyDescent="0.25">
      <c r="B2082" s="56">
        <v>43372</v>
      </c>
      <c r="C2082" s="57" t="s">
        <v>1418</v>
      </c>
      <c r="D2082" s="58">
        <v>260000</v>
      </c>
      <c r="E2082" s="58">
        <v>0</v>
      </c>
      <c r="F2082" s="58">
        <f t="shared" si="32"/>
        <v>826780289</v>
      </c>
    </row>
    <row r="2083" spans="2:6" x14ac:dyDescent="0.25">
      <c r="B2083" s="56">
        <v>43372</v>
      </c>
      <c r="C2083" s="57" t="s">
        <v>1400</v>
      </c>
      <c r="D2083" s="58">
        <v>468500</v>
      </c>
      <c r="E2083" s="58">
        <v>0</v>
      </c>
      <c r="F2083" s="58">
        <f t="shared" si="32"/>
        <v>827248789</v>
      </c>
    </row>
    <row r="2084" spans="2:6" x14ac:dyDescent="0.25">
      <c r="B2084" s="56">
        <v>43372</v>
      </c>
      <c r="C2084" s="57" t="s">
        <v>1401</v>
      </c>
      <c r="D2084" s="58">
        <v>161500</v>
      </c>
      <c r="E2084" s="58">
        <v>0</v>
      </c>
      <c r="F2084" s="58">
        <f t="shared" si="32"/>
        <v>827410289</v>
      </c>
    </row>
    <row r="2085" spans="2:6" x14ac:dyDescent="0.25">
      <c r="B2085" s="56">
        <v>43372</v>
      </c>
      <c r="C2085" s="57" t="s">
        <v>1399</v>
      </c>
      <c r="D2085" s="58">
        <v>579500</v>
      </c>
      <c r="E2085" s="58">
        <v>0</v>
      </c>
      <c r="F2085" s="58">
        <f t="shared" si="32"/>
        <v>827989789</v>
      </c>
    </row>
    <row r="2086" spans="2:6" x14ac:dyDescent="0.25">
      <c r="B2086" s="56">
        <v>43372</v>
      </c>
      <c r="C2086" s="57" t="s">
        <v>1405</v>
      </c>
      <c r="D2086" s="58">
        <v>757000</v>
      </c>
      <c r="E2086" s="58">
        <v>0</v>
      </c>
      <c r="F2086" s="58">
        <f t="shared" si="32"/>
        <v>828746789</v>
      </c>
    </row>
    <row r="2087" spans="2:6" x14ac:dyDescent="0.25">
      <c r="B2087" s="56">
        <v>43372</v>
      </c>
      <c r="C2087" s="57" t="s">
        <v>1408</v>
      </c>
      <c r="D2087" s="58">
        <v>114000</v>
      </c>
      <c r="E2087" s="58">
        <v>0</v>
      </c>
      <c r="F2087" s="58">
        <f t="shared" si="32"/>
        <v>828860789</v>
      </c>
    </row>
    <row r="2088" spans="2:6" x14ac:dyDescent="0.25">
      <c r="B2088" s="56">
        <v>43372</v>
      </c>
      <c r="C2088" s="57" t="s">
        <v>1402</v>
      </c>
      <c r="D2088" s="58">
        <v>171000</v>
      </c>
      <c r="E2088" s="58">
        <v>0</v>
      </c>
      <c r="F2088" s="58">
        <f t="shared" si="32"/>
        <v>829031789</v>
      </c>
    </row>
    <row r="2089" spans="2:6" x14ac:dyDescent="0.25">
      <c r="B2089" s="56">
        <v>43372</v>
      </c>
      <c r="C2089" s="57" t="s">
        <v>1404</v>
      </c>
      <c r="D2089" s="58">
        <v>448500</v>
      </c>
      <c r="E2089" s="58">
        <v>0</v>
      </c>
      <c r="F2089" s="58">
        <f t="shared" si="32"/>
        <v>829480289</v>
      </c>
    </row>
    <row r="2090" spans="2:6" x14ac:dyDescent="0.25">
      <c r="B2090" s="56">
        <v>43372</v>
      </c>
      <c r="C2090" s="57" t="s">
        <v>1406</v>
      </c>
      <c r="D2090" s="58">
        <v>237500</v>
      </c>
      <c r="E2090" s="58">
        <v>0</v>
      </c>
      <c r="F2090" s="58">
        <f t="shared" si="32"/>
        <v>829717789</v>
      </c>
    </row>
    <row r="2091" spans="2:6" x14ac:dyDescent="0.25">
      <c r="B2091" s="56">
        <v>43372</v>
      </c>
      <c r="C2091" s="57" t="s">
        <v>1397</v>
      </c>
      <c r="D2091" s="58">
        <v>720000</v>
      </c>
      <c r="E2091" s="58">
        <v>0</v>
      </c>
      <c r="F2091" s="58">
        <f t="shared" si="32"/>
        <v>830437789</v>
      </c>
    </row>
    <row r="2092" spans="2:6" x14ac:dyDescent="0.25">
      <c r="B2092" s="56">
        <v>43372</v>
      </c>
      <c r="C2092" s="57" t="s">
        <v>1403</v>
      </c>
      <c r="D2092" s="58">
        <v>95000</v>
      </c>
      <c r="E2092" s="58">
        <v>0</v>
      </c>
      <c r="F2092" s="58">
        <f t="shared" si="32"/>
        <v>830532789</v>
      </c>
    </row>
    <row r="2093" spans="2:6" x14ac:dyDescent="0.25">
      <c r="B2093" s="56">
        <v>43372</v>
      </c>
      <c r="C2093" s="57" t="s">
        <v>1417</v>
      </c>
      <c r="D2093" s="58">
        <v>142500</v>
      </c>
      <c r="E2093" s="58">
        <v>0</v>
      </c>
      <c r="F2093" s="58">
        <f t="shared" si="32"/>
        <v>830675289</v>
      </c>
    </row>
    <row r="2094" spans="2:6" x14ac:dyDescent="0.25">
      <c r="B2094" s="56">
        <v>43372</v>
      </c>
      <c r="C2094" s="57" t="s">
        <v>1407</v>
      </c>
      <c r="D2094" s="58">
        <v>66500</v>
      </c>
      <c r="E2094" s="58">
        <v>0</v>
      </c>
      <c r="F2094" s="58">
        <f t="shared" si="32"/>
        <v>830741789</v>
      </c>
    </row>
    <row r="2095" spans="2:6" x14ac:dyDescent="0.25">
      <c r="B2095" s="56">
        <v>43372</v>
      </c>
      <c r="C2095" s="57" t="s">
        <v>1416</v>
      </c>
      <c r="D2095" s="58">
        <v>171000</v>
      </c>
      <c r="E2095" s="58">
        <v>0</v>
      </c>
      <c r="F2095" s="58">
        <f t="shared" si="32"/>
        <v>830912789</v>
      </c>
    </row>
    <row r="2096" spans="2:6" x14ac:dyDescent="0.25">
      <c r="B2096" s="56">
        <v>43372</v>
      </c>
      <c r="C2096" s="57" t="s">
        <v>1461</v>
      </c>
      <c r="D2096" s="58">
        <v>9500</v>
      </c>
      <c r="E2096" s="58">
        <v>0</v>
      </c>
      <c r="F2096" s="58">
        <f t="shared" si="32"/>
        <v>830922289</v>
      </c>
    </row>
    <row r="2097" spans="2:6" x14ac:dyDescent="0.25">
      <c r="B2097" s="56">
        <v>43372</v>
      </c>
      <c r="C2097" s="57" t="s">
        <v>1462</v>
      </c>
      <c r="D2097" s="58">
        <v>9500</v>
      </c>
      <c r="E2097" s="58">
        <v>0</v>
      </c>
      <c r="F2097" s="58">
        <f t="shared" si="32"/>
        <v>830931789</v>
      </c>
    </row>
    <row r="2098" spans="2:6" x14ac:dyDescent="0.25">
      <c r="B2098" s="56">
        <v>43372</v>
      </c>
      <c r="C2098" s="57" t="s">
        <v>1463</v>
      </c>
      <c r="D2098" s="58">
        <v>9500</v>
      </c>
      <c r="E2098" s="58">
        <v>0</v>
      </c>
      <c r="F2098" s="58">
        <f t="shared" si="32"/>
        <v>830941289</v>
      </c>
    </row>
    <row r="2099" spans="2:6" x14ac:dyDescent="0.25">
      <c r="B2099" s="56">
        <v>43372</v>
      </c>
      <c r="C2099" s="57" t="s">
        <v>1464</v>
      </c>
      <c r="D2099" s="58">
        <v>9500</v>
      </c>
      <c r="E2099" s="58">
        <v>0</v>
      </c>
      <c r="F2099" s="58">
        <f t="shared" si="32"/>
        <v>830950789</v>
      </c>
    </row>
    <row r="2100" spans="2:6" x14ac:dyDescent="0.25">
      <c r="B2100" s="56">
        <v>43372</v>
      </c>
      <c r="C2100" s="57" t="s">
        <v>1376</v>
      </c>
      <c r="D2100" s="58">
        <v>361000</v>
      </c>
      <c r="E2100" s="58">
        <v>0</v>
      </c>
      <c r="F2100" s="58">
        <f t="shared" si="32"/>
        <v>831311789</v>
      </c>
    </row>
    <row r="2101" spans="2:6" x14ac:dyDescent="0.25">
      <c r="B2101" s="56">
        <v>43372</v>
      </c>
      <c r="C2101" s="57" t="s">
        <v>1465</v>
      </c>
      <c r="D2101" s="58">
        <v>1411000</v>
      </c>
      <c r="E2101" s="58">
        <v>0</v>
      </c>
      <c r="F2101" s="58">
        <f t="shared" si="32"/>
        <v>832722789</v>
      </c>
    </row>
    <row r="2102" spans="2:6" x14ac:dyDescent="0.25">
      <c r="B2102" s="56">
        <v>43372</v>
      </c>
      <c r="C2102" s="57" t="s">
        <v>1413</v>
      </c>
      <c r="D2102" s="58">
        <v>427500</v>
      </c>
      <c r="E2102" s="58">
        <v>0</v>
      </c>
      <c r="F2102" s="58">
        <f t="shared" si="32"/>
        <v>833150289</v>
      </c>
    </row>
    <row r="2103" spans="2:6" x14ac:dyDescent="0.25">
      <c r="B2103" s="56">
        <v>43372</v>
      </c>
      <c r="C2103" s="57" t="s">
        <v>1466</v>
      </c>
      <c r="D2103" s="58">
        <v>950000</v>
      </c>
      <c r="E2103" s="58">
        <v>0</v>
      </c>
      <c r="F2103" s="58">
        <f t="shared" si="32"/>
        <v>834100289</v>
      </c>
    </row>
    <row r="2104" spans="2:6" x14ac:dyDescent="0.25">
      <c r="B2104" s="56">
        <v>43372</v>
      </c>
      <c r="C2104" s="57" t="s">
        <v>1370</v>
      </c>
      <c r="D2104" s="58">
        <v>199500</v>
      </c>
      <c r="E2104" s="58">
        <v>0</v>
      </c>
      <c r="F2104" s="58">
        <f t="shared" si="32"/>
        <v>834299789</v>
      </c>
    </row>
    <row r="2105" spans="2:6" x14ac:dyDescent="0.25">
      <c r="B2105" s="56">
        <v>43372</v>
      </c>
      <c r="C2105" s="57" t="s">
        <v>1369</v>
      </c>
      <c r="D2105" s="58">
        <v>209000</v>
      </c>
      <c r="E2105" s="58">
        <v>0</v>
      </c>
      <c r="F2105" s="58">
        <f t="shared" si="32"/>
        <v>834508789</v>
      </c>
    </row>
    <row r="2106" spans="2:6" x14ac:dyDescent="0.25">
      <c r="B2106" s="56">
        <v>43372</v>
      </c>
      <c r="C2106" s="57" t="s">
        <v>1414</v>
      </c>
      <c r="D2106" s="58">
        <v>256000</v>
      </c>
      <c r="E2106" s="58">
        <v>0</v>
      </c>
      <c r="F2106" s="58">
        <f t="shared" si="32"/>
        <v>834764789</v>
      </c>
    </row>
    <row r="2107" spans="2:6" x14ac:dyDescent="0.25">
      <c r="B2107" s="56">
        <v>43372</v>
      </c>
      <c r="C2107" s="57" t="s">
        <v>1467</v>
      </c>
      <c r="D2107" s="58">
        <v>551000</v>
      </c>
      <c r="E2107" s="58">
        <v>0</v>
      </c>
      <c r="F2107" s="58">
        <f t="shared" si="32"/>
        <v>835315789</v>
      </c>
    </row>
    <row r="2108" spans="2:6" x14ac:dyDescent="0.25">
      <c r="B2108" s="56">
        <v>43372</v>
      </c>
      <c r="C2108" s="57" t="s">
        <v>1372</v>
      </c>
      <c r="D2108" s="58">
        <v>190000</v>
      </c>
      <c r="E2108" s="58">
        <v>0</v>
      </c>
      <c r="F2108" s="58">
        <f t="shared" si="32"/>
        <v>835505789</v>
      </c>
    </row>
    <row r="2109" spans="2:6" x14ac:dyDescent="0.25">
      <c r="B2109" s="56">
        <v>43372</v>
      </c>
      <c r="C2109" s="57" t="s">
        <v>1367</v>
      </c>
      <c r="D2109" s="58">
        <v>78000</v>
      </c>
      <c r="E2109" s="58">
        <v>0</v>
      </c>
      <c r="F2109" s="58">
        <f t="shared" si="32"/>
        <v>835583789</v>
      </c>
    </row>
    <row r="2110" spans="2:6" x14ac:dyDescent="0.25">
      <c r="B2110" s="56">
        <v>43372</v>
      </c>
      <c r="C2110" s="57" t="s">
        <v>1366</v>
      </c>
      <c r="D2110" s="58">
        <v>325000</v>
      </c>
      <c r="E2110" s="58">
        <v>0</v>
      </c>
      <c r="F2110" s="58">
        <f t="shared" si="32"/>
        <v>835908789</v>
      </c>
    </row>
    <row r="2111" spans="2:6" x14ac:dyDescent="0.25">
      <c r="B2111" s="56">
        <v>43372</v>
      </c>
      <c r="C2111" s="57" t="s">
        <v>1381</v>
      </c>
      <c r="D2111" s="58">
        <v>304000</v>
      </c>
      <c r="E2111" s="58">
        <v>0</v>
      </c>
      <c r="F2111" s="58">
        <f t="shared" si="32"/>
        <v>836212789</v>
      </c>
    </row>
    <row r="2112" spans="2:6" x14ac:dyDescent="0.25">
      <c r="B2112" s="56">
        <v>43372</v>
      </c>
      <c r="C2112" s="57" t="s">
        <v>1362</v>
      </c>
      <c r="D2112" s="58">
        <v>342000</v>
      </c>
      <c r="E2112" s="58">
        <v>0</v>
      </c>
      <c r="F2112" s="58">
        <f t="shared" si="32"/>
        <v>836554789</v>
      </c>
    </row>
    <row r="2113" spans="2:6" x14ac:dyDescent="0.25">
      <c r="B2113" s="56">
        <v>43372</v>
      </c>
      <c r="C2113" s="57" t="s">
        <v>1371</v>
      </c>
      <c r="D2113" s="58">
        <v>256500</v>
      </c>
      <c r="E2113" s="58">
        <v>0</v>
      </c>
      <c r="F2113" s="58">
        <f t="shared" si="32"/>
        <v>836811289</v>
      </c>
    </row>
    <row r="2114" spans="2:6" x14ac:dyDescent="0.25">
      <c r="B2114" s="56">
        <v>43372</v>
      </c>
      <c r="C2114" s="57" t="s">
        <v>1368</v>
      </c>
      <c r="D2114" s="58">
        <v>95000</v>
      </c>
      <c r="E2114" s="58">
        <v>0</v>
      </c>
      <c r="F2114" s="58">
        <f t="shared" si="32"/>
        <v>836906289</v>
      </c>
    </row>
    <row r="2115" spans="2:6" x14ac:dyDescent="0.25">
      <c r="B2115" s="56">
        <v>43372</v>
      </c>
      <c r="C2115" s="57" t="s">
        <v>1363</v>
      </c>
      <c r="D2115" s="58">
        <v>28500</v>
      </c>
      <c r="E2115" s="58">
        <v>0</v>
      </c>
      <c r="F2115" s="58">
        <f t="shared" si="32"/>
        <v>836934789</v>
      </c>
    </row>
    <row r="2116" spans="2:6" x14ac:dyDescent="0.25">
      <c r="B2116" s="56">
        <v>43373</v>
      </c>
      <c r="C2116" s="57" t="s">
        <v>1468</v>
      </c>
      <c r="D2116" s="58">
        <v>30000</v>
      </c>
      <c r="E2116" s="58">
        <v>0</v>
      </c>
      <c r="F2116" s="58">
        <f t="shared" si="32"/>
        <v>836964789</v>
      </c>
    </row>
    <row r="2117" spans="2:6" x14ac:dyDescent="0.25">
      <c r="B2117" s="56">
        <v>43373</v>
      </c>
      <c r="C2117" s="57" t="s">
        <v>1469</v>
      </c>
      <c r="D2117" s="58">
        <v>240000</v>
      </c>
      <c r="E2117" s="58">
        <v>0</v>
      </c>
      <c r="F2117" s="58">
        <f t="shared" si="32"/>
        <v>837204789</v>
      </c>
    </row>
    <row r="2118" spans="2:6" x14ac:dyDescent="0.25">
      <c r="B2118" s="56">
        <v>43373</v>
      </c>
      <c r="C2118" s="57" t="s">
        <v>1470</v>
      </c>
      <c r="D2118" s="58">
        <v>240000</v>
      </c>
      <c r="E2118" s="58">
        <v>0</v>
      </c>
      <c r="F2118" s="58">
        <f t="shared" si="32"/>
        <v>837444789</v>
      </c>
    </row>
    <row r="2119" spans="2:6" x14ac:dyDescent="0.25">
      <c r="B2119" s="56">
        <v>43373</v>
      </c>
      <c r="C2119" s="57" t="s">
        <v>1463</v>
      </c>
      <c r="D2119" s="58">
        <v>75000</v>
      </c>
      <c r="E2119" s="58">
        <v>0</v>
      </c>
      <c r="F2119" s="58">
        <f t="shared" si="32"/>
        <v>837519789</v>
      </c>
    </row>
    <row r="2120" spans="2:6" x14ac:dyDescent="0.25">
      <c r="B2120" s="56">
        <v>43373</v>
      </c>
      <c r="C2120" s="57" t="s">
        <v>1462</v>
      </c>
      <c r="D2120" s="58">
        <v>330000</v>
      </c>
      <c r="E2120" s="58">
        <v>0</v>
      </c>
      <c r="F2120" s="58">
        <f t="shared" si="32"/>
        <v>837849789</v>
      </c>
    </row>
    <row r="2121" spans="2:6" x14ac:dyDescent="0.25">
      <c r="B2121" s="56">
        <v>43373</v>
      </c>
      <c r="C2121" s="57" t="s">
        <v>1461</v>
      </c>
      <c r="D2121" s="58">
        <v>45000</v>
      </c>
      <c r="E2121" s="58">
        <v>0</v>
      </c>
      <c r="F2121" s="58">
        <f t="shared" si="32"/>
        <v>837894789</v>
      </c>
    </row>
    <row r="2122" spans="2:6" x14ac:dyDescent="0.25">
      <c r="B2122" s="56">
        <v>43373</v>
      </c>
      <c r="C2122" s="57" t="s">
        <v>1471</v>
      </c>
      <c r="D2122" s="58">
        <v>150000</v>
      </c>
      <c r="E2122" s="58">
        <v>0</v>
      </c>
      <c r="F2122" s="58">
        <f t="shared" si="32"/>
        <v>838044789</v>
      </c>
    </row>
    <row r="2123" spans="2:6" x14ac:dyDescent="0.25">
      <c r="B2123" s="56">
        <v>43373</v>
      </c>
      <c r="C2123" s="57" t="s">
        <v>1472</v>
      </c>
      <c r="D2123" s="58">
        <v>120000</v>
      </c>
      <c r="E2123" s="58">
        <v>0</v>
      </c>
      <c r="F2123" s="58">
        <f t="shared" si="32"/>
        <v>838164789</v>
      </c>
    </row>
    <row r="2124" spans="2:6" x14ac:dyDescent="0.25">
      <c r="B2124" s="56">
        <v>43373</v>
      </c>
      <c r="C2124" s="57" t="s">
        <v>1464</v>
      </c>
      <c r="D2124" s="58">
        <v>135000</v>
      </c>
      <c r="E2124" s="58">
        <v>0</v>
      </c>
      <c r="F2124" s="58">
        <f t="shared" si="32"/>
        <v>838299789</v>
      </c>
    </row>
    <row r="2125" spans="2:6" x14ac:dyDescent="0.25">
      <c r="B2125" s="56">
        <v>43373</v>
      </c>
      <c r="C2125" s="57" t="s">
        <v>1473</v>
      </c>
      <c r="D2125" s="58">
        <v>330000</v>
      </c>
      <c r="E2125" s="58">
        <v>0</v>
      </c>
      <c r="F2125" s="58">
        <f t="shared" si="32"/>
        <v>838629789</v>
      </c>
    </row>
    <row r="2126" spans="2:6" x14ac:dyDescent="0.25">
      <c r="B2126" s="56">
        <v>43373</v>
      </c>
      <c r="C2126" s="57" t="s">
        <v>1463</v>
      </c>
      <c r="D2126" s="58">
        <v>135000</v>
      </c>
      <c r="E2126" s="58">
        <v>0</v>
      </c>
      <c r="F2126" s="58">
        <f t="shared" si="32"/>
        <v>838764789</v>
      </c>
    </row>
    <row r="2127" spans="2:6" x14ac:dyDescent="0.25">
      <c r="B2127" s="56">
        <v>43373</v>
      </c>
      <c r="C2127" s="57" t="s">
        <v>1464</v>
      </c>
      <c r="D2127" s="58">
        <v>60000</v>
      </c>
      <c r="E2127" s="58">
        <v>0</v>
      </c>
      <c r="F2127" s="58">
        <f t="shared" si="32"/>
        <v>838824789</v>
      </c>
    </row>
    <row r="2128" spans="2:6" x14ac:dyDescent="0.25">
      <c r="B2128" s="56">
        <v>43373</v>
      </c>
      <c r="C2128" s="57" t="s">
        <v>1474</v>
      </c>
      <c r="D2128" s="58">
        <v>45000</v>
      </c>
      <c r="E2128" s="58">
        <v>0</v>
      </c>
      <c r="F2128" s="58">
        <f t="shared" si="32"/>
        <v>838869789</v>
      </c>
    </row>
    <row r="2129" spans="2:6" x14ac:dyDescent="0.25">
      <c r="B2129" s="56">
        <v>43373</v>
      </c>
      <c r="C2129" s="57" t="s">
        <v>1469</v>
      </c>
      <c r="D2129" s="58">
        <v>37500</v>
      </c>
      <c r="E2129" s="58">
        <v>0</v>
      </c>
      <c r="F2129" s="58">
        <f t="shared" si="32"/>
        <v>838907289</v>
      </c>
    </row>
    <row r="2130" spans="2:6" x14ac:dyDescent="0.25">
      <c r="B2130" s="56">
        <v>43373</v>
      </c>
      <c r="C2130" s="57" t="s">
        <v>1475</v>
      </c>
      <c r="D2130" s="58">
        <v>210000</v>
      </c>
      <c r="E2130" s="58">
        <v>0</v>
      </c>
      <c r="F2130" s="58">
        <f t="shared" si="32"/>
        <v>839117289</v>
      </c>
    </row>
    <row r="2131" spans="2:6" x14ac:dyDescent="0.25">
      <c r="B2131" s="56">
        <v>43373</v>
      </c>
      <c r="C2131" s="57" t="s">
        <v>1475</v>
      </c>
      <c r="D2131" s="58">
        <v>45000</v>
      </c>
      <c r="E2131" s="58">
        <v>0</v>
      </c>
      <c r="F2131" s="58">
        <f t="shared" si="32"/>
        <v>839162289</v>
      </c>
    </row>
    <row r="2132" spans="2:6" x14ac:dyDescent="0.25">
      <c r="B2132" s="56">
        <v>43373</v>
      </c>
      <c r="C2132" s="57" t="s">
        <v>1470</v>
      </c>
      <c r="D2132" s="58">
        <v>107500</v>
      </c>
      <c r="E2132" s="58">
        <v>0</v>
      </c>
      <c r="F2132" s="58">
        <f t="shared" si="32"/>
        <v>839269789</v>
      </c>
    </row>
    <row r="2133" spans="2:6" x14ac:dyDescent="0.25">
      <c r="B2133" s="56">
        <v>43373</v>
      </c>
      <c r="C2133" s="57" t="s">
        <v>1471</v>
      </c>
      <c r="D2133" s="58">
        <v>45000</v>
      </c>
      <c r="E2133" s="58">
        <v>0</v>
      </c>
      <c r="F2133" s="58">
        <f t="shared" ref="F2133:F2196" si="33">F2132+D2133-E2133</f>
        <v>839314789</v>
      </c>
    </row>
    <row r="2134" spans="2:6" x14ac:dyDescent="0.25">
      <c r="B2134" s="56">
        <v>43373</v>
      </c>
      <c r="C2134" s="57" t="s">
        <v>1468</v>
      </c>
      <c r="D2134" s="58">
        <v>43000</v>
      </c>
      <c r="E2134" s="58">
        <v>0</v>
      </c>
      <c r="F2134" s="58">
        <f t="shared" si="33"/>
        <v>839357789</v>
      </c>
    </row>
    <row r="2135" spans="2:6" x14ac:dyDescent="0.25">
      <c r="B2135" s="56">
        <v>43373</v>
      </c>
      <c r="C2135" s="57" t="s">
        <v>1461</v>
      </c>
      <c r="D2135" s="58">
        <v>345000</v>
      </c>
      <c r="E2135" s="58">
        <v>0</v>
      </c>
      <c r="F2135" s="58">
        <f t="shared" si="33"/>
        <v>839702789</v>
      </c>
    </row>
    <row r="2136" spans="2:6" x14ac:dyDescent="0.25">
      <c r="B2136" s="56">
        <v>43373</v>
      </c>
      <c r="C2136" s="57" t="s">
        <v>1476</v>
      </c>
      <c r="D2136" s="58">
        <v>90000</v>
      </c>
      <c r="E2136" s="58">
        <v>0</v>
      </c>
      <c r="F2136" s="58">
        <f t="shared" si="33"/>
        <v>839792789</v>
      </c>
    </row>
    <row r="2137" spans="2:6" x14ac:dyDescent="0.25">
      <c r="B2137" s="56">
        <v>43373</v>
      </c>
      <c r="C2137" s="57" t="s">
        <v>1474</v>
      </c>
      <c r="D2137" s="58">
        <v>180000</v>
      </c>
      <c r="E2137" s="58">
        <v>0</v>
      </c>
      <c r="F2137" s="58">
        <f t="shared" si="33"/>
        <v>839972789</v>
      </c>
    </row>
    <row r="2138" spans="2:6" x14ac:dyDescent="0.25">
      <c r="B2138" s="56">
        <v>43373</v>
      </c>
      <c r="C2138" s="57" t="s">
        <v>1472</v>
      </c>
      <c r="D2138" s="58">
        <v>495000</v>
      </c>
      <c r="E2138" s="58">
        <v>0</v>
      </c>
      <c r="F2138" s="58">
        <f t="shared" si="33"/>
        <v>840467789</v>
      </c>
    </row>
    <row r="2139" spans="2:6" x14ac:dyDescent="0.25">
      <c r="B2139" s="56">
        <v>43373</v>
      </c>
      <c r="C2139" s="57" t="s">
        <v>1476</v>
      </c>
      <c r="D2139" s="58">
        <v>150000</v>
      </c>
      <c r="E2139" s="58">
        <v>0</v>
      </c>
      <c r="F2139" s="58">
        <f t="shared" si="33"/>
        <v>840617789</v>
      </c>
    </row>
    <row r="2140" spans="2:6" x14ac:dyDescent="0.25">
      <c r="B2140" s="56">
        <v>43373</v>
      </c>
      <c r="C2140" s="57" t="s">
        <v>1462</v>
      </c>
      <c r="D2140" s="58">
        <v>75000</v>
      </c>
      <c r="E2140" s="58">
        <v>0</v>
      </c>
      <c r="F2140" s="58">
        <f t="shared" si="33"/>
        <v>840692789</v>
      </c>
    </row>
    <row r="2141" spans="2:6" x14ac:dyDescent="0.25">
      <c r="B2141" s="56">
        <v>43373</v>
      </c>
      <c r="C2141" s="57" t="s">
        <v>1473</v>
      </c>
      <c r="D2141" s="58">
        <v>90000</v>
      </c>
      <c r="E2141" s="58">
        <v>0</v>
      </c>
      <c r="F2141" s="58">
        <f t="shared" si="33"/>
        <v>840782789</v>
      </c>
    </row>
    <row r="2142" spans="2:6" x14ac:dyDescent="0.25">
      <c r="B2142" s="56">
        <v>43373</v>
      </c>
      <c r="C2142" s="57" t="s">
        <v>1468</v>
      </c>
      <c r="D2142" s="58">
        <v>360000</v>
      </c>
      <c r="E2142" s="58">
        <v>0</v>
      </c>
      <c r="F2142" s="58">
        <f t="shared" si="33"/>
        <v>841142789</v>
      </c>
    </row>
    <row r="2143" spans="2:6" x14ac:dyDescent="0.25">
      <c r="B2143" s="56">
        <v>43373</v>
      </c>
      <c r="C2143" s="57" t="s">
        <v>1477</v>
      </c>
      <c r="D2143" s="58">
        <v>855000</v>
      </c>
      <c r="E2143" s="58">
        <v>0</v>
      </c>
      <c r="F2143" s="58">
        <f t="shared" si="33"/>
        <v>841997789</v>
      </c>
    </row>
    <row r="2144" spans="2:6" x14ac:dyDescent="0.25">
      <c r="B2144" s="56">
        <v>43373</v>
      </c>
      <c r="C2144" s="57" t="s">
        <v>1478</v>
      </c>
      <c r="D2144" s="58">
        <v>270000</v>
      </c>
      <c r="E2144" s="58">
        <v>0</v>
      </c>
      <c r="F2144" s="58">
        <f t="shared" si="33"/>
        <v>842267789</v>
      </c>
    </row>
    <row r="2145" spans="2:6" x14ac:dyDescent="0.25">
      <c r="B2145" s="56">
        <v>43373</v>
      </c>
      <c r="C2145" s="57" t="s">
        <v>1462</v>
      </c>
      <c r="D2145" s="58">
        <v>405000</v>
      </c>
      <c r="E2145" s="58">
        <v>0</v>
      </c>
      <c r="F2145" s="58">
        <f t="shared" si="33"/>
        <v>842672789</v>
      </c>
    </row>
    <row r="2146" spans="2:6" x14ac:dyDescent="0.25">
      <c r="B2146" s="56">
        <v>43373</v>
      </c>
      <c r="C2146" s="57" t="s">
        <v>1479</v>
      </c>
      <c r="D2146" s="58">
        <v>877500</v>
      </c>
      <c r="E2146" s="58">
        <v>0</v>
      </c>
      <c r="F2146" s="58">
        <f t="shared" si="33"/>
        <v>843550289</v>
      </c>
    </row>
    <row r="2147" spans="2:6" x14ac:dyDescent="0.25">
      <c r="B2147" s="56">
        <v>43373</v>
      </c>
      <c r="C2147" s="57" t="s">
        <v>1461</v>
      </c>
      <c r="D2147" s="58">
        <v>120000</v>
      </c>
      <c r="E2147" s="58">
        <v>0</v>
      </c>
      <c r="F2147" s="58">
        <f t="shared" si="33"/>
        <v>843670289</v>
      </c>
    </row>
    <row r="2148" spans="2:6" x14ac:dyDescent="0.25">
      <c r="B2148" s="56">
        <v>43373</v>
      </c>
      <c r="C2148" s="57" t="s">
        <v>1480</v>
      </c>
      <c r="D2148" s="58">
        <v>675000</v>
      </c>
      <c r="E2148" s="58">
        <v>0</v>
      </c>
      <c r="F2148" s="58">
        <f t="shared" si="33"/>
        <v>844345289</v>
      </c>
    </row>
    <row r="2149" spans="2:6" x14ac:dyDescent="0.25">
      <c r="B2149" s="56">
        <v>43373</v>
      </c>
      <c r="C2149" s="57" t="s">
        <v>1481</v>
      </c>
      <c r="D2149" s="58">
        <v>540000</v>
      </c>
      <c r="E2149" s="58">
        <v>0</v>
      </c>
      <c r="F2149" s="58">
        <f t="shared" si="33"/>
        <v>844885289</v>
      </c>
    </row>
    <row r="2150" spans="2:6" x14ac:dyDescent="0.25">
      <c r="B2150" s="56">
        <v>43373</v>
      </c>
      <c r="C2150" s="57" t="s">
        <v>1480</v>
      </c>
      <c r="D2150" s="58">
        <v>675000</v>
      </c>
      <c r="E2150" s="58">
        <v>0</v>
      </c>
      <c r="F2150" s="58">
        <f t="shared" si="33"/>
        <v>845560289</v>
      </c>
    </row>
    <row r="2151" spans="2:6" x14ac:dyDescent="0.25">
      <c r="B2151" s="56">
        <v>43373</v>
      </c>
      <c r="C2151" s="57" t="s">
        <v>1469</v>
      </c>
      <c r="D2151" s="58">
        <v>135000</v>
      </c>
      <c r="E2151" s="58">
        <v>0</v>
      </c>
      <c r="F2151" s="58">
        <f t="shared" si="33"/>
        <v>845695289</v>
      </c>
    </row>
    <row r="2152" spans="2:6" x14ac:dyDescent="0.25">
      <c r="B2152" s="56">
        <v>43373</v>
      </c>
      <c r="C2152" s="57" t="s">
        <v>1481</v>
      </c>
      <c r="D2152" s="58">
        <v>540000</v>
      </c>
      <c r="E2152" s="58">
        <v>0</v>
      </c>
      <c r="F2152" s="58">
        <f t="shared" si="33"/>
        <v>846235289</v>
      </c>
    </row>
    <row r="2153" spans="2:6" x14ac:dyDescent="0.25">
      <c r="B2153" s="56">
        <v>43373</v>
      </c>
      <c r="C2153" s="57" t="s">
        <v>1482</v>
      </c>
      <c r="D2153" s="58">
        <v>645000</v>
      </c>
      <c r="E2153" s="58">
        <v>0</v>
      </c>
      <c r="F2153" s="58">
        <f t="shared" si="33"/>
        <v>846880289</v>
      </c>
    </row>
    <row r="2154" spans="2:6" x14ac:dyDescent="0.25">
      <c r="B2154" s="56">
        <v>43373</v>
      </c>
      <c r="C2154" s="57" t="s">
        <v>1470</v>
      </c>
      <c r="D2154" s="58">
        <v>480000</v>
      </c>
      <c r="E2154" s="58">
        <v>0</v>
      </c>
      <c r="F2154" s="58">
        <f t="shared" si="33"/>
        <v>847360289</v>
      </c>
    </row>
    <row r="2155" spans="2:6" x14ac:dyDescent="0.25">
      <c r="B2155" s="56">
        <v>43373</v>
      </c>
      <c r="C2155" s="57" t="s">
        <v>1463</v>
      </c>
      <c r="D2155" s="58">
        <v>255000</v>
      </c>
      <c r="E2155" s="58">
        <v>0</v>
      </c>
      <c r="F2155" s="58">
        <f t="shared" si="33"/>
        <v>847615289</v>
      </c>
    </row>
    <row r="2156" spans="2:6" x14ac:dyDescent="0.25">
      <c r="B2156" s="56">
        <v>43373</v>
      </c>
      <c r="C2156" s="57" t="s">
        <v>1482</v>
      </c>
      <c r="D2156" s="58">
        <v>120000</v>
      </c>
      <c r="E2156" s="58">
        <v>0</v>
      </c>
      <c r="F2156" s="58">
        <f t="shared" si="33"/>
        <v>847735289</v>
      </c>
    </row>
    <row r="2157" spans="2:6" x14ac:dyDescent="0.25">
      <c r="B2157" s="56">
        <v>43373</v>
      </c>
      <c r="C2157" s="57" t="s">
        <v>1483</v>
      </c>
      <c r="D2157" s="58">
        <v>105000</v>
      </c>
      <c r="E2157" s="58">
        <v>0</v>
      </c>
      <c r="F2157" s="58">
        <f t="shared" si="33"/>
        <v>847840289</v>
      </c>
    </row>
    <row r="2158" spans="2:6" x14ac:dyDescent="0.25">
      <c r="B2158" s="56">
        <v>43373</v>
      </c>
      <c r="C2158" s="57" t="s">
        <v>1472</v>
      </c>
      <c r="D2158" s="58">
        <v>315000</v>
      </c>
      <c r="E2158" s="58">
        <v>0</v>
      </c>
      <c r="F2158" s="58">
        <f t="shared" si="33"/>
        <v>848155289</v>
      </c>
    </row>
    <row r="2159" spans="2:6" x14ac:dyDescent="0.25">
      <c r="B2159" s="56">
        <v>43373</v>
      </c>
      <c r="C2159" s="57" t="s">
        <v>1484</v>
      </c>
      <c r="D2159" s="58">
        <v>495000</v>
      </c>
      <c r="E2159" s="58">
        <v>0</v>
      </c>
      <c r="F2159" s="58">
        <f t="shared" si="33"/>
        <v>848650289</v>
      </c>
    </row>
    <row r="2160" spans="2:6" x14ac:dyDescent="0.25">
      <c r="B2160" s="56">
        <v>43373</v>
      </c>
      <c r="C2160" s="57" t="s">
        <v>1471</v>
      </c>
      <c r="D2160" s="58">
        <v>120000</v>
      </c>
      <c r="E2160" s="58">
        <v>0</v>
      </c>
      <c r="F2160" s="58">
        <f t="shared" si="33"/>
        <v>848770289</v>
      </c>
    </row>
    <row r="2161" spans="2:6" x14ac:dyDescent="0.25">
      <c r="B2161" s="56">
        <v>43373</v>
      </c>
      <c r="C2161" s="57" t="s">
        <v>1485</v>
      </c>
      <c r="D2161" s="58">
        <v>172500</v>
      </c>
      <c r="E2161" s="58">
        <v>0</v>
      </c>
      <c r="F2161" s="58">
        <f t="shared" si="33"/>
        <v>848942789</v>
      </c>
    </row>
    <row r="2162" spans="2:6" x14ac:dyDescent="0.25">
      <c r="B2162" s="56">
        <v>43373</v>
      </c>
      <c r="C2162" s="57" t="s">
        <v>1486</v>
      </c>
      <c r="D2162" s="58">
        <v>193500</v>
      </c>
      <c r="E2162" s="58">
        <v>0</v>
      </c>
      <c r="F2162" s="58">
        <f t="shared" si="33"/>
        <v>849136289</v>
      </c>
    </row>
    <row r="2163" spans="2:6" x14ac:dyDescent="0.25">
      <c r="B2163" s="56">
        <v>43373</v>
      </c>
      <c r="C2163" s="57" t="s">
        <v>1487</v>
      </c>
      <c r="D2163" s="58">
        <v>1260000</v>
      </c>
      <c r="E2163" s="58">
        <v>0</v>
      </c>
      <c r="F2163" s="58">
        <f t="shared" si="33"/>
        <v>850396289</v>
      </c>
    </row>
    <row r="2164" spans="2:6" x14ac:dyDescent="0.25">
      <c r="B2164" s="56">
        <v>43373</v>
      </c>
      <c r="C2164" s="57" t="s">
        <v>1488</v>
      </c>
      <c r="D2164" s="58">
        <v>1050000</v>
      </c>
      <c r="E2164" s="58">
        <v>0</v>
      </c>
      <c r="F2164" s="58">
        <f t="shared" si="33"/>
        <v>851446289</v>
      </c>
    </row>
    <row r="2165" spans="2:6" x14ac:dyDescent="0.25">
      <c r="B2165" s="56">
        <v>43373</v>
      </c>
      <c r="C2165" s="57" t="s">
        <v>1464</v>
      </c>
      <c r="D2165" s="58">
        <v>315000</v>
      </c>
      <c r="E2165" s="58">
        <v>0</v>
      </c>
      <c r="F2165" s="58">
        <f t="shared" si="33"/>
        <v>851761289</v>
      </c>
    </row>
    <row r="2166" spans="2:6" x14ac:dyDescent="0.25">
      <c r="B2166" s="56">
        <v>43373</v>
      </c>
      <c r="C2166" s="57" t="s">
        <v>1489</v>
      </c>
      <c r="D2166" s="58">
        <v>210000</v>
      </c>
      <c r="E2166" s="58">
        <v>0</v>
      </c>
      <c r="F2166" s="58">
        <f t="shared" si="33"/>
        <v>851971289</v>
      </c>
    </row>
    <row r="2167" spans="2:6" x14ac:dyDescent="0.25">
      <c r="B2167" s="56">
        <v>43373</v>
      </c>
      <c r="C2167" s="57" t="s">
        <v>1490</v>
      </c>
      <c r="D2167" s="58">
        <v>420000</v>
      </c>
      <c r="E2167" s="58">
        <v>0</v>
      </c>
      <c r="F2167" s="58">
        <f t="shared" si="33"/>
        <v>852391289</v>
      </c>
    </row>
    <row r="2168" spans="2:6" x14ac:dyDescent="0.25">
      <c r="B2168" s="56">
        <v>43373</v>
      </c>
      <c r="C2168" s="57" t="s">
        <v>1491</v>
      </c>
      <c r="D2168" s="58">
        <v>120000</v>
      </c>
      <c r="E2168" s="58">
        <v>0</v>
      </c>
      <c r="F2168" s="58">
        <f t="shared" si="33"/>
        <v>852511289</v>
      </c>
    </row>
    <row r="2169" spans="2:6" x14ac:dyDescent="0.25">
      <c r="B2169" s="56">
        <v>43373</v>
      </c>
      <c r="C2169" s="57" t="s">
        <v>1474</v>
      </c>
      <c r="D2169" s="58">
        <v>120000</v>
      </c>
      <c r="E2169" s="58">
        <v>0</v>
      </c>
      <c r="F2169" s="58">
        <f t="shared" si="33"/>
        <v>852631289</v>
      </c>
    </row>
    <row r="2170" spans="2:6" x14ac:dyDescent="0.25">
      <c r="B2170" s="56">
        <v>43373</v>
      </c>
      <c r="C2170" s="57" t="s">
        <v>1464</v>
      </c>
      <c r="D2170" s="58">
        <v>210000</v>
      </c>
      <c r="E2170" s="58">
        <v>0</v>
      </c>
      <c r="F2170" s="58">
        <f t="shared" si="33"/>
        <v>852841289</v>
      </c>
    </row>
    <row r="2171" spans="2:6" x14ac:dyDescent="0.25">
      <c r="B2171" s="56">
        <v>43373</v>
      </c>
      <c r="C2171" s="57" t="s">
        <v>1492</v>
      </c>
      <c r="D2171" s="58">
        <v>120000</v>
      </c>
      <c r="E2171" s="58">
        <v>0</v>
      </c>
      <c r="F2171" s="58">
        <f t="shared" si="33"/>
        <v>852961289</v>
      </c>
    </row>
    <row r="2172" spans="2:6" x14ac:dyDescent="0.25">
      <c r="B2172" s="56">
        <v>43373</v>
      </c>
      <c r="C2172" s="57" t="s">
        <v>1469</v>
      </c>
      <c r="D2172" s="58">
        <v>15000</v>
      </c>
      <c r="E2172" s="58">
        <v>0</v>
      </c>
      <c r="F2172" s="58">
        <f t="shared" si="33"/>
        <v>852976289</v>
      </c>
    </row>
    <row r="2173" spans="2:6" x14ac:dyDescent="0.25">
      <c r="B2173" s="56">
        <v>43373</v>
      </c>
      <c r="C2173" s="57" t="s">
        <v>1473</v>
      </c>
      <c r="D2173" s="58">
        <v>315000</v>
      </c>
      <c r="E2173" s="58">
        <v>0</v>
      </c>
      <c r="F2173" s="58">
        <f t="shared" si="33"/>
        <v>853291289</v>
      </c>
    </row>
    <row r="2174" spans="2:6" x14ac:dyDescent="0.25">
      <c r="B2174" s="56">
        <v>43373</v>
      </c>
      <c r="C2174" s="57" t="s">
        <v>1463</v>
      </c>
      <c r="D2174" s="58">
        <v>90000</v>
      </c>
      <c r="E2174" s="58">
        <v>0</v>
      </c>
      <c r="F2174" s="58">
        <f t="shared" si="33"/>
        <v>853381289</v>
      </c>
    </row>
    <row r="2175" spans="2:6" x14ac:dyDescent="0.25">
      <c r="B2175" s="56">
        <v>43373</v>
      </c>
      <c r="C2175" s="57" t="s">
        <v>1493</v>
      </c>
      <c r="D2175" s="58">
        <v>15000</v>
      </c>
      <c r="E2175" s="58">
        <v>0</v>
      </c>
      <c r="F2175" s="58">
        <f t="shared" si="33"/>
        <v>853396289</v>
      </c>
    </row>
    <row r="2176" spans="2:6" x14ac:dyDescent="0.25">
      <c r="B2176" s="56">
        <v>43373</v>
      </c>
      <c r="C2176" s="57" t="s">
        <v>1494</v>
      </c>
      <c r="D2176" s="58">
        <v>990000</v>
      </c>
      <c r="E2176" s="58">
        <v>0</v>
      </c>
      <c r="F2176" s="58">
        <f t="shared" si="33"/>
        <v>854386289</v>
      </c>
    </row>
    <row r="2177" spans="2:6" x14ac:dyDescent="0.25">
      <c r="B2177" s="56">
        <v>43373</v>
      </c>
      <c r="C2177" s="57" t="s">
        <v>1491</v>
      </c>
      <c r="D2177" s="58">
        <v>690000</v>
      </c>
      <c r="E2177" s="58">
        <v>0</v>
      </c>
      <c r="F2177" s="58">
        <f t="shared" si="33"/>
        <v>855076289</v>
      </c>
    </row>
    <row r="2178" spans="2:6" x14ac:dyDescent="0.25">
      <c r="B2178" s="56">
        <v>43373</v>
      </c>
      <c r="C2178" s="57" t="s">
        <v>1495</v>
      </c>
      <c r="D2178" s="58">
        <v>1575000</v>
      </c>
      <c r="E2178" s="58">
        <v>0</v>
      </c>
      <c r="F2178" s="58">
        <f t="shared" si="33"/>
        <v>856651289</v>
      </c>
    </row>
    <row r="2179" spans="2:6" x14ac:dyDescent="0.25">
      <c r="B2179" s="56">
        <v>43373</v>
      </c>
      <c r="C2179" s="57" t="s">
        <v>1496</v>
      </c>
      <c r="D2179" s="58">
        <v>555000</v>
      </c>
      <c r="E2179" s="58">
        <v>0</v>
      </c>
      <c r="F2179" s="58">
        <f t="shared" si="33"/>
        <v>857206289</v>
      </c>
    </row>
    <row r="2180" spans="2:6" x14ac:dyDescent="0.25">
      <c r="B2180" s="56">
        <v>43373</v>
      </c>
      <c r="C2180" s="57" t="s">
        <v>1490</v>
      </c>
      <c r="D2180" s="58">
        <v>390000</v>
      </c>
      <c r="E2180" s="58">
        <v>0</v>
      </c>
      <c r="F2180" s="58">
        <f t="shared" si="33"/>
        <v>857596289</v>
      </c>
    </row>
    <row r="2181" spans="2:6" x14ac:dyDescent="0.25">
      <c r="B2181" s="56">
        <v>43373</v>
      </c>
      <c r="C2181" s="57" t="s">
        <v>1477</v>
      </c>
      <c r="D2181" s="58">
        <v>129000</v>
      </c>
      <c r="E2181" s="58">
        <v>0</v>
      </c>
      <c r="F2181" s="58">
        <f t="shared" si="33"/>
        <v>857725289</v>
      </c>
    </row>
    <row r="2182" spans="2:6" x14ac:dyDescent="0.25">
      <c r="B2182" s="56">
        <v>43373</v>
      </c>
      <c r="C2182" s="57" t="s">
        <v>1489</v>
      </c>
      <c r="D2182" s="58">
        <v>165000</v>
      </c>
      <c r="E2182" s="58">
        <v>0</v>
      </c>
      <c r="F2182" s="58">
        <f t="shared" si="33"/>
        <v>857890289</v>
      </c>
    </row>
    <row r="2183" spans="2:6" x14ac:dyDescent="0.25">
      <c r="B2183" s="56">
        <v>43373</v>
      </c>
      <c r="C2183" s="57" t="s">
        <v>1497</v>
      </c>
      <c r="D2183" s="58">
        <v>825000</v>
      </c>
      <c r="E2183" s="58">
        <v>0</v>
      </c>
      <c r="F2183" s="58">
        <f t="shared" si="33"/>
        <v>858715289</v>
      </c>
    </row>
    <row r="2184" spans="2:6" x14ac:dyDescent="0.25">
      <c r="B2184" s="56">
        <v>43373</v>
      </c>
      <c r="C2184" s="57" t="s">
        <v>1494</v>
      </c>
      <c r="D2184" s="58">
        <v>105000</v>
      </c>
      <c r="E2184" s="58">
        <v>0</v>
      </c>
      <c r="F2184" s="58">
        <f t="shared" si="33"/>
        <v>858820289</v>
      </c>
    </row>
    <row r="2185" spans="2:6" x14ac:dyDescent="0.25">
      <c r="B2185" s="56">
        <v>43373</v>
      </c>
      <c r="C2185" s="57" t="s">
        <v>1497</v>
      </c>
      <c r="D2185" s="58">
        <v>258000</v>
      </c>
      <c r="E2185" s="58">
        <v>0</v>
      </c>
      <c r="F2185" s="58">
        <f t="shared" si="33"/>
        <v>859078289</v>
      </c>
    </row>
    <row r="2186" spans="2:6" x14ac:dyDescent="0.25">
      <c r="B2186" s="56">
        <v>43373</v>
      </c>
      <c r="C2186" s="57" t="s">
        <v>1498</v>
      </c>
      <c r="D2186" s="58">
        <v>2355000</v>
      </c>
      <c r="E2186" s="58">
        <v>0</v>
      </c>
      <c r="F2186" s="58">
        <f t="shared" si="33"/>
        <v>861433289</v>
      </c>
    </row>
    <row r="2187" spans="2:6" x14ac:dyDescent="0.25">
      <c r="B2187" s="56">
        <v>43373</v>
      </c>
      <c r="C2187" s="57" t="s">
        <v>1499</v>
      </c>
      <c r="D2187" s="58">
        <v>885000</v>
      </c>
      <c r="E2187" s="58">
        <v>0</v>
      </c>
      <c r="F2187" s="58">
        <f t="shared" si="33"/>
        <v>862318289</v>
      </c>
    </row>
    <row r="2188" spans="2:6" x14ac:dyDescent="0.25">
      <c r="B2188" s="56">
        <v>43373</v>
      </c>
      <c r="C2188" s="57" t="s">
        <v>1500</v>
      </c>
      <c r="D2188" s="58">
        <v>1140000</v>
      </c>
      <c r="E2188" s="58">
        <v>0</v>
      </c>
      <c r="F2188" s="58">
        <f t="shared" si="33"/>
        <v>863458289</v>
      </c>
    </row>
    <row r="2189" spans="2:6" x14ac:dyDescent="0.25">
      <c r="B2189" s="56">
        <v>43373</v>
      </c>
      <c r="C2189" s="57" t="s">
        <v>1468</v>
      </c>
      <c r="D2189" s="58">
        <v>150500</v>
      </c>
      <c r="E2189" s="58">
        <v>0</v>
      </c>
      <c r="F2189" s="58">
        <f t="shared" si="33"/>
        <v>863608789</v>
      </c>
    </row>
    <row r="2190" spans="2:6" x14ac:dyDescent="0.25">
      <c r="B2190" s="56">
        <v>43373</v>
      </c>
      <c r="C2190" s="57" t="s">
        <v>1501</v>
      </c>
      <c r="D2190" s="58">
        <v>600000</v>
      </c>
      <c r="E2190" s="58">
        <v>0</v>
      </c>
      <c r="F2190" s="58">
        <f t="shared" si="33"/>
        <v>864208789</v>
      </c>
    </row>
    <row r="2191" spans="2:6" x14ac:dyDescent="0.25">
      <c r="B2191" s="56">
        <v>43373</v>
      </c>
      <c r="C2191" s="57" t="s">
        <v>1502</v>
      </c>
      <c r="D2191" s="58">
        <v>516000</v>
      </c>
      <c r="E2191" s="58">
        <v>0</v>
      </c>
      <c r="F2191" s="58">
        <f t="shared" si="33"/>
        <v>864724789</v>
      </c>
    </row>
    <row r="2192" spans="2:6" x14ac:dyDescent="0.25">
      <c r="B2192" s="56">
        <v>43373</v>
      </c>
      <c r="C2192" s="57" t="s">
        <v>1499</v>
      </c>
      <c r="D2192" s="58">
        <v>435000</v>
      </c>
      <c r="E2192" s="58">
        <v>0</v>
      </c>
      <c r="F2192" s="58">
        <f t="shared" si="33"/>
        <v>865159789</v>
      </c>
    </row>
    <row r="2193" spans="2:6" x14ac:dyDescent="0.25">
      <c r="B2193" s="56">
        <v>43373</v>
      </c>
      <c r="C2193" s="57" t="s">
        <v>1475</v>
      </c>
      <c r="D2193" s="58">
        <v>105000</v>
      </c>
      <c r="E2193" s="58">
        <v>0</v>
      </c>
      <c r="F2193" s="58">
        <f t="shared" si="33"/>
        <v>865264789</v>
      </c>
    </row>
    <row r="2194" spans="2:6" x14ac:dyDescent="0.25">
      <c r="B2194" s="56">
        <v>43373</v>
      </c>
      <c r="C2194" s="57" t="s">
        <v>1500</v>
      </c>
      <c r="D2194" s="58">
        <v>315000</v>
      </c>
      <c r="E2194" s="58">
        <v>0</v>
      </c>
      <c r="F2194" s="58">
        <f t="shared" si="33"/>
        <v>865579789</v>
      </c>
    </row>
    <row r="2195" spans="2:6" x14ac:dyDescent="0.25">
      <c r="B2195" s="56">
        <v>43373</v>
      </c>
      <c r="C2195" s="57" t="s">
        <v>1495</v>
      </c>
      <c r="D2195" s="58">
        <v>255000</v>
      </c>
      <c r="E2195" s="58">
        <v>0</v>
      </c>
      <c r="F2195" s="58">
        <f t="shared" si="33"/>
        <v>865834789</v>
      </c>
    </row>
    <row r="2196" spans="2:6" x14ac:dyDescent="0.25">
      <c r="B2196" s="56">
        <v>43373</v>
      </c>
      <c r="C2196" s="57" t="s">
        <v>1503</v>
      </c>
      <c r="D2196" s="58">
        <v>217500</v>
      </c>
      <c r="E2196" s="58">
        <v>0</v>
      </c>
      <c r="F2196" s="58">
        <f t="shared" si="33"/>
        <v>866052289</v>
      </c>
    </row>
    <row r="2197" spans="2:6" x14ac:dyDescent="0.25">
      <c r="B2197" s="56">
        <v>43373</v>
      </c>
      <c r="C2197" s="57" t="s">
        <v>1504</v>
      </c>
      <c r="D2197" s="58">
        <v>345000</v>
      </c>
      <c r="E2197" s="58">
        <v>0</v>
      </c>
      <c r="F2197" s="58">
        <f t="shared" ref="F2197:F2260" si="34">F2196+D2197-E2197</f>
        <v>866397289</v>
      </c>
    </row>
    <row r="2198" spans="2:6" x14ac:dyDescent="0.25">
      <c r="B2198" s="56">
        <v>43373</v>
      </c>
      <c r="C2198" s="57" t="s">
        <v>1470</v>
      </c>
      <c r="D2198" s="58">
        <v>258000</v>
      </c>
      <c r="E2198" s="58">
        <v>0</v>
      </c>
      <c r="F2198" s="58">
        <f t="shared" si="34"/>
        <v>866655289</v>
      </c>
    </row>
    <row r="2199" spans="2:6" x14ac:dyDescent="0.25">
      <c r="B2199" s="56">
        <v>43373</v>
      </c>
      <c r="C2199" s="57" t="s">
        <v>1504</v>
      </c>
      <c r="D2199" s="58">
        <v>435000</v>
      </c>
      <c r="E2199" s="58">
        <v>0</v>
      </c>
      <c r="F2199" s="58">
        <f t="shared" si="34"/>
        <v>867090289</v>
      </c>
    </row>
    <row r="2200" spans="2:6" x14ac:dyDescent="0.25">
      <c r="B2200" s="56">
        <v>43373</v>
      </c>
      <c r="C2200" s="57" t="s">
        <v>1475</v>
      </c>
      <c r="D2200" s="58">
        <v>285000</v>
      </c>
      <c r="E2200" s="58">
        <v>0</v>
      </c>
      <c r="F2200" s="58">
        <f t="shared" si="34"/>
        <v>867375289</v>
      </c>
    </row>
    <row r="2201" spans="2:6" x14ac:dyDescent="0.25">
      <c r="B2201" s="56">
        <v>43373</v>
      </c>
      <c r="C2201" s="57" t="s">
        <v>1502</v>
      </c>
      <c r="D2201" s="58">
        <v>945000</v>
      </c>
      <c r="E2201" s="58">
        <v>0</v>
      </c>
      <c r="F2201" s="58">
        <f t="shared" si="34"/>
        <v>868320289</v>
      </c>
    </row>
    <row r="2202" spans="2:6" x14ac:dyDescent="0.25">
      <c r="B2202" s="56">
        <v>43373</v>
      </c>
      <c r="C2202" s="57" t="s">
        <v>1496</v>
      </c>
      <c r="D2202" s="58">
        <v>2325000</v>
      </c>
      <c r="E2202" s="58">
        <v>0</v>
      </c>
      <c r="F2202" s="58">
        <f t="shared" si="34"/>
        <v>870645289</v>
      </c>
    </row>
    <row r="2203" spans="2:6" x14ac:dyDescent="0.25">
      <c r="B2203" s="56">
        <v>43373</v>
      </c>
      <c r="C2203" s="57" t="s">
        <v>1484</v>
      </c>
      <c r="D2203" s="58">
        <v>405000</v>
      </c>
      <c r="E2203" s="58">
        <v>0</v>
      </c>
      <c r="F2203" s="58">
        <f t="shared" si="34"/>
        <v>871050289</v>
      </c>
    </row>
    <row r="2204" spans="2:6" x14ac:dyDescent="0.25">
      <c r="B2204" s="56">
        <v>43373</v>
      </c>
      <c r="C2204" s="57" t="s">
        <v>1479</v>
      </c>
      <c r="D2204" s="58">
        <v>525000</v>
      </c>
      <c r="E2204" s="58">
        <v>0</v>
      </c>
      <c r="F2204" s="58">
        <f t="shared" si="34"/>
        <v>871575289</v>
      </c>
    </row>
    <row r="2205" spans="2:6" x14ac:dyDescent="0.25">
      <c r="B2205" s="56">
        <v>43373</v>
      </c>
      <c r="C2205" s="57" t="s">
        <v>1488</v>
      </c>
      <c r="D2205" s="58">
        <v>300000</v>
      </c>
      <c r="E2205" s="58">
        <v>0</v>
      </c>
      <c r="F2205" s="58">
        <f t="shared" si="34"/>
        <v>871875289</v>
      </c>
    </row>
    <row r="2206" spans="2:6" x14ac:dyDescent="0.25">
      <c r="B2206" s="56">
        <v>43373</v>
      </c>
      <c r="C2206" s="57" t="s">
        <v>1476</v>
      </c>
      <c r="D2206" s="58">
        <v>285000</v>
      </c>
      <c r="E2206" s="58">
        <v>0</v>
      </c>
      <c r="F2206" s="58">
        <f t="shared" si="34"/>
        <v>872160289</v>
      </c>
    </row>
    <row r="2207" spans="2:6" x14ac:dyDescent="0.25">
      <c r="B2207" s="56">
        <v>43373</v>
      </c>
      <c r="C2207" s="57" t="s">
        <v>1487</v>
      </c>
      <c r="D2207" s="58">
        <v>825000</v>
      </c>
      <c r="E2207" s="58">
        <v>0</v>
      </c>
      <c r="F2207" s="58">
        <f t="shared" si="34"/>
        <v>872985289</v>
      </c>
    </row>
    <row r="2208" spans="2:6" x14ac:dyDescent="0.25">
      <c r="B2208" s="56">
        <v>43373</v>
      </c>
      <c r="C2208" s="57" t="s">
        <v>1461</v>
      </c>
      <c r="D2208" s="58">
        <v>345000</v>
      </c>
      <c r="E2208" s="58">
        <v>0</v>
      </c>
      <c r="F2208" s="58">
        <f t="shared" si="34"/>
        <v>873330289</v>
      </c>
    </row>
    <row r="2209" spans="2:6" x14ac:dyDescent="0.25">
      <c r="B2209" s="56">
        <v>43373</v>
      </c>
      <c r="C2209" s="57" t="s">
        <v>1472</v>
      </c>
      <c r="D2209" s="58">
        <v>540000</v>
      </c>
      <c r="E2209" s="58">
        <v>0</v>
      </c>
      <c r="F2209" s="58">
        <f t="shared" si="34"/>
        <v>873870289</v>
      </c>
    </row>
    <row r="2210" spans="2:6" x14ac:dyDescent="0.25">
      <c r="B2210" s="56">
        <v>43373</v>
      </c>
      <c r="C2210" s="57" t="s">
        <v>1486</v>
      </c>
      <c r="D2210" s="58">
        <v>967500</v>
      </c>
      <c r="E2210" s="58">
        <v>0</v>
      </c>
      <c r="F2210" s="58">
        <f t="shared" si="34"/>
        <v>874837789</v>
      </c>
    </row>
    <row r="2211" spans="2:6" x14ac:dyDescent="0.25">
      <c r="B2211" s="56">
        <v>43373</v>
      </c>
      <c r="C2211" s="57" t="s">
        <v>1483</v>
      </c>
      <c r="D2211" s="58">
        <v>420000</v>
      </c>
      <c r="E2211" s="58">
        <v>0</v>
      </c>
      <c r="F2211" s="58">
        <f t="shared" si="34"/>
        <v>875257789</v>
      </c>
    </row>
    <row r="2212" spans="2:6" x14ac:dyDescent="0.25">
      <c r="B2212" s="56">
        <v>43373</v>
      </c>
      <c r="C2212" s="57" t="s">
        <v>1503</v>
      </c>
      <c r="D2212" s="58">
        <v>862500</v>
      </c>
      <c r="E2212" s="58">
        <v>0</v>
      </c>
      <c r="F2212" s="58">
        <f t="shared" si="34"/>
        <v>876120289</v>
      </c>
    </row>
    <row r="2213" spans="2:6" x14ac:dyDescent="0.25">
      <c r="B2213" s="56">
        <v>43373</v>
      </c>
      <c r="C2213" s="57" t="s">
        <v>1473</v>
      </c>
      <c r="D2213" s="58">
        <v>315000</v>
      </c>
      <c r="E2213" s="58">
        <v>0</v>
      </c>
      <c r="F2213" s="58">
        <f t="shared" si="34"/>
        <v>876435289</v>
      </c>
    </row>
    <row r="2214" spans="2:6" x14ac:dyDescent="0.25">
      <c r="B2214" s="56">
        <v>43373</v>
      </c>
      <c r="C2214" s="57" t="s">
        <v>1498</v>
      </c>
      <c r="D2214" s="58">
        <v>450000</v>
      </c>
      <c r="E2214" s="58">
        <v>0</v>
      </c>
      <c r="F2214" s="58">
        <f t="shared" si="34"/>
        <v>876885289</v>
      </c>
    </row>
    <row r="2215" spans="2:6" x14ac:dyDescent="0.25">
      <c r="B2215" s="56">
        <v>43373</v>
      </c>
      <c r="C2215" s="57" t="s">
        <v>1505</v>
      </c>
      <c r="D2215" s="58">
        <v>210000</v>
      </c>
      <c r="E2215" s="58">
        <v>0</v>
      </c>
      <c r="F2215" s="58">
        <f t="shared" si="34"/>
        <v>877095289</v>
      </c>
    </row>
    <row r="2216" spans="2:6" x14ac:dyDescent="0.25">
      <c r="B2216" s="56">
        <v>43373</v>
      </c>
      <c r="C2216" s="57" t="s">
        <v>1462</v>
      </c>
      <c r="D2216" s="58">
        <v>105000</v>
      </c>
      <c r="E2216" s="58">
        <v>0</v>
      </c>
      <c r="F2216" s="58">
        <f t="shared" si="34"/>
        <v>877200289</v>
      </c>
    </row>
    <row r="2217" spans="2:6" x14ac:dyDescent="0.25">
      <c r="B2217" s="56">
        <v>43373</v>
      </c>
      <c r="C2217" s="57" t="s">
        <v>1501</v>
      </c>
      <c r="D2217" s="58">
        <v>525000</v>
      </c>
      <c r="E2217" s="58">
        <v>0</v>
      </c>
      <c r="F2217" s="58">
        <f t="shared" si="34"/>
        <v>877725289</v>
      </c>
    </row>
    <row r="2218" spans="2:6" x14ac:dyDescent="0.25">
      <c r="B2218" s="56">
        <v>43373</v>
      </c>
      <c r="C2218" s="57" t="s">
        <v>1505</v>
      </c>
      <c r="D2218" s="58">
        <v>795000</v>
      </c>
      <c r="E2218" s="58">
        <v>0</v>
      </c>
      <c r="F2218" s="58">
        <f t="shared" si="34"/>
        <v>878520289</v>
      </c>
    </row>
    <row r="2219" spans="2:6" x14ac:dyDescent="0.25">
      <c r="B2219" s="56">
        <v>43373</v>
      </c>
      <c r="C2219" s="57" t="s">
        <v>1476</v>
      </c>
      <c r="D2219" s="58">
        <v>195000</v>
      </c>
      <c r="E2219" s="58">
        <v>0</v>
      </c>
      <c r="F2219" s="58">
        <f t="shared" si="34"/>
        <v>878715289</v>
      </c>
    </row>
    <row r="2220" spans="2:6" x14ac:dyDescent="0.25">
      <c r="B2220" s="56">
        <v>43373</v>
      </c>
      <c r="C2220" s="57" t="s">
        <v>1474</v>
      </c>
      <c r="D2220" s="58">
        <v>172500</v>
      </c>
      <c r="E2220" s="58">
        <v>0</v>
      </c>
      <c r="F2220" s="58">
        <f t="shared" si="34"/>
        <v>878887789</v>
      </c>
    </row>
    <row r="2221" spans="2:6" x14ac:dyDescent="0.25">
      <c r="B2221" s="56">
        <v>43373</v>
      </c>
      <c r="C2221" s="57" t="s">
        <v>1478</v>
      </c>
      <c r="D2221" s="58">
        <v>15000</v>
      </c>
      <c r="E2221" s="58">
        <v>0</v>
      </c>
      <c r="F2221" s="58">
        <f t="shared" si="34"/>
        <v>878902789</v>
      </c>
    </row>
    <row r="2222" spans="2:6" x14ac:dyDescent="0.25">
      <c r="B2222" s="56">
        <v>43373</v>
      </c>
      <c r="C2222" s="57" t="s">
        <v>1492</v>
      </c>
      <c r="D2222" s="58">
        <v>15000</v>
      </c>
      <c r="E2222" s="58">
        <v>0</v>
      </c>
      <c r="F2222" s="58">
        <f t="shared" si="34"/>
        <v>878917789</v>
      </c>
    </row>
    <row r="2223" spans="2:6" x14ac:dyDescent="0.25">
      <c r="B2223" s="56">
        <v>43373</v>
      </c>
      <c r="C2223" s="57" t="s">
        <v>1506</v>
      </c>
      <c r="D2223" s="58">
        <v>1770000</v>
      </c>
      <c r="E2223" s="58">
        <v>0</v>
      </c>
      <c r="F2223" s="58">
        <f t="shared" si="34"/>
        <v>880687789</v>
      </c>
    </row>
    <row r="2224" spans="2:6" x14ac:dyDescent="0.25">
      <c r="B2224" s="56">
        <v>43373</v>
      </c>
      <c r="C2224" s="57" t="s">
        <v>1507</v>
      </c>
      <c r="D2224" s="58">
        <v>825000</v>
      </c>
      <c r="E2224" s="58">
        <v>0</v>
      </c>
      <c r="F2224" s="58">
        <f t="shared" si="34"/>
        <v>881512789</v>
      </c>
    </row>
    <row r="2225" spans="2:6" x14ac:dyDescent="0.25">
      <c r="B2225" s="56">
        <v>43373</v>
      </c>
      <c r="C2225" s="57" t="s">
        <v>1507</v>
      </c>
      <c r="D2225" s="58">
        <v>215000</v>
      </c>
      <c r="E2225" s="58">
        <v>0</v>
      </c>
      <c r="F2225" s="58">
        <f t="shared" si="34"/>
        <v>881727789</v>
      </c>
    </row>
    <row r="2226" spans="2:6" x14ac:dyDescent="0.25">
      <c r="B2226" s="56">
        <v>43373</v>
      </c>
      <c r="C2226" s="57" t="s">
        <v>1506</v>
      </c>
      <c r="D2226" s="58">
        <v>660000</v>
      </c>
      <c r="E2226" s="58">
        <v>0</v>
      </c>
      <c r="F2226" s="58">
        <f t="shared" si="34"/>
        <v>882387789</v>
      </c>
    </row>
    <row r="2227" spans="2:6" x14ac:dyDescent="0.25">
      <c r="B2227" s="56">
        <v>43373</v>
      </c>
      <c r="C2227" s="57" t="s">
        <v>1508</v>
      </c>
      <c r="D2227" s="58">
        <v>135000</v>
      </c>
      <c r="E2227" s="58">
        <v>0</v>
      </c>
      <c r="F2227" s="58">
        <f t="shared" si="34"/>
        <v>882522789</v>
      </c>
    </row>
    <row r="2228" spans="2:6" x14ac:dyDescent="0.25">
      <c r="B2228" s="56">
        <v>43373</v>
      </c>
      <c r="C2228" s="57" t="s">
        <v>1509</v>
      </c>
      <c r="D2228" s="58">
        <v>165000</v>
      </c>
      <c r="E2228" s="58">
        <v>0</v>
      </c>
      <c r="F2228" s="58">
        <f t="shared" si="34"/>
        <v>882687789</v>
      </c>
    </row>
    <row r="2229" spans="2:6" x14ac:dyDescent="0.25">
      <c r="B2229" s="56">
        <v>43373</v>
      </c>
      <c r="C2229" s="57" t="s">
        <v>1510</v>
      </c>
      <c r="D2229" s="58">
        <v>825000</v>
      </c>
      <c r="E2229" s="58">
        <v>0</v>
      </c>
      <c r="F2229" s="58">
        <f t="shared" si="34"/>
        <v>883512789</v>
      </c>
    </row>
    <row r="2230" spans="2:6" x14ac:dyDescent="0.25">
      <c r="B2230" s="56">
        <v>43373</v>
      </c>
      <c r="C2230" s="57" t="s">
        <v>1511</v>
      </c>
      <c r="D2230" s="58">
        <v>15000</v>
      </c>
      <c r="E2230" s="58">
        <v>0</v>
      </c>
      <c r="F2230" s="58">
        <f t="shared" si="34"/>
        <v>883527789</v>
      </c>
    </row>
    <row r="2231" spans="2:6" x14ac:dyDescent="0.25">
      <c r="B2231" s="56">
        <v>43373</v>
      </c>
      <c r="C2231" s="57" t="s">
        <v>1512</v>
      </c>
      <c r="D2231" s="58">
        <v>615000</v>
      </c>
      <c r="E2231" s="58">
        <v>0</v>
      </c>
      <c r="F2231" s="58">
        <f t="shared" si="34"/>
        <v>884142789</v>
      </c>
    </row>
    <row r="2232" spans="2:6" x14ac:dyDescent="0.25">
      <c r="B2232" s="56">
        <v>43373</v>
      </c>
      <c r="C2232" s="57" t="s">
        <v>1513</v>
      </c>
      <c r="D2232" s="58">
        <v>210000</v>
      </c>
      <c r="E2232" s="58">
        <v>0</v>
      </c>
      <c r="F2232" s="58">
        <f t="shared" si="34"/>
        <v>884352789</v>
      </c>
    </row>
    <row r="2233" spans="2:6" x14ac:dyDescent="0.25">
      <c r="B2233" s="56">
        <v>43373</v>
      </c>
      <c r="C2233" s="57" t="s">
        <v>1514</v>
      </c>
      <c r="D2233" s="58">
        <v>135000</v>
      </c>
      <c r="E2233" s="58">
        <v>0</v>
      </c>
      <c r="F2233" s="58">
        <f t="shared" si="34"/>
        <v>884487789</v>
      </c>
    </row>
    <row r="2234" spans="2:6" x14ac:dyDescent="0.25">
      <c r="B2234" s="56">
        <v>43373</v>
      </c>
      <c r="C2234" s="57" t="s">
        <v>1511</v>
      </c>
      <c r="D2234" s="58">
        <v>30000</v>
      </c>
      <c r="E2234" s="58">
        <v>0</v>
      </c>
      <c r="F2234" s="58">
        <f t="shared" si="34"/>
        <v>884517789</v>
      </c>
    </row>
    <row r="2235" spans="2:6" x14ac:dyDescent="0.25">
      <c r="B2235" s="56">
        <v>43373</v>
      </c>
      <c r="C2235" s="57" t="s">
        <v>1515</v>
      </c>
      <c r="D2235" s="58">
        <v>45000</v>
      </c>
      <c r="E2235" s="58">
        <v>0</v>
      </c>
      <c r="F2235" s="58">
        <f t="shared" si="34"/>
        <v>884562789</v>
      </c>
    </row>
    <row r="2236" spans="2:6" x14ac:dyDescent="0.25">
      <c r="B2236" s="56">
        <v>43373</v>
      </c>
      <c r="C2236" s="57" t="s">
        <v>1516</v>
      </c>
      <c r="D2236" s="58">
        <v>21500</v>
      </c>
      <c r="E2236" s="58">
        <v>0</v>
      </c>
      <c r="F2236" s="58">
        <f t="shared" si="34"/>
        <v>884584289</v>
      </c>
    </row>
    <row r="2237" spans="2:6" x14ac:dyDescent="0.25">
      <c r="B2237" s="56">
        <v>43373</v>
      </c>
      <c r="C2237" s="57" t="s">
        <v>1517</v>
      </c>
      <c r="D2237" s="58">
        <v>525000</v>
      </c>
      <c r="E2237" s="58">
        <v>0</v>
      </c>
      <c r="F2237" s="58">
        <f t="shared" si="34"/>
        <v>885109289</v>
      </c>
    </row>
    <row r="2238" spans="2:6" x14ac:dyDescent="0.25">
      <c r="B2238" s="56">
        <v>43373</v>
      </c>
      <c r="C2238" s="57" t="s">
        <v>1518</v>
      </c>
      <c r="D2238" s="58">
        <v>510000</v>
      </c>
      <c r="E2238" s="58">
        <v>0</v>
      </c>
      <c r="F2238" s="58">
        <f t="shared" si="34"/>
        <v>885619289</v>
      </c>
    </row>
    <row r="2239" spans="2:6" x14ac:dyDescent="0.25">
      <c r="B2239" s="56">
        <v>43373</v>
      </c>
      <c r="C2239" s="57" t="s">
        <v>1519</v>
      </c>
      <c r="D2239" s="58">
        <v>465000</v>
      </c>
      <c r="E2239" s="58">
        <v>0</v>
      </c>
      <c r="F2239" s="58">
        <f t="shared" si="34"/>
        <v>886084289</v>
      </c>
    </row>
    <row r="2240" spans="2:6" x14ac:dyDescent="0.25">
      <c r="B2240" s="56">
        <v>43373</v>
      </c>
      <c r="C2240" s="57" t="s">
        <v>1520</v>
      </c>
      <c r="D2240" s="58">
        <v>750000</v>
      </c>
      <c r="E2240" s="58">
        <v>0</v>
      </c>
      <c r="F2240" s="58">
        <f t="shared" si="34"/>
        <v>886834289</v>
      </c>
    </row>
    <row r="2241" spans="2:6" x14ac:dyDescent="0.25">
      <c r="B2241" s="56">
        <v>43373</v>
      </c>
      <c r="C2241" s="57" t="s">
        <v>1521</v>
      </c>
      <c r="D2241" s="58">
        <v>150000</v>
      </c>
      <c r="E2241" s="58">
        <v>0</v>
      </c>
      <c r="F2241" s="58">
        <f t="shared" si="34"/>
        <v>886984289</v>
      </c>
    </row>
    <row r="2242" spans="2:6" x14ac:dyDescent="0.25">
      <c r="B2242" s="56">
        <v>43373</v>
      </c>
      <c r="C2242" s="57" t="s">
        <v>1515</v>
      </c>
      <c r="D2242" s="58">
        <v>105000</v>
      </c>
      <c r="E2242" s="58">
        <v>0</v>
      </c>
      <c r="F2242" s="58">
        <f t="shared" si="34"/>
        <v>887089289</v>
      </c>
    </row>
    <row r="2243" spans="2:6" x14ac:dyDescent="0.25">
      <c r="B2243" s="56">
        <v>43373</v>
      </c>
      <c r="C2243" s="57" t="s">
        <v>1522</v>
      </c>
      <c r="D2243" s="58">
        <v>45000</v>
      </c>
      <c r="E2243" s="58">
        <v>0</v>
      </c>
      <c r="F2243" s="58">
        <f t="shared" si="34"/>
        <v>887134289</v>
      </c>
    </row>
    <row r="2244" spans="2:6" x14ac:dyDescent="0.25">
      <c r="B2244" s="56">
        <v>43373</v>
      </c>
      <c r="C2244" s="57" t="s">
        <v>1523</v>
      </c>
      <c r="D2244" s="58">
        <v>15000</v>
      </c>
      <c r="E2244" s="58">
        <v>0</v>
      </c>
      <c r="F2244" s="58">
        <f t="shared" si="34"/>
        <v>887149289</v>
      </c>
    </row>
    <row r="2245" spans="2:6" x14ac:dyDescent="0.25">
      <c r="B2245" s="56">
        <v>43373</v>
      </c>
      <c r="C2245" s="57" t="s">
        <v>1524</v>
      </c>
      <c r="D2245" s="58">
        <v>1440000</v>
      </c>
      <c r="E2245" s="58">
        <v>0</v>
      </c>
      <c r="F2245" s="58">
        <f t="shared" si="34"/>
        <v>888589289</v>
      </c>
    </row>
    <row r="2246" spans="2:6" x14ac:dyDescent="0.25">
      <c r="B2246" s="56">
        <v>43373</v>
      </c>
      <c r="C2246" s="57" t="s">
        <v>1525</v>
      </c>
      <c r="D2246" s="58">
        <v>1425000</v>
      </c>
      <c r="E2246" s="58">
        <v>0</v>
      </c>
      <c r="F2246" s="58">
        <f t="shared" si="34"/>
        <v>890014289</v>
      </c>
    </row>
    <row r="2247" spans="2:6" x14ac:dyDescent="0.25">
      <c r="B2247" s="56">
        <v>43373</v>
      </c>
      <c r="C2247" s="57" t="s">
        <v>1526</v>
      </c>
      <c r="D2247" s="58">
        <v>187500</v>
      </c>
      <c r="E2247" s="58">
        <v>0</v>
      </c>
      <c r="F2247" s="58">
        <f t="shared" si="34"/>
        <v>890201789</v>
      </c>
    </row>
    <row r="2248" spans="2:6" x14ac:dyDescent="0.25">
      <c r="B2248" s="56">
        <v>43373</v>
      </c>
      <c r="C2248" s="57" t="s">
        <v>1519</v>
      </c>
      <c r="D2248" s="58">
        <v>360000</v>
      </c>
      <c r="E2248" s="58">
        <v>0</v>
      </c>
      <c r="F2248" s="58">
        <f t="shared" si="34"/>
        <v>890561789</v>
      </c>
    </row>
    <row r="2249" spans="2:6" x14ac:dyDescent="0.25">
      <c r="B2249" s="56">
        <v>43373</v>
      </c>
      <c r="C2249" s="57" t="s">
        <v>1517</v>
      </c>
      <c r="D2249" s="58">
        <v>285000</v>
      </c>
      <c r="E2249" s="58">
        <v>0</v>
      </c>
      <c r="F2249" s="58">
        <f t="shared" si="34"/>
        <v>890846789</v>
      </c>
    </row>
    <row r="2250" spans="2:6" x14ac:dyDescent="0.25">
      <c r="B2250" s="56">
        <v>43373</v>
      </c>
      <c r="C2250" s="57" t="s">
        <v>1527</v>
      </c>
      <c r="D2250" s="58">
        <v>90000</v>
      </c>
      <c r="E2250" s="58">
        <v>0</v>
      </c>
      <c r="F2250" s="58">
        <f t="shared" si="34"/>
        <v>890936789</v>
      </c>
    </row>
    <row r="2251" spans="2:6" x14ac:dyDescent="0.25">
      <c r="B2251" s="56">
        <v>43373</v>
      </c>
      <c r="C2251" s="57" t="s">
        <v>1528</v>
      </c>
      <c r="D2251" s="58">
        <v>90000</v>
      </c>
      <c r="E2251" s="58">
        <v>0</v>
      </c>
      <c r="F2251" s="58">
        <f t="shared" si="34"/>
        <v>891026789</v>
      </c>
    </row>
    <row r="2252" spans="2:6" x14ac:dyDescent="0.25">
      <c r="B2252" s="56">
        <v>43373</v>
      </c>
      <c r="C2252" s="57" t="s">
        <v>1514</v>
      </c>
      <c r="D2252" s="58">
        <v>107500</v>
      </c>
      <c r="E2252" s="58">
        <v>0</v>
      </c>
      <c r="F2252" s="58">
        <f t="shared" si="34"/>
        <v>891134289</v>
      </c>
    </row>
    <row r="2253" spans="2:6" x14ac:dyDescent="0.25">
      <c r="B2253" s="56">
        <v>43373</v>
      </c>
      <c r="C2253" s="57" t="s">
        <v>1509</v>
      </c>
      <c r="D2253" s="58">
        <v>120000</v>
      </c>
      <c r="E2253" s="58">
        <v>0</v>
      </c>
      <c r="F2253" s="58">
        <f t="shared" si="34"/>
        <v>891254289</v>
      </c>
    </row>
    <row r="2254" spans="2:6" x14ac:dyDescent="0.25">
      <c r="B2254" s="56">
        <v>43373</v>
      </c>
      <c r="C2254" s="57" t="s">
        <v>1529</v>
      </c>
      <c r="D2254" s="58">
        <v>4312500</v>
      </c>
      <c r="E2254" s="58">
        <v>0</v>
      </c>
      <c r="F2254" s="58">
        <f t="shared" si="34"/>
        <v>895566789</v>
      </c>
    </row>
    <row r="2255" spans="2:6" x14ac:dyDescent="0.25">
      <c r="B2255" s="56">
        <v>43373</v>
      </c>
      <c r="C2255" s="57" t="s">
        <v>1526</v>
      </c>
      <c r="D2255" s="58">
        <v>682500</v>
      </c>
      <c r="E2255" s="58">
        <v>0</v>
      </c>
      <c r="F2255" s="58">
        <f t="shared" si="34"/>
        <v>896249289</v>
      </c>
    </row>
    <row r="2256" spans="2:6" x14ac:dyDescent="0.25">
      <c r="B2256" s="56">
        <v>43373</v>
      </c>
      <c r="C2256" s="57" t="s">
        <v>1530</v>
      </c>
      <c r="D2256" s="58">
        <v>757500</v>
      </c>
      <c r="E2256" s="58">
        <v>0</v>
      </c>
      <c r="F2256" s="58">
        <f t="shared" si="34"/>
        <v>897006789</v>
      </c>
    </row>
    <row r="2257" spans="2:6" x14ac:dyDescent="0.25">
      <c r="B2257" s="56">
        <v>43373</v>
      </c>
      <c r="C2257" s="57" t="s">
        <v>1518</v>
      </c>
      <c r="D2257" s="58">
        <v>255000</v>
      </c>
      <c r="E2257" s="58">
        <v>0</v>
      </c>
      <c r="F2257" s="58">
        <f t="shared" si="34"/>
        <v>897261789</v>
      </c>
    </row>
    <row r="2258" spans="2:6" x14ac:dyDescent="0.25">
      <c r="B2258" s="56">
        <v>43373</v>
      </c>
      <c r="C2258" s="57" t="s">
        <v>1531</v>
      </c>
      <c r="D2258" s="58">
        <v>180000</v>
      </c>
      <c r="E2258" s="58">
        <v>0</v>
      </c>
      <c r="F2258" s="58">
        <f t="shared" si="34"/>
        <v>897441789</v>
      </c>
    </row>
    <row r="2259" spans="2:6" x14ac:dyDescent="0.25">
      <c r="B2259" s="56">
        <v>43373</v>
      </c>
      <c r="C2259" s="57" t="s">
        <v>1532</v>
      </c>
      <c r="D2259" s="58">
        <v>105000</v>
      </c>
      <c r="E2259" s="58">
        <v>0</v>
      </c>
      <c r="F2259" s="58">
        <f t="shared" si="34"/>
        <v>897546789</v>
      </c>
    </row>
    <row r="2260" spans="2:6" x14ac:dyDescent="0.25">
      <c r="B2260" s="56">
        <v>43373</v>
      </c>
      <c r="C2260" s="57" t="s">
        <v>1522</v>
      </c>
      <c r="D2260" s="58">
        <v>165000</v>
      </c>
      <c r="E2260" s="58">
        <v>0</v>
      </c>
      <c r="F2260" s="58">
        <f t="shared" si="34"/>
        <v>897711789</v>
      </c>
    </row>
    <row r="2261" spans="2:6" x14ac:dyDescent="0.25">
      <c r="B2261" s="56">
        <v>43373</v>
      </c>
      <c r="C2261" s="57" t="s">
        <v>1527</v>
      </c>
      <c r="D2261" s="58">
        <v>45000</v>
      </c>
      <c r="E2261" s="58">
        <v>0</v>
      </c>
      <c r="F2261" s="58">
        <f t="shared" ref="F2261:F2278" si="35">F2260+D2261-E2261</f>
        <v>897756789</v>
      </c>
    </row>
    <row r="2262" spans="2:6" x14ac:dyDescent="0.25">
      <c r="B2262" s="56">
        <v>43373</v>
      </c>
      <c r="C2262" s="57" t="s">
        <v>1530</v>
      </c>
      <c r="D2262" s="58">
        <v>600000</v>
      </c>
      <c r="E2262" s="58">
        <v>0</v>
      </c>
      <c r="F2262" s="58">
        <f t="shared" si="35"/>
        <v>898356789</v>
      </c>
    </row>
    <row r="2263" spans="2:6" x14ac:dyDescent="0.25">
      <c r="B2263" s="56">
        <v>43373</v>
      </c>
      <c r="C2263" s="57" t="s">
        <v>1520</v>
      </c>
      <c r="D2263" s="58">
        <v>630000</v>
      </c>
      <c r="E2263" s="58">
        <v>0</v>
      </c>
      <c r="F2263" s="58">
        <f t="shared" si="35"/>
        <v>898986789</v>
      </c>
    </row>
    <row r="2264" spans="2:6" x14ac:dyDescent="0.25">
      <c r="B2264" s="56">
        <v>43373</v>
      </c>
      <c r="C2264" s="57" t="s">
        <v>1516</v>
      </c>
      <c r="D2264" s="58">
        <v>240000</v>
      </c>
      <c r="E2264" s="58">
        <v>0</v>
      </c>
      <c r="F2264" s="58">
        <f t="shared" si="35"/>
        <v>899226789</v>
      </c>
    </row>
    <row r="2265" spans="2:6" x14ac:dyDescent="0.25">
      <c r="B2265" s="56">
        <v>43373</v>
      </c>
      <c r="C2265" s="57" t="s">
        <v>1510</v>
      </c>
      <c r="D2265" s="58">
        <v>375000</v>
      </c>
      <c r="E2265" s="58">
        <v>0</v>
      </c>
      <c r="F2265" s="58">
        <f t="shared" si="35"/>
        <v>899601789</v>
      </c>
    </row>
    <row r="2266" spans="2:6" x14ac:dyDescent="0.25">
      <c r="B2266" s="56">
        <v>43373</v>
      </c>
      <c r="C2266" s="57" t="s">
        <v>1528</v>
      </c>
      <c r="D2266" s="58">
        <v>150000</v>
      </c>
      <c r="E2266" s="58">
        <v>0</v>
      </c>
      <c r="F2266" s="58">
        <f t="shared" si="35"/>
        <v>899751789</v>
      </c>
    </row>
    <row r="2267" spans="2:6" x14ac:dyDescent="0.25">
      <c r="B2267" s="56">
        <v>43373</v>
      </c>
      <c r="C2267" s="57" t="s">
        <v>1508</v>
      </c>
      <c r="D2267" s="58">
        <v>165000</v>
      </c>
      <c r="E2267" s="58">
        <v>0</v>
      </c>
      <c r="F2267" s="58">
        <f t="shared" si="35"/>
        <v>899916789</v>
      </c>
    </row>
    <row r="2268" spans="2:6" x14ac:dyDescent="0.25">
      <c r="B2268" s="56">
        <v>43373</v>
      </c>
      <c r="C2268" s="57" t="s">
        <v>1533</v>
      </c>
      <c r="D2268" s="58">
        <v>1170000</v>
      </c>
      <c r="E2268" s="58">
        <v>0</v>
      </c>
      <c r="F2268" s="58">
        <f t="shared" si="35"/>
        <v>901086789</v>
      </c>
    </row>
    <row r="2269" spans="2:6" x14ac:dyDescent="0.25">
      <c r="B2269" s="56">
        <v>43373</v>
      </c>
      <c r="C2269" s="57" t="s">
        <v>1525</v>
      </c>
      <c r="D2269" s="58">
        <v>285000</v>
      </c>
      <c r="E2269" s="58">
        <v>0</v>
      </c>
      <c r="F2269" s="58">
        <f t="shared" si="35"/>
        <v>901371789</v>
      </c>
    </row>
    <row r="2270" spans="2:6" x14ac:dyDescent="0.25">
      <c r="B2270" s="56">
        <v>43373</v>
      </c>
      <c r="C2270" s="57" t="s">
        <v>1532</v>
      </c>
      <c r="D2270" s="58">
        <v>30000</v>
      </c>
      <c r="E2270" s="58">
        <v>0</v>
      </c>
      <c r="F2270" s="58">
        <f t="shared" si="35"/>
        <v>901401789</v>
      </c>
    </row>
    <row r="2271" spans="2:6" x14ac:dyDescent="0.25">
      <c r="B2271" s="56">
        <v>43373</v>
      </c>
      <c r="C2271" s="57" t="s">
        <v>1531</v>
      </c>
      <c r="D2271" s="58">
        <v>75000</v>
      </c>
      <c r="E2271" s="58">
        <v>0</v>
      </c>
      <c r="F2271" s="58">
        <f t="shared" si="35"/>
        <v>901476789</v>
      </c>
    </row>
    <row r="2272" spans="2:6" x14ac:dyDescent="0.25">
      <c r="B2272" s="56">
        <v>43373</v>
      </c>
      <c r="C2272" s="57" t="s">
        <v>1523</v>
      </c>
      <c r="D2272" s="58">
        <v>105000</v>
      </c>
      <c r="E2272" s="58">
        <v>0</v>
      </c>
      <c r="F2272" s="58">
        <f t="shared" si="35"/>
        <v>901581789</v>
      </c>
    </row>
    <row r="2273" spans="2:9" x14ac:dyDescent="0.25">
      <c r="B2273" s="56">
        <v>43373</v>
      </c>
      <c r="C2273" s="57" t="s">
        <v>1524</v>
      </c>
      <c r="D2273" s="58">
        <v>279500</v>
      </c>
      <c r="E2273" s="58">
        <v>0</v>
      </c>
      <c r="F2273" s="58">
        <f t="shared" si="35"/>
        <v>901861289</v>
      </c>
    </row>
    <row r="2274" spans="2:9" x14ac:dyDescent="0.25">
      <c r="B2274" s="56">
        <v>43373</v>
      </c>
      <c r="C2274" s="57" t="s">
        <v>1521</v>
      </c>
      <c r="D2274" s="58">
        <v>45000</v>
      </c>
      <c r="E2274" s="58">
        <v>0</v>
      </c>
      <c r="F2274" s="58">
        <f t="shared" si="35"/>
        <v>901906289</v>
      </c>
    </row>
    <row r="2275" spans="2:9" x14ac:dyDescent="0.25">
      <c r="B2275" s="56">
        <v>43373</v>
      </c>
      <c r="C2275" s="57" t="s">
        <v>1534</v>
      </c>
      <c r="D2275" s="58">
        <v>15000</v>
      </c>
      <c r="E2275" s="58">
        <v>0</v>
      </c>
      <c r="F2275" s="58">
        <f t="shared" si="35"/>
        <v>901921289</v>
      </c>
    </row>
    <row r="2276" spans="2:9" x14ac:dyDescent="0.25">
      <c r="B2276" s="68">
        <v>43373</v>
      </c>
      <c r="C2276" s="69" t="s">
        <v>574</v>
      </c>
      <c r="D2276" s="70">
        <v>653791</v>
      </c>
      <c r="E2276" s="70">
        <v>0</v>
      </c>
      <c r="F2276" s="70">
        <f t="shared" si="35"/>
        <v>902575080</v>
      </c>
    </row>
    <row r="2277" spans="2:9" x14ac:dyDescent="0.25">
      <c r="B2277" s="68">
        <v>43373</v>
      </c>
      <c r="C2277" s="69" t="s">
        <v>575</v>
      </c>
      <c r="D2277" s="70">
        <v>0</v>
      </c>
      <c r="E2277" s="70">
        <v>130759</v>
      </c>
      <c r="F2277" s="70">
        <f t="shared" si="35"/>
        <v>902444321</v>
      </c>
    </row>
    <row r="2278" spans="2:9" x14ac:dyDescent="0.25">
      <c r="B2278" s="68">
        <v>43373</v>
      </c>
      <c r="C2278" s="69" t="s">
        <v>576</v>
      </c>
      <c r="D2278" s="70">
        <v>0</v>
      </c>
      <c r="E2278" s="70">
        <v>25000</v>
      </c>
      <c r="F2278" s="70">
        <f t="shared" si="35"/>
        <v>902419321</v>
      </c>
    </row>
    <row r="2279" spans="2:9" ht="15.75" thickBot="1" x14ac:dyDescent="0.3">
      <c r="B2279" s="60" t="s">
        <v>11</v>
      </c>
      <c r="C2279" s="61"/>
      <c r="D2279" s="62">
        <f>SUM(D705:D2278)</f>
        <v>719010791</v>
      </c>
      <c r="E2279" s="62">
        <f>SUM(E705:E2278)</f>
        <v>160908757</v>
      </c>
      <c r="F2279" s="62">
        <f>F2278</f>
        <v>902419321</v>
      </c>
    </row>
    <row r="2280" spans="2:9" x14ac:dyDescent="0.25">
      <c r="B2280" s="3" t="s">
        <v>1556</v>
      </c>
      <c r="C2280" s="4"/>
      <c r="D2280" s="5"/>
      <c r="E2280" s="5"/>
      <c r="F2280" s="5"/>
      <c r="H2280" s="16">
        <f>SUBTOTAL(9,D2280:D5100)</f>
        <v>1461256867</v>
      </c>
      <c r="I2280" s="16">
        <f>SUBTOTAL(9,E2280:E5100)</f>
        <v>485848972</v>
      </c>
    </row>
    <row r="2281" spans="2:9" x14ac:dyDescent="0.25">
      <c r="B2281" s="6">
        <v>43374</v>
      </c>
      <c r="C2281" s="4" t="s">
        <v>1557</v>
      </c>
      <c r="D2281" s="5">
        <v>885000</v>
      </c>
      <c r="E2281" s="5">
        <v>0</v>
      </c>
      <c r="F2281" s="5">
        <f>F2279+D2281-E2281</f>
        <v>903304321</v>
      </c>
    </row>
    <row r="2282" spans="2:9" x14ac:dyDescent="0.25">
      <c r="B2282" s="6">
        <v>43374</v>
      </c>
      <c r="C2282" s="4" t="s">
        <v>1558</v>
      </c>
      <c r="D2282" s="5">
        <v>945000</v>
      </c>
      <c r="E2282" s="5">
        <v>0</v>
      </c>
      <c r="F2282" s="5">
        <f t="shared" ref="F2282:F2345" si="36">F2281+D2282-E2282</f>
        <v>904249321</v>
      </c>
    </row>
    <row r="2283" spans="2:9" x14ac:dyDescent="0.25">
      <c r="B2283" s="6">
        <v>43374</v>
      </c>
      <c r="C2283" s="4" t="s">
        <v>1559</v>
      </c>
      <c r="D2283" s="5">
        <v>570000</v>
      </c>
      <c r="E2283" s="5">
        <v>0</v>
      </c>
      <c r="F2283" s="5">
        <f t="shared" si="36"/>
        <v>904819321</v>
      </c>
    </row>
    <row r="2284" spans="2:9" x14ac:dyDescent="0.25">
      <c r="B2284" s="6">
        <v>43374</v>
      </c>
      <c r="C2284" s="4" t="s">
        <v>1560</v>
      </c>
      <c r="D2284" s="5">
        <v>1440000</v>
      </c>
      <c r="E2284" s="5">
        <v>0</v>
      </c>
      <c r="F2284" s="5">
        <f t="shared" si="36"/>
        <v>906259321</v>
      </c>
    </row>
    <row r="2285" spans="2:9" x14ac:dyDescent="0.25">
      <c r="B2285" s="6">
        <v>43374</v>
      </c>
      <c r="C2285" s="4" t="s">
        <v>1561</v>
      </c>
      <c r="D2285" s="5">
        <v>6487500</v>
      </c>
      <c r="E2285" s="5">
        <v>0</v>
      </c>
      <c r="F2285" s="5">
        <f t="shared" si="36"/>
        <v>912746821</v>
      </c>
    </row>
    <row r="2286" spans="2:9" x14ac:dyDescent="0.25">
      <c r="B2286" s="6">
        <v>43374</v>
      </c>
      <c r="C2286" s="4" t="s">
        <v>1562</v>
      </c>
      <c r="D2286" s="5">
        <v>255000</v>
      </c>
      <c r="E2286" s="5">
        <v>0</v>
      </c>
      <c r="F2286" s="5">
        <f t="shared" si="36"/>
        <v>913001821</v>
      </c>
    </row>
    <row r="2287" spans="2:9" x14ac:dyDescent="0.25">
      <c r="B2287" s="6">
        <v>43374</v>
      </c>
      <c r="C2287" s="4" t="s">
        <v>1563</v>
      </c>
      <c r="D2287" s="5">
        <v>301000</v>
      </c>
      <c r="E2287" s="5">
        <v>0</v>
      </c>
      <c r="F2287" s="5">
        <f t="shared" si="36"/>
        <v>913302821</v>
      </c>
    </row>
    <row r="2288" spans="2:9" x14ac:dyDescent="0.25">
      <c r="B2288" s="6">
        <v>43374</v>
      </c>
      <c r="C2288" s="4" t="s">
        <v>1564</v>
      </c>
      <c r="D2288" s="5">
        <v>555000</v>
      </c>
      <c r="E2288" s="5">
        <v>0</v>
      </c>
      <c r="F2288" s="5">
        <f t="shared" si="36"/>
        <v>913857821</v>
      </c>
    </row>
    <row r="2289" spans="2:6" x14ac:dyDescent="0.25">
      <c r="B2289" s="6">
        <v>43374</v>
      </c>
      <c r="C2289" s="4" t="s">
        <v>1558</v>
      </c>
      <c r="D2289" s="5">
        <v>720000</v>
      </c>
      <c r="E2289" s="5">
        <v>0</v>
      </c>
      <c r="F2289" s="5">
        <f t="shared" si="36"/>
        <v>914577821</v>
      </c>
    </row>
    <row r="2290" spans="2:6" x14ac:dyDescent="0.25">
      <c r="B2290" s="6">
        <v>43374</v>
      </c>
      <c r="C2290" s="4" t="s">
        <v>1557</v>
      </c>
      <c r="D2290" s="5">
        <v>360000</v>
      </c>
      <c r="E2290" s="5">
        <v>0</v>
      </c>
      <c r="F2290" s="5">
        <f t="shared" si="36"/>
        <v>914937821</v>
      </c>
    </row>
    <row r="2291" spans="2:6" x14ac:dyDescent="0.25">
      <c r="B2291" s="6">
        <v>43374</v>
      </c>
      <c r="C2291" s="4" t="s">
        <v>1561</v>
      </c>
      <c r="D2291" s="5">
        <v>1020000</v>
      </c>
      <c r="E2291" s="5">
        <v>0</v>
      </c>
      <c r="F2291" s="5">
        <f t="shared" si="36"/>
        <v>915957821</v>
      </c>
    </row>
    <row r="2292" spans="2:6" x14ac:dyDescent="0.25">
      <c r="B2292" s="6">
        <v>43374</v>
      </c>
      <c r="C2292" s="4" t="s">
        <v>1565</v>
      </c>
      <c r="D2292" s="5">
        <v>660000</v>
      </c>
      <c r="E2292" s="5">
        <v>0</v>
      </c>
      <c r="F2292" s="5">
        <f t="shared" si="36"/>
        <v>916617821</v>
      </c>
    </row>
    <row r="2293" spans="2:6" x14ac:dyDescent="0.25">
      <c r="B2293" s="6">
        <v>43374</v>
      </c>
      <c r="C2293" s="4" t="s">
        <v>1566</v>
      </c>
      <c r="D2293" s="5">
        <v>1455000</v>
      </c>
      <c r="E2293" s="5">
        <v>0</v>
      </c>
      <c r="F2293" s="5">
        <f t="shared" si="36"/>
        <v>918072821</v>
      </c>
    </row>
    <row r="2294" spans="2:6" x14ac:dyDescent="0.25">
      <c r="B2294" s="6">
        <v>43374</v>
      </c>
      <c r="C2294" s="4" t="s">
        <v>1567</v>
      </c>
      <c r="D2294" s="5">
        <v>105000</v>
      </c>
      <c r="E2294" s="5">
        <v>0</v>
      </c>
      <c r="F2294" s="5">
        <f t="shared" si="36"/>
        <v>918177821</v>
      </c>
    </row>
    <row r="2295" spans="2:6" x14ac:dyDescent="0.25">
      <c r="B2295" s="6">
        <v>43374</v>
      </c>
      <c r="C2295" s="4" t="s">
        <v>1560</v>
      </c>
      <c r="D2295" s="5">
        <v>570000</v>
      </c>
      <c r="E2295" s="5">
        <v>0</v>
      </c>
      <c r="F2295" s="5">
        <f t="shared" si="36"/>
        <v>918747821</v>
      </c>
    </row>
    <row r="2296" spans="2:6" x14ac:dyDescent="0.25">
      <c r="B2296" s="6">
        <v>43374</v>
      </c>
      <c r="C2296" s="4" t="s">
        <v>1566</v>
      </c>
      <c r="D2296" s="5">
        <v>473000</v>
      </c>
      <c r="E2296" s="5">
        <v>0</v>
      </c>
      <c r="F2296" s="5">
        <f t="shared" si="36"/>
        <v>919220821</v>
      </c>
    </row>
    <row r="2297" spans="2:6" x14ac:dyDescent="0.25">
      <c r="B2297" s="6">
        <v>43374</v>
      </c>
      <c r="C2297" s="4" t="s">
        <v>1562</v>
      </c>
      <c r="D2297" s="5">
        <v>870000</v>
      </c>
      <c r="E2297" s="5">
        <v>0</v>
      </c>
      <c r="F2297" s="5">
        <f t="shared" si="36"/>
        <v>920090821</v>
      </c>
    </row>
    <row r="2298" spans="2:6" x14ac:dyDescent="0.25">
      <c r="B2298" s="6">
        <v>43374</v>
      </c>
      <c r="C2298" s="4" t="s">
        <v>1568</v>
      </c>
      <c r="D2298" s="5">
        <v>1230000</v>
      </c>
      <c r="E2298" s="5">
        <v>0</v>
      </c>
      <c r="F2298" s="5">
        <f t="shared" si="36"/>
        <v>921320821</v>
      </c>
    </row>
    <row r="2299" spans="2:6" x14ac:dyDescent="0.25">
      <c r="B2299" s="6">
        <v>43374</v>
      </c>
      <c r="C2299" s="4" t="s">
        <v>1569</v>
      </c>
      <c r="D2299" s="5">
        <v>660000</v>
      </c>
      <c r="E2299" s="5">
        <v>0</v>
      </c>
      <c r="F2299" s="5">
        <f t="shared" si="36"/>
        <v>921980821</v>
      </c>
    </row>
    <row r="2300" spans="2:6" x14ac:dyDescent="0.25">
      <c r="B2300" s="6">
        <v>43374</v>
      </c>
      <c r="C2300" s="4" t="s">
        <v>1559</v>
      </c>
      <c r="D2300" s="5">
        <v>1320000</v>
      </c>
      <c r="E2300" s="5">
        <v>0</v>
      </c>
      <c r="F2300" s="5">
        <f t="shared" si="36"/>
        <v>923300821</v>
      </c>
    </row>
    <row r="2301" spans="2:6" x14ac:dyDescent="0.25">
      <c r="B2301" s="6">
        <v>43374</v>
      </c>
      <c r="C2301" s="4" t="s">
        <v>1565</v>
      </c>
      <c r="D2301" s="5">
        <v>660000</v>
      </c>
      <c r="E2301" s="5">
        <v>0</v>
      </c>
      <c r="F2301" s="5">
        <f t="shared" si="36"/>
        <v>923960821</v>
      </c>
    </row>
    <row r="2302" spans="2:6" x14ac:dyDescent="0.25">
      <c r="B2302" s="6">
        <v>43374</v>
      </c>
      <c r="C2302" s="4" t="s">
        <v>1563</v>
      </c>
      <c r="D2302" s="5">
        <v>1462500</v>
      </c>
      <c r="E2302" s="5">
        <v>0</v>
      </c>
      <c r="F2302" s="5">
        <f t="shared" si="36"/>
        <v>925423321</v>
      </c>
    </row>
    <row r="2303" spans="2:6" x14ac:dyDescent="0.25">
      <c r="B2303" s="6">
        <v>43374</v>
      </c>
      <c r="C2303" s="4" t="s">
        <v>1564</v>
      </c>
      <c r="D2303" s="5">
        <v>922500</v>
      </c>
      <c r="E2303" s="5">
        <v>0</v>
      </c>
      <c r="F2303" s="5">
        <f t="shared" si="36"/>
        <v>926345821</v>
      </c>
    </row>
    <row r="2304" spans="2:6" x14ac:dyDescent="0.25">
      <c r="B2304" s="6">
        <v>43374</v>
      </c>
      <c r="C2304" s="4" t="s">
        <v>1570</v>
      </c>
      <c r="D2304" s="5">
        <v>960000</v>
      </c>
      <c r="E2304" s="5">
        <v>0</v>
      </c>
      <c r="F2304" s="5">
        <f t="shared" si="36"/>
        <v>927305821</v>
      </c>
    </row>
    <row r="2305" spans="2:6" x14ac:dyDescent="0.25">
      <c r="B2305" s="6">
        <v>43374</v>
      </c>
      <c r="C2305" s="4" t="s">
        <v>1569</v>
      </c>
      <c r="D2305" s="5">
        <v>1725000</v>
      </c>
      <c r="E2305" s="5">
        <v>0</v>
      </c>
      <c r="F2305" s="5">
        <f t="shared" si="36"/>
        <v>929030821</v>
      </c>
    </row>
    <row r="2306" spans="2:6" x14ac:dyDescent="0.25">
      <c r="B2306" s="6">
        <v>43374</v>
      </c>
      <c r="C2306" s="4" t="s">
        <v>1567</v>
      </c>
      <c r="D2306" s="5">
        <v>660000</v>
      </c>
      <c r="E2306" s="5">
        <v>0</v>
      </c>
      <c r="F2306" s="5">
        <f t="shared" si="36"/>
        <v>929690821</v>
      </c>
    </row>
    <row r="2307" spans="2:6" x14ac:dyDescent="0.25">
      <c r="B2307" s="6">
        <v>43374</v>
      </c>
      <c r="C2307" s="4" t="s">
        <v>1570</v>
      </c>
      <c r="D2307" s="5">
        <v>450000</v>
      </c>
      <c r="E2307" s="5">
        <v>0</v>
      </c>
      <c r="F2307" s="5">
        <f t="shared" si="36"/>
        <v>930140821</v>
      </c>
    </row>
    <row r="2308" spans="2:6" x14ac:dyDescent="0.25">
      <c r="B2308" s="6">
        <v>43374</v>
      </c>
      <c r="C2308" s="4" t="s">
        <v>1568</v>
      </c>
      <c r="D2308" s="5">
        <v>285000</v>
      </c>
      <c r="E2308" s="5">
        <v>0</v>
      </c>
      <c r="F2308" s="5">
        <f t="shared" si="36"/>
        <v>930425821</v>
      </c>
    </row>
    <row r="2309" spans="2:6" x14ac:dyDescent="0.25">
      <c r="B2309" s="6">
        <v>43374</v>
      </c>
      <c r="C2309" s="4" t="s">
        <v>1571</v>
      </c>
      <c r="D2309" s="5">
        <v>165000</v>
      </c>
      <c r="E2309" s="5">
        <v>0</v>
      </c>
      <c r="F2309" s="5">
        <f t="shared" si="36"/>
        <v>930590821</v>
      </c>
    </row>
    <row r="2310" spans="2:6" x14ac:dyDescent="0.25">
      <c r="B2310" s="6">
        <v>43374</v>
      </c>
      <c r="C2310" s="4" t="s">
        <v>1572</v>
      </c>
      <c r="D2310" s="5">
        <v>60000</v>
      </c>
      <c r="E2310" s="5">
        <v>0</v>
      </c>
      <c r="F2310" s="5">
        <f t="shared" si="36"/>
        <v>930650821</v>
      </c>
    </row>
    <row r="2311" spans="2:6" x14ac:dyDescent="0.25">
      <c r="B2311" s="6">
        <v>43374</v>
      </c>
      <c r="C2311" s="4" t="s">
        <v>1573</v>
      </c>
      <c r="D2311" s="5">
        <v>720000</v>
      </c>
      <c r="E2311" s="5">
        <v>0</v>
      </c>
      <c r="F2311" s="5">
        <f t="shared" si="36"/>
        <v>931370821</v>
      </c>
    </row>
    <row r="2312" spans="2:6" x14ac:dyDescent="0.25">
      <c r="B2312" s="6">
        <v>43374</v>
      </c>
      <c r="C2312" s="4" t="s">
        <v>1573</v>
      </c>
      <c r="D2312" s="5">
        <v>90000</v>
      </c>
      <c r="E2312" s="5">
        <v>0</v>
      </c>
      <c r="F2312" s="5">
        <f t="shared" si="36"/>
        <v>931460821</v>
      </c>
    </row>
    <row r="2313" spans="2:6" x14ac:dyDescent="0.25">
      <c r="B2313" s="6">
        <v>43374</v>
      </c>
      <c r="C2313" s="4" t="s">
        <v>1574</v>
      </c>
      <c r="D2313" s="5">
        <v>15000</v>
      </c>
      <c r="E2313" s="5">
        <v>0</v>
      </c>
      <c r="F2313" s="5">
        <f t="shared" si="36"/>
        <v>931475821</v>
      </c>
    </row>
    <row r="2314" spans="2:6" x14ac:dyDescent="0.25">
      <c r="B2314" s="6">
        <v>43374</v>
      </c>
      <c r="C2314" s="4" t="s">
        <v>1574</v>
      </c>
      <c r="D2314" s="5">
        <v>225000</v>
      </c>
      <c r="E2314" s="5">
        <v>0</v>
      </c>
      <c r="F2314" s="5">
        <f t="shared" si="36"/>
        <v>931700821</v>
      </c>
    </row>
    <row r="2315" spans="2:6" x14ac:dyDescent="0.25">
      <c r="B2315" s="6">
        <v>43374</v>
      </c>
      <c r="C2315" s="4" t="s">
        <v>1575</v>
      </c>
      <c r="D2315" s="5">
        <v>165000</v>
      </c>
      <c r="E2315" s="5">
        <v>0</v>
      </c>
      <c r="F2315" s="5">
        <f t="shared" si="36"/>
        <v>931865821</v>
      </c>
    </row>
    <row r="2316" spans="2:6" x14ac:dyDescent="0.25">
      <c r="B2316" s="6">
        <v>43374</v>
      </c>
      <c r="C2316" s="4" t="s">
        <v>1576</v>
      </c>
      <c r="D2316" s="5">
        <v>150000</v>
      </c>
      <c r="E2316" s="5">
        <v>0</v>
      </c>
      <c r="F2316" s="5">
        <f t="shared" si="36"/>
        <v>932015821</v>
      </c>
    </row>
    <row r="2317" spans="2:6" x14ac:dyDescent="0.25">
      <c r="B2317" s="6">
        <v>43374</v>
      </c>
      <c r="C2317" s="4" t="s">
        <v>1577</v>
      </c>
      <c r="D2317" s="5">
        <v>30000</v>
      </c>
      <c r="E2317" s="5">
        <v>0</v>
      </c>
      <c r="F2317" s="5">
        <f t="shared" si="36"/>
        <v>932045821</v>
      </c>
    </row>
    <row r="2318" spans="2:6" x14ac:dyDescent="0.25">
      <c r="B2318" s="6">
        <v>43374</v>
      </c>
      <c r="C2318" s="4" t="s">
        <v>1578</v>
      </c>
      <c r="D2318" s="5">
        <v>225000</v>
      </c>
      <c r="E2318" s="5">
        <v>0</v>
      </c>
      <c r="F2318" s="5">
        <f t="shared" si="36"/>
        <v>932270821</v>
      </c>
    </row>
    <row r="2319" spans="2:6" x14ac:dyDescent="0.25">
      <c r="B2319" s="6">
        <v>43374</v>
      </c>
      <c r="C2319" s="4" t="s">
        <v>1572</v>
      </c>
      <c r="D2319" s="5">
        <v>90000</v>
      </c>
      <c r="E2319" s="5">
        <v>0</v>
      </c>
      <c r="F2319" s="5">
        <f t="shared" si="36"/>
        <v>932360821</v>
      </c>
    </row>
    <row r="2320" spans="2:6" x14ac:dyDescent="0.25">
      <c r="B2320" s="6">
        <v>43374</v>
      </c>
      <c r="C2320" s="4" t="s">
        <v>1579</v>
      </c>
      <c r="D2320" s="5">
        <v>45000</v>
      </c>
      <c r="E2320" s="5">
        <v>0</v>
      </c>
      <c r="F2320" s="5">
        <f t="shared" si="36"/>
        <v>932405821</v>
      </c>
    </row>
    <row r="2321" spans="2:6" x14ac:dyDescent="0.25">
      <c r="B2321" s="6">
        <v>43374</v>
      </c>
      <c r="C2321" s="4" t="s">
        <v>1580</v>
      </c>
      <c r="D2321" s="5">
        <v>60000</v>
      </c>
      <c r="E2321" s="5">
        <v>0</v>
      </c>
      <c r="F2321" s="5">
        <f t="shared" si="36"/>
        <v>932465821</v>
      </c>
    </row>
    <row r="2322" spans="2:6" x14ac:dyDescent="0.25">
      <c r="B2322" s="6">
        <v>43374</v>
      </c>
      <c r="C2322" s="4" t="s">
        <v>1581</v>
      </c>
      <c r="D2322" s="5">
        <v>15000</v>
      </c>
      <c r="E2322" s="5">
        <v>0</v>
      </c>
      <c r="F2322" s="5">
        <f t="shared" si="36"/>
        <v>932480821</v>
      </c>
    </row>
    <row r="2323" spans="2:6" x14ac:dyDescent="0.25">
      <c r="B2323" s="6">
        <v>43374</v>
      </c>
      <c r="C2323" s="4" t="s">
        <v>1577</v>
      </c>
      <c r="D2323" s="5">
        <v>210000</v>
      </c>
      <c r="E2323" s="5">
        <v>0</v>
      </c>
      <c r="F2323" s="5">
        <f t="shared" si="36"/>
        <v>932690821</v>
      </c>
    </row>
    <row r="2324" spans="2:6" x14ac:dyDescent="0.25">
      <c r="B2324" s="6">
        <v>43374</v>
      </c>
      <c r="C2324" s="4" t="s">
        <v>1575</v>
      </c>
      <c r="D2324" s="5">
        <v>30000</v>
      </c>
      <c r="E2324" s="5">
        <v>0</v>
      </c>
      <c r="F2324" s="5">
        <f t="shared" si="36"/>
        <v>932720821</v>
      </c>
    </row>
    <row r="2325" spans="2:6" x14ac:dyDescent="0.25">
      <c r="B2325" s="6">
        <v>43374</v>
      </c>
      <c r="C2325" s="4" t="s">
        <v>1582</v>
      </c>
      <c r="D2325" s="5">
        <v>105000</v>
      </c>
      <c r="E2325" s="5">
        <v>0</v>
      </c>
      <c r="F2325" s="5">
        <f t="shared" si="36"/>
        <v>932825821</v>
      </c>
    </row>
    <row r="2326" spans="2:6" x14ac:dyDescent="0.25">
      <c r="B2326" s="6">
        <v>43374</v>
      </c>
      <c r="C2326" s="4" t="s">
        <v>1581</v>
      </c>
      <c r="D2326" s="5">
        <v>105000</v>
      </c>
      <c r="E2326" s="5">
        <v>0</v>
      </c>
      <c r="F2326" s="5">
        <f t="shared" si="36"/>
        <v>932930821</v>
      </c>
    </row>
    <row r="2327" spans="2:6" x14ac:dyDescent="0.25">
      <c r="B2327" s="6">
        <v>43374</v>
      </c>
      <c r="C2327" s="4" t="s">
        <v>1583</v>
      </c>
      <c r="D2327" s="5">
        <v>180000</v>
      </c>
      <c r="E2327" s="5">
        <v>0</v>
      </c>
      <c r="F2327" s="5">
        <f t="shared" si="36"/>
        <v>933110821</v>
      </c>
    </row>
    <row r="2328" spans="2:6" x14ac:dyDescent="0.25">
      <c r="B2328" s="6">
        <v>43374</v>
      </c>
      <c r="C2328" s="4" t="s">
        <v>1582</v>
      </c>
      <c r="D2328" s="5">
        <v>1020000</v>
      </c>
      <c r="E2328" s="5">
        <v>0</v>
      </c>
      <c r="F2328" s="5">
        <f t="shared" si="36"/>
        <v>934130821</v>
      </c>
    </row>
    <row r="2329" spans="2:6" x14ac:dyDescent="0.25">
      <c r="B2329" s="6">
        <v>43374</v>
      </c>
      <c r="C2329" s="4" t="s">
        <v>1584</v>
      </c>
      <c r="D2329" s="5">
        <v>30000</v>
      </c>
      <c r="E2329" s="5">
        <v>0</v>
      </c>
      <c r="F2329" s="5">
        <f t="shared" si="36"/>
        <v>934160821</v>
      </c>
    </row>
    <row r="2330" spans="2:6" x14ac:dyDescent="0.25">
      <c r="B2330" s="6">
        <v>43374</v>
      </c>
      <c r="C2330" s="4" t="s">
        <v>1580</v>
      </c>
      <c r="D2330" s="5">
        <v>15000</v>
      </c>
      <c r="E2330" s="5">
        <v>0</v>
      </c>
      <c r="F2330" s="5">
        <f t="shared" si="36"/>
        <v>934175821</v>
      </c>
    </row>
    <row r="2331" spans="2:6" x14ac:dyDescent="0.25">
      <c r="B2331" s="6">
        <v>43374</v>
      </c>
      <c r="C2331" s="4" t="s">
        <v>1578</v>
      </c>
      <c r="D2331" s="5">
        <v>45000</v>
      </c>
      <c r="E2331" s="5">
        <v>0</v>
      </c>
      <c r="F2331" s="5">
        <f t="shared" si="36"/>
        <v>934220821</v>
      </c>
    </row>
    <row r="2332" spans="2:6" x14ac:dyDescent="0.25">
      <c r="B2332" s="6">
        <v>43374</v>
      </c>
      <c r="C2332" s="4" t="s">
        <v>1579</v>
      </c>
      <c r="D2332" s="5">
        <v>75000</v>
      </c>
      <c r="E2332" s="5">
        <v>0</v>
      </c>
      <c r="F2332" s="5">
        <f t="shared" si="36"/>
        <v>934295821</v>
      </c>
    </row>
    <row r="2333" spans="2:6" x14ac:dyDescent="0.25">
      <c r="B2333" s="6">
        <v>43374</v>
      </c>
      <c r="C2333" s="4" t="s">
        <v>1576</v>
      </c>
      <c r="D2333" s="5">
        <v>43000</v>
      </c>
      <c r="E2333" s="5">
        <v>0</v>
      </c>
      <c r="F2333" s="5">
        <f t="shared" si="36"/>
        <v>934338821</v>
      </c>
    </row>
    <row r="2334" spans="2:6" x14ac:dyDescent="0.25">
      <c r="B2334" s="6">
        <v>43374</v>
      </c>
      <c r="C2334" s="4" t="s">
        <v>1584</v>
      </c>
      <c r="D2334" s="5">
        <v>43000</v>
      </c>
      <c r="E2334" s="5">
        <v>0</v>
      </c>
      <c r="F2334" s="5">
        <f t="shared" si="36"/>
        <v>934381821</v>
      </c>
    </row>
    <row r="2335" spans="2:6" x14ac:dyDescent="0.25">
      <c r="B2335" s="6">
        <v>43374</v>
      </c>
      <c r="C2335" s="4" t="s">
        <v>1509</v>
      </c>
      <c r="D2335" s="5">
        <v>217500</v>
      </c>
      <c r="E2335" s="5">
        <v>0</v>
      </c>
      <c r="F2335" s="5">
        <f t="shared" si="36"/>
        <v>934599321</v>
      </c>
    </row>
    <row r="2336" spans="2:6" x14ac:dyDescent="0.25">
      <c r="B2336" s="6">
        <v>43374</v>
      </c>
      <c r="C2336" s="4" t="s">
        <v>1511</v>
      </c>
      <c r="D2336" s="5">
        <v>75000</v>
      </c>
      <c r="E2336" s="5">
        <v>0</v>
      </c>
      <c r="F2336" s="5">
        <f t="shared" si="36"/>
        <v>934674321</v>
      </c>
    </row>
    <row r="2337" spans="2:6" x14ac:dyDescent="0.25">
      <c r="B2337" s="6">
        <v>43374</v>
      </c>
      <c r="C2337" s="4" t="s">
        <v>1508</v>
      </c>
      <c r="D2337" s="5">
        <v>90000</v>
      </c>
      <c r="E2337" s="5">
        <v>0</v>
      </c>
      <c r="F2337" s="5">
        <f t="shared" si="36"/>
        <v>934764321</v>
      </c>
    </row>
    <row r="2338" spans="2:6" x14ac:dyDescent="0.25">
      <c r="B2338" s="6">
        <v>43374</v>
      </c>
      <c r="C2338" s="4" t="s">
        <v>1514</v>
      </c>
      <c r="D2338" s="5">
        <v>390000</v>
      </c>
      <c r="E2338" s="5">
        <v>0</v>
      </c>
      <c r="F2338" s="5">
        <f t="shared" si="36"/>
        <v>935154321</v>
      </c>
    </row>
    <row r="2339" spans="2:6" x14ac:dyDescent="0.25">
      <c r="B2339" s="6">
        <v>43374</v>
      </c>
      <c r="C2339" s="4" t="s">
        <v>1516</v>
      </c>
      <c r="D2339" s="5">
        <v>86000</v>
      </c>
      <c r="E2339" s="5">
        <v>0</v>
      </c>
      <c r="F2339" s="5">
        <f t="shared" si="36"/>
        <v>935240321</v>
      </c>
    </row>
    <row r="2340" spans="2:6" x14ac:dyDescent="0.25">
      <c r="B2340" s="6">
        <v>43374</v>
      </c>
      <c r="C2340" s="4" t="s">
        <v>1515</v>
      </c>
      <c r="D2340" s="5">
        <v>105000</v>
      </c>
      <c r="E2340" s="5">
        <v>0</v>
      </c>
      <c r="F2340" s="5">
        <f t="shared" si="36"/>
        <v>935345321</v>
      </c>
    </row>
    <row r="2341" spans="2:6" x14ac:dyDescent="0.25">
      <c r="B2341" s="6">
        <v>43374</v>
      </c>
      <c r="C2341" s="4" t="s">
        <v>1515</v>
      </c>
      <c r="D2341" s="5">
        <v>135000</v>
      </c>
      <c r="E2341" s="5">
        <v>0</v>
      </c>
      <c r="F2341" s="5">
        <f t="shared" si="36"/>
        <v>935480321</v>
      </c>
    </row>
    <row r="2342" spans="2:6" x14ac:dyDescent="0.25">
      <c r="B2342" s="6">
        <v>43374</v>
      </c>
      <c r="C2342" s="4" t="s">
        <v>1521</v>
      </c>
      <c r="D2342" s="5">
        <v>105000</v>
      </c>
      <c r="E2342" s="5">
        <v>0</v>
      </c>
      <c r="F2342" s="5">
        <f t="shared" si="36"/>
        <v>935585321</v>
      </c>
    </row>
    <row r="2343" spans="2:6" x14ac:dyDescent="0.25">
      <c r="B2343" s="6">
        <v>43374</v>
      </c>
      <c r="C2343" s="4" t="s">
        <v>1523</v>
      </c>
      <c r="D2343" s="5">
        <v>15000</v>
      </c>
      <c r="E2343" s="5">
        <v>0</v>
      </c>
      <c r="F2343" s="5">
        <f t="shared" si="36"/>
        <v>935600321</v>
      </c>
    </row>
    <row r="2344" spans="2:6" x14ac:dyDescent="0.25">
      <c r="B2344" s="6">
        <v>43374</v>
      </c>
      <c r="C2344" s="4" t="s">
        <v>1522</v>
      </c>
      <c r="D2344" s="5">
        <v>15000</v>
      </c>
      <c r="E2344" s="5">
        <v>0</v>
      </c>
      <c r="F2344" s="5">
        <f t="shared" si="36"/>
        <v>935615321</v>
      </c>
    </row>
    <row r="2345" spans="2:6" x14ac:dyDescent="0.25">
      <c r="B2345" s="6">
        <v>43374</v>
      </c>
      <c r="C2345" s="4" t="s">
        <v>1527</v>
      </c>
      <c r="D2345" s="5">
        <v>120000</v>
      </c>
      <c r="E2345" s="5">
        <v>0</v>
      </c>
      <c r="F2345" s="5">
        <f t="shared" si="36"/>
        <v>935735321</v>
      </c>
    </row>
    <row r="2346" spans="2:6" x14ac:dyDescent="0.25">
      <c r="B2346" s="6">
        <v>43374</v>
      </c>
      <c r="C2346" s="4" t="s">
        <v>1514</v>
      </c>
      <c r="D2346" s="5">
        <v>129000</v>
      </c>
      <c r="E2346" s="5">
        <v>0</v>
      </c>
      <c r="F2346" s="5">
        <f t="shared" ref="F2346:F2409" si="37">F2345+D2346-E2346</f>
        <v>935864321</v>
      </c>
    </row>
    <row r="2347" spans="2:6" x14ac:dyDescent="0.25">
      <c r="B2347" s="6">
        <v>43374</v>
      </c>
      <c r="C2347" s="4" t="s">
        <v>1526</v>
      </c>
      <c r="D2347" s="5">
        <v>120000</v>
      </c>
      <c r="E2347" s="5">
        <v>0</v>
      </c>
      <c r="F2347" s="5">
        <f t="shared" si="37"/>
        <v>935984321</v>
      </c>
    </row>
    <row r="2348" spans="2:6" x14ac:dyDescent="0.25">
      <c r="B2348" s="6">
        <v>43374</v>
      </c>
      <c r="C2348" s="4" t="s">
        <v>1509</v>
      </c>
      <c r="D2348" s="5">
        <v>30000</v>
      </c>
      <c r="E2348" s="5">
        <v>0</v>
      </c>
      <c r="F2348" s="5">
        <f t="shared" si="37"/>
        <v>936014321</v>
      </c>
    </row>
    <row r="2349" spans="2:6" x14ac:dyDescent="0.25">
      <c r="B2349" s="6">
        <v>43374</v>
      </c>
      <c r="C2349" s="4" t="s">
        <v>1528</v>
      </c>
      <c r="D2349" s="5">
        <v>45000</v>
      </c>
      <c r="E2349" s="5">
        <v>0</v>
      </c>
      <c r="F2349" s="5">
        <f t="shared" si="37"/>
        <v>936059321</v>
      </c>
    </row>
    <row r="2350" spans="2:6" x14ac:dyDescent="0.25">
      <c r="B2350" s="6">
        <v>43374</v>
      </c>
      <c r="C2350" s="4" t="s">
        <v>1532</v>
      </c>
      <c r="D2350" s="5">
        <v>360000</v>
      </c>
      <c r="E2350" s="5">
        <v>0</v>
      </c>
      <c r="F2350" s="5">
        <f t="shared" si="37"/>
        <v>936419321</v>
      </c>
    </row>
    <row r="2351" spans="2:6" x14ac:dyDescent="0.25">
      <c r="B2351" s="6">
        <v>43374</v>
      </c>
      <c r="C2351" s="4" t="s">
        <v>1526</v>
      </c>
      <c r="D2351" s="5">
        <v>900000</v>
      </c>
      <c r="E2351" s="5">
        <v>0</v>
      </c>
      <c r="F2351" s="5">
        <f t="shared" si="37"/>
        <v>937319321</v>
      </c>
    </row>
    <row r="2352" spans="2:6" x14ac:dyDescent="0.25">
      <c r="B2352" s="6">
        <v>43374</v>
      </c>
      <c r="C2352" s="4" t="s">
        <v>1531</v>
      </c>
      <c r="D2352" s="5">
        <v>270000</v>
      </c>
      <c r="E2352" s="5">
        <v>0</v>
      </c>
      <c r="F2352" s="5">
        <f t="shared" si="37"/>
        <v>937589321</v>
      </c>
    </row>
    <row r="2353" spans="2:6" x14ac:dyDescent="0.25">
      <c r="B2353" s="6">
        <v>43374</v>
      </c>
      <c r="C2353" s="4" t="s">
        <v>1522</v>
      </c>
      <c r="D2353" s="5">
        <v>150000</v>
      </c>
      <c r="E2353" s="5">
        <v>0</v>
      </c>
      <c r="F2353" s="5">
        <f t="shared" si="37"/>
        <v>937739321</v>
      </c>
    </row>
    <row r="2354" spans="2:6" x14ac:dyDescent="0.25">
      <c r="B2354" s="6">
        <v>43374</v>
      </c>
      <c r="C2354" s="4" t="s">
        <v>1527</v>
      </c>
      <c r="D2354" s="5">
        <v>30000</v>
      </c>
      <c r="E2354" s="5">
        <v>0</v>
      </c>
      <c r="F2354" s="5">
        <f t="shared" si="37"/>
        <v>937769321</v>
      </c>
    </row>
    <row r="2355" spans="2:6" x14ac:dyDescent="0.25">
      <c r="B2355" s="6">
        <v>43374</v>
      </c>
      <c r="C2355" s="4" t="s">
        <v>1516</v>
      </c>
      <c r="D2355" s="5">
        <v>390000</v>
      </c>
      <c r="E2355" s="5">
        <v>0</v>
      </c>
      <c r="F2355" s="5">
        <f t="shared" si="37"/>
        <v>938159321</v>
      </c>
    </row>
    <row r="2356" spans="2:6" x14ac:dyDescent="0.25">
      <c r="B2356" s="6">
        <v>43374</v>
      </c>
      <c r="C2356" s="4" t="s">
        <v>1528</v>
      </c>
      <c r="D2356" s="5">
        <v>270000</v>
      </c>
      <c r="E2356" s="5">
        <v>0</v>
      </c>
      <c r="F2356" s="5">
        <f t="shared" si="37"/>
        <v>938429321</v>
      </c>
    </row>
    <row r="2357" spans="2:6" x14ac:dyDescent="0.25">
      <c r="B2357" s="6">
        <v>43374</v>
      </c>
      <c r="C2357" s="4" t="s">
        <v>1532</v>
      </c>
      <c r="D2357" s="5">
        <v>75000</v>
      </c>
      <c r="E2357" s="5">
        <v>0</v>
      </c>
      <c r="F2357" s="5">
        <f t="shared" si="37"/>
        <v>938504321</v>
      </c>
    </row>
    <row r="2358" spans="2:6" x14ac:dyDescent="0.25">
      <c r="B2358" s="6">
        <v>43374</v>
      </c>
      <c r="C2358" s="4" t="s">
        <v>1508</v>
      </c>
      <c r="D2358" s="5">
        <v>255000</v>
      </c>
      <c r="E2358" s="5">
        <v>0</v>
      </c>
      <c r="F2358" s="5">
        <f t="shared" si="37"/>
        <v>938759321</v>
      </c>
    </row>
    <row r="2359" spans="2:6" x14ac:dyDescent="0.25">
      <c r="B2359" s="6">
        <v>43374</v>
      </c>
      <c r="C2359" s="4" t="s">
        <v>1523</v>
      </c>
      <c r="D2359" s="5">
        <v>150000</v>
      </c>
      <c r="E2359" s="5">
        <v>0</v>
      </c>
      <c r="F2359" s="5">
        <f t="shared" si="37"/>
        <v>938909321</v>
      </c>
    </row>
    <row r="2360" spans="2:6" x14ac:dyDescent="0.25">
      <c r="B2360" s="6">
        <v>43374</v>
      </c>
      <c r="C2360" s="4" t="s">
        <v>1521</v>
      </c>
      <c r="D2360" s="5">
        <v>30000</v>
      </c>
      <c r="E2360" s="5">
        <v>0</v>
      </c>
      <c r="F2360" s="5">
        <f t="shared" si="37"/>
        <v>938939321</v>
      </c>
    </row>
    <row r="2361" spans="2:6" x14ac:dyDescent="0.25">
      <c r="B2361" s="6">
        <v>43374</v>
      </c>
      <c r="C2361" s="4" t="s">
        <v>1531</v>
      </c>
      <c r="D2361" s="5">
        <v>45000</v>
      </c>
      <c r="E2361" s="5">
        <v>0</v>
      </c>
      <c r="F2361" s="5">
        <f t="shared" si="37"/>
        <v>938984321</v>
      </c>
    </row>
    <row r="2362" spans="2:6" x14ac:dyDescent="0.25">
      <c r="B2362" s="6">
        <v>43374</v>
      </c>
      <c r="C2362" s="4" t="s">
        <v>1585</v>
      </c>
      <c r="D2362" s="5">
        <v>210000</v>
      </c>
      <c r="E2362" s="5">
        <v>0</v>
      </c>
      <c r="F2362" s="5">
        <f t="shared" si="37"/>
        <v>939194321</v>
      </c>
    </row>
    <row r="2363" spans="2:6" x14ac:dyDescent="0.25">
      <c r="B2363" s="6">
        <v>43374</v>
      </c>
      <c r="C2363" s="4" t="s">
        <v>1586</v>
      </c>
      <c r="D2363" s="5">
        <v>3615000</v>
      </c>
      <c r="E2363" s="5">
        <v>0</v>
      </c>
      <c r="F2363" s="5">
        <f t="shared" si="37"/>
        <v>942809321</v>
      </c>
    </row>
    <row r="2364" spans="2:6" x14ac:dyDescent="0.25">
      <c r="B2364" s="6">
        <v>43374</v>
      </c>
      <c r="C2364" s="4" t="s">
        <v>1587</v>
      </c>
      <c r="D2364" s="5">
        <v>390000</v>
      </c>
      <c r="E2364" s="5">
        <v>0</v>
      </c>
      <c r="F2364" s="5">
        <f t="shared" si="37"/>
        <v>943199321</v>
      </c>
    </row>
    <row r="2365" spans="2:6" x14ac:dyDescent="0.25">
      <c r="B2365" s="6">
        <v>43374</v>
      </c>
      <c r="C2365" s="4" t="s">
        <v>1585</v>
      </c>
      <c r="D2365" s="5">
        <v>1822500</v>
      </c>
      <c r="E2365" s="5">
        <v>0</v>
      </c>
      <c r="F2365" s="5">
        <f t="shared" si="37"/>
        <v>945021821</v>
      </c>
    </row>
    <row r="2366" spans="2:6" x14ac:dyDescent="0.25">
      <c r="B2366" s="6">
        <v>43374</v>
      </c>
      <c r="C2366" s="4" t="s">
        <v>1588</v>
      </c>
      <c r="D2366" s="5">
        <v>150500</v>
      </c>
      <c r="E2366" s="5">
        <v>0</v>
      </c>
      <c r="F2366" s="5">
        <f t="shared" si="37"/>
        <v>945172321</v>
      </c>
    </row>
    <row r="2367" spans="2:6" x14ac:dyDescent="0.25">
      <c r="B2367" s="6">
        <v>43374</v>
      </c>
      <c r="C2367" s="4" t="s">
        <v>1589</v>
      </c>
      <c r="D2367" s="5">
        <v>97500</v>
      </c>
      <c r="E2367" s="5">
        <v>0</v>
      </c>
      <c r="F2367" s="5">
        <f t="shared" si="37"/>
        <v>945269821</v>
      </c>
    </row>
    <row r="2368" spans="2:6" x14ac:dyDescent="0.25">
      <c r="B2368" s="6">
        <v>43374</v>
      </c>
      <c r="C2368" s="4" t="s">
        <v>1587</v>
      </c>
      <c r="D2368" s="5">
        <v>30000</v>
      </c>
      <c r="E2368" s="5">
        <v>0</v>
      </c>
      <c r="F2368" s="5">
        <f t="shared" si="37"/>
        <v>945299821</v>
      </c>
    </row>
    <row r="2369" spans="2:6" x14ac:dyDescent="0.25">
      <c r="B2369" s="6">
        <v>43374</v>
      </c>
      <c r="C2369" s="4" t="s">
        <v>1586</v>
      </c>
      <c r="D2369" s="5">
        <v>180000</v>
      </c>
      <c r="E2369" s="5">
        <v>0</v>
      </c>
      <c r="F2369" s="5">
        <f t="shared" si="37"/>
        <v>945479821</v>
      </c>
    </row>
    <row r="2370" spans="2:6" x14ac:dyDescent="0.25">
      <c r="B2370" s="6">
        <v>43374</v>
      </c>
      <c r="C2370" s="4" t="s">
        <v>1590</v>
      </c>
      <c r="D2370" s="5">
        <v>1230000</v>
      </c>
      <c r="E2370" s="5">
        <v>0</v>
      </c>
      <c r="F2370" s="5">
        <f t="shared" si="37"/>
        <v>946709821</v>
      </c>
    </row>
    <row r="2371" spans="2:6" x14ac:dyDescent="0.25">
      <c r="B2371" s="6">
        <v>43374</v>
      </c>
      <c r="C2371" s="4" t="s">
        <v>1590</v>
      </c>
      <c r="D2371" s="5">
        <v>21500</v>
      </c>
      <c r="E2371" s="5">
        <v>0</v>
      </c>
      <c r="F2371" s="5">
        <f t="shared" si="37"/>
        <v>946731321</v>
      </c>
    </row>
    <row r="2372" spans="2:6" x14ac:dyDescent="0.25">
      <c r="B2372" s="6">
        <v>43374</v>
      </c>
      <c r="C2372" s="4" t="s">
        <v>1588</v>
      </c>
      <c r="D2372" s="5">
        <v>1282500</v>
      </c>
      <c r="E2372" s="5">
        <v>0</v>
      </c>
      <c r="F2372" s="5">
        <f t="shared" si="37"/>
        <v>948013821</v>
      </c>
    </row>
    <row r="2373" spans="2:6" x14ac:dyDescent="0.25">
      <c r="B2373" s="6">
        <v>43374</v>
      </c>
      <c r="C2373" s="4" t="s">
        <v>1589</v>
      </c>
      <c r="D2373" s="5">
        <v>1065000</v>
      </c>
      <c r="E2373" s="5">
        <v>0</v>
      </c>
      <c r="F2373" s="5">
        <f t="shared" si="37"/>
        <v>949078821</v>
      </c>
    </row>
    <row r="2374" spans="2:6" x14ac:dyDescent="0.25">
      <c r="B2374" s="6">
        <v>43375</v>
      </c>
      <c r="C2374" s="4" t="s">
        <v>1591</v>
      </c>
      <c r="D2374" s="5">
        <v>2160000</v>
      </c>
      <c r="E2374" s="5">
        <v>0</v>
      </c>
      <c r="F2374" s="5">
        <f t="shared" si="37"/>
        <v>951238821</v>
      </c>
    </row>
    <row r="2375" spans="2:6" x14ac:dyDescent="0.25">
      <c r="B2375" s="6">
        <v>43375</v>
      </c>
      <c r="C2375" s="4" t="s">
        <v>1592</v>
      </c>
      <c r="D2375" s="5">
        <v>975000</v>
      </c>
      <c r="E2375" s="5">
        <v>0</v>
      </c>
      <c r="F2375" s="5">
        <f t="shared" si="37"/>
        <v>952213821</v>
      </c>
    </row>
    <row r="2376" spans="2:6" x14ac:dyDescent="0.25">
      <c r="B2376" s="6">
        <v>43375</v>
      </c>
      <c r="C2376" s="4" t="s">
        <v>1593</v>
      </c>
      <c r="D2376" s="5">
        <v>997500</v>
      </c>
      <c r="E2376" s="5">
        <v>0</v>
      </c>
      <c r="F2376" s="5">
        <f t="shared" si="37"/>
        <v>953211321</v>
      </c>
    </row>
    <row r="2377" spans="2:6" x14ac:dyDescent="0.25">
      <c r="B2377" s="6">
        <v>43375</v>
      </c>
      <c r="C2377" s="4" t="s">
        <v>1594</v>
      </c>
      <c r="D2377" s="5">
        <v>562500</v>
      </c>
      <c r="E2377" s="5">
        <v>0</v>
      </c>
      <c r="F2377" s="5">
        <f t="shared" si="37"/>
        <v>953773821</v>
      </c>
    </row>
    <row r="2378" spans="2:6" x14ac:dyDescent="0.25">
      <c r="B2378" s="6">
        <v>43375</v>
      </c>
      <c r="C2378" s="4" t="s">
        <v>1595</v>
      </c>
      <c r="D2378" s="5">
        <v>1957500</v>
      </c>
      <c r="E2378" s="5">
        <v>0</v>
      </c>
      <c r="F2378" s="5">
        <f t="shared" si="37"/>
        <v>955731321</v>
      </c>
    </row>
    <row r="2379" spans="2:6" x14ac:dyDescent="0.25">
      <c r="B2379" s="6">
        <v>43375</v>
      </c>
      <c r="C2379" s="4" t="s">
        <v>1596</v>
      </c>
      <c r="D2379" s="5">
        <v>2280000</v>
      </c>
      <c r="E2379" s="5">
        <v>0</v>
      </c>
      <c r="F2379" s="5">
        <f t="shared" si="37"/>
        <v>958011321</v>
      </c>
    </row>
    <row r="2380" spans="2:6" x14ac:dyDescent="0.25">
      <c r="B2380" s="6">
        <v>43375</v>
      </c>
      <c r="C2380" s="4" t="s">
        <v>1597</v>
      </c>
      <c r="D2380" s="5">
        <v>1125000</v>
      </c>
      <c r="E2380" s="5">
        <v>0</v>
      </c>
      <c r="F2380" s="5">
        <f t="shared" si="37"/>
        <v>959136321</v>
      </c>
    </row>
    <row r="2381" spans="2:6" x14ac:dyDescent="0.25">
      <c r="B2381" s="6">
        <v>43375</v>
      </c>
      <c r="C2381" s="4" t="s">
        <v>1594</v>
      </c>
      <c r="D2381" s="5">
        <v>150000</v>
      </c>
      <c r="E2381" s="5">
        <v>0</v>
      </c>
      <c r="F2381" s="5">
        <f t="shared" si="37"/>
        <v>959286321</v>
      </c>
    </row>
    <row r="2382" spans="2:6" x14ac:dyDescent="0.25">
      <c r="B2382" s="6">
        <v>43375</v>
      </c>
      <c r="C2382" s="4" t="s">
        <v>1598</v>
      </c>
      <c r="D2382" s="5">
        <v>322500</v>
      </c>
      <c r="E2382" s="5">
        <v>0</v>
      </c>
      <c r="F2382" s="5">
        <f t="shared" si="37"/>
        <v>959608821</v>
      </c>
    </row>
    <row r="2383" spans="2:6" x14ac:dyDescent="0.25">
      <c r="B2383" s="6">
        <v>43375</v>
      </c>
      <c r="C2383" s="4" t="s">
        <v>1599</v>
      </c>
      <c r="D2383" s="5">
        <v>30000</v>
      </c>
      <c r="E2383" s="5">
        <v>0</v>
      </c>
      <c r="F2383" s="5">
        <f t="shared" si="37"/>
        <v>959638821</v>
      </c>
    </row>
    <row r="2384" spans="2:6" x14ac:dyDescent="0.25">
      <c r="B2384" s="6">
        <v>43375</v>
      </c>
      <c r="C2384" s="4" t="s">
        <v>1598</v>
      </c>
      <c r="D2384" s="5">
        <v>1830000</v>
      </c>
      <c r="E2384" s="5">
        <v>0</v>
      </c>
      <c r="F2384" s="5">
        <f t="shared" si="37"/>
        <v>961468821</v>
      </c>
    </row>
    <row r="2385" spans="2:6" x14ac:dyDescent="0.25">
      <c r="B2385" s="6">
        <v>43375</v>
      </c>
      <c r="C2385" s="4" t="s">
        <v>1591</v>
      </c>
      <c r="D2385" s="5">
        <v>420000</v>
      </c>
      <c r="E2385" s="5">
        <v>0</v>
      </c>
      <c r="F2385" s="5">
        <f t="shared" si="37"/>
        <v>961888821</v>
      </c>
    </row>
    <row r="2386" spans="2:6" x14ac:dyDescent="0.25">
      <c r="B2386" s="6">
        <v>43375</v>
      </c>
      <c r="C2386" s="4" t="s">
        <v>1600</v>
      </c>
      <c r="D2386" s="5">
        <v>315000</v>
      </c>
      <c r="E2386" s="5">
        <v>0</v>
      </c>
      <c r="F2386" s="5">
        <f t="shared" si="37"/>
        <v>962203821</v>
      </c>
    </row>
    <row r="2387" spans="2:6" x14ac:dyDescent="0.25">
      <c r="B2387" s="6">
        <v>43375</v>
      </c>
      <c r="C2387" s="4" t="s">
        <v>1592</v>
      </c>
      <c r="D2387" s="5">
        <v>495000</v>
      </c>
      <c r="E2387" s="5">
        <v>0</v>
      </c>
      <c r="F2387" s="5">
        <f t="shared" si="37"/>
        <v>962698821</v>
      </c>
    </row>
    <row r="2388" spans="2:6" x14ac:dyDescent="0.25">
      <c r="B2388" s="6">
        <v>43375</v>
      </c>
      <c r="C2388" s="4" t="s">
        <v>1600</v>
      </c>
      <c r="D2388" s="5">
        <v>1065000</v>
      </c>
      <c r="E2388" s="5">
        <v>0</v>
      </c>
      <c r="F2388" s="5">
        <f t="shared" si="37"/>
        <v>963763821</v>
      </c>
    </row>
    <row r="2389" spans="2:6" x14ac:dyDescent="0.25">
      <c r="B2389" s="6">
        <v>43375</v>
      </c>
      <c r="C2389" s="4" t="s">
        <v>1599</v>
      </c>
      <c r="D2389" s="5">
        <v>352500</v>
      </c>
      <c r="E2389" s="5">
        <v>0</v>
      </c>
      <c r="F2389" s="5">
        <f t="shared" si="37"/>
        <v>964116321</v>
      </c>
    </row>
    <row r="2390" spans="2:6" x14ac:dyDescent="0.25">
      <c r="B2390" s="6">
        <v>43375</v>
      </c>
      <c r="C2390" s="4" t="s">
        <v>1601</v>
      </c>
      <c r="D2390" s="5">
        <v>483500</v>
      </c>
      <c r="E2390" s="5">
        <v>0</v>
      </c>
      <c r="F2390" s="5">
        <f t="shared" si="37"/>
        <v>964599821</v>
      </c>
    </row>
    <row r="2391" spans="2:6" x14ac:dyDescent="0.25">
      <c r="B2391" s="6">
        <v>43375</v>
      </c>
      <c r="C2391" s="4" t="s">
        <v>1593</v>
      </c>
      <c r="D2391" s="5">
        <v>285000</v>
      </c>
      <c r="E2391" s="5">
        <v>0</v>
      </c>
      <c r="F2391" s="5">
        <f t="shared" si="37"/>
        <v>964884821</v>
      </c>
    </row>
    <row r="2392" spans="2:6" x14ac:dyDescent="0.25">
      <c r="B2392" s="6">
        <v>43375</v>
      </c>
      <c r="C2392" s="4" t="s">
        <v>1602</v>
      </c>
      <c r="D2392" s="5">
        <v>555000</v>
      </c>
      <c r="E2392" s="5">
        <v>0</v>
      </c>
      <c r="F2392" s="5">
        <f t="shared" si="37"/>
        <v>965439821</v>
      </c>
    </row>
    <row r="2393" spans="2:6" x14ac:dyDescent="0.25">
      <c r="B2393" s="6">
        <v>43375</v>
      </c>
      <c r="C2393" s="4" t="s">
        <v>1603</v>
      </c>
      <c r="D2393" s="5">
        <v>2272500</v>
      </c>
      <c r="E2393" s="5">
        <v>0</v>
      </c>
      <c r="F2393" s="5">
        <f t="shared" si="37"/>
        <v>967712321</v>
      </c>
    </row>
    <row r="2394" spans="2:6" x14ac:dyDescent="0.25">
      <c r="B2394" s="6">
        <v>43375</v>
      </c>
      <c r="C2394" s="4" t="s">
        <v>1601</v>
      </c>
      <c r="D2394" s="5">
        <v>1815000</v>
      </c>
      <c r="E2394" s="5">
        <v>0</v>
      </c>
      <c r="F2394" s="5">
        <f t="shared" si="37"/>
        <v>969527321</v>
      </c>
    </row>
    <row r="2395" spans="2:6" x14ac:dyDescent="0.25">
      <c r="B2395" s="6">
        <v>43375</v>
      </c>
      <c r="C2395" s="4" t="s">
        <v>1603</v>
      </c>
      <c r="D2395" s="5">
        <v>382500</v>
      </c>
      <c r="E2395" s="5">
        <v>0</v>
      </c>
      <c r="F2395" s="5">
        <f t="shared" si="37"/>
        <v>969909821</v>
      </c>
    </row>
    <row r="2396" spans="2:6" x14ac:dyDescent="0.25">
      <c r="B2396" s="6">
        <v>43375</v>
      </c>
      <c r="C2396" s="4" t="s">
        <v>1596</v>
      </c>
      <c r="D2396" s="5">
        <v>585000</v>
      </c>
      <c r="E2396" s="5">
        <v>0</v>
      </c>
      <c r="F2396" s="5">
        <f t="shared" si="37"/>
        <v>970494821</v>
      </c>
    </row>
    <row r="2397" spans="2:6" x14ac:dyDescent="0.25">
      <c r="B2397" s="6">
        <v>43375</v>
      </c>
      <c r="C2397" s="4" t="s">
        <v>1597</v>
      </c>
      <c r="D2397" s="5">
        <v>630000</v>
      </c>
      <c r="E2397" s="5">
        <v>0</v>
      </c>
      <c r="F2397" s="5">
        <f t="shared" si="37"/>
        <v>971124821</v>
      </c>
    </row>
    <row r="2398" spans="2:6" x14ac:dyDescent="0.25">
      <c r="B2398" s="6">
        <v>43375</v>
      </c>
      <c r="C2398" s="4" t="s">
        <v>1595</v>
      </c>
      <c r="D2398" s="5">
        <v>285000</v>
      </c>
      <c r="E2398" s="5">
        <v>0</v>
      </c>
      <c r="F2398" s="5">
        <f t="shared" si="37"/>
        <v>971409821</v>
      </c>
    </row>
    <row r="2399" spans="2:6" x14ac:dyDescent="0.25">
      <c r="B2399" s="6">
        <v>43375</v>
      </c>
      <c r="C2399" s="4" t="s">
        <v>1604</v>
      </c>
      <c r="D2399" s="5">
        <v>120000</v>
      </c>
      <c r="E2399" s="5">
        <v>0</v>
      </c>
      <c r="F2399" s="5">
        <f t="shared" si="37"/>
        <v>971529821</v>
      </c>
    </row>
    <row r="2400" spans="2:6" x14ac:dyDescent="0.25">
      <c r="B2400" s="6">
        <v>43375</v>
      </c>
      <c r="C2400" s="4" t="s">
        <v>1602</v>
      </c>
      <c r="D2400" s="5">
        <v>900000</v>
      </c>
      <c r="E2400" s="5">
        <v>0</v>
      </c>
      <c r="F2400" s="5">
        <f t="shared" si="37"/>
        <v>972429821</v>
      </c>
    </row>
    <row r="2401" spans="2:6" x14ac:dyDescent="0.25">
      <c r="B2401" s="6">
        <v>43375</v>
      </c>
      <c r="C2401" s="4" t="s">
        <v>1604</v>
      </c>
      <c r="D2401" s="5">
        <v>465000</v>
      </c>
      <c r="E2401" s="5">
        <v>0</v>
      </c>
      <c r="F2401" s="5">
        <f t="shared" si="37"/>
        <v>972894821</v>
      </c>
    </row>
    <row r="2402" spans="2:6" x14ac:dyDescent="0.25">
      <c r="B2402" s="6">
        <v>43375</v>
      </c>
      <c r="C2402" s="4" t="s">
        <v>1605</v>
      </c>
      <c r="D2402" s="5">
        <v>150000</v>
      </c>
      <c r="E2402" s="5">
        <v>0</v>
      </c>
      <c r="F2402" s="5">
        <f t="shared" si="37"/>
        <v>973044821</v>
      </c>
    </row>
    <row r="2403" spans="2:6" x14ac:dyDescent="0.25">
      <c r="B2403" s="6">
        <v>43375</v>
      </c>
      <c r="C2403" s="4" t="s">
        <v>1606</v>
      </c>
      <c r="D2403" s="5">
        <v>1500000</v>
      </c>
      <c r="E2403" s="5">
        <v>0</v>
      </c>
      <c r="F2403" s="5">
        <f t="shared" si="37"/>
        <v>974544821</v>
      </c>
    </row>
    <row r="2404" spans="2:6" x14ac:dyDescent="0.25">
      <c r="B2404" s="6">
        <v>43375</v>
      </c>
      <c r="C2404" s="4" t="s">
        <v>1607</v>
      </c>
      <c r="D2404" s="5">
        <v>180000</v>
      </c>
      <c r="E2404" s="5">
        <v>0</v>
      </c>
      <c r="F2404" s="5">
        <f t="shared" si="37"/>
        <v>974724821</v>
      </c>
    </row>
    <row r="2405" spans="2:6" x14ac:dyDescent="0.25">
      <c r="B2405" s="6">
        <v>43375</v>
      </c>
      <c r="C2405" s="4" t="s">
        <v>1608</v>
      </c>
      <c r="D2405" s="5">
        <v>150000</v>
      </c>
      <c r="E2405" s="5">
        <v>0</v>
      </c>
      <c r="F2405" s="5">
        <f t="shared" si="37"/>
        <v>974874821</v>
      </c>
    </row>
    <row r="2406" spans="2:6" x14ac:dyDescent="0.25">
      <c r="B2406" s="6">
        <v>43375</v>
      </c>
      <c r="C2406" s="4" t="s">
        <v>1609</v>
      </c>
      <c r="D2406" s="5">
        <v>300000</v>
      </c>
      <c r="E2406" s="5">
        <v>0</v>
      </c>
      <c r="F2406" s="5">
        <f t="shared" si="37"/>
        <v>975174821</v>
      </c>
    </row>
    <row r="2407" spans="2:6" x14ac:dyDescent="0.25">
      <c r="B2407" s="6">
        <v>43375</v>
      </c>
      <c r="C2407" s="4" t="s">
        <v>1606</v>
      </c>
      <c r="D2407" s="5">
        <v>120000</v>
      </c>
      <c r="E2407" s="5">
        <v>0</v>
      </c>
      <c r="F2407" s="5">
        <f t="shared" si="37"/>
        <v>975294821</v>
      </c>
    </row>
    <row r="2408" spans="2:6" x14ac:dyDescent="0.25">
      <c r="B2408" s="6">
        <v>43375</v>
      </c>
      <c r="C2408" s="4" t="s">
        <v>1609</v>
      </c>
      <c r="D2408" s="5">
        <v>1125000</v>
      </c>
      <c r="E2408" s="5">
        <v>0</v>
      </c>
      <c r="F2408" s="5">
        <f t="shared" si="37"/>
        <v>976419821</v>
      </c>
    </row>
    <row r="2409" spans="2:6" x14ac:dyDescent="0.25">
      <c r="B2409" s="6">
        <v>43375</v>
      </c>
      <c r="C2409" s="4" t="s">
        <v>1610</v>
      </c>
      <c r="D2409" s="5">
        <v>45000</v>
      </c>
      <c r="E2409" s="5">
        <v>0</v>
      </c>
      <c r="F2409" s="5">
        <f t="shared" si="37"/>
        <v>976464821</v>
      </c>
    </row>
    <row r="2410" spans="2:6" x14ac:dyDescent="0.25">
      <c r="B2410" s="6">
        <v>43375</v>
      </c>
      <c r="C2410" s="4" t="s">
        <v>1607</v>
      </c>
      <c r="D2410" s="5">
        <v>900000</v>
      </c>
      <c r="E2410" s="5">
        <v>0</v>
      </c>
      <c r="F2410" s="5">
        <f t="shared" ref="F2410:F2473" si="38">F2409+D2410-E2410</f>
        <v>977364821</v>
      </c>
    </row>
    <row r="2411" spans="2:6" x14ac:dyDescent="0.25">
      <c r="B2411" s="6">
        <v>43375</v>
      </c>
      <c r="C2411" s="4" t="s">
        <v>1610</v>
      </c>
      <c r="D2411" s="5">
        <v>825000</v>
      </c>
      <c r="E2411" s="5">
        <v>0</v>
      </c>
      <c r="F2411" s="5">
        <f t="shared" si="38"/>
        <v>978189821</v>
      </c>
    </row>
    <row r="2412" spans="2:6" x14ac:dyDescent="0.25">
      <c r="B2412" s="6">
        <v>43375</v>
      </c>
      <c r="C2412" s="4" t="s">
        <v>1605</v>
      </c>
      <c r="D2412" s="5">
        <v>1095000</v>
      </c>
      <c r="E2412" s="5">
        <v>0</v>
      </c>
      <c r="F2412" s="5">
        <f t="shared" si="38"/>
        <v>979284821</v>
      </c>
    </row>
    <row r="2413" spans="2:6" x14ac:dyDescent="0.25">
      <c r="B2413" s="6">
        <v>43375</v>
      </c>
      <c r="C2413" s="4" t="s">
        <v>1611</v>
      </c>
      <c r="D2413" s="5">
        <v>105000</v>
      </c>
      <c r="E2413" s="5">
        <v>0</v>
      </c>
      <c r="F2413" s="5">
        <f t="shared" si="38"/>
        <v>979389821</v>
      </c>
    </row>
    <row r="2414" spans="2:6" x14ac:dyDescent="0.25">
      <c r="B2414" s="6">
        <v>43375</v>
      </c>
      <c r="C2414" s="4" t="s">
        <v>1612</v>
      </c>
      <c r="D2414" s="5">
        <v>45000</v>
      </c>
      <c r="E2414" s="5">
        <v>0</v>
      </c>
      <c r="F2414" s="5">
        <f t="shared" si="38"/>
        <v>979434821</v>
      </c>
    </row>
    <row r="2415" spans="2:6" x14ac:dyDescent="0.25">
      <c r="B2415" s="6">
        <v>43375</v>
      </c>
      <c r="C2415" s="4" t="s">
        <v>1612</v>
      </c>
      <c r="D2415" s="5">
        <v>2640000</v>
      </c>
      <c r="E2415" s="5">
        <v>0</v>
      </c>
      <c r="F2415" s="5">
        <f t="shared" si="38"/>
        <v>982074821</v>
      </c>
    </row>
    <row r="2416" spans="2:6" x14ac:dyDescent="0.25">
      <c r="B2416" s="6">
        <v>43375</v>
      </c>
      <c r="C2416" s="4" t="s">
        <v>1611</v>
      </c>
      <c r="D2416" s="5">
        <v>1125000</v>
      </c>
      <c r="E2416" s="5">
        <v>0</v>
      </c>
      <c r="F2416" s="5">
        <f t="shared" si="38"/>
        <v>983199821</v>
      </c>
    </row>
    <row r="2417" spans="2:6" x14ac:dyDescent="0.25">
      <c r="B2417" s="6">
        <v>43375</v>
      </c>
      <c r="C2417" s="4" t="s">
        <v>1608</v>
      </c>
      <c r="D2417" s="5">
        <v>817500</v>
      </c>
      <c r="E2417" s="5">
        <v>0</v>
      </c>
      <c r="F2417" s="5">
        <f t="shared" si="38"/>
        <v>984017321</v>
      </c>
    </row>
    <row r="2418" spans="2:6" x14ac:dyDescent="0.25">
      <c r="B2418" s="6">
        <v>43375</v>
      </c>
      <c r="C2418" s="4" t="s">
        <v>1571</v>
      </c>
      <c r="D2418" s="5">
        <v>255000</v>
      </c>
      <c r="E2418" s="5">
        <v>0</v>
      </c>
      <c r="F2418" s="5">
        <f t="shared" si="38"/>
        <v>984272321</v>
      </c>
    </row>
    <row r="2419" spans="2:6" x14ac:dyDescent="0.25">
      <c r="B2419" s="6">
        <v>43375</v>
      </c>
      <c r="C2419" s="4" t="s">
        <v>1572</v>
      </c>
      <c r="D2419" s="5">
        <v>60000</v>
      </c>
      <c r="E2419" s="5">
        <v>0</v>
      </c>
      <c r="F2419" s="5">
        <f t="shared" si="38"/>
        <v>984332321</v>
      </c>
    </row>
    <row r="2420" spans="2:6" x14ac:dyDescent="0.25">
      <c r="B2420" s="6">
        <v>43375</v>
      </c>
      <c r="C2420" s="4" t="s">
        <v>1573</v>
      </c>
      <c r="D2420" s="5">
        <v>360000</v>
      </c>
      <c r="E2420" s="5">
        <v>0</v>
      </c>
      <c r="F2420" s="5">
        <f t="shared" si="38"/>
        <v>984692321</v>
      </c>
    </row>
    <row r="2421" spans="2:6" x14ac:dyDescent="0.25">
      <c r="B2421" s="6">
        <v>43375</v>
      </c>
      <c r="C2421" s="4" t="s">
        <v>1573</v>
      </c>
      <c r="D2421" s="5">
        <v>45000</v>
      </c>
      <c r="E2421" s="5">
        <v>0</v>
      </c>
      <c r="F2421" s="5">
        <f t="shared" si="38"/>
        <v>984737321</v>
      </c>
    </row>
    <row r="2422" spans="2:6" x14ac:dyDescent="0.25">
      <c r="B2422" s="6">
        <v>43375</v>
      </c>
      <c r="C2422" s="4" t="s">
        <v>1574</v>
      </c>
      <c r="D2422" s="5">
        <v>45000</v>
      </c>
      <c r="E2422" s="5">
        <v>0</v>
      </c>
      <c r="F2422" s="5">
        <f t="shared" si="38"/>
        <v>984782321</v>
      </c>
    </row>
    <row r="2423" spans="2:6" x14ac:dyDescent="0.25">
      <c r="B2423" s="6">
        <v>43375</v>
      </c>
      <c r="C2423" s="4" t="s">
        <v>1574</v>
      </c>
      <c r="D2423" s="5">
        <v>180000</v>
      </c>
      <c r="E2423" s="5">
        <v>0</v>
      </c>
      <c r="F2423" s="5">
        <f t="shared" si="38"/>
        <v>984962321</v>
      </c>
    </row>
    <row r="2424" spans="2:6" x14ac:dyDescent="0.25">
      <c r="B2424" s="6">
        <v>43375</v>
      </c>
      <c r="C2424" s="4" t="s">
        <v>1576</v>
      </c>
      <c r="D2424" s="5">
        <v>255000</v>
      </c>
      <c r="E2424" s="5">
        <v>0</v>
      </c>
      <c r="F2424" s="5">
        <f t="shared" si="38"/>
        <v>985217321</v>
      </c>
    </row>
    <row r="2425" spans="2:6" x14ac:dyDescent="0.25">
      <c r="B2425" s="6">
        <v>43375</v>
      </c>
      <c r="C2425" s="4" t="s">
        <v>1577</v>
      </c>
      <c r="D2425" s="5">
        <v>30000</v>
      </c>
      <c r="E2425" s="5">
        <v>0</v>
      </c>
      <c r="F2425" s="5">
        <f t="shared" si="38"/>
        <v>985247321</v>
      </c>
    </row>
    <row r="2426" spans="2:6" x14ac:dyDescent="0.25">
      <c r="B2426" s="6">
        <v>43375</v>
      </c>
      <c r="C2426" s="4" t="s">
        <v>1571</v>
      </c>
      <c r="D2426" s="5">
        <v>45000</v>
      </c>
      <c r="E2426" s="5">
        <v>0</v>
      </c>
      <c r="F2426" s="5">
        <f t="shared" si="38"/>
        <v>985292321</v>
      </c>
    </row>
    <row r="2427" spans="2:6" x14ac:dyDescent="0.25">
      <c r="B2427" s="6">
        <v>43375</v>
      </c>
      <c r="C2427" s="4" t="s">
        <v>1575</v>
      </c>
      <c r="D2427" s="5">
        <v>15000</v>
      </c>
      <c r="E2427" s="5">
        <v>0</v>
      </c>
      <c r="F2427" s="5">
        <f t="shared" si="38"/>
        <v>985307321</v>
      </c>
    </row>
    <row r="2428" spans="2:6" x14ac:dyDescent="0.25">
      <c r="B2428" s="6">
        <v>43375</v>
      </c>
      <c r="C2428" s="4" t="s">
        <v>1578</v>
      </c>
      <c r="D2428" s="5">
        <v>300000</v>
      </c>
      <c r="E2428" s="5">
        <v>0</v>
      </c>
      <c r="F2428" s="5">
        <f t="shared" si="38"/>
        <v>985607321</v>
      </c>
    </row>
    <row r="2429" spans="2:6" x14ac:dyDescent="0.25">
      <c r="B2429" s="6">
        <v>43375</v>
      </c>
      <c r="C2429" s="4" t="s">
        <v>1583</v>
      </c>
      <c r="D2429" s="5">
        <v>82500</v>
      </c>
      <c r="E2429" s="5">
        <v>0</v>
      </c>
      <c r="F2429" s="5">
        <f t="shared" si="38"/>
        <v>985689821</v>
      </c>
    </row>
    <row r="2430" spans="2:6" x14ac:dyDescent="0.25">
      <c r="B2430" s="6">
        <v>43375</v>
      </c>
      <c r="C2430" s="4" t="s">
        <v>1572</v>
      </c>
      <c r="D2430" s="5">
        <v>135000</v>
      </c>
      <c r="E2430" s="5">
        <v>0</v>
      </c>
      <c r="F2430" s="5">
        <f t="shared" si="38"/>
        <v>985824821</v>
      </c>
    </row>
    <row r="2431" spans="2:6" x14ac:dyDescent="0.25">
      <c r="B2431" s="6">
        <v>43375</v>
      </c>
      <c r="C2431" s="4" t="s">
        <v>1581</v>
      </c>
      <c r="D2431" s="5">
        <v>45000</v>
      </c>
      <c r="E2431" s="5">
        <v>0</v>
      </c>
      <c r="F2431" s="5">
        <f t="shared" si="38"/>
        <v>985869821</v>
      </c>
    </row>
    <row r="2432" spans="2:6" x14ac:dyDescent="0.25">
      <c r="B2432" s="6">
        <v>43375</v>
      </c>
      <c r="C2432" s="4" t="s">
        <v>1580</v>
      </c>
      <c r="D2432" s="5">
        <v>75000</v>
      </c>
      <c r="E2432" s="5">
        <v>0</v>
      </c>
      <c r="F2432" s="5">
        <f t="shared" si="38"/>
        <v>985944821</v>
      </c>
    </row>
    <row r="2433" spans="2:6" x14ac:dyDescent="0.25">
      <c r="B2433" s="6">
        <v>43375</v>
      </c>
      <c r="C2433" s="4" t="s">
        <v>1579</v>
      </c>
      <c r="D2433" s="5">
        <v>45000</v>
      </c>
      <c r="E2433" s="5">
        <v>0</v>
      </c>
      <c r="F2433" s="5">
        <f t="shared" si="38"/>
        <v>985989821</v>
      </c>
    </row>
    <row r="2434" spans="2:6" x14ac:dyDescent="0.25">
      <c r="B2434" s="6">
        <v>43375</v>
      </c>
      <c r="C2434" s="4" t="s">
        <v>1581</v>
      </c>
      <c r="D2434" s="5">
        <v>315000</v>
      </c>
      <c r="E2434" s="5">
        <v>0</v>
      </c>
      <c r="F2434" s="5">
        <f t="shared" si="38"/>
        <v>986304821</v>
      </c>
    </row>
    <row r="2435" spans="2:6" x14ac:dyDescent="0.25">
      <c r="B2435" s="6">
        <v>43375</v>
      </c>
      <c r="C2435" s="4" t="s">
        <v>1577</v>
      </c>
      <c r="D2435" s="5">
        <v>75000</v>
      </c>
      <c r="E2435" s="5">
        <v>0</v>
      </c>
      <c r="F2435" s="5">
        <f t="shared" si="38"/>
        <v>986379821</v>
      </c>
    </row>
    <row r="2436" spans="2:6" x14ac:dyDescent="0.25">
      <c r="B2436" s="6">
        <v>43375</v>
      </c>
      <c r="C2436" s="4" t="s">
        <v>1582</v>
      </c>
      <c r="D2436" s="5">
        <v>135000</v>
      </c>
      <c r="E2436" s="5">
        <v>0</v>
      </c>
      <c r="F2436" s="5">
        <f t="shared" si="38"/>
        <v>986514821</v>
      </c>
    </row>
    <row r="2437" spans="2:6" x14ac:dyDescent="0.25">
      <c r="B2437" s="6">
        <v>43375</v>
      </c>
      <c r="C2437" s="4" t="s">
        <v>1575</v>
      </c>
      <c r="D2437" s="5">
        <v>22500</v>
      </c>
      <c r="E2437" s="5">
        <v>0</v>
      </c>
      <c r="F2437" s="5">
        <f t="shared" si="38"/>
        <v>986537321</v>
      </c>
    </row>
    <row r="2438" spans="2:6" x14ac:dyDescent="0.25">
      <c r="B2438" s="6">
        <v>43375</v>
      </c>
      <c r="C2438" s="4" t="s">
        <v>1584</v>
      </c>
      <c r="D2438" s="5">
        <v>195000</v>
      </c>
      <c r="E2438" s="5">
        <v>0</v>
      </c>
      <c r="F2438" s="5">
        <f t="shared" si="38"/>
        <v>986732321</v>
      </c>
    </row>
    <row r="2439" spans="2:6" x14ac:dyDescent="0.25">
      <c r="B2439" s="6">
        <v>43375</v>
      </c>
      <c r="C2439" s="4" t="s">
        <v>1582</v>
      </c>
      <c r="D2439" s="5">
        <v>420000</v>
      </c>
      <c r="E2439" s="5">
        <v>0</v>
      </c>
      <c r="F2439" s="5">
        <f t="shared" si="38"/>
        <v>987152321</v>
      </c>
    </row>
    <row r="2440" spans="2:6" x14ac:dyDescent="0.25">
      <c r="B2440" s="6">
        <v>43375</v>
      </c>
      <c r="C2440" s="4" t="s">
        <v>1583</v>
      </c>
      <c r="D2440" s="5">
        <v>135000</v>
      </c>
      <c r="E2440" s="5">
        <v>0</v>
      </c>
      <c r="F2440" s="5">
        <f t="shared" si="38"/>
        <v>987287321</v>
      </c>
    </row>
    <row r="2441" spans="2:6" x14ac:dyDescent="0.25">
      <c r="B2441" s="6">
        <v>43375</v>
      </c>
      <c r="C2441" s="4" t="s">
        <v>1580</v>
      </c>
      <c r="D2441" s="5">
        <v>15000</v>
      </c>
      <c r="E2441" s="5">
        <v>0</v>
      </c>
      <c r="F2441" s="5">
        <f t="shared" si="38"/>
        <v>987302321</v>
      </c>
    </row>
    <row r="2442" spans="2:6" x14ac:dyDescent="0.25">
      <c r="B2442" s="6">
        <v>43375</v>
      </c>
      <c r="C2442" s="4" t="s">
        <v>1584</v>
      </c>
      <c r="D2442" s="5">
        <v>43000</v>
      </c>
      <c r="E2442" s="5">
        <v>0</v>
      </c>
      <c r="F2442" s="5">
        <f t="shared" si="38"/>
        <v>987345321</v>
      </c>
    </row>
    <row r="2443" spans="2:6" x14ac:dyDescent="0.25">
      <c r="B2443" s="6">
        <v>43375</v>
      </c>
      <c r="C2443" s="4" t="s">
        <v>1579</v>
      </c>
      <c r="D2443" s="5">
        <v>90000</v>
      </c>
      <c r="E2443" s="5">
        <v>0</v>
      </c>
      <c r="F2443" s="5">
        <f t="shared" si="38"/>
        <v>987435321</v>
      </c>
    </row>
    <row r="2444" spans="2:6" x14ac:dyDescent="0.25">
      <c r="B2444" s="6">
        <v>43375</v>
      </c>
      <c r="C2444" s="4" t="s">
        <v>1578</v>
      </c>
      <c r="D2444" s="5">
        <v>45000</v>
      </c>
      <c r="E2444" s="5">
        <v>0</v>
      </c>
      <c r="F2444" s="5">
        <f t="shared" si="38"/>
        <v>987480321</v>
      </c>
    </row>
    <row r="2445" spans="2:6" x14ac:dyDescent="0.25">
      <c r="B2445" s="6">
        <v>43375</v>
      </c>
      <c r="C2445" s="4" t="s">
        <v>1576</v>
      </c>
      <c r="D2445" s="5">
        <v>64500</v>
      </c>
      <c r="E2445" s="5">
        <v>0</v>
      </c>
      <c r="F2445" s="5">
        <f t="shared" si="38"/>
        <v>987544821</v>
      </c>
    </row>
    <row r="2446" spans="2:6" x14ac:dyDescent="0.25">
      <c r="B2446" s="6">
        <v>43375</v>
      </c>
      <c r="C2446" s="4" t="s">
        <v>1613</v>
      </c>
      <c r="D2446" s="5">
        <v>64500</v>
      </c>
      <c r="E2446" s="5">
        <v>0</v>
      </c>
      <c r="F2446" s="5">
        <f t="shared" si="38"/>
        <v>987609321</v>
      </c>
    </row>
    <row r="2447" spans="2:6" x14ac:dyDescent="0.25">
      <c r="B2447" s="6">
        <v>43375</v>
      </c>
      <c r="C2447" s="4" t="s">
        <v>1614</v>
      </c>
      <c r="D2447" s="5">
        <v>37500</v>
      </c>
      <c r="E2447" s="5">
        <v>0</v>
      </c>
      <c r="F2447" s="5">
        <f t="shared" si="38"/>
        <v>987646821</v>
      </c>
    </row>
    <row r="2448" spans="2:6" x14ac:dyDescent="0.25">
      <c r="B2448" s="6">
        <v>43375</v>
      </c>
      <c r="C2448" s="4" t="s">
        <v>1615</v>
      </c>
      <c r="D2448" s="5">
        <v>105000</v>
      </c>
      <c r="E2448" s="5">
        <v>0</v>
      </c>
      <c r="F2448" s="5">
        <f t="shared" si="38"/>
        <v>987751821</v>
      </c>
    </row>
    <row r="2449" spans="2:6" x14ac:dyDescent="0.25">
      <c r="B2449" s="6">
        <v>43375</v>
      </c>
      <c r="C2449" s="4" t="s">
        <v>1616</v>
      </c>
      <c r="D2449" s="5">
        <v>21500</v>
      </c>
      <c r="E2449" s="5">
        <v>0</v>
      </c>
      <c r="F2449" s="5">
        <f t="shared" si="38"/>
        <v>987773321</v>
      </c>
    </row>
    <row r="2450" spans="2:6" x14ac:dyDescent="0.25">
      <c r="B2450" s="6">
        <v>43375</v>
      </c>
      <c r="C2450" s="4" t="s">
        <v>1613</v>
      </c>
      <c r="D2450" s="5">
        <v>225000</v>
      </c>
      <c r="E2450" s="5">
        <v>0</v>
      </c>
      <c r="F2450" s="5">
        <f t="shared" si="38"/>
        <v>987998321</v>
      </c>
    </row>
    <row r="2451" spans="2:6" x14ac:dyDescent="0.25">
      <c r="B2451" s="6">
        <v>43375</v>
      </c>
      <c r="C2451" s="4" t="s">
        <v>1617</v>
      </c>
      <c r="D2451" s="5">
        <v>30000</v>
      </c>
      <c r="E2451" s="5">
        <v>0</v>
      </c>
      <c r="F2451" s="5">
        <f t="shared" si="38"/>
        <v>988028321</v>
      </c>
    </row>
    <row r="2452" spans="2:6" x14ac:dyDescent="0.25">
      <c r="B2452" s="6">
        <v>43375</v>
      </c>
      <c r="C2452" s="4" t="s">
        <v>1618</v>
      </c>
      <c r="D2452" s="5">
        <v>45000</v>
      </c>
      <c r="E2452" s="5">
        <v>0</v>
      </c>
      <c r="F2452" s="5">
        <f t="shared" si="38"/>
        <v>988073321</v>
      </c>
    </row>
    <row r="2453" spans="2:6" x14ac:dyDescent="0.25">
      <c r="B2453" s="6">
        <v>43375</v>
      </c>
      <c r="C2453" s="4" t="s">
        <v>1619</v>
      </c>
      <c r="D2453" s="5">
        <v>60000</v>
      </c>
      <c r="E2453" s="5">
        <v>0</v>
      </c>
      <c r="F2453" s="5">
        <f t="shared" si="38"/>
        <v>988133321</v>
      </c>
    </row>
    <row r="2454" spans="2:6" x14ac:dyDescent="0.25">
      <c r="B2454" s="6">
        <v>43375</v>
      </c>
      <c r="C2454" s="4" t="s">
        <v>1614</v>
      </c>
      <c r="D2454" s="5">
        <v>135000</v>
      </c>
      <c r="E2454" s="5">
        <v>0</v>
      </c>
      <c r="F2454" s="5">
        <f t="shared" si="38"/>
        <v>988268321</v>
      </c>
    </row>
    <row r="2455" spans="2:6" x14ac:dyDescent="0.25">
      <c r="B2455" s="6">
        <v>43375</v>
      </c>
      <c r="C2455" s="4" t="s">
        <v>1620</v>
      </c>
      <c r="D2455" s="5">
        <v>60000</v>
      </c>
      <c r="E2455" s="5">
        <v>0</v>
      </c>
      <c r="F2455" s="5">
        <f t="shared" si="38"/>
        <v>988328321</v>
      </c>
    </row>
    <row r="2456" spans="2:6" x14ac:dyDescent="0.25">
      <c r="B2456" s="6">
        <v>43375</v>
      </c>
      <c r="C2456" s="4" t="s">
        <v>1621</v>
      </c>
      <c r="D2456" s="5">
        <v>15000</v>
      </c>
      <c r="E2456" s="5">
        <v>0</v>
      </c>
      <c r="F2456" s="5">
        <f t="shared" si="38"/>
        <v>988343321</v>
      </c>
    </row>
    <row r="2457" spans="2:6" x14ac:dyDescent="0.25">
      <c r="B2457" s="6">
        <v>43375</v>
      </c>
      <c r="C2457" s="4" t="s">
        <v>1620</v>
      </c>
      <c r="D2457" s="5">
        <v>15000</v>
      </c>
      <c r="E2457" s="5">
        <v>0</v>
      </c>
      <c r="F2457" s="5">
        <f t="shared" si="38"/>
        <v>988358321</v>
      </c>
    </row>
    <row r="2458" spans="2:6" x14ac:dyDescent="0.25">
      <c r="B2458" s="6">
        <v>43375</v>
      </c>
      <c r="C2458" s="4" t="s">
        <v>1622</v>
      </c>
      <c r="D2458" s="5">
        <v>120000</v>
      </c>
      <c r="E2458" s="5">
        <v>0</v>
      </c>
      <c r="F2458" s="5">
        <f t="shared" si="38"/>
        <v>988478321</v>
      </c>
    </row>
    <row r="2459" spans="2:6" x14ac:dyDescent="0.25">
      <c r="B2459" s="6">
        <v>43375</v>
      </c>
      <c r="C2459" s="4" t="s">
        <v>1623</v>
      </c>
      <c r="D2459" s="5">
        <v>120000</v>
      </c>
      <c r="E2459" s="5">
        <v>0</v>
      </c>
      <c r="F2459" s="5">
        <f t="shared" si="38"/>
        <v>988598321</v>
      </c>
    </row>
    <row r="2460" spans="2:6" x14ac:dyDescent="0.25">
      <c r="B2460" s="6">
        <v>43375</v>
      </c>
      <c r="C2460" s="4" t="s">
        <v>1616</v>
      </c>
      <c r="D2460" s="5">
        <v>180000</v>
      </c>
      <c r="E2460" s="5">
        <v>0</v>
      </c>
      <c r="F2460" s="5">
        <f t="shared" si="38"/>
        <v>988778321</v>
      </c>
    </row>
    <row r="2461" spans="2:6" x14ac:dyDescent="0.25">
      <c r="B2461" s="6">
        <v>43375</v>
      </c>
      <c r="C2461" s="4" t="s">
        <v>1619</v>
      </c>
      <c r="D2461" s="5">
        <v>225000</v>
      </c>
      <c r="E2461" s="5">
        <v>0</v>
      </c>
      <c r="F2461" s="5">
        <f t="shared" si="38"/>
        <v>989003321</v>
      </c>
    </row>
    <row r="2462" spans="2:6" x14ac:dyDescent="0.25">
      <c r="B2462" s="6">
        <v>43375</v>
      </c>
      <c r="C2462" s="4" t="s">
        <v>1618</v>
      </c>
      <c r="D2462" s="5">
        <v>262500</v>
      </c>
      <c r="E2462" s="5">
        <v>0</v>
      </c>
      <c r="F2462" s="5">
        <f t="shared" si="38"/>
        <v>989265821</v>
      </c>
    </row>
    <row r="2463" spans="2:6" x14ac:dyDescent="0.25">
      <c r="B2463" s="6">
        <v>43375</v>
      </c>
      <c r="C2463" s="4" t="s">
        <v>1623</v>
      </c>
      <c r="D2463" s="5">
        <v>45000</v>
      </c>
      <c r="E2463" s="5">
        <v>0</v>
      </c>
      <c r="F2463" s="5">
        <f t="shared" si="38"/>
        <v>989310821</v>
      </c>
    </row>
    <row r="2464" spans="2:6" x14ac:dyDescent="0.25">
      <c r="B2464" s="6">
        <v>43375</v>
      </c>
      <c r="C2464" s="4" t="s">
        <v>1624</v>
      </c>
      <c r="D2464" s="5">
        <v>112500</v>
      </c>
      <c r="E2464" s="5">
        <v>0</v>
      </c>
      <c r="F2464" s="5">
        <f t="shared" si="38"/>
        <v>989423321</v>
      </c>
    </row>
    <row r="2465" spans="2:6" x14ac:dyDescent="0.25">
      <c r="B2465" s="6">
        <v>43375</v>
      </c>
      <c r="C2465" s="4" t="s">
        <v>1617</v>
      </c>
      <c r="D2465" s="5">
        <v>195000</v>
      </c>
      <c r="E2465" s="5">
        <v>0</v>
      </c>
      <c r="F2465" s="5">
        <f t="shared" si="38"/>
        <v>989618321</v>
      </c>
    </row>
    <row r="2466" spans="2:6" x14ac:dyDescent="0.25">
      <c r="B2466" s="6">
        <v>43375</v>
      </c>
      <c r="C2466" s="4" t="s">
        <v>1621</v>
      </c>
      <c r="D2466" s="5">
        <v>120000</v>
      </c>
      <c r="E2466" s="5">
        <v>0</v>
      </c>
      <c r="F2466" s="5">
        <f t="shared" si="38"/>
        <v>989738321</v>
      </c>
    </row>
    <row r="2467" spans="2:6" x14ac:dyDescent="0.25">
      <c r="B2467" s="6">
        <v>43375</v>
      </c>
      <c r="C2467" s="4" t="s">
        <v>1625</v>
      </c>
      <c r="D2467" s="5">
        <v>367500</v>
      </c>
      <c r="E2467" s="5">
        <v>0</v>
      </c>
      <c r="F2467" s="5">
        <f t="shared" si="38"/>
        <v>990105821</v>
      </c>
    </row>
    <row r="2468" spans="2:6" x14ac:dyDescent="0.25">
      <c r="B2468" s="6">
        <v>43375</v>
      </c>
      <c r="C2468" s="4" t="s">
        <v>1625</v>
      </c>
      <c r="D2468" s="5">
        <v>30000</v>
      </c>
      <c r="E2468" s="5">
        <v>0</v>
      </c>
      <c r="F2468" s="5">
        <f t="shared" si="38"/>
        <v>990135821</v>
      </c>
    </row>
    <row r="2469" spans="2:6" x14ac:dyDescent="0.25">
      <c r="B2469" s="6">
        <v>43375</v>
      </c>
      <c r="C2469" s="4" t="s">
        <v>1615</v>
      </c>
      <c r="D2469" s="5">
        <v>45000</v>
      </c>
      <c r="E2469" s="5">
        <v>0</v>
      </c>
      <c r="F2469" s="5">
        <f t="shared" si="38"/>
        <v>990180821</v>
      </c>
    </row>
    <row r="2470" spans="2:6" x14ac:dyDescent="0.25">
      <c r="B2470" s="6">
        <v>43375</v>
      </c>
      <c r="C2470" s="4" t="s">
        <v>1626</v>
      </c>
      <c r="D2470" s="5">
        <v>135000</v>
      </c>
      <c r="E2470" s="5">
        <v>0</v>
      </c>
      <c r="F2470" s="5">
        <f t="shared" si="38"/>
        <v>990315821</v>
      </c>
    </row>
    <row r="2471" spans="2:6" x14ac:dyDescent="0.25">
      <c r="B2471" s="6">
        <v>43375</v>
      </c>
      <c r="C2471" s="4" t="s">
        <v>1622</v>
      </c>
      <c r="D2471" s="5">
        <v>60000</v>
      </c>
      <c r="E2471" s="5">
        <v>0</v>
      </c>
      <c r="F2471" s="5">
        <f t="shared" si="38"/>
        <v>990375821</v>
      </c>
    </row>
    <row r="2472" spans="2:6" x14ac:dyDescent="0.25">
      <c r="B2472" s="6">
        <v>43375</v>
      </c>
      <c r="C2472" s="4" t="s">
        <v>1626</v>
      </c>
      <c r="D2472" s="5">
        <v>15000</v>
      </c>
      <c r="E2472" s="5">
        <v>0</v>
      </c>
      <c r="F2472" s="5">
        <f t="shared" si="38"/>
        <v>990390821</v>
      </c>
    </row>
    <row r="2473" spans="2:6" x14ac:dyDescent="0.25">
      <c r="B2473" s="6">
        <v>43376</v>
      </c>
      <c r="C2473" s="4" t="s">
        <v>1627</v>
      </c>
      <c r="D2473" s="5">
        <v>1440000</v>
      </c>
      <c r="E2473" s="5">
        <v>0</v>
      </c>
      <c r="F2473" s="5">
        <f t="shared" si="38"/>
        <v>991830821</v>
      </c>
    </row>
    <row r="2474" spans="2:6" x14ac:dyDescent="0.25">
      <c r="B2474" s="6">
        <v>43376</v>
      </c>
      <c r="C2474" s="4" t="s">
        <v>1628</v>
      </c>
      <c r="D2474" s="5">
        <v>945000</v>
      </c>
      <c r="E2474" s="5">
        <v>0</v>
      </c>
      <c r="F2474" s="5">
        <f t="shared" ref="F2474:F2544" si="39">F2473+D2474-E2474</f>
        <v>992775821</v>
      </c>
    </row>
    <row r="2475" spans="2:6" x14ac:dyDescent="0.25">
      <c r="B2475" s="6">
        <v>43376</v>
      </c>
      <c r="C2475" s="4" t="s">
        <v>1629</v>
      </c>
      <c r="D2475" s="5">
        <v>1500000</v>
      </c>
      <c r="E2475" s="5">
        <v>0</v>
      </c>
      <c r="F2475" s="5">
        <f t="shared" si="39"/>
        <v>994275821</v>
      </c>
    </row>
    <row r="2476" spans="2:6" x14ac:dyDescent="0.25">
      <c r="B2476" s="6">
        <v>43376</v>
      </c>
      <c r="C2476" s="4" t="s">
        <v>1630</v>
      </c>
      <c r="D2476" s="5">
        <v>1095000</v>
      </c>
      <c r="E2476" s="5">
        <v>0</v>
      </c>
      <c r="F2476" s="5">
        <f t="shared" si="39"/>
        <v>995370821</v>
      </c>
    </row>
    <row r="2477" spans="2:6" x14ac:dyDescent="0.25">
      <c r="B2477" s="6">
        <v>43376</v>
      </c>
      <c r="C2477" s="4" t="s">
        <v>1631</v>
      </c>
      <c r="D2477" s="5">
        <v>1035000</v>
      </c>
      <c r="E2477" s="5">
        <v>0</v>
      </c>
      <c r="F2477" s="5">
        <f t="shared" si="39"/>
        <v>996405821</v>
      </c>
    </row>
    <row r="2478" spans="2:6" x14ac:dyDescent="0.25">
      <c r="B2478" s="6">
        <v>43376</v>
      </c>
      <c r="C2478" s="4" t="s">
        <v>1632</v>
      </c>
      <c r="D2478" s="5">
        <v>810000</v>
      </c>
      <c r="E2478" s="5">
        <v>0</v>
      </c>
      <c r="F2478" s="5">
        <f t="shared" si="39"/>
        <v>997215821</v>
      </c>
    </row>
    <row r="2479" spans="2:6" x14ac:dyDescent="0.25">
      <c r="B2479" s="6">
        <v>43376</v>
      </c>
      <c r="C2479" s="4" t="s">
        <v>1849</v>
      </c>
      <c r="D2479" s="5">
        <v>240000</v>
      </c>
      <c r="E2479" s="5">
        <v>0</v>
      </c>
      <c r="F2479" s="5">
        <f t="shared" si="39"/>
        <v>997455821</v>
      </c>
    </row>
    <row r="2480" spans="2:6" x14ac:dyDescent="0.25">
      <c r="B2480" s="6">
        <v>43376</v>
      </c>
      <c r="C2480" s="4" t="s">
        <v>1850</v>
      </c>
      <c r="D2480" s="5">
        <v>795000</v>
      </c>
      <c r="E2480" s="5">
        <v>0</v>
      </c>
      <c r="F2480" s="5">
        <f t="shared" si="39"/>
        <v>998250821</v>
      </c>
    </row>
    <row r="2481" spans="2:6" x14ac:dyDescent="0.25">
      <c r="B2481" s="6">
        <v>43376</v>
      </c>
      <c r="C2481" s="4" t="s">
        <v>1851</v>
      </c>
      <c r="D2481" s="5">
        <v>75000</v>
      </c>
      <c r="E2481" s="5">
        <v>0</v>
      </c>
      <c r="F2481" s="5">
        <f t="shared" si="39"/>
        <v>998325821</v>
      </c>
    </row>
    <row r="2482" spans="2:6" x14ac:dyDescent="0.25">
      <c r="B2482" s="6">
        <v>43376</v>
      </c>
      <c r="C2482" s="4" t="s">
        <v>1852</v>
      </c>
      <c r="D2482" s="5">
        <v>15000</v>
      </c>
      <c r="E2482" s="5">
        <v>0</v>
      </c>
      <c r="F2482" s="5">
        <f t="shared" si="39"/>
        <v>998340821</v>
      </c>
    </row>
    <row r="2483" spans="2:6" x14ac:dyDescent="0.25">
      <c r="B2483" s="6">
        <v>43376</v>
      </c>
      <c r="C2483" s="4" t="s">
        <v>1853</v>
      </c>
      <c r="D2483" s="5">
        <v>120000</v>
      </c>
      <c r="E2483" s="5">
        <v>0</v>
      </c>
      <c r="F2483" s="5">
        <f t="shared" si="39"/>
        <v>998460821</v>
      </c>
    </row>
    <row r="2484" spans="2:6" x14ac:dyDescent="0.25">
      <c r="B2484" s="6">
        <v>43376</v>
      </c>
      <c r="C2484" s="4" t="s">
        <v>1854</v>
      </c>
      <c r="D2484" s="5">
        <v>30000</v>
      </c>
      <c r="E2484" s="5">
        <v>0</v>
      </c>
      <c r="F2484" s="5">
        <f t="shared" si="39"/>
        <v>998490821</v>
      </c>
    </row>
    <row r="2485" spans="2:6" x14ac:dyDescent="0.25">
      <c r="B2485" s="6">
        <v>43376</v>
      </c>
      <c r="C2485" s="4" t="s">
        <v>1855</v>
      </c>
      <c r="D2485" s="5">
        <v>135000</v>
      </c>
      <c r="E2485" s="5">
        <v>0</v>
      </c>
      <c r="F2485" s="5">
        <f t="shared" si="39"/>
        <v>998625821</v>
      </c>
    </row>
    <row r="2486" spans="2:6" x14ac:dyDescent="0.25">
      <c r="B2486" s="6">
        <v>43377</v>
      </c>
      <c r="C2486" s="4" t="s">
        <v>1634</v>
      </c>
      <c r="D2486" s="5">
        <v>1057500</v>
      </c>
      <c r="E2486" s="5">
        <v>0</v>
      </c>
      <c r="F2486" s="5">
        <f t="shared" si="39"/>
        <v>999683321</v>
      </c>
    </row>
    <row r="2487" spans="2:6" x14ac:dyDescent="0.25">
      <c r="B2487" s="6">
        <v>43377</v>
      </c>
      <c r="C2487" s="4" t="s">
        <v>1635</v>
      </c>
      <c r="D2487" s="5">
        <v>1095000</v>
      </c>
      <c r="E2487" s="5">
        <v>0</v>
      </c>
      <c r="F2487" s="5">
        <f t="shared" si="39"/>
        <v>1000778321</v>
      </c>
    </row>
    <row r="2488" spans="2:6" x14ac:dyDescent="0.25">
      <c r="B2488" s="6">
        <v>43377</v>
      </c>
      <c r="C2488" s="4" t="s">
        <v>1636</v>
      </c>
      <c r="D2488" s="5">
        <v>2490000</v>
      </c>
      <c r="E2488" s="5">
        <v>0</v>
      </c>
      <c r="F2488" s="5">
        <f t="shared" si="39"/>
        <v>1003268321</v>
      </c>
    </row>
    <row r="2489" spans="2:6" x14ac:dyDescent="0.25">
      <c r="B2489" s="6">
        <v>43377</v>
      </c>
      <c r="C2489" s="4" t="s">
        <v>1637</v>
      </c>
      <c r="D2489" s="5">
        <v>3435000</v>
      </c>
      <c r="E2489" s="5">
        <v>0</v>
      </c>
      <c r="F2489" s="5">
        <f t="shared" si="39"/>
        <v>1006703321</v>
      </c>
    </row>
    <row r="2490" spans="2:6" x14ac:dyDescent="0.25">
      <c r="B2490" s="6">
        <v>43377</v>
      </c>
      <c r="C2490" s="4" t="s">
        <v>1638</v>
      </c>
      <c r="D2490" s="5">
        <v>1597500</v>
      </c>
      <c r="E2490" s="5">
        <v>0</v>
      </c>
      <c r="F2490" s="5">
        <f t="shared" si="39"/>
        <v>1008300821</v>
      </c>
    </row>
    <row r="2491" spans="2:6" x14ac:dyDescent="0.25">
      <c r="B2491" s="6">
        <v>43377</v>
      </c>
      <c r="C2491" s="4" t="s">
        <v>1639</v>
      </c>
      <c r="D2491" s="5">
        <v>570000</v>
      </c>
      <c r="E2491" s="5">
        <v>0</v>
      </c>
      <c r="F2491" s="5">
        <f t="shared" si="39"/>
        <v>1008870821</v>
      </c>
    </row>
    <row r="2492" spans="2:6" x14ac:dyDescent="0.25">
      <c r="B2492" s="6">
        <v>43377</v>
      </c>
      <c r="C2492" s="4" t="s">
        <v>1635</v>
      </c>
      <c r="D2492" s="5">
        <v>21500</v>
      </c>
      <c r="E2492" s="5">
        <v>0</v>
      </c>
      <c r="F2492" s="5">
        <f t="shared" si="39"/>
        <v>1008892321</v>
      </c>
    </row>
    <row r="2493" spans="2:6" x14ac:dyDescent="0.25">
      <c r="B2493" s="6">
        <v>43377</v>
      </c>
      <c r="C2493" s="4" t="s">
        <v>1640</v>
      </c>
      <c r="D2493" s="5">
        <v>1567500</v>
      </c>
      <c r="E2493" s="5">
        <v>0</v>
      </c>
      <c r="F2493" s="5">
        <f t="shared" si="39"/>
        <v>1010459821</v>
      </c>
    </row>
    <row r="2494" spans="2:6" x14ac:dyDescent="0.25">
      <c r="B2494" s="6">
        <v>43377</v>
      </c>
      <c r="C2494" s="4" t="s">
        <v>1641</v>
      </c>
      <c r="D2494" s="5">
        <v>1890000</v>
      </c>
      <c r="E2494" s="5">
        <v>0</v>
      </c>
      <c r="F2494" s="5">
        <f t="shared" si="39"/>
        <v>1012349821</v>
      </c>
    </row>
    <row r="2495" spans="2:6" x14ac:dyDescent="0.25">
      <c r="B2495" s="6">
        <v>43378</v>
      </c>
      <c r="C2495" s="4" t="s">
        <v>1642</v>
      </c>
      <c r="D2495" s="5">
        <v>559000</v>
      </c>
      <c r="E2495" s="5">
        <v>0</v>
      </c>
      <c r="F2495" s="5">
        <f t="shared" si="39"/>
        <v>1012908821</v>
      </c>
    </row>
    <row r="2496" spans="2:6" x14ac:dyDescent="0.25">
      <c r="B2496" s="6">
        <v>43378</v>
      </c>
      <c r="C2496" s="4" t="s">
        <v>1643</v>
      </c>
      <c r="D2496" s="5">
        <v>1815000</v>
      </c>
      <c r="E2496" s="5">
        <v>0</v>
      </c>
      <c r="F2496" s="5">
        <f t="shared" si="39"/>
        <v>1014723821</v>
      </c>
    </row>
    <row r="2497" spans="2:6" x14ac:dyDescent="0.25">
      <c r="B2497" s="6">
        <v>43378</v>
      </c>
      <c r="C2497" s="4" t="s">
        <v>1616</v>
      </c>
      <c r="D2497" s="5">
        <v>301000</v>
      </c>
      <c r="E2497" s="5">
        <v>0</v>
      </c>
      <c r="F2497" s="5">
        <f t="shared" si="39"/>
        <v>1015024821</v>
      </c>
    </row>
    <row r="2498" spans="2:6" x14ac:dyDescent="0.25">
      <c r="B2498" s="6">
        <v>43378</v>
      </c>
      <c r="C2498" s="4" t="s">
        <v>1644</v>
      </c>
      <c r="D2498" s="5">
        <v>1260000</v>
      </c>
      <c r="E2498" s="5">
        <v>0</v>
      </c>
      <c r="F2498" s="5">
        <f t="shared" si="39"/>
        <v>1016284821</v>
      </c>
    </row>
    <row r="2499" spans="2:6" x14ac:dyDescent="0.25">
      <c r="B2499" s="6">
        <v>43378</v>
      </c>
      <c r="C2499" s="4" t="s">
        <v>1613</v>
      </c>
      <c r="D2499" s="5">
        <v>279500</v>
      </c>
      <c r="E2499" s="5">
        <v>0</v>
      </c>
      <c r="F2499" s="5">
        <f t="shared" si="39"/>
        <v>1016564321</v>
      </c>
    </row>
    <row r="2500" spans="2:6" x14ac:dyDescent="0.25">
      <c r="B2500" s="6">
        <v>43378</v>
      </c>
      <c r="C2500" s="4" t="s">
        <v>1618</v>
      </c>
      <c r="D2500" s="5">
        <v>465000</v>
      </c>
      <c r="E2500" s="5">
        <v>0</v>
      </c>
      <c r="F2500" s="5">
        <f t="shared" si="39"/>
        <v>1017029321</v>
      </c>
    </row>
    <row r="2501" spans="2:6" x14ac:dyDescent="0.25">
      <c r="B2501" s="6">
        <v>43378</v>
      </c>
      <c r="C2501" s="4" t="s">
        <v>1614</v>
      </c>
      <c r="D2501" s="5">
        <v>315000</v>
      </c>
      <c r="E2501" s="5">
        <v>0</v>
      </c>
      <c r="F2501" s="5">
        <f t="shared" si="39"/>
        <v>1017344321</v>
      </c>
    </row>
    <row r="2502" spans="2:6" x14ac:dyDescent="0.25">
      <c r="B2502" s="6">
        <v>43378</v>
      </c>
      <c r="C2502" s="4" t="s">
        <v>1617</v>
      </c>
      <c r="D2502" s="5">
        <v>240000</v>
      </c>
      <c r="E2502" s="5">
        <v>0</v>
      </c>
      <c r="F2502" s="5">
        <f t="shared" si="39"/>
        <v>1017584321</v>
      </c>
    </row>
    <row r="2503" spans="2:6" x14ac:dyDescent="0.25">
      <c r="B2503" s="6">
        <v>43378</v>
      </c>
      <c r="C2503" s="4" t="s">
        <v>1645</v>
      </c>
      <c r="D2503" s="5">
        <v>375000</v>
      </c>
      <c r="E2503" s="5">
        <v>0</v>
      </c>
      <c r="F2503" s="5">
        <f t="shared" si="39"/>
        <v>1017959321</v>
      </c>
    </row>
    <row r="2504" spans="2:6" x14ac:dyDescent="0.25">
      <c r="B2504" s="6">
        <v>43378</v>
      </c>
      <c r="C2504" s="4" t="s">
        <v>1624</v>
      </c>
      <c r="D2504" s="5">
        <v>37500</v>
      </c>
      <c r="E2504" s="5">
        <v>0</v>
      </c>
      <c r="F2504" s="5">
        <f t="shared" si="39"/>
        <v>1017996821</v>
      </c>
    </row>
    <row r="2505" spans="2:6" x14ac:dyDescent="0.25">
      <c r="B2505" s="6">
        <v>43378</v>
      </c>
      <c r="C2505" s="4" t="s">
        <v>1646</v>
      </c>
      <c r="D2505" s="5">
        <v>645000</v>
      </c>
      <c r="E2505" s="5">
        <v>0</v>
      </c>
      <c r="F2505" s="5">
        <f t="shared" si="39"/>
        <v>1018641821</v>
      </c>
    </row>
    <row r="2506" spans="2:6" x14ac:dyDescent="0.25">
      <c r="B2506" s="6">
        <v>43378</v>
      </c>
      <c r="C2506" s="4" t="s">
        <v>1647</v>
      </c>
      <c r="D2506" s="5">
        <v>516000</v>
      </c>
      <c r="E2506" s="5">
        <v>0</v>
      </c>
      <c r="F2506" s="5">
        <f t="shared" si="39"/>
        <v>1019157821</v>
      </c>
    </row>
    <row r="2507" spans="2:6" x14ac:dyDescent="0.25">
      <c r="B2507" s="6">
        <v>43378</v>
      </c>
      <c r="C2507" s="4" t="s">
        <v>1613</v>
      </c>
      <c r="D2507" s="5">
        <v>105000</v>
      </c>
      <c r="E2507" s="5">
        <v>0</v>
      </c>
      <c r="F2507" s="5">
        <f t="shared" si="39"/>
        <v>1019262821</v>
      </c>
    </row>
    <row r="2508" spans="2:6" x14ac:dyDescent="0.25">
      <c r="B2508" s="6">
        <v>43378</v>
      </c>
      <c r="C2508" s="4" t="s">
        <v>1619</v>
      </c>
      <c r="D2508" s="5">
        <v>225000</v>
      </c>
      <c r="E2508" s="5">
        <v>0</v>
      </c>
      <c r="F2508" s="5">
        <f t="shared" si="39"/>
        <v>1019487821</v>
      </c>
    </row>
    <row r="2509" spans="2:6" x14ac:dyDescent="0.25">
      <c r="B2509" s="6">
        <v>43378</v>
      </c>
      <c r="C2509" s="4" t="s">
        <v>1647</v>
      </c>
      <c r="D2509" s="5">
        <v>780000</v>
      </c>
      <c r="E2509" s="5">
        <v>0</v>
      </c>
      <c r="F2509" s="5">
        <f t="shared" si="39"/>
        <v>1020267821</v>
      </c>
    </row>
    <row r="2510" spans="2:6" x14ac:dyDescent="0.25">
      <c r="B2510" s="6">
        <v>43378</v>
      </c>
      <c r="C2510" s="4" t="s">
        <v>1621</v>
      </c>
      <c r="D2510" s="5">
        <v>270000</v>
      </c>
      <c r="E2510" s="5">
        <v>0</v>
      </c>
      <c r="F2510" s="5">
        <f t="shared" si="39"/>
        <v>1020537821</v>
      </c>
    </row>
    <row r="2511" spans="2:6" x14ac:dyDescent="0.25">
      <c r="B2511" s="6">
        <v>43378</v>
      </c>
      <c r="C2511" s="4" t="s">
        <v>1648</v>
      </c>
      <c r="D2511" s="5">
        <v>1290000</v>
      </c>
      <c r="E2511" s="5">
        <v>0</v>
      </c>
      <c r="F2511" s="5">
        <f t="shared" si="39"/>
        <v>1021827821</v>
      </c>
    </row>
    <row r="2512" spans="2:6" x14ac:dyDescent="0.25">
      <c r="B2512" s="6">
        <v>43378</v>
      </c>
      <c r="C2512" s="4" t="s">
        <v>1649</v>
      </c>
      <c r="D2512" s="5">
        <v>1132500</v>
      </c>
      <c r="E2512" s="5">
        <v>0</v>
      </c>
      <c r="F2512" s="5">
        <f t="shared" si="39"/>
        <v>1022960321</v>
      </c>
    </row>
    <row r="2513" spans="2:6" x14ac:dyDescent="0.25">
      <c r="B2513" s="6">
        <v>43378</v>
      </c>
      <c r="C2513" s="4" t="s">
        <v>1650</v>
      </c>
      <c r="D2513" s="5">
        <v>1170000</v>
      </c>
      <c r="E2513" s="5">
        <v>0</v>
      </c>
      <c r="F2513" s="5">
        <f t="shared" si="39"/>
        <v>1024130321</v>
      </c>
    </row>
    <row r="2514" spans="2:6" x14ac:dyDescent="0.25">
      <c r="B2514" s="6">
        <v>43378</v>
      </c>
      <c r="C2514" s="4" t="s">
        <v>1651</v>
      </c>
      <c r="D2514" s="5">
        <v>465000</v>
      </c>
      <c r="E2514" s="5">
        <v>0</v>
      </c>
      <c r="F2514" s="5">
        <f t="shared" si="39"/>
        <v>1024595321</v>
      </c>
    </row>
    <row r="2515" spans="2:6" x14ac:dyDescent="0.25">
      <c r="B2515" s="6">
        <v>43378</v>
      </c>
      <c r="C2515" s="4" t="s">
        <v>1652</v>
      </c>
      <c r="D2515" s="5">
        <v>1305000</v>
      </c>
      <c r="E2515" s="5">
        <v>0</v>
      </c>
      <c r="F2515" s="5">
        <f t="shared" si="39"/>
        <v>1025900321</v>
      </c>
    </row>
    <row r="2516" spans="2:6" x14ac:dyDescent="0.25">
      <c r="B2516" s="6">
        <v>43378</v>
      </c>
      <c r="C2516" s="4" t="s">
        <v>1653</v>
      </c>
      <c r="D2516" s="5">
        <v>2797500</v>
      </c>
      <c r="E2516" s="5">
        <v>0</v>
      </c>
      <c r="F2516" s="5">
        <f t="shared" si="39"/>
        <v>1028697821</v>
      </c>
    </row>
    <row r="2517" spans="2:6" x14ac:dyDescent="0.25">
      <c r="B2517" s="6">
        <v>43378</v>
      </c>
      <c r="C2517" s="4" t="s">
        <v>1654</v>
      </c>
      <c r="D2517" s="5">
        <v>787500</v>
      </c>
      <c r="E2517" s="5">
        <v>0</v>
      </c>
      <c r="F2517" s="5">
        <f t="shared" si="39"/>
        <v>1029485321</v>
      </c>
    </row>
    <row r="2518" spans="2:6" x14ac:dyDescent="0.25">
      <c r="B2518" s="6">
        <v>43378</v>
      </c>
      <c r="C2518" s="4" t="s">
        <v>1655</v>
      </c>
      <c r="D2518" s="5">
        <v>907500</v>
      </c>
      <c r="E2518" s="5">
        <v>0</v>
      </c>
      <c r="F2518" s="5">
        <f t="shared" si="39"/>
        <v>1030392821</v>
      </c>
    </row>
    <row r="2519" spans="2:6" x14ac:dyDescent="0.25">
      <c r="B2519" s="6">
        <v>43378</v>
      </c>
      <c r="C2519" s="4" t="s">
        <v>1656</v>
      </c>
      <c r="D2519" s="5">
        <v>750000</v>
      </c>
      <c r="E2519" s="5">
        <v>0</v>
      </c>
      <c r="F2519" s="5">
        <f t="shared" si="39"/>
        <v>1031142821</v>
      </c>
    </row>
    <row r="2520" spans="2:6" x14ac:dyDescent="0.25">
      <c r="B2520" s="6">
        <v>43378</v>
      </c>
      <c r="C2520" s="4" t="s">
        <v>1657</v>
      </c>
      <c r="D2520" s="5">
        <v>1425000</v>
      </c>
      <c r="E2520" s="5">
        <v>0</v>
      </c>
      <c r="F2520" s="5">
        <f t="shared" si="39"/>
        <v>1032567821</v>
      </c>
    </row>
    <row r="2521" spans="2:6" x14ac:dyDescent="0.25">
      <c r="B2521" s="6">
        <v>43378</v>
      </c>
      <c r="C2521" s="4" t="s">
        <v>1658</v>
      </c>
      <c r="D2521" s="5">
        <v>765000</v>
      </c>
      <c r="E2521" s="5">
        <v>0</v>
      </c>
      <c r="F2521" s="5">
        <f t="shared" si="39"/>
        <v>1033332821</v>
      </c>
    </row>
    <row r="2522" spans="2:6" x14ac:dyDescent="0.25">
      <c r="B2522" s="6">
        <v>43378</v>
      </c>
      <c r="C2522" s="4" t="s">
        <v>1623</v>
      </c>
      <c r="D2522" s="5">
        <v>195000</v>
      </c>
      <c r="E2522" s="5">
        <v>0</v>
      </c>
      <c r="F2522" s="5">
        <f t="shared" si="39"/>
        <v>1033527821</v>
      </c>
    </row>
    <row r="2523" spans="2:6" x14ac:dyDescent="0.25">
      <c r="B2523" s="6">
        <v>43378</v>
      </c>
      <c r="C2523" s="4" t="s">
        <v>1659</v>
      </c>
      <c r="D2523" s="5">
        <v>375000</v>
      </c>
      <c r="E2523" s="5">
        <v>0</v>
      </c>
      <c r="F2523" s="5">
        <f t="shared" si="39"/>
        <v>1033902821</v>
      </c>
    </row>
    <row r="2524" spans="2:6" x14ac:dyDescent="0.25">
      <c r="B2524" s="6">
        <v>43378</v>
      </c>
      <c r="C2524" s="4" t="s">
        <v>1660</v>
      </c>
      <c r="D2524" s="5">
        <v>345000</v>
      </c>
      <c r="E2524" s="5">
        <v>0</v>
      </c>
      <c r="F2524" s="5">
        <f t="shared" si="39"/>
        <v>1034247821</v>
      </c>
    </row>
    <row r="2525" spans="2:6" x14ac:dyDescent="0.25">
      <c r="B2525" s="6">
        <v>43378</v>
      </c>
      <c r="C2525" s="4" t="s">
        <v>1661</v>
      </c>
      <c r="D2525" s="5">
        <v>510000</v>
      </c>
      <c r="E2525" s="5">
        <v>0</v>
      </c>
      <c r="F2525" s="5">
        <f t="shared" si="39"/>
        <v>1034757821</v>
      </c>
    </row>
    <row r="2526" spans="2:6" x14ac:dyDescent="0.25">
      <c r="B2526" s="6">
        <v>43378</v>
      </c>
      <c r="C2526" s="4" t="s">
        <v>1625</v>
      </c>
      <c r="D2526" s="5">
        <v>375000</v>
      </c>
      <c r="E2526" s="5">
        <v>0</v>
      </c>
      <c r="F2526" s="5">
        <f t="shared" si="39"/>
        <v>1035132821</v>
      </c>
    </row>
    <row r="2527" spans="2:6" x14ac:dyDescent="0.25">
      <c r="B2527" s="6">
        <v>43378</v>
      </c>
      <c r="C2527" s="4" t="s">
        <v>1615</v>
      </c>
      <c r="D2527" s="5">
        <v>435000</v>
      </c>
      <c r="E2527" s="5">
        <v>0</v>
      </c>
      <c r="F2527" s="5">
        <f t="shared" si="39"/>
        <v>1035567821</v>
      </c>
    </row>
    <row r="2528" spans="2:6" x14ac:dyDescent="0.25">
      <c r="B2528" s="6">
        <v>43378</v>
      </c>
      <c r="C2528" s="4" t="s">
        <v>1662</v>
      </c>
      <c r="D2528" s="5">
        <v>2940000</v>
      </c>
      <c r="E2528" s="5">
        <v>0</v>
      </c>
      <c r="F2528" s="5">
        <f t="shared" si="39"/>
        <v>1038507821</v>
      </c>
    </row>
    <row r="2529" spans="2:6" x14ac:dyDescent="0.25">
      <c r="B2529" s="6">
        <v>43378</v>
      </c>
      <c r="C2529" s="4" t="s">
        <v>1663</v>
      </c>
      <c r="D2529" s="5">
        <v>810000</v>
      </c>
      <c r="E2529" s="5">
        <v>0</v>
      </c>
      <c r="F2529" s="5">
        <f t="shared" si="39"/>
        <v>1039317821</v>
      </c>
    </row>
    <row r="2530" spans="2:6" x14ac:dyDescent="0.25">
      <c r="B2530" s="6">
        <v>43378</v>
      </c>
      <c r="C2530" s="4" t="s">
        <v>1642</v>
      </c>
      <c r="D2530" s="5">
        <v>825000</v>
      </c>
      <c r="E2530" s="5">
        <v>0</v>
      </c>
      <c r="F2530" s="5">
        <f t="shared" si="39"/>
        <v>1040142821</v>
      </c>
    </row>
    <row r="2531" spans="2:6" x14ac:dyDescent="0.25">
      <c r="B2531" s="6">
        <v>43378</v>
      </c>
      <c r="C2531" s="4" t="s">
        <v>1664</v>
      </c>
      <c r="D2531" s="5">
        <v>2430000</v>
      </c>
      <c r="E2531" s="5">
        <v>0</v>
      </c>
      <c r="F2531" s="5">
        <f t="shared" si="39"/>
        <v>1042572821</v>
      </c>
    </row>
    <row r="2532" spans="2:6" x14ac:dyDescent="0.25">
      <c r="B2532" s="6">
        <v>43378</v>
      </c>
      <c r="C2532" s="4" t="s">
        <v>1622</v>
      </c>
      <c r="D2532" s="5">
        <v>180000</v>
      </c>
      <c r="E2532" s="5">
        <v>0</v>
      </c>
      <c r="F2532" s="5">
        <f t="shared" si="39"/>
        <v>1042752821</v>
      </c>
    </row>
    <row r="2533" spans="2:6" x14ac:dyDescent="0.25">
      <c r="B2533" s="6">
        <v>43378</v>
      </c>
      <c r="C2533" s="4" t="s">
        <v>1665</v>
      </c>
      <c r="D2533" s="5">
        <v>570000</v>
      </c>
      <c r="E2533" s="5">
        <v>0</v>
      </c>
      <c r="F2533" s="5">
        <f t="shared" si="39"/>
        <v>1043322821</v>
      </c>
    </row>
    <row r="2534" spans="2:6" x14ac:dyDescent="0.25">
      <c r="B2534" s="6">
        <v>43378</v>
      </c>
      <c r="C2534" s="4" t="s">
        <v>1620</v>
      </c>
      <c r="D2534" s="5">
        <v>45000</v>
      </c>
      <c r="E2534" s="5">
        <v>0</v>
      </c>
      <c r="F2534" s="5">
        <f t="shared" si="39"/>
        <v>1043367821</v>
      </c>
    </row>
    <row r="2535" spans="2:6" x14ac:dyDescent="0.25">
      <c r="B2535" s="6">
        <v>43378</v>
      </c>
      <c r="C2535" s="4" t="s">
        <v>1616</v>
      </c>
      <c r="D2535" s="5">
        <v>240000</v>
      </c>
      <c r="E2535" s="5">
        <v>0</v>
      </c>
      <c r="F2535" s="5">
        <f t="shared" si="39"/>
        <v>1043607821</v>
      </c>
    </row>
    <row r="2536" spans="2:6" x14ac:dyDescent="0.25">
      <c r="B2536" s="6">
        <v>43378</v>
      </c>
      <c r="C2536" s="4" t="s">
        <v>1666</v>
      </c>
      <c r="D2536" s="5">
        <v>1335000</v>
      </c>
      <c r="E2536" s="5">
        <v>0</v>
      </c>
      <c r="F2536" s="5">
        <f t="shared" si="39"/>
        <v>1044942821</v>
      </c>
    </row>
    <row r="2537" spans="2:6" x14ac:dyDescent="0.25">
      <c r="B2537" s="6">
        <v>43378</v>
      </c>
      <c r="C2537" s="4" t="s">
        <v>1667</v>
      </c>
      <c r="D2537" s="5">
        <v>75000</v>
      </c>
      <c r="E2537" s="5">
        <v>0</v>
      </c>
      <c r="F2537" s="5">
        <f t="shared" si="39"/>
        <v>1045017821</v>
      </c>
    </row>
    <row r="2538" spans="2:6" x14ac:dyDescent="0.25">
      <c r="B2538" s="6">
        <v>43378</v>
      </c>
      <c r="C2538" s="4" t="s">
        <v>1668</v>
      </c>
      <c r="D2538" s="5">
        <v>900000</v>
      </c>
      <c r="E2538" s="5">
        <v>0</v>
      </c>
      <c r="F2538" s="5">
        <f t="shared" si="39"/>
        <v>1045917821</v>
      </c>
    </row>
    <row r="2539" spans="2:6" x14ac:dyDescent="0.25">
      <c r="B2539" s="6">
        <v>43378</v>
      </c>
      <c r="C2539" s="4" t="s">
        <v>1648</v>
      </c>
      <c r="D2539" s="5">
        <v>1225500</v>
      </c>
      <c r="E2539" s="5">
        <v>0</v>
      </c>
      <c r="F2539" s="5">
        <f t="shared" si="39"/>
        <v>1047143321</v>
      </c>
    </row>
    <row r="2540" spans="2:6" x14ac:dyDescent="0.25">
      <c r="B2540" s="6">
        <v>43378</v>
      </c>
      <c r="C2540" s="4" t="s">
        <v>1661</v>
      </c>
      <c r="D2540" s="5">
        <v>322500</v>
      </c>
      <c r="E2540" s="5">
        <v>0</v>
      </c>
      <c r="F2540" s="5">
        <f t="shared" si="39"/>
        <v>1047465821</v>
      </c>
    </row>
    <row r="2541" spans="2:6" x14ac:dyDescent="0.25">
      <c r="B2541" s="6">
        <v>43378</v>
      </c>
      <c r="C2541" s="4" t="s">
        <v>1626</v>
      </c>
      <c r="D2541" s="5">
        <v>135000</v>
      </c>
      <c r="E2541" s="5">
        <v>0</v>
      </c>
      <c r="F2541" s="5">
        <f t="shared" si="39"/>
        <v>1047600821</v>
      </c>
    </row>
    <row r="2542" spans="2:6" x14ac:dyDescent="0.25">
      <c r="B2542" s="6">
        <v>43378</v>
      </c>
      <c r="C2542" s="4" t="s">
        <v>1669</v>
      </c>
      <c r="D2542" s="5">
        <v>660000</v>
      </c>
      <c r="E2542" s="5">
        <v>0</v>
      </c>
      <c r="F2542" s="5">
        <f t="shared" si="39"/>
        <v>1048260821</v>
      </c>
    </row>
    <row r="2543" spans="2:6" x14ac:dyDescent="0.25">
      <c r="B2543" s="6">
        <v>43378</v>
      </c>
      <c r="C2543" s="4" t="s">
        <v>1670</v>
      </c>
      <c r="D2543" s="5">
        <v>1260000</v>
      </c>
      <c r="E2543" s="5">
        <v>0</v>
      </c>
      <c r="F2543" s="5">
        <f t="shared" si="39"/>
        <v>1049520821</v>
      </c>
    </row>
    <row r="2544" spans="2:6" x14ac:dyDescent="0.25">
      <c r="B2544" s="6">
        <v>43378</v>
      </c>
      <c r="C2544" s="4" t="s">
        <v>1671</v>
      </c>
      <c r="D2544" s="5">
        <v>112500</v>
      </c>
      <c r="E2544" s="5">
        <v>0</v>
      </c>
      <c r="F2544" s="5">
        <f t="shared" si="39"/>
        <v>1049633321</v>
      </c>
    </row>
    <row r="2545" spans="2:6" x14ac:dyDescent="0.25">
      <c r="B2545" s="6">
        <v>43378</v>
      </c>
      <c r="C2545" s="4" t="s">
        <v>1672</v>
      </c>
      <c r="D2545" s="5">
        <v>180000</v>
      </c>
      <c r="E2545" s="5">
        <v>0</v>
      </c>
      <c r="F2545" s="5">
        <f t="shared" ref="F2545:F2608" si="40">F2544+D2545-E2545</f>
        <v>1049813321</v>
      </c>
    </row>
    <row r="2546" spans="2:6" x14ac:dyDescent="0.25">
      <c r="B2546" s="6">
        <v>43378</v>
      </c>
      <c r="C2546" s="4" t="s">
        <v>1673</v>
      </c>
      <c r="D2546" s="5">
        <v>180000</v>
      </c>
      <c r="E2546" s="5">
        <v>0</v>
      </c>
      <c r="F2546" s="5">
        <f t="shared" si="40"/>
        <v>1049993321</v>
      </c>
    </row>
    <row r="2547" spans="2:6" x14ac:dyDescent="0.25">
      <c r="B2547" s="6">
        <v>43378</v>
      </c>
      <c r="C2547" s="4" t="s">
        <v>1674</v>
      </c>
      <c r="D2547" s="5">
        <v>75000</v>
      </c>
      <c r="E2547" s="5">
        <v>0</v>
      </c>
      <c r="F2547" s="5">
        <f t="shared" si="40"/>
        <v>1050068321</v>
      </c>
    </row>
    <row r="2548" spans="2:6" x14ac:dyDescent="0.25">
      <c r="B2548" s="6">
        <v>43378</v>
      </c>
      <c r="C2548" s="4" t="s">
        <v>1675</v>
      </c>
      <c r="D2548" s="5">
        <v>345000</v>
      </c>
      <c r="E2548" s="5">
        <v>0</v>
      </c>
      <c r="F2548" s="5">
        <f t="shared" si="40"/>
        <v>1050413321</v>
      </c>
    </row>
    <row r="2549" spans="2:6" x14ac:dyDescent="0.25">
      <c r="B2549" s="6">
        <v>43378</v>
      </c>
      <c r="C2549" s="4" t="s">
        <v>1676</v>
      </c>
      <c r="D2549" s="5">
        <v>135000</v>
      </c>
      <c r="E2549" s="5">
        <v>0</v>
      </c>
      <c r="F2549" s="5">
        <f t="shared" si="40"/>
        <v>1050548321</v>
      </c>
    </row>
    <row r="2550" spans="2:6" x14ac:dyDescent="0.25">
      <c r="B2550" s="6">
        <v>43378</v>
      </c>
      <c r="C2550" s="4" t="s">
        <v>1677</v>
      </c>
      <c r="D2550" s="5">
        <v>2565000</v>
      </c>
      <c r="E2550" s="5">
        <v>0</v>
      </c>
      <c r="F2550" s="5">
        <f t="shared" si="40"/>
        <v>1053113321</v>
      </c>
    </row>
    <row r="2551" spans="2:6" x14ac:dyDescent="0.25">
      <c r="B2551" s="6">
        <v>43378</v>
      </c>
      <c r="C2551" s="4" t="s">
        <v>1678</v>
      </c>
      <c r="D2551" s="5">
        <v>622500</v>
      </c>
      <c r="E2551" s="5">
        <v>0</v>
      </c>
      <c r="F2551" s="5">
        <f t="shared" si="40"/>
        <v>1053735821</v>
      </c>
    </row>
    <row r="2552" spans="2:6" x14ac:dyDescent="0.25">
      <c r="B2552" s="6">
        <v>43378</v>
      </c>
      <c r="C2552" s="4" t="s">
        <v>1679</v>
      </c>
      <c r="D2552" s="5">
        <v>37500</v>
      </c>
      <c r="E2552" s="5">
        <v>0</v>
      </c>
      <c r="F2552" s="5">
        <f t="shared" si="40"/>
        <v>1053773321</v>
      </c>
    </row>
    <row r="2553" spans="2:6" x14ac:dyDescent="0.25">
      <c r="B2553" s="6">
        <v>43378</v>
      </c>
      <c r="C2553" s="4" t="s">
        <v>1680</v>
      </c>
      <c r="D2553" s="5">
        <v>2797500</v>
      </c>
      <c r="E2553" s="5">
        <v>0</v>
      </c>
      <c r="F2553" s="5">
        <f t="shared" si="40"/>
        <v>1056570821</v>
      </c>
    </row>
    <row r="2554" spans="2:6" x14ac:dyDescent="0.25">
      <c r="B2554" s="6">
        <v>43378</v>
      </c>
      <c r="C2554" s="4" t="s">
        <v>1681</v>
      </c>
      <c r="D2554" s="5">
        <v>1117500</v>
      </c>
      <c r="E2554" s="5">
        <v>0</v>
      </c>
      <c r="F2554" s="5">
        <f t="shared" si="40"/>
        <v>1057688321</v>
      </c>
    </row>
    <row r="2555" spans="2:6" x14ac:dyDescent="0.25">
      <c r="B2555" s="6">
        <v>43378</v>
      </c>
      <c r="C2555" s="4" t="s">
        <v>1682</v>
      </c>
      <c r="D2555" s="5">
        <v>1170000</v>
      </c>
      <c r="E2555" s="5">
        <v>0</v>
      </c>
      <c r="F2555" s="5">
        <f t="shared" si="40"/>
        <v>1058858321</v>
      </c>
    </row>
    <row r="2556" spans="2:6" x14ac:dyDescent="0.25">
      <c r="B2556" s="6">
        <v>43378</v>
      </c>
      <c r="C2556" s="4" t="s">
        <v>1683</v>
      </c>
      <c r="D2556" s="5">
        <v>1785000</v>
      </c>
      <c r="E2556" s="5">
        <v>0</v>
      </c>
      <c r="F2556" s="5">
        <f t="shared" si="40"/>
        <v>1060643321</v>
      </c>
    </row>
    <row r="2557" spans="2:6" x14ac:dyDescent="0.25">
      <c r="B2557" s="6">
        <v>43378</v>
      </c>
      <c r="C2557" s="4" t="s">
        <v>1679</v>
      </c>
      <c r="D2557" s="5">
        <v>143000</v>
      </c>
      <c r="E2557" s="5">
        <v>0</v>
      </c>
      <c r="F2557" s="5">
        <f t="shared" si="40"/>
        <v>1060786321</v>
      </c>
    </row>
    <row r="2558" spans="2:6" x14ac:dyDescent="0.25">
      <c r="B2558" s="6">
        <v>43378</v>
      </c>
      <c r="C2558" s="4" t="s">
        <v>1684</v>
      </c>
      <c r="D2558" s="5">
        <v>382500</v>
      </c>
      <c r="E2558" s="5">
        <v>0</v>
      </c>
      <c r="F2558" s="5">
        <f t="shared" si="40"/>
        <v>1061168821</v>
      </c>
    </row>
    <row r="2559" spans="2:6" x14ac:dyDescent="0.25">
      <c r="B2559" s="6">
        <v>43378</v>
      </c>
      <c r="C2559" s="4" t="s">
        <v>1685</v>
      </c>
      <c r="D2559" s="5">
        <v>240000</v>
      </c>
      <c r="E2559" s="5">
        <v>0</v>
      </c>
      <c r="F2559" s="5">
        <f t="shared" si="40"/>
        <v>1061408821</v>
      </c>
    </row>
    <row r="2560" spans="2:6" x14ac:dyDescent="0.25">
      <c r="B2560" s="6">
        <v>43378</v>
      </c>
      <c r="C2560" s="4" t="s">
        <v>1686</v>
      </c>
      <c r="D2560" s="5">
        <v>457500</v>
      </c>
      <c r="E2560" s="5">
        <v>0</v>
      </c>
      <c r="F2560" s="5">
        <f t="shared" si="40"/>
        <v>1061866321</v>
      </c>
    </row>
    <row r="2561" spans="2:6" x14ac:dyDescent="0.25">
      <c r="B2561" s="6">
        <v>43378</v>
      </c>
      <c r="C2561" s="4" t="s">
        <v>1687</v>
      </c>
      <c r="D2561" s="5">
        <v>172500</v>
      </c>
      <c r="E2561" s="5">
        <v>0</v>
      </c>
      <c r="F2561" s="5">
        <f t="shared" si="40"/>
        <v>1062038821</v>
      </c>
    </row>
    <row r="2562" spans="2:6" x14ac:dyDescent="0.25">
      <c r="B2562" s="6">
        <v>43378</v>
      </c>
      <c r="C2562" s="4" t="s">
        <v>1688</v>
      </c>
      <c r="D2562" s="5">
        <v>2400000</v>
      </c>
      <c r="E2562" s="5">
        <v>0</v>
      </c>
      <c r="F2562" s="5">
        <f t="shared" si="40"/>
        <v>1064438821</v>
      </c>
    </row>
    <row r="2563" spans="2:6" x14ac:dyDescent="0.25">
      <c r="B2563" s="6">
        <v>43378</v>
      </c>
      <c r="C2563" s="4" t="s">
        <v>1689</v>
      </c>
      <c r="D2563" s="5">
        <v>1665000</v>
      </c>
      <c r="E2563" s="5">
        <v>0</v>
      </c>
      <c r="F2563" s="5">
        <f t="shared" si="40"/>
        <v>1066103821</v>
      </c>
    </row>
    <row r="2564" spans="2:6" x14ac:dyDescent="0.25">
      <c r="B2564" s="6">
        <v>43378</v>
      </c>
      <c r="C2564" s="4" t="s">
        <v>1682</v>
      </c>
      <c r="D2564" s="5">
        <v>1193000</v>
      </c>
      <c r="E2564" s="5">
        <v>0</v>
      </c>
      <c r="F2564" s="5">
        <f t="shared" si="40"/>
        <v>1067296821</v>
      </c>
    </row>
    <row r="2565" spans="2:6" x14ac:dyDescent="0.25">
      <c r="B2565" s="6">
        <v>43378</v>
      </c>
      <c r="C2565" s="4" t="s">
        <v>1690</v>
      </c>
      <c r="D2565" s="5">
        <v>172500</v>
      </c>
      <c r="E2565" s="5">
        <v>0</v>
      </c>
      <c r="F2565" s="5">
        <f t="shared" si="40"/>
        <v>1067469321</v>
      </c>
    </row>
    <row r="2566" spans="2:6" x14ac:dyDescent="0.25">
      <c r="B2566" s="6">
        <v>43378</v>
      </c>
      <c r="C2566" s="4" t="s">
        <v>1681</v>
      </c>
      <c r="D2566" s="5">
        <v>1032000</v>
      </c>
      <c r="E2566" s="5">
        <v>0</v>
      </c>
      <c r="F2566" s="5">
        <f t="shared" si="40"/>
        <v>1068501321</v>
      </c>
    </row>
    <row r="2567" spans="2:6" x14ac:dyDescent="0.25">
      <c r="B2567" s="6">
        <v>43378</v>
      </c>
      <c r="C2567" s="4" t="s">
        <v>1691</v>
      </c>
      <c r="D2567" s="5">
        <v>1695000</v>
      </c>
      <c r="E2567" s="5">
        <v>0</v>
      </c>
      <c r="F2567" s="5">
        <f t="shared" si="40"/>
        <v>1070196321</v>
      </c>
    </row>
    <row r="2568" spans="2:6" x14ac:dyDescent="0.25">
      <c r="B2568" s="6">
        <v>43378</v>
      </c>
      <c r="C2568" s="4" t="s">
        <v>1692</v>
      </c>
      <c r="D2568" s="5">
        <v>165000</v>
      </c>
      <c r="E2568" s="5">
        <v>0</v>
      </c>
      <c r="F2568" s="5">
        <f t="shared" si="40"/>
        <v>1070361321</v>
      </c>
    </row>
    <row r="2569" spans="2:6" x14ac:dyDescent="0.25">
      <c r="B2569" s="6">
        <v>43378</v>
      </c>
      <c r="C2569" s="4" t="s">
        <v>1693</v>
      </c>
      <c r="D2569" s="5">
        <v>645000</v>
      </c>
      <c r="E2569" s="5">
        <v>0</v>
      </c>
      <c r="F2569" s="5">
        <f t="shared" si="40"/>
        <v>1071006321</v>
      </c>
    </row>
    <row r="2570" spans="2:6" x14ac:dyDescent="0.25">
      <c r="B2570" s="6">
        <v>43378</v>
      </c>
      <c r="C2570" s="4" t="s">
        <v>1694</v>
      </c>
      <c r="D2570" s="5">
        <v>3150000</v>
      </c>
      <c r="E2570" s="5">
        <v>0</v>
      </c>
      <c r="F2570" s="5">
        <f t="shared" si="40"/>
        <v>1074156321</v>
      </c>
    </row>
    <row r="2571" spans="2:6" x14ac:dyDescent="0.25">
      <c r="B2571" s="6">
        <v>43378</v>
      </c>
      <c r="C2571" s="4" t="s">
        <v>1695</v>
      </c>
      <c r="D2571" s="5">
        <v>1125000</v>
      </c>
      <c r="E2571" s="5">
        <v>0</v>
      </c>
      <c r="F2571" s="5">
        <f t="shared" si="40"/>
        <v>1075281321</v>
      </c>
    </row>
    <row r="2572" spans="2:6" x14ac:dyDescent="0.25">
      <c r="B2572" s="6">
        <v>43378</v>
      </c>
      <c r="C2572" s="4" t="s">
        <v>1696</v>
      </c>
      <c r="D2572" s="5">
        <v>120000</v>
      </c>
      <c r="E2572" s="5">
        <v>0</v>
      </c>
      <c r="F2572" s="5">
        <f t="shared" si="40"/>
        <v>1075401321</v>
      </c>
    </row>
    <row r="2573" spans="2:6" x14ac:dyDescent="0.25">
      <c r="B2573" s="6">
        <v>43378</v>
      </c>
      <c r="C2573" s="4" t="s">
        <v>1697</v>
      </c>
      <c r="D2573" s="5">
        <v>195000</v>
      </c>
      <c r="E2573" s="5">
        <v>0</v>
      </c>
      <c r="F2573" s="5">
        <f t="shared" si="40"/>
        <v>1075596321</v>
      </c>
    </row>
    <row r="2574" spans="2:6" x14ac:dyDescent="0.25">
      <c r="B2574" s="6">
        <v>43378</v>
      </c>
      <c r="C2574" s="4" t="s">
        <v>1674</v>
      </c>
      <c r="D2574" s="5">
        <v>86000</v>
      </c>
      <c r="E2574" s="5">
        <v>0</v>
      </c>
      <c r="F2574" s="5">
        <f t="shared" si="40"/>
        <v>1075682321</v>
      </c>
    </row>
    <row r="2575" spans="2:6" x14ac:dyDescent="0.25">
      <c r="B2575" s="6">
        <v>43378</v>
      </c>
      <c r="C2575" s="4" t="s">
        <v>1698</v>
      </c>
      <c r="D2575" s="5">
        <v>1305000</v>
      </c>
      <c r="E2575" s="5">
        <v>0</v>
      </c>
      <c r="F2575" s="5">
        <f t="shared" si="40"/>
        <v>1076987321</v>
      </c>
    </row>
    <row r="2576" spans="2:6" x14ac:dyDescent="0.25">
      <c r="B2576" s="6">
        <v>43378</v>
      </c>
      <c r="C2576" s="4" t="s">
        <v>1699</v>
      </c>
      <c r="D2576" s="5">
        <v>1485000</v>
      </c>
      <c r="E2576" s="5">
        <v>0</v>
      </c>
      <c r="F2576" s="5">
        <f t="shared" si="40"/>
        <v>1078472321</v>
      </c>
    </row>
    <row r="2577" spans="2:6" x14ac:dyDescent="0.25">
      <c r="B2577" s="6">
        <v>43378</v>
      </c>
      <c r="C2577" s="4" t="s">
        <v>1700</v>
      </c>
      <c r="D2577" s="5">
        <v>630000</v>
      </c>
      <c r="E2577" s="5">
        <v>0</v>
      </c>
      <c r="F2577" s="5">
        <f t="shared" si="40"/>
        <v>1079102321</v>
      </c>
    </row>
    <row r="2578" spans="2:6" x14ac:dyDescent="0.25">
      <c r="B2578" s="6">
        <v>43378</v>
      </c>
      <c r="C2578" s="4" t="s">
        <v>1701</v>
      </c>
      <c r="D2578" s="5">
        <v>1500000</v>
      </c>
      <c r="E2578" s="5">
        <v>0</v>
      </c>
      <c r="F2578" s="5">
        <f t="shared" si="40"/>
        <v>1080602321</v>
      </c>
    </row>
    <row r="2579" spans="2:6" x14ac:dyDescent="0.25">
      <c r="B2579" s="6">
        <v>43378</v>
      </c>
      <c r="C2579" s="4" t="s">
        <v>1702</v>
      </c>
      <c r="D2579" s="5">
        <v>1290000</v>
      </c>
      <c r="E2579" s="5">
        <v>0</v>
      </c>
      <c r="F2579" s="5">
        <f t="shared" si="40"/>
        <v>1081892321</v>
      </c>
    </row>
    <row r="2580" spans="2:6" x14ac:dyDescent="0.25">
      <c r="B2580" s="6">
        <v>43378</v>
      </c>
      <c r="C2580" s="4" t="s">
        <v>1703</v>
      </c>
      <c r="D2580" s="5">
        <v>900000</v>
      </c>
      <c r="E2580" s="5">
        <v>0</v>
      </c>
      <c r="F2580" s="5">
        <f t="shared" si="40"/>
        <v>1082792321</v>
      </c>
    </row>
    <row r="2581" spans="2:6" x14ac:dyDescent="0.25">
      <c r="B2581" s="6">
        <v>43378</v>
      </c>
      <c r="C2581" s="4" t="s">
        <v>1704</v>
      </c>
      <c r="D2581" s="5">
        <v>922500</v>
      </c>
      <c r="E2581" s="5">
        <v>0</v>
      </c>
      <c r="F2581" s="5">
        <f t="shared" si="40"/>
        <v>1083714821</v>
      </c>
    </row>
    <row r="2582" spans="2:6" x14ac:dyDescent="0.25">
      <c r="B2582" s="6">
        <v>43378</v>
      </c>
      <c r="C2582" s="4" t="s">
        <v>1705</v>
      </c>
      <c r="D2582" s="5">
        <v>2467500</v>
      </c>
      <c r="E2582" s="5">
        <v>0</v>
      </c>
      <c r="F2582" s="5">
        <f t="shared" si="40"/>
        <v>1086182321</v>
      </c>
    </row>
    <row r="2583" spans="2:6" x14ac:dyDescent="0.25">
      <c r="B2583" s="6">
        <v>43379</v>
      </c>
      <c r="C2583" s="4" t="s">
        <v>1706</v>
      </c>
      <c r="D2583" s="5">
        <v>682500</v>
      </c>
      <c r="E2583" s="5">
        <v>0</v>
      </c>
      <c r="F2583" s="5">
        <f t="shared" si="40"/>
        <v>1086864821</v>
      </c>
    </row>
    <row r="2584" spans="2:6" x14ac:dyDescent="0.25">
      <c r="B2584" s="6">
        <v>43379</v>
      </c>
      <c r="C2584" s="4" t="s">
        <v>1707</v>
      </c>
      <c r="D2584" s="5">
        <v>225000</v>
      </c>
      <c r="E2584" s="5">
        <v>0</v>
      </c>
      <c r="F2584" s="5">
        <f t="shared" si="40"/>
        <v>1087089821</v>
      </c>
    </row>
    <row r="2585" spans="2:6" x14ac:dyDescent="0.25">
      <c r="B2585" s="6">
        <v>43379</v>
      </c>
      <c r="C2585" s="4" t="s">
        <v>1708</v>
      </c>
      <c r="D2585" s="5">
        <v>435000</v>
      </c>
      <c r="E2585" s="5">
        <v>0</v>
      </c>
      <c r="F2585" s="5">
        <f t="shared" si="40"/>
        <v>1087524821</v>
      </c>
    </row>
    <row r="2586" spans="2:6" x14ac:dyDescent="0.25">
      <c r="B2586" s="6">
        <v>43379</v>
      </c>
      <c r="C2586" s="4" t="s">
        <v>1709</v>
      </c>
      <c r="D2586" s="5">
        <v>30000</v>
      </c>
      <c r="E2586" s="5">
        <v>0</v>
      </c>
      <c r="F2586" s="5">
        <f t="shared" si="40"/>
        <v>1087554821</v>
      </c>
    </row>
    <row r="2587" spans="2:6" x14ac:dyDescent="0.25">
      <c r="B2587" s="6">
        <v>43379</v>
      </c>
      <c r="C2587" s="4" t="s">
        <v>1710</v>
      </c>
      <c r="D2587" s="5">
        <v>709500</v>
      </c>
      <c r="E2587" s="5">
        <v>0</v>
      </c>
      <c r="F2587" s="5">
        <f t="shared" si="40"/>
        <v>1088264321</v>
      </c>
    </row>
    <row r="2588" spans="2:6" x14ac:dyDescent="0.25">
      <c r="B2588" s="6">
        <v>43379</v>
      </c>
      <c r="C2588" s="4" t="s">
        <v>1711</v>
      </c>
      <c r="D2588" s="5">
        <v>2325000</v>
      </c>
      <c r="E2588" s="5">
        <v>0</v>
      </c>
      <c r="F2588" s="5">
        <f t="shared" si="40"/>
        <v>1090589321</v>
      </c>
    </row>
    <row r="2589" spans="2:6" x14ac:dyDescent="0.25">
      <c r="B2589" s="6">
        <v>43379</v>
      </c>
      <c r="C2589" s="4" t="s">
        <v>1712</v>
      </c>
      <c r="D2589" s="5">
        <v>1080000</v>
      </c>
      <c r="E2589" s="5">
        <v>0</v>
      </c>
      <c r="F2589" s="5">
        <f t="shared" si="40"/>
        <v>1091669321</v>
      </c>
    </row>
    <row r="2590" spans="2:6" x14ac:dyDescent="0.25">
      <c r="B2590" s="6">
        <v>43379</v>
      </c>
      <c r="C2590" s="4" t="s">
        <v>1713</v>
      </c>
      <c r="D2590" s="5">
        <v>345000</v>
      </c>
      <c r="E2590" s="5">
        <v>0</v>
      </c>
      <c r="F2590" s="5">
        <f t="shared" si="40"/>
        <v>1092014321</v>
      </c>
    </row>
    <row r="2591" spans="2:6" x14ac:dyDescent="0.25">
      <c r="B2591" s="6">
        <v>43379</v>
      </c>
      <c r="C2591" s="4" t="s">
        <v>1714</v>
      </c>
      <c r="D2591" s="5">
        <v>2062500</v>
      </c>
      <c r="E2591" s="5">
        <v>0</v>
      </c>
      <c r="F2591" s="5">
        <f t="shared" si="40"/>
        <v>1094076821</v>
      </c>
    </row>
    <row r="2592" spans="2:6" x14ac:dyDescent="0.25">
      <c r="B2592" s="6">
        <v>43379</v>
      </c>
      <c r="C2592" s="4" t="s">
        <v>1715</v>
      </c>
      <c r="D2592" s="5">
        <v>142500</v>
      </c>
      <c r="E2592" s="5">
        <v>0</v>
      </c>
      <c r="F2592" s="5">
        <f t="shared" si="40"/>
        <v>1094219321</v>
      </c>
    </row>
    <row r="2593" spans="2:6" x14ac:dyDescent="0.25">
      <c r="B2593" s="6">
        <v>43379</v>
      </c>
      <c r="C2593" s="4" t="s">
        <v>1710</v>
      </c>
      <c r="D2593" s="5">
        <v>1080000</v>
      </c>
      <c r="E2593" s="5">
        <v>0</v>
      </c>
      <c r="F2593" s="5">
        <f t="shared" si="40"/>
        <v>1095299321</v>
      </c>
    </row>
    <row r="2594" spans="2:6" x14ac:dyDescent="0.25">
      <c r="B2594" s="6">
        <v>43379</v>
      </c>
      <c r="C2594" s="4" t="s">
        <v>1716</v>
      </c>
      <c r="D2594" s="5">
        <v>150500</v>
      </c>
      <c r="E2594" s="5">
        <v>0</v>
      </c>
      <c r="F2594" s="5">
        <f t="shared" si="40"/>
        <v>1095449821</v>
      </c>
    </row>
    <row r="2595" spans="2:6" x14ac:dyDescent="0.25">
      <c r="B2595" s="6">
        <v>43379</v>
      </c>
      <c r="C2595" s="4" t="s">
        <v>1717</v>
      </c>
      <c r="D2595" s="5">
        <v>107500</v>
      </c>
      <c r="E2595" s="5">
        <v>0</v>
      </c>
      <c r="F2595" s="5">
        <f t="shared" si="40"/>
        <v>1095557321</v>
      </c>
    </row>
    <row r="2596" spans="2:6" x14ac:dyDescent="0.25">
      <c r="B2596" s="6">
        <v>43379</v>
      </c>
      <c r="C2596" s="4" t="s">
        <v>1718</v>
      </c>
      <c r="D2596" s="5">
        <v>135000</v>
      </c>
      <c r="E2596" s="5">
        <v>0</v>
      </c>
      <c r="F2596" s="5">
        <f t="shared" si="40"/>
        <v>1095692321</v>
      </c>
    </row>
    <row r="2597" spans="2:6" x14ac:dyDescent="0.25">
      <c r="B2597" s="6">
        <v>43379</v>
      </c>
      <c r="C2597" s="4" t="s">
        <v>1719</v>
      </c>
      <c r="D2597" s="5">
        <v>1755000</v>
      </c>
      <c r="E2597" s="5">
        <v>0</v>
      </c>
      <c r="F2597" s="5">
        <f t="shared" si="40"/>
        <v>1097447321</v>
      </c>
    </row>
    <row r="2598" spans="2:6" x14ac:dyDescent="0.25">
      <c r="B2598" s="6">
        <v>43379</v>
      </c>
      <c r="C2598" s="4" t="s">
        <v>1720</v>
      </c>
      <c r="D2598" s="5">
        <v>420000</v>
      </c>
      <c r="E2598" s="5">
        <v>0</v>
      </c>
      <c r="F2598" s="5">
        <f t="shared" si="40"/>
        <v>1097867321</v>
      </c>
    </row>
    <row r="2599" spans="2:6" x14ac:dyDescent="0.25">
      <c r="B2599" s="6">
        <v>43379</v>
      </c>
      <c r="C2599" s="4" t="s">
        <v>1721</v>
      </c>
      <c r="D2599" s="5">
        <v>345000</v>
      </c>
      <c r="E2599" s="5">
        <v>0</v>
      </c>
      <c r="F2599" s="5">
        <f t="shared" si="40"/>
        <v>1098212321</v>
      </c>
    </row>
    <row r="2600" spans="2:6" x14ac:dyDescent="0.25">
      <c r="B2600" s="6">
        <v>43379</v>
      </c>
      <c r="C2600" s="4" t="s">
        <v>1716</v>
      </c>
      <c r="D2600" s="5">
        <v>270000</v>
      </c>
      <c r="E2600" s="5">
        <v>0</v>
      </c>
      <c r="F2600" s="5">
        <f t="shared" si="40"/>
        <v>1098482321</v>
      </c>
    </row>
    <row r="2601" spans="2:6" x14ac:dyDescent="0.25">
      <c r="B2601" s="6">
        <v>43379</v>
      </c>
      <c r="C2601" s="4" t="s">
        <v>1717</v>
      </c>
      <c r="D2601" s="5">
        <v>195000</v>
      </c>
      <c r="E2601" s="5">
        <v>0</v>
      </c>
      <c r="F2601" s="5">
        <f t="shared" si="40"/>
        <v>1098677321</v>
      </c>
    </row>
    <row r="2602" spans="2:6" x14ac:dyDescent="0.25">
      <c r="B2602" s="6">
        <v>43379</v>
      </c>
      <c r="C2602" s="4" t="s">
        <v>1722</v>
      </c>
      <c r="D2602" s="5">
        <v>2880000</v>
      </c>
      <c r="E2602" s="5">
        <v>0</v>
      </c>
      <c r="F2602" s="5">
        <f t="shared" si="40"/>
        <v>1101557321</v>
      </c>
    </row>
    <row r="2603" spans="2:6" x14ac:dyDescent="0.25">
      <c r="B2603" s="6">
        <v>43379</v>
      </c>
      <c r="C2603" s="4" t="s">
        <v>1723</v>
      </c>
      <c r="D2603" s="5">
        <v>360000</v>
      </c>
      <c r="E2603" s="5">
        <v>0</v>
      </c>
      <c r="F2603" s="5">
        <f t="shared" si="40"/>
        <v>1101917321</v>
      </c>
    </row>
    <row r="2604" spans="2:6" x14ac:dyDescent="0.25">
      <c r="B2604" s="6">
        <v>43379</v>
      </c>
      <c r="C2604" s="4" t="s">
        <v>1724</v>
      </c>
      <c r="D2604" s="5">
        <v>682500</v>
      </c>
      <c r="E2604" s="5">
        <v>0</v>
      </c>
      <c r="F2604" s="5">
        <f t="shared" si="40"/>
        <v>1102599821</v>
      </c>
    </row>
    <row r="2605" spans="2:6" x14ac:dyDescent="0.25">
      <c r="B2605" s="6">
        <v>43379</v>
      </c>
      <c r="C2605" s="4" t="s">
        <v>1725</v>
      </c>
      <c r="D2605" s="5">
        <v>660000</v>
      </c>
      <c r="E2605" s="5">
        <v>0</v>
      </c>
      <c r="F2605" s="5">
        <f t="shared" si="40"/>
        <v>1103259821</v>
      </c>
    </row>
    <row r="2606" spans="2:6" x14ac:dyDescent="0.25">
      <c r="B2606" s="6">
        <v>43379</v>
      </c>
      <c r="C2606" s="4" t="s">
        <v>1726</v>
      </c>
      <c r="D2606" s="5">
        <v>225000</v>
      </c>
      <c r="E2606" s="5">
        <v>0</v>
      </c>
      <c r="F2606" s="5">
        <f t="shared" si="40"/>
        <v>1103484821</v>
      </c>
    </row>
    <row r="2607" spans="2:6" x14ac:dyDescent="0.25">
      <c r="B2607" s="6">
        <v>43379</v>
      </c>
      <c r="C2607" s="4" t="s">
        <v>1727</v>
      </c>
      <c r="D2607" s="5">
        <v>1305000</v>
      </c>
      <c r="E2607" s="5">
        <v>0</v>
      </c>
      <c r="F2607" s="5">
        <f t="shared" si="40"/>
        <v>1104789821</v>
      </c>
    </row>
    <row r="2608" spans="2:6" x14ac:dyDescent="0.25">
      <c r="B2608" s="6">
        <v>43379</v>
      </c>
      <c r="C2608" s="4" t="s">
        <v>1706</v>
      </c>
      <c r="D2608" s="5">
        <v>559000</v>
      </c>
      <c r="E2608" s="5">
        <v>0</v>
      </c>
      <c r="F2608" s="5">
        <f t="shared" si="40"/>
        <v>1105348821</v>
      </c>
    </row>
    <row r="2609" spans="2:6" x14ac:dyDescent="0.25">
      <c r="B2609" s="6">
        <v>43379</v>
      </c>
      <c r="C2609" s="4" t="s">
        <v>1728</v>
      </c>
      <c r="D2609" s="5">
        <v>435000</v>
      </c>
      <c r="E2609" s="5">
        <v>0</v>
      </c>
      <c r="F2609" s="5">
        <f t="shared" ref="F2609:F2672" si="41">F2608+D2609-E2609</f>
        <v>1105783821</v>
      </c>
    </row>
    <row r="2610" spans="2:6" x14ac:dyDescent="0.25">
      <c r="B2610" s="6">
        <v>43379</v>
      </c>
      <c r="C2610" s="4" t="s">
        <v>1729</v>
      </c>
      <c r="D2610" s="5">
        <v>142500</v>
      </c>
      <c r="E2610" s="5">
        <v>0</v>
      </c>
      <c r="F2610" s="5">
        <f t="shared" si="41"/>
        <v>1105926321</v>
      </c>
    </row>
    <row r="2611" spans="2:6" x14ac:dyDescent="0.25">
      <c r="B2611" s="6">
        <v>43379</v>
      </c>
      <c r="C2611" s="4" t="s">
        <v>1730</v>
      </c>
      <c r="D2611" s="5">
        <v>945000</v>
      </c>
      <c r="E2611" s="5">
        <v>0</v>
      </c>
      <c r="F2611" s="5">
        <f t="shared" si="41"/>
        <v>1106871321</v>
      </c>
    </row>
    <row r="2612" spans="2:6" x14ac:dyDescent="0.25">
      <c r="B2612" s="6">
        <v>43379</v>
      </c>
      <c r="C2612" s="4" t="s">
        <v>1731</v>
      </c>
      <c r="D2612" s="5">
        <v>3405000</v>
      </c>
      <c r="E2612" s="5">
        <v>0</v>
      </c>
      <c r="F2612" s="5">
        <f t="shared" si="41"/>
        <v>1110276321</v>
      </c>
    </row>
    <row r="2613" spans="2:6" x14ac:dyDescent="0.25">
      <c r="B2613" s="6">
        <v>43379</v>
      </c>
      <c r="C2613" s="4" t="s">
        <v>1707</v>
      </c>
      <c r="D2613" s="5">
        <v>215000</v>
      </c>
      <c r="E2613" s="5">
        <v>0</v>
      </c>
      <c r="F2613" s="5">
        <f t="shared" si="41"/>
        <v>1110491321</v>
      </c>
    </row>
    <row r="2614" spans="2:6" x14ac:dyDescent="0.25">
      <c r="B2614" s="6">
        <v>43379</v>
      </c>
      <c r="C2614" s="4" t="s">
        <v>1732</v>
      </c>
      <c r="D2614" s="5">
        <v>75000</v>
      </c>
      <c r="E2614" s="5">
        <v>0</v>
      </c>
      <c r="F2614" s="5">
        <f t="shared" si="41"/>
        <v>1110566321</v>
      </c>
    </row>
    <row r="2615" spans="2:6" x14ac:dyDescent="0.25">
      <c r="B2615" s="6">
        <v>43379</v>
      </c>
      <c r="C2615" s="4" t="s">
        <v>1733</v>
      </c>
      <c r="D2615" s="5">
        <v>75000</v>
      </c>
      <c r="E2615" s="5">
        <v>0</v>
      </c>
      <c r="F2615" s="5">
        <f t="shared" si="41"/>
        <v>1110641321</v>
      </c>
    </row>
    <row r="2616" spans="2:6" x14ac:dyDescent="0.25">
      <c r="B2616" s="6">
        <v>43379</v>
      </c>
      <c r="C2616" s="4" t="s">
        <v>1734</v>
      </c>
      <c r="D2616" s="5">
        <v>720000</v>
      </c>
      <c r="E2616" s="5">
        <v>0</v>
      </c>
      <c r="F2616" s="5">
        <f t="shared" si="41"/>
        <v>1111361321</v>
      </c>
    </row>
    <row r="2617" spans="2:6" x14ac:dyDescent="0.25">
      <c r="B2617" s="6">
        <v>43379</v>
      </c>
      <c r="C2617" s="4" t="s">
        <v>1735</v>
      </c>
      <c r="D2617" s="5">
        <v>405000</v>
      </c>
      <c r="E2617" s="5">
        <v>0</v>
      </c>
      <c r="F2617" s="5">
        <f t="shared" si="41"/>
        <v>1111766321</v>
      </c>
    </row>
    <row r="2618" spans="2:6" x14ac:dyDescent="0.25">
      <c r="B2618" s="6">
        <v>43379</v>
      </c>
      <c r="C2618" s="4" t="s">
        <v>1736</v>
      </c>
      <c r="D2618" s="5">
        <v>1350000</v>
      </c>
      <c r="E2618" s="5">
        <v>0</v>
      </c>
      <c r="F2618" s="5">
        <f t="shared" si="41"/>
        <v>1113116321</v>
      </c>
    </row>
    <row r="2619" spans="2:6" x14ac:dyDescent="0.25">
      <c r="B2619" s="6">
        <v>43379</v>
      </c>
      <c r="C2619" s="4" t="s">
        <v>1737</v>
      </c>
      <c r="D2619" s="5">
        <v>2017500</v>
      </c>
      <c r="E2619" s="5">
        <v>0</v>
      </c>
      <c r="F2619" s="5">
        <f t="shared" si="41"/>
        <v>1115133821</v>
      </c>
    </row>
    <row r="2620" spans="2:6" x14ac:dyDescent="0.25">
      <c r="B2620" s="6">
        <v>43379</v>
      </c>
      <c r="C2620" s="4" t="s">
        <v>1738</v>
      </c>
      <c r="D2620" s="5">
        <v>592500</v>
      </c>
      <c r="E2620" s="5">
        <v>0</v>
      </c>
      <c r="F2620" s="5">
        <f t="shared" si="41"/>
        <v>1115726321</v>
      </c>
    </row>
    <row r="2621" spans="2:6" x14ac:dyDescent="0.25">
      <c r="B2621" s="6">
        <v>43379</v>
      </c>
      <c r="C2621" s="4" t="s">
        <v>1739</v>
      </c>
      <c r="D2621" s="5">
        <v>390000</v>
      </c>
      <c r="E2621" s="5">
        <v>0</v>
      </c>
      <c r="F2621" s="5">
        <f t="shared" si="41"/>
        <v>1116116321</v>
      </c>
    </row>
    <row r="2622" spans="2:6" x14ac:dyDescent="0.25">
      <c r="B2622" s="6">
        <v>43379</v>
      </c>
      <c r="C2622" s="4" t="s">
        <v>1740</v>
      </c>
      <c r="D2622" s="5">
        <v>577500</v>
      </c>
      <c r="E2622" s="5">
        <v>0</v>
      </c>
      <c r="F2622" s="5">
        <f t="shared" si="41"/>
        <v>1116693821</v>
      </c>
    </row>
    <row r="2623" spans="2:6" x14ac:dyDescent="0.25">
      <c r="B2623" s="6">
        <v>43379</v>
      </c>
      <c r="C2623" s="4" t="s">
        <v>1741</v>
      </c>
      <c r="D2623" s="5">
        <v>315000</v>
      </c>
      <c r="E2623" s="5">
        <v>0</v>
      </c>
      <c r="F2623" s="5">
        <f t="shared" si="41"/>
        <v>1117008821</v>
      </c>
    </row>
    <row r="2624" spans="2:6" x14ac:dyDescent="0.25">
      <c r="B2624" s="6">
        <v>43379</v>
      </c>
      <c r="C2624" s="4" t="s">
        <v>1742</v>
      </c>
      <c r="D2624" s="5">
        <v>180000</v>
      </c>
      <c r="E2624" s="5">
        <v>0</v>
      </c>
      <c r="F2624" s="5">
        <f t="shared" si="41"/>
        <v>1117188821</v>
      </c>
    </row>
    <row r="2625" spans="2:6" x14ac:dyDescent="0.25">
      <c r="B2625" s="6">
        <v>43379</v>
      </c>
      <c r="C2625" s="4" t="s">
        <v>1743</v>
      </c>
      <c r="D2625" s="5">
        <v>210000</v>
      </c>
      <c r="E2625" s="5">
        <v>0</v>
      </c>
      <c r="F2625" s="5">
        <f t="shared" si="41"/>
        <v>1117398821</v>
      </c>
    </row>
    <row r="2626" spans="2:6" x14ac:dyDescent="0.25">
      <c r="B2626" s="6">
        <v>43379</v>
      </c>
      <c r="C2626" s="4" t="s">
        <v>1744</v>
      </c>
      <c r="D2626" s="5">
        <v>1200000</v>
      </c>
      <c r="E2626" s="5">
        <v>0</v>
      </c>
      <c r="F2626" s="5">
        <f t="shared" si="41"/>
        <v>1118598821</v>
      </c>
    </row>
    <row r="2627" spans="2:6" x14ac:dyDescent="0.25">
      <c r="B2627" s="6">
        <v>43379</v>
      </c>
      <c r="C2627" s="4" t="s">
        <v>1745</v>
      </c>
      <c r="D2627" s="5">
        <v>1162500</v>
      </c>
      <c r="E2627" s="5">
        <v>0</v>
      </c>
      <c r="F2627" s="5">
        <f t="shared" si="41"/>
        <v>1119761321</v>
      </c>
    </row>
    <row r="2628" spans="2:6" x14ac:dyDescent="0.25">
      <c r="B2628" s="6">
        <v>43379</v>
      </c>
      <c r="C2628" s="4" t="s">
        <v>1746</v>
      </c>
      <c r="D2628" s="5">
        <v>150000</v>
      </c>
      <c r="E2628" s="5">
        <v>0</v>
      </c>
      <c r="F2628" s="5">
        <f t="shared" si="41"/>
        <v>1119911321</v>
      </c>
    </row>
    <row r="2629" spans="2:6" x14ac:dyDescent="0.25">
      <c r="B2629" s="6">
        <v>43379</v>
      </c>
      <c r="C2629" s="4" t="s">
        <v>1747</v>
      </c>
      <c r="D2629" s="5">
        <v>2107500</v>
      </c>
      <c r="E2629" s="5">
        <v>0</v>
      </c>
      <c r="F2629" s="5">
        <f t="shared" si="41"/>
        <v>1122018821</v>
      </c>
    </row>
    <row r="2630" spans="2:6" x14ac:dyDescent="0.25">
      <c r="B2630" s="6">
        <v>43379</v>
      </c>
      <c r="C2630" s="4" t="s">
        <v>1748</v>
      </c>
      <c r="D2630" s="5">
        <v>1507500</v>
      </c>
      <c r="E2630" s="5">
        <v>0</v>
      </c>
      <c r="F2630" s="5">
        <f t="shared" si="41"/>
        <v>1123526321</v>
      </c>
    </row>
    <row r="2631" spans="2:6" x14ac:dyDescent="0.25">
      <c r="B2631" s="6">
        <v>43379</v>
      </c>
      <c r="C2631" s="4" t="s">
        <v>1749</v>
      </c>
      <c r="D2631" s="5">
        <v>990000</v>
      </c>
      <c r="E2631" s="5">
        <v>0</v>
      </c>
      <c r="F2631" s="5">
        <f t="shared" si="41"/>
        <v>1124516321</v>
      </c>
    </row>
    <row r="2632" spans="2:6" x14ac:dyDescent="0.25">
      <c r="B2632" s="6">
        <v>43379</v>
      </c>
      <c r="C2632" s="4" t="s">
        <v>1750</v>
      </c>
      <c r="D2632" s="5">
        <v>1537500</v>
      </c>
      <c r="E2632" s="5">
        <v>0</v>
      </c>
      <c r="F2632" s="5">
        <f t="shared" si="41"/>
        <v>1126053821</v>
      </c>
    </row>
    <row r="2633" spans="2:6" x14ac:dyDescent="0.25">
      <c r="B2633" s="6">
        <v>43379</v>
      </c>
      <c r="C2633" s="4" t="s">
        <v>1740</v>
      </c>
      <c r="D2633" s="5">
        <v>315000</v>
      </c>
      <c r="E2633" s="5">
        <v>0</v>
      </c>
      <c r="F2633" s="5">
        <f t="shared" si="41"/>
        <v>1126368821</v>
      </c>
    </row>
    <row r="2634" spans="2:6" x14ac:dyDescent="0.25">
      <c r="B2634" s="6">
        <v>43379</v>
      </c>
      <c r="C2634" s="4" t="s">
        <v>1734</v>
      </c>
      <c r="D2634" s="5">
        <v>795000</v>
      </c>
      <c r="E2634" s="5">
        <v>0</v>
      </c>
      <c r="F2634" s="5">
        <f t="shared" si="41"/>
        <v>1127163821</v>
      </c>
    </row>
    <row r="2635" spans="2:6" x14ac:dyDescent="0.25">
      <c r="B2635" s="6">
        <v>43379</v>
      </c>
      <c r="C2635" s="4" t="s">
        <v>1751</v>
      </c>
      <c r="D2635" s="5">
        <v>1597500</v>
      </c>
      <c r="E2635" s="5">
        <v>0</v>
      </c>
      <c r="F2635" s="5">
        <f t="shared" si="41"/>
        <v>1128761321</v>
      </c>
    </row>
    <row r="2636" spans="2:6" x14ac:dyDescent="0.25">
      <c r="B2636" s="6">
        <v>43379</v>
      </c>
      <c r="C2636" s="4" t="s">
        <v>1741</v>
      </c>
      <c r="D2636" s="5">
        <v>1050000</v>
      </c>
      <c r="E2636" s="5">
        <v>0</v>
      </c>
      <c r="F2636" s="5">
        <f t="shared" si="41"/>
        <v>1129811321</v>
      </c>
    </row>
    <row r="2637" spans="2:6" x14ac:dyDescent="0.25">
      <c r="B2637" s="6">
        <v>43379</v>
      </c>
      <c r="C2637" s="4" t="s">
        <v>1752</v>
      </c>
      <c r="D2637" s="5">
        <v>532500</v>
      </c>
      <c r="E2637" s="5">
        <v>0</v>
      </c>
      <c r="F2637" s="5">
        <f t="shared" si="41"/>
        <v>1130343821</v>
      </c>
    </row>
    <row r="2638" spans="2:6" x14ac:dyDescent="0.25">
      <c r="B2638" s="6">
        <v>43379</v>
      </c>
      <c r="C2638" s="4" t="s">
        <v>1753</v>
      </c>
      <c r="D2638" s="5">
        <v>64500</v>
      </c>
      <c r="E2638" s="5">
        <v>0</v>
      </c>
      <c r="F2638" s="5">
        <f t="shared" si="41"/>
        <v>1130408321</v>
      </c>
    </row>
    <row r="2639" spans="2:6" x14ac:dyDescent="0.25">
      <c r="B2639" s="6">
        <v>43379</v>
      </c>
      <c r="C2639" s="4" t="s">
        <v>1754</v>
      </c>
      <c r="D2639" s="5">
        <v>1350000</v>
      </c>
      <c r="E2639" s="5">
        <v>0</v>
      </c>
      <c r="F2639" s="5">
        <f t="shared" si="41"/>
        <v>1131758321</v>
      </c>
    </row>
    <row r="2640" spans="2:6" x14ac:dyDescent="0.25">
      <c r="B2640" s="6">
        <v>43379</v>
      </c>
      <c r="C2640" s="4" t="s">
        <v>1755</v>
      </c>
      <c r="D2640" s="5">
        <v>150000</v>
      </c>
      <c r="E2640" s="5">
        <v>0</v>
      </c>
      <c r="F2640" s="5">
        <f t="shared" si="41"/>
        <v>1131908321</v>
      </c>
    </row>
    <row r="2641" spans="2:6" x14ac:dyDescent="0.25">
      <c r="B2641" s="6">
        <v>43379</v>
      </c>
      <c r="C2641" s="4" t="s">
        <v>1753</v>
      </c>
      <c r="D2641" s="5">
        <v>105000</v>
      </c>
      <c r="E2641" s="5">
        <v>0</v>
      </c>
      <c r="F2641" s="5">
        <f t="shared" si="41"/>
        <v>1132013321</v>
      </c>
    </row>
    <row r="2642" spans="2:6" x14ac:dyDescent="0.25">
      <c r="B2642" s="6">
        <v>43379</v>
      </c>
      <c r="C2642" s="4" t="s">
        <v>1754</v>
      </c>
      <c r="D2642" s="5">
        <v>1927500</v>
      </c>
      <c r="E2642" s="5">
        <v>0</v>
      </c>
      <c r="F2642" s="5">
        <f t="shared" si="41"/>
        <v>1133940821</v>
      </c>
    </row>
    <row r="2643" spans="2:6" x14ac:dyDescent="0.25">
      <c r="B2643" s="6">
        <v>43379</v>
      </c>
      <c r="C2643" s="4" t="s">
        <v>1745</v>
      </c>
      <c r="D2643" s="5">
        <v>630000</v>
      </c>
      <c r="E2643" s="5">
        <v>0</v>
      </c>
      <c r="F2643" s="5">
        <f t="shared" si="41"/>
        <v>1134570821</v>
      </c>
    </row>
    <row r="2644" spans="2:6" x14ac:dyDescent="0.25">
      <c r="B2644" s="6">
        <v>43379</v>
      </c>
      <c r="C2644" s="4" t="s">
        <v>1756</v>
      </c>
      <c r="D2644" s="5">
        <v>960000</v>
      </c>
      <c r="E2644" s="5">
        <v>0</v>
      </c>
      <c r="F2644" s="5">
        <f t="shared" si="41"/>
        <v>1135530821</v>
      </c>
    </row>
    <row r="2645" spans="2:6" x14ac:dyDescent="0.25">
      <c r="B2645" s="6">
        <v>43379</v>
      </c>
      <c r="C2645" s="4" t="s">
        <v>1757</v>
      </c>
      <c r="D2645" s="5">
        <v>645000</v>
      </c>
      <c r="E2645" s="5">
        <v>0</v>
      </c>
      <c r="F2645" s="5">
        <f t="shared" si="41"/>
        <v>1136175821</v>
      </c>
    </row>
    <row r="2646" spans="2:6" x14ac:dyDescent="0.25">
      <c r="B2646" s="6">
        <v>43379</v>
      </c>
      <c r="C2646" s="4" t="s">
        <v>1758</v>
      </c>
      <c r="D2646" s="5">
        <v>1245000</v>
      </c>
      <c r="E2646" s="5">
        <v>0</v>
      </c>
      <c r="F2646" s="5">
        <f t="shared" si="41"/>
        <v>1137420821</v>
      </c>
    </row>
    <row r="2647" spans="2:6" x14ac:dyDescent="0.25">
      <c r="B2647" s="6">
        <v>43379</v>
      </c>
      <c r="C2647" s="4" t="s">
        <v>1759</v>
      </c>
      <c r="D2647" s="5">
        <v>1260000</v>
      </c>
      <c r="E2647" s="5">
        <v>0</v>
      </c>
      <c r="F2647" s="5">
        <f t="shared" si="41"/>
        <v>1138680821</v>
      </c>
    </row>
    <row r="2648" spans="2:6" x14ac:dyDescent="0.25">
      <c r="B2648" s="6">
        <v>43379</v>
      </c>
      <c r="C2648" s="4" t="s">
        <v>1760</v>
      </c>
      <c r="D2648" s="5">
        <v>975000</v>
      </c>
      <c r="E2648" s="5">
        <v>0</v>
      </c>
      <c r="F2648" s="5">
        <f t="shared" si="41"/>
        <v>1139655821</v>
      </c>
    </row>
    <row r="2649" spans="2:6" x14ac:dyDescent="0.25">
      <c r="B2649" s="6">
        <v>43379</v>
      </c>
      <c r="C2649" s="4" t="s">
        <v>1735</v>
      </c>
      <c r="D2649" s="5">
        <v>187500</v>
      </c>
      <c r="E2649" s="5">
        <v>0</v>
      </c>
      <c r="F2649" s="5">
        <f t="shared" si="41"/>
        <v>1139843321</v>
      </c>
    </row>
    <row r="2650" spans="2:6" x14ac:dyDescent="0.25">
      <c r="B2650" s="6">
        <v>43379</v>
      </c>
      <c r="C2650" s="4" t="s">
        <v>1736</v>
      </c>
      <c r="D2650" s="5">
        <v>1515000</v>
      </c>
      <c r="E2650" s="5">
        <v>0</v>
      </c>
      <c r="F2650" s="5">
        <f t="shared" si="41"/>
        <v>1141358321</v>
      </c>
    </row>
    <row r="2651" spans="2:6" x14ac:dyDescent="0.25">
      <c r="B2651" s="6">
        <v>43379</v>
      </c>
      <c r="C2651" s="4" t="s">
        <v>1761</v>
      </c>
      <c r="D2651" s="5">
        <v>1020000</v>
      </c>
      <c r="E2651" s="5">
        <v>0</v>
      </c>
      <c r="F2651" s="5">
        <f t="shared" si="41"/>
        <v>1142378321</v>
      </c>
    </row>
    <row r="2652" spans="2:6" x14ac:dyDescent="0.25">
      <c r="B2652" s="6">
        <v>43379</v>
      </c>
      <c r="C2652" s="4" t="s">
        <v>1748</v>
      </c>
      <c r="D2652" s="5">
        <v>903000</v>
      </c>
      <c r="E2652" s="5">
        <v>0</v>
      </c>
      <c r="F2652" s="5">
        <f t="shared" si="41"/>
        <v>1143281321</v>
      </c>
    </row>
    <row r="2653" spans="2:6" x14ac:dyDescent="0.25">
      <c r="B2653" s="6">
        <v>43379</v>
      </c>
      <c r="C2653" s="4" t="s">
        <v>1737</v>
      </c>
      <c r="D2653" s="5">
        <v>1095000</v>
      </c>
      <c r="E2653" s="5">
        <v>0</v>
      </c>
      <c r="F2653" s="5">
        <f t="shared" si="41"/>
        <v>1144376321</v>
      </c>
    </row>
    <row r="2654" spans="2:6" x14ac:dyDescent="0.25">
      <c r="B2654" s="6">
        <v>43379</v>
      </c>
      <c r="C2654" s="4" t="s">
        <v>1749</v>
      </c>
      <c r="D2654" s="5">
        <v>1005000</v>
      </c>
      <c r="E2654" s="5">
        <v>0</v>
      </c>
      <c r="F2654" s="5">
        <f t="shared" si="41"/>
        <v>1145381321</v>
      </c>
    </row>
    <row r="2655" spans="2:6" x14ac:dyDescent="0.25">
      <c r="B2655" s="6">
        <v>43379</v>
      </c>
      <c r="C2655" s="4" t="s">
        <v>1760</v>
      </c>
      <c r="D2655" s="5">
        <v>690000</v>
      </c>
      <c r="E2655" s="5">
        <v>0</v>
      </c>
      <c r="F2655" s="5">
        <f t="shared" si="41"/>
        <v>1146071321</v>
      </c>
    </row>
    <row r="2656" spans="2:6" x14ac:dyDescent="0.25">
      <c r="B2656" s="6">
        <v>43379</v>
      </c>
      <c r="C2656" s="4" t="s">
        <v>1762</v>
      </c>
      <c r="D2656" s="5">
        <v>2520000</v>
      </c>
      <c r="E2656" s="5">
        <v>0</v>
      </c>
      <c r="F2656" s="5">
        <f t="shared" si="41"/>
        <v>1148591321</v>
      </c>
    </row>
    <row r="2657" spans="2:6" x14ac:dyDescent="0.25">
      <c r="B2657" s="6">
        <v>43379</v>
      </c>
      <c r="C2657" s="4" t="s">
        <v>1763</v>
      </c>
      <c r="D2657" s="5">
        <v>900000</v>
      </c>
      <c r="E2657" s="5">
        <v>0</v>
      </c>
      <c r="F2657" s="5">
        <f t="shared" si="41"/>
        <v>1149491321</v>
      </c>
    </row>
    <row r="2658" spans="2:6" x14ac:dyDescent="0.25">
      <c r="B2658" s="6">
        <v>43379</v>
      </c>
      <c r="C2658" s="4" t="s">
        <v>1764</v>
      </c>
      <c r="D2658" s="5">
        <v>420000</v>
      </c>
      <c r="E2658" s="5">
        <v>0</v>
      </c>
      <c r="F2658" s="5">
        <f t="shared" si="41"/>
        <v>1149911321</v>
      </c>
    </row>
    <row r="2659" spans="2:6" x14ac:dyDescent="0.25">
      <c r="B2659" s="6">
        <v>43379</v>
      </c>
      <c r="C2659" s="4" t="s">
        <v>1765</v>
      </c>
      <c r="D2659" s="5">
        <v>300000</v>
      </c>
      <c r="E2659" s="5">
        <v>0</v>
      </c>
      <c r="F2659" s="5">
        <f t="shared" si="41"/>
        <v>1150211321</v>
      </c>
    </row>
    <row r="2660" spans="2:6" x14ac:dyDescent="0.25">
      <c r="B2660" s="6">
        <v>43379</v>
      </c>
      <c r="C2660" s="4" t="s">
        <v>1766</v>
      </c>
      <c r="D2660" s="5">
        <v>90000</v>
      </c>
      <c r="E2660" s="5">
        <v>0</v>
      </c>
      <c r="F2660" s="5">
        <f t="shared" si="41"/>
        <v>1150301321</v>
      </c>
    </row>
    <row r="2661" spans="2:6" x14ac:dyDescent="0.25">
      <c r="B2661" s="6">
        <v>43379</v>
      </c>
      <c r="C2661" s="4" t="s">
        <v>1757</v>
      </c>
      <c r="D2661" s="5">
        <v>915000</v>
      </c>
      <c r="E2661" s="5">
        <v>0</v>
      </c>
      <c r="F2661" s="5">
        <f t="shared" si="41"/>
        <v>1151216321</v>
      </c>
    </row>
    <row r="2662" spans="2:6" x14ac:dyDescent="0.25">
      <c r="B2662" s="6">
        <v>43379</v>
      </c>
      <c r="C2662" s="4" t="s">
        <v>1767</v>
      </c>
      <c r="D2662" s="5">
        <v>120000</v>
      </c>
      <c r="E2662" s="5">
        <v>0</v>
      </c>
      <c r="F2662" s="5">
        <f t="shared" si="41"/>
        <v>1151336321</v>
      </c>
    </row>
    <row r="2663" spans="2:6" x14ac:dyDescent="0.25">
      <c r="B2663" s="6">
        <v>43379</v>
      </c>
      <c r="C2663" s="4" t="s">
        <v>1768</v>
      </c>
      <c r="D2663" s="5">
        <v>195000</v>
      </c>
      <c r="E2663" s="5">
        <v>0</v>
      </c>
      <c r="F2663" s="5">
        <f t="shared" si="41"/>
        <v>1151531321</v>
      </c>
    </row>
    <row r="2664" spans="2:6" x14ac:dyDescent="0.25">
      <c r="B2664" s="6">
        <v>43379</v>
      </c>
      <c r="C2664" s="4" t="s">
        <v>1769</v>
      </c>
      <c r="D2664" s="5">
        <v>930000</v>
      </c>
      <c r="E2664" s="5">
        <v>0</v>
      </c>
      <c r="F2664" s="5">
        <f t="shared" si="41"/>
        <v>1152461321</v>
      </c>
    </row>
    <row r="2665" spans="2:6" x14ac:dyDescent="0.25">
      <c r="B2665" s="6">
        <v>43379</v>
      </c>
      <c r="C2665" s="4" t="s">
        <v>1747</v>
      </c>
      <c r="D2665" s="5">
        <v>1192500</v>
      </c>
      <c r="E2665" s="5">
        <v>0</v>
      </c>
      <c r="F2665" s="5">
        <f t="shared" si="41"/>
        <v>1153653821</v>
      </c>
    </row>
    <row r="2666" spans="2:6" x14ac:dyDescent="0.25">
      <c r="B2666" s="6">
        <v>43379</v>
      </c>
      <c r="C2666" s="4" t="s">
        <v>1770</v>
      </c>
      <c r="D2666" s="5">
        <v>337500</v>
      </c>
      <c r="E2666" s="5">
        <v>0</v>
      </c>
      <c r="F2666" s="5">
        <f t="shared" si="41"/>
        <v>1153991321</v>
      </c>
    </row>
    <row r="2667" spans="2:6" x14ac:dyDescent="0.25">
      <c r="B2667" s="6">
        <v>43379</v>
      </c>
      <c r="C2667" s="4" t="s">
        <v>1771</v>
      </c>
      <c r="D2667" s="5">
        <v>135000</v>
      </c>
      <c r="E2667" s="5">
        <v>0</v>
      </c>
      <c r="F2667" s="5">
        <f t="shared" si="41"/>
        <v>1154126321</v>
      </c>
    </row>
    <row r="2668" spans="2:6" x14ac:dyDescent="0.25">
      <c r="B2668" s="6">
        <v>43379</v>
      </c>
      <c r="C2668" s="4" t="s">
        <v>1772</v>
      </c>
      <c r="D2668" s="5">
        <v>45000</v>
      </c>
      <c r="E2668" s="5">
        <v>0</v>
      </c>
      <c r="F2668" s="5">
        <f t="shared" si="41"/>
        <v>1154171321</v>
      </c>
    </row>
    <row r="2669" spans="2:6" x14ac:dyDescent="0.25">
      <c r="B2669" s="6">
        <v>43379</v>
      </c>
      <c r="C2669" s="4" t="s">
        <v>1770</v>
      </c>
      <c r="D2669" s="5">
        <v>255000</v>
      </c>
      <c r="E2669" s="5">
        <v>0</v>
      </c>
      <c r="F2669" s="5">
        <f t="shared" si="41"/>
        <v>1154426321</v>
      </c>
    </row>
    <row r="2670" spans="2:6" x14ac:dyDescent="0.25">
      <c r="B2670" s="6">
        <v>43379</v>
      </c>
      <c r="C2670" s="4" t="s">
        <v>1671</v>
      </c>
      <c r="D2670" s="5">
        <v>60000</v>
      </c>
      <c r="E2670" s="5">
        <v>0</v>
      </c>
      <c r="F2670" s="5">
        <f t="shared" si="41"/>
        <v>1154486321</v>
      </c>
    </row>
    <row r="2671" spans="2:6" x14ac:dyDescent="0.25">
      <c r="B2671" s="6">
        <v>43379</v>
      </c>
      <c r="C2671" s="4" t="s">
        <v>1674</v>
      </c>
      <c r="D2671" s="5">
        <v>360000</v>
      </c>
      <c r="E2671" s="5">
        <v>0</v>
      </c>
      <c r="F2671" s="5">
        <f t="shared" si="41"/>
        <v>1154846321</v>
      </c>
    </row>
    <row r="2672" spans="2:6" x14ac:dyDescent="0.25">
      <c r="B2672" s="6">
        <v>43379</v>
      </c>
      <c r="C2672" s="4" t="s">
        <v>1692</v>
      </c>
      <c r="D2672" s="5">
        <v>375000</v>
      </c>
      <c r="E2672" s="5">
        <v>0</v>
      </c>
      <c r="F2672" s="5">
        <f t="shared" si="41"/>
        <v>1155221321</v>
      </c>
    </row>
    <row r="2673" spans="2:6" x14ac:dyDescent="0.25">
      <c r="B2673" s="6">
        <v>43379</v>
      </c>
      <c r="C2673" s="4" t="s">
        <v>1676</v>
      </c>
      <c r="D2673" s="5">
        <v>285000</v>
      </c>
      <c r="E2673" s="5">
        <v>0</v>
      </c>
      <c r="F2673" s="5">
        <f t="shared" ref="F2673:F2736" si="42">F2672+D2673-E2673</f>
        <v>1155506321</v>
      </c>
    </row>
    <row r="2674" spans="2:6" x14ac:dyDescent="0.25">
      <c r="B2674" s="6">
        <v>43379</v>
      </c>
      <c r="C2674" s="4" t="s">
        <v>1675</v>
      </c>
      <c r="D2674" s="5">
        <v>247500</v>
      </c>
      <c r="E2674" s="5">
        <v>0</v>
      </c>
      <c r="F2674" s="5">
        <f t="shared" si="42"/>
        <v>1155753821</v>
      </c>
    </row>
    <row r="2675" spans="2:6" x14ac:dyDescent="0.25">
      <c r="B2675" s="6">
        <v>43379</v>
      </c>
      <c r="C2675" s="4" t="s">
        <v>1679</v>
      </c>
      <c r="D2675" s="5">
        <v>420000</v>
      </c>
      <c r="E2675" s="5">
        <v>0</v>
      </c>
      <c r="F2675" s="5">
        <f t="shared" si="42"/>
        <v>1156173821</v>
      </c>
    </row>
    <row r="2676" spans="2:6" x14ac:dyDescent="0.25">
      <c r="B2676" s="6">
        <v>43379</v>
      </c>
      <c r="C2676" s="4" t="s">
        <v>1634</v>
      </c>
      <c r="D2676" s="5">
        <v>105000</v>
      </c>
      <c r="E2676" s="5">
        <v>0</v>
      </c>
      <c r="F2676" s="5">
        <f t="shared" si="42"/>
        <v>1156278821</v>
      </c>
    </row>
    <row r="2677" spans="2:6" x14ac:dyDescent="0.25">
      <c r="B2677" s="6">
        <v>43379</v>
      </c>
      <c r="C2677" s="4" t="s">
        <v>1673</v>
      </c>
      <c r="D2677" s="5">
        <v>195000</v>
      </c>
      <c r="E2677" s="5">
        <v>0</v>
      </c>
      <c r="F2677" s="5">
        <f t="shared" si="42"/>
        <v>1156473821</v>
      </c>
    </row>
    <row r="2678" spans="2:6" x14ac:dyDescent="0.25">
      <c r="B2678" s="6">
        <v>43379</v>
      </c>
      <c r="C2678" s="4" t="s">
        <v>1672</v>
      </c>
      <c r="D2678" s="5">
        <v>127500</v>
      </c>
      <c r="E2678" s="5">
        <v>0</v>
      </c>
      <c r="F2678" s="5">
        <f t="shared" si="42"/>
        <v>1156601321</v>
      </c>
    </row>
    <row r="2679" spans="2:6" x14ac:dyDescent="0.25">
      <c r="B2679" s="6">
        <v>43379</v>
      </c>
      <c r="C2679" s="4" t="s">
        <v>1679</v>
      </c>
      <c r="D2679" s="5">
        <v>107500</v>
      </c>
      <c r="E2679" s="5">
        <v>0</v>
      </c>
      <c r="F2679" s="5">
        <f t="shared" si="42"/>
        <v>1156708821</v>
      </c>
    </row>
    <row r="2680" spans="2:6" x14ac:dyDescent="0.25">
      <c r="B2680" s="6">
        <v>43379</v>
      </c>
      <c r="C2680" s="4" t="s">
        <v>1686</v>
      </c>
      <c r="D2680" s="5">
        <v>630000</v>
      </c>
      <c r="E2680" s="5">
        <v>0</v>
      </c>
      <c r="F2680" s="5">
        <f t="shared" si="42"/>
        <v>1157338821</v>
      </c>
    </row>
    <row r="2681" spans="2:6" x14ac:dyDescent="0.25">
      <c r="B2681" s="6">
        <v>43379</v>
      </c>
      <c r="C2681" s="4" t="s">
        <v>1685</v>
      </c>
      <c r="D2681" s="5">
        <v>360000</v>
      </c>
      <c r="E2681" s="5">
        <v>0</v>
      </c>
      <c r="F2681" s="5">
        <f t="shared" si="42"/>
        <v>1157698821</v>
      </c>
    </row>
    <row r="2682" spans="2:6" x14ac:dyDescent="0.25">
      <c r="B2682" s="6">
        <v>43379</v>
      </c>
      <c r="C2682" s="4" t="s">
        <v>1684</v>
      </c>
      <c r="D2682" s="5">
        <v>345000</v>
      </c>
      <c r="E2682" s="5">
        <v>0</v>
      </c>
      <c r="F2682" s="5">
        <f t="shared" si="42"/>
        <v>1158043821</v>
      </c>
    </row>
    <row r="2683" spans="2:6" x14ac:dyDescent="0.25">
      <c r="B2683" s="6">
        <v>43379</v>
      </c>
      <c r="C2683" s="4" t="s">
        <v>1687</v>
      </c>
      <c r="D2683" s="5">
        <v>210000</v>
      </c>
      <c r="E2683" s="5">
        <v>0</v>
      </c>
      <c r="F2683" s="5">
        <f t="shared" si="42"/>
        <v>1158253821</v>
      </c>
    </row>
    <row r="2684" spans="2:6" x14ac:dyDescent="0.25">
      <c r="B2684" s="6">
        <v>43379</v>
      </c>
      <c r="C2684" s="4" t="s">
        <v>1696</v>
      </c>
      <c r="D2684" s="5">
        <v>510000</v>
      </c>
      <c r="E2684" s="5">
        <v>0</v>
      </c>
      <c r="F2684" s="5">
        <f t="shared" si="42"/>
        <v>1158763821</v>
      </c>
    </row>
    <row r="2685" spans="2:6" x14ac:dyDescent="0.25">
      <c r="B2685" s="6">
        <v>43379</v>
      </c>
      <c r="C2685" s="4" t="s">
        <v>1697</v>
      </c>
      <c r="D2685" s="5">
        <v>315000</v>
      </c>
      <c r="E2685" s="5">
        <v>0</v>
      </c>
      <c r="F2685" s="5">
        <f t="shared" si="42"/>
        <v>1159078821</v>
      </c>
    </row>
    <row r="2686" spans="2:6" x14ac:dyDescent="0.25">
      <c r="B2686" s="6">
        <v>43379</v>
      </c>
      <c r="C2686" s="4" t="s">
        <v>1690</v>
      </c>
      <c r="D2686" s="5">
        <v>120000</v>
      </c>
      <c r="E2686" s="5">
        <v>0</v>
      </c>
      <c r="F2686" s="5">
        <f t="shared" si="42"/>
        <v>1159198821</v>
      </c>
    </row>
    <row r="2687" spans="2:6" x14ac:dyDescent="0.25">
      <c r="B2687" s="6">
        <v>43379</v>
      </c>
      <c r="C2687" s="4" t="s">
        <v>1674</v>
      </c>
      <c r="D2687" s="5">
        <v>129000</v>
      </c>
      <c r="E2687" s="5">
        <v>0</v>
      </c>
      <c r="F2687" s="5">
        <f t="shared" si="42"/>
        <v>1159327821</v>
      </c>
    </row>
    <row r="2688" spans="2:6" x14ac:dyDescent="0.25">
      <c r="B2688" s="6">
        <v>43379</v>
      </c>
      <c r="C2688" s="4" t="s">
        <v>1726</v>
      </c>
      <c r="D2688" s="5">
        <v>210000</v>
      </c>
      <c r="E2688" s="5">
        <v>0</v>
      </c>
      <c r="F2688" s="5">
        <f t="shared" si="42"/>
        <v>1159537821</v>
      </c>
    </row>
    <row r="2689" spans="2:6" x14ac:dyDescent="0.25">
      <c r="B2689" s="6">
        <v>43379</v>
      </c>
      <c r="C2689" s="4" t="s">
        <v>1720</v>
      </c>
      <c r="D2689" s="5">
        <v>180000</v>
      </c>
      <c r="E2689" s="5">
        <v>0</v>
      </c>
      <c r="F2689" s="5">
        <f t="shared" si="42"/>
        <v>1159717821</v>
      </c>
    </row>
    <row r="2690" spans="2:6" x14ac:dyDescent="0.25">
      <c r="B2690" s="6">
        <v>43379</v>
      </c>
      <c r="C2690" s="4" t="s">
        <v>1716</v>
      </c>
      <c r="D2690" s="5">
        <v>45000</v>
      </c>
      <c r="E2690" s="5">
        <v>0</v>
      </c>
      <c r="F2690" s="5">
        <f t="shared" si="42"/>
        <v>1159762821</v>
      </c>
    </row>
    <row r="2691" spans="2:6" x14ac:dyDescent="0.25">
      <c r="B2691" s="6">
        <v>43379</v>
      </c>
      <c r="C2691" s="4" t="s">
        <v>1717</v>
      </c>
      <c r="D2691" s="5">
        <v>165000</v>
      </c>
      <c r="E2691" s="5">
        <v>0</v>
      </c>
      <c r="F2691" s="5">
        <f t="shared" si="42"/>
        <v>1159927821</v>
      </c>
    </row>
    <row r="2692" spans="2:6" x14ac:dyDescent="0.25">
      <c r="B2692" s="6">
        <v>43379</v>
      </c>
      <c r="C2692" s="4" t="s">
        <v>1721</v>
      </c>
      <c r="D2692" s="5">
        <v>180000</v>
      </c>
      <c r="E2692" s="5">
        <v>0</v>
      </c>
      <c r="F2692" s="5">
        <f t="shared" si="42"/>
        <v>1160107821</v>
      </c>
    </row>
    <row r="2693" spans="2:6" x14ac:dyDescent="0.25">
      <c r="B2693" s="6">
        <v>43379</v>
      </c>
      <c r="C2693" s="4" t="s">
        <v>1718</v>
      </c>
      <c r="D2693" s="5">
        <v>150000</v>
      </c>
      <c r="E2693" s="5">
        <v>0</v>
      </c>
      <c r="F2693" s="5">
        <f t="shared" si="42"/>
        <v>1160257821</v>
      </c>
    </row>
    <row r="2694" spans="2:6" x14ac:dyDescent="0.25">
      <c r="B2694" s="6">
        <v>43379</v>
      </c>
      <c r="C2694" s="4" t="s">
        <v>1709</v>
      </c>
      <c r="D2694" s="5">
        <v>225000</v>
      </c>
      <c r="E2694" s="5">
        <v>0</v>
      </c>
      <c r="F2694" s="5">
        <f t="shared" si="42"/>
        <v>1160482821</v>
      </c>
    </row>
    <row r="2695" spans="2:6" x14ac:dyDescent="0.25">
      <c r="B2695" s="6">
        <v>43379</v>
      </c>
      <c r="C2695" s="4" t="s">
        <v>1708</v>
      </c>
      <c r="D2695" s="5">
        <v>150000</v>
      </c>
      <c r="E2695" s="5">
        <v>0</v>
      </c>
      <c r="F2695" s="5">
        <f t="shared" si="42"/>
        <v>1160632821</v>
      </c>
    </row>
    <row r="2696" spans="2:6" x14ac:dyDescent="0.25">
      <c r="B2696" s="6">
        <v>43379</v>
      </c>
      <c r="C2696" s="4" t="s">
        <v>1710</v>
      </c>
      <c r="D2696" s="5">
        <v>150500</v>
      </c>
      <c r="E2696" s="5">
        <v>0</v>
      </c>
      <c r="F2696" s="5">
        <f t="shared" si="42"/>
        <v>1160783321</v>
      </c>
    </row>
    <row r="2697" spans="2:6" x14ac:dyDescent="0.25">
      <c r="B2697" s="6">
        <v>43379</v>
      </c>
      <c r="C2697" s="4" t="s">
        <v>1713</v>
      </c>
      <c r="D2697" s="5">
        <v>435000</v>
      </c>
      <c r="E2697" s="5">
        <v>0</v>
      </c>
      <c r="F2697" s="5">
        <f t="shared" si="42"/>
        <v>1161218321</v>
      </c>
    </row>
    <row r="2698" spans="2:6" x14ac:dyDescent="0.25">
      <c r="B2698" s="6">
        <v>43379</v>
      </c>
      <c r="C2698" s="4" t="s">
        <v>1710</v>
      </c>
      <c r="D2698" s="5">
        <v>210000</v>
      </c>
      <c r="E2698" s="5">
        <v>0</v>
      </c>
      <c r="F2698" s="5">
        <f t="shared" si="42"/>
        <v>1161428321</v>
      </c>
    </row>
    <row r="2699" spans="2:6" x14ac:dyDescent="0.25">
      <c r="B2699" s="6">
        <v>43379</v>
      </c>
      <c r="C2699" s="4" t="s">
        <v>1723</v>
      </c>
      <c r="D2699" s="5">
        <v>255000</v>
      </c>
      <c r="E2699" s="5">
        <v>0</v>
      </c>
      <c r="F2699" s="5">
        <f t="shared" si="42"/>
        <v>1161683321</v>
      </c>
    </row>
    <row r="2700" spans="2:6" x14ac:dyDescent="0.25">
      <c r="B2700" s="6">
        <v>43379</v>
      </c>
      <c r="C2700" s="4" t="s">
        <v>1724</v>
      </c>
      <c r="D2700" s="5">
        <v>487500</v>
      </c>
      <c r="E2700" s="5">
        <v>0</v>
      </c>
      <c r="F2700" s="5">
        <f t="shared" si="42"/>
        <v>1162170821</v>
      </c>
    </row>
    <row r="2701" spans="2:6" x14ac:dyDescent="0.25">
      <c r="B2701" s="6">
        <v>43379</v>
      </c>
      <c r="C2701" s="4" t="s">
        <v>1717</v>
      </c>
      <c r="D2701" s="5">
        <v>215000</v>
      </c>
      <c r="E2701" s="5">
        <v>0</v>
      </c>
      <c r="F2701" s="5">
        <f t="shared" si="42"/>
        <v>1162385821</v>
      </c>
    </row>
    <row r="2702" spans="2:6" x14ac:dyDescent="0.25">
      <c r="B2702" s="6">
        <v>43379</v>
      </c>
      <c r="C2702" s="4" t="s">
        <v>1728</v>
      </c>
      <c r="D2702" s="5">
        <v>105000</v>
      </c>
      <c r="E2702" s="5">
        <v>0</v>
      </c>
      <c r="F2702" s="5">
        <f t="shared" si="42"/>
        <v>1162490821</v>
      </c>
    </row>
    <row r="2703" spans="2:6" x14ac:dyDescent="0.25">
      <c r="B2703" s="6">
        <v>43379</v>
      </c>
      <c r="C2703" s="4" t="s">
        <v>1732</v>
      </c>
      <c r="D2703" s="5">
        <v>165000</v>
      </c>
      <c r="E2703" s="5">
        <v>0</v>
      </c>
      <c r="F2703" s="5">
        <f t="shared" si="42"/>
        <v>1162655821</v>
      </c>
    </row>
    <row r="2704" spans="2:6" x14ac:dyDescent="0.25">
      <c r="B2704" s="6">
        <v>43379</v>
      </c>
      <c r="C2704" s="4" t="s">
        <v>1733</v>
      </c>
      <c r="D2704" s="5">
        <v>75000</v>
      </c>
      <c r="E2704" s="5">
        <v>0</v>
      </c>
      <c r="F2704" s="5">
        <f t="shared" si="42"/>
        <v>1162730821</v>
      </c>
    </row>
    <row r="2705" spans="2:6" x14ac:dyDescent="0.25">
      <c r="B2705" s="6">
        <v>43379</v>
      </c>
      <c r="C2705" s="4" t="s">
        <v>1773</v>
      </c>
      <c r="D2705" s="5">
        <v>322500</v>
      </c>
      <c r="E2705" s="5">
        <v>0</v>
      </c>
      <c r="F2705" s="5">
        <f t="shared" si="42"/>
        <v>1163053321</v>
      </c>
    </row>
    <row r="2706" spans="2:6" x14ac:dyDescent="0.25">
      <c r="B2706" s="6">
        <v>43379</v>
      </c>
      <c r="C2706" s="4" t="s">
        <v>1774</v>
      </c>
      <c r="D2706" s="5">
        <v>616000</v>
      </c>
      <c r="E2706" s="5">
        <v>0</v>
      </c>
      <c r="F2706" s="5">
        <f t="shared" si="42"/>
        <v>1163669321</v>
      </c>
    </row>
    <row r="2707" spans="2:6" x14ac:dyDescent="0.25">
      <c r="B2707" s="6">
        <v>43379</v>
      </c>
      <c r="C2707" s="4" t="s">
        <v>1774</v>
      </c>
      <c r="D2707" s="5">
        <v>1110000</v>
      </c>
      <c r="E2707" s="5">
        <v>0</v>
      </c>
      <c r="F2707" s="5">
        <f t="shared" si="42"/>
        <v>1164779321</v>
      </c>
    </row>
    <row r="2708" spans="2:6" x14ac:dyDescent="0.25">
      <c r="B2708" s="6">
        <v>43379</v>
      </c>
      <c r="C2708" s="4" t="s">
        <v>1757</v>
      </c>
      <c r="D2708" s="5">
        <v>236500</v>
      </c>
      <c r="E2708" s="5">
        <v>0</v>
      </c>
      <c r="F2708" s="5">
        <f t="shared" si="42"/>
        <v>1165015821</v>
      </c>
    </row>
    <row r="2709" spans="2:6" x14ac:dyDescent="0.25">
      <c r="B2709" s="6">
        <v>43379</v>
      </c>
      <c r="C2709" s="4" t="s">
        <v>1773</v>
      </c>
      <c r="D2709" s="5">
        <v>810000</v>
      </c>
      <c r="E2709" s="5">
        <v>0</v>
      </c>
      <c r="F2709" s="5">
        <f t="shared" si="42"/>
        <v>1165825821</v>
      </c>
    </row>
    <row r="2710" spans="2:6" x14ac:dyDescent="0.25">
      <c r="B2710" s="6">
        <v>43379</v>
      </c>
      <c r="C2710" s="4" t="s">
        <v>1772</v>
      </c>
      <c r="D2710" s="5">
        <v>43000</v>
      </c>
      <c r="E2710" s="5">
        <v>0</v>
      </c>
      <c r="F2710" s="5">
        <f t="shared" si="42"/>
        <v>1165868821</v>
      </c>
    </row>
    <row r="2711" spans="2:6" x14ac:dyDescent="0.25">
      <c r="B2711" s="6">
        <v>43379</v>
      </c>
      <c r="C2711" s="4" t="s">
        <v>1757</v>
      </c>
      <c r="D2711" s="5">
        <v>225000</v>
      </c>
      <c r="E2711" s="5">
        <v>0</v>
      </c>
      <c r="F2711" s="5">
        <f t="shared" si="42"/>
        <v>1166093821</v>
      </c>
    </row>
    <row r="2712" spans="2:6" x14ac:dyDescent="0.25">
      <c r="B2712" s="6">
        <v>43379</v>
      </c>
      <c r="C2712" s="4" t="s">
        <v>1775</v>
      </c>
      <c r="D2712" s="5">
        <v>3652500</v>
      </c>
      <c r="E2712" s="5">
        <v>0</v>
      </c>
      <c r="F2712" s="5">
        <f t="shared" si="42"/>
        <v>1169746321</v>
      </c>
    </row>
    <row r="2713" spans="2:6" x14ac:dyDescent="0.25">
      <c r="B2713" s="6">
        <v>43379</v>
      </c>
      <c r="C2713" s="4" t="s">
        <v>1772</v>
      </c>
      <c r="D2713" s="5">
        <v>30000</v>
      </c>
      <c r="E2713" s="5">
        <v>0</v>
      </c>
      <c r="F2713" s="5">
        <f t="shared" si="42"/>
        <v>1169776321</v>
      </c>
    </row>
    <row r="2714" spans="2:6" x14ac:dyDescent="0.25">
      <c r="B2714" s="6">
        <v>43379</v>
      </c>
      <c r="C2714" s="4" t="s">
        <v>1753</v>
      </c>
      <c r="D2714" s="5">
        <v>502500</v>
      </c>
      <c r="E2714" s="5">
        <v>0</v>
      </c>
      <c r="F2714" s="5">
        <f t="shared" si="42"/>
        <v>1170278821</v>
      </c>
    </row>
    <row r="2715" spans="2:6" x14ac:dyDescent="0.25">
      <c r="B2715" s="6">
        <v>43379</v>
      </c>
      <c r="C2715" s="4" t="s">
        <v>1755</v>
      </c>
      <c r="D2715" s="5">
        <v>15000</v>
      </c>
      <c r="E2715" s="5">
        <v>0</v>
      </c>
      <c r="F2715" s="5">
        <f t="shared" si="42"/>
        <v>1170293821</v>
      </c>
    </row>
    <row r="2716" spans="2:6" x14ac:dyDescent="0.25">
      <c r="B2716" s="6">
        <v>43379</v>
      </c>
      <c r="C2716" s="4" t="s">
        <v>1767</v>
      </c>
      <c r="D2716" s="5">
        <v>225000</v>
      </c>
      <c r="E2716" s="5">
        <v>0</v>
      </c>
      <c r="F2716" s="5">
        <f t="shared" si="42"/>
        <v>1170518821</v>
      </c>
    </row>
    <row r="2717" spans="2:6" x14ac:dyDescent="0.25">
      <c r="B2717" s="6">
        <v>43379</v>
      </c>
      <c r="C2717" s="4" t="s">
        <v>1755</v>
      </c>
      <c r="D2717" s="5">
        <v>105000</v>
      </c>
      <c r="E2717" s="5">
        <v>0</v>
      </c>
      <c r="F2717" s="5">
        <f t="shared" si="42"/>
        <v>1170623821</v>
      </c>
    </row>
    <row r="2718" spans="2:6" x14ac:dyDescent="0.25">
      <c r="B2718" s="6">
        <v>43379</v>
      </c>
      <c r="C2718" s="4" t="s">
        <v>1742</v>
      </c>
      <c r="D2718" s="5">
        <v>285000</v>
      </c>
      <c r="E2718" s="5">
        <v>0</v>
      </c>
      <c r="F2718" s="5">
        <f t="shared" si="42"/>
        <v>1170908821</v>
      </c>
    </row>
    <row r="2719" spans="2:6" x14ac:dyDescent="0.25">
      <c r="B2719" s="6">
        <v>43379</v>
      </c>
      <c r="C2719" s="4" t="s">
        <v>1743</v>
      </c>
      <c r="D2719" s="5">
        <v>210000</v>
      </c>
      <c r="E2719" s="5">
        <v>0</v>
      </c>
      <c r="F2719" s="5">
        <f t="shared" si="42"/>
        <v>1171118821</v>
      </c>
    </row>
    <row r="2720" spans="2:6" x14ac:dyDescent="0.25">
      <c r="B2720" s="6">
        <v>43379</v>
      </c>
      <c r="C2720" s="4" t="s">
        <v>1742</v>
      </c>
      <c r="D2720" s="5">
        <v>45000</v>
      </c>
      <c r="E2720" s="5">
        <v>0</v>
      </c>
      <c r="F2720" s="5">
        <f t="shared" si="42"/>
        <v>1171163821</v>
      </c>
    </row>
    <row r="2721" spans="2:6" x14ac:dyDescent="0.25">
      <c r="B2721" s="6">
        <v>43379</v>
      </c>
      <c r="C2721" s="4" t="s">
        <v>1739</v>
      </c>
      <c r="D2721" s="5">
        <v>15000</v>
      </c>
      <c r="E2721" s="5">
        <v>0</v>
      </c>
      <c r="F2721" s="5">
        <f t="shared" si="42"/>
        <v>1171178821</v>
      </c>
    </row>
    <row r="2722" spans="2:6" x14ac:dyDescent="0.25">
      <c r="B2722" s="6">
        <v>43379</v>
      </c>
      <c r="C2722" s="4" t="s">
        <v>1743</v>
      </c>
      <c r="D2722" s="5">
        <v>30000</v>
      </c>
      <c r="E2722" s="5">
        <v>0</v>
      </c>
      <c r="F2722" s="5">
        <f t="shared" si="42"/>
        <v>1171208821</v>
      </c>
    </row>
    <row r="2723" spans="2:6" x14ac:dyDescent="0.25">
      <c r="B2723" s="6">
        <v>43379</v>
      </c>
      <c r="C2723" s="4" t="s">
        <v>1768</v>
      </c>
      <c r="D2723" s="5">
        <v>765000</v>
      </c>
      <c r="E2723" s="5">
        <v>0</v>
      </c>
      <c r="F2723" s="5">
        <f t="shared" si="42"/>
        <v>1171973821</v>
      </c>
    </row>
    <row r="2724" spans="2:6" x14ac:dyDescent="0.25">
      <c r="B2724" s="6">
        <v>43379</v>
      </c>
      <c r="C2724" s="4" t="s">
        <v>1771</v>
      </c>
      <c r="D2724" s="5">
        <v>105000</v>
      </c>
      <c r="E2724" s="5">
        <v>0</v>
      </c>
      <c r="F2724" s="5">
        <f t="shared" si="42"/>
        <v>1172078821</v>
      </c>
    </row>
    <row r="2725" spans="2:6" x14ac:dyDescent="0.25">
      <c r="B2725" s="6">
        <v>43379</v>
      </c>
      <c r="C2725" s="4" t="s">
        <v>1746</v>
      </c>
      <c r="D2725" s="5">
        <v>60000</v>
      </c>
      <c r="E2725" s="5">
        <v>0</v>
      </c>
      <c r="F2725" s="5">
        <f t="shared" si="42"/>
        <v>1172138821</v>
      </c>
    </row>
    <row r="2726" spans="2:6" x14ac:dyDescent="0.25">
      <c r="B2726" s="6">
        <v>43379</v>
      </c>
      <c r="C2726" s="4" t="s">
        <v>1746</v>
      </c>
      <c r="D2726" s="5">
        <v>330000</v>
      </c>
      <c r="E2726" s="5">
        <v>0</v>
      </c>
      <c r="F2726" s="5">
        <f t="shared" si="42"/>
        <v>1172468821</v>
      </c>
    </row>
    <row r="2727" spans="2:6" x14ac:dyDescent="0.25">
      <c r="B2727" s="6">
        <v>43379</v>
      </c>
      <c r="C2727" s="4" t="s">
        <v>1739</v>
      </c>
      <c r="D2727" s="5">
        <v>337500</v>
      </c>
      <c r="E2727" s="5">
        <v>0</v>
      </c>
      <c r="F2727" s="5">
        <f t="shared" si="42"/>
        <v>1172806321</v>
      </c>
    </row>
    <row r="2728" spans="2:6" x14ac:dyDescent="0.25">
      <c r="B2728" s="6">
        <v>43379</v>
      </c>
      <c r="C2728" s="4" t="s">
        <v>1753</v>
      </c>
      <c r="D2728" s="5">
        <v>64500</v>
      </c>
      <c r="E2728" s="5">
        <v>0</v>
      </c>
      <c r="F2728" s="5">
        <f t="shared" si="42"/>
        <v>1172870821</v>
      </c>
    </row>
    <row r="2729" spans="2:6" x14ac:dyDescent="0.25">
      <c r="B2729" s="6">
        <v>43379</v>
      </c>
      <c r="C2729" s="4" t="s">
        <v>1772</v>
      </c>
      <c r="D2729" s="5">
        <v>215000</v>
      </c>
      <c r="E2729" s="5">
        <v>0</v>
      </c>
      <c r="F2729" s="5">
        <f t="shared" si="42"/>
        <v>1173085821</v>
      </c>
    </row>
    <row r="2730" spans="2:6" x14ac:dyDescent="0.25">
      <c r="B2730" s="6">
        <v>43379</v>
      </c>
      <c r="C2730" s="4" t="s">
        <v>1752</v>
      </c>
      <c r="D2730" s="5">
        <v>60000</v>
      </c>
      <c r="E2730" s="5">
        <v>0</v>
      </c>
      <c r="F2730" s="5">
        <f t="shared" si="42"/>
        <v>1173145821</v>
      </c>
    </row>
    <row r="2731" spans="2:6" x14ac:dyDescent="0.25">
      <c r="B2731" s="6">
        <v>43379</v>
      </c>
      <c r="C2731" s="4" t="s">
        <v>1764</v>
      </c>
      <c r="D2731" s="5">
        <v>825000</v>
      </c>
      <c r="E2731" s="5">
        <v>0</v>
      </c>
      <c r="F2731" s="5">
        <f t="shared" si="42"/>
        <v>1173970821</v>
      </c>
    </row>
    <row r="2732" spans="2:6" x14ac:dyDescent="0.25">
      <c r="B2732" s="6">
        <v>43379</v>
      </c>
      <c r="C2732" s="4" t="s">
        <v>1767</v>
      </c>
      <c r="D2732" s="5">
        <v>90000</v>
      </c>
      <c r="E2732" s="5">
        <v>0</v>
      </c>
      <c r="F2732" s="5">
        <f t="shared" si="42"/>
        <v>1174060821</v>
      </c>
    </row>
    <row r="2733" spans="2:6" x14ac:dyDescent="0.25">
      <c r="B2733" s="6">
        <v>43379</v>
      </c>
      <c r="C2733" s="4" t="s">
        <v>1764</v>
      </c>
      <c r="D2733" s="5">
        <v>105000</v>
      </c>
      <c r="E2733" s="5">
        <v>0</v>
      </c>
      <c r="F2733" s="5">
        <f t="shared" si="42"/>
        <v>1174165821</v>
      </c>
    </row>
    <row r="2734" spans="2:6" x14ac:dyDescent="0.25">
      <c r="B2734" s="6">
        <v>43379</v>
      </c>
      <c r="C2734" s="4" t="s">
        <v>1768</v>
      </c>
      <c r="D2734" s="5">
        <v>90000</v>
      </c>
      <c r="E2734" s="5">
        <v>0</v>
      </c>
      <c r="F2734" s="5">
        <f t="shared" si="42"/>
        <v>1174255821</v>
      </c>
    </row>
    <row r="2735" spans="2:6" x14ac:dyDescent="0.25">
      <c r="B2735" s="6">
        <v>43379</v>
      </c>
      <c r="C2735" s="4" t="s">
        <v>1765</v>
      </c>
      <c r="D2735" s="5">
        <v>30000</v>
      </c>
      <c r="E2735" s="5">
        <v>0</v>
      </c>
      <c r="F2735" s="5">
        <f t="shared" si="42"/>
        <v>1174285821</v>
      </c>
    </row>
    <row r="2736" spans="2:6" x14ac:dyDescent="0.25">
      <c r="B2736" s="6">
        <v>43379</v>
      </c>
      <c r="C2736" s="4" t="s">
        <v>1766</v>
      </c>
      <c r="D2736" s="5">
        <v>75000</v>
      </c>
      <c r="E2736" s="5">
        <v>0</v>
      </c>
      <c r="F2736" s="5">
        <f t="shared" si="42"/>
        <v>1174360821</v>
      </c>
    </row>
    <row r="2737" spans="2:6" x14ac:dyDescent="0.25">
      <c r="B2737" s="6">
        <v>43379</v>
      </c>
      <c r="C2737" s="4" t="s">
        <v>1772</v>
      </c>
      <c r="D2737" s="5">
        <v>660000</v>
      </c>
      <c r="E2737" s="5">
        <v>0</v>
      </c>
      <c r="F2737" s="5">
        <f t="shared" ref="F2737:F2800" si="43">F2736+D2737-E2737</f>
        <v>1175020821</v>
      </c>
    </row>
    <row r="2738" spans="2:6" x14ac:dyDescent="0.25">
      <c r="B2738" s="6">
        <v>43379</v>
      </c>
      <c r="C2738" s="4" t="s">
        <v>1765</v>
      </c>
      <c r="D2738" s="5">
        <v>225000</v>
      </c>
      <c r="E2738" s="5">
        <v>0</v>
      </c>
      <c r="F2738" s="5">
        <f t="shared" si="43"/>
        <v>1175245821</v>
      </c>
    </row>
    <row r="2739" spans="2:6" x14ac:dyDescent="0.25">
      <c r="B2739" s="6">
        <v>43379</v>
      </c>
      <c r="C2739" s="4" t="s">
        <v>1752</v>
      </c>
      <c r="D2739" s="5">
        <v>570000</v>
      </c>
      <c r="E2739" s="5">
        <v>0</v>
      </c>
      <c r="F2739" s="5">
        <f t="shared" si="43"/>
        <v>1175815821</v>
      </c>
    </row>
    <row r="2740" spans="2:6" x14ac:dyDescent="0.25">
      <c r="B2740" s="6">
        <v>43379</v>
      </c>
      <c r="C2740" s="4" t="s">
        <v>1771</v>
      </c>
      <c r="D2740" s="5">
        <v>45000</v>
      </c>
      <c r="E2740" s="5">
        <v>0</v>
      </c>
      <c r="F2740" s="5">
        <f t="shared" si="43"/>
        <v>1175860821</v>
      </c>
    </row>
    <row r="2741" spans="2:6" x14ac:dyDescent="0.25">
      <c r="B2741" s="6">
        <v>43379</v>
      </c>
      <c r="C2741" s="4" t="s">
        <v>1776</v>
      </c>
      <c r="D2741" s="5">
        <v>270000</v>
      </c>
      <c r="E2741" s="5">
        <v>0</v>
      </c>
      <c r="F2741" s="5">
        <f t="shared" si="43"/>
        <v>1176130821</v>
      </c>
    </row>
    <row r="2742" spans="2:6" x14ac:dyDescent="0.25">
      <c r="B2742" s="6">
        <v>43379</v>
      </c>
      <c r="C2742" s="4" t="s">
        <v>1777</v>
      </c>
      <c r="D2742" s="5">
        <v>210000</v>
      </c>
      <c r="E2742" s="5">
        <v>0</v>
      </c>
      <c r="F2742" s="5">
        <f t="shared" si="43"/>
        <v>1176340821</v>
      </c>
    </row>
    <row r="2743" spans="2:6" x14ac:dyDescent="0.25">
      <c r="B2743" s="6">
        <v>43379</v>
      </c>
      <c r="C2743" s="4" t="s">
        <v>1778</v>
      </c>
      <c r="D2743" s="5">
        <v>150000</v>
      </c>
      <c r="E2743" s="5">
        <v>0</v>
      </c>
      <c r="F2743" s="5">
        <f t="shared" si="43"/>
        <v>1176490821</v>
      </c>
    </row>
    <row r="2744" spans="2:6" x14ac:dyDescent="0.25">
      <c r="B2744" s="6">
        <v>43379</v>
      </c>
      <c r="C2744" s="4" t="s">
        <v>1779</v>
      </c>
      <c r="D2744" s="5">
        <v>180000</v>
      </c>
      <c r="E2744" s="5">
        <v>0</v>
      </c>
      <c r="F2744" s="5">
        <f t="shared" si="43"/>
        <v>1176670821</v>
      </c>
    </row>
    <row r="2745" spans="2:6" x14ac:dyDescent="0.25">
      <c r="B2745" s="6">
        <v>43379</v>
      </c>
      <c r="C2745" s="4" t="s">
        <v>1780</v>
      </c>
      <c r="D2745" s="5">
        <v>30000</v>
      </c>
      <c r="E2745" s="5">
        <v>0</v>
      </c>
      <c r="F2745" s="5">
        <f t="shared" si="43"/>
        <v>1176700821</v>
      </c>
    </row>
    <row r="2746" spans="2:6" x14ac:dyDescent="0.25">
      <c r="B2746" s="6">
        <v>43379</v>
      </c>
      <c r="C2746" s="4" t="s">
        <v>1781</v>
      </c>
      <c r="D2746" s="5">
        <v>90000</v>
      </c>
      <c r="E2746" s="5">
        <v>0</v>
      </c>
      <c r="F2746" s="5">
        <f t="shared" si="43"/>
        <v>1176790821</v>
      </c>
    </row>
    <row r="2747" spans="2:6" x14ac:dyDescent="0.25">
      <c r="B2747" s="6">
        <v>43379</v>
      </c>
      <c r="C2747" s="4" t="s">
        <v>1782</v>
      </c>
      <c r="D2747" s="5">
        <v>105000</v>
      </c>
      <c r="E2747" s="5">
        <v>0</v>
      </c>
      <c r="F2747" s="5">
        <f t="shared" si="43"/>
        <v>1176895821</v>
      </c>
    </row>
    <row r="2748" spans="2:6" x14ac:dyDescent="0.25">
      <c r="B2748" s="6">
        <v>43379</v>
      </c>
      <c r="C2748" s="4" t="s">
        <v>1776</v>
      </c>
      <c r="D2748" s="5">
        <v>107500</v>
      </c>
      <c r="E2748" s="5">
        <v>0</v>
      </c>
      <c r="F2748" s="5">
        <f t="shared" si="43"/>
        <v>1177003321</v>
      </c>
    </row>
    <row r="2749" spans="2:6" x14ac:dyDescent="0.25">
      <c r="B2749" s="6">
        <v>43379</v>
      </c>
      <c r="C2749" s="4" t="s">
        <v>1780</v>
      </c>
      <c r="D2749" s="5">
        <v>195000</v>
      </c>
      <c r="E2749" s="5">
        <v>0</v>
      </c>
      <c r="F2749" s="5">
        <f t="shared" si="43"/>
        <v>1177198321</v>
      </c>
    </row>
    <row r="2750" spans="2:6" x14ac:dyDescent="0.25">
      <c r="B2750" s="6">
        <v>43379</v>
      </c>
      <c r="C2750" s="4" t="s">
        <v>1781</v>
      </c>
      <c r="D2750" s="5">
        <v>60000</v>
      </c>
      <c r="E2750" s="5">
        <v>0</v>
      </c>
      <c r="F2750" s="5">
        <f t="shared" si="43"/>
        <v>1177258321</v>
      </c>
    </row>
    <row r="2751" spans="2:6" x14ac:dyDescent="0.25">
      <c r="B2751" s="6">
        <v>43379</v>
      </c>
      <c r="C2751" s="4" t="s">
        <v>1783</v>
      </c>
      <c r="D2751" s="5">
        <v>30000</v>
      </c>
      <c r="E2751" s="5">
        <v>0</v>
      </c>
      <c r="F2751" s="5">
        <f t="shared" si="43"/>
        <v>1177288321</v>
      </c>
    </row>
    <row r="2752" spans="2:6" x14ac:dyDescent="0.25">
      <c r="B2752" s="6">
        <v>43379</v>
      </c>
      <c r="C2752" s="4" t="s">
        <v>1784</v>
      </c>
      <c r="D2752" s="5">
        <v>180000</v>
      </c>
      <c r="E2752" s="5">
        <v>0</v>
      </c>
      <c r="F2752" s="5">
        <f t="shared" si="43"/>
        <v>1177468321</v>
      </c>
    </row>
    <row r="2753" spans="2:6" x14ac:dyDescent="0.25">
      <c r="B2753" s="6">
        <v>43379</v>
      </c>
      <c r="C2753" s="4" t="s">
        <v>1785</v>
      </c>
      <c r="D2753" s="5">
        <v>105000</v>
      </c>
      <c r="E2753" s="5">
        <v>0</v>
      </c>
      <c r="F2753" s="5">
        <f t="shared" si="43"/>
        <v>1177573321</v>
      </c>
    </row>
    <row r="2754" spans="2:6" x14ac:dyDescent="0.25">
      <c r="B2754" s="6">
        <v>43379</v>
      </c>
      <c r="C2754" s="4" t="s">
        <v>1779</v>
      </c>
      <c r="D2754" s="5">
        <v>60000</v>
      </c>
      <c r="E2754" s="5">
        <v>0</v>
      </c>
      <c r="F2754" s="5">
        <f t="shared" si="43"/>
        <v>1177633321</v>
      </c>
    </row>
    <row r="2755" spans="2:6" x14ac:dyDescent="0.25">
      <c r="B2755" s="6">
        <v>43379</v>
      </c>
      <c r="C2755" s="4" t="s">
        <v>1786</v>
      </c>
      <c r="D2755" s="5">
        <v>135000</v>
      </c>
      <c r="E2755" s="5">
        <v>0</v>
      </c>
      <c r="F2755" s="5">
        <f t="shared" si="43"/>
        <v>1177768321</v>
      </c>
    </row>
    <row r="2756" spans="2:6" x14ac:dyDescent="0.25">
      <c r="B2756" s="6">
        <v>43379</v>
      </c>
      <c r="C2756" s="4" t="s">
        <v>1787</v>
      </c>
      <c r="D2756" s="5">
        <v>30000</v>
      </c>
      <c r="E2756" s="5">
        <v>0</v>
      </c>
      <c r="F2756" s="5">
        <f t="shared" si="43"/>
        <v>1177798321</v>
      </c>
    </row>
    <row r="2757" spans="2:6" x14ac:dyDescent="0.25">
      <c r="B2757" s="6">
        <v>43379</v>
      </c>
      <c r="C2757" s="4" t="s">
        <v>1786</v>
      </c>
      <c r="D2757" s="5">
        <v>15000</v>
      </c>
      <c r="E2757" s="5">
        <v>0</v>
      </c>
      <c r="F2757" s="5">
        <f t="shared" si="43"/>
        <v>1177813321</v>
      </c>
    </row>
    <row r="2758" spans="2:6" x14ac:dyDescent="0.25">
      <c r="B2758" s="6">
        <v>43379</v>
      </c>
      <c r="C2758" s="4" t="s">
        <v>1782</v>
      </c>
      <c r="D2758" s="5">
        <v>630000</v>
      </c>
      <c r="E2758" s="5">
        <v>0</v>
      </c>
      <c r="F2758" s="5">
        <f t="shared" si="43"/>
        <v>1178443321</v>
      </c>
    </row>
    <row r="2759" spans="2:6" x14ac:dyDescent="0.25">
      <c r="B2759" s="6">
        <v>43379</v>
      </c>
      <c r="C2759" s="4" t="s">
        <v>1785</v>
      </c>
      <c r="D2759" s="5">
        <v>45000</v>
      </c>
      <c r="E2759" s="5">
        <v>0</v>
      </c>
      <c r="F2759" s="5">
        <f t="shared" si="43"/>
        <v>1178488321</v>
      </c>
    </row>
    <row r="2760" spans="2:6" x14ac:dyDescent="0.25">
      <c r="B2760" s="6">
        <v>43379</v>
      </c>
      <c r="C2760" s="4" t="s">
        <v>1777</v>
      </c>
      <c r="D2760" s="5">
        <v>75000</v>
      </c>
      <c r="E2760" s="5">
        <v>0</v>
      </c>
      <c r="F2760" s="5">
        <f t="shared" si="43"/>
        <v>1178563321</v>
      </c>
    </row>
    <row r="2761" spans="2:6" x14ac:dyDescent="0.25">
      <c r="B2761" s="6">
        <v>43379</v>
      </c>
      <c r="C2761" s="4" t="s">
        <v>1787</v>
      </c>
      <c r="D2761" s="5">
        <v>435000</v>
      </c>
      <c r="E2761" s="5">
        <v>0</v>
      </c>
      <c r="F2761" s="5">
        <f t="shared" si="43"/>
        <v>1178998321</v>
      </c>
    </row>
    <row r="2762" spans="2:6" x14ac:dyDescent="0.25">
      <c r="B2762" s="6">
        <v>43379</v>
      </c>
      <c r="C2762" s="4" t="s">
        <v>1778</v>
      </c>
      <c r="D2762" s="5">
        <v>82500</v>
      </c>
      <c r="E2762" s="5">
        <v>0</v>
      </c>
      <c r="F2762" s="5">
        <f t="shared" si="43"/>
        <v>1179080821</v>
      </c>
    </row>
    <row r="2763" spans="2:6" x14ac:dyDescent="0.25">
      <c r="B2763" s="6">
        <v>43379</v>
      </c>
      <c r="C2763" s="4" t="s">
        <v>1788</v>
      </c>
      <c r="D2763" s="5">
        <v>82500</v>
      </c>
      <c r="E2763" s="5">
        <v>0</v>
      </c>
      <c r="F2763" s="5">
        <f t="shared" si="43"/>
        <v>1179163321</v>
      </c>
    </row>
    <row r="2764" spans="2:6" x14ac:dyDescent="0.25">
      <c r="B2764" s="6">
        <v>43379</v>
      </c>
      <c r="C2764" s="4" t="s">
        <v>1789</v>
      </c>
      <c r="D2764" s="5">
        <v>1200000</v>
      </c>
      <c r="E2764" s="5">
        <v>0</v>
      </c>
      <c r="F2764" s="5">
        <f t="shared" si="43"/>
        <v>1180363321</v>
      </c>
    </row>
    <row r="2765" spans="2:6" x14ac:dyDescent="0.25">
      <c r="B2765" s="6">
        <v>43379</v>
      </c>
      <c r="C2765" s="4" t="s">
        <v>1790</v>
      </c>
      <c r="D2765" s="5">
        <v>810000</v>
      </c>
      <c r="E2765" s="5">
        <v>0</v>
      </c>
      <c r="F2765" s="5">
        <f t="shared" si="43"/>
        <v>1181173321</v>
      </c>
    </row>
    <row r="2766" spans="2:6" x14ac:dyDescent="0.25">
      <c r="B2766" s="6">
        <v>43379</v>
      </c>
      <c r="C2766" s="4" t="s">
        <v>1791</v>
      </c>
      <c r="D2766" s="5">
        <v>840000</v>
      </c>
      <c r="E2766" s="5">
        <v>0</v>
      </c>
      <c r="F2766" s="5">
        <f t="shared" si="43"/>
        <v>1182013321</v>
      </c>
    </row>
    <row r="2767" spans="2:6" x14ac:dyDescent="0.25">
      <c r="B2767" s="6">
        <v>43379</v>
      </c>
      <c r="C2767" s="4" t="s">
        <v>1789</v>
      </c>
      <c r="D2767" s="5">
        <v>240000</v>
      </c>
      <c r="E2767" s="5">
        <v>0</v>
      </c>
      <c r="F2767" s="5">
        <f t="shared" si="43"/>
        <v>1182253321</v>
      </c>
    </row>
    <row r="2768" spans="2:6" x14ac:dyDescent="0.25">
      <c r="B2768" s="6">
        <v>43379</v>
      </c>
      <c r="C2768" s="4" t="s">
        <v>1790</v>
      </c>
      <c r="D2768" s="5">
        <v>45000</v>
      </c>
      <c r="E2768" s="5">
        <v>0</v>
      </c>
      <c r="F2768" s="5">
        <f t="shared" si="43"/>
        <v>1182298321</v>
      </c>
    </row>
    <row r="2769" spans="2:6" x14ac:dyDescent="0.25">
      <c r="B2769" s="6">
        <v>43379</v>
      </c>
      <c r="C2769" s="4" t="s">
        <v>1792</v>
      </c>
      <c r="D2769" s="5">
        <v>135000</v>
      </c>
      <c r="E2769" s="5">
        <v>0</v>
      </c>
      <c r="F2769" s="5">
        <f t="shared" si="43"/>
        <v>1182433321</v>
      </c>
    </row>
    <row r="2770" spans="2:6" x14ac:dyDescent="0.25">
      <c r="B2770" s="6">
        <v>43379</v>
      </c>
      <c r="C2770" s="4" t="s">
        <v>1791</v>
      </c>
      <c r="D2770" s="5">
        <v>255000</v>
      </c>
      <c r="E2770" s="5">
        <v>0</v>
      </c>
      <c r="F2770" s="5">
        <f t="shared" si="43"/>
        <v>1182688321</v>
      </c>
    </row>
    <row r="2771" spans="2:6" x14ac:dyDescent="0.25">
      <c r="B2771" s="6">
        <v>43379</v>
      </c>
      <c r="C2771" s="4" t="s">
        <v>1793</v>
      </c>
      <c r="D2771" s="5">
        <v>75000</v>
      </c>
      <c r="E2771" s="5">
        <v>0</v>
      </c>
      <c r="F2771" s="5">
        <f t="shared" si="43"/>
        <v>1182763321</v>
      </c>
    </row>
    <row r="2772" spans="2:6" x14ac:dyDescent="0.25">
      <c r="B2772" s="6">
        <v>43379</v>
      </c>
      <c r="C2772" s="4" t="s">
        <v>1794</v>
      </c>
      <c r="D2772" s="5">
        <v>150000</v>
      </c>
      <c r="E2772" s="5">
        <v>0</v>
      </c>
      <c r="F2772" s="5">
        <f t="shared" si="43"/>
        <v>1182913321</v>
      </c>
    </row>
    <row r="2773" spans="2:6" x14ac:dyDescent="0.25">
      <c r="B2773" s="6">
        <v>43379</v>
      </c>
      <c r="C2773" s="4" t="s">
        <v>1792</v>
      </c>
      <c r="D2773" s="5">
        <v>1020000</v>
      </c>
      <c r="E2773" s="5">
        <v>0</v>
      </c>
      <c r="F2773" s="5">
        <f t="shared" si="43"/>
        <v>1183933321</v>
      </c>
    </row>
    <row r="2774" spans="2:6" x14ac:dyDescent="0.25">
      <c r="B2774" s="6">
        <v>43379</v>
      </c>
      <c r="C2774" s="4" t="s">
        <v>1794</v>
      </c>
      <c r="D2774" s="5">
        <v>1290000</v>
      </c>
      <c r="E2774" s="5">
        <v>0</v>
      </c>
      <c r="F2774" s="5">
        <f t="shared" si="43"/>
        <v>1185223321</v>
      </c>
    </row>
    <row r="2775" spans="2:6" x14ac:dyDescent="0.25">
      <c r="B2775" s="6">
        <v>43379</v>
      </c>
      <c r="C2775" s="4" t="s">
        <v>1793</v>
      </c>
      <c r="D2775" s="5">
        <v>2482500</v>
      </c>
      <c r="E2775" s="5">
        <v>0</v>
      </c>
      <c r="F2775" s="5">
        <f t="shared" si="43"/>
        <v>1187705821</v>
      </c>
    </row>
    <row r="2776" spans="2:6" x14ac:dyDescent="0.25">
      <c r="B2776" s="6">
        <v>43379</v>
      </c>
      <c r="C2776" s="4" t="s">
        <v>1795</v>
      </c>
      <c r="D2776" s="5">
        <v>1170000</v>
      </c>
      <c r="E2776" s="5">
        <v>0</v>
      </c>
      <c r="F2776" s="5">
        <f t="shared" si="43"/>
        <v>1188875821</v>
      </c>
    </row>
    <row r="2777" spans="2:6" x14ac:dyDescent="0.25">
      <c r="B2777" s="6">
        <v>43379</v>
      </c>
      <c r="C2777" s="4" t="s">
        <v>1795</v>
      </c>
      <c r="D2777" s="5">
        <v>405000</v>
      </c>
      <c r="E2777" s="5">
        <v>0</v>
      </c>
      <c r="F2777" s="5">
        <f t="shared" si="43"/>
        <v>1189280821</v>
      </c>
    </row>
    <row r="2778" spans="2:6" x14ac:dyDescent="0.25">
      <c r="B2778" s="6">
        <v>43379</v>
      </c>
      <c r="C2778" s="4" t="s">
        <v>1796</v>
      </c>
      <c r="D2778" s="5">
        <v>150000</v>
      </c>
      <c r="E2778" s="5">
        <v>0</v>
      </c>
      <c r="F2778" s="5">
        <f t="shared" si="43"/>
        <v>1189430821</v>
      </c>
    </row>
    <row r="2779" spans="2:6" x14ac:dyDescent="0.25">
      <c r="B2779" s="6">
        <v>43379</v>
      </c>
      <c r="C2779" s="4" t="s">
        <v>1797</v>
      </c>
      <c r="D2779" s="5">
        <v>1035000</v>
      </c>
      <c r="E2779" s="5">
        <v>0</v>
      </c>
      <c r="F2779" s="5">
        <f t="shared" si="43"/>
        <v>1190465821</v>
      </c>
    </row>
    <row r="2780" spans="2:6" x14ac:dyDescent="0.25">
      <c r="B2780" s="6">
        <v>43379</v>
      </c>
      <c r="C2780" s="4" t="s">
        <v>1798</v>
      </c>
      <c r="D2780" s="5">
        <v>142500</v>
      </c>
      <c r="E2780" s="5">
        <v>0</v>
      </c>
      <c r="F2780" s="5">
        <f t="shared" si="43"/>
        <v>1190608321</v>
      </c>
    </row>
    <row r="2781" spans="2:6" x14ac:dyDescent="0.25">
      <c r="B2781" s="6">
        <v>43379</v>
      </c>
      <c r="C2781" s="4" t="s">
        <v>1799</v>
      </c>
      <c r="D2781" s="5">
        <v>22500</v>
      </c>
      <c r="E2781" s="5">
        <v>0</v>
      </c>
      <c r="F2781" s="5">
        <f t="shared" si="43"/>
        <v>1190630821</v>
      </c>
    </row>
    <row r="2782" spans="2:6" x14ac:dyDescent="0.25">
      <c r="B2782" s="6">
        <v>43379</v>
      </c>
      <c r="C2782" s="4" t="s">
        <v>1800</v>
      </c>
      <c r="D2782" s="5">
        <v>135000</v>
      </c>
      <c r="E2782" s="5">
        <v>0</v>
      </c>
      <c r="F2782" s="5">
        <f t="shared" si="43"/>
        <v>1190765821</v>
      </c>
    </row>
    <row r="2783" spans="2:6" x14ac:dyDescent="0.25">
      <c r="B2783" s="6">
        <v>43379</v>
      </c>
      <c r="C2783" s="4" t="s">
        <v>1800</v>
      </c>
      <c r="D2783" s="5">
        <v>1275000</v>
      </c>
      <c r="E2783" s="5">
        <v>0</v>
      </c>
      <c r="F2783" s="5">
        <f t="shared" si="43"/>
        <v>1192040821</v>
      </c>
    </row>
    <row r="2784" spans="2:6" x14ac:dyDescent="0.25">
      <c r="B2784" s="6">
        <v>43379</v>
      </c>
      <c r="C2784" s="4" t="s">
        <v>1801</v>
      </c>
      <c r="D2784" s="5">
        <v>397500</v>
      </c>
      <c r="E2784" s="5">
        <v>0</v>
      </c>
      <c r="F2784" s="5">
        <f t="shared" si="43"/>
        <v>1192438321</v>
      </c>
    </row>
    <row r="2785" spans="2:6" x14ac:dyDescent="0.25">
      <c r="B2785" s="6">
        <v>43379</v>
      </c>
      <c r="C2785" s="4" t="s">
        <v>1802</v>
      </c>
      <c r="D2785" s="5">
        <v>765000</v>
      </c>
      <c r="E2785" s="5">
        <v>0</v>
      </c>
      <c r="F2785" s="5">
        <f t="shared" si="43"/>
        <v>1193203321</v>
      </c>
    </row>
    <row r="2786" spans="2:6" x14ac:dyDescent="0.25">
      <c r="B2786" s="6">
        <v>43379</v>
      </c>
      <c r="C2786" s="4" t="s">
        <v>1801</v>
      </c>
      <c r="D2786" s="5">
        <v>3877500</v>
      </c>
      <c r="E2786" s="5">
        <v>0</v>
      </c>
      <c r="F2786" s="5">
        <f t="shared" si="43"/>
        <v>1197080821</v>
      </c>
    </row>
    <row r="2787" spans="2:6" x14ac:dyDescent="0.25">
      <c r="B2787" s="6">
        <v>43379</v>
      </c>
      <c r="C2787" s="4" t="s">
        <v>1802</v>
      </c>
      <c r="D2787" s="5">
        <v>30000</v>
      </c>
      <c r="E2787" s="5">
        <v>0</v>
      </c>
      <c r="F2787" s="5">
        <f t="shared" si="43"/>
        <v>1197110821</v>
      </c>
    </row>
    <row r="2788" spans="2:6" x14ac:dyDescent="0.25">
      <c r="B2788" s="6">
        <v>43379</v>
      </c>
      <c r="C2788" s="4" t="s">
        <v>1797</v>
      </c>
      <c r="D2788" s="5">
        <v>86000</v>
      </c>
      <c r="E2788" s="5">
        <v>0</v>
      </c>
      <c r="F2788" s="5">
        <f t="shared" si="43"/>
        <v>1197196821</v>
      </c>
    </row>
    <row r="2789" spans="2:6" x14ac:dyDescent="0.25">
      <c r="B2789" s="6">
        <v>43379</v>
      </c>
      <c r="C2789" s="4" t="s">
        <v>1798</v>
      </c>
      <c r="D2789" s="5">
        <v>555000</v>
      </c>
      <c r="E2789" s="5">
        <v>0</v>
      </c>
      <c r="F2789" s="5">
        <f t="shared" si="43"/>
        <v>1197751821</v>
      </c>
    </row>
    <row r="2790" spans="2:6" x14ac:dyDescent="0.25">
      <c r="B2790" s="6">
        <v>43379</v>
      </c>
      <c r="C2790" s="4" t="s">
        <v>1803</v>
      </c>
      <c r="D2790" s="5">
        <v>150500</v>
      </c>
      <c r="E2790" s="5">
        <v>0</v>
      </c>
      <c r="F2790" s="5">
        <f t="shared" si="43"/>
        <v>1197902321</v>
      </c>
    </row>
    <row r="2791" spans="2:6" x14ac:dyDescent="0.25">
      <c r="B2791" s="6">
        <v>43379</v>
      </c>
      <c r="C2791" s="4" t="s">
        <v>1796</v>
      </c>
      <c r="D2791" s="5">
        <v>1695000</v>
      </c>
      <c r="E2791" s="5">
        <v>0</v>
      </c>
      <c r="F2791" s="5">
        <f t="shared" si="43"/>
        <v>1199597321</v>
      </c>
    </row>
    <row r="2792" spans="2:6" x14ac:dyDescent="0.25">
      <c r="B2792" s="6">
        <v>43379</v>
      </c>
      <c r="C2792" s="4" t="s">
        <v>1803</v>
      </c>
      <c r="D2792" s="5">
        <v>1530000</v>
      </c>
      <c r="E2792" s="5">
        <v>0</v>
      </c>
      <c r="F2792" s="5">
        <f t="shared" si="43"/>
        <v>1201127321</v>
      </c>
    </row>
    <row r="2793" spans="2:6" x14ac:dyDescent="0.25">
      <c r="B2793" s="6">
        <v>43380</v>
      </c>
      <c r="C2793" s="4" t="s">
        <v>1804</v>
      </c>
      <c r="D2793" s="5">
        <v>1125000</v>
      </c>
      <c r="E2793" s="5">
        <v>0</v>
      </c>
      <c r="F2793" s="5">
        <f t="shared" si="43"/>
        <v>1202252321</v>
      </c>
    </row>
    <row r="2794" spans="2:6" x14ac:dyDescent="0.25">
      <c r="B2794" s="6">
        <v>43380</v>
      </c>
      <c r="C2794" s="4" t="s">
        <v>1805</v>
      </c>
      <c r="D2794" s="5">
        <v>1440000</v>
      </c>
      <c r="E2794" s="5">
        <v>0</v>
      </c>
      <c r="F2794" s="5">
        <f t="shared" si="43"/>
        <v>1203692321</v>
      </c>
    </row>
    <row r="2795" spans="2:6" x14ac:dyDescent="0.25">
      <c r="B2795" s="6">
        <v>43380</v>
      </c>
      <c r="C2795" s="4" t="s">
        <v>1806</v>
      </c>
      <c r="D2795" s="5">
        <v>555000</v>
      </c>
      <c r="E2795" s="5">
        <v>0</v>
      </c>
      <c r="F2795" s="5">
        <f t="shared" si="43"/>
        <v>1204247321</v>
      </c>
    </row>
    <row r="2796" spans="2:6" x14ac:dyDescent="0.25">
      <c r="B2796" s="6">
        <v>43380</v>
      </c>
      <c r="C2796" s="4" t="s">
        <v>1807</v>
      </c>
      <c r="D2796" s="5">
        <v>982500</v>
      </c>
      <c r="E2796" s="5">
        <v>0</v>
      </c>
      <c r="F2796" s="5">
        <f t="shared" si="43"/>
        <v>1205229821</v>
      </c>
    </row>
    <row r="2797" spans="2:6" x14ac:dyDescent="0.25">
      <c r="B2797" s="6">
        <v>43380</v>
      </c>
      <c r="C2797" s="4" t="s">
        <v>1808</v>
      </c>
      <c r="D2797" s="5">
        <v>1695000</v>
      </c>
      <c r="E2797" s="5">
        <v>0</v>
      </c>
      <c r="F2797" s="5">
        <f t="shared" si="43"/>
        <v>1206924821</v>
      </c>
    </row>
    <row r="2798" spans="2:6" x14ac:dyDescent="0.25">
      <c r="B2798" s="6">
        <v>43380</v>
      </c>
      <c r="C2798" s="4" t="s">
        <v>1809</v>
      </c>
      <c r="D2798" s="5">
        <v>4725000</v>
      </c>
      <c r="E2798" s="5">
        <v>0</v>
      </c>
      <c r="F2798" s="5">
        <f t="shared" si="43"/>
        <v>1211649821</v>
      </c>
    </row>
    <row r="2799" spans="2:6" x14ac:dyDescent="0.25">
      <c r="B2799" s="6">
        <v>43380</v>
      </c>
      <c r="C2799" s="4" t="s">
        <v>1809</v>
      </c>
      <c r="D2799" s="5">
        <v>787500</v>
      </c>
      <c r="E2799" s="5">
        <v>0</v>
      </c>
      <c r="F2799" s="5">
        <f t="shared" si="43"/>
        <v>1212437321</v>
      </c>
    </row>
    <row r="2800" spans="2:6" x14ac:dyDescent="0.25">
      <c r="B2800" s="6">
        <v>43380</v>
      </c>
      <c r="C2800" s="4" t="s">
        <v>1805</v>
      </c>
      <c r="D2800" s="5">
        <v>516000</v>
      </c>
      <c r="E2800" s="5">
        <v>0</v>
      </c>
      <c r="F2800" s="5">
        <f t="shared" si="43"/>
        <v>1212953321</v>
      </c>
    </row>
    <row r="2801" spans="2:6" x14ac:dyDescent="0.25">
      <c r="B2801" s="6">
        <v>43380</v>
      </c>
      <c r="C2801" s="4" t="s">
        <v>1810</v>
      </c>
      <c r="D2801" s="5">
        <v>975000</v>
      </c>
      <c r="E2801" s="5">
        <v>0</v>
      </c>
      <c r="F2801" s="5">
        <f t="shared" ref="F2801:F2864" si="44">F2800+D2801-E2801</f>
        <v>1213928321</v>
      </c>
    </row>
    <row r="2802" spans="2:6" x14ac:dyDescent="0.25">
      <c r="B2802" s="6">
        <v>43380</v>
      </c>
      <c r="C2802" s="4" t="s">
        <v>1811</v>
      </c>
      <c r="D2802" s="5">
        <v>555000</v>
      </c>
      <c r="E2802" s="5">
        <v>0</v>
      </c>
      <c r="F2802" s="5">
        <f t="shared" si="44"/>
        <v>1214483321</v>
      </c>
    </row>
    <row r="2803" spans="2:6" x14ac:dyDescent="0.25">
      <c r="B2803" s="6">
        <v>43380</v>
      </c>
      <c r="C2803" s="4" t="s">
        <v>1804</v>
      </c>
      <c r="D2803" s="5">
        <v>135000</v>
      </c>
      <c r="E2803" s="5">
        <v>0</v>
      </c>
      <c r="F2803" s="5">
        <f t="shared" si="44"/>
        <v>1214618321</v>
      </c>
    </row>
    <row r="2804" spans="2:6" x14ac:dyDescent="0.25">
      <c r="B2804" s="6">
        <v>43380</v>
      </c>
      <c r="C2804" s="4" t="s">
        <v>1812</v>
      </c>
      <c r="D2804" s="5">
        <v>585000</v>
      </c>
      <c r="E2804" s="5">
        <v>0</v>
      </c>
      <c r="F2804" s="5">
        <f t="shared" si="44"/>
        <v>1215203321</v>
      </c>
    </row>
    <row r="2805" spans="2:6" x14ac:dyDescent="0.25">
      <c r="B2805" s="6">
        <v>43380</v>
      </c>
      <c r="C2805" s="4" t="s">
        <v>1813</v>
      </c>
      <c r="D2805" s="5">
        <v>150000</v>
      </c>
      <c r="E2805" s="5">
        <v>0</v>
      </c>
      <c r="F2805" s="5">
        <f t="shared" si="44"/>
        <v>1215353321</v>
      </c>
    </row>
    <row r="2806" spans="2:6" x14ac:dyDescent="0.25">
      <c r="B2806" s="6">
        <v>43380</v>
      </c>
      <c r="C2806" s="4" t="s">
        <v>1812</v>
      </c>
      <c r="D2806" s="5">
        <v>570000</v>
      </c>
      <c r="E2806" s="5">
        <v>0</v>
      </c>
      <c r="F2806" s="5">
        <f t="shared" si="44"/>
        <v>1215923321</v>
      </c>
    </row>
    <row r="2807" spans="2:6" x14ac:dyDescent="0.25">
      <c r="B2807" s="6">
        <v>43380</v>
      </c>
      <c r="C2807" s="4" t="s">
        <v>1811</v>
      </c>
      <c r="D2807" s="5">
        <v>1545000</v>
      </c>
      <c r="E2807" s="5">
        <v>0</v>
      </c>
      <c r="F2807" s="5">
        <f t="shared" si="44"/>
        <v>1217468321</v>
      </c>
    </row>
    <row r="2808" spans="2:6" x14ac:dyDescent="0.25">
      <c r="B2808" s="6">
        <v>43380</v>
      </c>
      <c r="C2808" s="4" t="s">
        <v>1814</v>
      </c>
      <c r="D2808" s="5">
        <v>690000</v>
      </c>
      <c r="E2808" s="5">
        <v>0</v>
      </c>
      <c r="F2808" s="5">
        <f t="shared" si="44"/>
        <v>1218158321</v>
      </c>
    </row>
    <row r="2809" spans="2:6" x14ac:dyDescent="0.25">
      <c r="B2809" s="6">
        <v>43380</v>
      </c>
      <c r="C2809" s="4" t="s">
        <v>1808</v>
      </c>
      <c r="D2809" s="5">
        <v>473000</v>
      </c>
      <c r="E2809" s="5">
        <v>0</v>
      </c>
      <c r="F2809" s="5">
        <f t="shared" si="44"/>
        <v>1218631321</v>
      </c>
    </row>
    <row r="2810" spans="2:6" x14ac:dyDescent="0.25">
      <c r="B2810" s="6">
        <v>43380</v>
      </c>
      <c r="C2810" s="4" t="s">
        <v>1810</v>
      </c>
      <c r="D2810" s="5">
        <v>300000</v>
      </c>
      <c r="E2810" s="5">
        <v>0</v>
      </c>
      <c r="F2810" s="5">
        <f t="shared" si="44"/>
        <v>1218931321</v>
      </c>
    </row>
    <row r="2811" spans="2:6" x14ac:dyDescent="0.25">
      <c r="B2811" s="6">
        <v>43380</v>
      </c>
      <c r="C2811" s="4" t="s">
        <v>1815</v>
      </c>
      <c r="D2811" s="5">
        <v>1710000</v>
      </c>
      <c r="E2811" s="5">
        <v>0</v>
      </c>
      <c r="F2811" s="5">
        <f t="shared" si="44"/>
        <v>1220641321</v>
      </c>
    </row>
    <row r="2812" spans="2:6" x14ac:dyDescent="0.25">
      <c r="B2812" s="6">
        <v>43380</v>
      </c>
      <c r="C2812" s="4" t="s">
        <v>1815</v>
      </c>
      <c r="D2812" s="5">
        <v>345000</v>
      </c>
      <c r="E2812" s="5">
        <v>0</v>
      </c>
      <c r="F2812" s="5">
        <f t="shared" si="44"/>
        <v>1220986321</v>
      </c>
    </row>
    <row r="2813" spans="2:6" x14ac:dyDescent="0.25">
      <c r="B2813" s="6">
        <v>43380</v>
      </c>
      <c r="C2813" s="4" t="s">
        <v>1807</v>
      </c>
      <c r="D2813" s="5">
        <v>405000</v>
      </c>
      <c r="E2813" s="5">
        <v>0</v>
      </c>
      <c r="F2813" s="5">
        <f t="shared" si="44"/>
        <v>1221391321</v>
      </c>
    </row>
    <row r="2814" spans="2:6" x14ac:dyDescent="0.25">
      <c r="B2814" s="6">
        <v>43380</v>
      </c>
      <c r="C2814" s="4" t="s">
        <v>1806</v>
      </c>
      <c r="D2814" s="5">
        <v>165000</v>
      </c>
      <c r="E2814" s="5">
        <v>0</v>
      </c>
      <c r="F2814" s="5">
        <f t="shared" si="44"/>
        <v>1221556321</v>
      </c>
    </row>
    <row r="2815" spans="2:6" x14ac:dyDescent="0.25">
      <c r="B2815" s="6">
        <v>43380</v>
      </c>
      <c r="C2815" s="4" t="s">
        <v>1816</v>
      </c>
      <c r="D2815" s="5">
        <v>15000</v>
      </c>
      <c r="E2815" s="5">
        <v>0</v>
      </c>
      <c r="F2815" s="5">
        <f t="shared" si="44"/>
        <v>1221571321</v>
      </c>
    </row>
    <row r="2816" spans="2:6" x14ac:dyDescent="0.25">
      <c r="B2816" s="6">
        <v>43380</v>
      </c>
      <c r="C2816" s="4" t="s">
        <v>1817</v>
      </c>
      <c r="D2816" s="5">
        <v>1327500</v>
      </c>
      <c r="E2816" s="5">
        <v>0</v>
      </c>
      <c r="F2816" s="5">
        <f t="shared" si="44"/>
        <v>1222898821</v>
      </c>
    </row>
    <row r="2817" spans="2:6" x14ac:dyDescent="0.25">
      <c r="B2817" s="6">
        <v>43380</v>
      </c>
      <c r="C2817" s="4" t="s">
        <v>1814</v>
      </c>
      <c r="D2817" s="5">
        <v>2025000</v>
      </c>
      <c r="E2817" s="5">
        <v>0</v>
      </c>
      <c r="F2817" s="5">
        <f t="shared" si="44"/>
        <v>1224923821</v>
      </c>
    </row>
    <row r="2818" spans="2:6" x14ac:dyDescent="0.25">
      <c r="B2818" s="6">
        <v>43380</v>
      </c>
      <c r="C2818" s="4" t="s">
        <v>1813</v>
      </c>
      <c r="D2818" s="5">
        <v>525000</v>
      </c>
      <c r="E2818" s="5">
        <v>0</v>
      </c>
      <c r="F2818" s="5">
        <f t="shared" si="44"/>
        <v>1225448821</v>
      </c>
    </row>
    <row r="2819" spans="2:6" x14ac:dyDescent="0.25">
      <c r="B2819" s="6">
        <v>43380</v>
      </c>
      <c r="C2819" s="4" t="s">
        <v>1817</v>
      </c>
      <c r="D2819" s="5">
        <v>645000</v>
      </c>
      <c r="E2819" s="5">
        <v>0</v>
      </c>
      <c r="F2819" s="5">
        <f t="shared" si="44"/>
        <v>1226093821</v>
      </c>
    </row>
    <row r="2820" spans="2:6" x14ac:dyDescent="0.25">
      <c r="B2820" s="6">
        <v>43380</v>
      </c>
      <c r="C2820" s="4" t="s">
        <v>1818</v>
      </c>
      <c r="D2820" s="5">
        <v>1065000</v>
      </c>
      <c r="E2820" s="5">
        <v>0</v>
      </c>
      <c r="F2820" s="5">
        <f t="shared" si="44"/>
        <v>1227158821</v>
      </c>
    </row>
    <row r="2821" spans="2:6" x14ac:dyDescent="0.25">
      <c r="B2821" s="6">
        <v>43380</v>
      </c>
      <c r="C2821" s="4" t="s">
        <v>1818</v>
      </c>
      <c r="D2821" s="5">
        <v>645000</v>
      </c>
      <c r="E2821" s="5">
        <v>0</v>
      </c>
      <c r="F2821" s="5">
        <f t="shared" si="44"/>
        <v>1227803821</v>
      </c>
    </row>
    <row r="2822" spans="2:6" x14ac:dyDescent="0.25">
      <c r="B2822" s="6">
        <v>43380</v>
      </c>
      <c r="C2822" s="4" t="s">
        <v>1776</v>
      </c>
      <c r="D2822" s="5">
        <v>547500</v>
      </c>
      <c r="E2822" s="5">
        <v>0</v>
      </c>
      <c r="F2822" s="5">
        <f t="shared" si="44"/>
        <v>1228351321</v>
      </c>
    </row>
    <row r="2823" spans="2:6" x14ac:dyDescent="0.25">
      <c r="B2823" s="6">
        <v>43380</v>
      </c>
      <c r="C2823" s="4" t="s">
        <v>1778</v>
      </c>
      <c r="D2823" s="5">
        <v>450000</v>
      </c>
      <c r="E2823" s="5">
        <v>0</v>
      </c>
      <c r="F2823" s="5">
        <f t="shared" si="44"/>
        <v>1228801321</v>
      </c>
    </row>
    <row r="2824" spans="2:6" x14ac:dyDescent="0.25">
      <c r="B2824" s="6">
        <v>43380</v>
      </c>
      <c r="C2824" s="4" t="s">
        <v>1777</v>
      </c>
      <c r="D2824" s="5">
        <v>180000</v>
      </c>
      <c r="E2824" s="5">
        <v>0</v>
      </c>
      <c r="F2824" s="5">
        <f t="shared" si="44"/>
        <v>1228981321</v>
      </c>
    </row>
    <row r="2825" spans="2:6" x14ac:dyDescent="0.25">
      <c r="B2825" s="6">
        <v>43380</v>
      </c>
      <c r="C2825" s="4" t="s">
        <v>1779</v>
      </c>
      <c r="D2825" s="5">
        <v>135000</v>
      </c>
      <c r="E2825" s="5">
        <v>0</v>
      </c>
      <c r="F2825" s="5">
        <f t="shared" si="44"/>
        <v>1229116321</v>
      </c>
    </row>
    <row r="2826" spans="2:6" x14ac:dyDescent="0.25">
      <c r="B2826" s="6">
        <v>43380</v>
      </c>
      <c r="C2826" s="4" t="s">
        <v>1780</v>
      </c>
      <c r="D2826" s="5">
        <v>15000</v>
      </c>
      <c r="E2826" s="5">
        <v>0</v>
      </c>
      <c r="F2826" s="5">
        <f t="shared" si="44"/>
        <v>1229131321</v>
      </c>
    </row>
    <row r="2827" spans="2:6" x14ac:dyDescent="0.25">
      <c r="B2827" s="6">
        <v>43380</v>
      </c>
      <c r="C2827" s="4" t="s">
        <v>1782</v>
      </c>
      <c r="D2827" s="5">
        <v>105000</v>
      </c>
      <c r="E2827" s="5">
        <v>0</v>
      </c>
      <c r="F2827" s="5">
        <f t="shared" si="44"/>
        <v>1229236321</v>
      </c>
    </row>
    <row r="2828" spans="2:6" x14ac:dyDescent="0.25">
      <c r="B2828" s="6">
        <v>43380</v>
      </c>
      <c r="C2828" s="4" t="s">
        <v>1776</v>
      </c>
      <c r="D2828" s="5">
        <v>43000</v>
      </c>
      <c r="E2828" s="5">
        <v>0</v>
      </c>
      <c r="F2828" s="5">
        <f t="shared" si="44"/>
        <v>1229279321</v>
      </c>
    </row>
    <row r="2829" spans="2:6" x14ac:dyDescent="0.25">
      <c r="B2829" s="6">
        <v>43380</v>
      </c>
      <c r="C2829" s="4" t="s">
        <v>1781</v>
      </c>
      <c r="D2829" s="5">
        <v>60000</v>
      </c>
      <c r="E2829" s="5">
        <v>0</v>
      </c>
      <c r="F2829" s="5">
        <f t="shared" si="44"/>
        <v>1229339321</v>
      </c>
    </row>
    <row r="2830" spans="2:6" x14ac:dyDescent="0.25">
      <c r="B2830" s="6">
        <v>43380</v>
      </c>
      <c r="C2830" s="4" t="s">
        <v>1783</v>
      </c>
      <c r="D2830" s="5">
        <v>30000</v>
      </c>
      <c r="E2830" s="5">
        <v>0</v>
      </c>
      <c r="F2830" s="5">
        <f t="shared" si="44"/>
        <v>1229369321</v>
      </c>
    </row>
    <row r="2831" spans="2:6" x14ac:dyDescent="0.25">
      <c r="B2831" s="6">
        <v>43380</v>
      </c>
      <c r="C2831" s="4" t="s">
        <v>1819</v>
      </c>
      <c r="D2831" s="5">
        <v>405000</v>
      </c>
      <c r="E2831" s="5">
        <v>0</v>
      </c>
      <c r="F2831" s="5">
        <f t="shared" si="44"/>
        <v>1229774321</v>
      </c>
    </row>
    <row r="2832" spans="2:6" x14ac:dyDescent="0.25">
      <c r="B2832" s="6">
        <v>43380</v>
      </c>
      <c r="C2832" s="4" t="s">
        <v>1783</v>
      </c>
      <c r="D2832" s="5">
        <v>195000</v>
      </c>
      <c r="E2832" s="5">
        <v>0</v>
      </c>
      <c r="F2832" s="5">
        <f t="shared" si="44"/>
        <v>1229969321</v>
      </c>
    </row>
    <row r="2833" spans="2:6" x14ac:dyDescent="0.25">
      <c r="B2833" s="6">
        <v>43380</v>
      </c>
      <c r="C2833" s="4" t="s">
        <v>1780</v>
      </c>
      <c r="D2833" s="5">
        <v>360000</v>
      </c>
      <c r="E2833" s="5">
        <v>0</v>
      </c>
      <c r="F2833" s="5">
        <f t="shared" si="44"/>
        <v>1230329321</v>
      </c>
    </row>
    <row r="2834" spans="2:6" x14ac:dyDescent="0.25">
      <c r="B2834" s="6">
        <v>43380</v>
      </c>
      <c r="C2834" s="4" t="s">
        <v>1781</v>
      </c>
      <c r="D2834" s="5">
        <v>15000</v>
      </c>
      <c r="E2834" s="5">
        <v>0</v>
      </c>
      <c r="F2834" s="5">
        <f t="shared" si="44"/>
        <v>1230344321</v>
      </c>
    </row>
    <row r="2835" spans="2:6" x14ac:dyDescent="0.25">
      <c r="B2835" s="6">
        <v>43380</v>
      </c>
      <c r="C2835" s="4" t="s">
        <v>1784</v>
      </c>
      <c r="D2835" s="5">
        <v>210000</v>
      </c>
      <c r="E2835" s="5">
        <v>0</v>
      </c>
      <c r="F2835" s="5">
        <f t="shared" si="44"/>
        <v>1230554321</v>
      </c>
    </row>
    <row r="2836" spans="2:6" x14ac:dyDescent="0.25">
      <c r="B2836" s="6">
        <v>43380</v>
      </c>
      <c r="C2836" s="4" t="s">
        <v>1786</v>
      </c>
      <c r="D2836" s="5">
        <v>420000</v>
      </c>
      <c r="E2836" s="5">
        <v>0</v>
      </c>
      <c r="F2836" s="5">
        <f t="shared" si="44"/>
        <v>1230974321</v>
      </c>
    </row>
    <row r="2837" spans="2:6" x14ac:dyDescent="0.25">
      <c r="B2837" s="6">
        <v>43380</v>
      </c>
      <c r="C2837" s="4" t="s">
        <v>1784</v>
      </c>
      <c r="D2837" s="5">
        <v>45000</v>
      </c>
      <c r="E2837" s="5">
        <v>0</v>
      </c>
      <c r="F2837" s="5">
        <f t="shared" si="44"/>
        <v>1231019321</v>
      </c>
    </row>
    <row r="2838" spans="2:6" x14ac:dyDescent="0.25">
      <c r="B2838" s="6">
        <v>43380</v>
      </c>
      <c r="C2838" s="4" t="s">
        <v>1787</v>
      </c>
      <c r="D2838" s="5">
        <v>75000</v>
      </c>
      <c r="E2838" s="5">
        <v>0</v>
      </c>
      <c r="F2838" s="5">
        <f t="shared" si="44"/>
        <v>1231094321</v>
      </c>
    </row>
    <row r="2839" spans="2:6" x14ac:dyDescent="0.25">
      <c r="B2839" s="6">
        <v>43380</v>
      </c>
      <c r="C2839" s="4" t="s">
        <v>1785</v>
      </c>
      <c r="D2839" s="5">
        <v>285000</v>
      </c>
      <c r="E2839" s="5">
        <v>0</v>
      </c>
      <c r="F2839" s="5">
        <f t="shared" si="44"/>
        <v>1231379321</v>
      </c>
    </row>
    <row r="2840" spans="2:6" x14ac:dyDescent="0.25">
      <c r="B2840" s="6">
        <v>43380</v>
      </c>
      <c r="C2840" s="4" t="s">
        <v>1779</v>
      </c>
      <c r="D2840" s="5">
        <v>30000</v>
      </c>
      <c r="E2840" s="5">
        <v>0</v>
      </c>
      <c r="F2840" s="5">
        <f t="shared" si="44"/>
        <v>1231409321</v>
      </c>
    </row>
    <row r="2841" spans="2:6" x14ac:dyDescent="0.25">
      <c r="B2841" s="6">
        <v>43380</v>
      </c>
      <c r="C2841" s="4" t="s">
        <v>1786</v>
      </c>
      <c r="D2841" s="5">
        <v>45000</v>
      </c>
      <c r="E2841" s="5">
        <v>0</v>
      </c>
      <c r="F2841" s="5">
        <f t="shared" si="44"/>
        <v>1231454321</v>
      </c>
    </row>
    <row r="2842" spans="2:6" x14ac:dyDescent="0.25">
      <c r="B2842" s="6">
        <v>43380</v>
      </c>
      <c r="C2842" s="4" t="s">
        <v>1782</v>
      </c>
      <c r="D2842" s="5">
        <v>1140000</v>
      </c>
      <c r="E2842" s="5">
        <v>0</v>
      </c>
      <c r="F2842" s="5">
        <f t="shared" si="44"/>
        <v>1232594321</v>
      </c>
    </row>
    <row r="2843" spans="2:6" x14ac:dyDescent="0.25">
      <c r="B2843" s="6">
        <v>43380</v>
      </c>
      <c r="C2843" s="4" t="s">
        <v>1819</v>
      </c>
      <c r="D2843" s="5">
        <v>105000</v>
      </c>
      <c r="E2843" s="5">
        <v>0</v>
      </c>
      <c r="F2843" s="5">
        <f t="shared" si="44"/>
        <v>1232699321</v>
      </c>
    </row>
    <row r="2844" spans="2:6" x14ac:dyDescent="0.25">
      <c r="B2844" s="6">
        <v>43380</v>
      </c>
      <c r="C2844" s="4" t="s">
        <v>1777</v>
      </c>
      <c r="D2844" s="5">
        <v>195000</v>
      </c>
      <c r="E2844" s="5">
        <v>0</v>
      </c>
      <c r="F2844" s="5">
        <f t="shared" si="44"/>
        <v>1232894321</v>
      </c>
    </row>
    <row r="2845" spans="2:6" x14ac:dyDescent="0.25">
      <c r="B2845" s="6">
        <v>43380</v>
      </c>
      <c r="C2845" s="4" t="s">
        <v>1785</v>
      </c>
      <c r="D2845" s="5">
        <v>75000</v>
      </c>
      <c r="E2845" s="5">
        <v>0</v>
      </c>
      <c r="F2845" s="5">
        <f t="shared" si="44"/>
        <v>1232969321</v>
      </c>
    </row>
    <row r="2846" spans="2:6" x14ac:dyDescent="0.25">
      <c r="B2846" s="6">
        <v>43380</v>
      </c>
      <c r="C2846" s="4" t="s">
        <v>1787</v>
      </c>
      <c r="D2846" s="5">
        <v>427500</v>
      </c>
      <c r="E2846" s="5">
        <v>0</v>
      </c>
      <c r="F2846" s="5">
        <f t="shared" si="44"/>
        <v>1233396821</v>
      </c>
    </row>
    <row r="2847" spans="2:6" x14ac:dyDescent="0.25">
      <c r="B2847" s="6">
        <v>43380</v>
      </c>
      <c r="C2847" s="4" t="s">
        <v>1788</v>
      </c>
      <c r="D2847" s="5">
        <v>262500</v>
      </c>
      <c r="E2847" s="5">
        <v>0</v>
      </c>
      <c r="F2847" s="5">
        <f t="shared" si="44"/>
        <v>1233659321</v>
      </c>
    </row>
    <row r="2848" spans="2:6" x14ac:dyDescent="0.25">
      <c r="B2848" s="6">
        <v>43380</v>
      </c>
      <c r="C2848" s="4" t="s">
        <v>1778</v>
      </c>
      <c r="D2848" s="5">
        <v>90000</v>
      </c>
      <c r="E2848" s="5">
        <v>0</v>
      </c>
      <c r="F2848" s="5">
        <f t="shared" si="44"/>
        <v>1233749321</v>
      </c>
    </row>
    <row r="2849" spans="2:6" x14ac:dyDescent="0.25">
      <c r="B2849" s="6">
        <v>43380</v>
      </c>
      <c r="C2849" s="4" t="s">
        <v>1788</v>
      </c>
      <c r="D2849" s="5">
        <v>86000</v>
      </c>
      <c r="E2849" s="5">
        <v>0</v>
      </c>
      <c r="F2849" s="5">
        <f t="shared" si="44"/>
        <v>1233835321</v>
      </c>
    </row>
    <row r="2850" spans="2:6" x14ac:dyDescent="0.25">
      <c r="B2850" s="6">
        <v>43380</v>
      </c>
      <c r="C2850" s="4" t="s">
        <v>1820</v>
      </c>
      <c r="D2850" s="5">
        <v>60000</v>
      </c>
      <c r="E2850" s="5">
        <v>0</v>
      </c>
      <c r="F2850" s="5">
        <f t="shared" si="44"/>
        <v>1233895321</v>
      </c>
    </row>
    <row r="2851" spans="2:6" x14ac:dyDescent="0.25">
      <c r="B2851" s="6">
        <v>43380</v>
      </c>
      <c r="C2851" s="4" t="s">
        <v>1821</v>
      </c>
      <c r="D2851" s="5">
        <v>105000</v>
      </c>
      <c r="E2851" s="5">
        <v>0</v>
      </c>
      <c r="F2851" s="5">
        <f t="shared" si="44"/>
        <v>1234000321</v>
      </c>
    </row>
    <row r="2852" spans="2:6" x14ac:dyDescent="0.25">
      <c r="B2852" s="6">
        <v>43380</v>
      </c>
      <c r="C2852" s="4" t="s">
        <v>1822</v>
      </c>
      <c r="D2852" s="5">
        <v>45000</v>
      </c>
      <c r="E2852" s="5">
        <v>0</v>
      </c>
      <c r="F2852" s="5">
        <f t="shared" si="44"/>
        <v>1234045321</v>
      </c>
    </row>
    <row r="2853" spans="2:6" x14ac:dyDescent="0.25">
      <c r="B2853" s="6">
        <v>43380</v>
      </c>
      <c r="C2853" s="4" t="s">
        <v>1823</v>
      </c>
      <c r="D2853" s="5">
        <v>75000</v>
      </c>
      <c r="E2853" s="5">
        <v>0</v>
      </c>
      <c r="F2853" s="5">
        <f t="shared" si="44"/>
        <v>1234120321</v>
      </c>
    </row>
    <row r="2854" spans="2:6" x14ac:dyDescent="0.25">
      <c r="B2854" s="6">
        <v>43380</v>
      </c>
      <c r="C2854" s="4" t="s">
        <v>1824</v>
      </c>
      <c r="D2854" s="5">
        <v>735000</v>
      </c>
      <c r="E2854" s="5">
        <v>0</v>
      </c>
      <c r="F2854" s="5">
        <f t="shared" si="44"/>
        <v>1234855321</v>
      </c>
    </row>
    <row r="2855" spans="2:6" x14ac:dyDescent="0.25">
      <c r="B2855" s="6">
        <v>43380</v>
      </c>
      <c r="C2855" s="4" t="s">
        <v>1825</v>
      </c>
      <c r="D2855" s="5">
        <v>120000</v>
      </c>
      <c r="E2855" s="5">
        <v>0</v>
      </c>
      <c r="F2855" s="5">
        <f t="shared" si="44"/>
        <v>1234975321</v>
      </c>
    </row>
    <row r="2856" spans="2:6" x14ac:dyDescent="0.25">
      <c r="B2856" s="6">
        <v>43380</v>
      </c>
      <c r="C2856" s="4" t="s">
        <v>1826</v>
      </c>
      <c r="D2856" s="5">
        <v>120000</v>
      </c>
      <c r="E2856" s="5">
        <v>0</v>
      </c>
      <c r="F2856" s="5">
        <f t="shared" si="44"/>
        <v>1235095321</v>
      </c>
    </row>
    <row r="2857" spans="2:6" x14ac:dyDescent="0.25">
      <c r="B2857" s="6">
        <v>43380</v>
      </c>
      <c r="C2857" s="4" t="s">
        <v>1827</v>
      </c>
      <c r="D2857" s="5">
        <v>30000</v>
      </c>
      <c r="E2857" s="5">
        <v>0</v>
      </c>
      <c r="F2857" s="5">
        <f t="shared" si="44"/>
        <v>1235125321</v>
      </c>
    </row>
    <row r="2858" spans="2:6" x14ac:dyDescent="0.25">
      <c r="B2858" s="6">
        <v>43380</v>
      </c>
      <c r="C2858" s="4" t="s">
        <v>1824</v>
      </c>
      <c r="D2858" s="5">
        <v>120000</v>
      </c>
      <c r="E2858" s="5">
        <v>0</v>
      </c>
      <c r="F2858" s="5">
        <f t="shared" si="44"/>
        <v>1235245321</v>
      </c>
    </row>
    <row r="2859" spans="2:6" x14ac:dyDescent="0.25">
      <c r="B2859" s="6">
        <v>43380</v>
      </c>
      <c r="C2859" s="4" t="s">
        <v>1828</v>
      </c>
      <c r="D2859" s="5">
        <v>345000</v>
      </c>
      <c r="E2859" s="5">
        <v>0</v>
      </c>
      <c r="F2859" s="5">
        <f t="shared" si="44"/>
        <v>1235590321</v>
      </c>
    </row>
    <row r="2860" spans="2:6" x14ac:dyDescent="0.25">
      <c r="B2860" s="6">
        <v>43380</v>
      </c>
      <c r="C2860" s="4" t="s">
        <v>1821</v>
      </c>
      <c r="D2860" s="5">
        <v>30000</v>
      </c>
      <c r="E2860" s="5">
        <v>0</v>
      </c>
      <c r="F2860" s="5">
        <f t="shared" si="44"/>
        <v>1235620321</v>
      </c>
    </row>
    <row r="2861" spans="2:6" x14ac:dyDescent="0.25">
      <c r="B2861" s="6">
        <v>43380</v>
      </c>
      <c r="C2861" s="4" t="s">
        <v>1829</v>
      </c>
      <c r="D2861" s="5">
        <v>21500</v>
      </c>
      <c r="E2861" s="5">
        <v>0</v>
      </c>
      <c r="F2861" s="5">
        <f t="shared" si="44"/>
        <v>1235641821</v>
      </c>
    </row>
    <row r="2862" spans="2:6" x14ac:dyDescent="0.25">
      <c r="B2862" s="6">
        <v>43380</v>
      </c>
      <c r="C2862" s="4" t="s">
        <v>1830</v>
      </c>
      <c r="D2862" s="5">
        <v>120000</v>
      </c>
      <c r="E2862" s="5">
        <v>0</v>
      </c>
      <c r="F2862" s="5">
        <f t="shared" si="44"/>
        <v>1235761821</v>
      </c>
    </row>
    <row r="2863" spans="2:6" x14ac:dyDescent="0.25">
      <c r="B2863" s="6">
        <v>43380</v>
      </c>
      <c r="C2863" s="4" t="s">
        <v>1829</v>
      </c>
      <c r="D2863" s="5">
        <v>120000</v>
      </c>
      <c r="E2863" s="5">
        <v>0</v>
      </c>
      <c r="F2863" s="5">
        <f t="shared" si="44"/>
        <v>1235881821</v>
      </c>
    </row>
    <row r="2864" spans="2:6" x14ac:dyDescent="0.25">
      <c r="B2864" s="6">
        <v>43380</v>
      </c>
      <c r="C2864" s="4" t="s">
        <v>1822</v>
      </c>
      <c r="D2864" s="5">
        <v>75000</v>
      </c>
      <c r="E2864" s="5">
        <v>0</v>
      </c>
      <c r="F2864" s="5">
        <f t="shared" si="44"/>
        <v>1235956821</v>
      </c>
    </row>
    <row r="2865" spans="2:6" x14ac:dyDescent="0.25">
      <c r="B2865" s="6">
        <v>43380</v>
      </c>
      <c r="C2865" s="4" t="s">
        <v>1831</v>
      </c>
      <c r="D2865" s="5">
        <v>135000</v>
      </c>
      <c r="E2865" s="5">
        <v>0</v>
      </c>
      <c r="F2865" s="5">
        <f t="shared" ref="F2865:F3012" si="45">F2864+D2865-E2865</f>
        <v>1236091821</v>
      </c>
    </row>
    <row r="2866" spans="2:6" x14ac:dyDescent="0.25">
      <c r="B2866" s="6">
        <v>43380</v>
      </c>
      <c r="C2866" s="4" t="s">
        <v>1832</v>
      </c>
      <c r="D2866" s="5">
        <v>30000</v>
      </c>
      <c r="E2866" s="5">
        <v>0</v>
      </c>
      <c r="F2866" s="5">
        <f t="shared" si="45"/>
        <v>1236121821</v>
      </c>
    </row>
    <row r="2867" spans="2:6" x14ac:dyDescent="0.25">
      <c r="B2867" s="6">
        <v>43380</v>
      </c>
      <c r="C2867" s="4" t="s">
        <v>1826</v>
      </c>
      <c r="D2867" s="5">
        <v>15000</v>
      </c>
      <c r="E2867" s="5">
        <v>0</v>
      </c>
      <c r="F2867" s="5">
        <f t="shared" si="45"/>
        <v>1236136821</v>
      </c>
    </row>
    <row r="2868" spans="2:6" x14ac:dyDescent="0.25">
      <c r="B2868" s="6">
        <v>43380</v>
      </c>
      <c r="C2868" s="4" t="s">
        <v>1823</v>
      </c>
      <c r="D2868" s="5">
        <v>195000</v>
      </c>
      <c r="E2868" s="5">
        <v>0</v>
      </c>
      <c r="F2868" s="5">
        <f t="shared" si="45"/>
        <v>1236331821</v>
      </c>
    </row>
    <row r="2869" spans="2:6" x14ac:dyDescent="0.25">
      <c r="B2869" s="6">
        <v>43380</v>
      </c>
      <c r="C2869" s="4" t="s">
        <v>1828</v>
      </c>
      <c r="D2869" s="5">
        <v>75000</v>
      </c>
      <c r="E2869" s="5">
        <v>0</v>
      </c>
      <c r="F2869" s="5">
        <f t="shared" si="45"/>
        <v>1236406821</v>
      </c>
    </row>
    <row r="2870" spans="2:6" x14ac:dyDescent="0.25">
      <c r="B2870" s="6">
        <v>43380</v>
      </c>
      <c r="C2870" s="4" t="s">
        <v>1832</v>
      </c>
      <c r="D2870" s="5">
        <v>165000</v>
      </c>
      <c r="E2870" s="5">
        <v>0</v>
      </c>
      <c r="F2870" s="5">
        <f t="shared" si="45"/>
        <v>1236571821</v>
      </c>
    </row>
    <row r="2871" spans="2:6" x14ac:dyDescent="0.25">
      <c r="B2871" s="6">
        <v>43380</v>
      </c>
      <c r="C2871" s="4" t="s">
        <v>1830</v>
      </c>
      <c r="D2871" s="5">
        <v>60000</v>
      </c>
      <c r="E2871" s="5">
        <v>0</v>
      </c>
      <c r="F2871" s="5">
        <f t="shared" si="45"/>
        <v>1236631821</v>
      </c>
    </row>
    <row r="2872" spans="2:6" x14ac:dyDescent="0.25">
      <c r="B2872" s="6">
        <v>43380</v>
      </c>
      <c r="C2872" s="4" t="s">
        <v>1827</v>
      </c>
      <c r="D2872" s="5">
        <v>15000</v>
      </c>
      <c r="E2872" s="5">
        <v>0</v>
      </c>
      <c r="F2872" s="5">
        <f t="shared" si="45"/>
        <v>1236646821</v>
      </c>
    </row>
    <row r="2873" spans="2:6" x14ac:dyDescent="0.25">
      <c r="B2873" s="6">
        <v>43380</v>
      </c>
      <c r="C2873" s="4" t="s">
        <v>1833</v>
      </c>
      <c r="D2873" s="5">
        <v>195000</v>
      </c>
      <c r="E2873" s="5">
        <v>0</v>
      </c>
      <c r="F2873" s="5">
        <f t="shared" si="45"/>
        <v>1236841821</v>
      </c>
    </row>
    <row r="2874" spans="2:6" x14ac:dyDescent="0.25">
      <c r="B2874" s="6">
        <v>43380</v>
      </c>
      <c r="C2874" s="4" t="s">
        <v>1825</v>
      </c>
      <c r="D2874" s="5">
        <v>30000</v>
      </c>
      <c r="E2874" s="5">
        <v>0</v>
      </c>
      <c r="F2874" s="5">
        <f t="shared" si="45"/>
        <v>1236871821</v>
      </c>
    </row>
    <row r="2875" spans="2:6" x14ac:dyDescent="0.25">
      <c r="B2875" s="6">
        <v>43380</v>
      </c>
      <c r="C2875" s="4" t="s">
        <v>1820</v>
      </c>
      <c r="D2875" s="5">
        <v>232500</v>
      </c>
      <c r="E2875" s="5">
        <v>0</v>
      </c>
      <c r="F2875" s="5">
        <f t="shared" si="45"/>
        <v>1237104321</v>
      </c>
    </row>
    <row r="2876" spans="2:6" x14ac:dyDescent="0.25">
      <c r="B2876" s="6">
        <v>43380</v>
      </c>
      <c r="C2876" s="4" t="s">
        <v>1831</v>
      </c>
      <c r="D2876" s="5">
        <v>64500</v>
      </c>
      <c r="E2876" s="5">
        <v>0</v>
      </c>
      <c r="F2876" s="5">
        <f t="shared" si="45"/>
        <v>1237168821</v>
      </c>
    </row>
    <row r="2877" spans="2:6" x14ac:dyDescent="0.25">
      <c r="B2877" s="6">
        <v>43380</v>
      </c>
      <c r="C2877" s="4" t="s">
        <v>1834</v>
      </c>
      <c r="D2877" s="5">
        <v>1080000</v>
      </c>
      <c r="E2877" s="5">
        <v>0</v>
      </c>
      <c r="F2877" s="5">
        <f t="shared" si="45"/>
        <v>1238248821</v>
      </c>
    </row>
    <row r="2878" spans="2:6" x14ac:dyDescent="0.25">
      <c r="B2878" s="6">
        <v>43380</v>
      </c>
      <c r="C2878" s="4" t="s">
        <v>1835</v>
      </c>
      <c r="D2878" s="5">
        <v>1170000</v>
      </c>
      <c r="E2878" s="5">
        <v>0</v>
      </c>
      <c r="F2878" s="5">
        <f t="shared" si="45"/>
        <v>1239418821</v>
      </c>
    </row>
    <row r="2879" spans="2:6" x14ac:dyDescent="0.25">
      <c r="B2879" s="6">
        <v>43380</v>
      </c>
      <c r="C2879" s="4" t="s">
        <v>1836</v>
      </c>
      <c r="D2879" s="5">
        <v>60000</v>
      </c>
      <c r="E2879" s="5">
        <v>0</v>
      </c>
      <c r="F2879" s="5">
        <f t="shared" si="45"/>
        <v>1239478821</v>
      </c>
    </row>
    <row r="2880" spans="2:6" x14ac:dyDescent="0.25">
      <c r="B2880" s="6">
        <v>43380</v>
      </c>
      <c r="C2880" s="4" t="s">
        <v>1837</v>
      </c>
      <c r="D2880" s="5">
        <v>705000</v>
      </c>
      <c r="E2880" s="5">
        <v>0</v>
      </c>
      <c r="F2880" s="5">
        <f t="shared" si="45"/>
        <v>1240183821</v>
      </c>
    </row>
    <row r="2881" spans="2:6" x14ac:dyDescent="0.25">
      <c r="B2881" s="6">
        <v>43380</v>
      </c>
      <c r="C2881" s="4" t="s">
        <v>1838</v>
      </c>
      <c r="D2881" s="5">
        <v>735000</v>
      </c>
      <c r="E2881" s="5">
        <v>0</v>
      </c>
      <c r="F2881" s="5">
        <f t="shared" si="45"/>
        <v>1240918821</v>
      </c>
    </row>
    <row r="2882" spans="2:6" x14ac:dyDescent="0.25">
      <c r="B2882" s="6">
        <v>43380</v>
      </c>
      <c r="C2882" s="4" t="s">
        <v>1839</v>
      </c>
      <c r="D2882" s="5">
        <v>375000</v>
      </c>
      <c r="E2882" s="5">
        <v>0</v>
      </c>
      <c r="F2882" s="5">
        <f t="shared" si="45"/>
        <v>1241293821</v>
      </c>
    </row>
    <row r="2883" spans="2:6" x14ac:dyDescent="0.25">
      <c r="B2883" s="6">
        <v>43380</v>
      </c>
      <c r="C2883" s="4" t="s">
        <v>1839</v>
      </c>
      <c r="D2883" s="5">
        <v>930000</v>
      </c>
      <c r="E2883" s="5">
        <v>0</v>
      </c>
      <c r="F2883" s="5">
        <f t="shared" si="45"/>
        <v>1242223821</v>
      </c>
    </row>
    <row r="2884" spans="2:6" x14ac:dyDescent="0.25">
      <c r="B2884" s="6">
        <v>43380</v>
      </c>
      <c r="C2884" s="4" t="s">
        <v>1837</v>
      </c>
      <c r="D2884" s="5">
        <v>120000</v>
      </c>
      <c r="E2884" s="5">
        <v>0</v>
      </c>
      <c r="F2884" s="5">
        <f t="shared" si="45"/>
        <v>1242343821</v>
      </c>
    </row>
    <row r="2885" spans="2:6" x14ac:dyDescent="0.25">
      <c r="B2885" s="6">
        <v>43380</v>
      </c>
      <c r="C2885" s="4" t="s">
        <v>1835</v>
      </c>
      <c r="D2885" s="5">
        <v>90000</v>
      </c>
      <c r="E2885" s="5">
        <v>0</v>
      </c>
      <c r="F2885" s="5">
        <f t="shared" si="45"/>
        <v>1242433821</v>
      </c>
    </row>
    <row r="2886" spans="2:6" x14ac:dyDescent="0.25">
      <c r="B2886" s="6">
        <v>43380</v>
      </c>
      <c r="C2886" s="4" t="s">
        <v>1836</v>
      </c>
      <c r="D2886" s="5">
        <v>2220000</v>
      </c>
      <c r="E2886" s="5">
        <v>0</v>
      </c>
      <c r="F2886" s="5">
        <f t="shared" si="45"/>
        <v>1244653821</v>
      </c>
    </row>
    <row r="2887" spans="2:6" x14ac:dyDescent="0.25">
      <c r="B2887" s="6">
        <v>43380</v>
      </c>
      <c r="C2887" s="4" t="s">
        <v>1834</v>
      </c>
      <c r="D2887" s="5">
        <v>165000</v>
      </c>
      <c r="E2887" s="5">
        <v>0</v>
      </c>
      <c r="F2887" s="5">
        <f t="shared" si="45"/>
        <v>1244818821</v>
      </c>
    </row>
    <row r="2888" spans="2:6" x14ac:dyDescent="0.25">
      <c r="B2888" s="6">
        <v>43380</v>
      </c>
      <c r="C2888" s="4" t="s">
        <v>1840</v>
      </c>
      <c r="D2888" s="5">
        <v>855000</v>
      </c>
      <c r="E2888" s="5">
        <v>0</v>
      </c>
      <c r="F2888" s="5">
        <f t="shared" si="45"/>
        <v>1245673821</v>
      </c>
    </row>
    <row r="2889" spans="2:6" x14ac:dyDescent="0.25">
      <c r="B2889" s="6">
        <v>43380</v>
      </c>
      <c r="C2889" s="4" t="s">
        <v>1838</v>
      </c>
      <c r="D2889" s="5">
        <v>187500</v>
      </c>
      <c r="E2889" s="5">
        <v>0</v>
      </c>
      <c r="F2889" s="5">
        <f t="shared" si="45"/>
        <v>1245861321</v>
      </c>
    </row>
    <row r="2890" spans="2:6" x14ac:dyDescent="0.25">
      <c r="B2890" s="6">
        <v>43380</v>
      </c>
      <c r="C2890" s="4" t="s">
        <v>1840</v>
      </c>
      <c r="D2890" s="5">
        <v>30000</v>
      </c>
      <c r="E2890" s="5">
        <v>0</v>
      </c>
      <c r="F2890" s="5">
        <f t="shared" si="45"/>
        <v>1245891321</v>
      </c>
    </row>
    <row r="2891" spans="2:6" x14ac:dyDescent="0.25">
      <c r="B2891" s="6">
        <v>43380</v>
      </c>
      <c r="C2891" s="4" t="s">
        <v>1841</v>
      </c>
      <c r="D2891" s="5">
        <v>645000</v>
      </c>
      <c r="E2891" s="5">
        <v>0</v>
      </c>
      <c r="F2891" s="5">
        <f t="shared" si="45"/>
        <v>1246536321</v>
      </c>
    </row>
    <row r="2892" spans="2:6" x14ac:dyDescent="0.25">
      <c r="B2892" s="6">
        <v>43380</v>
      </c>
      <c r="C2892" s="4" t="s">
        <v>1842</v>
      </c>
      <c r="D2892" s="5">
        <v>1200000</v>
      </c>
      <c r="E2892" s="5">
        <v>0</v>
      </c>
      <c r="F2892" s="5">
        <f t="shared" si="45"/>
        <v>1247736321</v>
      </c>
    </row>
    <row r="2893" spans="2:6" x14ac:dyDescent="0.25">
      <c r="B2893" s="6">
        <v>43380</v>
      </c>
      <c r="C2893" s="4" t="s">
        <v>1843</v>
      </c>
      <c r="D2893" s="5">
        <v>495000</v>
      </c>
      <c r="E2893" s="5">
        <v>0</v>
      </c>
      <c r="F2893" s="5">
        <f t="shared" si="45"/>
        <v>1248231321</v>
      </c>
    </row>
    <row r="2894" spans="2:6" x14ac:dyDescent="0.25">
      <c r="B2894" s="6">
        <v>43380</v>
      </c>
      <c r="C2894" s="4" t="s">
        <v>1844</v>
      </c>
      <c r="D2894" s="5">
        <v>195000</v>
      </c>
      <c r="E2894" s="5">
        <v>0</v>
      </c>
      <c r="F2894" s="5">
        <f t="shared" si="45"/>
        <v>1248426321</v>
      </c>
    </row>
    <row r="2895" spans="2:6" x14ac:dyDescent="0.25">
      <c r="B2895" s="6">
        <v>43380</v>
      </c>
      <c r="C2895" s="4" t="s">
        <v>1845</v>
      </c>
      <c r="D2895" s="5">
        <v>240000</v>
      </c>
      <c r="E2895" s="5">
        <v>0</v>
      </c>
      <c r="F2895" s="5">
        <f t="shared" si="45"/>
        <v>1248666321</v>
      </c>
    </row>
    <row r="2896" spans="2:6" x14ac:dyDescent="0.25">
      <c r="B2896" s="6">
        <v>43380</v>
      </c>
      <c r="C2896" s="4" t="s">
        <v>1846</v>
      </c>
      <c r="D2896" s="5">
        <v>30000</v>
      </c>
      <c r="E2896" s="5">
        <v>0</v>
      </c>
      <c r="F2896" s="5">
        <f t="shared" si="45"/>
        <v>1248696321</v>
      </c>
    </row>
    <row r="2897" spans="2:6" x14ac:dyDescent="0.25">
      <c r="B2897" s="6">
        <v>43380</v>
      </c>
      <c r="C2897" s="4" t="s">
        <v>1845</v>
      </c>
      <c r="D2897" s="5">
        <v>1395000</v>
      </c>
      <c r="E2897" s="5">
        <v>0</v>
      </c>
      <c r="F2897" s="5">
        <f t="shared" si="45"/>
        <v>1250091321</v>
      </c>
    </row>
    <row r="2898" spans="2:6" x14ac:dyDescent="0.25">
      <c r="B2898" s="6">
        <v>43380</v>
      </c>
      <c r="C2898" s="4" t="s">
        <v>1844</v>
      </c>
      <c r="D2898" s="5">
        <v>390000</v>
      </c>
      <c r="E2898" s="5">
        <v>0</v>
      </c>
      <c r="F2898" s="5">
        <f t="shared" si="45"/>
        <v>1250481321</v>
      </c>
    </row>
    <row r="2899" spans="2:6" x14ac:dyDescent="0.25">
      <c r="B2899" s="6">
        <v>43380</v>
      </c>
      <c r="C2899" s="4" t="s">
        <v>1847</v>
      </c>
      <c r="D2899" s="5">
        <v>750000</v>
      </c>
      <c r="E2899" s="5">
        <v>0</v>
      </c>
      <c r="F2899" s="5">
        <f t="shared" si="45"/>
        <v>1251231321</v>
      </c>
    </row>
    <row r="2900" spans="2:6" x14ac:dyDescent="0.25">
      <c r="B2900" s="6">
        <v>43380</v>
      </c>
      <c r="C2900" s="4" t="s">
        <v>1847</v>
      </c>
      <c r="D2900" s="5">
        <v>225000</v>
      </c>
      <c r="E2900" s="5">
        <v>0</v>
      </c>
      <c r="F2900" s="5">
        <f t="shared" si="45"/>
        <v>1251456321</v>
      </c>
    </row>
    <row r="2901" spans="2:6" x14ac:dyDescent="0.25">
      <c r="B2901" s="6">
        <v>43380</v>
      </c>
      <c r="C2901" s="4" t="s">
        <v>1848</v>
      </c>
      <c r="D2901" s="5">
        <v>150500</v>
      </c>
      <c r="E2901" s="5">
        <v>0</v>
      </c>
      <c r="F2901" s="5">
        <f t="shared" si="45"/>
        <v>1251606821</v>
      </c>
    </row>
    <row r="2902" spans="2:6" x14ac:dyDescent="0.25">
      <c r="B2902" s="6">
        <v>43380</v>
      </c>
      <c r="C2902" s="4" t="s">
        <v>1848</v>
      </c>
      <c r="D2902" s="5">
        <v>1155000</v>
      </c>
      <c r="E2902" s="5">
        <v>0</v>
      </c>
      <c r="F2902" s="5">
        <f t="shared" si="45"/>
        <v>1252761821</v>
      </c>
    </row>
    <row r="2903" spans="2:6" x14ac:dyDescent="0.25">
      <c r="B2903" s="6">
        <v>43380</v>
      </c>
      <c r="C2903" s="4" t="s">
        <v>1841</v>
      </c>
      <c r="D2903" s="5">
        <v>75000</v>
      </c>
      <c r="E2903" s="5">
        <v>0</v>
      </c>
      <c r="F2903" s="5">
        <f t="shared" si="45"/>
        <v>1252836821</v>
      </c>
    </row>
    <row r="2904" spans="2:6" x14ac:dyDescent="0.25">
      <c r="B2904" s="6">
        <v>43380</v>
      </c>
      <c r="C2904" s="4" t="s">
        <v>1843</v>
      </c>
      <c r="D2904" s="5">
        <v>4672500</v>
      </c>
      <c r="E2904" s="5">
        <v>0</v>
      </c>
      <c r="F2904" s="5">
        <f t="shared" si="45"/>
        <v>1257509321</v>
      </c>
    </row>
    <row r="2905" spans="2:6" x14ac:dyDescent="0.25">
      <c r="B2905" s="6">
        <v>43380</v>
      </c>
      <c r="C2905" s="4" t="s">
        <v>1842</v>
      </c>
      <c r="D2905" s="5">
        <v>129000</v>
      </c>
      <c r="E2905" s="5">
        <v>0</v>
      </c>
      <c r="F2905" s="5">
        <f t="shared" si="45"/>
        <v>1257638321</v>
      </c>
    </row>
    <row r="2906" spans="2:6" x14ac:dyDescent="0.25">
      <c r="B2906" s="6">
        <v>43381</v>
      </c>
      <c r="C2906" s="4" t="s">
        <v>1856</v>
      </c>
      <c r="D2906" s="5">
        <v>1380000</v>
      </c>
      <c r="E2906" s="5">
        <v>0</v>
      </c>
      <c r="F2906" s="5">
        <f t="shared" si="45"/>
        <v>1259018321</v>
      </c>
    </row>
    <row r="2907" spans="2:6" x14ac:dyDescent="0.25">
      <c r="B2907" s="6">
        <v>43381</v>
      </c>
      <c r="C2907" s="4" t="s">
        <v>1857</v>
      </c>
      <c r="D2907" s="5">
        <v>1185000</v>
      </c>
      <c r="E2907" s="5">
        <v>0</v>
      </c>
      <c r="F2907" s="5">
        <f t="shared" si="45"/>
        <v>1260203321</v>
      </c>
    </row>
    <row r="2908" spans="2:6" x14ac:dyDescent="0.25">
      <c r="B2908" s="6">
        <v>43381</v>
      </c>
      <c r="C2908" s="4" t="s">
        <v>1858</v>
      </c>
      <c r="D2908" s="5">
        <v>345000</v>
      </c>
      <c r="E2908" s="5">
        <v>0</v>
      </c>
      <c r="F2908" s="5">
        <f t="shared" si="45"/>
        <v>1260548321</v>
      </c>
    </row>
    <row r="2909" spans="2:6" x14ac:dyDescent="0.25">
      <c r="B2909" s="6">
        <v>43381</v>
      </c>
      <c r="C2909" s="4" t="s">
        <v>1859</v>
      </c>
      <c r="D2909" s="5">
        <v>75000</v>
      </c>
      <c r="E2909" s="5">
        <v>0</v>
      </c>
      <c r="F2909" s="5">
        <f t="shared" si="45"/>
        <v>1260623321</v>
      </c>
    </row>
    <row r="2910" spans="2:6" x14ac:dyDescent="0.25">
      <c r="B2910" s="6">
        <v>43381</v>
      </c>
      <c r="C2910" s="4" t="s">
        <v>1860</v>
      </c>
      <c r="D2910" s="5">
        <v>255000</v>
      </c>
      <c r="E2910" s="5">
        <v>0</v>
      </c>
      <c r="F2910" s="5">
        <f t="shared" si="45"/>
        <v>1260878321</v>
      </c>
    </row>
    <row r="2911" spans="2:6" x14ac:dyDescent="0.25">
      <c r="B2911" s="6">
        <v>43381</v>
      </c>
      <c r="C2911" s="4" t="s">
        <v>1861</v>
      </c>
      <c r="D2911" s="5">
        <v>1875000</v>
      </c>
      <c r="E2911" s="5">
        <v>0</v>
      </c>
      <c r="F2911" s="5">
        <f t="shared" si="45"/>
        <v>1262753321</v>
      </c>
    </row>
    <row r="2912" spans="2:6" x14ac:dyDescent="0.25">
      <c r="B2912" s="6">
        <v>43381</v>
      </c>
      <c r="C2912" s="4" t="s">
        <v>1862</v>
      </c>
      <c r="D2912" s="5">
        <v>345000</v>
      </c>
      <c r="E2912" s="5">
        <v>0</v>
      </c>
      <c r="F2912" s="5">
        <f t="shared" si="45"/>
        <v>1263098321</v>
      </c>
    </row>
    <row r="2913" spans="2:6" x14ac:dyDescent="0.25">
      <c r="B2913" s="6">
        <v>43381</v>
      </c>
      <c r="C2913" s="4" t="s">
        <v>1863</v>
      </c>
      <c r="D2913" s="5">
        <v>75000</v>
      </c>
      <c r="E2913" s="5">
        <v>0</v>
      </c>
      <c r="F2913" s="5">
        <f t="shared" si="45"/>
        <v>1263173321</v>
      </c>
    </row>
    <row r="2914" spans="2:6" x14ac:dyDescent="0.25">
      <c r="B2914" s="6">
        <v>43381</v>
      </c>
      <c r="C2914" s="4" t="s">
        <v>1857</v>
      </c>
      <c r="D2914" s="5">
        <v>195000</v>
      </c>
      <c r="E2914" s="5">
        <v>0</v>
      </c>
      <c r="F2914" s="5">
        <f t="shared" si="45"/>
        <v>1263368321</v>
      </c>
    </row>
    <row r="2915" spans="2:6" x14ac:dyDescent="0.25">
      <c r="B2915" s="6">
        <v>43381</v>
      </c>
      <c r="C2915" s="4" t="s">
        <v>1864</v>
      </c>
      <c r="D2915" s="5">
        <v>375000</v>
      </c>
      <c r="E2915" s="5">
        <v>0</v>
      </c>
      <c r="F2915" s="5">
        <f t="shared" si="45"/>
        <v>1263743321</v>
      </c>
    </row>
    <row r="2916" spans="2:6" x14ac:dyDescent="0.25">
      <c r="B2916" s="6">
        <v>43381</v>
      </c>
      <c r="C2916" s="4" t="s">
        <v>1865</v>
      </c>
      <c r="D2916" s="5">
        <v>430000</v>
      </c>
      <c r="E2916" s="5">
        <v>0</v>
      </c>
      <c r="F2916" s="5">
        <f t="shared" si="45"/>
        <v>1264173321</v>
      </c>
    </row>
    <row r="2917" spans="2:6" x14ac:dyDescent="0.25">
      <c r="B2917" s="6">
        <v>43381</v>
      </c>
      <c r="C2917" s="4" t="s">
        <v>1856</v>
      </c>
      <c r="D2917" s="5">
        <v>365500</v>
      </c>
      <c r="E2917" s="5">
        <v>0</v>
      </c>
      <c r="F2917" s="5">
        <f t="shared" si="45"/>
        <v>1264538821</v>
      </c>
    </row>
    <row r="2918" spans="2:6" x14ac:dyDescent="0.25">
      <c r="B2918" s="6">
        <v>43381</v>
      </c>
      <c r="C2918" s="4" t="s">
        <v>1866</v>
      </c>
      <c r="D2918" s="5">
        <v>1095000</v>
      </c>
      <c r="E2918" s="5">
        <v>0</v>
      </c>
      <c r="F2918" s="5">
        <f t="shared" si="45"/>
        <v>1265633821</v>
      </c>
    </row>
    <row r="2919" spans="2:6" x14ac:dyDescent="0.25">
      <c r="B2919" s="6">
        <v>43381</v>
      </c>
      <c r="C2919" s="4" t="s">
        <v>1867</v>
      </c>
      <c r="D2919" s="5">
        <v>780000</v>
      </c>
      <c r="E2919" s="5">
        <v>0</v>
      </c>
      <c r="F2919" s="5">
        <f t="shared" si="45"/>
        <v>1266413821</v>
      </c>
    </row>
    <row r="2920" spans="2:6" x14ac:dyDescent="0.25">
      <c r="B2920" s="6">
        <v>43381</v>
      </c>
      <c r="C2920" s="4" t="s">
        <v>1860</v>
      </c>
      <c r="D2920" s="5">
        <v>840000</v>
      </c>
      <c r="E2920" s="5">
        <v>0</v>
      </c>
      <c r="F2920" s="5">
        <f t="shared" si="45"/>
        <v>1267253821</v>
      </c>
    </row>
    <row r="2921" spans="2:6" x14ac:dyDescent="0.25">
      <c r="B2921" s="6">
        <v>43381</v>
      </c>
      <c r="C2921" s="4" t="s">
        <v>1866</v>
      </c>
      <c r="D2921" s="5">
        <v>300000</v>
      </c>
      <c r="E2921" s="5">
        <v>0</v>
      </c>
      <c r="F2921" s="5">
        <f t="shared" si="45"/>
        <v>1267553821</v>
      </c>
    </row>
    <row r="2922" spans="2:6" x14ac:dyDescent="0.25">
      <c r="B2922" s="6">
        <v>43381</v>
      </c>
      <c r="C2922" s="4" t="s">
        <v>1865</v>
      </c>
      <c r="D2922" s="5">
        <v>1755000</v>
      </c>
      <c r="E2922" s="5">
        <v>0</v>
      </c>
      <c r="F2922" s="5">
        <f t="shared" si="45"/>
        <v>1269308821</v>
      </c>
    </row>
    <row r="2923" spans="2:6" x14ac:dyDescent="0.25">
      <c r="B2923" s="6">
        <v>43381</v>
      </c>
      <c r="C2923" s="4" t="s">
        <v>1868</v>
      </c>
      <c r="D2923" s="5">
        <v>1455000</v>
      </c>
      <c r="E2923" s="5">
        <v>0</v>
      </c>
      <c r="F2923" s="5">
        <f t="shared" si="45"/>
        <v>1270763821</v>
      </c>
    </row>
    <row r="2924" spans="2:6" x14ac:dyDescent="0.25">
      <c r="B2924" s="6">
        <v>43381</v>
      </c>
      <c r="C2924" s="4" t="s">
        <v>1868</v>
      </c>
      <c r="D2924" s="5">
        <v>630000</v>
      </c>
      <c r="E2924" s="5">
        <v>0</v>
      </c>
      <c r="F2924" s="5">
        <f t="shared" si="45"/>
        <v>1271393821</v>
      </c>
    </row>
    <row r="2925" spans="2:6" x14ac:dyDescent="0.25">
      <c r="B2925" s="6">
        <v>43381</v>
      </c>
      <c r="C2925" s="4" t="s">
        <v>1862</v>
      </c>
      <c r="D2925" s="5">
        <v>855000</v>
      </c>
      <c r="E2925" s="5">
        <v>0</v>
      </c>
      <c r="F2925" s="5">
        <f t="shared" si="45"/>
        <v>1272248821</v>
      </c>
    </row>
    <row r="2926" spans="2:6" x14ac:dyDescent="0.25">
      <c r="B2926" s="6">
        <v>43381</v>
      </c>
      <c r="C2926" s="4" t="s">
        <v>1859</v>
      </c>
      <c r="D2926" s="5">
        <v>1185000</v>
      </c>
      <c r="E2926" s="5">
        <v>0</v>
      </c>
      <c r="F2926" s="5">
        <f t="shared" si="45"/>
        <v>1273433821</v>
      </c>
    </row>
    <row r="2927" spans="2:6" x14ac:dyDescent="0.25">
      <c r="B2927" s="6">
        <v>43381</v>
      </c>
      <c r="C2927" s="4" t="s">
        <v>1869</v>
      </c>
      <c r="D2927" s="5">
        <v>1320000</v>
      </c>
      <c r="E2927" s="5">
        <v>0</v>
      </c>
      <c r="F2927" s="5">
        <f t="shared" si="45"/>
        <v>1274753821</v>
      </c>
    </row>
    <row r="2928" spans="2:6" x14ac:dyDescent="0.25">
      <c r="B2928" s="6">
        <v>43381</v>
      </c>
      <c r="C2928" s="4" t="s">
        <v>1863</v>
      </c>
      <c r="D2928" s="5">
        <v>750000</v>
      </c>
      <c r="E2928" s="5">
        <v>0</v>
      </c>
      <c r="F2928" s="5">
        <f t="shared" si="45"/>
        <v>1275503821</v>
      </c>
    </row>
    <row r="2929" spans="2:6" x14ac:dyDescent="0.25">
      <c r="B2929" s="6">
        <v>43381</v>
      </c>
      <c r="C2929" s="4" t="s">
        <v>1869</v>
      </c>
      <c r="D2929" s="5">
        <v>585000</v>
      </c>
      <c r="E2929" s="5">
        <v>0</v>
      </c>
      <c r="F2929" s="5">
        <f t="shared" si="45"/>
        <v>1276088821</v>
      </c>
    </row>
    <row r="2930" spans="2:6" x14ac:dyDescent="0.25">
      <c r="B2930" s="6">
        <v>43381</v>
      </c>
      <c r="C2930" s="4" t="s">
        <v>1864</v>
      </c>
      <c r="D2930" s="5">
        <v>6660000</v>
      </c>
      <c r="E2930" s="5">
        <v>0</v>
      </c>
      <c r="F2930" s="5">
        <f t="shared" si="45"/>
        <v>1282748821</v>
      </c>
    </row>
    <row r="2931" spans="2:6" x14ac:dyDescent="0.25">
      <c r="B2931" s="6">
        <v>43381</v>
      </c>
      <c r="C2931" s="4" t="s">
        <v>1858</v>
      </c>
      <c r="D2931" s="5">
        <v>1410000</v>
      </c>
      <c r="E2931" s="5">
        <v>0</v>
      </c>
      <c r="F2931" s="5">
        <f t="shared" si="45"/>
        <v>1284158821</v>
      </c>
    </row>
    <row r="2932" spans="2:6" x14ac:dyDescent="0.25">
      <c r="B2932" s="6">
        <v>43381</v>
      </c>
      <c r="C2932" s="4" t="s">
        <v>1861</v>
      </c>
      <c r="D2932" s="5">
        <v>180000</v>
      </c>
      <c r="E2932" s="5">
        <v>0</v>
      </c>
      <c r="F2932" s="5">
        <f t="shared" si="45"/>
        <v>1284338821</v>
      </c>
    </row>
    <row r="2933" spans="2:6" x14ac:dyDescent="0.25">
      <c r="B2933" s="6">
        <v>43381</v>
      </c>
      <c r="C2933" s="4" t="s">
        <v>1867</v>
      </c>
      <c r="D2933" s="5">
        <v>435000</v>
      </c>
      <c r="E2933" s="5">
        <v>0</v>
      </c>
      <c r="F2933" s="5">
        <f t="shared" si="45"/>
        <v>1284773821</v>
      </c>
    </row>
    <row r="2934" spans="2:6" x14ac:dyDescent="0.25">
      <c r="B2934" s="6">
        <v>43381</v>
      </c>
      <c r="C2934" s="4" t="s">
        <v>1823</v>
      </c>
      <c r="D2934" s="5">
        <v>105000</v>
      </c>
      <c r="E2934" s="5">
        <v>0</v>
      </c>
      <c r="F2934" s="5">
        <f t="shared" si="45"/>
        <v>1284878821</v>
      </c>
    </row>
    <row r="2935" spans="2:6" x14ac:dyDescent="0.25">
      <c r="B2935" s="6">
        <v>43381</v>
      </c>
      <c r="C2935" s="4" t="s">
        <v>1821</v>
      </c>
      <c r="D2935" s="5">
        <v>75000</v>
      </c>
      <c r="E2935" s="5">
        <v>0</v>
      </c>
      <c r="F2935" s="5">
        <f t="shared" si="45"/>
        <v>1284953821</v>
      </c>
    </row>
    <row r="2936" spans="2:6" x14ac:dyDescent="0.25">
      <c r="B2936" s="6">
        <v>43381</v>
      </c>
      <c r="C2936" s="4" t="s">
        <v>1820</v>
      </c>
      <c r="D2936" s="5">
        <v>75000</v>
      </c>
      <c r="E2936" s="5">
        <v>0</v>
      </c>
      <c r="F2936" s="5">
        <f t="shared" si="45"/>
        <v>1285028821</v>
      </c>
    </row>
    <row r="2937" spans="2:6" x14ac:dyDescent="0.25">
      <c r="B2937" s="6">
        <v>43381</v>
      </c>
      <c r="C2937" s="4" t="s">
        <v>1822</v>
      </c>
      <c r="D2937" s="5">
        <v>15000</v>
      </c>
      <c r="E2937" s="5">
        <v>0</v>
      </c>
      <c r="F2937" s="5">
        <f t="shared" si="45"/>
        <v>1285043821</v>
      </c>
    </row>
    <row r="2938" spans="2:6" x14ac:dyDescent="0.25">
      <c r="B2938" s="6">
        <v>43381</v>
      </c>
      <c r="C2938" s="4" t="s">
        <v>1824</v>
      </c>
      <c r="D2938" s="5">
        <v>1020000</v>
      </c>
      <c r="E2938" s="5">
        <v>0</v>
      </c>
      <c r="F2938" s="5">
        <f t="shared" si="45"/>
        <v>1286063821</v>
      </c>
    </row>
    <row r="2939" spans="2:6" x14ac:dyDescent="0.25">
      <c r="B2939" s="6">
        <v>43381</v>
      </c>
      <c r="C2939" s="4" t="s">
        <v>1826</v>
      </c>
      <c r="D2939" s="5">
        <v>90000</v>
      </c>
      <c r="E2939" s="5">
        <v>0</v>
      </c>
      <c r="F2939" s="5">
        <f t="shared" si="45"/>
        <v>1286153821</v>
      </c>
    </row>
    <row r="2940" spans="2:6" x14ac:dyDescent="0.25">
      <c r="B2940" s="6">
        <v>43381</v>
      </c>
      <c r="C2940" s="4" t="s">
        <v>1825</v>
      </c>
      <c r="D2940" s="5">
        <v>270000</v>
      </c>
      <c r="E2940" s="5">
        <v>0</v>
      </c>
      <c r="F2940" s="5">
        <f t="shared" si="45"/>
        <v>1286423821</v>
      </c>
    </row>
    <row r="2941" spans="2:6" x14ac:dyDescent="0.25">
      <c r="B2941" s="6">
        <v>43381</v>
      </c>
      <c r="C2941" s="4" t="s">
        <v>1827</v>
      </c>
      <c r="D2941" s="5">
        <v>180000</v>
      </c>
      <c r="E2941" s="5">
        <v>0</v>
      </c>
      <c r="F2941" s="5">
        <f t="shared" si="45"/>
        <v>1286603821</v>
      </c>
    </row>
    <row r="2942" spans="2:6" x14ac:dyDescent="0.25">
      <c r="B2942" s="6">
        <v>43381</v>
      </c>
      <c r="C2942" s="4" t="s">
        <v>1824</v>
      </c>
      <c r="D2942" s="5">
        <v>120000</v>
      </c>
      <c r="E2942" s="5">
        <v>0</v>
      </c>
      <c r="F2942" s="5">
        <f t="shared" si="45"/>
        <v>1286723821</v>
      </c>
    </row>
    <row r="2943" spans="2:6" x14ac:dyDescent="0.25">
      <c r="B2943" s="6">
        <v>43381</v>
      </c>
      <c r="C2943" s="4" t="s">
        <v>1828</v>
      </c>
      <c r="D2943" s="5">
        <v>195000</v>
      </c>
      <c r="E2943" s="5">
        <v>0</v>
      </c>
      <c r="F2943" s="5">
        <f t="shared" si="45"/>
        <v>1286918821</v>
      </c>
    </row>
    <row r="2944" spans="2:6" x14ac:dyDescent="0.25">
      <c r="B2944" s="6">
        <v>43381</v>
      </c>
      <c r="C2944" s="4" t="s">
        <v>1829</v>
      </c>
      <c r="D2944" s="5">
        <v>43000</v>
      </c>
      <c r="E2944" s="5">
        <v>0</v>
      </c>
      <c r="F2944" s="5">
        <f t="shared" si="45"/>
        <v>1286961821</v>
      </c>
    </row>
    <row r="2945" spans="2:6" x14ac:dyDescent="0.25">
      <c r="B2945" s="6">
        <v>43381</v>
      </c>
      <c r="C2945" s="4" t="s">
        <v>1830</v>
      </c>
      <c r="D2945" s="5">
        <v>135000</v>
      </c>
      <c r="E2945" s="5">
        <v>0</v>
      </c>
      <c r="F2945" s="5">
        <f t="shared" si="45"/>
        <v>1287096821</v>
      </c>
    </row>
    <row r="2946" spans="2:6" x14ac:dyDescent="0.25">
      <c r="B2946" s="6">
        <v>43381</v>
      </c>
      <c r="C2946" s="4" t="s">
        <v>1829</v>
      </c>
      <c r="D2946" s="5">
        <v>225000</v>
      </c>
      <c r="E2946" s="5">
        <v>0</v>
      </c>
      <c r="F2946" s="5">
        <f t="shared" si="45"/>
        <v>1287321821</v>
      </c>
    </row>
    <row r="2947" spans="2:6" x14ac:dyDescent="0.25">
      <c r="B2947" s="6">
        <v>43381</v>
      </c>
      <c r="C2947" s="4" t="s">
        <v>1822</v>
      </c>
      <c r="D2947" s="5">
        <v>150000</v>
      </c>
      <c r="E2947" s="5">
        <v>0</v>
      </c>
      <c r="F2947" s="5">
        <f t="shared" si="45"/>
        <v>1287471821</v>
      </c>
    </row>
    <row r="2948" spans="2:6" x14ac:dyDescent="0.25">
      <c r="B2948" s="6">
        <v>43381</v>
      </c>
      <c r="C2948" s="4" t="s">
        <v>1831</v>
      </c>
      <c r="D2948" s="5">
        <v>195000</v>
      </c>
      <c r="E2948" s="5">
        <v>0</v>
      </c>
      <c r="F2948" s="5">
        <f t="shared" si="45"/>
        <v>1287666821</v>
      </c>
    </row>
    <row r="2949" spans="2:6" x14ac:dyDescent="0.25">
      <c r="B2949" s="6">
        <v>43381</v>
      </c>
      <c r="C2949" s="4" t="s">
        <v>1826</v>
      </c>
      <c r="D2949" s="5">
        <v>15000</v>
      </c>
      <c r="E2949" s="5">
        <v>0</v>
      </c>
      <c r="F2949" s="5">
        <f t="shared" si="45"/>
        <v>1287681821</v>
      </c>
    </row>
    <row r="2950" spans="2:6" x14ac:dyDescent="0.25">
      <c r="B2950" s="6">
        <v>43381</v>
      </c>
      <c r="C2950" s="4" t="s">
        <v>1832</v>
      </c>
      <c r="D2950" s="5">
        <v>15000</v>
      </c>
      <c r="E2950" s="5">
        <v>0</v>
      </c>
      <c r="F2950" s="5">
        <f t="shared" si="45"/>
        <v>1287696821</v>
      </c>
    </row>
    <row r="2951" spans="2:6" x14ac:dyDescent="0.25">
      <c r="B2951" s="6">
        <v>43381</v>
      </c>
      <c r="C2951" s="4" t="s">
        <v>1830</v>
      </c>
      <c r="D2951" s="5">
        <v>15000</v>
      </c>
      <c r="E2951" s="5">
        <v>0</v>
      </c>
      <c r="F2951" s="5">
        <f t="shared" si="45"/>
        <v>1287711821</v>
      </c>
    </row>
    <row r="2952" spans="2:6" x14ac:dyDescent="0.25">
      <c r="B2952" s="6">
        <v>43381</v>
      </c>
      <c r="C2952" s="4" t="s">
        <v>1832</v>
      </c>
      <c r="D2952" s="5">
        <v>165000</v>
      </c>
      <c r="E2952" s="5">
        <v>0</v>
      </c>
      <c r="F2952" s="5">
        <f t="shared" si="45"/>
        <v>1287876821</v>
      </c>
    </row>
    <row r="2953" spans="2:6" x14ac:dyDescent="0.25">
      <c r="B2953" s="6">
        <v>43381</v>
      </c>
      <c r="C2953" s="4" t="s">
        <v>1823</v>
      </c>
      <c r="D2953" s="5">
        <v>105000</v>
      </c>
      <c r="E2953" s="5">
        <v>0</v>
      </c>
      <c r="F2953" s="5">
        <f t="shared" si="45"/>
        <v>1287981821</v>
      </c>
    </row>
    <row r="2954" spans="2:6" x14ac:dyDescent="0.25">
      <c r="B2954" s="6">
        <v>43381</v>
      </c>
      <c r="C2954" s="4" t="s">
        <v>1833</v>
      </c>
      <c r="D2954" s="5">
        <v>45000</v>
      </c>
      <c r="E2954" s="5">
        <v>0</v>
      </c>
      <c r="F2954" s="5">
        <f t="shared" si="45"/>
        <v>1288026821</v>
      </c>
    </row>
    <row r="2955" spans="2:6" x14ac:dyDescent="0.25">
      <c r="B2955" s="6">
        <v>43381</v>
      </c>
      <c r="C2955" s="4" t="s">
        <v>1833</v>
      </c>
      <c r="D2955" s="5">
        <v>330000</v>
      </c>
      <c r="E2955" s="5">
        <v>0</v>
      </c>
      <c r="F2955" s="5">
        <f t="shared" si="45"/>
        <v>1288356821</v>
      </c>
    </row>
    <row r="2956" spans="2:6" x14ac:dyDescent="0.25">
      <c r="B2956" s="6">
        <v>43381</v>
      </c>
      <c r="C2956" s="4" t="s">
        <v>1827</v>
      </c>
      <c r="D2956" s="5">
        <v>52500</v>
      </c>
      <c r="E2956" s="5">
        <v>0</v>
      </c>
      <c r="F2956" s="5">
        <f t="shared" si="45"/>
        <v>1288409321</v>
      </c>
    </row>
    <row r="2957" spans="2:6" x14ac:dyDescent="0.25">
      <c r="B2957" s="6">
        <v>43381</v>
      </c>
      <c r="C2957" s="4" t="s">
        <v>1825</v>
      </c>
      <c r="D2957" s="5">
        <v>15000</v>
      </c>
      <c r="E2957" s="5">
        <v>0</v>
      </c>
      <c r="F2957" s="5">
        <f t="shared" si="45"/>
        <v>1288424321</v>
      </c>
    </row>
    <row r="2958" spans="2:6" x14ac:dyDescent="0.25">
      <c r="B2958" s="6">
        <v>43381</v>
      </c>
      <c r="C2958" s="4" t="s">
        <v>1831</v>
      </c>
      <c r="D2958" s="5">
        <v>64500</v>
      </c>
      <c r="E2958" s="5">
        <v>0</v>
      </c>
      <c r="F2958" s="5">
        <f t="shared" si="45"/>
        <v>1288488821</v>
      </c>
    </row>
    <row r="2959" spans="2:6" x14ac:dyDescent="0.25">
      <c r="B2959" s="6">
        <v>43381</v>
      </c>
      <c r="C2959" s="4" t="s">
        <v>1820</v>
      </c>
      <c r="D2959" s="5">
        <v>315000</v>
      </c>
      <c r="E2959" s="5">
        <v>0</v>
      </c>
      <c r="F2959" s="5">
        <f t="shared" si="45"/>
        <v>1288803821</v>
      </c>
    </row>
    <row r="2960" spans="2:6" x14ac:dyDescent="0.25">
      <c r="B2960" s="6">
        <v>43381</v>
      </c>
      <c r="C2960" s="4" t="s">
        <v>1870</v>
      </c>
      <c r="D2960" s="5">
        <v>15000</v>
      </c>
      <c r="E2960" s="5">
        <v>0</v>
      </c>
      <c r="F2960" s="5">
        <f t="shared" si="45"/>
        <v>1288818821</v>
      </c>
    </row>
    <row r="2961" spans="2:6" x14ac:dyDescent="0.25">
      <c r="B2961" s="6">
        <v>43381</v>
      </c>
      <c r="C2961" s="4" t="s">
        <v>1870</v>
      </c>
      <c r="D2961" s="5">
        <v>90000</v>
      </c>
      <c r="E2961" s="5">
        <v>0</v>
      </c>
      <c r="F2961" s="5">
        <f t="shared" si="45"/>
        <v>1288908821</v>
      </c>
    </row>
    <row r="2962" spans="2:6" x14ac:dyDescent="0.25">
      <c r="B2962" s="6">
        <v>43381</v>
      </c>
      <c r="C2962" s="4" t="s">
        <v>1871</v>
      </c>
      <c r="D2962" s="5">
        <v>30000</v>
      </c>
      <c r="E2962" s="5">
        <v>0</v>
      </c>
      <c r="F2962" s="5">
        <f t="shared" si="45"/>
        <v>1288938821</v>
      </c>
    </row>
    <row r="2963" spans="2:6" x14ac:dyDescent="0.25">
      <c r="B2963" s="6">
        <v>43381</v>
      </c>
      <c r="C2963" s="4" t="s">
        <v>1872</v>
      </c>
      <c r="D2963" s="5">
        <v>90000</v>
      </c>
      <c r="E2963" s="5">
        <v>0</v>
      </c>
      <c r="F2963" s="5">
        <f t="shared" si="45"/>
        <v>1289028821</v>
      </c>
    </row>
    <row r="2964" spans="2:6" x14ac:dyDescent="0.25">
      <c r="B2964" s="6">
        <v>43381</v>
      </c>
      <c r="C2964" s="4" t="s">
        <v>1873</v>
      </c>
      <c r="D2964" s="5">
        <v>112500</v>
      </c>
      <c r="E2964" s="5">
        <v>0</v>
      </c>
      <c r="F2964" s="5">
        <f t="shared" si="45"/>
        <v>1289141321</v>
      </c>
    </row>
    <row r="2965" spans="2:6" x14ac:dyDescent="0.25">
      <c r="B2965" s="6">
        <v>43381</v>
      </c>
      <c r="C2965" s="4" t="s">
        <v>1874</v>
      </c>
      <c r="D2965" s="5">
        <v>75000</v>
      </c>
      <c r="E2965" s="5">
        <v>0</v>
      </c>
      <c r="F2965" s="5">
        <f t="shared" si="45"/>
        <v>1289216321</v>
      </c>
    </row>
    <row r="2966" spans="2:6" x14ac:dyDescent="0.25">
      <c r="B2966" s="6">
        <v>43381</v>
      </c>
      <c r="C2966" s="4" t="s">
        <v>1871</v>
      </c>
      <c r="D2966" s="5">
        <v>510000</v>
      </c>
      <c r="E2966" s="5">
        <v>0</v>
      </c>
      <c r="F2966" s="5">
        <f t="shared" si="45"/>
        <v>1289726321</v>
      </c>
    </row>
    <row r="2967" spans="2:6" x14ac:dyDescent="0.25">
      <c r="B2967" s="6">
        <v>43381</v>
      </c>
      <c r="C2967" s="4" t="s">
        <v>1875</v>
      </c>
      <c r="D2967" s="5">
        <v>120000</v>
      </c>
      <c r="E2967" s="5">
        <v>0</v>
      </c>
      <c r="F2967" s="5">
        <f t="shared" si="45"/>
        <v>1289846321</v>
      </c>
    </row>
    <row r="2968" spans="2:6" x14ac:dyDescent="0.25">
      <c r="B2968" s="6">
        <v>43381</v>
      </c>
      <c r="C2968" s="4" t="s">
        <v>1876</v>
      </c>
      <c r="D2968" s="5">
        <v>105000</v>
      </c>
      <c r="E2968" s="5">
        <v>0</v>
      </c>
      <c r="F2968" s="5">
        <f t="shared" si="45"/>
        <v>1289951321</v>
      </c>
    </row>
    <row r="2969" spans="2:6" x14ac:dyDescent="0.25">
      <c r="B2969" s="6">
        <v>43381</v>
      </c>
      <c r="C2969" s="4" t="s">
        <v>1877</v>
      </c>
      <c r="D2969" s="5">
        <v>60000</v>
      </c>
      <c r="E2969" s="5">
        <v>0</v>
      </c>
      <c r="F2969" s="5">
        <f t="shared" si="45"/>
        <v>1290011321</v>
      </c>
    </row>
    <row r="2970" spans="2:6" x14ac:dyDescent="0.25">
      <c r="B2970" s="6">
        <v>43381</v>
      </c>
      <c r="C2970" s="4" t="s">
        <v>1873</v>
      </c>
      <c r="D2970" s="5">
        <v>15000</v>
      </c>
      <c r="E2970" s="5">
        <v>0</v>
      </c>
      <c r="F2970" s="5">
        <f t="shared" si="45"/>
        <v>1290026321</v>
      </c>
    </row>
    <row r="2971" spans="2:6" x14ac:dyDescent="0.25">
      <c r="B2971" s="6">
        <v>43381</v>
      </c>
      <c r="C2971" s="4" t="s">
        <v>1878</v>
      </c>
      <c r="D2971" s="5">
        <v>165000</v>
      </c>
      <c r="E2971" s="5">
        <v>0</v>
      </c>
      <c r="F2971" s="5">
        <f t="shared" si="45"/>
        <v>1290191321</v>
      </c>
    </row>
    <row r="2972" spans="2:6" x14ac:dyDescent="0.25">
      <c r="B2972" s="6">
        <v>43381</v>
      </c>
      <c r="C2972" s="4" t="s">
        <v>1879</v>
      </c>
      <c r="D2972" s="5">
        <v>135000</v>
      </c>
      <c r="E2972" s="5">
        <v>0</v>
      </c>
      <c r="F2972" s="5">
        <f t="shared" si="45"/>
        <v>1290326321</v>
      </c>
    </row>
    <row r="2973" spans="2:6" x14ac:dyDescent="0.25">
      <c r="B2973" s="6">
        <v>43381</v>
      </c>
      <c r="C2973" s="4" t="s">
        <v>1872</v>
      </c>
      <c r="D2973" s="5">
        <v>45000</v>
      </c>
      <c r="E2973" s="5">
        <v>0</v>
      </c>
      <c r="F2973" s="5">
        <f t="shared" si="45"/>
        <v>1290371321</v>
      </c>
    </row>
    <row r="2974" spans="2:6" x14ac:dyDescent="0.25">
      <c r="B2974" s="6">
        <v>43381</v>
      </c>
      <c r="C2974" s="4" t="s">
        <v>1876</v>
      </c>
      <c r="D2974" s="5">
        <v>43000</v>
      </c>
      <c r="E2974" s="5">
        <v>0</v>
      </c>
      <c r="F2974" s="5">
        <f t="shared" si="45"/>
        <v>1290414321</v>
      </c>
    </row>
    <row r="2975" spans="2:6" x14ac:dyDescent="0.25">
      <c r="B2975" s="6">
        <v>43381</v>
      </c>
      <c r="C2975" s="4" t="s">
        <v>1880</v>
      </c>
      <c r="D2975" s="5">
        <v>75000</v>
      </c>
      <c r="E2975" s="5">
        <v>0</v>
      </c>
      <c r="F2975" s="5">
        <f t="shared" si="45"/>
        <v>1290489321</v>
      </c>
    </row>
    <row r="2976" spans="2:6" x14ac:dyDescent="0.25">
      <c r="B2976" s="6">
        <v>43381</v>
      </c>
      <c r="C2976" s="4" t="s">
        <v>1881</v>
      </c>
      <c r="D2976" s="5">
        <v>180000</v>
      </c>
      <c r="E2976" s="5">
        <v>0</v>
      </c>
      <c r="F2976" s="5">
        <f t="shared" si="45"/>
        <v>1290669321</v>
      </c>
    </row>
    <row r="2977" spans="2:6" x14ac:dyDescent="0.25">
      <c r="B2977" s="6">
        <v>43381</v>
      </c>
      <c r="C2977" s="4" t="s">
        <v>1874</v>
      </c>
      <c r="D2977" s="5">
        <v>832500</v>
      </c>
      <c r="E2977" s="5">
        <v>0</v>
      </c>
      <c r="F2977" s="5">
        <f t="shared" si="45"/>
        <v>1291501821</v>
      </c>
    </row>
    <row r="2978" spans="2:6" x14ac:dyDescent="0.25">
      <c r="B2978" s="6">
        <v>43381</v>
      </c>
      <c r="C2978" s="4" t="s">
        <v>1877</v>
      </c>
      <c r="D2978" s="5">
        <v>120000</v>
      </c>
      <c r="E2978" s="5">
        <v>0</v>
      </c>
      <c r="F2978" s="5">
        <f t="shared" si="45"/>
        <v>1291621821</v>
      </c>
    </row>
    <row r="2979" spans="2:6" x14ac:dyDescent="0.25">
      <c r="B2979" s="6">
        <v>43381</v>
      </c>
      <c r="C2979" s="4" t="s">
        <v>1882</v>
      </c>
      <c r="D2979" s="5">
        <v>30000</v>
      </c>
      <c r="E2979" s="5">
        <v>0</v>
      </c>
      <c r="F2979" s="5">
        <f t="shared" si="45"/>
        <v>1291651821</v>
      </c>
    </row>
    <row r="2980" spans="2:6" x14ac:dyDescent="0.25">
      <c r="B2980" s="6">
        <v>43381</v>
      </c>
      <c r="C2980" s="4" t="s">
        <v>1880</v>
      </c>
      <c r="D2980" s="5">
        <v>135000</v>
      </c>
      <c r="E2980" s="5">
        <v>0</v>
      </c>
      <c r="F2980" s="5">
        <f t="shared" si="45"/>
        <v>1291786821</v>
      </c>
    </row>
    <row r="2981" spans="2:6" x14ac:dyDescent="0.25">
      <c r="B2981" s="6">
        <v>43381</v>
      </c>
      <c r="C2981" s="4" t="s">
        <v>1882</v>
      </c>
      <c r="D2981" s="5">
        <v>90000</v>
      </c>
      <c r="E2981" s="5">
        <v>0</v>
      </c>
      <c r="F2981" s="5">
        <f t="shared" si="45"/>
        <v>1291876821</v>
      </c>
    </row>
    <row r="2982" spans="2:6" x14ac:dyDescent="0.25">
      <c r="B2982" s="6">
        <v>43381</v>
      </c>
      <c r="C2982" s="4" t="s">
        <v>1879</v>
      </c>
      <c r="D2982" s="5">
        <v>75000</v>
      </c>
      <c r="E2982" s="5">
        <v>0</v>
      </c>
      <c r="F2982" s="5">
        <f t="shared" si="45"/>
        <v>1291951821</v>
      </c>
    </row>
    <row r="2983" spans="2:6" x14ac:dyDescent="0.25">
      <c r="B2983" s="6">
        <v>43381</v>
      </c>
      <c r="C2983" s="4" t="s">
        <v>1883</v>
      </c>
      <c r="D2983" s="5">
        <v>60000</v>
      </c>
      <c r="E2983" s="5">
        <v>0</v>
      </c>
      <c r="F2983" s="5">
        <f t="shared" si="45"/>
        <v>1292011821</v>
      </c>
    </row>
    <row r="2984" spans="2:6" x14ac:dyDescent="0.25">
      <c r="B2984" s="6">
        <v>43381</v>
      </c>
      <c r="C2984" s="4" t="s">
        <v>1884</v>
      </c>
      <c r="D2984" s="5">
        <v>150000</v>
      </c>
      <c r="E2984" s="5">
        <v>0</v>
      </c>
      <c r="F2984" s="5">
        <f t="shared" si="45"/>
        <v>1292161821</v>
      </c>
    </row>
    <row r="2985" spans="2:6" x14ac:dyDescent="0.25">
      <c r="B2985" s="6">
        <v>43381</v>
      </c>
      <c r="C2985" s="4" t="s">
        <v>1885</v>
      </c>
      <c r="D2985" s="5">
        <v>2340000</v>
      </c>
      <c r="E2985" s="5">
        <v>0</v>
      </c>
      <c r="F2985" s="5">
        <f t="shared" si="45"/>
        <v>1294501821</v>
      </c>
    </row>
    <row r="2986" spans="2:6" x14ac:dyDescent="0.25">
      <c r="B2986" s="6">
        <v>43381</v>
      </c>
      <c r="C2986" s="4" t="s">
        <v>1884</v>
      </c>
      <c r="D2986" s="5">
        <v>3337500</v>
      </c>
      <c r="E2986" s="5">
        <v>0</v>
      </c>
      <c r="F2986" s="5">
        <f t="shared" si="45"/>
        <v>1297839321</v>
      </c>
    </row>
    <row r="2987" spans="2:6" x14ac:dyDescent="0.25">
      <c r="B2987" s="6">
        <v>43381</v>
      </c>
      <c r="C2987" s="4" t="s">
        <v>1886</v>
      </c>
      <c r="D2987" s="5">
        <v>1470000</v>
      </c>
      <c r="E2987" s="5">
        <v>0</v>
      </c>
      <c r="F2987" s="5">
        <f t="shared" si="45"/>
        <v>1299309321</v>
      </c>
    </row>
    <row r="2988" spans="2:6" x14ac:dyDescent="0.25">
      <c r="B2988" s="6">
        <v>43381</v>
      </c>
      <c r="C2988" s="4" t="s">
        <v>1887</v>
      </c>
      <c r="D2988" s="5">
        <v>120000</v>
      </c>
      <c r="E2988" s="5">
        <v>0</v>
      </c>
      <c r="F2988" s="5">
        <f t="shared" si="45"/>
        <v>1299429321</v>
      </c>
    </row>
    <row r="2989" spans="2:6" x14ac:dyDescent="0.25">
      <c r="B2989" s="6">
        <v>43381</v>
      </c>
      <c r="C2989" s="4" t="s">
        <v>1888</v>
      </c>
      <c r="D2989" s="5">
        <v>742500</v>
      </c>
      <c r="E2989" s="5">
        <v>0</v>
      </c>
      <c r="F2989" s="5">
        <f t="shared" si="45"/>
        <v>1300171821</v>
      </c>
    </row>
    <row r="2990" spans="2:6" x14ac:dyDescent="0.25">
      <c r="B2990" s="6">
        <v>43381</v>
      </c>
      <c r="C2990" s="4" t="s">
        <v>1889</v>
      </c>
      <c r="D2990" s="5">
        <v>555000</v>
      </c>
      <c r="E2990" s="5">
        <v>0</v>
      </c>
      <c r="F2990" s="5">
        <f t="shared" si="45"/>
        <v>1300726821</v>
      </c>
    </row>
    <row r="2991" spans="2:6" x14ac:dyDescent="0.25">
      <c r="B2991" s="6">
        <v>43381</v>
      </c>
      <c r="C2991" s="4" t="s">
        <v>1890</v>
      </c>
      <c r="D2991" s="5">
        <v>405000</v>
      </c>
      <c r="E2991" s="5">
        <v>0</v>
      </c>
      <c r="F2991" s="5">
        <f t="shared" si="45"/>
        <v>1301131821</v>
      </c>
    </row>
    <row r="2992" spans="2:6" x14ac:dyDescent="0.25">
      <c r="B2992" s="6">
        <v>43381</v>
      </c>
      <c r="C2992" s="4" t="s">
        <v>1885</v>
      </c>
      <c r="D2992" s="5">
        <v>120000</v>
      </c>
      <c r="E2992" s="5">
        <v>0</v>
      </c>
      <c r="F2992" s="5">
        <f t="shared" si="45"/>
        <v>1301251821</v>
      </c>
    </row>
    <row r="2993" spans="2:6" x14ac:dyDescent="0.25">
      <c r="B2993" s="6">
        <v>43381</v>
      </c>
      <c r="C2993" s="4" t="s">
        <v>1891</v>
      </c>
      <c r="D2993" s="5">
        <v>345000</v>
      </c>
      <c r="E2993" s="5">
        <v>0</v>
      </c>
      <c r="F2993" s="5">
        <f t="shared" si="45"/>
        <v>1301596821</v>
      </c>
    </row>
    <row r="2994" spans="2:6" x14ac:dyDescent="0.25">
      <c r="B2994" s="6">
        <v>43381</v>
      </c>
      <c r="C2994" s="4" t="s">
        <v>1892</v>
      </c>
      <c r="D2994" s="5">
        <v>345000</v>
      </c>
      <c r="E2994" s="5">
        <v>0</v>
      </c>
      <c r="F2994" s="5">
        <f t="shared" si="45"/>
        <v>1301941821</v>
      </c>
    </row>
    <row r="2995" spans="2:6" x14ac:dyDescent="0.25">
      <c r="B2995" s="6">
        <v>43381</v>
      </c>
      <c r="C2995" s="4" t="s">
        <v>1893</v>
      </c>
      <c r="D2995" s="5">
        <v>1125000</v>
      </c>
      <c r="E2995" s="5">
        <v>0</v>
      </c>
      <c r="F2995" s="5">
        <f t="shared" si="45"/>
        <v>1303066821</v>
      </c>
    </row>
    <row r="2996" spans="2:6" x14ac:dyDescent="0.25">
      <c r="B2996" s="6">
        <v>43381</v>
      </c>
      <c r="C2996" s="4" t="s">
        <v>1887</v>
      </c>
      <c r="D2996" s="5">
        <v>870000</v>
      </c>
      <c r="E2996" s="5">
        <v>0</v>
      </c>
      <c r="F2996" s="5">
        <f t="shared" si="45"/>
        <v>1303936821</v>
      </c>
    </row>
    <row r="2997" spans="2:6" x14ac:dyDescent="0.25">
      <c r="B2997" s="6">
        <v>43381</v>
      </c>
      <c r="C2997" s="4" t="s">
        <v>1894</v>
      </c>
      <c r="D2997" s="5">
        <v>60000</v>
      </c>
      <c r="E2997" s="5">
        <v>0</v>
      </c>
      <c r="F2997" s="5">
        <f t="shared" si="45"/>
        <v>1303996821</v>
      </c>
    </row>
    <row r="2998" spans="2:6" x14ac:dyDescent="0.25">
      <c r="B2998" s="6">
        <v>43381</v>
      </c>
      <c r="C2998" s="4" t="s">
        <v>1895</v>
      </c>
      <c r="D2998" s="5">
        <v>172000</v>
      </c>
      <c r="E2998" s="5">
        <v>0</v>
      </c>
      <c r="F2998" s="5">
        <f t="shared" si="45"/>
        <v>1304168821</v>
      </c>
    </row>
    <row r="2999" spans="2:6" x14ac:dyDescent="0.25">
      <c r="B2999" s="6">
        <v>43381</v>
      </c>
      <c r="C2999" s="4" t="s">
        <v>1895</v>
      </c>
      <c r="D2999" s="5">
        <v>1035000</v>
      </c>
      <c r="E2999" s="5">
        <v>0</v>
      </c>
      <c r="F2999" s="5">
        <f t="shared" si="45"/>
        <v>1305203821</v>
      </c>
    </row>
    <row r="3000" spans="2:6" x14ac:dyDescent="0.25">
      <c r="B3000" s="6">
        <v>43381</v>
      </c>
      <c r="C3000" s="4" t="s">
        <v>1891</v>
      </c>
      <c r="D3000" s="5">
        <v>780000</v>
      </c>
      <c r="E3000" s="5">
        <v>0</v>
      </c>
      <c r="F3000" s="5">
        <f t="shared" si="45"/>
        <v>1305983821</v>
      </c>
    </row>
    <row r="3001" spans="2:6" x14ac:dyDescent="0.25">
      <c r="B3001" s="6">
        <v>43381</v>
      </c>
      <c r="C3001" s="4" t="s">
        <v>1888</v>
      </c>
      <c r="D3001" s="5">
        <v>255000</v>
      </c>
      <c r="E3001" s="5">
        <v>0</v>
      </c>
      <c r="F3001" s="5">
        <f t="shared" si="45"/>
        <v>1306238821</v>
      </c>
    </row>
    <row r="3002" spans="2:6" x14ac:dyDescent="0.25">
      <c r="B3002" s="6">
        <v>43381</v>
      </c>
      <c r="C3002" s="4" t="s">
        <v>1894</v>
      </c>
      <c r="D3002" s="5">
        <v>1170000</v>
      </c>
      <c r="E3002" s="5">
        <v>0</v>
      </c>
      <c r="F3002" s="5">
        <f t="shared" si="45"/>
        <v>1307408821</v>
      </c>
    </row>
    <row r="3003" spans="2:6" x14ac:dyDescent="0.25">
      <c r="B3003" s="6">
        <v>43381</v>
      </c>
      <c r="C3003" s="4" t="s">
        <v>1896</v>
      </c>
      <c r="D3003" s="5">
        <v>135000</v>
      </c>
      <c r="E3003" s="5">
        <v>0</v>
      </c>
      <c r="F3003" s="5">
        <f t="shared" si="45"/>
        <v>1307543821</v>
      </c>
    </row>
    <row r="3004" spans="2:6" x14ac:dyDescent="0.25">
      <c r="B3004" s="6">
        <v>43381</v>
      </c>
      <c r="C3004" s="4" t="s">
        <v>1889</v>
      </c>
      <c r="D3004" s="5">
        <v>960000</v>
      </c>
      <c r="E3004" s="5">
        <v>0</v>
      </c>
      <c r="F3004" s="5">
        <f t="shared" si="45"/>
        <v>1308503821</v>
      </c>
    </row>
    <row r="3005" spans="2:6" x14ac:dyDescent="0.25">
      <c r="B3005" s="6">
        <v>43381</v>
      </c>
      <c r="C3005" s="4" t="s">
        <v>1890</v>
      </c>
      <c r="D3005" s="5">
        <v>75000</v>
      </c>
      <c r="E3005" s="5">
        <v>0</v>
      </c>
      <c r="F3005" s="5">
        <f t="shared" si="45"/>
        <v>1308578821</v>
      </c>
    </row>
    <row r="3006" spans="2:6" x14ac:dyDescent="0.25">
      <c r="B3006" s="6">
        <v>43381</v>
      </c>
      <c r="C3006" s="4" t="s">
        <v>1886</v>
      </c>
      <c r="D3006" s="5">
        <v>21500</v>
      </c>
      <c r="E3006" s="5">
        <v>0</v>
      </c>
      <c r="F3006" s="5">
        <f t="shared" si="45"/>
        <v>1308600321</v>
      </c>
    </row>
    <row r="3007" spans="2:6" x14ac:dyDescent="0.25">
      <c r="B3007" s="6">
        <v>43381</v>
      </c>
      <c r="C3007" s="4" t="s">
        <v>1896</v>
      </c>
      <c r="D3007" s="5">
        <v>1552500</v>
      </c>
      <c r="E3007" s="5">
        <v>0</v>
      </c>
      <c r="F3007" s="5">
        <f t="shared" si="45"/>
        <v>1310152821</v>
      </c>
    </row>
    <row r="3008" spans="2:6" x14ac:dyDescent="0.25">
      <c r="B3008" s="6">
        <v>43381</v>
      </c>
      <c r="C3008" s="4" t="s">
        <v>1892</v>
      </c>
      <c r="D3008" s="5">
        <v>1147500</v>
      </c>
      <c r="E3008" s="5">
        <v>0</v>
      </c>
      <c r="F3008" s="5">
        <f t="shared" si="45"/>
        <v>1311300321</v>
      </c>
    </row>
    <row r="3009" spans="2:6" x14ac:dyDescent="0.25">
      <c r="B3009" s="6">
        <v>43381</v>
      </c>
      <c r="C3009" s="4" t="s">
        <v>1897</v>
      </c>
      <c r="D3009" s="5">
        <v>540000</v>
      </c>
      <c r="E3009" s="5">
        <v>0</v>
      </c>
      <c r="F3009" s="5">
        <f t="shared" si="45"/>
        <v>1311840321</v>
      </c>
    </row>
    <row r="3010" spans="2:6" x14ac:dyDescent="0.25">
      <c r="B3010" s="6">
        <v>43381</v>
      </c>
      <c r="C3010" s="4" t="s">
        <v>1897</v>
      </c>
      <c r="D3010" s="5">
        <v>255000</v>
      </c>
      <c r="E3010" s="5">
        <v>0</v>
      </c>
      <c r="F3010" s="5">
        <f t="shared" si="45"/>
        <v>1312095321</v>
      </c>
    </row>
    <row r="3011" spans="2:6" x14ac:dyDescent="0.25">
      <c r="B3011" s="6">
        <v>43381</v>
      </c>
      <c r="C3011" s="4" t="s">
        <v>1893</v>
      </c>
      <c r="D3011" s="5">
        <v>150000</v>
      </c>
      <c r="E3011" s="5">
        <v>0</v>
      </c>
      <c r="F3011" s="5">
        <f t="shared" si="45"/>
        <v>1312245321</v>
      </c>
    </row>
    <row r="3012" spans="2:6" x14ac:dyDescent="0.25">
      <c r="B3012" s="6">
        <v>43382</v>
      </c>
      <c r="C3012" s="4" t="s">
        <v>1898</v>
      </c>
      <c r="D3012" s="5">
        <v>240000</v>
      </c>
      <c r="E3012" s="5">
        <v>0</v>
      </c>
      <c r="F3012" s="5">
        <f t="shared" si="45"/>
        <v>1312485321</v>
      </c>
    </row>
    <row r="3013" spans="2:6" x14ac:dyDescent="0.25">
      <c r="B3013" s="6">
        <v>43382</v>
      </c>
      <c r="C3013" s="4" t="s">
        <v>1899</v>
      </c>
      <c r="D3013" s="5">
        <v>90000</v>
      </c>
      <c r="E3013" s="5">
        <v>0</v>
      </c>
      <c r="F3013" s="5">
        <f t="shared" ref="F3013:F3076" si="46">F3012+D3013-E3013</f>
        <v>1312575321</v>
      </c>
    </row>
    <row r="3014" spans="2:6" x14ac:dyDescent="0.25">
      <c r="B3014" s="6">
        <v>43382</v>
      </c>
      <c r="C3014" s="4" t="s">
        <v>1900</v>
      </c>
      <c r="D3014" s="5">
        <v>1102500</v>
      </c>
      <c r="E3014" s="5">
        <v>0</v>
      </c>
      <c r="F3014" s="5">
        <f t="shared" si="46"/>
        <v>1313677821</v>
      </c>
    </row>
    <row r="3015" spans="2:6" x14ac:dyDescent="0.25">
      <c r="B3015" s="6">
        <v>43382</v>
      </c>
      <c r="C3015" s="4" t="s">
        <v>1901</v>
      </c>
      <c r="D3015" s="5">
        <v>480000</v>
      </c>
      <c r="E3015" s="5">
        <v>0</v>
      </c>
      <c r="F3015" s="5">
        <f t="shared" si="46"/>
        <v>1314157821</v>
      </c>
    </row>
    <row r="3016" spans="2:6" x14ac:dyDescent="0.25">
      <c r="B3016" s="6">
        <v>43382</v>
      </c>
      <c r="C3016" s="4" t="s">
        <v>1902</v>
      </c>
      <c r="D3016" s="5">
        <v>2212500</v>
      </c>
      <c r="E3016" s="5">
        <v>0</v>
      </c>
      <c r="F3016" s="5">
        <f t="shared" si="46"/>
        <v>1316370321</v>
      </c>
    </row>
    <row r="3017" spans="2:6" x14ac:dyDescent="0.25">
      <c r="B3017" s="6">
        <v>43382</v>
      </c>
      <c r="C3017" s="4" t="s">
        <v>1903</v>
      </c>
      <c r="D3017" s="5">
        <v>1065000</v>
      </c>
      <c r="E3017" s="5">
        <v>0</v>
      </c>
      <c r="F3017" s="5">
        <f t="shared" si="46"/>
        <v>1317435321</v>
      </c>
    </row>
    <row r="3018" spans="2:6" x14ac:dyDescent="0.25">
      <c r="B3018" s="6">
        <v>43382</v>
      </c>
      <c r="C3018" s="4" t="s">
        <v>1904</v>
      </c>
      <c r="D3018" s="5">
        <v>322500</v>
      </c>
      <c r="E3018" s="5">
        <v>0</v>
      </c>
      <c r="F3018" s="5">
        <f t="shared" si="46"/>
        <v>1317757821</v>
      </c>
    </row>
    <row r="3019" spans="2:6" x14ac:dyDescent="0.25">
      <c r="B3019" s="6">
        <v>43382</v>
      </c>
      <c r="C3019" s="4" t="s">
        <v>1905</v>
      </c>
      <c r="D3019" s="5">
        <v>1260000</v>
      </c>
      <c r="E3019" s="5">
        <v>0</v>
      </c>
      <c r="F3019" s="5">
        <f t="shared" si="46"/>
        <v>1319017821</v>
      </c>
    </row>
    <row r="3020" spans="2:6" x14ac:dyDescent="0.25">
      <c r="B3020" s="6">
        <v>43382</v>
      </c>
      <c r="C3020" s="4" t="s">
        <v>1906</v>
      </c>
      <c r="D3020" s="5">
        <v>2625000</v>
      </c>
      <c r="E3020" s="5">
        <v>0</v>
      </c>
      <c r="F3020" s="5">
        <f t="shared" si="46"/>
        <v>1321642821</v>
      </c>
    </row>
    <row r="3021" spans="2:6" x14ac:dyDescent="0.25">
      <c r="B3021" s="6">
        <v>43382</v>
      </c>
      <c r="C3021" s="4" t="s">
        <v>1907</v>
      </c>
      <c r="D3021" s="5">
        <v>1680000</v>
      </c>
      <c r="E3021" s="5">
        <v>0</v>
      </c>
      <c r="F3021" s="5">
        <f t="shared" si="46"/>
        <v>1323322821</v>
      </c>
    </row>
    <row r="3022" spans="2:6" x14ac:dyDescent="0.25">
      <c r="B3022" s="6">
        <v>43382</v>
      </c>
      <c r="C3022" s="4" t="s">
        <v>1901</v>
      </c>
      <c r="D3022" s="5">
        <v>112500</v>
      </c>
      <c r="E3022" s="5">
        <v>0</v>
      </c>
      <c r="F3022" s="5">
        <f t="shared" si="46"/>
        <v>1323435321</v>
      </c>
    </row>
    <row r="3023" spans="2:6" x14ac:dyDescent="0.25">
      <c r="B3023" s="6">
        <v>43382</v>
      </c>
      <c r="C3023" s="4" t="s">
        <v>1908</v>
      </c>
      <c r="D3023" s="5">
        <v>255000</v>
      </c>
      <c r="E3023" s="5">
        <v>0</v>
      </c>
      <c r="F3023" s="5">
        <f t="shared" si="46"/>
        <v>1323690321</v>
      </c>
    </row>
    <row r="3024" spans="2:6" x14ac:dyDescent="0.25">
      <c r="B3024" s="6">
        <v>43382</v>
      </c>
      <c r="C3024" s="4" t="s">
        <v>1903</v>
      </c>
      <c r="D3024" s="5">
        <v>75000</v>
      </c>
      <c r="E3024" s="5">
        <v>0</v>
      </c>
      <c r="F3024" s="5">
        <f t="shared" si="46"/>
        <v>1323765321</v>
      </c>
    </row>
    <row r="3025" spans="2:6" x14ac:dyDescent="0.25">
      <c r="B3025" s="6">
        <v>43382</v>
      </c>
      <c r="C3025" s="4" t="s">
        <v>1898</v>
      </c>
      <c r="D3025" s="5">
        <v>2475000</v>
      </c>
      <c r="E3025" s="5">
        <v>0</v>
      </c>
      <c r="F3025" s="5">
        <f t="shared" si="46"/>
        <v>1326240321</v>
      </c>
    </row>
    <row r="3026" spans="2:6" x14ac:dyDescent="0.25">
      <c r="B3026" s="6">
        <v>43382</v>
      </c>
      <c r="C3026" s="4" t="s">
        <v>1909</v>
      </c>
      <c r="D3026" s="5">
        <v>1815000</v>
      </c>
      <c r="E3026" s="5">
        <v>0</v>
      </c>
      <c r="F3026" s="5">
        <f t="shared" si="46"/>
        <v>1328055321</v>
      </c>
    </row>
    <row r="3027" spans="2:6" x14ac:dyDescent="0.25">
      <c r="B3027" s="6">
        <v>43382</v>
      </c>
      <c r="C3027" s="4" t="s">
        <v>1908</v>
      </c>
      <c r="D3027" s="5">
        <v>945000</v>
      </c>
      <c r="E3027" s="5">
        <v>0</v>
      </c>
      <c r="F3027" s="5">
        <f t="shared" si="46"/>
        <v>1329000321</v>
      </c>
    </row>
    <row r="3028" spans="2:6" x14ac:dyDescent="0.25">
      <c r="B3028" s="6">
        <v>43382</v>
      </c>
      <c r="C3028" s="4" t="s">
        <v>1910</v>
      </c>
      <c r="D3028" s="5">
        <v>43000</v>
      </c>
      <c r="E3028" s="5">
        <v>0</v>
      </c>
      <c r="F3028" s="5">
        <f t="shared" si="46"/>
        <v>1329043321</v>
      </c>
    </row>
    <row r="3029" spans="2:6" x14ac:dyDescent="0.25">
      <c r="B3029" s="6">
        <v>43382</v>
      </c>
      <c r="C3029" s="4" t="s">
        <v>1911</v>
      </c>
      <c r="D3029" s="5">
        <v>1770000</v>
      </c>
      <c r="E3029" s="5">
        <v>0</v>
      </c>
      <c r="F3029" s="5">
        <f t="shared" si="46"/>
        <v>1330813321</v>
      </c>
    </row>
    <row r="3030" spans="2:6" x14ac:dyDescent="0.25">
      <c r="B3030" s="6">
        <v>43382</v>
      </c>
      <c r="C3030" s="4" t="s">
        <v>1910</v>
      </c>
      <c r="D3030" s="5">
        <v>1830000</v>
      </c>
      <c r="E3030" s="5">
        <v>0</v>
      </c>
      <c r="F3030" s="5">
        <f t="shared" si="46"/>
        <v>1332643321</v>
      </c>
    </row>
    <row r="3031" spans="2:6" x14ac:dyDescent="0.25">
      <c r="B3031" s="6">
        <v>43382</v>
      </c>
      <c r="C3031" s="4" t="s">
        <v>1911</v>
      </c>
      <c r="D3031" s="5">
        <v>236500</v>
      </c>
      <c r="E3031" s="5">
        <v>0</v>
      </c>
      <c r="F3031" s="5">
        <f t="shared" si="46"/>
        <v>1332879821</v>
      </c>
    </row>
    <row r="3032" spans="2:6" x14ac:dyDescent="0.25">
      <c r="B3032" s="6">
        <v>43382</v>
      </c>
      <c r="C3032" s="4" t="s">
        <v>1906</v>
      </c>
      <c r="D3032" s="5">
        <v>165000</v>
      </c>
      <c r="E3032" s="5">
        <v>0</v>
      </c>
      <c r="F3032" s="5">
        <f t="shared" si="46"/>
        <v>1333044821</v>
      </c>
    </row>
    <row r="3033" spans="2:6" x14ac:dyDescent="0.25">
      <c r="B3033" s="6">
        <v>43382</v>
      </c>
      <c r="C3033" s="4" t="s">
        <v>1904</v>
      </c>
      <c r="D3033" s="5">
        <v>45000</v>
      </c>
      <c r="E3033" s="5">
        <v>0</v>
      </c>
      <c r="F3033" s="5">
        <f t="shared" si="46"/>
        <v>1333089821</v>
      </c>
    </row>
    <row r="3034" spans="2:6" x14ac:dyDescent="0.25">
      <c r="B3034" s="6">
        <v>43382</v>
      </c>
      <c r="C3034" s="4" t="s">
        <v>1902</v>
      </c>
      <c r="D3034" s="5">
        <v>330000</v>
      </c>
      <c r="E3034" s="5">
        <v>0</v>
      </c>
      <c r="F3034" s="5">
        <f t="shared" si="46"/>
        <v>1333419821</v>
      </c>
    </row>
    <row r="3035" spans="2:6" x14ac:dyDescent="0.25">
      <c r="B3035" s="6">
        <v>43382</v>
      </c>
      <c r="C3035" s="4" t="s">
        <v>1900</v>
      </c>
      <c r="D3035" s="5">
        <v>750000</v>
      </c>
      <c r="E3035" s="5">
        <v>0</v>
      </c>
      <c r="F3035" s="5">
        <f t="shared" si="46"/>
        <v>1334169821</v>
      </c>
    </row>
    <row r="3036" spans="2:6" x14ac:dyDescent="0.25">
      <c r="B3036" s="6">
        <v>43382</v>
      </c>
      <c r="C3036" s="4" t="s">
        <v>1909</v>
      </c>
      <c r="D3036" s="5">
        <v>315000</v>
      </c>
      <c r="E3036" s="5">
        <v>0</v>
      </c>
      <c r="F3036" s="5">
        <f t="shared" si="46"/>
        <v>1334484821</v>
      </c>
    </row>
    <row r="3037" spans="2:6" x14ac:dyDescent="0.25">
      <c r="B3037" s="6">
        <v>43382</v>
      </c>
      <c r="C3037" s="4" t="s">
        <v>1907</v>
      </c>
      <c r="D3037" s="5">
        <v>255000</v>
      </c>
      <c r="E3037" s="5">
        <v>0</v>
      </c>
      <c r="F3037" s="5">
        <f t="shared" si="46"/>
        <v>1334739821</v>
      </c>
    </row>
    <row r="3038" spans="2:6" x14ac:dyDescent="0.25">
      <c r="B3038" s="6">
        <v>43382</v>
      </c>
      <c r="C3038" s="4" t="s">
        <v>1899</v>
      </c>
      <c r="D3038" s="5">
        <v>450000</v>
      </c>
      <c r="E3038" s="5">
        <v>0</v>
      </c>
      <c r="F3038" s="5">
        <f t="shared" si="46"/>
        <v>1335189821</v>
      </c>
    </row>
    <row r="3039" spans="2:6" x14ac:dyDescent="0.25">
      <c r="B3039" s="6">
        <v>43382</v>
      </c>
      <c r="C3039" s="4" t="s">
        <v>1905</v>
      </c>
      <c r="D3039" s="5">
        <v>465000</v>
      </c>
      <c r="E3039" s="5">
        <v>0</v>
      </c>
      <c r="F3039" s="5">
        <f t="shared" si="46"/>
        <v>1335654821</v>
      </c>
    </row>
    <row r="3040" spans="2:6" x14ac:dyDescent="0.25">
      <c r="B3040" s="6">
        <v>43382</v>
      </c>
      <c r="C3040" s="4" t="s">
        <v>1912</v>
      </c>
      <c r="D3040" s="5">
        <v>30000</v>
      </c>
      <c r="E3040" s="5">
        <v>0</v>
      </c>
      <c r="F3040" s="5">
        <f t="shared" si="46"/>
        <v>1335684821</v>
      </c>
    </row>
    <row r="3041" spans="2:6" x14ac:dyDescent="0.25">
      <c r="B3041" s="6">
        <v>43382</v>
      </c>
      <c r="C3041" s="4" t="s">
        <v>1871</v>
      </c>
      <c r="D3041" s="5">
        <v>75000</v>
      </c>
      <c r="E3041" s="5">
        <v>0</v>
      </c>
      <c r="F3041" s="5">
        <f t="shared" si="46"/>
        <v>1335759821</v>
      </c>
    </row>
    <row r="3042" spans="2:6" x14ac:dyDescent="0.25">
      <c r="B3042" s="6">
        <v>43382</v>
      </c>
      <c r="C3042" s="4" t="s">
        <v>1875</v>
      </c>
      <c r="D3042" s="5">
        <v>75000</v>
      </c>
      <c r="E3042" s="5">
        <v>0</v>
      </c>
      <c r="F3042" s="5">
        <f t="shared" si="46"/>
        <v>1335834821</v>
      </c>
    </row>
    <row r="3043" spans="2:6" x14ac:dyDescent="0.25">
      <c r="B3043" s="6">
        <v>43382</v>
      </c>
      <c r="C3043" s="4" t="s">
        <v>1871</v>
      </c>
      <c r="D3043" s="5">
        <v>315000</v>
      </c>
      <c r="E3043" s="5">
        <v>0</v>
      </c>
      <c r="F3043" s="5">
        <f t="shared" si="46"/>
        <v>1336149821</v>
      </c>
    </row>
    <row r="3044" spans="2:6" x14ac:dyDescent="0.25">
      <c r="B3044" s="6">
        <v>43382</v>
      </c>
      <c r="C3044" s="4" t="s">
        <v>1875</v>
      </c>
      <c r="D3044" s="5">
        <v>360000</v>
      </c>
      <c r="E3044" s="5">
        <v>0</v>
      </c>
      <c r="F3044" s="5">
        <f t="shared" si="46"/>
        <v>1336509821</v>
      </c>
    </row>
    <row r="3045" spans="2:6" x14ac:dyDescent="0.25">
      <c r="B3045" s="6">
        <v>43382</v>
      </c>
      <c r="C3045" s="4" t="s">
        <v>1872</v>
      </c>
      <c r="D3045" s="5">
        <v>60000</v>
      </c>
      <c r="E3045" s="5">
        <v>0</v>
      </c>
      <c r="F3045" s="5">
        <f t="shared" si="46"/>
        <v>1336569821</v>
      </c>
    </row>
    <row r="3046" spans="2:6" x14ac:dyDescent="0.25">
      <c r="B3046" s="6">
        <v>43382</v>
      </c>
      <c r="C3046" s="4" t="s">
        <v>1872</v>
      </c>
      <c r="D3046" s="5">
        <v>45000</v>
      </c>
      <c r="E3046" s="5">
        <v>0</v>
      </c>
      <c r="F3046" s="5">
        <f t="shared" si="46"/>
        <v>1336614821</v>
      </c>
    </row>
    <row r="3047" spans="2:6" x14ac:dyDescent="0.25">
      <c r="B3047" s="6">
        <v>43382</v>
      </c>
      <c r="C3047" s="4" t="s">
        <v>1879</v>
      </c>
      <c r="D3047" s="5">
        <v>75000</v>
      </c>
      <c r="E3047" s="5">
        <v>0</v>
      </c>
      <c r="F3047" s="5">
        <f t="shared" si="46"/>
        <v>1336689821</v>
      </c>
    </row>
    <row r="3048" spans="2:6" x14ac:dyDescent="0.25">
      <c r="B3048" s="6">
        <v>43382</v>
      </c>
      <c r="C3048" s="4" t="s">
        <v>1877</v>
      </c>
      <c r="D3048" s="5">
        <v>75000</v>
      </c>
      <c r="E3048" s="5">
        <v>0</v>
      </c>
      <c r="F3048" s="5">
        <f t="shared" si="46"/>
        <v>1336764821</v>
      </c>
    </row>
    <row r="3049" spans="2:6" x14ac:dyDescent="0.25">
      <c r="B3049" s="6">
        <v>43382</v>
      </c>
      <c r="C3049" s="4" t="s">
        <v>1881</v>
      </c>
      <c r="D3049" s="5">
        <v>165000</v>
      </c>
      <c r="E3049" s="5">
        <v>0</v>
      </c>
      <c r="F3049" s="5">
        <f t="shared" si="46"/>
        <v>1336929821</v>
      </c>
    </row>
    <row r="3050" spans="2:6" x14ac:dyDescent="0.25">
      <c r="B3050" s="6">
        <v>43382</v>
      </c>
      <c r="C3050" s="4" t="s">
        <v>1881</v>
      </c>
      <c r="D3050" s="5">
        <v>30000</v>
      </c>
      <c r="E3050" s="5">
        <v>0</v>
      </c>
      <c r="F3050" s="5">
        <f t="shared" si="46"/>
        <v>1336959821</v>
      </c>
    </row>
    <row r="3051" spans="2:6" x14ac:dyDescent="0.25">
      <c r="B3051" s="6">
        <v>43382</v>
      </c>
      <c r="C3051" s="4" t="s">
        <v>1877</v>
      </c>
      <c r="D3051" s="5">
        <v>135000</v>
      </c>
      <c r="E3051" s="5">
        <v>0</v>
      </c>
      <c r="F3051" s="5">
        <f t="shared" si="46"/>
        <v>1337094821</v>
      </c>
    </row>
    <row r="3052" spans="2:6" x14ac:dyDescent="0.25">
      <c r="B3052" s="6">
        <v>43382</v>
      </c>
      <c r="C3052" s="4" t="s">
        <v>1882</v>
      </c>
      <c r="D3052" s="5">
        <v>120000</v>
      </c>
      <c r="E3052" s="5">
        <v>0</v>
      </c>
      <c r="F3052" s="5">
        <f t="shared" si="46"/>
        <v>1337214821</v>
      </c>
    </row>
    <row r="3053" spans="2:6" x14ac:dyDescent="0.25">
      <c r="B3053" s="6">
        <v>43382</v>
      </c>
      <c r="C3053" s="4" t="s">
        <v>1879</v>
      </c>
      <c r="D3053" s="5">
        <v>135000</v>
      </c>
      <c r="E3053" s="5">
        <v>0</v>
      </c>
      <c r="F3053" s="5">
        <f t="shared" si="46"/>
        <v>1337349821</v>
      </c>
    </row>
    <row r="3054" spans="2:6" x14ac:dyDescent="0.25">
      <c r="B3054" s="6">
        <v>43382</v>
      </c>
      <c r="C3054" s="4" t="s">
        <v>1882</v>
      </c>
      <c r="D3054" s="5">
        <v>75000</v>
      </c>
      <c r="E3054" s="5">
        <v>0</v>
      </c>
      <c r="F3054" s="5">
        <f t="shared" si="46"/>
        <v>1337424821</v>
      </c>
    </row>
    <row r="3055" spans="2:6" x14ac:dyDescent="0.25">
      <c r="B3055" s="6">
        <v>43382</v>
      </c>
      <c r="C3055" s="4" t="s">
        <v>1913</v>
      </c>
      <c r="D3055" s="5">
        <v>210000</v>
      </c>
      <c r="E3055" s="5">
        <v>0</v>
      </c>
      <c r="F3055" s="5">
        <f t="shared" si="46"/>
        <v>1337634821</v>
      </c>
    </row>
    <row r="3056" spans="2:6" x14ac:dyDescent="0.25">
      <c r="B3056" s="6">
        <v>43382</v>
      </c>
      <c r="C3056" s="4" t="s">
        <v>1914</v>
      </c>
      <c r="D3056" s="5">
        <v>75000</v>
      </c>
      <c r="E3056" s="5">
        <v>0</v>
      </c>
      <c r="F3056" s="5">
        <f t="shared" si="46"/>
        <v>1337709821</v>
      </c>
    </row>
    <row r="3057" spans="2:6" x14ac:dyDescent="0.25">
      <c r="B3057" s="6">
        <v>43382</v>
      </c>
      <c r="C3057" s="4" t="s">
        <v>1915</v>
      </c>
      <c r="D3057" s="5">
        <v>112500</v>
      </c>
      <c r="E3057" s="5">
        <v>0</v>
      </c>
      <c r="F3057" s="5">
        <f t="shared" si="46"/>
        <v>1337822321</v>
      </c>
    </row>
    <row r="3058" spans="2:6" x14ac:dyDescent="0.25">
      <c r="B3058" s="6">
        <v>43382</v>
      </c>
      <c r="C3058" s="4" t="s">
        <v>1914</v>
      </c>
      <c r="D3058" s="5">
        <v>45000</v>
      </c>
      <c r="E3058" s="5">
        <v>0</v>
      </c>
      <c r="F3058" s="5">
        <f t="shared" si="46"/>
        <v>1337867321</v>
      </c>
    </row>
    <row r="3059" spans="2:6" x14ac:dyDescent="0.25">
      <c r="B3059" s="6">
        <v>43382</v>
      </c>
      <c r="C3059" s="4" t="s">
        <v>1913</v>
      </c>
      <c r="D3059" s="5">
        <v>30000</v>
      </c>
      <c r="E3059" s="5">
        <v>0</v>
      </c>
      <c r="F3059" s="5">
        <f t="shared" si="46"/>
        <v>1337897321</v>
      </c>
    </row>
    <row r="3060" spans="2:6" x14ac:dyDescent="0.25">
      <c r="B3060" s="6">
        <v>43382</v>
      </c>
      <c r="C3060" s="4" t="s">
        <v>1916</v>
      </c>
      <c r="D3060" s="5">
        <v>45000</v>
      </c>
      <c r="E3060" s="5">
        <v>0</v>
      </c>
      <c r="F3060" s="5">
        <f t="shared" si="46"/>
        <v>1337942321</v>
      </c>
    </row>
    <row r="3061" spans="2:6" x14ac:dyDescent="0.25">
      <c r="B3061" s="6">
        <v>43382</v>
      </c>
      <c r="C3061" s="4" t="s">
        <v>1915</v>
      </c>
      <c r="D3061" s="5">
        <v>30000</v>
      </c>
      <c r="E3061" s="5">
        <v>0</v>
      </c>
      <c r="F3061" s="5">
        <f t="shared" si="46"/>
        <v>1337972321</v>
      </c>
    </row>
    <row r="3062" spans="2:6" x14ac:dyDescent="0.25">
      <c r="B3062" s="6">
        <v>43382</v>
      </c>
      <c r="C3062" s="4" t="s">
        <v>1916</v>
      </c>
      <c r="D3062" s="5">
        <v>90000</v>
      </c>
      <c r="E3062" s="5">
        <v>0</v>
      </c>
      <c r="F3062" s="5">
        <f t="shared" si="46"/>
        <v>1338062321</v>
      </c>
    </row>
    <row r="3063" spans="2:6" x14ac:dyDescent="0.25">
      <c r="B3063" s="6">
        <v>43382</v>
      </c>
      <c r="C3063" s="4" t="s">
        <v>1917</v>
      </c>
      <c r="D3063" s="5">
        <v>135000</v>
      </c>
      <c r="E3063" s="5">
        <v>0</v>
      </c>
      <c r="F3063" s="5">
        <f t="shared" si="46"/>
        <v>1338197321</v>
      </c>
    </row>
    <row r="3064" spans="2:6" x14ac:dyDescent="0.25">
      <c r="B3064" s="6">
        <v>43382</v>
      </c>
      <c r="C3064" s="4" t="s">
        <v>1918</v>
      </c>
      <c r="D3064" s="5">
        <v>345000</v>
      </c>
      <c r="E3064" s="5">
        <v>0</v>
      </c>
      <c r="F3064" s="5">
        <f t="shared" si="46"/>
        <v>1338542321</v>
      </c>
    </row>
    <row r="3065" spans="2:6" x14ac:dyDescent="0.25">
      <c r="B3065" s="6">
        <v>43382</v>
      </c>
      <c r="C3065" s="4" t="s">
        <v>1919</v>
      </c>
      <c r="D3065" s="5">
        <v>135000</v>
      </c>
      <c r="E3065" s="5">
        <v>0</v>
      </c>
      <c r="F3065" s="5">
        <f t="shared" si="46"/>
        <v>1338677321</v>
      </c>
    </row>
    <row r="3066" spans="2:6" x14ac:dyDescent="0.25">
      <c r="B3066" s="6">
        <v>43382</v>
      </c>
      <c r="C3066" s="4" t="s">
        <v>1918</v>
      </c>
      <c r="D3066" s="5">
        <v>60000</v>
      </c>
      <c r="E3066" s="5">
        <v>0</v>
      </c>
      <c r="F3066" s="5">
        <f t="shared" si="46"/>
        <v>1338737321</v>
      </c>
    </row>
    <row r="3067" spans="2:6" x14ac:dyDescent="0.25">
      <c r="B3067" s="6">
        <v>43382</v>
      </c>
      <c r="C3067" s="4" t="s">
        <v>1919</v>
      </c>
      <c r="D3067" s="5">
        <v>15000</v>
      </c>
      <c r="E3067" s="5">
        <v>0</v>
      </c>
      <c r="F3067" s="5">
        <f t="shared" si="46"/>
        <v>1338752321</v>
      </c>
    </row>
    <row r="3068" spans="2:6" x14ac:dyDescent="0.25">
      <c r="B3068" s="6">
        <v>43382</v>
      </c>
      <c r="C3068" s="4" t="s">
        <v>1917</v>
      </c>
      <c r="D3068" s="5">
        <v>15000</v>
      </c>
      <c r="E3068" s="5">
        <v>0</v>
      </c>
      <c r="F3068" s="5">
        <f t="shared" si="46"/>
        <v>1338767321</v>
      </c>
    </row>
    <row r="3069" spans="2:6" x14ac:dyDescent="0.25">
      <c r="B3069" s="6">
        <v>43382</v>
      </c>
      <c r="C3069" s="4" t="s">
        <v>1883</v>
      </c>
      <c r="D3069" s="5">
        <v>60000</v>
      </c>
      <c r="E3069" s="5">
        <v>0</v>
      </c>
      <c r="F3069" s="5">
        <f t="shared" si="46"/>
        <v>1338827321</v>
      </c>
    </row>
    <row r="3070" spans="2:6" x14ac:dyDescent="0.25">
      <c r="B3070" s="6">
        <v>43382</v>
      </c>
      <c r="C3070" s="4" t="s">
        <v>1870</v>
      </c>
      <c r="D3070" s="5">
        <v>120000</v>
      </c>
      <c r="E3070" s="5">
        <v>0</v>
      </c>
      <c r="F3070" s="5">
        <f t="shared" si="46"/>
        <v>1338947321</v>
      </c>
    </row>
    <row r="3071" spans="2:6" x14ac:dyDescent="0.25">
      <c r="B3071" s="6">
        <v>43382</v>
      </c>
      <c r="C3071" s="4" t="s">
        <v>1874</v>
      </c>
      <c r="D3071" s="5">
        <v>75000</v>
      </c>
      <c r="E3071" s="5">
        <v>0</v>
      </c>
      <c r="F3071" s="5">
        <f t="shared" si="46"/>
        <v>1339022321</v>
      </c>
    </row>
    <row r="3072" spans="2:6" x14ac:dyDescent="0.25">
      <c r="B3072" s="6">
        <v>43382</v>
      </c>
      <c r="C3072" s="4" t="s">
        <v>1873</v>
      </c>
      <c r="D3072" s="5">
        <v>75000</v>
      </c>
      <c r="E3072" s="5">
        <v>0</v>
      </c>
      <c r="F3072" s="5">
        <f t="shared" si="46"/>
        <v>1339097321</v>
      </c>
    </row>
    <row r="3073" spans="2:6" x14ac:dyDescent="0.25">
      <c r="B3073" s="6">
        <v>43382</v>
      </c>
      <c r="C3073" s="4" t="s">
        <v>1878</v>
      </c>
      <c r="D3073" s="5">
        <v>292500</v>
      </c>
      <c r="E3073" s="5">
        <v>0</v>
      </c>
      <c r="F3073" s="5">
        <f t="shared" si="46"/>
        <v>1339389821</v>
      </c>
    </row>
    <row r="3074" spans="2:6" x14ac:dyDescent="0.25">
      <c r="B3074" s="6">
        <v>43382</v>
      </c>
      <c r="C3074" s="4" t="s">
        <v>1876</v>
      </c>
      <c r="D3074" s="5">
        <v>390000</v>
      </c>
      <c r="E3074" s="5">
        <v>0</v>
      </c>
      <c r="F3074" s="5">
        <f t="shared" si="46"/>
        <v>1339779821</v>
      </c>
    </row>
    <row r="3075" spans="2:6" x14ac:dyDescent="0.25">
      <c r="B3075" s="6">
        <v>43382</v>
      </c>
      <c r="C3075" s="4" t="s">
        <v>1876</v>
      </c>
      <c r="D3075" s="5">
        <v>64500</v>
      </c>
      <c r="E3075" s="5">
        <v>0</v>
      </c>
      <c r="F3075" s="5">
        <f t="shared" si="46"/>
        <v>1339844321</v>
      </c>
    </row>
    <row r="3076" spans="2:6" x14ac:dyDescent="0.25">
      <c r="B3076" s="6">
        <v>43382</v>
      </c>
      <c r="C3076" s="4" t="s">
        <v>1880</v>
      </c>
      <c r="D3076" s="5">
        <v>30000</v>
      </c>
      <c r="E3076" s="5">
        <v>0</v>
      </c>
      <c r="F3076" s="5">
        <f t="shared" si="46"/>
        <v>1339874321</v>
      </c>
    </row>
    <row r="3077" spans="2:6" x14ac:dyDescent="0.25">
      <c r="B3077" s="6">
        <v>43382</v>
      </c>
      <c r="C3077" s="4" t="s">
        <v>1878</v>
      </c>
      <c r="D3077" s="5">
        <v>43000</v>
      </c>
      <c r="E3077" s="5">
        <v>0</v>
      </c>
      <c r="F3077" s="5">
        <f t="shared" ref="F3077:F3140" si="47">F3076+D3077-E3077</f>
        <v>1339917321</v>
      </c>
    </row>
    <row r="3078" spans="2:6" x14ac:dyDescent="0.25">
      <c r="B3078" s="6">
        <v>43382</v>
      </c>
      <c r="C3078" s="4" t="s">
        <v>1874</v>
      </c>
      <c r="D3078" s="5">
        <v>390000</v>
      </c>
      <c r="E3078" s="5">
        <v>0</v>
      </c>
      <c r="F3078" s="5">
        <f t="shared" si="47"/>
        <v>1340307321</v>
      </c>
    </row>
    <row r="3079" spans="2:6" x14ac:dyDescent="0.25">
      <c r="B3079" s="6">
        <v>43382</v>
      </c>
      <c r="C3079" s="4" t="s">
        <v>1880</v>
      </c>
      <c r="D3079" s="5">
        <v>30000</v>
      </c>
      <c r="E3079" s="5">
        <v>0</v>
      </c>
      <c r="F3079" s="5">
        <f t="shared" si="47"/>
        <v>1340337321</v>
      </c>
    </row>
    <row r="3080" spans="2:6" x14ac:dyDescent="0.25">
      <c r="B3080" s="6">
        <v>43382</v>
      </c>
      <c r="C3080" s="4" t="s">
        <v>1883</v>
      </c>
      <c r="D3080" s="5">
        <v>270000</v>
      </c>
      <c r="E3080" s="5">
        <v>0</v>
      </c>
      <c r="F3080" s="5">
        <f t="shared" si="47"/>
        <v>1340607321</v>
      </c>
    </row>
    <row r="3081" spans="2:6" x14ac:dyDescent="0.25">
      <c r="B3081" s="6">
        <v>43382</v>
      </c>
      <c r="C3081" s="4" t="s">
        <v>1920</v>
      </c>
      <c r="D3081" s="5">
        <v>75000</v>
      </c>
      <c r="E3081" s="5">
        <v>0</v>
      </c>
      <c r="F3081" s="5">
        <f t="shared" si="47"/>
        <v>1340682321</v>
      </c>
    </row>
    <row r="3082" spans="2:6" x14ac:dyDescent="0.25">
      <c r="B3082" s="6">
        <v>43382</v>
      </c>
      <c r="C3082" s="4" t="s">
        <v>1920</v>
      </c>
      <c r="D3082" s="5">
        <v>120000</v>
      </c>
      <c r="E3082" s="5">
        <v>0</v>
      </c>
      <c r="F3082" s="5">
        <f t="shared" si="47"/>
        <v>1340802321</v>
      </c>
    </row>
    <row r="3083" spans="2:6" x14ac:dyDescent="0.25">
      <c r="B3083" s="6">
        <v>43382</v>
      </c>
      <c r="C3083" s="4" t="s">
        <v>1921</v>
      </c>
      <c r="D3083" s="5">
        <v>60000</v>
      </c>
      <c r="E3083" s="5">
        <v>0</v>
      </c>
      <c r="F3083" s="5">
        <f t="shared" si="47"/>
        <v>1340862321</v>
      </c>
    </row>
    <row r="3084" spans="2:6" x14ac:dyDescent="0.25">
      <c r="B3084" s="6">
        <v>43382</v>
      </c>
      <c r="C3084" s="4" t="s">
        <v>1922</v>
      </c>
      <c r="D3084" s="5">
        <v>43000</v>
      </c>
      <c r="E3084" s="5">
        <v>0</v>
      </c>
      <c r="F3084" s="5">
        <f t="shared" si="47"/>
        <v>1340905321</v>
      </c>
    </row>
    <row r="3085" spans="2:6" x14ac:dyDescent="0.25">
      <c r="B3085" s="6">
        <v>43382</v>
      </c>
      <c r="C3085" s="4" t="s">
        <v>1923</v>
      </c>
      <c r="D3085" s="5">
        <v>165000</v>
      </c>
      <c r="E3085" s="5">
        <v>0</v>
      </c>
      <c r="F3085" s="5">
        <f t="shared" si="47"/>
        <v>1341070321</v>
      </c>
    </row>
    <row r="3086" spans="2:6" x14ac:dyDescent="0.25">
      <c r="B3086" s="6">
        <v>43382</v>
      </c>
      <c r="C3086" s="4" t="s">
        <v>1924</v>
      </c>
      <c r="D3086" s="5">
        <v>105000</v>
      </c>
      <c r="E3086" s="5">
        <v>0</v>
      </c>
      <c r="F3086" s="5">
        <f t="shared" si="47"/>
        <v>1341175321</v>
      </c>
    </row>
    <row r="3087" spans="2:6" x14ac:dyDescent="0.25">
      <c r="B3087" s="6">
        <v>43382</v>
      </c>
      <c r="C3087" s="4" t="s">
        <v>1925</v>
      </c>
      <c r="D3087" s="5">
        <v>105000</v>
      </c>
      <c r="E3087" s="5">
        <v>0</v>
      </c>
      <c r="F3087" s="5">
        <f t="shared" si="47"/>
        <v>1341280321</v>
      </c>
    </row>
    <row r="3088" spans="2:6" x14ac:dyDescent="0.25">
      <c r="B3088" s="6">
        <v>43382</v>
      </c>
      <c r="C3088" s="4" t="s">
        <v>1923</v>
      </c>
      <c r="D3088" s="5">
        <v>45000</v>
      </c>
      <c r="E3088" s="5">
        <v>0</v>
      </c>
      <c r="F3088" s="5">
        <f t="shared" si="47"/>
        <v>1341325321</v>
      </c>
    </row>
    <row r="3089" spans="2:6" x14ac:dyDescent="0.25">
      <c r="B3089" s="6">
        <v>43382</v>
      </c>
      <c r="C3089" s="4" t="s">
        <v>1926</v>
      </c>
      <c r="D3089" s="5">
        <v>67500</v>
      </c>
      <c r="E3089" s="5">
        <v>0</v>
      </c>
      <c r="F3089" s="5">
        <f t="shared" si="47"/>
        <v>1341392821</v>
      </c>
    </row>
    <row r="3090" spans="2:6" x14ac:dyDescent="0.25">
      <c r="B3090" s="6">
        <v>43382</v>
      </c>
      <c r="C3090" s="4" t="s">
        <v>1924</v>
      </c>
      <c r="D3090" s="5">
        <v>60000</v>
      </c>
      <c r="E3090" s="5">
        <v>0</v>
      </c>
      <c r="F3090" s="5">
        <f t="shared" si="47"/>
        <v>1341452821</v>
      </c>
    </row>
    <row r="3091" spans="2:6" x14ac:dyDescent="0.25">
      <c r="B3091" s="6">
        <v>43382</v>
      </c>
      <c r="C3091" s="4" t="s">
        <v>1926</v>
      </c>
      <c r="D3091" s="5">
        <v>435000</v>
      </c>
      <c r="E3091" s="5">
        <v>0</v>
      </c>
      <c r="F3091" s="5">
        <f t="shared" si="47"/>
        <v>1341887821</v>
      </c>
    </row>
    <row r="3092" spans="2:6" x14ac:dyDescent="0.25">
      <c r="B3092" s="6">
        <v>43382</v>
      </c>
      <c r="C3092" s="4" t="s">
        <v>1922</v>
      </c>
      <c r="D3092" s="5">
        <v>90000</v>
      </c>
      <c r="E3092" s="5">
        <v>0</v>
      </c>
      <c r="F3092" s="5">
        <f t="shared" si="47"/>
        <v>1341977821</v>
      </c>
    </row>
    <row r="3093" spans="2:6" x14ac:dyDescent="0.25">
      <c r="B3093" s="6">
        <v>43382</v>
      </c>
      <c r="C3093" s="4" t="s">
        <v>1927</v>
      </c>
      <c r="D3093" s="5">
        <v>817500</v>
      </c>
      <c r="E3093" s="5">
        <v>0</v>
      </c>
      <c r="F3093" s="5">
        <f t="shared" si="47"/>
        <v>1342795321</v>
      </c>
    </row>
    <row r="3094" spans="2:6" x14ac:dyDescent="0.25">
      <c r="B3094" s="6">
        <v>43382</v>
      </c>
      <c r="C3094" s="4" t="s">
        <v>1928</v>
      </c>
      <c r="D3094" s="5">
        <v>75000</v>
      </c>
      <c r="E3094" s="5">
        <v>0</v>
      </c>
      <c r="F3094" s="5">
        <f t="shared" si="47"/>
        <v>1342870321</v>
      </c>
    </row>
    <row r="3095" spans="2:6" x14ac:dyDescent="0.25">
      <c r="B3095" s="6">
        <v>43382</v>
      </c>
      <c r="C3095" s="4" t="s">
        <v>1929</v>
      </c>
      <c r="D3095" s="5">
        <v>30000</v>
      </c>
      <c r="E3095" s="5">
        <v>0</v>
      </c>
      <c r="F3095" s="5">
        <f t="shared" si="47"/>
        <v>1342900321</v>
      </c>
    </row>
    <row r="3096" spans="2:6" x14ac:dyDescent="0.25">
      <c r="B3096" s="6">
        <v>43382</v>
      </c>
      <c r="C3096" s="4" t="s">
        <v>1930</v>
      </c>
      <c r="D3096" s="5">
        <v>1005000</v>
      </c>
      <c r="E3096" s="5">
        <v>0</v>
      </c>
      <c r="F3096" s="5">
        <f t="shared" si="47"/>
        <v>1343905321</v>
      </c>
    </row>
    <row r="3097" spans="2:6" x14ac:dyDescent="0.25">
      <c r="B3097" s="6">
        <v>43382</v>
      </c>
      <c r="C3097" s="4" t="s">
        <v>1931</v>
      </c>
      <c r="D3097" s="5">
        <v>1245000</v>
      </c>
      <c r="E3097" s="5">
        <v>0</v>
      </c>
      <c r="F3097" s="5">
        <f t="shared" si="47"/>
        <v>1345150321</v>
      </c>
    </row>
    <row r="3098" spans="2:6" x14ac:dyDescent="0.25">
      <c r="B3098" s="6">
        <v>43382</v>
      </c>
      <c r="C3098" s="4" t="s">
        <v>1928</v>
      </c>
      <c r="D3098" s="5">
        <v>2715000</v>
      </c>
      <c r="E3098" s="5">
        <v>0</v>
      </c>
      <c r="F3098" s="5">
        <f t="shared" si="47"/>
        <v>1347865321</v>
      </c>
    </row>
    <row r="3099" spans="2:6" x14ac:dyDescent="0.25">
      <c r="B3099" s="6">
        <v>43382</v>
      </c>
      <c r="C3099" s="4" t="s">
        <v>1932</v>
      </c>
      <c r="D3099" s="5">
        <v>135000</v>
      </c>
      <c r="E3099" s="5">
        <v>0</v>
      </c>
      <c r="F3099" s="5">
        <f t="shared" si="47"/>
        <v>1348000321</v>
      </c>
    </row>
    <row r="3100" spans="2:6" x14ac:dyDescent="0.25">
      <c r="B3100" s="6">
        <v>43382</v>
      </c>
      <c r="C3100" s="4" t="s">
        <v>1929</v>
      </c>
      <c r="D3100" s="5">
        <v>930000</v>
      </c>
      <c r="E3100" s="5">
        <v>0</v>
      </c>
      <c r="F3100" s="5">
        <f t="shared" si="47"/>
        <v>1348930321</v>
      </c>
    </row>
    <row r="3101" spans="2:6" x14ac:dyDescent="0.25">
      <c r="B3101" s="6">
        <v>43382</v>
      </c>
      <c r="C3101" s="4" t="s">
        <v>1932</v>
      </c>
      <c r="D3101" s="5">
        <v>915000</v>
      </c>
      <c r="E3101" s="5">
        <v>0</v>
      </c>
      <c r="F3101" s="5">
        <f t="shared" si="47"/>
        <v>1349845321</v>
      </c>
    </row>
    <row r="3102" spans="2:6" x14ac:dyDescent="0.25">
      <c r="B3102" s="6">
        <v>43382</v>
      </c>
      <c r="C3102" s="4" t="s">
        <v>1933</v>
      </c>
      <c r="D3102" s="5">
        <v>345000</v>
      </c>
      <c r="E3102" s="5">
        <v>0</v>
      </c>
      <c r="F3102" s="5">
        <f t="shared" si="47"/>
        <v>1350190321</v>
      </c>
    </row>
    <row r="3103" spans="2:6" x14ac:dyDescent="0.25">
      <c r="B3103" s="6">
        <v>43382</v>
      </c>
      <c r="C3103" s="4" t="s">
        <v>1927</v>
      </c>
      <c r="D3103" s="5">
        <v>150000</v>
      </c>
      <c r="E3103" s="5">
        <v>0</v>
      </c>
      <c r="F3103" s="5">
        <f t="shared" si="47"/>
        <v>1350340321</v>
      </c>
    </row>
    <row r="3104" spans="2:6" x14ac:dyDescent="0.25">
      <c r="B3104" s="6">
        <v>43382</v>
      </c>
      <c r="C3104" s="4" t="s">
        <v>1933</v>
      </c>
      <c r="D3104" s="5">
        <v>1125000</v>
      </c>
      <c r="E3104" s="5">
        <v>0</v>
      </c>
      <c r="F3104" s="5">
        <f t="shared" si="47"/>
        <v>1351465321</v>
      </c>
    </row>
    <row r="3105" spans="2:6" x14ac:dyDescent="0.25">
      <c r="B3105" s="6">
        <v>43382</v>
      </c>
      <c r="C3105" s="4" t="s">
        <v>1934</v>
      </c>
      <c r="D3105" s="5">
        <v>1155000</v>
      </c>
      <c r="E3105" s="5">
        <v>0</v>
      </c>
      <c r="F3105" s="5">
        <f t="shared" si="47"/>
        <v>1352620321</v>
      </c>
    </row>
    <row r="3106" spans="2:6" x14ac:dyDescent="0.25">
      <c r="B3106" s="6">
        <v>43382</v>
      </c>
      <c r="C3106" s="4" t="s">
        <v>1930</v>
      </c>
      <c r="D3106" s="5">
        <v>165000</v>
      </c>
      <c r="E3106" s="5">
        <v>0</v>
      </c>
      <c r="F3106" s="5">
        <f t="shared" si="47"/>
        <v>1352785321</v>
      </c>
    </row>
    <row r="3107" spans="2:6" x14ac:dyDescent="0.25">
      <c r="B3107" s="6">
        <v>43382</v>
      </c>
      <c r="C3107" s="4" t="s">
        <v>1934</v>
      </c>
      <c r="D3107" s="5">
        <v>120000</v>
      </c>
      <c r="E3107" s="5">
        <v>0</v>
      </c>
      <c r="F3107" s="5">
        <f t="shared" si="47"/>
        <v>1352905321</v>
      </c>
    </row>
    <row r="3108" spans="2:6" x14ac:dyDescent="0.25">
      <c r="B3108" s="6">
        <v>43382</v>
      </c>
      <c r="C3108" s="4" t="s">
        <v>1931</v>
      </c>
      <c r="D3108" s="5">
        <v>150000</v>
      </c>
      <c r="E3108" s="5">
        <v>0</v>
      </c>
      <c r="F3108" s="5">
        <f t="shared" si="47"/>
        <v>1353055321</v>
      </c>
    </row>
    <row r="3109" spans="2:6" x14ac:dyDescent="0.25">
      <c r="B3109" s="6">
        <v>43382</v>
      </c>
      <c r="C3109" s="4" t="s">
        <v>1935</v>
      </c>
      <c r="D3109" s="5">
        <v>15000</v>
      </c>
      <c r="E3109" s="5">
        <v>0</v>
      </c>
      <c r="F3109" s="5">
        <f t="shared" si="47"/>
        <v>1353070321</v>
      </c>
    </row>
    <row r="3110" spans="2:6" x14ac:dyDescent="0.25">
      <c r="B3110" s="6">
        <v>43382</v>
      </c>
      <c r="C3110" s="4" t="s">
        <v>1936</v>
      </c>
      <c r="D3110" s="5">
        <v>1620000</v>
      </c>
      <c r="E3110" s="5">
        <v>0</v>
      </c>
      <c r="F3110" s="5">
        <f t="shared" si="47"/>
        <v>1354690321</v>
      </c>
    </row>
    <row r="3111" spans="2:6" x14ac:dyDescent="0.25">
      <c r="B3111" s="6">
        <v>43382</v>
      </c>
      <c r="C3111" s="4" t="s">
        <v>1935</v>
      </c>
      <c r="D3111" s="5">
        <v>3390000</v>
      </c>
      <c r="E3111" s="5">
        <v>0</v>
      </c>
      <c r="F3111" s="5">
        <f t="shared" si="47"/>
        <v>1358080321</v>
      </c>
    </row>
    <row r="3112" spans="2:6" x14ac:dyDescent="0.25">
      <c r="B3112" s="6">
        <v>43382</v>
      </c>
      <c r="C3112" s="4" t="s">
        <v>1937</v>
      </c>
      <c r="D3112" s="5">
        <v>30000</v>
      </c>
      <c r="E3112" s="5">
        <v>0</v>
      </c>
      <c r="F3112" s="5">
        <f t="shared" si="47"/>
        <v>1358110321</v>
      </c>
    </row>
    <row r="3113" spans="2:6" x14ac:dyDescent="0.25">
      <c r="B3113" s="6">
        <v>43382</v>
      </c>
      <c r="C3113" s="4" t="s">
        <v>1938</v>
      </c>
      <c r="D3113" s="5">
        <v>30000</v>
      </c>
      <c r="E3113" s="5">
        <v>0</v>
      </c>
      <c r="F3113" s="5">
        <f t="shared" si="47"/>
        <v>1358140321</v>
      </c>
    </row>
    <row r="3114" spans="2:6" x14ac:dyDescent="0.25">
      <c r="B3114" s="6">
        <v>43382</v>
      </c>
      <c r="C3114" s="4" t="s">
        <v>1939</v>
      </c>
      <c r="D3114" s="5">
        <v>1057500</v>
      </c>
      <c r="E3114" s="5">
        <v>0</v>
      </c>
      <c r="F3114" s="5">
        <f t="shared" si="47"/>
        <v>1359197821</v>
      </c>
    </row>
    <row r="3115" spans="2:6" x14ac:dyDescent="0.25">
      <c r="B3115" s="6">
        <v>43382</v>
      </c>
      <c r="C3115" s="4" t="s">
        <v>1939</v>
      </c>
      <c r="D3115" s="5">
        <v>21500</v>
      </c>
      <c r="E3115" s="5">
        <v>0</v>
      </c>
      <c r="F3115" s="5">
        <f t="shared" si="47"/>
        <v>1359219321</v>
      </c>
    </row>
    <row r="3116" spans="2:6" x14ac:dyDescent="0.25">
      <c r="B3116" s="6">
        <v>43382</v>
      </c>
      <c r="C3116" s="4" t="s">
        <v>1940</v>
      </c>
      <c r="D3116" s="5">
        <v>180000</v>
      </c>
      <c r="E3116" s="5">
        <v>0</v>
      </c>
      <c r="F3116" s="5">
        <f t="shared" si="47"/>
        <v>1359399321</v>
      </c>
    </row>
    <row r="3117" spans="2:6" x14ac:dyDescent="0.25">
      <c r="B3117" s="6">
        <v>43382</v>
      </c>
      <c r="C3117" s="4" t="s">
        <v>1937</v>
      </c>
      <c r="D3117" s="5">
        <v>1087500</v>
      </c>
      <c r="E3117" s="5">
        <v>0</v>
      </c>
      <c r="F3117" s="5">
        <f t="shared" si="47"/>
        <v>1360486821</v>
      </c>
    </row>
    <row r="3118" spans="2:6" x14ac:dyDescent="0.25">
      <c r="B3118" s="6">
        <v>43382</v>
      </c>
      <c r="C3118" s="4" t="s">
        <v>1941</v>
      </c>
      <c r="D3118" s="5">
        <v>1905000</v>
      </c>
      <c r="E3118" s="5">
        <v>0</v>
      </c>
      <c r="F3118" s="5">
        <f t="shared" si="47"/>
        <v>1362391821</v>
      </c>
    </row>
    <row r="3119" spans="2:6" x14ac:dyDescent="0.25">
      <c r="B3119" s="6">
        <v>43382</v>
      </c>
      <c r="C3119" s="4" t="s">
        <v>1938</v>
      </c>
      <c r="D3119" s="5">
        <v>450000</v>
      </c>
      <c r="E3119" s="5">
        <v>0</v>
      </c>
      <c r="F3119" s="5">
        <f t="shared" si="47"/>
        <v>1362841821</v>
      </c>
    </row>
    <row r="3120" spans="2:6" x14ac:dyDescent="0.25">
      <c r="B3120" s="6">
        <v>43383</v>
      </c>
      <c r="C3120" s="4" t="s">
        <v>1942</v>
      </c>
      <c r="D3120" s="5">
        <v>300000</v>
      </c>
      <c r="E3120" s="5">
        <v>0</v>
      </c>
      <c r="F3120" s="5">
        <f t="shared" si="47"/>
        <v>1363141821</v>
      </c>
    </row>
    <row r="3121" spans="2:6" x14ac:dyDescent="0.25">
      <c r="B3121" s="6">
        <v>43383</v>
      </c>
      <c r="C3121" s="4" t="s">
        <v>1943</v>
      </c>
      <c r="D3121" s="5">
        <v>1575000</v>
      </c>
      <c r="E3121" s="5">
        <v>0</v>
      </c>
      <c r="F3121" s="5">
        <f t="shared" si="47"/>
        <v>1364716821</v>
      </c>
    </row>
    <row r="3122" spans="2:6" x14ac:dyDescent="0.25">
      <c r="B3122" s="6">
        <v>43383</v>
      </c>
      <c r="C3122" s="4" t="s">
        <v>1944</v>
      </c>
      <c r="D3122" s="5">
        <v>1732500</v>
      </c>
      <c r="E3122" s="5">
        <v>0</v>
      </c>
      <c r="F3122" s="5">
        <f t="shared" si="47"/>
        <v>1366449321</v>
      </c>
    </row>
    <row r="3123" spans="2:6" x14ac:dyDescent="0.25">
      <c r="B3123" s="6">
        <v>43383</v>
      </c>
      <c r="C3123" s="4" t="s">
        <v>1945</v>
      </c>
      <c r="D3123" s="5">
        <v>390000</v>
      </c>
      <c r="E3123" s="5">
        <v>0</v>
      </c>
      <c r="F3123" s="5">
        <f t="shared" si="47"/>
        <v>1366839321</v>
      </c>
    </row>
    <row r="3124" spans="2:6" x14ac:dyDescent="0.25">
      <c r="B3124" s="6">
        <v>43383</v>
      </c>
      <c r="C3124" s="4" t="s">
        <v>1946</v>
      </c>
      <c r="D3124" s="5">
        <v>1110000</v>
      </c>
      <c r="E3124" s="5">
        <v>0</v>
      </c>
      <c r="F3124" s="5">
        <f t="shared" si="47"/>
        <v>1367949321</v>
      </c>
    </row>
    <row r="3125" spans="2:6" x14ac:dyDescent="0.25">
      <c r="B3125" s="6">
        <v>43383</v>
      </c>
      <c r="C3125" s="4" t="s">
        <v>1946</v>
      </c>
      <c r="D3125" s="5">
        <v>585000</v>
      </c>
      <c r="E3125" s="5">
        <v>0</v>
      </c>
      <c r="F3125" s="5">
        <f t="shared" si="47"/>
        <v>1368534321</v>
      </c>
    </row>
    <row r="3126" spans="2:6" x14ac:dyDescent="0.25">
      <c r="B3126" s="6">
        <v>43383</v>
      </c>
      <c r="C3126" s="4" t="s">
        <v>1947</v>
      </c>
      <c r="D3126" s="5">
        <v>292500</v>
      </c>
      <c r="E3126" s="5">
        <v>0</v>
      </c>
      <c r="F3126" s="5">
        <f t="shared" si="47"/>
        <v>1368826821</v>
      </c>
    </row>
    <row r="3127" spans="2:6" x14ac:dyDescent="0.25">
      <c r="B3127" s="6">
        <v>43383</v>
      </c>
      <c r="C3127" s="4" t="s">
        <v>1948</v>
      </c>
      <c r="D3127" s="5">
        <v>135000</v>
      </c>
      <c r="E3127" s="5">
        <v>0</v>
      </c>
      <c r="F3127" s="5">
        <f t="shared" si="47"/>
        <v>1368961821</v>
      </c>
    </row>
    <row r="3128" spans="2:6" x14ac:dyDescent="0.25">
      <c r="B3128" s="6">
        <v>43383</v>
      </c>
      <c r="C3128" s="4" t="s">
        <v>1949</v>
      </c>
      <c r="D3128" s="5">
        <v>90000</v>
      </c>
      <c r="E3128" s="5">
        <v>0</v>
      </c>
      <c r="F3128" s="5">
        <f t="shared" si="47"/>
        <v>1369051821</v>
      </c>
    </row>
    <row r="3129" spans="2:6" x14ac:dyDescent="0.25">
      <c r="B3129" s="6">
        <v>43383</v>
      </c>
      <c r="C3129" s="4" t="s">
        <v>1950</v>
      </c>
      <c r="D3129" s="5">
        <v>30000</v>
      </c>
      <c r="E3129" s="5">
        <v>0</v>
      </c>
      <c r="F3129" s="5">
        <f t="shared" si="47"/>
        <v>1369081821</v>
      </c>
    </row>
    <row r="3130" spans="2:6" x14ac:dyDescent="0.25">
      <c r="B3130" s="6">
        <v>43383</v>
      </c>
      <c r="C3130" s="4" t="s">
        <v>1951</v>
      </c>
      <c r="D3130" s="5">
        <v>2565000</v>
      </c>
      <c r="E3130" s="5">
        <v>0</v>
      </c>
      <c r="F3130" s="5">
        <f t="shared" si="47"/>
        <v>1371646821</v>
      </c>
    </row>
    <row r="3131" spans="2:6" x14ac:dyDescent="0.25">
      <c r="B3131" s="6">
        <v>43383</v>
      </c>
      <c r="C3131" s="4" t="s">
        <v>1949</v>
      </c>
      <c r="D3131" s="5">
        <v>2962500</v>
      </c>
      <c r="E3131" s="5">
        <v>0</v>
      </c>
      <c r="F3131" s="5">
        <f t="shared" si="47"/>
        <v>1374609321</v>
      </c>
    </row>
    <row r="3132" spans="2:6" x14ac:dyDescent="0.25">
      <c r="B3132" s="6">
        <v>43383</v>
      </c>
      <c r="C3132" s="4" t="s">
        <v>1945</v>
      </c>
      <c r="D3132" s="5">
        <v>2175000</v>
      </c>
      <c r="E3132" s="5">
        <v>0</v>
      </c>
      <c r="F3132" s="5">
        <f t="shared" si="47"/>
        <v>1376784321</v>
      </c>
    </row>
    <row r="3133" spans="2:6" x14ac:dyDescent="0.25">
      <c r="B3133" s="6">
        <v>43383</v>
      </c>
      <c r="C3133" s="4" t="s">
        <v>1952</v>
      </c>
      <c r="D3133" s="5">
        <v>525000</v>
      </c>
      <c r="E3133" s="5">
        <v>0</v>
      </c>
      <c r="F3133" s="5">
        <f t="shared" si="47"/>
        <v>1377309321</v>
      </c>
    </row>
    <row r="3134" spans="2:6" x14ac:dyDescent="0.25">
      <c r="B3134" s="6">
        <v>43383</v>
      </c>
      <c r="C3134" s="4" t="s">
        <v>1953</v>
      </c>
      <c r="D3134" s="5">
        <v>795000</v>
      </c>
      <c r="E3134" s="5">
        <v>0</v>
      </c>
      <c r="F3134" s="5">
        <f t="shared" si="47"/>
        <v>1378104321</v>
      </c>
    </row>
    <row r="3135" spans="2:6" x14ac:dyDescent="0.25">
      <c r="B3135" s="6">
        <v>43383</v>
      </c>
      <c r="C3135" s="4" t="s">
        <v>1954</v>
      </c>
      <c r="D3135" s="5">
        <v>615000</v>
      </c>
      <c r="E3135" s="5">
        <v>0</v>
      </c>
      <c r="F3135" s="5">
        <f t="shared" si="47"/>
        <v>1378719321</v>
      </c>
    </row>
    <row r="3136" spans="2:6" x14ac:dyDescent="0.25">
      <c r="B3136" s="6">
        <v>43383</v>
      </c>
      <c r="C3136" s="4" t="s">
        <v>1942</v>
      </c>
      <c r="D3136" s="5">
        <v>1215000</v>
      </c>
      <c r="E3136" s="5">
        <v>0</v>
      </c>
      <c r="F3136" s="5">
        <f t="shared" si="47"/>
        <v>1379934321</v>
      </c>
    </row>
    <row r="3137" spans="2:6" x14ac:dyDescent="0.25">
      <c r="B3137" s="6">
        <v>43383</v>
      </c>
      <c r="C3137" s="4" t="s">
        <v>1955</v>
      </c>
      <c r="D3137" s="5">
        <v>172000</v>
      </c>
      <c r="E3137" s="5">
        <v>0</v>
      </c>
      <c r="F3137" s="5">
        <f t="shared" si="47"/>
        <v>1380106321</v>
      </c>
    </row>
    <row r="3138" spans="2:6" x14ac:dyDescent="0.25">
      <c r="B3138" s="6">
        <v>43383</v>
      </c>
      <c r="C3138" s="4" t="s">
        <v>1954</v>
      </c>
      <c r="D3138" s="5">
        <v>15000</v>
      </c>
      <c r="E3138" s="5">
        <v>0</v>
      </c>
      <c r="F3138" s="5">
        <f t="shared" si="47"/>
        <v>1380121321</v>
      </c>
    </row>
    <row r="3139" spans="2:6" x14ac:dyDescent="0.25">
      <c r="B3139" s="6">
        <v>43383</v>
      </c>
      <c r="C3139" s="4" t="s">
        <v>1950</v>
      </c>
      <c r="D3139" s="5">
        <v>382500</v>
      </c>
      <c r="E3139" s="5">
        <v>0</v>
      </c>
      <c r="F3139" s="5">
        <f t="shared" si="47"/>
        <v>1380503821</v>
      </c>
    </row>
    <row r="3140" spans="2:6" x14ac:dyDescent="0.25">
      <c r="B3140" s="6">
        <v>43383</v>
      </c>
      <c r="C3140" s="4" t="s">
        <v>1955</v>
      </c>
      <c r="D3140" s="5">
        <v>1612500</v>
      </c>
      <c r="E3140" s="5">
        <v>0</v>
      </c>
      <c r="F3140" s="5">
        <f t="shared" si="47"/>
        <v>1382116321</v>
      </c>
    </row>
    <row r="3141" spans="2:6" x14ac:dyDescent="0.25">
      <c r="B3141" s="6">
        <v>43383</v>
      </c>
      <c r="C3141" s="4" t="s">
        <v>1953</v>
      </c>
      <c r="D3141" s="5">
        <v>232500</v>
      </c>
      <c r="E3141" s="5">
        <v>0</v>
      </c>
      <c r="F3141" s="5">
        <f t="shared" ref="F3141:F3204" si="48">F3140+D3141-E3141</f>
        <v>1382348821</v>
      </c>
    </row>
    <row r="3142" spans="2:6" x14ac:dyDescent="0.25">
      <c r="B3142" s="6">
        <v>43383</v>
      </c>
      <c r="C3142" s="4" t="s">
        <v>1956</v>
      </c>
      <c r="D3142" s="5">
        <v>90000</v>
      </c>
      <c r="E3142" s="5">
        <v>0</v>
      </c>
      <c r="F3142" s="5">
        <f t="shared" si="48"/>
        <v>1382438821</v>
      </c>
    </row>
    <row r="3143" spans="2:6" x14ac:dyDescent="0.25">
      <c r="B3143" s="6">
        <v>43383</v>
      </c>
      <c r="C3143" s="4" t="s">
        <v>1943</v>
      </c>
      <c r="D3143" s="5">
        <v>165000</v>
      </c>
      <c r="E3143" s="5">
        <v>0</v>
      </c>
      <c r="F3143" s="5">
        <f t="shared" si="48"/>
        <v>1382603821</v>
      </c>
    </row>
    <row r="3144" spans="2:6" x14ac:dyDescent="0.25">
      <c r="B3144" s="6">
        <v>43383</v>
      </c>
      <c r="C3144" s="4" t="s">
        <v>1951</v>
      </c>
      <c r="D3144" s="5">
        <v>90000</v>
      </c>
      <c r="E3144" s="5">
        <v>0</v>
      </c>
      <c r="F3144" s="5">
        <f t="shared" si="48"/>
        <v>1382693821</v>
      </c>
    </row>
    <row r="3145" spans="2:6" x14ac:dyDescent="0.25">
      <c r="B3145" s="6">
        <v>43383</v>
      </c>
      <c r="C3145" s="4" t="s">
        <v>1947</v>
      </c>
      <c r="D3145" s="5">
        <v>2025000</v>
      </c>
      <c r="E3145" s="5">
        <v>0</v>
      </c>
      <c r="F3145" s="5">
        <f t="shared" si="48"/>
        <v>1384718821</v>
      </c>
    </row>
    <row r="3146" spans="2:6" x14ac:dyDescent="0.25">
      <c r="B3146" s="6">
        <v>43383</v>
      </c>
      <c r="C3146" s="4" t="s">
        <v>1956</v>
      </c>
      <c r="D3146" s="5">
        <v>1320000</v>
      </c>
      <c r="E3146" s="5">
        <v>0</v>
      </c>
      <c r="F3146" s="5">
        <f t="shared" si="48"/>
        <v>1386038821</v>
      </c>
    </row>
    <row r="3147" spans="2:6" x14ac:dyDescent="0.25">
      <c r="B3147" s="6">
        <v>43383</v>
      </c>
      <c r="C3147" s="4" t="s">
        <v>1948</v>
      </c>
      <c r="D3147" s="5">
        <v>495000</v>
      </c>
      <c r="E3147" s="5">
        <v>0</v>
      </c>
      <c r="F3147" s="5">
        <f t="shared" si="48"/>
        <v>1386533821</v>
      </c>
    </row>
    <row r="3148" spans="2:6" x14ac:dyDescent="0.25">
      <c r="B3148" s="6">
        <v>43383</v>
      </c>
      <c r="C3148" s="4" t="s">
        <v>1944</v>
      </c>
      <c r="D3148" s="5">
        <v>172000</v>
      </c>
      <c r="E3148" s="5">
        <v>0</v>
      </c>
      <c r="F3148" s="5">
        <f t="shared" si="48"/>
        <v>1386705821</v>
      </c>
    </row>
    <row r="3149" spans="2:6" x14ac:dyDescent="0.25">
      <c r="B3149" s="71">
        <v>43383</v>
      </c>
      <c r="C3149" s="72" t="s">
        <v>1957</v>
      </c>
      <c r="D3149" s="73">
        <v>0</v>
      </c>
      <c r="E3149" s="73">
        <v>129558417</v>
      </c>
      <c r="F3149" s="73">
        <f t="shared" si="48"/>
        <v>1257147404</v>
      </c>
    </row>
    <row r="3150" spans="2:6" x14ac:dyDescent="0.25">
      <c r="B3150" s="71">
        <v>43383</v>
      </c>
      <c r="C3150" s="72" t="s">
        <v>1958</v>
      </c>
      <c r="D3150" s="73">
        <v>0</v>
      </c>
      <c r="E3150" s="73">
        <v>38010831</v>
      </c>
      <c r="F3150" s="73">
        <f t="shared" si="48"/>
        <v>1219136573</v>
      </c>
    </row>
    <row r="3151" spans="2:6" x14ac:dyDescent="0.25">
      <c r="B3151" s="71">
        <v>43383</v>
      </c>
      <c r="C3151" s="72" t="s">
        <v>1959</v>
      </c>
      <c r="D3151" s="73">
        <v>0</v>
      </c>
      <c r="E3151" s="73">
        <v>29197500</v>
      </c>
      <c r="F3151" s="73">
        <f t="shared" si="48"/>
        <v>1189939073</v>
      </c>
    </row>
    <row r="3152" spans="2:6" x14ac:dyDescent="0.25">
      <c r="B3152" s="71">
        <v>43383</v>
      </c>
      <c r="C3152" s="72" t="s">
        <v>1960</v>
      </c>
      <c r="D3152" s="73">
        <v>0</v>
      </c>
      <c r="E3152" s="73">
        <v>96028751</v>
      </c>
      <c r="F3152" s="73">
        <f t="shared" si="48"/>
        <v>1093910322</v>
      </c>
    </row>
    <row r="3153" spans="2:6" x14ac:dyDescent="0.25">
      <c r="B3153" s="6">
        <v>43383</v>
      </c>
      <c r="C3153" s="4" t="s">
        <v>1920</v>
      </c>
      <c r="D3153" s="5">
        <v>15000</v>
      </c>
      <c r="E3153" s="5">
        <v>0</v>
      </c>
      <c r="F3153" s="5">
        <f t="shared" si="48"/>
        <v>1093925322</v>
      </c>
    </row>
    <row r="3154" spans="2:6" x14ac:dyDescent="0.25">
      <c r="B3154" s="6">
        <v>43383</v>
      </c>
      <c r="C3154" s="4" t="s">
        <v>1913</v>
      </c>
      <c r="D3154" s="5">
        <v>180000</v>
      </c>
      <c r="E3154" s="5">
        <v>0</v>
      </c>
      <c r="F3154" s="5">
        <f t="shared" si="48"/>
        <v>1094105322</v>
      </c>
    </row>
    <row r="3155" spans="2:6" x14ac:dyDescent="0.25">
      <c r="B3155" s="6">
        <v>43383</v>
      </c>
      <c r="C3155" s="4" t="s">
        <v>1921</v>
      </c>
      <c r="D3155" s="5">
        <v>270000</v>
      </c>
      <c r="E3155" s="5">
        <v>0</v>
      </c>
      <c r="F3155" s="5">
        <f t="shared" si="48"/>
        <v>1094375322</v>
      </c>
    </row>
    <row r="3156" spans="2:6" x14ac:dyDescent="0.25">
      <c r="B3156" s="6">
        <v>43383</v>
      </c>
      <c r="C3156" s="4" t="s">
        <v>1916</v>
      </c>
      <c r="D3156" s="5">
        <v>300000</v>
      </c>
      <c r="E3156" s="5">
        <v>0</v>
      </c>
      <c r="F3156" s="5">
        <f t="shared" si="48"/>
        <v>1094675322</v>
      </c>
    </row>
    <row r="3157" spans="2:6" x14ac:dyDescent="0.25">
      <c r="B3157" s="6">
        <v>43383</v>
      </c>
      <c r="C3157" s="4" t="s">
        <v>1915</v>
      </c>
      <c r="D3157" s="5">
        <v>150000</v>
      </c>
      <c r="E3157" s="5">
        <v>0</v>
      </c>
      <c r="F3157" s="5">
        <f t="shared" si="48"/>
        <v>1094825322</v>
      </c>
    </row>
    <row r="3158" spans="2:6" x14ac:dyDescent="0.25">
      <c r="B3158" s="6">
        <v>43383</v>
      </c>
      <c r="C3158" s="4" t="s">
        <v>1915</v>
      </c>
      <c r="D3158" s="5">
        <v>15000</v>
      </c>
      <c r="E3158" s="5">
        <v>0</v>
      </c>
      <c r="F3158" s="5">
        <f t="shared" si="48"/>
        <v>1094840322</v>
      </c>
    </row>
    <row r="3159" spans="2:6" x14ac:dyDescent="0.25">
      <c r="B3159" s="6">
        <v>43383</v>
      </c>
      <c r="C3159" s="4" t="s">
        <v>1914</v>
      </c>
      <c r="D3159" s="5">
        <v>135000</v>
      </c>
      <c r="E3159" s="5">
        <v>0</v>
      </c>
      <c r="F3159" s="5">
        <f t="shared" si="48"/>
        <v>1094975322</v>
      </c>
    </row>
    <row r="3160" spans="2:6" x14ac:dyDescent="0.25">
      <c r="B3160" s="6">
        <v>43383</v>
      </c>
      <c r="C3160" s="4" t="s">
        <v>1913</v>
      </c>
      <c r="D3160" s="5">
        <v>60000</v>
      </c>
      <c r="E3160" s="5">
        <v>0</v>
      </c>
      <c r="F3160" s="5">
        <f t="shared" si="48"/>
        <v>1095035322</v>
      </c>
    </row>
    <row r="3161" spans="2:6" x14ac:dyDescent="0.25">
      <c r="B3161" s="6">
        <v>43383</v>
      </c>
      <c r="C3161" s="4" t="s">
        <v>1920</v>
      </c>
      <c r="D3161" s="5">
        <v>90000</v>
      </c>
      <c r="E3161" s="5">
        <v>0</v>
      </c>
      <c r="F3161" s="5">
        <f t="shared" si="48"/>
        <v>1095125322</v>
      </c>
    </row>
    <row r="3162" spans="2:6" x14ac:dyDescent="0.25">
      <c r="B3162" s="6">
        <v>43383</v>
      </c>
      <c r="C3162" s="4" t="s">
        <v>1914</v>
      </c>
      <c r="D3162" s="5">
        <v>15000</v>
      </c>
      <c r="E3162" s="5">
        <v>0</v>
      </c>
      <c r="F3162" s="5">
        <f t="shared" si="48"/>
        <v>1095140322</v>
      </c>
    </row>
    <row r="3163" spans="2:6" x14ac:dyDescent="0.25">
      <c r="B3163" s="6">
        <v>43383</v>
      </c>
      <c r="C3163" s="4" t="s">
        <v>1922</v>
      </c>
      <c r="D3163" s="5">
        <v>107500</v>
      </c>
      <c r="E3163" s="5">
        <v>0</v>
      </c>
      <c r="F3163" s="5">
        <f t="shared" si="48"/>
        <v>1095247822</v>
      </c>
    </row>
    <row r="3164" spans="2:6" x14ac:dyDescent="0.25">
      <c r="B3164" s="6">
        <v>43383</v>
      </c>
      <c r="C3164" s="4" t="s">
        <v>1961</v>
      </c>
      <c r="D3164" s="5">
        <v>30000</v>
      </c>
      <c r="E3164" s="5">
        <v>0</v>
      </c>
      <c r="F3164" s="5">
        <f t="shared" si="48"/>
        <v>1095277822</v>
      </c>
    </row>
    <row r="3165" spans="2:6" x14ac:dyDescent="0.25">
      <c r="B3165" s="6">
        <v>43383</v>
      </c>
      <c r="C3165" s="4" t="s">
        <v>1916</v>
      </c>
      <c r="D3165" s="5">
        <v>30000</v>
      </c>
      <c r="E3165" s="5">
        <v>0</v>
      </c>
      <c r="F3165" s="5">
        <f t="shared" si="48"/>
        <v>1095307822</v>
      </c>
    </row>
    <row r="3166" spans="2:6" x14ac:dyDescent="0.25">
      <c r="B3166" s="6">
        <v>43383</v>
      </c>
      <c r="C3166" s="4" t="s">
        <v>1923</v>
      </c>
      <c r="D3166" s="5">
        <v>495000</v>
      </c>
      <c r="E3166" s="5">
        <v>0</v>
      </c>
      <c r="F3166" s="5">
        <f t="shared" si="48"/>
        <v>1095802822</v>
      </c>
    </row>
    <row r="3167" spans="2:6" x14ac:dyDescent="0.25">
      <c r="B3167" s="6">
        <v>43383</v>
      </c>
      <c r="C3167" s="4" t="s">
        <v>1917</v>
      </c>
      <c r="D3167" s="5">
        <v>285000</v>
      </c>
      <c r="E3167" s="5">
        <v>0</v>
      </c>
      <c r="F3167" s="5">
        <f t="shared" si="48"/>
        <v>1096087822</v>
      </c>
    </row>
    <row r="3168" spans="2:6" x14ac:dyDescent="0.25">
      <c r="B3168" s="6">
        <v>43383</v>
      </c>
      <c r="C3168" s="4" t="s">
        <v>1925</v>
      </c>
      <c r="D3168" s="5">
        <v>82500</v>
      </c>
      <c r="E3168" s="5">
        <v>0</v>
      </c>
      <c r="F3168" s="5">
        <f t="shared" si="48"/>
        <v>1096170322</v>
      </c>
    </row>
    <row r="3169" spans="2:6" x14ac:dyDescent="0.25">
      <c r="B3169" s="6">
        <v>43383</v>
      </c>
      <c r="C3169" s="4" t="s">
        <v>1924</v>
      </c>
      <c r="D3169" s="5">
        <v>60000</v>
      </c>
      <c r="E3169" s="5">
        <v>0</v>
      </c>
      <c r="F3169" s="5">
        <f t="shared" si="48"/>
        <v>1096230322</v>
      </c>
    </row>
    <row r="3170" spans="2:6" x14ac:dyDescent="0.25">
      <c r="B3170" s="6">
        <v>43383</v>
      </c>
      <c r="C3170" s="4" t="s">
        <v>1918</v>
      </c>
      <c r="D3170" s="5">
        <v>240000</v>
      </c>
      <c r="E3170" s="5">
        <v>0</v>
      </c>
      <c r="F3170" s="5">
        <f t="shared" si="48"/>
        <v>1096470322</v>
      </c>
    </row>
    <row r="3171" spans="2:6" x14ac:dyDescent="0.25">
      <c r="B3171" s="6">
        <v>43383</v>
      </c>
      <c r="C3171" s="4" t="s">
        <v>1919</v>
      </c>
      <c r="D3171" s="5">
        <v>165000</v>
      </c>
      <c r="E3171" s="5">
        <v>0</v>
      </c>
      <c r="F3171" s="5">
        <f t="shared" si="48"/>
        <v>1096635322</v>
      </c>
    </row>
    <row r="3172" spans="2:6" x14ac:dyDescent="0.25">
      <c r="B3172" s="6">
        <v>43383</v>
      </c>
      <c r="C3172" s="4" t="s">
        <v>1923</v>
      </c>
      <c r="D3172" s="5">
        <v>15000</v>
      </c>
      <c r="E3172" s="5">
        <v>0</v>
      </c>
      <c r="F3172" s="5">
        <f t="shared" si="48"/>
        <v>1096650322</v>
      </c>
    </row>
    <row r="3173" spans="2:6" x14ac:dyDescent="0.25">
      <c r="B3173" s="6">
        <v>43383</v>
      </c>
      <c r="C3173" s="4" t="s">
        <v>1926</v>
      </c>
      <c r="D3173" s="5">
        <v>15000</v>
      </c>
      <c r="E3173" s="5">
        <v>0</v>
      </c>
      <c r="F3173" s="5">
        <f t="shared" si="48"/>
        <v>1096665322</v>
      </c>
    </row>
    <row r="3174" spans="2:6" x14ac:dyDescent="0.25">
      <c r="B3174" s="6">
        <v>43383</v>
      </c>
      <c r="C3174" s="4" t="s">
        <v>1921</v>
      </c>
      <c r="D3174" s="5">
        <v>43000</v>
      </c>
      <c r="E3174" s="5">
        <v>0</v>
      </c>
      <c r="F3174" s="5">
        <f t="shared" si="48"/>
        <v>1096708322</v>
      </c>
    </row>
    <row r="3175" spans="2:6" x14ac:dyDescent="0.25">
      <c r="B3175" s="6">
        <v>43383</v>
      </c>
      <c r="C3175" s="4" t="s">
        <v>1926</v>
      </c>
      <c r="D3175" s="5">
        <v>382500</v>
      </c>
      <c r="E3175" s="5">
        <v>0</v>
      </c>
      <c r="F3175" s="5">
        <f t="shared" si="48"/>
        <v>1097090822</v>
      </c>
    </row>
    <row r="3176" spans="2:6" x14ac:dyDescent="0.25">
      <c r="B3176" s="6">
        <v>43383</v>
      </c>
      <c r="C3176" s="4" t="s">
        <v>1922</v>
      </c>
      <c r="D3176" s="5">
        <v>270000</v>
      </c>
      <c r="E3176" s="5">
        <v>0</v>
      </c>
      <c r="F3176" s="5">
        <f t="shared" si="48"/>
        <v>1097360822</v>
      </c>
    </row>
    <row r="3177" spans="2:6" x14ac:dyDescent="0.25">
      <c r="B3177" s="6">
        <v>43383</v>
      </c>
      <c r="C3177" s="4" t="s">
        <v>1917</v>
      </c>
      <c r="D3177" s="5">
        <v>30000</v>
      </c>
      <c r="E3177" s="5">
        <v>0</v>
      </c>
      <c r="F3177" s="5">
        <f t="shared" si="48"/>
        <v>1097390822</v>
      </c>
    </row>
    <row r="3178" spans="2:6" x14ac:dyDescent="0.25">
      <c r="B3178" s="6">
        <v>43383</v>
      </c>
      <c r="C3178" s="4" t="s">
        <v>1962</v>
      </c>
      <c r="D3178" s="5">
        <v>45000</v>
      </c>
      <c r="E3178" s="5">
        <v>0</v>
      </c>
      <c r="F3178" s="5">
        <f t="shared" si="48"/>
        <v>1097435822</v>
      </c>
    </row>
    <row r="3179" spans="2:6" x14ac:dyDescent="0.25">
      <c r="B3179" s="6">
        <v>43383</v>
      </c>
      <c r="C3179" s="4" t="s">
        <v>1963</v>
      </c>
      <c r="D3179" s="5">
        <v>30000</v>
      </c>
      <c r="E3179" s="5">
        <v>0</v>
      </c>
      <c r="F3179" s="5">
        <f t="shared" si="48"/>
        <v>1097465822</v>
      </c>
    </row>
    <row r="3180" spans="2:6" x14ac:dyDescent="0.25">
      <c r="B3180" s="6">
        <v>43383</v>
      </c>
      <c r="C3180" s="4" t="s">
        <v>1962</v>
      </c>
      <c r="D3180" s="5">
        <v>75000</v>
      </c>
      <c r="E3180" s="5">
        <v>0</v>
      </c>
      <c r="F3180" s="5">
        <f t="shared" si="48"/>
        <v>1097540822</v>
      </c>
    </row>
    <row r="3181" spans="2:6" x14ac:dyDescent="0.25">
      <c r="B3181" s="6">
        <v>43383</v>
      </c>
      <c r="C3181" s="4" t="s">
        <v>1964</v>
      </c>
      <c r="D3181" s="5">
        <v>15000</v>
      </c>
      <c r="E3181" s="5">
        <v>0</v>
      </c>
      <c r="F3181" s="5">
        <f t="shared" si="48"/>
        <v>1097555822</v>
      </c>
    </row>
    <row r="3182" spans="2:6" x14ac:dyDescent="0.25">
      <c r="B3182" s="6">
        <v>43383</v>
      </c>
      <c r="C3182" s="4" t="s">
        <v>1965</v>
      </c>
      <c r="D3182" s="5">
        <v>382500</v>
      </c>
      <c r="E3182" s="5">
        <v>0</v>
      </c>
      <c r="F3182" s="5">
        <f t="shared" si="48"/>
        <v>1097938322</v>
      </c>
    </row>
    <row r="3183" spans="2:6" x14ac:dyDescent="0.25">
      <c r="B3183" s="6">
        <v>43383</v>
      </c>
      <c r="C3183" s="4" t="s">
        <v>1966</v>
      </c>
      <c r="D3183" s="5">
        <v>30000</v>
      </c>
      <c r="E3183" s="5">
        <v>0</v>
      </c>
      <c r="F3183" s="5">
        <f t="shared" si="48"/>
        <v>1097968322</v>
      </c>
    </row>
    <row r="3184" spans="2:6" x14ac:dyDescent="0.25">
      <c r="B3184" s="6">
        <v>43383</v>
      </c>
      <c r="C3184" s="4" t="s">
        <v>1966</v>
      </c>
      <c r="D3184" s="5">
        <v>45000</v>
      </c>
      <c r="E3184" s="5">
        <v>0</v>
      </c>
      <c r="F3184" s="5">
        <f t="shared" si="48"/>
        <v>1098013322</v>
      </c>
    </row>
    <row r="3185" spans="2:6" x14ac:dyDescent="0.25">
      <c r="B3185" s="6">
        <v>43383</v>
      </c>
      <c r="C3185" s="4" t="s">
        <v>1967</v>
      </c>
      <c r="D3185" s="5">
        <v>15000</v>
      </c>
      <c r="E3185" s="5">
        <v>0</v>
      </c>
      <c r="F3185" s="5">
        <f t="shared" si="48"/>
        <v>1098028322</v>
      </c>
    </row>
    <row r="3186" spans="2:6" x14ac:dyDescent="0.25">
      <c r="B3186" s="6">
        <v>43383</v>
      </c>
      <c r="C3186" s="4" t="s">
        <v>1968</v>
      </c>
      <c r="D3186" s="5">
        <v>15000</v>
      </c>
      <c r="E3186" s="5">
        <v>0</v>
      </c>
      <c r="F3186" s="5">
        <f t="shared" si="48"/>
        <v>1098043322</v>
      </c>
    </row>
    <row r="3187" spans="2:6" x14ac:dyDescent="0.25">
      <c r="B3187" s="6">
        <v>43383</v>
      </c>
      <c r="C3187" s="4" t="s">
        <v>1968</v>
      </c>
      <c r="D3187" s="5">
        <v>405000</v>
      </c>
      <c r="E3187" s="5">
        <v>0</v>
      </c>
      <c r="F3187" s="5">
        <f t="shared" si="48"/>
        <v>1098448322</v>
      </c>
    </row>
    <row r="3188" spans="2:6" x14ac:dyDescent="0.25">
      <c r="B3188" s="6">
        <v>43383</v>
      </c>
      <c r="C3188" s="4" t="s">
        <v>1964</v>
      </c>
      <c r="D3188" s="5">
        <v>120000</v>
      </c>
      <c r="E3188" s="5">
        <v>0</v>
      </c>
      <c r="F3188" s="5">
        <f t="shared" si="48"/>
        <v>1098568322</v>
      </c>
    </row>
    <row r="3189" spans="2:6" x14ac:dyDescent="0.25">
      <c r="B3189" s="6">
        <v>43383</v>
      </c>
      <c r="C3189" s="4" t="s">
        <v>1969</v>
      </c>
      <c r="D3189" s="5">
        <v>225000</v>
      </c>
      <c r="E3189" s="5">
        <v>0</v>
      </c>
      <c r="F3189" s="5">
        <f t="shared" si="48"/>
        <v>1098793322</v>
      </c>
    </row>
    <row r="3190" spans="2:6" x14ac:dyDescent="0.25">
      <c r="B3190" s="6">
        <v>43383</v>
      </c>
      <c r="C3190" s="4" t="s">
        <v>1970</v>
      </c>
      <c r="D3190" s="5">
        <v>15000</v>
      </c>
      <c r="E3190" s="5">
        <v>0</v>
      </c>
      <c r="F3190" s="5">
        <f t="shared" si="48"/>
        <v>1098808322</v>
      </c>
    </row>
    <row r="3191" spans="2:6" x14ac:dyDescent="0.25">
      <c r="B3191" s="6">
        <v>43383</v>
      </c>
      <c r="C3191" s="4" t="s">
        <v>1971</v>
      </c>
      <c r="D3191" s="5">
        <v>15000</v>
      </c>
      <c r="E3191" s="5">
        <v>0</v>
      </c>
      <c r="F3191" s="5">
        <f t="shared" si="48"/>
        <v>1098823322</v>
      </c>
    </row>
    <row r="3192" spans="2:6" x14ac:dyDescent="0.25">
      <c r="B3192" s="6">
        <v>43383</v>
      </c>
      <c r="C3192" s="4" t="s">
        <v>1972</v>
      </c>
      <c r="D3192" s="5">
        <v>75000</v>
      </c>
      <c r="E3192" s="5">
        <v>0</v>
      </c>
      <c r="F3192" s="5">
        <f t="shared" si="48"/>
        <v>1098898322</v>
      </c>
    </row>
    <row r="3193" spans="2:6" x14ac:dyDescent="0.25">
      <c r="B3193" s="6">
        <v>43383</v>
      </c>
      <c r="C3193" s="4" t="s">
        <v>1967</v>
      </c>
      <c r="D3193" s="5">
        <v>150000</v>
      </c>
      <c r="E3193" s="5">
        <v>0</v>
      </c>
      <c r="F3193" s="5">
        <f t="shared" si="48"/>
        <v>1099048322</v>
      </c>
    </row>
    <row r="3194" spans="2:6" x14ac:dyDescent="0.25">
      <c r="B3194" s="6">
        <v>43383</v>
      </c>
      <c r="C3194" s="4" t="s">
        <v>1973</v>
      </c>
      <c r="D3194" s="5">
        <v>15000</v>
      </c>
      <c r="E3194" s="5">
        <v>0</v>
      </c>
      <c r="F3194" s="5">
        <f t="shared" si="48"/>
        <v>1099063322</v>
      </c>
    </row>
    <row r="3195" spans="2:6" x14ac:dyDescent="0.25">
      <c r="B3195" s="6">
        <v>43383</v>
      </c>
      <c r="C3195" s="4" t="s">
        <v>1974</v>
      </c>
      <c r="D3195" s="5">
        <v>75000</v>
      </c>
      <c r="E3195" s="5">
        <v>0</v>
      </c>
      <c r="F3195" s="5">
        <f t="shared" si="48"/>
        <v>1099138322</v>
      </c>
    </row>
    <row r="3196" spans="2:6" x14ac:dyDescent="0.25">
      <c r="B3196" s="6">
        <v>43383</v>
      </c>
      <c r="C3196" s="4" t="s">
        <v>1975</v>
      </c>
      <c r="D3196" s="5">
        <v>75000</v>
      </c>
      <c r="E3196" s="5">
        <v>0</v>
      </c>
      <c r="F3196" s="5">
        <f t="shared" si="48"/>
        <v>1099213322</v>
      </c>
    </row>
    <row r="3197" spans="2:6" x14ac:dyDescent="0.25">
      <c r="B3197" s="6">
        <v>43383</v>
      </c>
      <c r="C3197" s="4" t="s">
        <v>1971</v>
      </c>
      <c r="D3197" s="5">
        <v>165000</v>
      </c>
      <c r="E3197" s="5">
        <v>0</v>
      </c>
      <c r="F3197" s="5">
        <f t="shared" si="48"/>
        <v>1099378322</v>
      </c>
    </row>
    <row r="3198" spans="2:6" x14ac:dyDescent="0.25">
      <c r="B3198" s="6">
        <v>43383</v>
      </c>
      <c r="C3198" s="4" t="s">
        <v>1965</v>
      </c>
      <c r="D3198" s="5">
        <v>52500</v>
      </c>
      <c r="E3198" s="5">
        <v>0</v>
      </c>
      <c r="F3198" s="5">
        <f t="shared" si="48"/>
        <v>1099430822</v>
      </c>
    </row>
    <row r="3199" spans="2:6" x14ac:dyDescent="0.25">
      <c r="B3199" s="6">
        <v>43383</v>
      </c>
      <c r="C3199" s="4" t="s">
        <v>1976</v>
      </c>
      <c r="D3199" s="5">
        <v>43000</v>
      </c>
      <c r="E3199" s="5">
        <v>0</v>
      </c>
      <c r="F3199" s="5">
        <f t="shared" si="48"/>
        <v>1099473822</v>
      </c>
    </row>
    <row r="3200" spans="2:6" x14ac:dyDescent="0.25">
      <c r="B3200" s="6">
        <v>43383</v>
      </c>
      <c r="C3200" s="4" t="s">
        <v>1976</v>
      </c>
      <c r="D3200" s="5">
        <v>135000</v>
      </c>
      <c r="E3200" s="5">
        <v>0</v>
      </c>
      <c r="F3200" s="5">
        <f t="shared" si="48"/>
        <v>1099608822</v>
      </c>
    </row>
    <row r="3201" spans="2:6" x14ac:dyDescent="0.25">
      <c r="B3201" s="6">
        <v>43383</v>
      </c>
      <c r="C3201" s="4" t="s">
        <v>1969</v>
      </c>
      <c r="D3201" s="5">
        <v>90000</v>
      </c>
      <c r="E3201" s="5">
        <v>0</v>
      </c>
      <c r="F3201" s="5">
        <f t="shared" si="48"/>
        <v>1099698822</v>
      </c>
    </row>
    <row r="3202" spans="2:6" x14ac:dyDescent="0.25">
      <c r="B3202" s="6">
        <v>43383</v>
      </c>
      <c r="C3202" s="4" t="s">
        <v>1972</v>
      </c>
      <c r="D3202" s="5">
        <v>210000</v>
      </c>
      <c r="E3202" s="5">
        <v>0</v>
      </c>
      <c r="F3202" s="5">
        <f t="shared" si="48"/>
        <v>1099908822</v>
      </c>
    </row>
    <row r="3203" spans="2:6" x14ac:dyDescent="0.25">
      <c r="B3203" s="6">
        <v>43383</v>
      </c>
      <c r="C3203" s="4" t="s">
        <v>1970</v>
      </c>
      <c r="D3203" s="5">
        <v>105000</v>
      </c>
      <c r="E3203" s="5">
        <v>0</v>
      </c>
      <c r="F3203" s="5">
        <f t="shared" si="48"/>
        <v>1100013822</v>
      </c>
    </row>
    <row r="3204" spans="2:6" x14ac:dyDescent="0.25">
      <c r="B3204" s="6">
        <v>43383</v>
      </c>
      <c r="C3204" s="4" t="s">
        <v>1977</v>
      </c>
      <c r="D3204" s="5">
        <v>1297500</v>
      </c>
      <c r="E3204" s="5">
        <v>0</v>
      </c>
      <c r="F3204" s="5">
        <f t="shared" si="48"/>
        <v>1101311322</v>
      </c>
    </row>
    <row r="3205" spans="2:6" x14ac:dyDescent="0.25">
      <c r="B3205" s="6">
        <v>43383</v>
      </c>
      <c r="C3205" s="4" t="s">
        <v>1978</v>
      </c>
      <c r="D3205" s="5">
        <v>1357500</v>
      </c>
      <c r="E3205" s="5">
        <v>0</v>
      </c>
      <c r="F3205" s="5">
        <f t="shared" ref="F3205:F3268" si="49">F3204+D3205-E3205</f>
        <v>1102668822</v>
      </c>
    </row>
    <row r="3206" spans="2:6" x14ac:dyDescent="0.25">
      <c r="B3206" s="6">
        <v>43383</v>
      </c>
      <c r="C3206" s="4" t="s">
        <v>1979</v>
      </c>
      <c r="D3206" s="5">
        <v>165000</v>
      </c>
      <c r="E3206" s="5">
        <v>0</v>
      </c>
      <c r="F3206" s="5">
        <f t="shared" si="49"/>
        <v>1102833822</v>
      </c>
    </row>
    <row r="3207" spans="2:6" x14ac:dyDescent="0.25">
      <c r="B3207" s="6">
        <v>43383</v>
      </c>
      <c r="C3207" s="4" t="s">
        <v>1980</v>
      </c>
      <c r="D3207" s="5">
        <v>382500</v>
      </c>
      <c r="E3207" s="5">
        <v>0</v>
      </c>
      <c r="F3207" s="5">
        <f t="shared" si="49"/>
        <v>1103216322</v>
      </c>
    </row>
    <row r="3208" spans="2:6" x14ac:dyDescent="0.25">
      <c r="B3208" s="6">
        <v>43383</v>
      </c>
      <c r="C3208" s="4" t="s">
        <v>1981</v>
      </c>
      <c r="D3208" s="5">
        <v>135000</v>
      </c>
      <c r="E3208" s="5">
        <v>0</v>
      </c>
      <c r="F3208" s="5">
        <f t="shared" si="49"/>
        <v>1103351322</v>
      </c>
    </row>
    <row r="3209" spans="2:6" x14ac:dyDescent="0.25">
      <c r="B3209" s="6">
        <v>43383</v>
      </c>
      <c r="C3209" s="4" t="s">
        <v>1982</v>
      </c>
      <c r="D3209" s="5">
        <v>2280000</v>
      </c>
      <c r="E3209" s="5">
        <v>0</v>
      </c>
      <c r="F3209" s="5">
        <f t="shared" si="49"/>
        <v>1105631322</v>
      </c>
    </row>
    <row r="3210" spans="2:6" x14ac:dyDescent="0.25">
      <c r="B3210" s="6">
        <v>43383</v>
      </c>
      <c r="C3210" s="4" t="s">
        <v>1980</v>
      </c>
      <c r="D3210" s="5">
        <v>15000</v>
      </c>
      <c r="E3210" s="5">
        <v>0</v>
      </c>
      <c r="F3210" s="5">
        <f t="shared" si="49"/>
        <v>1105646322</v>
      </c>
    </row>
    <row r="3211" spans="2:6" x14ac:dyDescent="0.25">
      <c r="B3211" s="6">
        <v>43383</v>
      </c>
      <c r="C3211" s="4" t="s">
        <v>1983</v>
      </c>
      <c r="D3211" s="5">
        <v>1882500</v>
      </c>
      <c r="E3211" s="5">
        <v>0</v>
      </c>
      <c r="F3211" s="5">
        <f t="shared" si="49"/>
        <v>1107528822</v>
      </c>
    </row>
    <row r="3212" spans="2:6" x14ac:dyDescent="0.25">
      <c r="B3212" s="6">
        <v>43383</v>
      </c>
      <c r="C3212" s="4" t="s">
        <v>1977</v>
      </c>
      <c r="D3212" s="5">
        <v>43000</v>
      </c>
      <c r="E3212" s="5">
        <v>0</v>
      </c>
      <c r="F3212" s="5">
        <f t="shared" si="49"/>
        <v>1107571822</v>
      </c>
    </row>
    <row r="3213" spans="2:6" x14ac:dyDescent="0.25">
      <c r="B3213" s="6">
        <v>43383</v>
      </c>
      <c r="C3213" s="4" t="s">
        <v>1984</v>
      </c>
      <c r="D3213" s="5">
        <v>45000</v>
      </c>
      <c r="E3213" s="5">
        <v>0</v>
      </c>
      <c r="F3213" s="5">
        <f t="shared" si="49"/>
        <v>1107616822</v>
      </c>
    </row>
    <row r="3214" spans="2:6" x14ac:dyDescent="0.25">
      <c r="B3214" s="6">
        <v>43383</v>
      </c>
      <c r="C3214" s="4" t="s">
        <v>1981</v>
      </c>
      <c r="D3214" s="5">
        <v>1275000</v>
      </c>
      <c r="E3214" s="5">
        <v>0</v>
      </c>
      <c r="F3214" s="5">
        <f t="shared" si="49"/>
        <v>1108891822</v>
      </c>
    </row>
    <row r="3215" spans="2:6" x14ac:dyDescent="0.25">
      <c r="B3215" s="6">
        <v>43383</v>
      </c>
      <c r="C3215" s="4" t="s">
        <v>1985</v>
      </c>
      <c r="D3215" s="5">
        <v>1762500</v>
      </c>
      <c r="E3215" s="5">
        <v>0</v>
      </c>
      <c r="F3215" s="5">
        <f t="shared" si="49"/>
        <v>1110654322</v>
      </c>
    </row>
    <row r="3216" spans="2:6" x14ac:dyDescent="0.25">
      <c r="B3216" s="6">
        <v>43383</v>
      </c>
      <c r="C3216" s="4" t="s">
        <v>1982</v>
      </c>
      <c r="D3216" s="5">
        <v>120000</v>
      </c>
      <c r="E3216" s="5">
        <v>0</v>
      </c>
      <c r="F3216" s="5">
        <f t="shared" si="49"/>
        <v>1110774322</v>
      </c>
    </row>
    <row r="3217" spans="2:6" x14ac:dyDescent="0.25">
      <c r="B3217" s="6">
        <v>43383</v>
      </c>
      <c r="C3217" s="4" t="s">
        <v>1985</v>
      </c>
      <c r="D3217" s="5">
        <v>21500</v>
      </c>
      <c r="E3217" s="5">
        <v>0</v>
      </c>
      <c r="F3217" s="5">
        <f t="shared" si="49"/>
        <v>1110795822</v>
      </c>
    </row>
    <row r="3218" spans="2:6" x14ac:dyDescent="0.25">
      <c r="B3218" s="6">
        <v>43383</v>
      </c>
      <c r="C3218" s="4" t="s">
        <v>1984</v>
      </c>
      <c r="D3218" s="5">
        <v>3210000</v>
      </c>
      <c r="E3218" s="5">
        <v>0</v>
      </c>
      <c r="F3218" s="5">
        <f t="shared" si="49"/>
        <v>1114005822</v>
      </c>
    </row>
    <row r="3219" spans="2:6" x14ac:dyDescent="0.25">
      <c r="B3219" s="6">
        <v>43384</v>
      </c>
      <c r="C3219" s="4" t="s">
        <v>1986</v>
      </c>
      <c r="D3219" s="5">
        <v>900000</v>
      </c>
      <c r="E3219" s="5">
        <v>0</v>
      </c>
      <c r="F3219" s="5">
        <f t="shared" si="49"/>
        <v>1114905822</v>
      </c>
    </row>
    <row r="3220" spans="2:6" x14ac:dyDescent="0.25">
      <c r="B3220" s="6">
        <v>43384</v>
      </c>
      <c r="C3220" s="4" t="s">
        <v>1987</v>
      </c>
      <c r="D3220" s="5">
        <v>360000</v>
      </c>
      <c r="E3220" s="5">
        <v>0</v>
      </c>
      <c r="F3220" s="5">
        <f t="shared" si="49"/>
        <v>1115265822</v>
      </c>
    </row>
    <row r="3221" spans="2:6" x14ac:dyDescent="0.25">
      <c r="B3221" s="6">
        <v>43384</v>
      </c>
      <c r="C3221" s="4" t="s">
        <v>1986</v>
      </c>
      <c r="D3221" s="5">
        <v>165000</v>
      </c>
      <c r="E3221" s="5">
        <v>0</v>
      </c>
      <c r="F3221" s="5">
        <f t="shared" si="49"/>
        <v>1115430822</v>
      </c>
    </row>
    <row r="3222" spans="2:6" x14ac:dyDescent="0.25">
      <c r="B3222" s="6">
        <v>43384</v>
      </c>
      <c r="C3222" s="4" t="s">
        <v>1988</v>
      </c>
      <c r="D3222" s="5">
        <v>2595000</v>
      </c>
      <c r="E3222" s="5">
        <v>0</v>
      </c>
      <c r="F3222" s="5">
        <f t="shared" si="49"/>
        <v>1118025822</v>
      </c>
    </row>
    <row r="3223" spans="2:6" x14ac:dyDescent="0.25">
      <c r="B3223" s="6">
        <v>43384</v>
      </c>
      <c r="C3223" s="4" t="s">
        <v>1989</v>
      </c>
      <c r="D3223" s="5">
        <v>690000</v>
      </c>
      <c r="E3223" s="5">
        <v>0</v>
      </c>
      <c r="F3223" s="5">
        <f t="shared" si="49"/>
        <v>1118715822</v>
      </c>
    </row>
    <row r="3224" spans="2:6" x14ac:dyDescent="0.25">
      <c r="B3224" s="6">
        <v>43384</v>
      </c>
      <c r="C3224" s="4" t="s">
        <v>1990</v>
      </c>
      <c r="D3224" s="5">
        <v>1095000</v>
      </c>
      <c r="E3224" s="5">
        <v>0</v>
      </c>
      <c r="F3224" s="5">
        <f t="shared" si="49"/>
        <v>1119810822</v>
      </c>
    </row>
    <row r="3225" spans="2:6" x14ac:dyDescent="0.25">
      <c r="B3225" s="6">
        <v>43384</v>
      </c>
      <c r="C3225" s="4" t="s">
        <v>1990</v>
      </c>
      <c r="D3225" s="5">
        <v>615000</v>
      </c>
      <c r="E3225" s="5">
        <v>0</v>
      </c>
      <c r="F3225" s="5">
        <f t="shared" si="49"/>
        <v>1120425822</v>
      </c>
    </row>
    <row r="3226" spans="2:6" x14ac:dyDescent="0.25">
      <c r="B3226" s="6">
        <v>43384</v>
      </c>
      <c r="C3226" s="4" t="s">
        <v>1991</v>
      </c>
      <c r="D3226" s="5">
        <v>2325000</v>
      </c>
      <c r="E3226" s="5">
        <v>0</v>
      </c>
      <c r="F3226" s="5">
        <f t="shared" si="49"/>
        <v>1122750822</v>
      </c>
    </row>
    <row r="3227" spans="2:6" x14ac:dyDescent="0.25">
      <c r="B3227" s="6">
        <v>43384</v>
      </c>
      <c r="C3227" s="4" t="s">
        <v>1992</v>
      </c>
      <c r="D3227" s="5">
        <v>1035000</v>
      </c>
      <c r="E3227" s="5">
        <v>0</v>
      </c>
      <c r="F3227" s="5">
        <f t="shared" si="49"/>
        <v>1123785822</v>
      </c>
    </row>
    <row r="3228" spans="2:6" x14ac:dyDescent="0.25">
      <c r="B3228" s="6">
        <v>43384</v>
      </c>
      <c r="C3228" s="4" t="s">
        <v>1993</v>
      </c>
      <c r="D3228" s="5">
        <v>690000</v>
      </c>
      <c r="E3228" s="5">
        <v>0</v>
      </c>
      <c r="F3228" s="5">
        <f t="shared" si="49"/>
        <v>1124475822</v>
      </c>
    </row>
    <row r="3229" spans="2:6" x14ac:dyDescent="0.25">
      <c r="B3229" s="6">
        <v>43384</v>
      </c>
      <c r="C3229" s="4" t="s">
        <v>1992</v>
      </c>
      <c r="D3229" s="5">
        <v>30000</v>
      </c>
      <c r="E3229" s="5">
        <v>0</v>
      </c>
      <c r="F3229" s="5">
        <f t="shared" si="49"/>
        <v>1124505822</v>
      </c>
    </row>
    <row r="3230" spans="2:6" x14ac:dyDescent="0.25">
      <c r="B3230" s="6">
        <v>43384</v>
      </c>
      <c r="C3230" s="4" t="s">
        <v>1994</v>
      </c>
      <c r="D3230" s="5">
        <v>195000</v>
      </c>
      <c r="E3230" s="5">
        <v>0</v>
      </c>
      <c r="F3230" s="5">
        <f t="shared" si="49"/>
        <v>1124700822</v>
      </c>
    </row>
    <row r="3231" spans="2:6" x14ac:dyDescent="0.25">
      <c r="B3231" s="6">
        <v>43384</v>
      </c>
      <c r="C3231" s="4" t="s">
        <v>1995</v>
      </c>
      <c r="D3231" s="5">
        <v>435000</v>
      </c>
      <c r="E3231" s="5">
        <v>0</v>
      </c>
      <c r="F3231" s="5">
        <f t="shared" si="49"/>
        <v>1125135822</v>
      </c>
    </row>
    <row r="3232" spans="2:6" x14ac:dyDescent="0.25">
      <c r="B3232" s="6">
        <v>43384</v>
      </c>
      <c r="C3232" s="4" t="s">
        <v>1996</v>
      </c>
      <c r="D3232" s="5">
        <v>487500</v>
      </c>
      <c r="E3232" s="5">
        <v>0</v>
      </c>
      <c r="F3232" s="5">
        <f t="shared" si="49"/>
        <v>1125623322</v>
      </c>
    </row>
    <row r="3233" spans="2:6" x14ac:dyDescent="0.25">
      <c r="B3233" s="6">
        <v>43384</v>
      </c>
      <c r="C3233" s="4" t="s">
        <v>1989</v>
      </c>
      <c r="D3233" s="5">
        <v>45000</v>
      </c>
      <c r="E3233" s="5">
        <v>0</v>
      </c>
      <c r="F3233" s="5">
        <f t="shared" si="49"/>
        <v>1125668322</v>
      </c>
    </row>
    <row r="3234" spans="2:6" x14ac:dyDescent="0.25">
      <c r="B3234" s="6">
        <v>43384</v>
      </c>
      <c r="C3234" s="4" t="s">
        <v>1987</v>
      </c>
      <c r="D3234" s="5">
        <v>15000</v>
      </c>
      <c r="E3234" s="5">
        <v>0</v>
      </c>
      <c r="F3234" s="5">
        <f t="shared" si="49"/>
        <v>1125683322</v>
      </c>
    </row>
    <row r="3235" spans="2:6" x14ac:dyDescent="0.25">
      <c r="B3235" s="6">
        <v>43384</v>
      </c>
      <c r="C3235" s="4" t="s">
        <v>1997</v>
      </c>
      <c r="D3235" s="5">
        <v>1245000</v>
      </c>
      <c r="E3235" s="5">
        <v>0</v>
      </c>
      <c r="F3235" s="5">
        <f t="shared" si="49"/>
        <v>1126928322</v>
      </c>
    </row>
    <row r="3236" spans="2:6" x14ac:dyDescent="0.25">
      <c r="B3236" s="6">
        <v>43384</v>
      </c>
      <c r="C3236" s="4" t="s">
        <v>1998</v>
      </c>
      <c r="D3236" s="5">
        <v>2025000</v>
      </c>
      <c r="E3236" s="5">
        <v>0</v>
      </c>
      <c r="F3236" s="5">
        <f t="shared" si="49"/>
        <v>1128953322</v>
      </c>
    </row>
    <row r="3237" spans="2:6" x14ac:dyDescent="0.25">
      <c r="B3237" s="6">
        <v>43384</v>
      </c>
      <c r="C3237" s="4" t="s">
        <v>1999</v>
      </c>
      <c r="D3237" s="5">
        <v>2797500</v>
      </c>
      <c r="E3237" s="5">
        <v>0</v>
      </c>
      <c r="F3237" s="5">
        <f t="shared" si="49"/>
        <v>1131750822</v>
      </c>
    </row>
    <row r="3238" spans="2:6" x14ac:dyDescent="0.25">
      <c r="B3238" s="6">
        <v>43384</v>
      </c>
      <c r="C3238" s="4" t="s">
        <v>1994</v>
      </c>
      <c r="D3238" s="5">
        <v>1470000</v>
      </c>
      <c r="E3238" s="5">
        <v>0</v>
      </c>
      <c r="F3238" s="5">
        <f t="shared" si="49"/>
        <v>1133220822</v>
      </c>
    </row>
    <row r="3239" spans="2:6" x14ac:dyDescent="0.25">
      <c r="B3239" s="6">
        <v>43384</v>
      </c>
      <c r="C3239" s="4" t="s">
        <v>1988</v>
      </c>
      <c r="D3239" s="5">
        <v>240000</v>
      </c>
      <c r="E3239" s="5">
        <v>0</v>
      </c>
      <c r="F3239" s="5">
        <f t="shared" si="49"/>
        <v>1133460822</v>
      </c>
    </row>
    <row r="3240" spans="2:6" x14ac:dyDescent="0.25">
      <c r="B3240" s="6">
        <v>43384</v>
      </c>
      <c r="C3240" s="4" t="s">
        <v>1999</v>
      </c>
      <c r="D3240" s="5">
        <v>165000</v>
      </c>
      <c r="E3240" s="5">
        <v>0</v>
      </c>
      <c r="F3240" s="5">
        <f t="shared" si="49"/>
        <v>1133625822</v>
      </c>
    </row>
    <row r="3241" spans="2:6" x14ac:dyDescent="0.25">
      <c r="B3241" s="6">
        <v>43384</v>
      </c>
      <c r="C3241" s="4" t="s">
        <v>2000</v>
      </c>
      <c r="D3241" s="5">
        <v>1710000</v>
      </c>
      <c r="E3241" s="5">
        <v>0</v>
      </c>
      <c r="F3241" s="5">
        <f t="shared" si="49"/>
        <v>1135335822</v>
      </c>
    </row>
    <row r="3242" spans="2:6" x14ac:dyDescent="0.25">
      <c r="B3242" s="6">
        <v>43384</v>
      </c>
      <c r="C3242" s="4" t="s">
        <v>1997</v>
      </c>
      <c r="D3242" s="5">
        <v>240000</v>
      </c>
      <c r="E3242" s="5">
        <v>0</v>
      </c>
      <c r="F3242" s="5">
        <f t="shared" si="49"/>
        <v>1135575822</v>
      </c>
    </row>
    <row r="3243" spans="2:6" x14ac:dyDescent="0.25">
      <c r="B3243" s="6">
        <v>43384</v>
      </c>
      <c r="C3243" s="4" t="s">
        <v>2000</v>
      </c>
      <c r="D3243" s="5">
        <v>150500</v>
      </c>
      <c r="E3243" s="5">
        <v>0</v>
      </c>
      <c r="F3243" s="5">
        <f t="shared" si="49"/>
        <v>1135726322</v>
      </c>
    </row>
    <row r="3244" spans="2:6" x14ac:dyDescent="0.25">
      <c r="B3244" s="6">
        <v>43384</v>
      </c>
      <c r="C3244" s="4" t="s">
        <v>1996</v>
      </c>
      <c r="D3244" s="5">
        <v>15000</v>
      </c>
      <c r="E3244" s="5">
        <v>0</v>
      </c>
      <c r="F3244" s="5">
        <f t="shared" si="49"/>
        <v>1135741322</v>
      </c>
    </row>
    <row r="3245" spans="2:6" x14ac:dyDescent="0.25">
      <c r="B3245" s="6">
        <v>43384</v>
      </c>
      <c r="C3245" s="4" t="s">
        <v>1995</v>
      </c>
      <c r="D3245" s="5">
        <v>1897500</v>
      </c>
      <c r="E3245" s="5">
        <v>0</v>
      </c>
      <c r="F3245" s="5">
        <f t="shared" si="49"/>
        <v>1137638822</v>
      </c>
    </row>
    <row r="3246" spans="2:6" x14ac:dyDescent="0.25">
      <c r="B3246" s="6">
        <v>43384</v>
      </c>
      <c r="C3246" s="4" t="s">
        <v>1991</v>
      </c>
      <c r="D3246" s="5">
        <v>360000</v>
      </c>
      <c r="E3246" s="5">
        <v>0</v>
      </c>
      <c r="F3246" s="5">
        <f t="shared" si="49"/>
        <v>1137998822</v>
      </c>
    </row>
    <row r="3247" spans="2:6" x14ac:dyDescent="0.25">
      <c r="B3247" s="6">
        <v>43384</v>
      </c>
      <c r="C3247" s="4" t="s">
        <v>1998</v>
      </c>
      <c r="D3247" s="5">
        <v>107500</v>
      </c>
      <c r="E3247" s="5">
        <v>0</v>
      </c>
      <c r="F3247" s="5">
        <f t="shared" si="49"/>
        <v>1138106322</v>
      </c>
    </row>
    <row r="3248" spans="2:6" x14ac:dyDescent="0.25">
      <c r="B3248" s="6">
        <v>43384</v>
      </c>
      <c r="C3248" s="4" t="s">
        <v>1925</v>
      </c>
      <c r="D3248" s="5">
        <v>15000</v>
      </c>
      <c r="E3248" s="5">
        <v>0</v>
      </c>
      <c r="F3248" s="5">
        <f t="shared" si="49"/>
        <v>1138121322</v>
      </c>
    </row>
    <row r="3249" spans="2:6" x14ac:dyDescent="0.25">
      <c r="B3249" s="6">
        <v>43384</v>
      </c>
      <c r="C3249" s="4" t="s">
        <v>1963</v>
      </c>
      <c r="D3249" s="5">
        <v>45000</v>
      </c>
      <c r="E3249" s="5">
        <v>0</v>
      </c>
      <c r="F3249" s="5">
        <f t="shared" si="49"/>
        <v>1138166322</v>
      </c>
    </row>
    <row r="3250" spans="2:6" x14ac:dyDescent="0.25">
      <c r="B3250" s="6">
        <v>43384</v>
      </c>
      <c r="C3250" s="4" t="s">
        <v>1962</v>
      </c>
      <c r="D3250" s="5">
        <v>15000</v>
      </c>
      <c r="E3250" s="5">
        <v>0</v>
      </c>
      <c r="F3250" s="5">
        <f t="shared" si="49"/>
        <v>1138181322</v>
      </c>
    </row>
    <row r="3251" spans="2:6" x14ac:dyDescent="0.25">
      <c r="B3251" s="6">
        <v>43384</v>
      </c>
      <c r="C3251" s="4" t="s">
        <v>1962</v>
      </c>
      <c r="D3251" s="5">
        <v>525000</v>
      </c>
      <c r="E3251" s="5">
        <v>0</v>
      </c>
      <c r="F3251" s="5">
        <f t="shared" si="49"/>
        <v>1138706322</v>
      </c>
    </row>
    <row r="3252" spans="2:6" x14ac:dyDescent="0.25">
      <c r="B3252" s="6">
        <v>43384</v>
      </c>
      <c r="C3252" s="4" t="s">
        <v>1963</v>
      </c>
      <c r="D3252" s="5">
        <v>82500</v>
      </c>
      <c r="E3252" s="5">
        <v>0</v>
      </c>
      <c r="F3252" s="5">
        <f t="shared" si="49"/>
        <v>1138788822</v>
      </c>
    </row>
    <row r="3253" spans="2:6" x14ac:dyDescent="0.25">
      <c r="B3253" s="6">
        <v>43384</v>
      </c>
      <c r="C3253" s="4" t="s">
        <v>1966</v>
      </c>
      <c r="D3253" s="5">
        <v>30000</v>
      </c>
      <c r="E3253" s="5">
        <v>0</v>
      </c>
      <c r="F3253" s="5">
        <f t="shared" si="49"/>
        <v>1138818822</v>
      </c>
    </row>
    <row r="3254" spans="2:6" x14ac:dyDescent="0.25">
      <c r="B3254" s="6">
        <v>43384</v>
      </c>
      <c r="C3254" s="4" t="s">
        <v>1975</v>
      </c>
      <c r="D3254" s="5">
        <v>30000</v>
      </c>
      <c r="E3254" s="5">
        <v>0</v>
      </c>
      <c r="F3254" s="5">
        <f t="shared" si="49"/>
        <v>1138848822</v>
      </c>
    </row>
    <row r="3255" spans="2:6" x14ac:dyDescent="0.25">
      <c r="B3255" s="6">
        <v>43384</v>
      </c>
      <c r="C3255" s="4" t="s">
        <v>1965</v>
      </c>
      <c r="D3255" s="5">
        <v>630000</v>
      </c>
      <c r="E3255" s="5">
        <v>0</v>
      </c>
      <c r="F3255" s="5">
        <f t="shared" si="49"/>
        <v>1139478822</v>
      </c>
    </row>
    <row r="3256" spans="2:6" x14ac:dyDescent="0.25">
      <c r="B3256" s="6">
        <v>43384</v>
      </c>
      <c r="C3256" s="4" t="s">
        <v>1966</v>
      </c>
      <c r="D3256" s="5">
        <v>217500</v>
      </c>
      <c r="E3256" s="5">
        <v>0</v>
      </c>
      <c r="F3256" s="5">
        <f t="shared" si="49"/>
        <v>1139696322</v>
      </c>
    </row>
    <row r="3257" spans="2:6" x14ac:dyDescent="0.25">
      <c r="B3257" s="6">
        <v>43384</v>
      </c>
      <c r="C3257" s="4" t="s">
        <v>1967</v>
      </c>
      <c r="D3257" s="5">
        <v>30000</v>
      </c>
      <c r="E3257" s="5">
        <v>0</v>
      </c>
      <c r="F3257" s="5">
        <f t="shared" si="49"/>
        <v>1139726322</v>
      </c>
    </row>
    <row r="3258" spans="2:6" x14ac:dyDescent="0.25">
      <c r="B3258" s="6">
        <v>43384</v>
      </c>
      <c r="C3258" s="4" t="s">
        <v>1968</v>
      </c>
      <c r="D3258" s="5">
        <v>15000</v>
      </c>
      <c r="E3258" s="5">
        <v>0</v>
      </c>
      <c r="F3258" s="5">
        <f t="shared" si="49"/>
        <v>1139741322</v>
      </c>
    </row>
    <row r="3259" spans="2:6" x14ac:dyDescent="0.25">
      <c r="B3259" s="6">
        <v>43384</v>
      </c>
      <c r="C3259" s="4" t="s">
        <v>1970</v>
      </c>
      <c r="D3259" s="5">
        <v>30000</v>
      </c>
      <c r="E3259" s="5">
        <v>0</v>
      </c>
      <c r="F3259" s="5">
        <f t="shared" si="49"/>
        <v>1139771322</v>
      </c>
    </row>
    <row r="3260" spans="2:6" x14ac:dyDescent="0.25">
      <c r="B3260" s="6">
        <v>43384</v>
      </c>
      <c r="C3260" s="4" t="s">
        <v>1968</v>
      </c>
      <c r="D3260" s="5">
        <v>285000</v>
      </c>
      <c r="E3260" s="5">
        <v>0</v>
      </c>
      <c r="F3260" s="5">
        <f t="shared" si="49"/>
        <v>1140056322</v>
      </c>
    </row>
    <row r="3261" spans="2:6" x14ac:dyDescent="0.25">
      <c r="B3261" s="6">
        <v>43384</v>
      </c>
      <c r="C3261" s="4" t="s">
        <v>1969</v>
      </c>
      <c r="D3261" s="5">
        <v>247500</v>
      </c>
      <c r="E3261" s="5">
        <v>0</v>
      </c>
      <c r="F3261" s="5">
        <f t="shared" si="49"/>
        <v>1140303822</v>
      </c>
    </row>
    <row r="3262" spans="2:6" x14ac:dyDescent="0.25">
      <c r="B3262" s="6">
        <v>43384</v>
      </c>
      <c r="C3262" s="4" t="s">
        <v>1971</v>
      </c>
      <c r="D3262" s="5">
        <v>30000</v>
      </c>
      <c r="E3262" s="5">
        <v>0</v>
      </c>
      <c r="F3262" s="5">
        <f t="shared" si="49"/>
        <v>1140333822</v>
      </c>
    </row>
    <row r="3263" spans="2:6" x14ac:dyDescent="0.25">
      <c r="B3263" s="6">
        <v>43384</v>
      </c>
      <c r="C3263" s="4" t="s">
        <v>1964</v>
      </c>
      <c r="D3263" s="5">
        <v>45000</v>
      </c>
      <c r="E3263" s="5">
        <v>0</v>
      </c>
      <c r="F3263" s="5">
        <f t="shared" si="49"/>
        <v>1140378822</v>
      </c>
    </row>
    <row r="3264" spans="2:6" x14ac:dyDescent="0.25">
      <c r="B3264" s="6">
        <v>43384</v>
      </c>
      <c r="C3264" s="4" t="s">
        <v>1972</v>
      </c>
      <c r="D3264" s="5">
        <v>15000</v>
      </c>
      <c r="E3264" s="5">
        <v>0</v>
      </c>
      <c r="F3264" s="5">
        <f t="shared" si="49"/>
        <v>1140393822</v>
      </c>
    </row>
    <row r="3265" spans="2:6" x14ac:dyDescent="0.25">
      <c r="B3265" s="6">
        <v>43384</v>
      </c>
      <c r="C3265" s="4" t="s">
        <v>1973</v>
      </c>
      <c r="D3265" s="5">
        <v>60000</v>
      </c>
      <c r="E3265" s="5">
        <v>0</v>
      </c>
      <c r="F3265" s="5">
        <f t="shared" si="49"/>
        <v>1140453822</v>
      </c>
    </row>
    <row r="3266" spans="2:6" x14ac:dyDescent="0.25">
      <c r="B3266" s="6">
        <v>43384</v>
      </c>
      <c r="C3266" s="4" t="s">
        <v>1967</v>
      </c>
      <c r="D3266" s="5">
        <v>165000</v>
      </c>
      <c r="E3266" s="5">
        <v>0</v>
      </c>
      <c r="F3266" s="5">
        <f t="shared" si="49"/>
        <v>1140618822</v>
      </c>
    </row>
    <row r="3267" spans="2:6" x14ac:dyDescent="0.25">
      <c r="B3267" s="6">
        <v>43384</v>
      </c>
      <c r="C3267" s="4" t="s">
        <v>1974</v>
      </c>
      <c r="D3267" s="5">
        <v>345000</v>
      </c>
      <c r="E3267" s="5">
        <v>0</v>
      </c>
      <c r="F3267" s="5">
        <f t="shared" si="49"/>
        <v>1140963822</v>
      </c>
    </row>
    <row r="3268" spans="2:6" x14ac:dyDescent="0.25">
      <c r="B3268" s="6">
        <v>43384</v>
      </c>
      <c r="C3268" s="4" t="s">
        <v>1976</v>
      </c>
      <c r="D3268" s="5">
        <v>86000</v>
      </c>
      <c r="E3268" s="5">
        <v>0</v>
      </c>
      <c r="F3268" s="5">
        <f t="shared" si="49"/>
        <v>1141049822</v>
      </c>
    </row>
    <row r="3269" spans="2:6" x14ac:dyDescent="0.25">
      <c r="B3269" s="6">
        <v>43384</v>
      </c>
      <c r="C3269" s="4" t="s">
        <v>1975</v>
      </c>
      <c r="D3269" s="5">
        <v>300000</v>
      </c>
      <c r="E3269" s="5">
        <v>0</v>
      </c>
      <c r="F3269" s="5">
        <f t="shared" ref="F3269:F3332" si="50">F3268+D3269-E3269</f>
        <v>1141349822</v>
      </c>
    </row>
    <row r="3270" spans="2:6" x14ac:dyDescent="0.25">
      <c r="B3270" s="6">
        <v>43384</v>
      </c>
      <c r="C3270" s="4" t="s">
        <v>1971</v>
      </c>
      <c r="D3270" s="5">
        <v>150000</v>
      </c>
      <c r="E3270" s="5">
        <v>0</v>
      </c>
      <c r="F3270" s="5">
        <f t="shared" si="50"/>
        <v>1141499822</v>
      </c>
    </row>
    <row r="3271" spans="2:6" x14ac:dyDescent="0.25">
      <c r="B3271" s="6">
        <v>43384</v>
      </c>
      <c r="C3271" s="4" t="s">
        <v>1976</v>
      </c>
      <c r="D3271" s="5">
        <v>360000</v>
      </c>
      <c r="E3271" s="5">
        <v>0</v>
      </c>
      <c r="F3271" s="5">
        <f t="shared" si="50"/>
        <v>1141859822</v>
      </c>
    </row>
    <row r="3272" spans="2:6" x14ac:dyDescent="0.25">
      <c r="B3272" s="6">
        <v>43384</v>
      </c>
      <c r="C3272" s="4" t="s">
        <v>1974</v>
      </c>
      <c r="D3272" s="5">
        <v>64500</v>
      </c>
      <c r="E3272" s="5">
        <v>0</v>
      </c>
      <c r="F3272" s="5">
        <f t="shared" si="50"/>
        <v>1141924322</v>
      </c>
    </row>
    <row r="3273" spans="2:6" x14ac:dyDescent="0.25">
      <c r="B3273" s="6">
        <v>43384</v>
      </c>
      <c r="C3273" s="4" t="s">
        <v>1970</v>
      </c>
      <c r="D3273" s="5">
        <v>135000</v>
      </c>
      <c r="E3273" s="5">
        <v>0</v>
      </c>
      <c r="F3273" s="5">
        <f t="shared" si="50"/>
        <v>1142059322</v>
      </c>
    </row>
    <row r="3274" spans="2:6" x14ac:dyDescent="0.25">
      <c r="B3274" s="6">
        <v>43384</v>
      </c>
      <c r="C3274" s="4" t="s">
        <v>1969</v>
      </c>
      <c r="D3274" s="5">
        <v>45000</v>
      </c>
      <c r="E3274" s="5">
        <v>0</v>
      </c>
      <c r="F3274" s="5">
        <f t="shared" si="50"/>
        <v>1142104322</v>
      </c>
    </row>
    <row r="3275" spans="2:6" x14ac:dyDescent="0.25">
      <c r="B3275" s="6">
        <v>43384</v>
      </c>
      <c r="C3275" s="4" t="s">
        <v>1972</v>
      </c>
      <c r="D3275" s="5">
        <v>60000</v>
      </c>
      <c r="E3275" s="5">
        <v>0</v>
      </c>
      <c r="F3275" s="5">
        <f t="shared" si="50"/>
        <v>1142164322</v>
      </c>
    </row>
    <row r="3276" spans="2:6" x14ac:dyDescent="0.25">
      <c r="B3276" s="6">
        <v>43384</v>
      </c>
      <c r="C3276" s="4" t="s">
        <v>2001</v>
      </c>
      <c r="D3276" s="5">
        <v>30000</v>
      </c>
      <c r="E3276" s="5">
        <v>0</v>
      </c>
      <c r="F3276" s="5">
        <f t="shared" si="50"/>
        <v>1142194322</v>
      </c>
    </row>
    <row r="3277" spans="2:6" x14ac:dyDescent="0.25">
      <c r="B3277" s="6">
        <v>43384</v>
      </c>
      <c r="C3277" s="4" t="s">
        <v>2002</v>
      </c>
      <c r="D3277" s="5">
        <v>30000</v>
      </c>
      <c r="E3277" s="5">
        <v>0</v>
      </c>
      <c r="F3277" s="5">
        <f t="shared" si="50"/>
        <v>1142224322</v>
      </c>
    </row>
    <row r="3278" spans="2:6" x14ac:dyDescent="0.25">
      <c r="B3278" s="6">
        <v>43384</v>
      </c>
      <c r="C3278" s="4" t="s">
        <v>2003</v>
      </c>
      <c r="D3278" s="5">
        <v>30000</v>
      </c>
      <c r="E3278" s="5">
        <v>0</v>
      </c>
      <c r="F3278" s="5">
        <f t="shared" si="50"/>
        <v>1142254322</v>
      </c>
    </row>
    <row r="3279" spans="2:6" x14ac:dyDescent="0.25">
      <c r="B3279" s="6">
        <v>43384</v>
      </c>
      <c r="C3279" s="4" t="s">
        <v>2004</v>
      </c>
      <c r="D3279" s="5">
        <v>30000</v>
      </c>
      <c r="E3279" s="5">
        <v>0</v>
      </c>
      <c r="F3279" s="5">
        <f t="shared" si="50"/>
        <v>1142284322</v>
      </c>
    </row>
    <row r="3280" spans="2:6" x14ac:dyDescent="0.25">
      <c r="B3280" s="6">
        <v>43384</v>
      </c>
      <c r="C3280" s="4" t="s">
        <v>2005</v>
      </c>
      <c r="D3280" s="5">
        <v>43000</v>
      </c>
      <c r="E3280" s="5">
        <v>0</v>
      </c>
      <c r="F3280" s="5">
        <f t="shared" si="50"/>
        <v>1142327322</v>
      </c>
    </row>
    <row r="3281" spans="2:6" x14ac:dyDescent="0.25">
      <c r="B3281" s="6">
        <v>43384</v>
      </c>
      <c r="C3281" s="4" t="s">
        <v>2006</v>
      </c>
      <c r="D3281" s="5">
        <v>645000</v>
      </c>
      <c r="E3281" s="5">
        <v>0</v>
      </c>
      <c r="F3281" s="5">
        <f t="shared" si="50"/>
        <v>1142972322</v>
      </c>
    </row>
    <row r="3282" spans="2:6" x14ac:dyDescent="0.25">
      <c r="B3282" s="6">
        <v>43384</v>
      </c>
      <c r="C3282" s="4" t="s">
        <v>2007</v>
      </c>
      <c r="D3282" s="5">
        <v>15000</v>
      </c>
      <c r="E3282" s="5">
        <v>0</v>
      </c>
      <c r="F3282" s="5">
        <f t="shared" si="50"/>
        <v>1142987322</v>
      </c>
    </row>
    <row r="3283" spans="2:6" x14ac:dyDescent="0.25">
      <c r="B3283" s="6">
        <v>43384</v>
      </c>
      <c r="C3283" s="4" t="s">
        <v>2008</v>
      </c>
      <c r="D3283" s="5">
        <v>30000</v>
      </c>
      <c r="E3283" s="5">
        <v>0</v>
      </c>
      <c r="F3283" s="5">
        <f t="shared" si="50"/>
        <v>1143017322</v>
      </c>
    </row>
    <row r="3284" spans="2:6" x14ac:dyDescent="0.25">
      <c r="B3284" s="6">
        <v>43384</v>
      </c>
      <c r="C3284" s="4" t="s">
        <v>2009</v>
      </c>
      <c r="D3284" s="5">
        <v>180000</v>
      </c>
      <c r="E3284" s="5">
        <v>0</v>
      </c>
      <c r="F3284" s="5">
        <f t="shared" si="50"/>
        <v>1143197322</v>
      </c>
    </row>
    <row r="3285" spans="2:6" x14ac:dyDescent="0.25">
      <c r="B3285" s="6">
        <v>43384</v>
      </c>
      <c r="C3285" s="4" t="s">
        <v>2010</v>
      </c>
      <c r="D3285" s="5">
        <v>15000</v>
      </c>
      <c r="E3285" s="5">
        <v>0</v>
      </c>
      <c r="F3285" s="5">
        <f t="shared" si="50"/>
        <v>1143212322</v>
      </c>
    </row>
    <row r="3286" spans="2:6" x14ac:dyDescent="0.25">
      <c r="B3286" s="6">
        <v>43384</v>
      </c>
      <c r="C3286" s="4" t="s">
        <v>2011</v>
      </c>
      <c r="D3286" s="5">
        <v>480000</v>
      </c>
      <c r="E3286" s="5">
        <v>0</v>
      </c>
      <c r="F3286" s="5">
        <f t="shared" si="50"/>
        <v>1143692322</v>
      </c>
    </row>
    <row r="3287" spans="2:6" x14ac:dyDescent="0.25">
      <c r="B3287" s="6">
        <v>43384</v>
      </c>
      <c r="C3287" s="4" t="s">
        <v>2005</v>
      </c>
      <c r="D3287" s="5">
        <v>105000</v>
      </c>
      <c r="E3287" s="5">
        <v>0</v>
      </c>
      <c r="F3287" s="5">
        <f t="shared" si="50"/>
        <v>1143797322</v>
      </c>
    </row>
    <row r="3288" spans="2:6" x14ac:dyDescent="0.25">
      <c r="B3288" s="6">
        <v>43384</v>
      </c>
      <c r="C3288" s="4" t="s">
        <v>2004</v>
      </c>
      <c r="D3288" s="5">
        <v>120000</v>
      </c>
      <c r="E3288" s="5">
        <v>0</v>
      </c>
      <c r="F3288" s="5">
        <f t="shared" si="50"/>
        <v>1143917322</v>
      </c>
    </row>
    <row r="3289" spans="2:6" x14ac:dyDescent="0.25">
      <c r="B3289" s="6">
        <v>43384</v>
      </c>
      <c r="C3289" s="4" t="s">
        <v>2011</v>
      </c>
      <c r="D3289" s="5">
        <v>60000</v>
      </c>
      <c r="E3289" s="5">
        <v>0</v>
      </c>
      <c r="F3289" s="5">
        <f t="shared" si="50"/>
        <v>1143977322</v>
      </c>
    </row>
    <row r="3290" spans="2:6" x14ac:dyDescent="0.25">
      <c r="B3290" s="6">
        <v>43384</v>
      </c>
      <c r="C3290" s="4" t="s">
        <v>2010</v>
      </c>
      <c r="D3290" s="5">
        <v>180000</v>
      </c>
      <c r="E3290" s="5">
        <v>0</v>
      </c>
      <c r="F3290" s="5">
        <f t="shared" si="50"/>
        <v>1144157322</v>
      </c>
    </row>
    <row r="3291" spans="2:6" x14ac:dyDescent="0.25">
      <c r="B3291" s="6">
        <v>43384</v>
      </c>
      <c r="C3291" s="4" t="s">
        <v>2008</v>
      </c>
      <c r="D3291" s="5">
        <v>135000</v>
      </c>
      <c r="E3291" s="5">
        <v>0</v>
      </c>
      <c r="F3291" s="5">
        <f t="shared" si="50"/>
        <v>1144292322</v>
      </c>
    </row>
    <row r="3292" spans="2:6" x14ac:dyDescent="0.25">
      <c r="B3292" s="6">
        <v>43384</v>
      </c>
      <c r="C3292" s="4" t="s">
        <v>2012</v>
      </c>
      <c r="D3292" s="5">
        <v>21500</v>
      </c>
      <c r="E3292" s="5">
        <v>0</v>
      </c>
      <c r="F3292" s="5">
        <f t="shared" si="50"/>
        <v>1144313822</v>
      </c>
    </row>
    <row r="3293" spans="2:6" x14ac:dyDescent="0.25">
      <c r="B3293" s="6">
        <v>43384</v>
      </c>
      <c r="C3293" s="4" t="s">
        <v>2002</v>
      </c>
      <c r="D3293" s="5">
        <v>15000</v>
      </c>
      <c r="E3293" s="5">
        <v>0</v>
      </c>
      <c r="F3293" s="5">
        <f t="shared" si="50"/>
        <v>1144328822</v>
      </c>
    </row>
    <row r="3294" spans="2:6" x14ac:dyDescent="0.25">
      <c r="B3294" s="6">
        <v>43384</v>
      </c>
      <c r="C3294" s="4" t="s">
        <v>2013</v>
      </c>
      <c r="D3294" s="5">
        <v>90000</v>
      </c>
      <c r="E3294" s="5">
        <v>0</v>
      </c>
      <c r="F3294" s="5">
        <f t="shared" si="50"/>
        <v>1144418822</v>
      </c>
    </row>
    <row r="3295" spans="2:6" x14ac:dyDescent="0.25">
      <c r="B3295" s="6">
        <v>43384</v>
      </c>
      <c r="C3295" s="4" t="s">
        <v>2014</v>
      </c>
      <c r="D3295" s="5">
        <v>120000</v>
      </c>
      <c r="E3295" s="5">
        <v>0</v>
      </c>
      <c r="F3295" s="5">
        <f t="shared" si="50"/>
        <v>1144538822</v>
      </c>
    </row>
    <row r="3296" spans="2:6" x14ac:dyDescent="0.25">
      <c r="B3296" s="6">
        <v>43384</v>
      </c>
      <c r="C3296" s="4" t="s">
        <v>2006</v>
      </c>
      <c r="D3296" s="5">
        <v>15000</v>
      </c>
      <c r="E3296" s="5">
        <v>0</v>
      </c>
      <c r="F3296" s="5">
        <f t="shared" si="50"/>
        <v>1144553822</v>
      </c>
    </row>
    <row r="3297" spans="2:6" x14ac:dyDescent="0.25">
      <c r="B3297" s="6">
        <v>43384</v>
      </c>
      <c r="C3297" s="4" t="s">
        <v>2013</v>
      </c>
      <c r="D3297" s="5">
        <v>30000</v>
      </c>
      <c r="E3297" s="5">
        <v>0</v>
      </c>
      <c r="F3297" s="5">
        <f t="shared" si="50"/>
        <v>1144583822</v>
      </c>
    </row>
    <row r="3298" spans="2:6" x14ac:dyDescent="0.25">
      <c r="B3298" s="6">
        <v>43384</v>
      </c>
      <c r="C3298" s="4" t="s">
        <v>2015</v>
      </c>
      <c r="D3298" s="5">
        <v>135000</v>
      </c>
      <c r="E3298" s="5">
        <v>0</v>
      </c>
      <c r="F3298" s="5">
        <f t="shared" si="50"/>
        <v>1144718822</v>
      </c>
    </row>
    <row r="3299" spans="2:6" x14ac:dyDescent="0.25">
      <c r="B3299" s="6">
        <v>43384</v>
      </c>
      <c r="C3299" s="4" t="s">
        <v>2012</v>
      </c>
      <c r="D3299" s="5">
        <v>150000</v>
      </c>
      <c r="E3299" s="5">
        <v>0</v>
      </c>
      <c r="F3299" s="5">
        <f t="shared" si="50"/>
        <v>1144868822</v>
      </c>
    </row>
    <row r="3300" spans="2:6" x14ac:dyDescent="0.25">
      <c r="B3300" s="6">
        <v>43384</v>
      </c>
      <c r="C3300" s="4" t="s">
        <v>2001</v>
      </c>
      <c r="D3300" s="5">
        <v>60000</v>
      </c>
      <c r="E3300" s="5">
        <v>0</v>
      </c>
      <c r="F3300" s="5">
        <f t="shared" si="50"/>
        <v>1144928822</v>
      </c>
    </row>
    <row r="3301" spans="2:6" x14ac:dyDescent="0.25">
      <c r="B3301" s="6">
        <v>43384</v>
      </c>
      <c r="C3301" s="4" t="s">
        <v>2007</v>
      </c>
      <c r="D3301" s="5">
        <v>135000</v>
      </c>
      <c r="E3301" s="5">
        <v>0</v>
      </c>
      <c r="F3301" s="5">
        <f t="shared" si="50"/>
        <v>1145063822</v>
      </c>
    </row>
    <row r="3302" spans="2:6" x14ac:dyDescent="0.25">
      <c r="B3302" s="6">
        <v>43385</v>
      </c>
      <c r="C3302" s="4" t="s">
        <v>2016</v>
      </c>
      <c r="D3302" s="5">
        <v>150000</v>
      </c>
      <c r="E3302" s="5">
        <v>0</v>
      </c>
      <c r="F3302" s="5">
        <f t="shared" si="50"/>
        <v>1145213822</v>
      </c>
    </row>
    <row r="3303" spans="2:6" x14ac:dyDescent="0.25">
      <c r="B3303" s="6">
        <v>43385</v>
      </c>
      <c r="C3303" s="4" t="s">
        <v>2017</v>
      </c>
      <c r="D3303" s="5">
        <v>129000</v>
      </c>
      <c r="E3303" s="5">
        <v>0</v>
      </c>
      <c r="F3303" s="5">
        <f t="shared" si="50"/>
        <v>1145342822</v>
      </c>
    </row>
    <row r="3304" spans="2:6" x14ac:dyDescent="0.25">
      <c r="B3304" s="6">
        <v>43385</v>
      </c>
      <c r="C3304" s="4" t="s">
        <v>2018</v>
      </c>
      <c r="D3304" s="5">
        <v>236500</v>
      </c>
      <c r="E3304" s="5">
        <v>0</v>
      </c>
      <c r="F3304" s="5">
        <f t="shared" si="50"/>
        <v>1145579322</v>
      </c>
    </row>
    <row r="3305" spans="2:6" x14ac:dyDescent="0.25">
      <c r="B3305" s="6">
        <v>43385</v>
      </c>
      <c r="C3305" s="4" t="s">
        <v>2017</v>
      </c>
      <c r="D3305" s="5">
        <v>2197500</v>
      </c>
      <c r="E3305" s="5">
        <v>0</v>
      </c>
      <c r="F3305" s="5">
        <f t="shared" si="50"/>
        <v>1147776822</v>
      </c>
    </row>
    <row r="3306" spans="2:6" x14ac:dyDescent="0.25">
      <c r="B3306" s="6">
        <v>43385</v>
      </c>
      <c r="C3306" s="4" t="s">
        <v>2019</v>
      </c>
      <c r="D3306" s="5">
        <v>1380000</v>
      </c>
      <c r="E3306" s="5">
        <v>0</v>
      </c>
      <c r="F3306" s="5">
        <f t="shared" si="50"/>
        <v>1149156822</v>
      </c>
    </row>
    <row r="3307" spans="2:6" x14ac:dyDescent="0.25">
      <c r="B3307" s="6">
        <v>43385</v>
      </c>
      <c r="C3307" s="4" t="s">
        <v>2016</v>
      </c>
      <c r="D3307" s="5">
        <v>1620000</v>
      </c>
      <c r="E3307" s="5">
        <v>0</v>
      </c>
      <c r="F3307" s="5">
        <f t="shared" si="50"/>
        <v>1150776822</v>
      </c>
    </row>
    <row r="3308" spans="2:6" x14ac:dyDescent="0.25">
      <c r="B3308" s="6">
        <v>43385</v>
      </c>
      <c r="C3308" s="4" t="s">
        <v>2020</v>
      </c>
      <c r="D3308" s="5">
        <v>15000</v>
      </c>
      <c r="E3308" s="5">
        <v>0</v>
      </c>
      <c r="F3308" s="5">
        <f t="shared" si="50"/>
        <v>1150791822</v>
      </c>
    </row>
    <row r="3309" spans="2:6" x14ac:dyDescent="0.25">
      <c r="B3309" s="6">
        <v>43385</v>
      </c>
      <c r="C3309" s="4" t="s">
        <v>2021</v>
      </c>
      <c r="D3309" s="5">
        <v>570000</v>
      </c>
      <c r="E3309" s="5">
        <v>0</v>
      </c>
      <c r="F3309" s="5">
        <f t="shared" si="50"/>
        <v>1151361822</v>
      </c>
    </row>
    <row r="3310" spans="2:6" x14ac:dyDescent="0.25">
      <c r="B3310" s="6">
        <v>43385</v>
      </c>
      <c r="C3310" s="4" t="s">
        <v>2022</v>
      </c>
      <c r="D3310" s="5">
        <v>315000</v>
      </c>
      <c r="E3310" s="5">
        <v>0</v>
      </c>
      <c r="F3310" s="5">
        <f t="shared" si="50"/>
        <v>1151676822</v>
      </c>
    </row>
    <row r="3311" spans="2:6" x14ac:dyDescent="0.25">
      <c r="B3311" s="6">
        <v>43385</v>
      </c>
      <c r="C3311" s="4" t="s">
        <v>2023</v>
      </c>
      <c r="D3311" s="5">
        <v>1245000</v>
      </c>
      <c r="E3311" s="5">
        <v>0</v>
      </c>
      <c r="F3311" s="5">
        <f t="shared" si="50"/>
        <v>1152921822</v>
      </c>
    </row>
    <row r="3312" spans="2:6" x14ac:dyDescent="0.25">
      <c r="B3312" s="6">
        <v>43385</v>
      </c>
      <c r="C3312" s="4" t="s">
        <v>2024</v>
      </c>
      <c r="D3312" s="5">
        <v>2655000</v>
      </c>
      <c r="E3312" s="5">
        <v>0</v>
      </c>
      <c r="F3312" s="5">
        <f t="shared" si="50"/>
        <v>1155576822</v>
      </c>
    </row>
    <row r="3313" spans="2:6" x14ac:dyDescent="0.25">
      <c r="B3313" s="6">
        <v>43385</v>
      </c>
      <c r="C3313" s="4" t="s">
        <v>2022</v>
      </c>
      <c r="D3313" s="5">
        <v>1852500</v>
      </c>
      <c r="E3313" s="5">
        <v>0</v>
      </c>
      <c r="F3313" s="5">
        <f t="shared" si="50"/>
        <v>1157429322</v>
      </c>
    </row>
    <row r="3314" spans="2:6" x14ac:dyDescent="0.25">
      <c r="B3314" s="6">
        <v>43385</v>
      </c>
      <c r="C3314" s="4" t="s">
        <v>2019</v>
      </c>
      <c r="D3314" s="5">
        <v>330000</v>
      </c>
      <c r="E3314" s="5">
        <v>0</v>
      </c>
      <c r="F3314" s="5">
        <f t="shared" si="50"/>
        <v>1157759322</v>
      </c>
    </row>
    <row r="3315" spans="2:6" x14ac:dyDescent="0.25">
      <c r="B3315" s="6">
        <v>43385</v>
      </c>
      <c r="C3315" s="4" t="s">
        <v>2024</v>
      </c>
      <c r="D3315" s="5">
        <v>150000</v>
      </c>
      <c r="E3315" s="5">
        <v>0</v>
      </c>
      <c r="F3315" s="5">
        <f t="shared" si="50"/>
        <v>1157909322</v>
      </c>
    </row>
    <row r="3316" spans="2:6" x14ac:dyDescent="0.25">
      <c r="B3316" s="6">
        <v>43385</v>
      </c>
      <c r="C3316" s="4" t="s">
        <v>2025</v>
      </c>
      <c r="D3316" s="5">
        <v>1035000</v>
      </c>
      <c r="E3316" s="5">
        <v>0</v>
      </c>
      <c r="F3316" s="5">
        <f t="shared" si="50"/>
        <v>1158944322</v>
      </c>
    </row>
    <row r="3317" spans="2:6" x14ac:dyDescent="0.25">
      <c r="B3317" s="6">
        <v>43385</v>
      </c>
      <c r="C3317" s="4" t="s">
        <v>2026</v>
      </c>
      <c r="D3317" s="5">
        <v>60000</v>
      </c>
      <c r="E3317" s="5">
        <v>0</v>
      </c>
      <c r="F3317" s="5">
        <f t="shared" si="50"/>
        <v>1159004322</v>
      </c>
    </row>
    <row r="3318" spans="2:6" x14ac:dyDescent="0.25">
      <c r="B3318" s="6">
        <v>43385</v>
      </c>
      <c r="C3318" s="4" t="s">
        <v>2025</v>
      </c>
      <c r="D3318" s="5">
        <v>765000</v>
      </c>
      <c r="E3318" s="5">
        <v>0</v>
      </c>
      <c r="F3318" s="5">
        <f t="shared" si="50"/>
        <v>1159769322</v>
      </c>
    </row>
    <row r="3319" spans="2:6" x14ac:dyDescent="0.25">
      <c r="B3319" s="6">
        <v>43385</v>
      </c>
      <c r="C3319" s="4" t="s">
        <v>2027</v>
      </c>
      <c r="D3319" s="5">
        <v>150000</v>
      </c>
      <c r="E3319" s="5">
        <v>0</v>
      </c>
      <c r="F3319" s="5">
        <f t="shared" si="50"/>
        <v>1159919322</v>
      </c>
    </row>
    <row r="3320" spans="2:6" x14ac:dyDescent="0.25">
      <c r="B3320" s="6">
        <v>43385</v>
      </c>
      <c r="C3320" s="4" t="s">
        <v>2028</v>
      </c>
      <c r="D3320" s="5">
        <v>450000</v>
      </c>
      <c r="E3320" s="5">
        <v>0</v>
      </c>
      <c r="F3320" s="5">
        <f t="shared" si="50"/>
        <v>1160369322</v>
      </c>
    </row>
    <row r="3321" spans="2:6" x14ac:dyDescent="0.25">
      <c r="B3321" s="6">
        <v>43385</v>
      </c>
      <c r="C3321" s="4" t="s">
        <v>2021</v>
      </c>
      <c r="D3321" s="5">
        <v>2235000</v>
      </c>
      <c r="E3321" s="5">
        <v>0</v>
      </c>
      <c r="F3321" s="5">
        <f t="shared" si="50"/>
        <v>1162604322</v>
      </c>
    </row>
    <row r="3322" spans="2:6" x14ac:dyDescent="0.25">
      <c r="B3322" s="6">
        <v>43385</v>
      </c>
      <c r="C3322" s="4" t="s">
        <v>2026</v>
      </c>
      <c r="D3322" s="5">
        <v>630000</v>
      </c>
      <c r="E3322" s="5">
        <v>0</v>
      </c>
      <c r="F3322" s="5">
        <f t="shared" si="50"/>
        <v>1163234322</v>
      </c>
    </row>
    <row r="3323" spans="2:6" x14ac:dyDescent="0.25">
      <c r="B3323" s="6">
        <v>43385</v>
      </c>
      <c r="C3323" s="4" t="s">
        <v>2028</v>
      </c>
      <c r="D3323" s="5">
        <v>187500</v>
      </c>
      <c r="E3323" s="5">
        <v>0</v>
      </c>
      <c r="F3323" s="5">
        <f t="shared" si="50"/>
        <v>1163421822</v>
      </c>
    </row>
    <row r="3324" spans="2:6" x14ac:dyDescent="0.25">
      <c r="B3324" s="6">
        <v>43385</v>
      </c>
      <c r="C3324" s="4" t="s">
        <v>2020</v>
      </c>
      <c r="D3324" s="5">
        <v>420000</v>
      </c>
      <c r="E3324" s="5">
        <v>0</v>
      </c>
      <c r="F3324" s="5">
        <f t="shared" si="50"/>
        <v>1163841822</v>
      </c>
    </row>
    <row r="3325" spans="2:6" x14ac:dyDescent="0.25">
      <c r="B3325" s="6">
        <v>43385</v>
      </c>
      <c r="C3325" s="4" t="s">
        <v>2029</v>
      </c>
      <c r="D3325" s="5">
        <v>975000</v>
      </c>
      <c r="E3325" s="5">
        <v>0</v>
      </c>
      <c r="F3325" s="5">
        <f t="shared" si="50"/>
        <v>1164816822</v>
      </c>
    </row>
    <row r="3326" spans="2:6" x14ac:dyDescent="0.25">
      <c r="B3326" s="6">
        <v>43385</v>
      </c>
      <c r="C3326" s="4" t="s">
        <v>2030</v>
      </c>
      <c r="D3326" s="5">
        <v>630000</v>
      </c>
      <c r="E3326" s="5">
        <v>0</v>
      </c>
      <c r="F3326" s="5">
        <f t="shared" si="50"/>
        <v>1165446822</v>
      </c>
    </row>
    <row r="3327" spans="2:6" x14ac:dyDescent="0.25">
      <c r="B3327" s="6">
        <v>43385</v>
      </c>
      <c r="C3327" s="4" t="s">
        <v>2029</v>
      </c>
      <c r="D3327" s="5">
        <v>210000</v>
      </c>
      <c r="E3327" s="5">
        <v>0</v>
      </c>
      <c r="F3327" s="5">
        <f t="shared" si="50"/>
        <v>1165656822</v>
      </c>
    </row>
    <row r="3328" spans="2:6" x14ac:dyDescent="0.25">
      <c r="B3328" s="6">
        <v>43385</v>
      </c>
      <c r="C3328" s="4" t="s">
        <v>2023</v>
      </c>
      <c r="D3328" s="5">
        <v>60000</v>
      </c>
      <c r="E3328" s="5">
        <v>0</v>
      </c>
      <c r="F3328" s="5">
        <f t="shared" si="50"/>
        <v>1165716822</v>
      </c>
    </row>
    <row r="3329" spans="2:6" x14ac:dyDescent="0.25">
      <c r="B3329" s="6">
        <v>43385</v>
      </c>
      <c r="C3329" s="4" t="s">
        <v>2027</v>
      </c>
      <c r="D3329" s="5">
        <v>2985000</v>
      </c>
      <c r="E3329" s="5">
        <v>0</v>
      </c>
      <c r="F3329" s="5">
        <f t="shared" si="50"/>
        <v>1168701822</v>
      </c>
    </row>
    <row r="3330" spans="2:6" x14ac:dyDescent="0.25">
      <c r="B3330" s="6">
        <v>43385</v>
      </c>
      <c r="C3330" s="4" t="s">
        <v>2018</v>
      </c>
      <c r="D3330" s="5">
        <v>2085000</v>
      </c>
      <c r="E3330" s="5">
        <v>0</v>
      </c>
      <c r="F3330" s="5">
        <f t="shared" si="50"/>
        <v>1170786822</v>
      </c>
    </row>
    <row r="3331" spans="2:6" x14ac:dyDescent="0.25">
      <c r="B3331" s="6">
        <v>43385</v>
      </c>
      <c r="C3331" s="4" t="s">
        <v>2008</v>
      </c>
      <c r="D3331" s="5">
        <v>30000</v>
      </c>
      <c r="E3331" s="5">
        <v>0</v>
      </c>
      <c r="F3331" s="5">
        <f t="shared" si="50"/>
        <v>1170816822</v>
      </c>
    </row>
    <row r="3332" spans="2:6" x14ac:dyDescent="0.25">
      <c r="B3332" s="6">
        <v>43385</v>
      </c>
      <c r="C3332" s="4" t="s">
        <v>2009</v>
      </c>
      <c r="D3332" s="5">
        <v>135000</v>
      </c>
      <c r="E3332" s="5">
        <v>0</v>
      </c>
      <c r="F3332" s="5">
        <f t="shared" si="50"/>
        <v>1170951822</v>
      </c>
    </row>
    <row r="3333" spans="2:6" x14ac:dyDescent="0.25">
      <c r="B3333" s="6">
        <v>43385</v>
      </c>
      <c r="C3333" s="4" t="s">
        <v>2010</v>
      </c>
      <c r="D3333" s="5">
        <v>30000</v>
      </c>
      <c r="E3333" s="5">
        <v>0</v>
      </c>
      <c r="F3333" s="5">
        <f t="shared" ref="F3333:F3396" si="51">F3332+D3333-E3333</f>
        <v>1170981822</v>
      </c>
    </row>
    <row r="3334" spans="2:6" x14ac:dyDescent="0.25">
      <c r="B3334" s="6">
        <v>43385</v>
      </c>
      <c r="C3334" s="4" t="s">
        <v>2005</v>
      </c>
      <c r="D3334" s="5">
        <v>300000</v>
      </c>
      <c r="E3334" s="5">
        <v>0</v>
      </c>
      <c r="F3334" s="5">
        <f t="shared" si="51"/>
        <v>1171281822</v>
      </c>
    </row>
    <row r="3335" spans="2:6" x14ac:dyDescent="0.25">
      <c r="B3335" s="6">
        <v>43385</v>
      </c>
      <c r="C3335" s="4" t="s">
        <v>2011</v>
      </c>
      <c r="D3335" s="5">
        <v>337500</v>
      </c>
      <c r="E3335" s="5">
        <v>0</v>
      </c>
      <c r="F3335" s="5">
        <f t="shared" si="51"/>
        <v>1171619322</v>
      </c>
    </row>
    <row r="3336" spans="2:6" x14ac:dyDescent="0.25">
      <c r="B3336" s="6">
        <v>43385</v>
      </c>
      <c r="C3336" s="4" t="s">
        <v>2004</v>
      </c>
      <c r="D3336" s="5">
        <v>225000</v>
      </c>
      <c r="E3336" s="5">
        <v>0</v>
      </c>
      <c r="F3336" s="5">
        <f t="shared" si="51"/>
        <v>1171844322</v>
      </c>
    </row>
    <row r="3337" spans="2:6" x14ac:dyDescent="0.25">
      <c r="B3337" s="6">
        <v>43385</v>
      </c>
      <c r="C3337" s="4" t="s">
        <v>2008</v>
      </c>
      <c r="D3337" s="5">
        <v>195000</v>
      </c>
      <c r="E3337" s="5">
        <v>0</v>
      </c>
      <c r="F3337" s="5">
        <f t="shared" si="51"/>
        <v>1172039322</v>
      </c>
    </row>
    <row r="3338" spans="2:6" x14ac:dyDescent="0.25">
      <c r="B3338" s="6">
        <v>43385</v>
      </c>
      <c r="C3338" s="4" t="s">
        <v>2010</v>
      </c>
      <c r="D3338" s="5">
        <v>135000</v>
      </c>
      <c r="E3338" s="5">
        <v>0</v>
      </c>
      <c r="F3338" s="5">
        <f t="shared" si="51"/>
        <v>1172174322</v>
      </c>
    </row>
    <row r="3339" spans="2:6" x14ac:dyDescent="0.25">
      <c r="B3339" s="6">
        <v>43385</v>
      </c>
      <c r="C3339" s="4" t="s">
        <v>2011</v>
      </c>
      <c r="D3339" s="5">
        <v>45000</v>
      </c>
      <c r="E3339" s="5">
        <v>0</v>
      </c>
      <c r="F3339" s="5">
        <f t="shared" si="51"/>
        <v>1172219322</v>
      </c>
    </row>
    <row r="3340" spans="2:6" x14ac:dyDescent="0.25">
      <c r="B3340" s="6">
        <v>43385</v>
      </c>
      <c r="C3340" s="4" t="s">
        <v>2012</v>
      </c>
      <c r="D3340" s="5">
        <v>86000</v>
      </c>
      <c r="E3340" s="5">
        <v>0</v>
      </c>
      <c r="F3340" s="5">
        <f t="shared" si="51"/>
        <v>1172305322</v>
      </c>
    </row>
    <row r="3341" spans="2:6" x14ac:dyDescent="0.25">
      <c r="B3341" s="6">
        <v>43385</v>
      </c>
      <c r="C3341" s="4" t="s">
        <v>2014</v>
      </c>
      <c r="D3341" s="5">
        <v>375000</v>
      </c>
      <c r="E3341" s="5">
        <v>0</v>
      </c>
      <c r="F3341" s="5">
        <f t="shared" si="51"/>
        <v>1172680322</v>
      </c>
    </row>
    <row r="3342" spans="2:6" x14ac:dyDescent="0.25">
      <c r="B3342" s="6">
        <v>43385</v>
      </c>
      <c r="C3342" s="4" t="s">
        <v>2013</v>
      </c>
      <c r="D3342" s="5">
        <v>105000</v>
      </c>
      <c r="E3342" s="5">
        <v>0</v>
      </c>
      <c r="F3342" s="5">
        <f t="shared" si="51"/>
        <v>1172785322</v>
      </c>
    </row>
    <row r="3343" spans="2:6" x14ac:dyDescent="0.25">
      <c r="B3343" s="6">
        <v>43385</v>
      </c>
      <c r="C3343" s="4" t="s">
        <v>2003</v>
      </c>
      <c r="D3343" s="5">
        <v>15000</v>
      </c>
      <c r="E3343" s="5">
        <v>0</v>
      </c>
      <c r="F3343" s="5">
        <f t="shared" si="51"/>
        <v>1172800322</v>
      </c>
    </row>
    <row r="3344" spans="2:6" x14ac:dyDescent="0.25">
      <c r="B3344" s="6">
        <v>43385</v>
      </c>
      <c r="C3344" s="4" t="s">
        <v>2005</v>
      </c>
      <c r="D3344" s="5">
        <v>150500</v>
      </c>
      <c r="E3344" s="5">
        <v>0</v>
      </c>
      <c r="F3344" s="5">
        <f t="shared" si="51"/>
        <v>1172950822</v>
      </c>
    </row>
    <row r="3345" spans="2:6" x14ac:dyDescent="0.25">
      <c r="B3345" s="6">
        <v>43385</v>
      </c>
      <c r="C3345" s="4" t="s">
        <v>2001</v>
      </c>
      <c r="D3345" s="5">
        <v>45000</v>
      </c>
      <c r="E3345" s="5">
        <v>0</v>
      </c>
      <c r="F3345" s="5">
        <f t="shared" si="51"/>
        <v>1172995822</v>
      </c>
    </row>
    <row r="3346" spans="2:6" x14ac:dyDescent="0.25">
      <c r="B3346" s="6">
        <v>43385</v>
      </c>
      <c r="C3346" s="4" t="s">
        <v>2002</v>
      </c>
      <c r="D3346" s="5">
        <v>75000</v>
      </c>
      <c r="E3346" s="5">
        <v>0</v>
      </c>
      <c r="F3346" s="5">
        <f t="shared" si="51"/>
        <v>1173070822</v>
      </c>
    </row>
    <row r="3347" spans="2:6" x14ac:dyDescent="0.25">
      <c r="B3347" s="6">
        <v>43385</v>
      </c>
      <c r="C3347" s="4" t="s">
        <v>2004</v>
      </c>
      <c r="D3347" s="5">
        <v>30000</v>
      </c>
      <c r="E3347" s="5">
        <v>0</v>
      </c>
      <c r="F3347" s="5">
        <f t="shared" si="51"/>
        <v>1173100822</v>
      </c>
    </row>
    <row r="3348" spans="2:6" x14ac:dyDescent="0.25">
      <c r="B3348" s="6">
        <v>43385</v>
      </c>
      <c r="C3348" s="4" t="s">
        <v>2006</v>
      </c>
      <c r="D3348" s="5">
        <v>315000</v>
      </c>
      <c r="E3348" s="5">
        <v>0</v>
      </c>
      <c r="F3348" s="5">
        <f t="shared" si="51"/>
        <v>1173415822</v>
      </c>
    </row>
    <row r="3349" spans="2:6" x14ac:dyDescent="0.25">
      <c r="B3349" s="6">
        <v>43385</v>
      </c>
      <c r="C3349" s="4" t="s">
        <v>2007</v>
      </c>
      <c r="D3349" s="5">
        <v>30000</v>
      </c>
      <c r="E3349" s="5">
        <v>0</v>
      </c>
      <c r="F3349" s="5">
        <f t="shared" si="51"/>
        <v>1173445822</v>
      </c>
    </row>
    <row r="3350" spans="2:6" x14ac:dyDescent="0.25">
      <c r="B3350" s="6">
        <v>43385</v>
      </c>
      <c r="C3350" s="4" t="s">
        <v>2014</v>
      </c>
      <c r="D3350" s="5">
        <v>15000</v>
      </c>
      <c r="E3350" s="5">
        <v>0</v>
      </c>
      <c r="F3350" s="5">
        <f t="shared" si="51"/>
        <v>1173460822</v>
      </c>
    </row>
    <row r="3351" spans="2:6" x14ac:dyDescent="0.25">
      <c r="B3351" s="6">
        <v>43385</v>
      </c>
      <c r="C3351" s="4" t="s">
        <v>2007</v>
      </c>
      <c r="D3351" s="5">
        <v>435000</v>
      </c>
      <c r="E3351" s="5">
        <v>0</v>
      </c>
      <c r="F3351" s="5">
        <f t="shared" si="51"/>
        <v>1173895822</v>
      </c>
    </row>
    <row r="3352" spans="2:6" x14ac:dyDescent="0.25">
      <c r="B3352" s="6">
        <v>43385</v>
      </c>
      <c r="C3352" s="4" t="s">
        <v>2012</v>
      </c>
      <c r="D3352" s="5">
        <v>367500</v>
      </c>
      <c r="E3352" s="5">
        <v>0</v>
      </c>
      <c r="F3352" s="5">
        <f t="shared" si="51"/>
        <v>1174263322</v>
      </c>
    </row>
    <row r="3353" spans="2:6" x14ac:dyDescent="0.25">
      <c r="B3353" s="6">
        <v>43385</v>
      </c>
      <c r="C3353" s="4" t="s">
        <v>2015</v>
      </c>
      <c r="D3353" s="5">
        <v>315000</v>
      </c>
      <c r="E3353" s="5">
        <v>0</v>
      </c>
      <c r="F3353" s="5">
        <f t="shared" si="51"/>
        <v>1174578322</v>
      </c>
    </row>
    <row r="3354" spans="2:6" x14ac:dyDescent="0.25">
      <c r="B3354" s="6">
        <v>43385</v>
      </c>
      <c r="C3354" s="4" t="s">
        <v>2001</v>
      </c>
      <c r="D3354" s="5">
        <v>390000</v>
      </c>
      <c r="E3354" s="5">
        <v>0</v>
      </c>
      <c r="F3354" s="5">
        <f t="shared" si="51"/>
        <v>1174968322</v>
      </c>
    </row>
    <row r="3355" spans="2:6" x14ac:dyDescent="0.25">
      <c r="B3355" s="6">
        <v>43385</v>
      </c>
      <c r="C3355" s="4" t="s">
        <v>2013</v>
      </c>
      <c r="D3355" s="5">
        <v>52500</v>
      </c>
      <c r="E3355" s="5">
        <v>0</v>
      </c>
      <c r="F3355" s="5">
        <f t="shared" si="51"/>
        <v>1175020822</v>
      </c>
    </row>
    <row r="3356" spans="2:6" x14ac:dyDescent="0.25">
      <c r="B3356" s="6">
        <v>43385</v>
      </c>
      <c r="C3356" s="4" t="s">
        <v>2031</v>
      </c>
      <c r="D3356" s="5">
        <v>15000</v>
      </c>
      <c r="E3356" s="5">
        <v>0</v>
      </c>
      <c r="F3356" s="5">
        <f t="shared" si="51"/>
        <v>1175035822</v>
      </c>
    </row>
    <row r="3357" spans="2:6" x14ac:dyDescent="0.25">
      <c r="B3357" s="6">
        <v>43385</v>
      </c>
      <c r="C3357" s="4" t="s">
        <v>2032</v>
      </c>
      <c r="D3357" s="5">
        <v>135000</v>
      </c>
      <c r="E3357" s="5">
        <v>0</v>
      </c>
      <c r="F3357" s="5">
        <f t="shared" si="51"/>
        <v>1175170822</v>
      </c>
    </row>
    <row r="3358" spans="2:6" x14ac:dyDescent="0.25">
      <c r="B3358" s="6">
        <v>43385</v>
      </c>
      <c r="C3358" s="4" t="s">
        <v>2031</v>
      </c>
      <c r="D3358" s="5">
        <v>120000</v>
      </c>
      <c r="E3358" s="5">
        <v>0</v>
      </c>
      <c r="F3358" s="5">
        <f t="shared" si="51"/>
        <v>1175290822</v>
      </c>
    </row>
    <row r="3359" spans="2:6" x14ac:dyDescent="0.25">
      <c r="B3359" s="6">
        <v>43385</v>
      </c>
      <c r="C3359" s="4" t="s">
        <v>2033</v>
      </c>
      <c r="D3359" s="5">
        <v>150000</v>
      </c>
      <c r="E3359" s="5">
        <v>0</v>
      </c>
      <c r="F3359" s="5">
        <f t="shared" si="51"/>
        <v>1175440822</v>
      </c>
    </row>
    <row r="3360" spans="2:6" x14ac:dyDescent="0.25">
      <c r="B3360" s="6">
        <v>43385</v>
      </c>
      <c r="C3360" s="4" t="s">
        <v>2034</v>
      </c>
      <c r="D3360" s="5">
        <v>90000</v>
      </c>
      <c r="E3360" s="5">
        <v>0</v>
      </c>
      <c r="F3360" s="5">
        <f t="shared" si="51"/>
        <v>1175530822</v>
      </c>
    </row>
    <row r="3361" spans="2:6" x14ac:dyDescent="0.25">
      <c r="B3361" s="6">
        <v>43385</v>
      </c>
      <c r="C3361" s="4" t="s">
        <v>2035</v>
      </c>
      <c r="D3361" s="5">
        <v>15000</v>
      </c>
      <c r="E3361" s="5">
        <v>0</v>
      </c>
      <c r="F3361" s="5">
        <f t="shared" si="51"/>
        <v>1175545822</v>
      </c>
    </row>
    <row r="3362" spans="2:6" x14ac:dyDescent="0.25">
      <c r="B3362" s="6">
        <v>43385</v>
      </c>
      <c r="C3362" s="4" t="s">
        <v>2036</v>
      </c>
      <c r="D3362" s="5">
        <v>285000</v>
      </c>
      <c r="E3362" s="5">
        <v>0</v>
      </c>
      <c r="F3362" s="5">
        <f t="shared" si="51"/>
        <v>1175830822</v>
      </c>
    </row>
    <row r="3363" spans="2:6" x14ac:dyDescent="0.25">
      <c r="B3363" s="6">
        <v>43385</v>
      </c>
      <c r="C3363" s="4" t="s">
        <v>2034</v>
      </c>
      <c r="D3363" s="5">
        <v>15000</v>
      </c>
      <c r="E3363" s="5">
        <v>0</v>
      </c>
      <c r="F3363" s="5">
        <f t="shared" si="51"/>
        <v>1175845822</v>
      </c>
    </row>
    <row r="3364" spans="2:6" x14ac:dyDescent="0.25">
      <c r="B3364" s="6">
        <v>43385</v>
      </c>
      <c r="C3364" s="4" t="s">
        <v>2037</v>
      </c>
      <c r="D3364" s="5">
        <v>180000</v>
      </c>
      <c r="E3364" s="5">
        <v>0</v>
      </c>
      <c r="F3364" s="5">
        <f t="shared" si="51"/>
        <v>1176025822</v>
      </c>
    </row>
    <row r="3365" spans="2:6" x14ac:dyDescent="0.25">
      <c r="B3365" s="6">
        <v>43385</v>
      </c>
      <c r="C3365" s="4" t="s">
        <v>2038</v>
      </c>
      <c r="D3365" s="5">
        <v>195000</v>
      </c>
      <c r="E3365" s="5">
        <v>0</v>
      </c>
      <c r="F3365" s="5">
        <f t="shared" si="51"/>
        <v>1176220822</v>
      </c>
    </row>
    <row r="3366" spans="2:6" x14ac:dyDescent="0.25">
      <c r="B3366" s="6">
        <v>43385</v>
      </c>
      <c r="C3366" s="4" t="s">
        <v>2039</v>
      </c>
      <c r="D3366" s="5">
        <v>405000</v>
      </c>
      <c r="E3366" s="5">
        <v>0</v>
      </c>
      <c r="F3366" s="5">
        <f t="shared" si="51"/>
        <v>1176625822</v>
      </c>
    </row>
    <row r="3367" spans="2:6" x14ac:dyDescent="0.25">
      <c r="B3367" s="6">
        <v>43385</v>
      </c>
      <c r="C3367" s="4" t="s">
        <v>2040</v>
      </c>
      <c r="D3367" s="5">
        <v>360000</v>
      </c>
      <c r="E3367" s="5">
        <v>0</v>
      </c>
      <c r="F3367" s="5">
        <f t="shared" si="51"/>
        <v>1176985822</v>
      </c>
    </row>
    <row r="3368" spans="2:6" x14ac:dyDescent="0.25">
      <c r="B3368" s="6">
        <v>43385</v>
      </c>
      <c r="C3368" s="4" t="s">
        <v>2032</v>
      </c>
      <c r="D3368" s="5">
        <v>45000</v>
      </c>
      <c r="E3368" s="5">
        <v>0</v>
      </c>
      <c r="F3368" s="5">
        <f t="shared" si="51"/>
        <v>1177030822</v>
      </c>
    </row>
    <row r="3369" spans="2:6" x14ac:dyDescent="0.25">
      <c r="B3369" s="6">
        <v>43385</v>
      </c>
      <c r="C3369" s="4" t="s">
        <v>2035</v>
      </c>
      <c r="D3369" s="5">
        <v>105000</v>
      </c>
      <c r="E3369" s="5">
        <v>0</v>
      </c>
      <c r="F3369" s="5">
        <f t="shared" si="51"/>
        <v>1177135822</v>
      </c>
    </row>
    <row r="3370" spans="2:6" x14ac:dyDescent="0.25">
      <c r="B3370" s="6">
        <v>43385</v>
      </c>
      <c r="C3370" s="4" t="s">
        <v>2041</v>
      </c>
      <c r="D3370" s="5">
        <v>105000</v>
      </c>
      <c r="E3370" s="5">
        <v>0</v>
      </c>
      <c r="F3370" s="5">
        <f t="shared" si="51"/>
        <v>1177240822</v>
      </c>
    </row>
    <row r="3371" spans="2:6" x14ac:dyDescent="0.25">
      <c r="B3371" s="6">
        <v>43385</v>
      </c>
      <c r="C3371" s="4" t="s">
        <v>2042</v>
      </c>
      <c r="D3371" s="5">
        <v>90000</v>
      </c>
      <c r="E3371" s="5">
        <v>0</v>
      </c>
      <c r="F3371" s="5">
        <f t="shared" si="51"/>
        <v>1177330822</v>
      </c>
    </row>
    <row r="3372" spans="2:6" x14ac:dyDescent="0.25">
      <c r="B3372" s="6">
        <v>43385</v>
      </c>
      <c r="C3372" s="4" t="s">
        <v>2042</v>
      </c>
      <c r="D3372" s="5">
        <v>15000</v>
      </c>
      <c r="E3372" s="5">
        <v>0</v>
      </c>
      <c r="F3372" s="5">
        <f t="shared" si="51"/>
        <v>1177345822</v>
      </c>
    </row>
    <row r="3373" spans="2:6" x14ac:dyDescent="0.25">
      <c r="B3373" s="6">
        <v>43385</v>
      </c>
      <c r="C3373" s="4" t="s">
        <v>2043</v>
      </c>
      <c r="D3373" s="5">
        <v>60000</v>
      </c>
      <c r="E3373" s="5">
        <v>0</v>
      </c>
      <c r="F3373" s="5">
        <f t="shared" si="51"/>
        <v>1177405822</v>
      </c>
    </row>
    <row r="3374" spans="2:6" x14ac:dyDescent="0.25">
      <c r="B3374" s="6">
        <v>43385</v>
      </c>
      <c r="C3374" s="4" t="s">
        <v>2036</v>
      </c>
      <c r="D3374" s="5">
        <v>82500</v>
      </c>
      <c r="E3374" s="5">
        <v>0</v>
      </c>
      <c r="F3374" s="5">
        <f t="shared" si="51"/>
        <v>1177488322</v>
      </c>
    </row>
    <row r="3375" spans="2:6" x14ac:dyDescent="0.25">
      <c r="B3375" s="6">
        <v>43385</v>
      </c>
      <c r="C3375" s="4" t="s">
        <v>2040</v>
      </c>
      <c r="D3375" s="5">
        <v>30000</v>
      </c>
      <c r="E3375" s="5">
        <v>0</v>
      </c>
      <c r="F3375" s="5">
        <f t="shared" si="51"/>
        <v>1177518322</v>
      </c>
    </row>
    <row r="3376" spans="2:6" x14ac:dyDescent="0.25">
      <c r="B3376" s="6">
        <v>43385</v>
      </c>
      <c r="C3376" s="4" t="s">
        <v>2044</v>
      </c>
      <c r="D3376" s="5">
        <v>120000</v>
      </c>
      <c r="E3376" s="5">
        <v>0</v>
      </c>
      <c r="F3376" s="5">
        <f t="shared" si="51"/>
        <v>1177638322</v>
      </c>
    </row>
    <row r="3377" spans="2:6" x14ac:dyDescent="0.25">
      <c r="B3377" s="6">
        <v>43385</v>
      </c>
      <c r="C3377" s="4" t="s">
        <v>2033</v>
      </c>
      <c r="D3377" s="5">
        <v>43000</v>
      </c>
      <c r="E3377" s="5">
        <v>0</v>
      </c>
      <c r="F3377" s="5">
        <f t="shared" si="51"/>
        <v>1177681322</v>
      </c>
    </row>
    <row r="3378" spans="2:6" x14ac:dyDescent="0.25">
      <c r="B3378" s="6">
        <v>43385</v>
      </c>
      <c r="C3378" s="4" t="s">
        <v>2041</v>
      </c>
      <c r="D3378" s="5">
        <v>30000</v>
      </c>
      <c r="E3378" s="5">
        <v>0</v>
      </c>
      <c r="F3378" s="5">
        <f t="shared" si="51"/>
        <v>1177711322</v>
      </c>
    </row>
    <row r="3379" spans="2:6" x14ac:dyDescent="0.25">
      <c r="B3379" s="6">
        <v>43385</v>
      </c>
      <c r="C3379" s="4" t="s">
        <v>2038</v>
      </c>
      <c r="D3379" s="5">
        <v>15000</v>
      </c>
      <c r="E3379" s="5">
        <v>0</v>
      </c>
      <c r="F3379" s="5">
        <f t="shared" si="51"/>
        <v>1177726322</v>
      </c>
    </row>
    <row r="3380" spans="2:6" x14ac:dyDescent="0.25">
      <c r="B3380" s="6">
        <v>43386</v>
      </c>
      <c r="C3380" s="4" t="s">
        <v>2045</v>
      </c>
      <c r="D3380" s="5">
        <v>615000</v>
      </c>
      <c r="E3380" s="5">
        <v>0</v>
      </c>
      <c r="F3380" s="5">
        <f t="shared" si="51"/>
        <v>1178341322</v>
      </c>
    </row>
    <row r="3381" spans="2:6" x14ac:dyDescent="0.25">
      <c r="B3381" s="6">
        <v>43386</v>
      </c>
      <c r="C3381" s="4" t="s">
        <v>2046</v>
      </c>
      <c r="D3381" s="5">
        <v>180000</v>
      </c>
      <c r="E3381" s="5">
        <v>0</v>
      </c>
      <c r="F3381" s="5">
        <f t="shared" si="51"/>
        <v>1178521322</v>
      </c>
    </row>
    <row r="3382" spans="2:6" x14ac:dyDescent="0.25">
      <c r="B3382" s="6">
        <v>43386</v>
      </c>
      <c r="C3382" s="4" t="s">
        <v>2047</v>
      </c>
      <c r="D3382" s="5">
        <v>1200000</v>
      </c>
      <c r="E3382" s="5">
        <v>0</v>
      </c>
      <c r="F3382" s="5">
        <f t="shared" si="51"/>
        <v>1179721322</v>
      </c>
    </row>
    <row r="3383" spans="2:6" x14ac:dyDescent="0.25">
      <c r="B3383" s="6">
        <v>43386</v>
      </c>
      <c r="C3383" s="4" t="s">
        <v>2048</v>
      </c>
      <c r="D3383" s="5">
        <v>3015000</v>
      </c>
      <c r="E3383" s="5">
        <v>0</v>
      </c>
      <c r="F3383" s="5">
        <f t="shared" si="51"/>
        <v>1182736322</v>
      </c>
    </row>
    <row r="3384" spans="2:6" x14ac:dyDescent="0.25">
      <c r="B3384" s="6">
        <v>43386</v>
      </c>
      <c r="C3384" s="4" t="s">
        <v>2049</v>
      </c>
      <c r="D3384" s="5">
        <v>2047500</v>
      </c>
      <c r="E3384" s="5">
        <v>0</v>
      </c>
      <c r="F3384" s="5">
        <f t="shared" si="51"/>
        <v>1184783822</v>
      </c>
    </row>
    <row r="3385" spans="2:6" x14ac:dyDescent="0.25">
      <c r="B3385" s="6">
        <v>43386</v>
      </c>
      <c r="C3385" s="4" t="s">
        <v>2050</v>
      </c>
      <c r="D3385" s="5">
        <v>975000</v>
      </c>
      <c r="E3385" s="5">
        <v>0</v>
      </c>
      <c r="F3385" s="5">
        <f t="shared" si="51"/>
        <v>1185758822</v>
      </c>
    </row>
    <row r="3386" spans="2:6" x14ac:dyDescent="0.25">
      <c r="B3386" s="6">
        <v>43386</v>
      </c>
      <c r="C3386" s="4" t="s">
        <v>2051</v>
      </c>
      <c r="D3386" s="5">
        <v>1590000</v>
      </c>
      <c r="E3386" s="5">
        <v>0</v>
      </c>
      <c r="F3386" s="5">
        <f t="shared" si="51"/>
        <v>1187348822</v>
      </c>
    </row>
    <row r="3387" spans="2:6" x14ac:dyDescent="0.25">
      <c r="B3387" s="6">
        <v>43386</v>
      </c>
      <c r="C3387" s="4" t="s">
        <v>2052</v>
      </c>
      <c r="D3387" s="5">
        <v>2325000</v>
      </c>
      <c r="E3387" s="5">
        <v>0</v>
      </c>
      <c r="F3387" s="5">
        <f t="shared" si="51"/>
        <v>1189673822</v>
      </c>
    </row>
    <row r="3388" spans="2:6" x14ac:dyDescent="0.25">
      <c r="B3388" s="6">
        <v>43386</v>
      </c>
      <c r="C3388" s="4" t="s">
        <v>2051</v>
      </c>
      <c r="D3388" s="5">
        <v>315000</v>
      </c>
      <c r="E3388" s="5">
        <v>0</v>
      </c>
      <c r="F3388" s="5">
        <f t="shared" si="51"/>
        <v>1189988822</v>
      </c>
    </row>
    <row r="3389" spans="2:6" x14ac:dyDescent="0.25">
      <c r="B3389" s="6">
        <v>43386</v>
      </c>
      <c r="C3389" s="4" t="s">
        <v>2048</v>
      </c>
      <c r="D3389" s="5">
        <v>270000</v>
      </c>
      <c r="E3389" s="5">
        <v>0</v>
      </c>
      <c r="F3389" s="5">
        <f t="shared" si="51"/>
        <v>1190258822</v>
      </c>
    </row>
    <row r="3390" spans="2:6" x14ac:dyDescent="0.25">
      <c r="B3390" s="6">
        <v>43386</v>
      </c>
      <c r="C3390" s="4" t="s">
        <v>2046</v>
      </c>
      <c r="D3390" s="5">
        <v>1125000</v>
      </c>
      <c r="E3390" s="5">
        <v>0</v>
      </c>
      <c r="F3390" s="5">
        <f t="shared" si="51"/>
        <v>1191383822</v>
      </c>
    </row>
    <row r="3391" spans="2:6" x14ac:dyDescent="0.25">
      <c r="B3391" s="6">
        <v>43386</v>
      </c>
      <c r="C3391" s="4" t="s">
        <v>2053</v>
      </c>
      <c r="D3391" s="5">
        <v>105000</v>
      </c>
      <c r="E3391" s="5">
        <v>0</v>
      </c>
      <c r="F3391" s="5">
        <f t="shared" si="51"/>
        <v>1191488822</v>
      </c>
    </row>
    <row r="3392" spans="2:6" x14ac:dyDescent="0.25">
      <c r="B3392" s="6">
        <v>43386</v>
      </c>
      <c r="C3392" s="4" t="s">
        <v>2053</v>
      </c>
      <c r="D3392" s="5">
        <v>3000000</v>
      </c>
      <c r="E3392" s="5">
        <v>0</v>
      </c>
      <c r="F3392" s="5">
        <f t="shared" si="51"/>
        <v>1194488822</v>
      </c>
    </row>
    <row r="3393" spans="2:6" x14ac:dyDescent="0.25">
      <c r="B3393" s="6">
        <v>43386</v>
      </c>
      <c r="C3393" s="4" t="s">
        <v>2054</v>
      </c>
      <c r="D3393" s="5">
        <v>1395000</v>
      </c>
      <c r="E3393" s="5">
        <v>0</v>
      </c>
      <c r="F3393" s="5">
        <f t="shared" si="51"/>
        <v>1195883822</v>
      </c>
    </row>
    <row r="3394" spans="2:6" x14ac:dyDescent="0.25">
      <c r="B3394" s="6">
        <v>43386</v>
      </c>
      <c r="C3394" s="4" t="s">
        <v>2055</v>
      </c>
      <c r="D3394" s="5">
        <v>390000</v>
      </c>
      <c r="E3394" s="5">
        <v>0</v>
      </c>
      <c r="F3394" s="5">
        <f t="shared" si="51"/>
        <v>1196273822</v>
      </c>
    </row>
    <row r="3395" spans="2:6" x14ac:dyDescent="0.25">
      <c r="B3395" s="6">
        <v>43386</v>
      </c>
      <c r="C3395" s="4" t="s">
        <v>2056</v>
      </c>
      <c r="D3395" s="5">
        <v>258000</v>
      </c>
      <c r="E3395" s="5">
        <v>0</v>
      </c>
      <c r="F3395" s="5">
        <f t="shared" si="51"/>
        <v>1196531822</v>
      </c>
    </row>
    <row r="3396" spans="2:6" x14ac:dyDescent="0.25">
      <c r="B3396" s="6">
        <v>43386</v>
      </c>
      <c r="C3396" s="4" t="s">
        <v>2057</v>
      </c>
      <c r="D3396" s="5">
        <v>165000</v>
      </c>
      <c r="E3396" s="5">
        <v>0</v>
      </c>
      <c r="F3396" s="5">
        <f t="shared" si="51"/>
        <v>1196696822</v>
      </c>
    </row>
    <row r="3397" spans="2:6" x14ac:dyDescent="0.25">
      <c r="B3397" s="6">
        <v>43386</v>
      </c>
      <c r="C3397" s="4" t="s">
        <v>2058</v>
      </c>
      <c r="D3397" s="5">
        <v>75000</v>
      </c>
      <c r="E3397" s="5">
        <v>0</v>
      </c>
      <c r="F3397" s="5">
        <f t="shared" ref="F3397:F3460" si="52">F3396+D3397-E3397</f>
        <v>1196771822</v>
      </c>
    </row>
    <row r="3398" spans="2:6" x14ac:dyDescent="0.25">
      <c r="B3398" s="6">
        <v>43386</v>
      </c>
      <c r="C3398" s="4" t="s">
        <v>2045</v>
      </c>
      <c r="D3398" s="5">
        <v>2625000</v>
      </c>
      <c r="E3398" s="5">
        <v>0</v>
      </c>
      <c r="F3398" s="5">
        <f t="shared" si="52"/>
        <v>1199396822</v>
      </c>
    </row>
    <row r="3399" spans="2:6" x14ac:dyDescent="0.25">
      <c r="B3399" s="6">
        <v>43386</v>
      </c>
      <c r="C3399" s="4" t="s">
        <v>2056</v>
      </c>
      <c r="D3399" s="5">
        <v>2490000</v>
      </c>
      <c r="E3399" s="5">
        <v>0</v>
      </c>
      <c r="F3399" s="5">
        <f t="shared" si="52"/>
        <v>1201886822</v>
      </c>
    </row>
    <row r="3400" spans="2:6" x14ac:dyDescent="0.25">
      <c r="B3400" s="6">
        <v>43386</v>
      </c>
      <c r="C3400" s="4" t="s">
        <v>2049</v>
      </c>
      <c r="D3400" s="5">
        <v>150500</v>
      </c>
      <c r="E3400" s="5">
        <v>0</v>
      </c>
      <c r="F3400" s="5">
        <f t="shared" si="52"/>
        <v>1202037322</v>
      </c>
    </row>
    <row r="3401" spans="2:6" x14ac:dyDescent="0.25">
      <c r="B3401" s="6">
        <v>43386</v>
      </c>
      <c r="C3401" s="4" t="s">
        <v>2058</v>
      </c>
      <c r="D3401" s="5">
        <v>600000</v>
      </c>
      <c r="E3401" s="5">
        <v>0</v>
      </c>
      <c r="F3401" s="5">
        <f t="shared" si="52"/>
        <v>1202637322</v>
      </c>
    </row>
    <row r="3402" spans="2:6" x14ac:dyDescent="0.25">
      <c r="B3402" s="6">
        <v>43386</v>
      </c>
      <c r="C3402" s="4" t="s">
        <v>2059</v>
      </c>
      <c r="D3402" s="5">
        <v>750000</v>
      </c>
      <c r="E3402" s="5">
        <v>0</v>
      </c>
      <c r="F3402" s="5">
        <f t="shared" si="52"/>
        <v>1203387322</v>
      </c>
    </row>
    <row r="3403" spans="2:6" x14ac:dyDescent="0.25">
      <c r="B3403" s="6">
        <v>43386</v>
      </c>
      <c r="C3403" s="4" t="s">
        <v>2054</v>
      </c>
      <c r="D3403" s="5">
        <v>180000</v>
      </c>
      <c r="E3403" s="5">
        <v>0</v>
      </c>
      <c r="F3403" s="5">
        <f t="shared" si="52"/>
        <v>1203567322</v>
      </c>
    </row>
    <row r="3404" spans="2:6" x14ac:dyDescent="0.25">
      <c r="B3404" s="6">
        <v>43386</v>
      </c>
      <c r="C3404" s="4" t="s">
        <v>2057</v>
      </c>
      <c r="D3404" s="5">
        <v>510000</v>
      </c>
      <c r="E3404" s="5">
        <v>0</v>
      </c>
      <c r="F3404" s="5">
        <f t="shared" si="52"/>
        <v>1204077322</v>
      </c>
    </row>
    <row r="3405" spans="2:6" x14ac:dyDescent="0.25">
      <c r="B3405" s="6">
        <v>43386</v>
      </c>
      <c r="C3405" s="4" t="s">
        <v>2047</v>
      </c>
      <c r="D3405" s="5">
        <v>585000</v>
      </c>
      <c r="E3405" s="5">
        <v>0</v>
      </c>
      <c r="F3405" s="5">
        <f t="shared" si="52"/>
        <v>1204662322</v>
      </c>
    </row>
    <row r="3406" spans="2:6" x14ac:dyDescent="0.25">
      <c r="B3406" s="6">
        <v>43386</v>
      </c>
      <c r="C3406" s="4" t="s">
        <v>2050</v>
      </c>
      <c r="D3406" s="5">
        <v>292500</v>
      </c>
      <c r="E3406" s="5">
        <v>0</v>
      </c>
      <c r="F3406" s="5">
        <f t="shared" si="52"/>
        <v>1204954822</v>
      </c>
    </row>
    <row r="3407" spans="2:6" x14ac:dyDescent="0.25">
      <c r="B3407" s="6">
        <v>43386</v>
      </c>
      <c r="C3407" s="4" t="s">
        <v>2052</v>
      </c>
      <c r="D3407" s="5">
        <v>180000</v>
      </c>
      <c r="E3407" s="5">
        <v>0</v>
      </c>
      <c r="F3407" s="5">
        <f t="shared" si="52"/>
        <v>1205134822</v>
      </c>
    </row>
    <row r="3408" spans="2:6" x14ac:dyDescent="0.25">
      <c r="B3408" s="6">
        <v>43386</v>
      </c>
      <c r="C3408" s="4" t="s">
        <v>2060</v>
      </c>
      <c r="D3408" s="5">
        <v>2542500</v>
      </c>
      <c r="E3408" s="5">
        <v>0</v>
      </c>
      <c r="F3408" s="5">
        <f t="shared" si="52"/>
        <v>1207677322</v>
      </c>
    </row>
    <row r="3409" spans="2:6" x14ac:dyDescent="0.25">
      <c r="B3409" s="6">
        <v>43386</v>
      </c>
      <c r="C3409" s="4" t="s">
        <v>2061</v>
      </c>
      <c r="D3409" s="5">
        <v>1605000</v>
      </c>
      <c r="E3409" s="5">
        <v>0</v>
      </c>
      <c r="F3409" s="5">
        <f t="shared" si="52"/>
        <v>1209282322</v>
      </c>
    </row>
    <row r="3410" spans="2:6" x14ac:dyDescent="0.25">
      <c r="B3410" s="6">
        <v>43386</v>
      </c>
      <c r="C3410" s="4" t="s">
        <v>2062</v>
      </c>
      <c r="D3410" s="5">
        <v>15000</v>
      </c>
      <c r="E3410" s="5">
        <v>0</v>
      </c>
      <c r="F3410" s="5">
        <f t="shared" si="52"/>
        <v>1209297322</v>
      </c>
    </row>
    <row r="3411" spans="2:6" x14ac:dyDescent="0.25">
      <c r="B3411" s="6">
        <v>43386</v>
      </c>
      <c r="C3411" s="4" t="s">
        <v>2063</v>
      </c>
      <c r="D3411" s="5">
        <v>1432500</v>
      </c>
      <c r="E3411" s="5">
        <v>0</v>
      </c>
      <c r="F3411" s="5">
        <f t="shared" si="52"/>
        <v>1210729822</v>
      </c>
    </row>
    <row r="3412" spans="2:6" x14ac:dyDescent="0.25">
      <c r="B3412" s="6">
        <v>43386</v>
      </c>
      <c r="C3412" s="4" t="s">
        <v>2064</v>
      </c>
      <c r="D3412" s="5">
        <v>427500</v>
      </c>
      <c r="E3412" s="5">
        <v>0</v>
      </c>
      <c r="F3412" s="5">
        <f t="shared" si="52"/>
        <v>1211157322</v>
      </c>
    </row>
    <row r="3413" spans="2:6" x14ac:dyDescent="0.25">
      <c r="B3413" s="6">
        <v>43386</v>
      </c>
      <c r="C3413" s="4" t="s">
        <v>2065</v>
      </c>
      <c r="D3413" s="5">
        <v>21500</v>
      </c>
      <c r="E3413" s="5">
        <v>0</v>
      </c>
      <c r="F3413" s="5">
        <f t="shared" si="52"/>
        <v>1211178822</v>
      </c>
    </row>
    <row r="3414" spans="2:6" x14ac:dyDescent="0.25">
      <c r="B3414" s="6">
        <v>43386</v>
      </c>
      <c r="C3414" s="4" t="s">
        <v>2066</v>
      </c>
      <c r="D3414" s="5">
        <v>1425000</v>
      </c>
      <c r="E3414" s="5">
        <v>0</v>
      </c>
      <c r="F3414" s="5">
        <f t="shared" si="52"/>
        <v>1212603822</v>
      </c>
    </row>
    <row r="3415" spans="2:6" x14ac:dyDescent="0.25">
      <c r="B3415" s="6">
        <v>43386</v>
      </c>
      <c r="C3415" s="4" t="s">
        <v>2065</v>
      </c>
      <c r="D3415" s="5">
        <v>1357500</v>
      </c>
      <c r="E3415" s="5">
        <v>0</v>
      </c>
      <c r="F3415" s="5">
        <f t="shared" si="52"/>
        <v>1213961322</v>
      </c>
    </row>
    <row r="3416" spans="2:6" x14ac:dyDescent="0.25">
      <c r="B3416" s="6">
        <v>43386</v>
      </c>
      <c r="C3416" s="4" t="s">
        <v>2063</v>
      </c>
      <c r="D3416" s="5">
        <v>225000</v>
      </c>
      <c r="E3416" s="5">
        <v>0</v>
      </c>
      <c r="F3416" s="5">
        <f t="shared" si="52"/>
        <v>1214186322</v>
      </c>
    </row>
    <row r="3417" spans="2:6" x14ac:dyDescent="0.25">
      <c r="B3417" s="6">
        <v>43386</v>
      </c>
      <c r="C3417" s="4" t="s">
        <v>2061</v>
      </c>
      <c r="D3417" s="5">
        <v>30000</v>
      </c>
      <c r="E3417" s="5">
        <v>0</v>
      </c>
      <c r="F3417" s="5">
        <f t="shared" si="52"/>
        <v>1214216322</v>
      </c>
    </row>
    <row r="3418" spans="2:6" x14ac:dyDescent="0.25">
      <c r="B3418" s="6">
        <v>43386</v>
      </c>
      <c r="C3418" s="4" t="s">
        <v>2060</v>
      </c>
      <c r="D3418" s="5">
        <v>75000</v>
      </c>
      <c r="E3418" s="5">
        <v>0</v>
      </c>
      <c r="F3418" s="5">
        <f t="shared" si="52"/>
        <v>1214291322</v>
      </c>
    </row>
    <row r="3419" spans="2:6" x14ac:dyDescent="0.25">
      <c r="B3419" s="6">
        <v>43386</v>
      </c>
      <c r="C3419" s="4" t="s">
        <v>2066</v>
      </c>
      <c r="D3419" s="5">
        <v>21500</v>
      </c>
      <c r="E3419" s="5">
        <v>0</v>
      </c>
      <c r="F3419" s="5">
        <f t="shared" si="52"/>
        <v>1214312822</v>
      </c>
    </row>
    <row r="3420" spans="2:6" x14ac:dyDescent="0.25">
      <c r="B3420" s="6">
        <v>43386</v>
      </c>
      <c r="C3420" s="4" t="s">
        <v>2067</v>
      </c>
      <c r="D3420" s="5">
        <v>30000</v>
      </c>
      <c r="E3420" s="5">
        <v>0</v>
      </c>
      <c r="F3420" s="5">
        <f t="shared" si="52"/>
        <v>1214342822</v>
      </c>
    </row>
    <row r="3421" spans="2:6" x14ac:dyDescent="0.25">
      <c r="B3421" s="6">
        <v>43386</v>
      </c>
      <c r="C3421" s="4" t="s">
        <v>2062</v>
      </c>
      <c r="D3421" s="5">
        <v>3817500</v>
      </c>
      <c r="E3421" s="5">
        <v>0</v>
      </c>
      <c r="F3421" s="5">
        <f t="shared" si="52"/>
        <v>1218160322</v>
      </c>
    </row>
    <row r="3422" spans="2:6" x14ac:dyDescent="0.25">
      <c r="B3422" s="6">
        <v>43386</v>
      </c>
      <c r="C3422" s="4" t="s">
        <v>2067</v>
      </c>
      <c r="D3422" s="5">
        <v>1072500</v>
      </c>
      <c r="E3422" s="5">
        <v>0</v>
      </c>
      <c r="F3422" s="5">
        <f t="shared" si="52"/>
        <v>1219232822</v>
      </c>
    </row>
    <row r="3423" spans="2:6" x14ac:dyDescent="0.25">
      <c r="B3423" s="6">
        <v>43386</v>
      </c>
      <c r="C3423" s="4" t="s">
        <v>2068</v>
      </c>
      <c r="D3423" s="5">
        <v>105000</v>
      </c>
      <c r="E3423" s="5">
        <v>0</v>
      </c>
      <c r="F3423" s="5">
        <f t="shared" si="52"/>
        <v>1219337822</v>
      </c>
    </row>
    <row r="3424" spans="2:6" x14ac:dyDescent="0.25">
      <c r="B3424" s="6">
        <v>43386</v>
      </c>
      <c r="C3424" s="4" t="s">
        <v>2031</v>
      </c>
      <c r="D3424" s="5">
        <v>75000</v>
      </c>
      <c r="E3424" s="5">
        <v>0</v>
      </c>
      <c r="F3424" s="5">
        <f t="shared" si="52"/>
        <v>1219412822</v>
      </c>
    </row>
    <row r="3425" spans="2:6" x14ac:dyDescent="0.25">
      <c r="B3425" s="6">
        <v>43386</v>
      </c>
      <c r="C3425" s="4" t="s">
        <v>2033</v>
      </c>
      <c r="D3425" s="5">
        <v>690000</v>
      </c>
      <c r="E3425" s="5">
        <v>0</v>
      </c>
      <c r="F3425" s="5">
        <f t="shared" si="52"/>
        <v>1220102822</v>
      </c>
    </row>
    <row r="3426" spans="2:6" x14ac:dyDescent="0.25">
      <c r="B3426" s="6">
        <v>43386</v>
      </c>
      <c r="C3426" s="4" t="s">
        <v>2032</v>
      </c>
      <c r="D3426" s="5">
        <v>510000</v>
      </c>
      <c r="E3426" s="5">
        <v>0</v>
      </c>
      <c r="F3426" s="5">
        <f t="shared" si="52"/>
        <v>1220612822</v>
      </c>
    </row>
    <row r="3427" spans="2:6" x14ac:dyDescent="0.25">
      <c r="B3427" s="6">
        <v>43386</v>
      </c>
      <c r="C3427" s="4" t="s">
        <v>2034</v>
      </c>
      <c r="D3427" s="5">
        <v>210000</v>
      </c>
      <c r="E3427" s="5">
        <v>0</v>
      </c>
      <c r="F3427" s="5">
        <f t="shared" si="52"/>
        <v>1220822822</v>
      </c>
    </row>
    <row r="3428" spans="2:6" x14ac:dyDescent="0.25">
      <c r="B3428" s="6">
        <v>43386</v>
      </c>
      <c r="C3428" s="4" t="s">
        <v>2069</v>
      </c>
      <c r="D3428" s="5">
        <v>60000</v>
      </c>
      <c r="E3428" s="5">
        <v>0</v>
      </c>
      <c r="F3428" s="5">
        <f t="shared" si="52"/>
        <v>1220882822</v>
      </c>
    </row>
    <row r="3429" spans="2:6" x14ac:dyDescent="0.25">
      <c r="B3429" s="6">
        <v>43386</v>
      </c>
      <c r="C3429" s="4" t="s">
        <v>2035</v>
      </c>
      <c r="D3429" s="5">
        <v>45000</v>
      </c>
      <c r="E3429" s="5">
        <v>0</v>
      </c>
      <c r="F3429" s="5">
        <f t="shared" si="52"/>
        <v>1220927822</v>
      </c>
    </row>
    <row r="3430" spans="2:6" x14ac:dyDescent="0.25">
      <c r="B3430" s="6">
        <v>43386</v>
      </c>
      <c r="C3430" s="4" t="s">
        <v>2039</v>
      </c>
      <c r="D3430" s="5">
        <v>30000</v>
      </c>
      <c r="E3430" s="5">
        <v>0</v>
      </c>
      <c r="F3430" s="5">
        <f t="shared" si="52"/>
        <v>1220957822</v>
      </c>
    </row>
    <row r="3431" spans="2:6" x14ac:dyDescent="0.25">
      <c r="B3431" s="6">
        <v>43386</v>
      </c>
      <c r="C3431" s="4" t="s">
        <v>2041</v>
      </c>
      <c r="D3431" s="5">
        <v>645000</v>
      </c>
      <c r="E3431" s="5">
        <v>0</v>
      </c>
      <c r="F3431" s="5">
        <f t="shared" si="52"/>
        <v>1221602822</v>
      </c>
    </row>
    <row r="3432" spans="2:6" x14ac:dyDescent="0.25">
      <c r="B3432" s="6">
        <v>43386</v>
      </c>
      <c r="C3432" s="4" t="s">
        <v>2035</v>
      </c>
      <c r="D3432" s="5">
        <v>285000</v>
      </c>
      <c r="E3432" s="5">
        <v>0</v>
      </c>
      <c r="F3432" s="5">
        <f t="shared" si="52"/>
        <v>1221887822</v>
      </c>
    </row>
    <row r="3433" spans="2:6" x14ac:dyDescent="0.25">
      <c r="B3433" s="6">
        <v>43386</v>
      </c>
      <c r="C3433" s="4" t="s">
        <v>2042</v>
      </c>
      <c r="D3433" s="5">
        <v>30000</v>
      </c>
      <c r="E3433" s="5">
        <v>0</v>
      </c>
      <c r="F3433" s="5">
        <f t="shared" si="52"/>
        <v>1221917822</v>
      </c>
    </row>
    <row r="3434" spans="2:6" x14ac:dyDescent="0.25">
      <c r="B3434" s="6">
        <v>43386</v>
      </c>
      <c r="C3434" s="4" t="s">
        <v>2043</v>
      </c>
      <c r="D3434" s="5">
        <v>217500</v>
      </c>
      <c r="E3434" s="5">
        <v>0</v>
      </c>
      <c r="F3434" s="5">
        <f t="shared" si="52"/>
        <v>1222135322</v>
      </c>
    </row>
    <row r="3435" spans="2:6" x14ac:dyDescent="0.25">
      <c r="B3435" s="6">
        <v>43386</v>
      </c>
      <c r="C3435" s="4" t="s">
        <v>2036</v>
      </c>
      <c r="D3435" s="5">
        <v>307500</v>
      </c>
      <c r="E3435" s="5">
        <v>0</v>
      </c>
      <c r="F3435" s="5">
        <f t="shared" si="52"/>
        <v>1222442822</v>
      </c>
    </row>
    <row r="3436" spans="2:6" x14ac:dyDescent="0.25">
      <c r="B3436" s="6">
        <v>43386</v>
      </c>
      <c r="C3436" s="4" t="s">
        <v>2034</v>
      </c>
      <c r="D3436" s="5">
        <v>30000</v>
      </c>
      <c r="E3436" s="5">
        <v>0</v>
      </c>
      <c r="F3436" s="5">
        <f t="shared" si="52"/>
        <v>1222472822</v>
      </c>
    </row>
    <row r="3437" spans="2:6" x14ac:dyDescent="0.25">
      <c r="B3437" s="6">
        <v>43386</v>
      </c>
      <c r="C3437" s="4" t="s">
        <v>2040</v>
      </c>
      <c r="D3437" s="5">
        <v>757500</v>
      </c>
      <c r="E3437" s="5">
        <v>0</v>
      </c>
      <c r="F3437" s="5">
        <f t="shared" si="52"/>
        <v>1223230322</v>
      </c>
    </row>
    <row r="3438" spans="2:6" x14ac:dyDescent="0.25">
      <c r="B3438" s="6">
        <v>43386</v>
      </c>
      <c r="C3438" s="4" t="s">
        <v>2038</v>
      </c>
      <c r="D3438" s="5">
        <v>300000</v>
      </c>
      <c r="E3438" s="5">
        <v>0</v>
      </c>
      <c r="F3438" s="5">
        <f t="shared" si="52"/>
        <v>1223530322</v>
      </c>
    </row>
    <row r="3439" spans="2:6" x14ac:dyDescent="0.25">
      <c r="B3439" s="6">
        <v>43386</v>
      </c>
      <c r="C3439" s="4" t="s">
        <v>2039</v>
      </c>
      <c r="D3439" s="5">
        <v>585000</v>
      </c>
      <c r="E3439" s="5">
        <v>0</v>
      </c>
      <c r="F3439" s="5">
        <f t="shared" si="52"/>
        <v>1224115322</v>
      </c>
    </row>
    <row r="3440" spans="2:6" x14ac:dyDescent="0.25">
      <c r="B3440" s="6">
        <v>43386</v>
      </c>
      <c r="C3440" s="4" t="s">
        <v>2037</v>
      </c>
      <c r="D3440" s="5">
        <v>300000</v>
      </c>
      <c r="E3440" s="5">
        <v>0</v>
      </c>
      <c r="F3440" s="5">
        <f t="shared" si="52"/>
        <v>1224415322</v>
      </c>
    </row>
    <row r="3441" spans="2:6" x14ac:dyDescent="0.25">
      <c r="B3441" s="6">
        <v>43386</v>
      </c>
      <c r="C3441" s="4" t="s">
        <v>2032</v>
      </c>
      <c r="D3441" s="5">
        <v>60000</v>
      </c>
      <c r="E3441" s="5">
        <v>0</v>
      </c>
      <c r="F3441" s="5">
        <f t="shared" si="52"/>
        <v>1224475322</v>
      </c>
    </row>
    <row r="3442" spans="2:6" x14ac:dyDescent="0.25">
      <c r="B3442" s="6">
        <v>43386</v>
      </c>
      <c r="C3442" s="4" t="s">
        <v>2036</v>
      </c>
      <c r="D3442" s="5">
        <v>90000</v>
      </c>
      <c r="E3442" s="5">
        <v>0</v>
      </c>
      <c r="F3442" s="5">
        <f t="shared" si="52"/>
        <v>1224565322</v>
      </c>
    </row>
    <row r="3443" spans="2:6" x14ac:dyDescent="0.25">
      <c r="B3443" s="6">
        <v>43386</v>
      </c>
      <c r="C3443" s="4" t="s">
        <v>2040</v>
      </c>
      <c r="D3443" s="5">
        <v>60000</v>
      </c>
      <c r="E3443" s="5">
        <v>0</v>
      </c>
      <c r="F3443" s="5">
        <f t="shared" si="52"/>
        <v>1224625322</v>
      </c>
    </row>
    <row r="3444" spans="2:6" x14ac:dyDescent="0.25">
      <c r="B3444" s="6">
        <v>43386</v>
      </c>
      <c r="C3444" s="4" t="s">
        <v>2041</v>
      </c>
      <c r="D3444" s="5">
        <v>45000</v>
      </c>
      <c r="E3444" s="5">
        <v>0</v>
      </c>
      <c r="F3444" s="5">
        <f t="shared" si="52"/>
        <v>1224670322</v>
      </c>
    </row>
    <row r="3445" spans="2:6" x14ac:dyDescent="0.25">
      <c r="B3445" s="6">
        <v>43386</v>
      </c>
      <c r="C3445" s="4" t="s">
        <v>2044</v>
      </c>
      <c r="D3445" s="5">
        <v>97500</v>
      </c>
      <c r="E3445" s="5">
        <v>0</v>
      </c>
      <c r="F3445" s="5">
        <f t="shared" si="52"/>
        <v>1224767822</v>
      </c>
    </row>
    <row r="3446" spans="2:6" x14ac:dyDescent="0.25">
      <c r="B3446" s="6">
        <v>43386</v>
      </c>
      <c r="C3446" s="4" t="s">
        <v>2033</v>
      </c>
      <c r="D3446" s="5">
        <v>107500</v>
      </c>
      <c r="E3446" s="5">
        <v>0</v>
      </c>
      <c r="F3446" s="5">
        <f t="shared" si="52"/>
        <v>1224875322</v>
      </c>
    </row>
    <row r="3447" spans="2:6" x14ac:dyDescent="0.25">
      <c r="B3447" s="6">
        <v>43386</v>
      </c>
      <c r="C3447" s="4" t="s">
        <v>2070</v>
      </c>
      <c r="D3447" s="5">
        <v>22500</v>
      </c>
      <c r="E3447" s="5">
        <v>0</v>
      </c>
      <c r="F3447" s="5">
        <f t="shared" si="52"/>
        <v>1224897822</v>
      </c>
    </row>
    <row r="3448" spans="2:6" x14ac:dyDescent="0.25">
      <c r="B3448" s="6">
        <v>43386</v>
      </c>
      <c r="C3448" s="4" t="s">
        <v>2071</v>
      </c>
      <c r="D3448" s="5">
        <v>150000</v>
      </c>
      <c r="E3448" s="5">
        <v>0</v>
      </c>
      <c r="F3448" s="5">
        <f t="shared" si="52"/>
        <v>1225047822</v>
      </c>
    </row>
    <row r="3449" spans="2:6" x14ac:dyDescent="0.25">
      <c r="B3449" s="6">
        <v>43386</v>
      </c>
      <c r="C3449" s="4" t="s">
        <v>2072</v>
      </c>
      <c r="D3449" s="5">
        <v>15000</v>
      </c>
      <c r="E3449" s="5">
        <v>0</v>
      </c>
      <c r="F3449" s="5">
        <f t="shared" si="52"/>
        <v>1225062822</v>
      </c>
    </row>
    <row r="3450" spans="2:6" x14ac:dyDescent="0.25">
      <c r="B3450" s="6">
        <v>43386</v>
      </c>
      <c r="C3450" s="4" t="s">
        <v>2073</v>
      </c>
      <c r="D3450" s="5">
        <v>15000</v>
      </c>
      <c r="E3450" s="5">
        <v>0</v>
      </c>
      <c r="F3450" s="5">
        <f t="shared" si="52"/>
        <v>1225077822</v>
      </c>
    </row>
    <row r="3451" spans="2:6" x14ac:dyDescent="0.25">
      <c r="B3451" s="6">
        <v>43386</v>
      </c>
      <c r="C3451" s="4" t="s">
        <v>2074</v>
      </c>
      <c r="D3451" s="5">
        <v>210000</v>
      </c>
      <c r="E3451" s="5">
        <v>0</v>
      </c>
      <c r="F3451" s="5">
        <f t="shared" si="52"/>
        <v>1225287822</v>
      </c>
    </row>
    <row r="3452" spans="2:6" x14ac:dyDescent="0.25">
      <c r="B3452" s="6">
        <v>43386</v>
      </c>
      <c r="C3452" s="4" t="s">
        <v>2075</v>
      </c>
      <c r="D3452" s="5">
        <v>150000</v>
      </c>
      <c r="E3452" s="5">
        <v>0</v>
      </c>
      <c r="F3452" s="5">
        <f t="shared" si="52"/>
        <v>1225437822</v>
      </c>
    </row>
    <row r="3453" spans="2:6" x14ac:dyDescent="0.25">
      <c r="B3453" s="6">
        <v>43386</v>
      </c>
      <c r="C3453" s="4" t="s">
        <v>2076</v>
      </c>
      <c r="D3453" s="5">
        <v>165000</v>
      </c>
      <c r="E3453" s="5">
        <v>0</v>
      </c>
      <c r="F3453" s="5">
        <f t="shared" si="52"/>
        <v>1225602822</v>
      </c>
    </row>
    <row r="3454" spans="2:6" x14ac:dyDescent="0.25">
      <c r="B3454" s="6">
        <v>43386</v>
      </c>
      <c r="C3454" s="4" t="s">
        <v>2077</v>
      </c>
      <c r="D3454" s="5">
        <v>300000</v>
      </c>
      <c r="E3454" s="5">
        <v>0</v>
      </c>
      <c r="F3454" s="5">
        <f t="shared" si="52"/>
        <v>1225902822</v>
      </c>
    </row>
    <row r="3455" spans="2:6" x14ac:dyDescent="0.25">
      <c r="B3455" s="6">
        <v>43386</v>
      </c>
      <c r="C3455" s="4" t="s">
        <v>2078</v>
      </c>
      <c r="D3455" s="5">
        <v>150000</v>
      </c>
      <c r="E3455" s="5">
        <v>0</v>
      </c>
      <c r="F3455" s="5">
        <f t="shared" si="52"/>
        <v>1226052822</v>
      </c>
    </row>
    <row r="3456" spans="2:6" x14ac:dyDescent="0.25">
      <c r="B3456" s="6">
        <v>43386</v>
      </c>
      <c r="C3456" s="4" t="s">
        <v>2072</v>
      </c>
      <c r="D3456" s="5">
        <v>165000</v>
      </c>
      <c r="E3456" s="5">
        <v>0</v>
      </c>
      <c r="F3456" s="5">
        <f t="shared" si="52"/>
        <v>1226217822</v>
      </c>
    </row>
    <row r="3457" spans="2:6" x14ac:dyDescent="0.25">
      <c r="B3457" s="6">
        <v>43386</v>
      </c>
      <c r="C3457" s="4" t="s">
        <v>2079</v>
      </c>
      <c r="D3457" s="5">
        <v>75000</v>
      </c>
      <c r="E3457" s="5">
        <v>0</v>
      </c>
      <c r="F3457" s="5">
        <f t="shared" si="52"/>
        <v>1226292822</v>
      </c>
    </row>
    <row r="3458" spans="2:6" x14ac:dyDescent="0.25">
      <c r="B3458" s="6">
        <v>43386</v>
      </c>
      <c r="C3458" s="4" t="s">
        <v>2080</v>
      </c>
      <c r="D3458" s="5">
        <v>112500</v>
      </c>
      <c r="E3458" s="5">
        <v>0</v>
      </c>
      <c r="F3458" s="5">
        <f t="shared" si="52"/>
        <v>1226405322</v>
      </c>
    </row>
    <row r="3459" spans="2:6" x14ac:dyDescent="0.25">
      <c r="B3459" s="6">
        <v>43386</v>
      </c>
      <c r="C3459" s="4" t="s">
        <v>2073</v>
      </c>
      <c r="D3459" s="5">
        <v>330000</v>
      </c>
      <c r="E3459" s="5">
        <v>0</v>
      </c>
      <c r="F3459" s="5">
        <f t="shared" si="52"/>
        <v>1226735322</v>
      </c>
    </row>
    <row r="3460" spans="2:6" x14ac:dyDescent="0.25">
      <c r="B3460" s="6">
        <v>43386</v>
      </c>
      <c r="C3460" s="4" t="s">
        <v>2070</v>
      </c>
      <c r="D3460" s="5">
        <v>15000</v>
      </c>
      <c r="E3460" s="5">
        <v>0</v>
      </c>
      <c r="F3460" s="5">
        <f t="shared" si="52"/>
        <v>1226750322</v>
      </c>
    </row>
    <row r="3461" spans="2:6" x14ac:dyDescent="0.25">
      <c r="B3461" s="6">
        <v>43386</v>
      </c>
      <c r="C3461" s="4" t="s">
        <v>2079</v>
      </c>
      <c r="D3461" s="5">
        <v>405000</v>
      </c>
      <c r="E3461" s="5">
        <v>0</v>
      </c>
      <c r="F3461" s="5">
        <f t="shared" ref="F3461:F3524" si="53">F3460+D3461-E3461</f>
        <v>1227155322</v>
      </c>
    </row>
    <row r="3462" spans="2:6" x14ac:dyDescent="0.25">
      <c r="B3462" s="6">
        <v>43386</v>
      </c>
      <c r="C3462" s="4" t="s">
        <v>2081</v>
      </c>
      <c r="D3462" s="5">
        <v>43000</v>
      </c>
      <c r="E3462" s="5">
        <v>0</v>
      </c>
      <c r="F3462" s="5">
        <f t="shared" si="53"/>
        <v>1227198322</v>
      </c>
    </row>
    <row r="3463" spans="2:6" x14ac:dyDescent="0.25">
      <c r="B3463" s="6">
        <v>43386</v>
      </c>
      <c r="C3463" s="4" t="s">
        <v>2082</v>
      </c>
      <c r="D3463" s="5">
        <v>30000</v>
      </c>
      <c r="E3463" s="5">
        <v>0</v>
      </c>
      <c r="F3463" s="5">
        <f t="shared" si="53"/>
        <v>1227228322</v>
      </c>
    </row>
    <row r="3464" spans="2:6" x14ac:dyDescent="0.25">
      <c r="B3464" s="6">
        <v>43386</v>
      </c>
      <c r="C3464" s="4" t="s">
        <v>2082</v>
      </c>
      <c r="D3464" s="5">
        <v>135000</v>
      </c>
      <c r="E3464" s="5">
        <v>0</v>
      </c>
      <c r="F3464" s="5">
        <f t="shared" si="53"/>
        <v>1227363322</v>
      </c>
    </row>
    <row r="3465" spans="2:6" x14ac:dyDescent="0.25">
      <c r="B3465" s="6">
        <v>43386</v>
      </c>
      <c r="C3465" s="4" t="s">
        <v>2083</v>
      </c>
      <c r="D3465" s="5">
        <v>15000</v>
      </c>
      <c r="E3465" s="5">
        <v>0</v>
      </c>
      <c r="F3465" s="5">
        <f t="shared" si="53"/>
        <v>1227378322</v>
      </c>
    </row>
    <row r="3466" spans="2:6" x14ac:dyDescent="0.25">
      <c r="B3466" s="6">
        <v>43386</v>
      </c>
      <c r="C3466" s="4" t="s">
        <v>2084</v>
      </c>
      <c r="D3466" s="5">
        <v>330000</v>
      </c>
      <c r="E3466" s="5">
        <v>0</v>
      </c>
      <c r="F3466" s="5">
        <f t="shared" si="53"/>
        <v>1227708322</v>
      </c>
    </row>
    <row r="3467" spans="2:6" x14ac:dyDescent="0.25">
      <c r="B3467" s="6">
        <v>43386</v>
      </c>
      <c r="C3467" s="4" t="s">
        <v>2080</v>
      </c>
      <c r="D3467" s="5">
        <v>15000</v>
      </c>
      <c r="E3467" s="5">
        <v>0</v>
      </c>
      <c r="F3467" s="5">
        <f t="shared" si="53"/>
        <v>1227723322</v>
      </c>
    </row>
    <row r="3468" spans="2:6" x14ac:dyDescent="0.25">
      <c r="B3468" s="6">
        <v>43386</v>
      </c>
      <c r="C3468" s="4" t="s">
        <v>2075</v>
      </c>
      <c r="D3468" s="5">
        <v>30000</v>
      </c>
      <c r="E3468" s="5">
        <v>0</v>
      </c>
      <c r="F3468" s="5">
        <f t="shared" si="53"/>
        <v>1227753322</v>
      </c>
    </row>
    <row r="3469" spans="2:6" x14ac:dyDescent="0.25">
      <c r="B3469" s="6">
        <v>43386</v>
      </c>
      <c r="C3469" s="4" t="s">
        <v>2081</v>
      </c>
      <c r="D3469" s="5">
        <v>75000</v>
      </c>
      <c r="E3469" s="5">
        <v>0</v>
      </c>
      <c r="F3469" s="5">
        <f t="shared" si="53"/>
        <v>1227828322</v>
      </c>
    </row>
    <row r="3470" spans="2:6" x14ac:dyDescent="0.25">
      <c r="B3470" s="6">
        <v>43386</v>
      </c>
      <c r="C3470" s="4" t="s">
        <v>2085</v>
      </c>
      <c r="D3470" s="5">
        <v>1035000</v>
      </c>
      <c r="E3470" s="5">
        <v>0</v>
      </c>
      <c r="F3470" s="5">
        <f t="shared" si="53"/>
        <v>1228863322</v>
      </c>
    </row>
    <row r="3471" spans="2:6" x14ac:dyDescent="0.25">
      <c r="B3471" s="6">
        <v>43386</v>
      </c>
      <c r="C3471" s="4" t="s">
        <v>2086</v>
      </c>
      <c r="D3471" s="5">
        <v>292500</v>
      </c>
      <c r="E3471" s="5">
        <v>0</v>
      </c>
      <c r="F3471" s="5">
        <f t="shared" si="53"/>
        <v>1229155822</v>
      </c>
    </row>
    <row r="3472" spans="2:6" x14ac:dyDescent="0.25">
      <c r="B3472" s="6">
        <v>43386</v>
      </c>
      <c r="C3472" s="4" t="s">
        <v>2087</v>
      </c>
      <c r="D3472" s="5">
        <v>1095000</v>
      </c>
      <c r="E3472" s="5">
        <v>0</v>
      </c>
      <c r="F3472" s="5">
        <f t="shared" si="53"/>
        <v>1230250822</v>
      </c>
    </row>
    <row r="3473" spans="2:6" x14ac:dyDescent="0.25">
      <c r="B3473" s="6">
        <v>43386</v>
      </c>
      <c r="C3473" s="4" t="s">
        <v>2088</v>
      </c>
      <c r="D3473" s="5">
        <v>2370000</v>
      </c>
      <c r="E3473" s="5">
        <v>0</v>
      </c>
      <c r="F3473" s="5">
        <f t="shared" si="53"/>
        <v>1232620822</v>
      </c>
    </row>
    <row r="3474" spans="2:6" x14ac:dyDescent="0.25">
      <c r="B3474" s="6">
        <v>43386</v>
      </c>
      <c r="C3474" s="4" t="s">
        <v>2089</v>
      </c>
      <c r="D3474" s="5">
        <v>885000</v>
      </c>
      <c r="E3474" s="5">
        <v>0</v>
      </c>
      <c r="F3474" s="5">
        <f t="shared" si="53"/>
        <v>1233505822</v>
      </c>
    </row>
    <row r="3475" spans="2:6" x14ac:dyDescent="0.25">
      <c r="B3475" s="6">
        <v>43386</v>
      </c>
      <c r="C3475" s="4" t="s">
        <v>2090</v>
      </c>
      <c r="D3475" s="5">
        <v>735000</v>
      </c>
      <c r="E3475" s="5">
        <v>0</v>
      </c>
      <c r="F3475" s="5">
        <f t="shared" si="53"/>
        <v>1234240822</v>
      </c>
    </row>
    <row r="3476" spans="2:6" x14ac:dyDescent="0.25">
      <c r="B3476" s="6">
        <v>43386</v>
      </c>
      <c r="C3476" s="4" t="s">
        <v>2091</v>
      </c>
      <c r="D3476" s="5">
        <v>1507500</v>
      </c>
      <c r="E3476" s="5">
        <v>0</v>
      </c>
      <c r="F3476" s="5">
        <f t="shared" si="53"/>
        <v>1235748322</v>
      </c>
    </row>
    <row r="3477" spans="2:6" x14ac:dyDescent="0.25">
      <c r="B3477" s="6">
        <v>43386</v>
      </c>
      <c r="C3477" s="4" t="s">
        <v>2092</v>
      </c>
      <c r="D3477" s="5">
        <v>412500</v>
      </c>
      <c r="E3477" s="5">
        <v>0</v>
      </c>
      <c r="F3477" s="5">
        <f t="shared" si="53"/>
        <v>1236160822</v>
      </c>
    </row>
    <row r="3478" spans="2:6" x14ac:dyDescent="0.25">
      <c r="B3478" s="6">
        <v>43386</v>
      </c>
      <c r="C3478" s="4" t="s">
        <v>2090</v>
      </c>
      <c r="D3478" s="5">
        <v>405000</v>
      </c>
      <c r="E3478" s="5">
        <v>0</v>
      </c>
      <c r="F3478" s="5">
        <f t="shared" si="53"/>
        <v>1236565822</v>
      </c>
    </row>
    <row r="3479" spans="2:6" x14ac:dyDescent="0.25">
      <c r="B3479" s="6">
        <v>43386</v>
      </c>
      <c r="C3479" s="4" t="s">
        <v>2093</v>
      </c>
      <c r="D3479" s="5">
        <v>1650000</v>
      </c>
      <c r="E3479" s="5">
        <v>0</v>
      </c>
      <c r="F3479" s="5">
        <f t="shared" si="53"/>
        <v>1238215822</v>
      </c>
    </row>
    <row r="3480" spans="2:6" x14ac:dyDescent="0.25">
      <c r="B3480" s="6">
        <v>43386</v>
      </c>
      <c r="C3480" s="4" t="s">
        <v>2094</v>
      </c>
      <c r="D3480" s="5">
        <v>1680000</v>
      </c>
      <c r="E3480" s="5">
        <v>0</v>
      </c>
      <c r="F3480" s="5">
        <f t="shared" si="53"/>
        <v>1239895822</v>
      </c>
    </row>
    <row r="3481" spans="2:6" x14ac:dyDescent="0.25">
      <c r="B3481" s="6">
        <v>43386</v>
      </c>
      <c r="C3481" s="4" t="s">
        <v>2085</v>
      </c>
      <c r="D3481" s="5">
        <v>285000</v>
      </c>
      <c r="E3481" s="5">
        <v>0</v>
      </c>
      <c r="F3481" s="5">
        <f t="shared" si="53"/>
        <v>1240180822</v>
      </c>
    </row>
    <row r="3482" spans="2:6" x14ac:dyDescent="0.25">
      <c r="B3482" s="6">
        <v>43386</v>
      </c>
      <c r="C3482" s="4" t="s">
        <v>2095</v>
      </c>
      <c r="D3482" s="5">
        <v>4297500</v>
      </c>
      <c r="E3482" s="5">
        <v>0</v>
      </c>
      <c r="F3482" s="5">
        <f t="shared" si="53"/>
        <v>1244478322</v>
      </c>
    </row>
    <row r="3483" spans="2:6" x14ac:dyDescent="0.25">
      <c r="B3483" s="6">
        <v>43386</v>
      </c>
      <c r="C3483" s="4" t="s">
        <v>2087</v>
      </c>
      <c r="D3483" s="5">
        <v>60000</v>
      </c>
      <c r="E3483" s="5">
        <v>0</v>
      </c>
      <c r="F3483" s="5">
        <f t="shared" si="53"/>
        <v>1244538322</v>
      </c>
    </row>
    <row r="3484" spans="2:6" x14ac:dyDescent="0.25">
      <c r="B3484" s="6">
        <v>43386</v>
      </c>
      <c r="C3484" s="4" t="s">
        <v>2096</v>
      </c>
      <c r="D3484" s="5">
        <v>45000</v>
      </c>
      <c r="E3484" s="5">
        <v>0</v>
      </c>
      <c r="F3484" s="5">
        <f t="shared" si="53"/>
        <v>1244583322</v>
      </c>
    </row>
    <row r="3485" spans="2:6" x14ac:dyDescent="0.25">
      <c r="B3485" s="6">
        <v>43386</v>
      </c>
      <c r="C3485" s="4" t="s">
        <v>2091</v>
      </c>
      <c r="D3485" s="5">
        <v>64500</v>
      </c>
      <c r="E3485" s="5">
        <v>0</v>
      </c>
      <c r="F3485" s="5">
        <f t="shared" si="53"/>
        <v>1244647822</v>
      </c>
    </row>
    <row r="3486" spans="2:6" x14ac:dyDescent="0.25">
      <c r="B3486" s="6">
        <v>43386</v>
      </c>
      <c r="C3486" s="4" t="s">
        <v>2092</v>
      </c>
      <c r="D3486" s="5">
        <v>15000</v>
      </c>
      <c r="E3486" s="5">
        <v>0</v>
      </c>
      <c r="F3486" s="5">
        <f t="shared" si="53"/>
        <v>1244662822</v>
      </c>
    </row>
    <row r="3487" spans="2:6" x14ac:dyDescent="0.25">
      <c r="B3487" s="6">
        <v>43386</v>
      </c>
      <c r="C3487" s="4" t="s">
        <v>2097</v>
      </c>
      <c r="D3487" s="5">
        <v>285000</v>
      </c>
      <c r="E3487" s="5">
        <v>0</v>
      </c>
      <c r="F3487" s="5">
        <f t="shared" si="53"/>
        <v>1244947822</v>
      </c>
    </row>
    <row r="3488" spans="2:6" x14ac:dyDescent="0.25">
      <c r="B3488" s="6">
        <v>43386</v>
      </c>
      <c r="C3488" s="4" t="s">
        <v>2095</v>
      </c>
      <c r="D3488" s="5">
        <v>45000</v>
      </c>
      <c r="E3488" s="5">
        <v>0</v>
      </c>
      <c r="F3488" s="5">
        <f t="shared" si="53"/>
        <v>1244992822</v>
      </c>
    </row>
    <row r="3489" spans="2:6" x14ac:dyDescent="0.25">
      <c r="B3489" s="6">
        <v>43386</v>
      </c>
      <c r="C3489" s="4" t="s">
        <v>2093</v>
      </c>
      <c r="D3489" s="5">
        <v>43000</v>
      </c>
      <c r="E3489" s="5">
        <v>0</v>
      </c>
      <c r="F3489" s="5">
        <f t="shared" si="53"/>
        <v>1245035822</v>
      </c>
    </row>
    <row r="3490" spans="2:6" x14ac:dyDescent="0.25">
      <c r="B3490" s="6">
        <v>43386</v>
      </c>
      <c r="C3490" s="4" t="s">
        <v>2098</v>
      </c>
      <c r="D3490" s="5">
        <v>945000</v>
      </c>
      <c r="E3490" s="5">
        <v>0</v>
      </c>
      <c r="F3490" s="5">
        <f t="shared" si="53"/>
        <v>1245980822</v>
      </c>
    </row>
    <row r="3491" spans="2:6" x14ac:dyDescent="0.25">
      <c r="B3491" s="6">
        <v>43386</v>
      </c>
      <c r="C3491" s="4" t="s">
        <v>2086</v>
      </c>
      <c r="D3491" s="5">
        <v>690000</v>
      </c>
      <c r="E3491" s="5">
        <v>0</v>
      </c>
      <c r="F3491" s="5">
        <f t="shared" si="53"/>
        <v>1246670822</v>
      </c>
    </row>
    <row r="3492" spans="2:6" x14ac:dyDescent="0.25">
      <c r="B3492" s="6">
        <v>43386</v>
      </c>
      <c r="C3492" s="4" t="s">
        <v>2094</v>
      </c>
      <c r="D3492" s="5">
        <v>540000</v>
      </c>
      <c r="E3492" s="5">
        <v>0</v>
      </c>
      <c r="F3492" s="5">
        <f t="shared" si="53"/>
        <v>1247210822</v>
      </c>
    </row>
    <row r="3493" spans="2:6" x14ac:dyDescent="0.25">
      <c r="B3493" s="6">
        <v>43386</v>
      </c>
      <c r="C3493" s="4" t="s">
        <v>2089</v>
      </c>
      <c r="D3493" s="5">
        <v>540000</v>
      </c>
      <c r="E3493" s="5">
        <v>0</v>
      </c>
      <c r="F3493" s="5">
        <f t="shared" si="53"/>
        <v>1247750822</v>
      </c>
    </row>
    <row r="3494" spans="2:6" x14ac:dyDescent="0.25">
      <c r="B3494" s="6">
        <v>43386</v>
      </c>
      <c r="C3494" s="4" t="s">
        <v>2099</v>
      </c>
      <c r="D3494" s="5">
        <v>30000</v>
      </c>
      <c r="E3494" s="5">
        <v>0</v>
      </c>
      <c r="F3494" s="5">
        <f t="shared" si="53"/>
        <v>1247780822</v>
      </c>
    </row>
    <row r="3495" spans="2:6" x14ac:dyDescent="0.25">
      <c r="B3495" s="6">
        <v>43386</v>
      </c>
      <c r="C3495" s="4" t="s">
        <v>2088</v>
      </c>
      <c r="D3495" s="5">
        <v>225000</v>
      </c>
      <c r="E3495" s="5">
        <v>0</v>
      </c>
      <c r="F3495" s="5">
        <f t="shared" si="53"/>
        <v>1248005822</v>
      </c>
    </row>
    <row r="3496" spans="2:6" x14ac:dyDescent="0.25">
      <c r="B3496" s="6">
        <v>43386</v>
      </c>
      <c r="C3496" s="4" t="s">
        <v>2098</v>
      </c>
      <c r="D3496" s="5">
        <v>525000</v>
      </c>
      <c r="E3496" s="5">
        <v>0</v>
      </c>
      <c r="F3496" s="5">
        <f t="shared" si="53"/>
        <v>1248530822</v>
      </c>
    </row>
    <row r="3497" spans="2:6" x14ac:dyDescent="0.25">
      <c r="B3497" s="6">
        <v>43386</v>
      </c>
      <c r="C3497" s="4" t="s">
        <v>2096</v>
      </c>
      <c r="D3497" s="5">
        <v>765000</v>
      </c>
      <c r="E3497" s="5">
        <v>0</v>
      </c>
      <c r="F3497" s="5">
        <f t="shared" si="53"/>
        <v>1249295822</v>
      </c>
    </row>
    <row r="3498" spans="2:6" x14ac:dyDescent="0.25">
      <c r="B3498" s="6">
        <v>43386</v>
      </c>
      <c r="C3498" s="4" t="s">
        <v>2099</v>
      </c>
      <c r="D3498" s="5">
        <v>720000</v>
      </c>
      <c r="E3498" s="5">
        <v>0</v>
      </c>
      <c r="F3498" s="5">
        <f t="shared" si="53"/>
        <v>1250015822</v>
      </c>
    </row>
    <row r="3499" spans="2:6" x14ac:dyDescent="0.25">
      <c r="B3499" s="6">
        <v>43387</v>
      </c>
      <c r="C3499" s="4" t="s">
        <v>2100</v>
      </c>
      <c r="D3499" s="5">
        <v>345000</v>
      </c>
      <c r="E3499" s="5">
        <v>0</v>
      </c>
      <c r="F3499" s="5">
        <f t="shared" si="53"/>
        <v>1250360822</v>
      </c>
    </row>
    <row r="3500" spans="2:6" x14ac:dyDescent="0.25">
      <c r="B3500" s="6">
        <v>43387</v>
      </c>
      <c r="C3500" s="4" t="s">
        <v>2101</v>
      </c>
      <c r="D3500" s="5">
        <v>165000</v>
      </c>
      <c r="E3500" s="5">
        <v>0</v>
      </c>
      <c r="F3500" s="5">
        <f t="shared" si="53"/>
        <v>1250525822</v>
      </c>
    </row>
    <row r="3501" spans="2:6" x14ac:dyDescent="0.25">
      <c r="B3501" s="6">
        <v>43387</v>
      </c>
      <c r="C3501" s="4" t="s">
        <v>2102</v>
      </c>
      <c r="D3501" s="5">
        <v>510000</v>
      </c>
      <c r="E3501" s="5">
        <v>0</v>
      </c>
      <c r="F3501" s="5">
        <f t="shared" si="53"/>
        <v>1251035822</v>
      </c>
    </row>
    <row r="3502" spans="2:6" x14ac:dyDescent="0.25">
      <c r="B3502" s="6">
        <v>43387</v>
      </c>
      <c r="C3502" s="4" t="s">
        <v>2103</v>
      </c>
      <c r="D3502" s="5">
        <v>2385000</v>
      </c>
      <c r="E3502" s="5">
        <v>0</v>
      </c>
      <c r="F3502" s="5">
        <f t="shared" si="53"/>
        <v>1253420822</v>
      </c>
    </row>
    <row r="3503" spans="2:6" x14ac:dyDescent="0.25">
      <c r="B3503" s="6">
        <v>43387</v>
      </c>
      <c r="C3503" s="4" t="s">
        <v>2100</v>
      </c>
      <c r="D3503" s="5">
        <v>1740000</v>
      </c>
      <c r="E3503" s="5">
        <v>0</v>
      </c>
      <c r="F3503" s="5">
        <f t="shared" si="53"/>
        <v>1255160822</v>
      </c>
    </row>
    <row r="3504" spans="2:6" x14ac:dyDescent="0.25">
      <c r="B3504" s="6">
        <v>43387</v>
      </c>
      <c r="C3504" s="4" t="s">
        <v>2104</v>
      </c>
      <c r="D3504" s="5">
        <v>495000</v>
      </c>
      <c r="E3504" s="5">
        <v>0</v>
      </c>
      <c r="F3504" s="5">
        <f t="shared" si="53"/>
        <v>1255655822</v>
      </c>
    </row>
    <row r="3505" spans="2:6" x14ac:dyDescent="0.25">
      <c r="B3505" s="6">
        <v>43387</v>
      </c>
      <c r="C3505" s="4" t="s">
        <v>2105</v>
      </c>
      <c r="D3505" s="5">
        <v>727500</v>
      </c>
      <c r="E3505" s="5">
        <v>0</v>
      </c>
      <c r="F3505" s="5">
        <f t="shared" si="53"/>
        <v>1256383322</v>
      </c>
    </row>
    <row r="3506" spans="2:6" x14ac:dyDescent="0.25">
      <c r="B3506" s="6">
        <v>43387</v>
      </c>
      <c r="C3506" s="4" t="s">
        <v>2102</v>
      </c>
      <c r="D3506" s="5">
        <v>1635000</v>
      </c>
      <c r="E3506" s="5">
        <v>0</v>
      </c>
      <c r="F3506" s="5">
        <f t="shared" si="53"/>
        <v>1258018322</v>
      </c>
    </row>
    <row r="3507" spans="2:6" x14ac:dyDescent="0.25">
      <c r="B3507" s="6">
        <v>43387</v>
      </c>
      <c r="C3507" s="4" t="s">
        <v>2106</v>
      </c>
      <c r="D3507" s="5">
        <v>90000</v>
      </c>
      <c r="E3507" s="5">
        <v>0</v>
      </c>
      <c r="F3507" s="5">
        <f t="shared" si="53"/>
        <v>1258108322</v>
      </c>
    </row>
    <row r="3508" spans="2:6" x14ac:dyDescent="0.25">
      <c r="B3508" s="6">
        <v>43387</v>
      </c>
      <c r="C3508" s="4" t="s">
        <v>2103</v>
      </c>
      <c r="D3508" s="5">
        <v>255000</v>
      </c>
      <c r="E3508" s="5">
        <v>0</v>
      </c>
      <c r="F3508" s="5">
        <f t="shared" si="53"/>
        <v>1258363322</v>
      </c>
    </row>
    <row r="3509" spans="2:6" x14ac:dyDescent="0.25">
      <c r="B3509" s="6">
        <v>43387</v>
      </c>
      <c r="C3509" s="4" t="s">
        <v>2104</v>
      </c>
      <c r="D3509" s="5">
        <v>1020000</v>
      </c>
      <c r="E3509" s="5">
        <v>0</v>
      </c>
      <c r="F3509" s="5">
        <f t="shared" si="53"/>
        <v>1259383322</v>
      </c>
    </row>
    <row r="3510" spans="2:6" x14ac:dyDescent="0.25">
      <c r="B3510" s="6">
        <v>43387</v>
      </c>
      <c r="C3510" s="4" t="s">
        <v>2107</v>
      </c>
      <c r="D3510" s="5">
        <v>420000</v>
      </c>
      <c r="E3510" s="5">
        <v>0</v>
      </c>
      <c r="F3510" s="5">
        <f t="shared" si="53"/>
        <v>1259803322</v>
      </c>
    </row>
    <row r="3511" spans="2:6" x14ac:dyDescent="0.25">
      <c r="B3511" s="6">
        <v>43387</v>
      </c>
      <c r="C3511" s="4" t="s">
        <v>2108</v>
      </c>
      <c r="D3511" s="5">
        <v>495000</v>
      </c>
      <c r="E3511" s="5">
        <v>0</v>
      </c>
      <c r="F3511" s="5">
        <f t="shared" si="53"/>
        <v>1260298322</v>
      </c>
    </row>
    <row r="3512" spans="2:6" x14ac:dyDescent="0.25">
      <c r="B3512" s="6">
        <v>43387</v>
      </c>
      <c r="C3512" s="4" t="s">
        <v>2105</v>
      </c>
      <c r="D3512" s="5">
        <v>210000</v>
      </c>
      <c r="E3512" s="5">
        <v>0</v>
      </c>
      <c r="F3512" s="5">
        <f t="shared" si="53"/>
        <v>1260508322</v>
      </c>
    </row>
    <row r="3513" spans="2:6" x14ac:dyDescent="0.25">
      <c r="B3513" s="6">
        <v>43387</v>
      </c>
      <c r="C3513" s="4" t="s">
        <v>2109</v>
      </c>
      <c r="D3513" s="5">
        <v>90000</v>
      </c>
      <c r="E3513" s="5">
        <v>0</v>
      </c>
      <c r="F3513" s="5">
        <f t="shared" si="53"/>
        <v>1260598322</v>
      </c>
    </row>
    <row r="3514" spans="2:6" x14ac:dyDescent="0.25">
      <c r="B3514" s="6">
        <v>43387</v>
      </c>
      <c r="C3514" s="4" t="s">
        <v>2110</v>
      </c>
      <c r="D3514" s="5">
        <v>215000</v>
      </c>
      <c r="E3514" s="5">
        <v>0</v>
      </c>
      <c r="F3514" s="5">
        <f t="shared" si="53"/>
        <v>1260813322</v>
      </c>
    </row>
    <row r="3515" spans="2:6" x14ac:dyDescent="0.25">
      <c r="B3515" s="6">
        <v>43387</v>
      </c>
      <c r="C3515" s="4" t="s">
        <v>2111</v>
      </c>
      <c r="D3515" s="5">
        <v>1860000</v>
      </c>
      <c r="E3515" s="5">
        <v>0</v>
      </c>
      <c r="F3515" s="5">
        <f t="shared" si="53"/>
        <v>1262673322</v>
      </c>
    </row>
    <row r="3516" spans="2:6" x14ac:dyDescent="0.25">
      <c r="B3516" s="6">
        <v>43387</v>
      </c>
      <c r="C3516" s="4" t="s">
        <v>2101</v>
      </c>
      <c r="D3516" s="5">
        <v>1125000</v>
      </c>
      <c r="E3516" s="5">
        <v>0</v>
      </c>
      <c r="F3516" s="5">
        <f t="shared" si="53"/>
        <v>1263798322</v>
      </c>
    </row>
    <row r="3517" spans="2:6" x14ac:dyDescent="0.25">
      <c r="B3517" s="6">
        <v>43387</v>
      </c>
      <c r="C3517" s="4" t="s">
        <v>2112</v>
      </c>
      <c r="D3517" s="5">
        <v>210000</v>
      </c>
      <c r="E3517" s="5">
        <v>0</v>
      </c>
      <c r="F3517" s="5">
        <f t="shared" si="53"/>
        <v>1264008322</v>
      </c>
    </row>
    <row r="3518" spans="2:6" x14ac:dyDescent="0.25">
      <c r="B3518" s="6">
        <v>43387</v>
      </c>
      <c r="C3518" s="4" t="s">
        <v>2113</v>
      </c>
      <c r="D3518" s="5">
        <v>480000</v>
      </c>
      <c r="E3518" s="5">
        <v>0</v>
      </c>
      <c r="F3518" s="5">
        <f t="shared" si="53"/>
        <v>1264488322</v>
      </c>
    </row>
    <row r="3519" spans="2:6" x14ac:dyDescent="0.25">
      <c r="B3519" s="6">
        <v>43387</v>
      </c>
      <c r="C3519" s="4" t="s">
        <v>2114</v>
      </c>
      <c r="D3519" s="5">
        <v>1545000</v>
      </c>
      <c r="E3519" s="5">
        <v>0</v>
      </c>
      <c r="F3519" s="5">
        <f t="shared" si="53"/>
        <v>1266033322</v>
      </c>
    </row>
    <row r="3520" spans="2:6" x14ac:dyDescent="0.25">
      <c r="B3520" s="6">
        <v>43387</v>
      </c>
      <c r="C3520" s="4" t="s">
        <v>2110</v>
      </c>
      <c r="D3520" s="5">
        <v>1695000</v>
      </c>
      <c r="E3520" s="5">
        <v>0</v>
      </c>
      <c r="F3520" s="5">
        <f t="shared" si="53"/>
        <v>1267728322</v>
      </c>
    </row>
    <row r="3521" spans="2:6" x14ac:dyDescent="0.25">
      <c r="B3521" s="6">
        <v>43387</v>
      </c>
      <c r="C3521" s="4" t="s">
        <v>2108</v>
      </c>
      <c r="D3521" s="5">
        <v>4650000</v>
      </c>
      <c r="E3521" s="5">
        <v>0</v>
      </c>
      <c r="F3521" s="5">
        <f t="shared" si="53"/>
        <v>1272378322</v>
      </c>
    </row>
    <row r="3522" spans="2:6" x14ac:dyDescent="0.25">
      <c r="B3522" s="6">
        <v>43387</v>
      </c>
      <c r="C3522" s="4" t="s">
        <v>2112</v>
      </c>
      <c r="D3522" s="5">
        <v>855000</v>
      </c>
      <c r="E3522" s="5">
        <v>0</v>
      </c>
      <c r="F3522" s="5">
        <f t="shared" si="53"/>
        <v>1273233322</v>
      </c>
    </row>
    <row r="3523" spans="2:6" x14ac:dyDescent="0.25">
      <c r="B3523" s="6">
        <v>43387</v>
      </c>
      <c r="C3523" s="4" t="s">
        <v>2114</v>
      </c>
      <c r="D3523" s="5">
        <v>75000</v>
      </c>
      <c r="E3523" s="5">
        <v>0</v>
      </c>
      <c r="F3523" s="5">
        <f t="shared" si="53"/>
        <v>1273308322</v>
      </c>
    </row>
    <row r="3524" spans="2:6" x14ac:dyDescent="0.25">
      <c r="B3524" s="6">
        <v>43387</v>
      </c>
      <c r="C3524" s="4" t="s">
        <v>2111</v>
      </c>
      <c r="D3524" s="5">
        <v>430000</v>
      </c>
      <c r="E3524" s="5">
        <v>0</v>
      </c>
      <c r="F3524" s="5">
        <f t="shared" si="53"/>
        <v>1273738322</v>
      </c>
    </row>
    <row r="3525" spans="2:6" x14ac:dyDescent="0.25">
      <c r="B3525" s="6">
        <v>43387</v>
      </c>
      <c r="C3525" s="4" t="s">
        <v>2109</v>
      </c>
      <c r="D3525" s="5">
        <v>885000</v>
      </c>
      <c r="E3525" s="5">
        <v>0</v>
      </c>
      <c r="F3525" s="5">
        <f t="shared" ref="F3525:F3588" si="54">F3524+D3525-E3525</f>
        <v>1274623322</v>
      </c>
    </row>
    <row r="3526" spans="2:6" x14ac:dyDescent="0.25">
      <c r="B3526" s="6">
        <v>43387</v>
      </c>
      <c r="C3526" s="4" t="s">
        <v>2113</v>
      </c>
      <c r="D3526" s="5">
        <v>1140000</v>
      </c>
      <c r="E3526" s="5">
        <v>0</v>
      </c>
      <c r="F3526" s="5">
        <f t="shared" si="54"/>
        <v>1275763322</v>
      </c>
    </row>
    <row r="3527" spans="2:6" x14ac:dyDescent="0.25">
      <c r="B3527" s="6">
        <v>43387</v>
      </c>
      <c r="C3527" s="4" t="s">
        <v>2106</v>
      </c>
      <c r="D3527" s="5">
        <v>1245000</v>
      </c>
      <c r="E3527" s="5">
        <v>0</v>
      </c>
      <c r="F3527" s="5">
        <f t="shared" si="54"/>
        <v>1277008322</v>
      </c>
    </row>
    <row r="3528" spans="2:6" x14ac:dyDescent="0.25">
      <c r="B3528" s="6">
        <v>43387</v>
      </c>
      <c r="C3528" s="4" t="s">
        <v>2077</v>
      </c>
      <c r="D3528" s="5">
        <v>390000</v>
      </c>
      <c r="E3528" s="5">
        <v>0</v>
      </c>
      <c r="F3528" s="5">
        <f t="shared" si="54"/>
        <v>1277398322</v>
      </c>
    </row>
    <row r="3529" spans="2:6" x14ac:dyDescent="0.25">
      <c r="B3529" s="6">
        <v>43387</v>
      </c>
      <c r="C3529" s="4" t="s">
        <v>2072</v>
      </c>
      <c r="D3529" s="5">
        <v>345000</v>
      </c>
      <c r="E3529" s="5">
        <v>0</v>
      </c>
      <c r="F3529" s="5">
        <f t="shared" si="54"/>
        <v>1277743322</v>
      </c>
    </row>
    <row r="3530" spans="2:6" x14ac:dyDescent="0.25">
      <c r="B3530" s="6">
        <v>43387</v>
      </c>
      <c r="C3530" s="4" t="s">
        <v>2079</v>
      </c>
      <c r="D3530" s="5">
        <v>45000</v>
      </c>
      <c r="E3530" s="5">
        <v>0</v>
      </c>
      <c r="F3530" s="5">
        <f t="shared" si="54"/>
        <v>1277788322</v>
      </c>
    </row>
    <row r="3531" spans="2:6" x14ac:dyDescent="0.25">
      <c r="B3531" s="6">
        <v>43387</v>
      </c>
      <c r="C3531" s="4" t="s">
        <v>2074</v>
      </c>
      <c r="D3531" s="5">
        <v>165000</v>
      </c>
      <c r="E3531" s="5">
        <v>0</v>
      </c>
      <c r="F3531" s="5">
        <f t="shared" si="54"/>
        <v>1277953322</v>
      </c>
    </row>
    <row r="3532" spans="2:6" x14ac:dyDescent="0.25">
      <c r="B3532" s="6">
        <v>43387</v>
      </c>
      <c r="C3532" s="4" t="s">
        <v>2075</v>
      </c>
      <c r="D3532" s="5">
        <v>540000</v>
      </c>
      <c r="E3532" s="5">
        <v>0</v>
      </c>
      <c r="F3532" s="5">
        <f t="shared" si="54"/>
        <v>1278493322</v>
      </c>
    </row>
    <row r="3533" spans="2:6" x14ac:dyDescent="0.25">
      <c r="B3533" s="6">
        <v>43387</v>
      </c>
      <c r="C3533" s="4" t="s">
        <v>2076</v>
      </c>
      <c r="D3533" s="5">
        <v>135000</v>
      </c>
      <c r="E3533" s="5">
        <v>0</v>
      </c>
      <c r="F3533" s="5">
        <f t="shared" si="54"/>
        <v>1278628322</v>
      </c>
    </row>
    <row r="3534" spans="2:6" x14ac:dyDescent="0.25">
      <c r="B3534" s="6">
        <v>43387</v>
      </c>
      <c r="C3534" s="4" t="s">
        <v>2078</v>
      </c>
      <c r="D3534" s="5">
        <v>360000</v>
      </c>
      <c r="E3534" s="5">
        <v>0</v>
      </c>
      <c r="F3534" s="5">
        <f t="shared" si="54"/>
        <v>1278988322</v>
      </c>
    </row>
    <row r="3535" spans="2:6" x14ac:dyDescent="0.25">
      <c r="B3535" s="6">
        <v>43387</v>
      </c>
      <c r="C3535" s="4" t="s">
        <v>2078</v>
      </c>
      <c r="D3535" s="5">
        <v>43000</v>
      </c>
      <c r="E3535" s="5">
        <v>0</v>
      </c>
      <c r="F3535" s="5">
        <f t="shared" si="54"/>
        <v>1279031322</v>
      </c>
    </row>
    <row r="3536" spans="2:6" x14ac:dyDescent="0.25">
      <c r="B3536" s="6">
        <v>43387</v>
      </c>
      <c r="C3536" s="4" t="s">
        <v>2080</v>
      </c>
      <c r="D3536" s="5">
        <v>630000</v>
      </c>
      <c r="E3536" s="5">
        <v>0</v>
      </c>
      <c r="F3536" s="5">
        <f t="shared" si="54"/>
        <v>1279661322</v>
      </c>
    </row>
    <row r="3537" spans="2:6" x14ac:dyDescent="0.25">
      <c r="B3537" s="6">
        <v>43387</v>
      </c>
      <c r="C3537" s="4" t="s">
        <v>2073</v>
      </c>
      <c r="D3537" s="5">
        <v>390000</v>
      </c>
      <c r="E3537" s="5">
        <v>0</v>
      </c>
      <c r="F3537" s="5">
        <f t="shared" si="54"/>
        <v>1280051322</v>
      </c>
    </row>
    <row r="3538" spans="2:6" x14ac:dyDescent="0.25">
      <c r="B3538" s="6">
        <v>43387</v>
      </c>
      <c r="C3538" s="4" t="s">
        <v>2071</v>
      </c>
      <c r="D3538" s="5">
        <v>240000</v>
      </c>
      <c r="E3538" s="5">
        <v>0</v>
      </c>
      <c r="F3538" s="5">
        <f t="shared" si="54"/>
        <v>1280291322</v>
      </c>
    </row>
    <row r="3539" spans="2:6" x14ac:dyDescent="0.25">
      <c r="B3539" s="6">
        <v>43387</v>
      </c>
      <c r="C3539" s="4" t="s">
        <v>2070</v>
      </c>
      <c r="D3539" s="5">
        <v>105000</v>
      </c>
      <c r="E3539" s="5">
        <v>0</v>
      </c>
      <c r="F3539" s="5">
        <f t="shared" si="54"/>
        <v>1280396322</v>
      </c>
    </row>
    <row r="3540" spans="2:6" x14ac:dyDescent="0.25">
      <c r="B3540" s="6">
        <v>43387</v>
      </c>
      <c r="C3540" s="4" t="s">
        <v>2073</v>
      </c>
      <c r="D3540" s="5">
        <v>45000</v>
      </c>
      <c r="E3540" s="5">
        <v>0</v>
      </c>
      <c r="F3540" s="5">
        <f t="shared" si="54"/>
        <v>1280441322</v>
      </c>
    </row>
    <row r="3541" spans="2:6" x14ac:dyDescent="0.25">
      <c r="B3541" s="6">
        <v>43387</v>
      </c>
      <c r="C3541" s="4" t="s">
        <v>2072</v>
      </c>
      <c r="D3541" s="5">
        <v>30000</v>
      </c>
      <c r="E3541" s="5">
        <v>0</v>
      </c>
      <c r="F3541" s="5">
        <f t="shared" si="54"/>
        <v>1280471322</v>
      </c>
    </row>
    <row r="3542" spans="2:6" x14ac:dyDescent="0.25">
      <c r="B3542" s="6">
        <v>43387</v>
      </c>
      <c r="C3542" s="4" t="s">
        <v>2079</v>
      </c>
      <c r="D3542" s="5">
        <v>975000</v>
      </c>
      <c r="E3542" s="5">
        <v>0</v>
      </c>
      <c r="F3542" s="5">
        <f t="shared" si="54"/>
        <v>1281446322</v>
      </c>
    </row>
    <row r="3543" spans="2:6" x14ac:dyDescent="0.25">
      <c r="B3543" s="6">
        <v>43387</v>
      </c>
      <c r="C3543" s="4" t="s">
        <v>2082</v>
      </c>
      <c r="D3543" s="5">
        <v>270000</v>
      </c>
      <c r="E3543" s="5">
        <v>0</v>
      </c>
      <c r="F3543" s="5">
        <f t="shared" si="54"/>
        <v>1281716322</v>
      </c>
    </row>
    <row r="3544" spans="2:6" x14ac:dyDescent="0.25">
      <c r="B3544" s="6">
        <v>43387</v>
      </c>
      <c r="C3544" s="4" t="s">
        <v>2081</v>
      </c>
      <c r="D3544" s="5">
        <v>43000</v>
      </c>
      <c r="E3544" s="5">
        <v>0</v>
      </c>
      <c r="F3544" s="5">
        <f t="shared" si="54"/>
        <v>1281759322</v>
      </c>
    </row>
    <row r="3545" spans="2:6" x14ac:dyDescent="0.25">
      <c r="B3545" s="6">
        <v>43387</v>
      </c>
      <c r="C3545" s="4" t="s">
        <v>2083</v>
      </c>
      <c r="D3545" s="5">
        <v>15000</v>
      </c>
      <c r="E3545" s="5">
        <v>0</v>
      </c>
      <c r="F3545" s="5">
        <f t="shared" si="54"/>
        <v>1281774322</v>
      </c>
    </row>
    <row r="3546" spans="2:6" x14ac:dyDescent="0.25">
      <c r="B3546" s="6">
        <v>43387</v>
      </c>
      <c r="C3546" s="4" t="s">
        <v>2084</v>
      </c>
      <c r="D3546" s="5">
        <v>300000</v>
      </c>
      <c r="E3546" s="5">
        <v>0</v>
      </c>
      <c r="F3546" s="5">
        <f t="shared" si="54"/>
        <v>1282074322</v>
      </c>
    </row>
    <row r="3547" spans="2:6" x14ac:dyDescent="0.25">
      <c r="B3547" s="6">
        <v>43387</v>
      </c>
      <c r="C3547" s="4" t="s">
        <v>2080</v>
      </c>
      <c r="D3547" s="5">
        <v>105000</v>
      </c>
      <c r="E3547" s="5">
        <v>0</v>
      </c>
      <c r="F3547" s="5">
        <f t="shared" si="54"/>
        <v>1282179322</v>
      </c>
    </row>
    <row r="3548" spans="2:6" x14ac:dyDescent="0.25">
      <c r="B3548" s="6">
        <v>43387</v>
      </c>
      <c r="C3548" s="4" t="s">
        <v>2071</v>
      </c>
      <c r="D3548" s="5">
        <v>15000</v>
      </c>
      <c r="E3548" s="5">
        <v>0</v>
      </c>
      <c r="F3548" s="5">
        <f t="shared" si="54"/>
        <v>1282194322</v>
      </c>
    </row>
    <row r="3549" spans="2:6" x14ac:dyDescent="0.25">
      <c r="B3549" s="6">
        <v>43387</v>
      </c>
      <c r="C3549" s="4" t="s">
        <v>2081</v>
      </c>
      <c r="D3549" s="5">
        <v>525000</v>
      </c>
      <c r="E3549" s="5">
        <v>0</v>
      </c>
      <c r="F3549" s="5">
        <f t="shared" si="54"/>
        <v>1282719322</v>
      </c>
    </row>
    <row r="3550" spans="2:6" x14ac:dyDescent="0.25">
      <c r="B3550" s="6">
        <v>43387</v>
      </c>
      <c r="C3550" s="4" t="s">
        <v>2084</v>
      </c>
      <c r="D3550" s="5">
        <v>15000</v>
      </c>
      <c r="E3550" s="5">
        <v>0</v>
      </c>
      <c r="F3550" s="5">
        <f t="shared" si="54"/>
        <v>1282734322</v>
      </c>
    </row>
    <row r="3551" spans="2:6" x14ac:dyDescent="0.25">
      <c r="B3551" s="6">
        <v>43387</v>
      </c>
      <c r="C3551" s="4" t="s">
        <v>2075</v>
      </c>
      <c r="D3551" s="5">
        <v>15000</v>
      </c>
      <c r="E3551" s="5">
        <v>0</v>
      </c>
      <c r="F3551" s="5">
        <f t="shared" si="54"/>
        <v>1282749322</v>
      </c>
    </row>
    <row r="3552" spans="2:6" x14ac:dyDescent="0.25">
      <c r="B3552" s="6">
        <v>43387</v>
      </c>
      <c r="C3552" s="4" t="s">
        <v>2115</v>
      </c>
      <c r="D3552" s="5">
        <v>150000</v>
      </c>
      <c r="E3552" s="5">
        <v>0</v>
      </c>
      <c r="F3552" s="5">
        <f t="shared" si="54"/>
        <v>1282899322</v>
      </c>
    </row>
    <row r="3553" spans="2:6" x14ac:dyDescent="0.25">
      <c r="B3553" s="6">
        <v>43387</v>
      </c>
      <c r="C3553" s="4" t="s">
        <v>2116</v>
      </c>
      <c r="D3553" s="5">
        <v>285000</v>
      </c>
      <c r="E3553" s="5">
        <v>0</v>
      </c>
      <c r="F3553" s="5">
        <f t="shared" si="54"/>
        <v>1283184322</v>
      </c>
    </row>
    <row r="3554" spans="2:6" x14ac:dyDescent="0.25">
      <c r="B3554" s="6">
        <v>43387</v>
      </c>
      <c r="C3554" s="4" t="s">
        <v>2117</v>
      </c>
      <c r="D3554" s="5">
        <v>150000</v>
      </c>
      <c r="E3554" s="5">
        <v>0</v>
      </c>
      <c r="F3554" s="5">
        <f t="shared" si="54"/>
        <v>1283334322</v>
      </c>
    </row>
    <row r="3555" spans="2:6" x14ac:dyDescent="0.25">
      <c r="B3555" s="6">
        <v>43387</v>
      </c>
      <c r="C3555" s="4" t="s">
        <v>2118</v>
      </c>
      <c r="D3555" s="5">
        <v>120000</v>
      </c>
      <c r="E3555" s="5">
        <v>0</v>
      </c>
      <c r="F3555" s="5">
        <f t="shared" si="54"/>
        <v>1283454322</v>
      </c>
    </row>
    <row r="3556" spans="2:6" x14ac:dyDescent="0.25">
      <c r="B3556" s="6">
        <v>43387</v>
      </c>
      <c r="C3556" s="4" t="s">
        <v>2119</v>
      </c>
      <c r="D3556" s="5">
        <v>105000</v>
      </c>
      <c r="E3556" s="5">
        <v>0</v>
      </c>
      <c r="F3556" s="5">
        <f t="shared" si="54"/>
        <v>1283559322</v>
      </c>
    </row>
    <row r="3557" spans="2:6" x14ac:dyDescent="0.25">
      <c r="B3557" s="6">
        <v>43387</v>
      </c>
      <c r="C3557" s="4" t="s">
        <v>2120</v>
      </c>
      <c r="D3557" s="5">
        <v>45000</v>
      </c>
      <c r="E3557" s="5">
        <v>0</v>
      </c>
      <c r="F3557" s="5">
        <f t="shared" si="54"/>
        <v>1283604322</v>
      </c>
    </row>
    <row r="3558" spans="2:6" x14ac:dyDescent="0.25">
      <c r="B3558" s="6">
        <v>43387</v>
      </c>
      <c r="C3558" s="4" t="s">
        <v>2121</v>
      </c>
      <c r="D3558" s="5">
        <v>225000</v>
      </c>
      <c r="E3558" s="5">
        <v>0</v>
      </c>
      <c r="F3558" s="5">
        <f t="shared" si="54"/>
        <v>1283829322</v>
      </c>
    </row>
    <row r="3559" spans="2:6" x14ac:dyDescent="0.25">
      <c r="B3559" s="6">
        <v>43387</v>
      </c>
      <c r="C3559" s="4" t="s">
        <v>2122</v>
      </c>
      <c r="D3559" s="5">
        <v>315000</v>
      </c>
      <c r="E3559" s="5">
        <v>0</v>
      </c>
      <c r="F3559" s="5">
        <f t="shared" si="54"/>
        <v>1284144322</v>
      </c>
    </row>
    <row r="3560" spans="2:6" x14ac:dyDescent="0.25">
      <c r="B3560" s="6">
        <v>43387</v>
      </c>
      <c r="C3560" s="4" t="s">
        <v>2123</v>
      </c>
      <c r="D3560" s="5">
        <v>195000</v>
      </c>
      <c r="E3560" s="5">
        <v>0</v>
      </c>
      <c r="F3560" s="5">
        <f t="shared" si="54"/>
        <v>1284339322</v>
      </c>
    </row>
    <row r="3561" spans="2:6" x14ac:dyDescent="0.25">
      <c r="B3561" s="6">
        <v>43387</v>
      </c>
      <c r="C3561" s="4" t="s">
        <v>2122</v>
      </c>
      <c r="D3561" s="5">
        <v>15000</v>
      </c>
      <c r="E3561" s="5">
        <v>0</v>
      </c>
      <c r="F3561" s="5">
        <f t="shared" si="54"/>
        <v>1284354322</v>
      </c>
    </row>
    <row r="3562" spans="2:6" x14ac:dyDescent="0.25">
      <c r="B3562" s="6">
        <v>43387</v>
      </c>
      <c r="C3562" s="4" t="s">
        <v>2124</v>
      </c>
      <c r="D3562" s="5">
        <v>82500</v>
      </c>
      <c r="E3562" s="5">
        <v>0</v>
      </c>
      <c r="F3562" s="5">
        <f t="shared" si="54"/>
        <v>1284436822</v>
      </c>
    </row>
    <row r="3563" spans="2:6" x14ac:dyDescent="0.25">
      <c r="B3563" s="6">
        <v>43387</v>
      </c>
      <c r="C3563" s="4" t="s">
        <v>2116</v>
      </c>
      <c r="D3563" s="5">
        <v>15000</v>
      </c>
      <c r="E3563" s="5">
        <v>0</v>
      </c>
      <c r="F3563" s="5">
        <f t="shared" si="54"/>
        <v>1284451822</v>
      </c>
    </row>
    <row r="3564" spans="2:6" x14ac:dyDescent="0.25">
      <c r="B3564" s="6">
        <v>43387</v>
      </c>
      <c r="C3564" s="4" t="s">
        <v>2120</v>
      </c>
      <c r="D3564" s="5">
        <v>21500</v>
      </c>
      <c r="E3564" s="5">
        <v>0</v>
      </c>
      <c r="F3564" s="5">
        <f t="shared" si="54"/>
        <v>1284473322</v>
      </c>
    </row>
    <row r="3565" spans="2:6" x14ac:dyDescent="0.25">
      <c r="B3565" s="6">
        <v>43387</v>
      </c>
      <c r="C3565" s="4" t="s">
        <v>2119</v>
      </c>
      <c r="D3565" s="5">
        <v>825000</v>
      </c>
      <c r="E3565" s="5">
        <v>0</v>
      </c>
      <c r="F3565" s="5">
        <f t="shared" si="54"/>
        <v>1285298322</v>
      </c>
    </row>
    <row r="3566" spans="2:6" x14ac:dyDescent="0.25">
      <c r="B3566" s="6">
        <v>43387</v>
      </c>
      <c r="C3566" s="4" t="s">
        <v>2125</v>
      </c>
      <c r="D3566" s="5">
        <v>105000</v>
      </c>
      <c r="E3566" s="5">
        <v>0</v>
      </c>
      <c r="F3566" s="5">
        <f t="shared" si="54"/>
        <v>1285403322</v>
      </c>
    </row>
    <row r="3567" spans="2:6" x14ac:dyDescent="0.25">
      <c r="B3567" s="6">
        <v>43387</v>
      </c>
      <c r="C3567" s="4" t="s">
        <v>2123</v>
      </c>
      <c r="D3567" s="5">
        <v>15000</v>
      </c>
      <c r="E3567" s="5">
        <v>0</v>
      </c>
      <c r="F3567" s="5">
        <f t="shared" si="54"/>
        <v>1285418322</v>
      </c>
    </row>
    <row r="3568" spans="2:6" x14ac:dyDescent="0.25">
      <c r="B3568" s="6">
        <v>43387</v>
      </c>
      <c r="C3568" s="4" t="s">
        <v>2126</v>
      </c>
      <c r="D3568" s="5">
        <v>105000</v>
      </c>
      <c r="E3568" s="5">
        <v>0</v>
      </c>
      <c r="F3568" s="5">
        <f t="shared" si="54"/>
        <v>1285523322</v>
      </c>
    </row>
    <row r="3569" spans="2:6" x14ac:dyDescent="0.25">
      <c r="B3569" s="6">
        <v>43387</v>
      </c>
      <c r="C3569" s="4" t="s">
        <v>2126</v>
      </c>
      <c r="D3569" s="5">
        <v>30000</v>
      </c>
      <c r="E3569" s="5">
        <v>0</v>
      </c>
      <c r="F3569" s="5">
        <f t="shared" si="54"/>
        <v>1285553322</v>
      </c>
    </row>
    <row r="3570" spans="2:6" x14ac:dyDescent="0.25">
      <c r="B3570" s="6">
        <v>43387</v>
      </c>
      <c r="C3570" s="4" t="s">
        <v>2127</v>
      </c>
      <c r="D3570" s="5">
        <v>240000</v>
      </c>
      <c r="E3570" s="5">
        <v>0</v>
      </c>
      <c r="F3570" s="5">
        <f t="shared" si="54"/>
        <v>1285793322</v>
      </c>
    </row>
    <row r="3571" spans="2:6" x14ac:dyDescent="0.25">
      <c r="B3571" s="6">
        <v>43387</v>
      </c>
      <c r="C3571" s="4" t="s">
        <v>2128</v>
      </c>
      <c r="D3571" s="5">
        <v>150000</v>
      </c>
      <c r="E3571" s="5">
        <v>0</v>
      </c>
      <c r="F3571" s="5">
        <f t="shared" si="54"/>
        <v>1285943322</v>
      </c>
    </row>
    <row r="3572" spans="2:6" x14ac:dyDescent="0.25">
      <c r="B3572" s="6">
        <v>43387</v>
      </c>
      <c r="C3572" s="4" t="s">
        <v>2129</v>
      </c>
      <c r="D3572" s="5">
        <v>15000</v>
      </c>
      <c r="E3572" s="5">
        <v>0</v>
      </c>
      <c r="F3572" s="5">
        <f t="shared" si="54"/>
        <v>1285958322</v>
      </c>
    </row>
    <row r="3573" spans="2:6" x14ac:dyDescent="0.25">
      <c r="B3573" s="6">
        <v>43387</v>
      </c>
      <c r="C3573" s="4" t="s">
        <v>2128</v>
      </c>
      <c r="D3573" s="5">
        <v>15000</v>
      </c>
      <c r="E3573" s="5">
        <v>0</v>
      </c>
      <c r="F3573" s="5">
        <f t="shared" si="54"/>
        <v>1285973322</v>
      </c>
    </row>
    <row r="3574" spans="2:6" x14ac:dyDescent="0.25">
      <c r="B3574" s="6">
        <v>43387</v>
      </c>
      <c r="C3574" s="4" t="s">
        <v>2118</v>
      </c>
      <c r="D3574" s="5">
        <v>15000</v>
      </c>
      <c r="E3574" s="5">
        <v>0</v>
      </c>
      <c r="F3574" s="5">
        <f t="shared" si="54"/>
        <v>1285988322</v>
      </c>
    </row>
    <row r="3575" spans="2:6" x14ac:dyDescent="0.25">
      <c r="B3575" s="6">
        <v>43387</v>
      </c>
      <c r="C3575" s="4" t="s">
        <v>2115</v>
      </c>
      <c r="D3575" s="5">
        <v>15000</v>
      </c>
      <c r="E3575" s="5">
        <v>0</v>
      </c>
      <c r="F3575" s="5">
        <f t="shared" si="54"/>
        <v>1286003322</v>
      </c>
    </row>
    <row r="3576" spans="2:6" x14ac:dyDescent="0.25">
      <c r="B3576" s="6">
        <v>43387</v>
      </c>
      <c r="C3576" s="4" t="s">
        <v>2130</v>
      </c>
      <c r="D3576" s="5">
        <v>690000</v>
      </c>
      <c r="E3576" s="5">
        <v>0</v>
      </c>
      <c r="F3576" s="5">
        <f t="shared" si="54"/>
        <v>1286693322</v>
      </c>
    </row>
    <row r="3577" spans="2:6" x14ac:dyDescent="0.25">
      <c r="B3577" s="6">
        <v>43387</v>
      </c>
      <c r="C3577" s="4" t="s">
        <v>2131</v>
      </c>
      <c r="D3577" s="5">
        <v>165000</v>
      </c>
      <c r="E3577" s="5">
        <v>0</v>
      </c>
      <c r="F3577" s="5">
        <f t="shared" si="54"/>
        <v>1286858322</v>
      </c>
    </row>
    <row r="3578" spans="2:6" x14ac:dyDescent="0.25">
      <c r="B3578" s="6">
        <v>43387</v>
      </c>
      <c r="C3578" s="4" t="s">
        <v>2132</v>
      </c>
      <c r="D3578" s="5">
        <v>90000</v>
      </c>
      <c r="E3578" s="5">
        <v>0</v>
      </c>
      <c r="F3578" s="5">
        <f t="shared" si="54"/>
        <v>1286948322</v>
      </c>
    </row>
    <row r="3579" spans="2:6" x14ac:dyDescent="0.25">
      <c r="B3579" s="6">
        <v>43387</v>
      </c>
      <c r="C3579" s="4" t="s">
        <v>2132</v>
      </c>
      <c r="D3579" s="5">
        <v>840000</v>
      </c>
      <c r="E3579" s="5">
        <v>0</v>
      </c>
      <c r="F3579" s="5">
        <f t="shared" si="54"/>
        <v>1287788322</v>
      </c>
    </row>
    <row r="3580" spans="2:6" x14ac:dyDescent="0.25">
      <c r="B3580" s="6">
        <v>43387</v>
      </c>
      <c r="C3580" s="4" t="s">
        <v>2133</v>
      </c>
      <c r="D3580" s="5">
        <v>75000</v>
      </c>
      <c r="E3580" s="5">
        <v>0</v>
      </c>
      <c r="F3580" s="5">
        <f t="shared" si="54"/>
        <v>1287863322</v>
      </c>
    </row>
    <row r="3581" spans="2:6" x14ac:dyDescent="0.25">
      <c r="B3581" s="6">
        <v>43387</v>
      </c>
      <c r="C3581" s="4" t="s">
        <v>2134</v>
      </c>
      <c r="D3581" s="5">
        <v>270000</v>
      </c>
      <c r="E3581" s="5">
        <v>0</v>
      </c>
      <c r="F3581" s="5">
        <f t="shared" si="54"/>
        <v>1288133322</v>
      </c>
    </row>
    <row r="3582" spans="2:6" x14ac:dyDescent="0.25">
      <c r="B3582" s="6">
        <v>43387</v>
      </c>
      <c r="C3582" s="4" t="s">
        <v>2135</v>
      </c>
      <c r="D3582" s="5">
        <v>675000</v>
      </c>
      <c r="E3582" s="5">
        <v>0</v>
      </c>
      <c r="F3582" s="5">
        <f t="shared" si="54"/>
        <v>1288808322</v>
      </c>
    </row>
    <row r="3583" spans="2:6" x14ac:dyDescent="0.25">
      <c r="B3583" s="6">
        <v>43387</v>
      </c>
      <c r="C3583" s="4" t="s">
        <v>2131</v>
      </c>
      <c r="D3583" s="5">
        <v>780000</v>
      </c>
      <c r="E3583" s="5">
        <v>0</v>
      </c>
      <c r="F3583" s="5">
        <f t="shared" si="54"/>
        <v>1289588322</v>
      </c>
    </row>
    <row r="3584" spans="2:6" x14ac:dyDescent="0.25">
      <c r="B3584" s="6">
        <v>43387</v>
      </c>
      <c r="C3584" s="4" t="s">
        <v>2136</v>
      </c>
      <c r="D3584" s="5">
        <v>105000</v>
      </c>
      <c r="E3584" s="5">
        <v>0</v>
      </c>
      <c r="F3584" s="5">
        <f t="shared" si="54"/>
        <v>1289693322</v>
      </c>
    </row>
    <row r="3585" spans="2:6" x14ac:dyDescent="0.25">
      <c r="B3585" s="6">
        <v>43387</v>
      </c>
      <c r="C3585" s="4" t="s">
        <v>2135</v>
      </c>
      <c r="D3585" s="5">
        <v>300000</v>
      </c>
      <c r="E3585" s="5">
        <v>0</v>
      </c>
      <c r="F3585" s="5">
        <f t="shared" si="54"/>
        <v>1289993322</v>
      </c>
    </row>
    <row r="3586" spans="2:6" x14ac:dyDescent="0.25">
      <c r="B3586" s="6">
        <v>43387</v>
      </c>
      <c r="C3586" s="4" t="s">
        <v>2133</v>
      </c>
      <c r="D3586" s="5">
        <v>2490000</v>
      </c>
      <c r="E3586" s="5">
        <v>0</v>
      </c>
      <c r="F3586" s="5">
        <f t="shared" si="54"/>
        <v>1292483322</v>
      </c>
    </row>
    <row r="3587" spans="2:6" x14ac:dyDescent="0.25">
      <c r="B3587" s="6">
        <v>43387</v>
      </c>
      <c r="C3587" s="4" t="s">
        <v>2134</v>
      </c>
      <c r="D3587" s="5">
        <v>1560000</v>
      </c>
      <c r="E3587" s="5">
        <v>0</v>
      </c>
      <c r="F3587" s="5">
        <f t="shared" si="54"/>
        <v>1294043322</v>
      </c>
    </row>
    <row r="3588" spans="2:6" x14ac:dyDescent="0.25">
      <c r="B3588" s="6">
        <v>43387</v>
      </c>
      <c r="C3588" s="4" t="s">
        <v>2136</v>
      </c>
      <c r="D3588" s="5">
        <v>990000</v>
      </c>
      <c r="E3588" s="5">
        <v>0</v>
      </c>
      <c r="F3588" s="5">
        <f t="shared" si="54"/>
        <v>1295033322</v>
      </c>
    </row>
    <row r="3589" spans="2:6" x14ac:dyDescent="0.25">
      <c r="B3589" s="6">
        <v>43387</v>
      </c>
      <c r="C3589" s="4" t="s">
        <v>2137</v>
      </c>
      <c r="D3589" s="5">
        <v>802500</v>
      </c>
      <c r="E3589" s="5">
        <v>0</v>
      </c>
      <c r="F3589" s="5">
        <f t="shared" ref="F3589:F3652" si="55">F3588+D3589-E3589</f>
        <v>1295835822</v>
      </c>
    </row>
    <row r="3590" spans="2:6" x14ac:dyDescent="0.25">
      <c r="B3590" s="6">
        <v>43387</v>
      </c>
      <c r="C3590" s="4" t="s">
        <v>2137</v>
      </c>
      <c r="D3590" s="5">
        <v>165000</v>
      </c>
      <c r="E3590" s="5">
        <v>0</v>
      </c>
      <c r="F3590" s="5">
        <f t="shared" si="55"/>
        <v>1296000822</v>
      </c>
    </row>
    <row r="3591" spans="2:6" x14ac:dyDescent="0.25">
      <c r="B3591" s="6">
        <v>43387</v>
      </c>
      <c r="C3591" s="4" t="s">
        <v>2130</v>
      </c>
      <c r="D3591" s="5">
        <v>15000</v>
      </c>
      <c r="E3591" s="5">
        <v>0</v>
      </c>
      <c r="F3591" s="5">
        <f t="shared" si="55"/>
        <v>1296015822</v>
      </c>
    </row>
    <row r="3592" spans="2:6" x14ac:dyDescent="0.25">
      <c r="B3592" s="6">
        <v>43387</v>
      </c>
      <c r="C3592" s="4" t="s">
        <v>2138</v>
      </c>
      <c r="D3592" s="5">
        <v>1215000</v>
      </c>
      <c r="E3592" s="5">
        <v>0</v>
      </c>
      <c r="F3592" s="5">
        <f t="shared" si="55"/>
        <v>1297230822</v>
      </c>
    </row>
    <row r="3593" spans="2:6" x14ac:dyDescent="0.25">
      <c r="B3593" s="6">
        <v>43387</v>
      </c>
      <c r="C3593" s="4" t="s">
        <v>2139</v>
      </c>
      <c r="D3593" s="5">
        <v>105000</v>
      </c>
      <c r="E3593" s="5">
        <v>0</v>
      </c>
      <c r="F3593" s="5">
        <f t="shared" si="55"/>
        <v>1297335822</v>
      </c>
    </row>
    <row r="3594" spans="2:6" x14ac:dyDescent="0.25">
      <c r="B3594" s="6">
        <v>43387</v>
      </c>
      <c r="C3594" s="4" t="s">
        <v>2140</v>
      </c>
      <c r="D3594" s="5">
        <v>45000</v>
      </c>
      <c r="E3594" s="5">
        <v>0</v>
      </c>
      <c r="F3594" s="5">
        <f t="shared" si="55"/>
        <v>1297380822</v>
      </c>
    </row>
    <row r="3595" spans="2:6" x14ac:dyDescent="0.25">
      <c r="B3595" s="6">
        <v>43387</v>
      </c>
      <c r="C3595" s="4" t="s">
        <v>2141</v>
      </c>
      <c r="D3595" s="5">
        <v>21500</v>
      </c>
      <c r="E3595" s="5">
        <v>0</v>
      </c>
      <c r="F3595" s="5">
        <f t="shared" si="55"/>
        <v>1297402322</v>
      </c>
    </row>
    <row r="3596" spans="2:6" x14ac:dyDescent="0.25">
      <c r="B3596" s="6">
        <v>43387</v>
      </c>
      <c r="C3596" s="4" t="s">
        <v>2140</v>
      </c>
      <c r="D3596" s="5">
        <v>4470000</v>
      </c>
      <c r="E3596" s="5">
        <v>0</v>
      </c>
      <c r="F3596" s="5">
        <f t="shared" si="55"/>
        <v>1301872322</v>
      </c>
    </row>
    <row r="3597" spans="2:6" x14ac:dyDescent="0.25">
      <c r="B3597" s="6">
        <v>43387</v>
      </c>
      <c r="C3597" s="4" t="s">
        <v>2142</v>
      </c>
      <c r="D3597" s="5">
        <v>75000</v>
      </c>
      <c r="E3597" s="5">
        <v>0</v>
      </c>
      <c r="F3597" s="5">
        <f t="shared" si="55"/>
        <v>1301947322</v>
      </c>
    </row>
    <row r="3598" spans="2:6" x14ac:dyDescent="0.25">
      <c r="B3598" s="6">
        <v>43387</v>
      </c>
      <c r="C3598" s="4" t="s">
        <v>2143</v>
      </c>
      <c r="D3598" s="5">
        <v>562500</v>
      </c>
      <c r="E3598" s="5">
        <v>0</v>
      </c>
      <c r="F3598" s="5">
        <f t="shared" si="55"/>
        <v>1302509822</v>
      </c>
    </row>
    <row r="3599" spans="2:6" x14ac:dyDescent="0.25">
      <c r="B3599" s="6">
        <v>43387</v>
      </c>
      <c r="C3599" s="4" t="s">
        <v>2141</v>
      </c>
      <c r="D3599" s="5">
        <v>1395000</v>
      </c>
      <c r="E3599" s="5">
        <v>0</v>
      </c>
      <c r="F3599" s="5">
        <f t="shared" si="55"/>
        <v>1303904822</v>
      </c>
    </row>
    <row r="3600" spans="2:6" x14ac:dyDescent="0.25">
      <c r="B3600" s="6">
        <v>43387</v>
      </c>
      <c r="C3600" s="4" t="s">
        <v>2144</v>
      </c>
      <c r="D3600" s="5">
        <v>270000</v>
      </c>
      <c r="E3600" s="5">
        <v>0</v>
      </c>
      <c r="F3600" s="5">
        <f t="shared" si="55"/>
        <v>1304174822</v>
      </c>
    </row>
    <row r="3601" spans="2:6" x14ac:dyDescent="0.25">
      <c r="B3601" s="6">
        <v>43387</v>
      </c>
      <c r="C3601" s="4" t="s">
        <v>2143</v>
      </c>
      <c r="D3601" s="5">
        <v>15000</v>
      </c>
      <c r="E3601" s="5">
        <v>0</v>
      </c>
      <c r="F3601" s="5">
        <f t="shared" si="55"/>
        <v>1304189822</v>
      </c>
    </row>
    <row r="3602" spans="2:6" x14ac:dyDescent="0.25">
      <c r="B3602" s="6">
        <v>43387</v>
      </c>
      <c r="C3602" s="4" t="s">
        <v>2139</v>
      </c>
      <c r="D3602" s="5">
        <v>1200000</v>
      </c>
      <c r="E3602" s="5">
        <v>0</v>
      </c>
      <c r="F3602" s="5">
        <f t="shared" si="55"/>
        <v>1305389822</v>
      </c>
    </row>
    <row r="3603" spans="2:6" x14ac:dyDescent="0.25">
      <c r="B3603" s="6">
        <v>43387</v>
      </c>
      <c r="C3603" s="4" t="s">
        <v>2142</v>
      </c>
      <c r="D3603" s="5">
        <v>720000</v>
      </c>
      <c r="E3603" s="5">
        <v>0</v>
      </c>
      <c r="F3603" s="5">
        <f t="shared" si="55"/>
        <v>1306109822</v>
      </c>
    </row>
    <row r="3604" spans="2:6" x14ac:dyDescent="0.25">
      <c r="B3604" s="6">
        <v>43387</v>
      </c>
      <c r="C3604" s="4" t="s">
        <v>2138</v>
      </c>
      <c r="D3604" s="5">
        <v>21500</v>
      </c>
      <c r="E3604" s="5">
        <v>0</v>
      </c>
      <c r="F3604" s="5">
        <f t="shared" si="55"/>
        <v>1306131322</v>
      </c>
    </row>
    <row r="3605" spans="2:6" x14ac:dyDescent="0.25">
      <c r="B3605" s="6">
        <v>43388</v>
      </c>
      <c r="C3605" s="4" t="s">
        <v>2145</v>
      </c>
      <c r="D3605" s="5">
        <v>2175000</v>
      </c>
      <c r="E3605" s="5">
        <v>0</v>
      </c>
      <c r="F3605" s="5">
        <f t="shared" si="55"/>
        <v>1308306322</v>
      </c>
    </row>
    <row r="3606" spans="2:6" x14ac:dyDescent="0.25">
      <c r="B3606" s="6">
        <v>43388</v>
      </c>
      <c r="C3606" s="4" t="s">
        <v>2146</v>
      </c>
      <c r="D3606" s="5">
        <v>1050000</v>
      </c>
      <c r="E3606" s="5">
        <v>0</v>
      </c>
      <c r="F3606" s="5">
        <f t="shared" si="55"/>
        <v>1309356322</v>
      </c>
    </row>
    <row r="3607" spans="2:6" x14ac:dyDescent="0.25">
      <c r="B3607" s="6">
        <v>43388</v>
      </c>
      <c r="C3607" s="4" t="s">
        <v>2147</v>
      </c>
      <c r="D3607" s="5">
        <v>172000</v>
      </c>
      <c r="E3607" s="5">
        <v>0</v>
      </c>
      <c r="F3607" s="5">
        <f t="shared" si="55"/>
        <v>1309528322</v>
      </c>
    </row>
    <row r="3608" spans="2:6" x14ac:dyDescent="0.25">
      <c r="B3608" s="6">
        <v>43388</v>
      </c>
      <c r="C3608" s="4" t="s">
        <v>2148</v>
      </c>
      <c r="D3608" s="5">
        <v>1140000</v>
      </c>
      <c r="E3608" s="5">
        <v>0</v>
      </c>
      <c r="F3608" s="5">
        <f t="shared" si="55"/>
        <v>1310668322</v>
      </c>
    </row>
    <row r="3609" spans="2:6" x14ac:dyDescent="0.25">
      <c r="B3609" s="6">
        <v>43388</v>
      </c>
      <c r="C3609" s="4" t="s">
        <v>2149</v>
      </c>
      <c r="D3609" s="5">
        <v>1305000</v>
      </c>
      <c r="E3609" s="5">
        <v>0</v>
      </c>
      <c r="F3609" s="5">
        <f t="shared" si="55"/>
        <v>1311973322</v>
      </c>
    </row>
    <row r="3610" spans="2:6" x14ac:dyDescent="0.25">
      <c r="B3610" s="6">
        <v>43388</v>
      </c>
      <c r="C3610" s="4" t="s">
        <v>2150</v>
      </c>
      <c r="D3610" s="5">
        <v>193500</v>
      </c>
      <c r="E3610" s="5">
        <v>0</v>
      </c>
      <c r="F3610" s="5">
        <f t="shared" si="55"/>
        <v>1312166822</v>
      </c>
    </row>
    <row r="3611" spans="2:6" x14ac:dyDescent="0.25">
      <c r="B3611" s="6">
        <v>43388</v>
      </c>
      <c r="C3611" s="4" t="s">
        <v>2151</v>
      </c>
      <c r="D3611" s="5">
        <v>225000</v>
      </c>
      <c r="E3611" s="5">
        <v>0</v>
      </c>
      <c r="F3611" s="5">
        <f t="shared" si="55"/>
        <v>1312391822</v>
      </c>
    </row>
    <row r="3612" spans="2:6" x14ac:dyDescent="0.25">
      <c r="B3612" s="6">
        <v>43388</v>
      </c>
      <c r="C3612" s="4" t="s">
        <v>2152</v>
      </c>
      <c r="D3612" s="5">
        <v>60000</v>
      </c>
      <c r="E3612" s="5">
        <v>0</v>
      </c>
      <c r="F3612" s="5">
        <f t="shared" si="55"/>
        <v>1312451822</v>
      </c>
    </row>
    <row r="3613" spans="2:6" x14ac:dyDescent="0.25">
      <c r="B3613" s="6">
        <v>43388</v>
      </c>
      <c r="C3613" s="4" t="s">
        <v>2151</v>
      </c>
      <c r="D3613" s="5">
        <v>660000</v>
      </c>
      <c r="E3613" s="5">
        <v>0</v>
      </c>
      <c r="F3613" s="5">
        <f t="shared" si="55"/>
        <v>1313111822</v>
      </c>
    </row>
    <row r="3614" spans="2:6" x14ac:dyDescent="0.25">
      <c r="B3614" s="6">
        <v>43388</v>
      </c>
      <c r="C3614" s="4" t="s">
        <v>2153</v>
      </c>
      <c r="D3614" s="5">
        <v>1005000</v>
      </c>
      <c r="E3614" s="5">
        <v>0</v>
      </c>
      <c r="F3614" s="5">
        <f t="shared" si="55"/>
        <v>1314116822</v>
      </c>
    </row>
    <row r="3615" spans="2:6" x14ac:dyDescent="0.25">
      <c r="B3615" s="6">
        <v>43388</v>
      </c>
      <c r="C3615" s="4" t="s">
        <v>2150</v>
      </c>
      <c r="D3615" s="5">
        <v>1320000</v>
      </c>
      <c r="E3615" s="5">
        <v>0</v>
      </c>
      <c r="F3615" s="5">
        <f t="shared" si="55"/>
        <v>1315436822</v>
      </c>
    </row>
    <row r="3616" spans="2:6" x14ac:dyDescent="0.25">
      <c r="B3616" s="6">
        <v>43388</v>
      </c>
      <c r="C3616" s="4" t="s">
        <v>2145</v>
      </c>
      <c r="D3616" s="5">
        <v>165000</v>
      </c>
      <c r="E3616" s="5">
        <v>0</v>
      </c>
      <c r="F3616" s="5">
        <f t="shared" si="55"/>
        <v>1315601822</v>
      </c>
    </row>
    <row r="3617" spans="2:6" x14ac:dyDescent="0.25">
      <c r="B3617" s="6">
        <v>43388</v>
      </c>
      <c r="C3617" s="4" t="s">
        <v>2154</v>
      </c>
      <c r="D3617" s="5">
        <v>1455000</v>
      </c>
      <c r="E3617" s="5">
        <v>0</v>
      </c>
      <c r="F3617" s="5">
        <f t="shared" si="55"/>
        <v>1317056822</v>
      </c>
    </row>
    <row r="3618" spans="2:6" x14ac:dyDescent="0.25">
      <c r="B3618" s="6">
        <v>43388</v>
      </c>
      <c r="C3618" s="4" t="s">
        <v>2148</v>
      </c>
      <c r="D3618" s="5">
        <v>240000</v>
      </c>
      <c r="E3618" s="5">
        <v>0</v>
      </c>
      <c r="F3618" s="5">
        <f t="shared" si="55"/>
        <v>1317296822</v>
      </c>
    </row>
    <row r="3619" spans="2:6" x14ac:dyDescent="0.25">
      <c r="B3619" s="6">
        <v>43388</v>
      </c>
      <c r="C3619" s="4" t="s">
        <v>2149</v>
      </c>
      <c r="D3619" s="5">
        <v>660000</v>
      </c>
      <c r="E3619" s="5">
        <v>0</v>
      </c>
      <c r="F3619" s="5">
        <f t="shared" si="55"/>
        <v>1317956822</v>
      </c>
    </row>
    <row r="3620" spans="2:6" x14ac:dyDescent="0.25">
      <c r="B3620" s="6">
        <v>43388</v>
      </c>
      <c r="C3620" s="4" t="s">
        <v>2155</v>
      </c>
      <c r="D3620" s="5">
        <v>375000</v>
      </c>
      <c r="E3620" s="5">
        <v>0</v>
      </c>
      <c r="F3620" s="5">
        <f t="shared" si="55"/>
        <v>1318331822</v>
      </c>
    </row>
    <row r="3621" spans="2:6" x14ac:dyDescent="0.25">
      <c r="B3621" s="6">
        <v>43388</v>
      </c>
      <c r="C3621" s="4" t="s">
        <v>2153</v>
      </c>
      <c r="D3621" s="5">
        <v>345000</v>
      </c>
      <c r="E3621" s="5">
        <v>0</v>
      </c>
      <c r="F3621" s="5">
        <f t="shared" si="55"/>
        <v>1318676822</v>
      </c>
    </row>
    <row r="3622" spans="2:6" x14ac:dyDescent="0.25">
      <c r="B3622" s="6">
        <v>43388</v>
      </c>
      <c r="C3622" s="4" t="s">
        <v>2156</v>
      </c>
      <c r="D3622" s="5">
        <v>825000</v>
      </c>
      <c r="E3622" s="5">
        <v>0</v>
      </c>
      <c r="F3622" s="5">
        <f t="shared" si="55"/>
        <v>1319501822</v>
      </c>
    </row>
    <row r="3623" spans="2:6" x14ac:dyDescent="0.25">
      <c r="B3623" s="6">
        <v>43388</v>
      </c>
      <c r="C3623" s="4" t="s">
        <v>2147</v>
      </c>
      <c r="D3623" s="5">
        <v>1725000</v>
      </c>
      <c r="E3623" s="5">
        <v>0</v>
      </c>
      <c r="F3623" s="5">
        <f t="shared" si="55"/>
        <v>1321226822</v>
      </c>
    </row>
    <row r="3624" spans="2:6" x14ac:dyDescent="0.25">
      <c r="B3624" s="6">
        <v>43388</v>
      </c>
      <c r="C3624" s="4" t="s">
        <v>2157</v>
      </c>
      <c r="D3624" s="5">
        <v>1800000</v>
      </c>
      <c r="E3624" s="5">
        <v>0</v>
      </c>
      <c r="F3624" s="5">
        <f t="shared" si="55"/>
        <v>1323026822</v>
      </c>
    </row>
    <row r="3625" spans="2:6" x14ac:dyDescent="0.25">
      <c r="B3625" s="6">
        <v>43388</v>
      </c>
      <c r="C3625" s="4" t="s">
        <v>2152</v>
      </c>
      <c r="D3625" s="5">
        <v>900000</v>
      </c>
      <c r="E3625" s="5">
        <v>0</v>
      </c>
      <c r="F3625" s="5">
        <f t="shared" si="55"/>
        <v>1323926822</v>
      </c>
    </row>
    <row r="3626" spans="2:6" x14ac:dyDescent="0.25">
      <c r="B3626" s="6">
        <v>43388</v>
      </c>
      <c r="C3626" s="4" t="s">
        <v>2154</v>
      </c>
      <c r="D3626" s="5">
        <v>570000</v>
      </c>
      <c r="E3626" s="5">
        <v>0</v>
      </c>
      <c r="F3626" s="5">
        <f t="shared" si="55"/>
        <v>1324496822</v>
      </c>
    </row>
    <row r="3627" spans="2:6" x14ac:dyDescent="0.25">
      <c r="B3627" s="6">
        <v>43388</v>
      </c>
      <c r="C3627" s="4" t="s">
        <v>2158</v>
      </c>
      <c r="D3627" s="5">
        <v>435000</v>
      </c>
      <c r="E3627" s="5">
        <v>0</v>
      </c>
      <c r="F3627" s="5">
        <f t="shared" si="55"/>
        <v>1324931822</v>
      </c>
    </row>
    <row r="3628" spans="2:6" x14ac:dyDescent="0.25">
      <c r="B3628" s="6">
        <v>43388</v>
      </c>
      <c r="C3628" s="4" t="s">
        <v>2146</v>
      </c>
      <c r="D3628" s="5">
        <v>375000</v>
      </c>
      <c r="E3628" s="5">
        <v>0</v>
      </c>
      <c r="F3628" s="5">
        <f t="shared" si="55"/>
        <v>1325306822</v>
      </c>
    </row>
    <row r="3629" spans="2:6" x14ac:dyDescent="0.25">
      <c r="B3629" s="6">
        <v>43388</v>
      </c>
      <c r="C3629" s="4" t="s">
        <v>2159</v>
      </c>
      <c r="D3629" s="5">
        <v>30000</v>
      </c>
      <c r="E3629" s="5">
        <v>0</v>
      </c>
      <c r="F3629" s="5">
        <f t="shared" si="55"/>
        <v>1325336822</v>
      </c>
    </row>
    <row r="3630" spans="2:6" x14ac:dyDescent="0.25">
      <c r="B3630" s="6">
        <v>43388</v>
      </c>
      <c r="C3630" s="4" t="s">
        <v>2158</v>
      </c>
      <c r="D3630" s="5">
        <v>7012500</v>
      </c>
      <c r="E3630" s="5">
        <v>0</v>
      </c>
      <c r="F3630" s="5">
        <f t="shared" si="55"/>
        <v>1332349322</v>
      </c>
    </row>
    <row r="3631" spans="2:6" x14ac:dyDescent="0.25">
      <c r="B3631" s="6">
        <v>43388</v>
      </c>
      <c r="C3631" s="4" t="s">
        <v>2159</v>
      </c>
      <c r="D3631" s="5">
        <v>1020000</v>
      </c>
      <c r="E3631" s="5">
        <v>0</v>
      </c>
      <c r="F3631" s="5">
        <f t="shared" si="55"/>
        <v>1333369322</v>
      </c>
    </row>
    <row r="3632" spans="2:6" x14ac:dyDescent="0.25">
      <c r="B3632" s="6">
        <v>43388</v>
      </c>
      <c r="C3632" s="4" t="s">
        <v>2157</v>
      </c>
      <c r="D3632" s="5">
        <v>600000</v>
      </c>
      <c r="E3632" s="5">
        <v>0</v>
      </c>
      <c r="F3632" s="5">
        <f t="shared" si="55"/>
        <v>1333969322</v>
      </c>
    </row>
    <row r="3633" spans="2:6" x14ac:dyDescent="0.25">
      <c r="B3633" s="6">
        <v>43388</v>
      </c>
      <c r="C3633" s="4" t="s">
        <v>2156</v>
      </c>
      <c r="D3633" s="5">
        <v>60000</v>
      </c>
      <c r="E3633" s="5">
        <v>0</v>
      </c>
      <c r="F3633" s="5">
        <f t="shared" si="55"/>
        <v>1334029322</v>
      </c>
    </row>
    <row r="3634" spans="2:6" x14ac:dyDescent="0.25">
      <c r="B3634" s="6">
        <v>43388</v>
      </c>
      <c r="C3634" s="4" t="s">
        <v>2160</v>
      </c>
      <c r="D3634" s="5">
        <v>30000</v>
      </c>
      <c r="E3634" s="5">
        <v>0</v>
      </c>
      <c r="F3634" s="5">
        <f t="shared" si="55"/>
        <v>1334059322</v>
      </c>
    </row>
    <row r="3635" spans="2:6" x14ac:dyDescent="0.25">
      <c r="B3635" s="6">
        <v>43388</v>
      </c>
      <c r="C3635" s="4" t="s">
        <v>2161</v>
      </c>
      <c r="D3635" s="5">
        <v>150000</v>
      </c>
      <c r="E3635" s="5">
        <v>0</v>
      </c>
      <c r="F3635" s="5">
        <f t="shared" si="55"/>
        <v>1334209322</v>
      </c>
    </row>
    <row r="3636" spans="2:6" x14ac:dyDescent="0.25">
      <c r="B3636" s="6">
        <v>43388</v>
      </c>
      <c r="C3636" s="4" t="s">
        <v>2162</v>
      </c>
      <c r="D3636" s="5">
        <v>3345000</v>
      </c>
      <c r="E3636" s="5">
        <v>0</v>
      </c>
      <c r="F3636" s="5">
        <f t="shared" si="55"/>
        <v>1337554322</v>
      </c>
    </row>
    <row r="3637" spans="2:6" x14ac:dyDescent="0.25">
      <c r="B3637" s="6">
        <v>43388</v>
      </c>
      <c r="C3637" s="4" t="s">
        <v>2163</v>
      </c>
      <c r="D3637" s="5">
        <v>1207500</v>
      </c>
      <c r="E3637" s="5">
        <v>0</v>
      </c>
      <c r="F3637" s="5">
        <f t="shared" si="55"/>
        <v>1338761822</v>
      </c>
    </row>
    <row r="3638" spans="2:6" x14ac:dyDescent="0.25">
      <c r="B3638" s="6">
        <v>43388</v>
      </c>
      <c r="C3638" s="4" t="s">
        <v>2164</v>
      </c>
      <c r="D3638" s="5">
        <v>30000</v>
      </c>
      <c r="E3638" s="5">
        <v>0</v>
      </c>
      <c r="F3638" s="5">
        <f t="shared" si="55"/>
        <v>1338791822</v>
      </c>
    </row>
    <row r="3639" spans="2:6" x14ac:dyDescent="0.25">
      <c r="B3639" s="6">
        <v>43388</v>
      </c>
      <c r="C3639" s="4" t="s">
        <v>2165</v>
      </c>
      <c r="D3639" s="5">
        <v>1290000</v>
      </c>
      <c r="E3639" s="5">
        <v>0</v>
      </c>
      <c r="F3639" s="5">
        <f t="shared" si="55"/>
        <v>1340081822</v>
      </c>
    </row>
    <row r="3640" spans="2:6" x14ac:dyDescent="0.25">
      <c r="B3640" s="6">
        <v>43388</v>
      </c>
      <c r="C3640" s="4" t="s">
        <v>2163</v>
      </c>
      <c r="D3640" s="5">
        <v>64500</v>
      </c>
      <c r="E3640" s="5">
        <v>0</v>
      </c>
      <c r="F3640" s="5">
        <f t="shared" si="55"/>
        <v>1340146322</v>
      </c>
    </row>
    <row r="3641" spans="2:6" x14ac:dyDescent="0.25">
      <c r="B3641" s="6">
        <v>43388</v>
      </c>
      <c r="C3641" s="4" t="s">
        <v>2162</v>
      </c>
      <c r="D3641" s="5">
        <v>45000</v>
      </c>
      <c r="E3641" s="5">
        <v>0</v>
      </c>
      <c r="F3641" s="5">
        <f t="shared" si="55"/>
        <v>1340191322</v>
      </c>
    </row>
    <row r="3642" spans="2:6" x14ac:dyDescent="0.25">
      <c r="B3642" s="6">
        <v>43388</v>
      </c>
      <c r="C3642" s="4" t="s">
        <v>2166</v>
      </c>
      <c r="D3642" s="5">
        <v>502500</v>
      </c>
      <c r="E3642" s="5">
        <v>0</v>
      </c>
      <c r="F3642" s="5">
        <f t="shared" si="55"/>
        <v>1340693822</v>
      </c>
    </row>
    <row r="3643" spans="2:6" x14ac:dyDescent="0.25">
      <c r="B3643" s="6">
        <v>43388</v>
      </c>
      <c r="C3643" s="4" t="s">
        <v>2167</v>
      </c>
      <c r="D3643" s="5">
        <v>1665000</v>
      </c>
      <c r="E3643" s="5">
        <v>0</v>
      </c>
      <c r="F3643" s="5">
        <f t="shared" si="55"/>
        <v>1342358822</v>
      </c>
    </row>
    <row r="3644" spans="2:6" x14ac:dyDescent="0.25">
      <c r="B3644" s="6">
        <v>43388</v>
      </c>
      <c r="C3644" s="4" t="s">
        <v>2165</v>
      </c>
      <c r="D3644" s="5">
        <v>210000</v>
      </c>
      <c r="E3644" s="5">
        <v>0</v>
      </c>
      <c r="F3644" s="5">
        <f t="shared" si="55"/>
        <v>1342568822</v>
      </c>
    </row>
    <row r="3645" spans="2:6" x14ac:dyDescent="0.25">
      <c r="B3645" s="6">
        <v>43388</v>
      </c>
      <c r="C3645" s="4" t="s">
        <v>2160</v>
      </c>
      <c r="D3645" s="5">
        <v>1845000</v>
      </c>
      <c r="E3645" s="5">
        <v>0</v>
      </c>
      <c r="F3645" s="5">
        <f t="shared" si="55"/>
        <v>1344413822</v>
      </c>
    </row>
    <row r="3646" spans="2:6" x14ac:dyDescent="0.25">
      <c r="B3646" s="6">
        <v>43388</v>
      </c>
      <c r="C3646" s="4" t="s">
        <v>2164</v>
      </c>
      <c r="D3646" s="5">
        <v>1080000</v>
      </c>
      <c r="E3646" s="5">
        <v>0</v>
      </c>
      <c r="F3646" s="5">
        <f t="shared" si="55"/>
        <v>1345493822</v>
      </c>
    </row>
    <row r="3647" spans="2:6" x14ac:dyDescent="0.25">
      <c r="B3647" s="6">
        <v>43388</v>
      </c>
      <c r="C3647" s="4" t="s">
        <v>2166</v>
      </c>
      <c r="D3647" s="5">
        <v>15000</v>
      </c>
      <c r="E3647" s="5">
        <v>0</v>
      </c>
      <c r="F3647" s="5">
        <f t="shared" si="55"/>
        <v>1345508822</v>
      </c>
    </row>
    <row r="3648" spans="2:6" x14ac:dyDescent="0.25">
      <c r="B3648" s="6">
        <v>43389</v>
      </c>
      <c r="C3648" s="4" t="s">
        <v>2168</v>
      </c>
      <c r="D3648" s="5">
        <v>75000</v>
      </c>
      <c r="E3648" s="5">
        <v>0</v>
      </c>
      <c r="F3648" s="5">
        <f t="shared" si="55"/>
        <v>1345583822</v>
      </c>
    </row>
    <row r="3649" spans="2:6" x14ac:dyDescent="0.25">
      <c r="B3649" s="6">
        <v>43389</v>
      </c>
      <c r="C3649" s="4" t="s">
        <v>2168</v>
      </c>
      <c r="D3649" s="5">
        <v>855000</v>
      </c>
      <c r="E3649" s="5">
        <v>0</v>
      </c>
      <c r="F3649" s="5">
        <f t="shared" si="55"/>
        <v>1346438822</v>
      </c>
    </row>
    <row r="3650" spans="2:6" x14ac:dyDescent="0.25">
      <c r="B3650" s="6">
        <v>43389</v>
      </c>
      <c r="C3650" s="4" t="s">
        <v>2169</v>
      </c>
      <c r="D3650" s="5">
        <v>285000</v>
      </c>
      <c r="E3650" s="5">
        <v>0</v>
      </c>
      <c r="F3650" s="5">
        <f t="shared" si="55"/>
        <v>1346723822</v>
      </c>
    </row>
    <row r="3651" spans="2:6" x14ac:dyDescent="0.25">
      <c r="B3651" s="6">
        <v>43389</v>
      </c>
      <c r="C3651" s="4" t="s">
        <v>2170</v>
      </c>
      <c r="D3651" s="5">
        <v>270000</v>
      </c>
      <c r="E3651" s="5">
        <v>0</v>
      </c>
      <c r="F3651" s="5">
        <f t="shared" si="55"/>
        <v>1346993822</v>
      </c>
    </row>
    <row r="3652" spans="2:6" x14ac:dyDescent="0.25">
      <c r="B3652" s="6">
        <v>43389</v>
      </c>
      <c r="C3652" s="4" t="s">
        <v>2171</v>
      </c>
      <c r="D3652" s="5">
        <v>120000</v>
      </c>
      <c r="E3652" s="5">
        <v>0</v>
      </c>
      <c r="F3652" s="5">
        <f t="shared" si="55"/>
        <v>1347113822</v>
      </c>
    </row>
    <row r="3653" spans="2:6" x14ac:dyDescent="0.25">
      <c r="B3653" s="6">
        <v>43389</v>
      </c>
      <c r="C3653" s="4" t="s">
        <v>2172</v>
      </c>
      <c r="D3653" s="5">
        <v>300000</v>
      </c>
      <c r="E3653" s="5">
        <v>0</v>
      </c>
      <c r="F3653" s="5">
        <f t="shared" ref="F3653:F3716" si="56">F3652+D3653-E3653</f>
        <v>1347413822</v>
      </c>
    </row>
    <row r="3654" spans="2:6" x14ac:dyDescent="0.25">
      <c r="B3654" s="6">
        <v>43389</v>
      </c>
      <c r="C3654" s="4" t="s">
        <v>2173</v>
      </c>
      <c r="D3654" s="5">
        <v>1830000</v>
      </c>
      <c r="E3654" s="5">
        <v>0</v>
      </c>
      <c r="F3654" s="5">
        <f t="shared" si="56"/>
        <v>1349243822</v>
      </c>
    </row>
    <row r="3655" spans="2:6" x14ac:dyDescent="0.25">
      <c r="B3655" s="6">
        <v>43389</v>
      </c>
      <c r="C3655" s="4" t="s">
        <v>2174</v>
      </c>
      <c r="D3655" s="5">
        <v>1417500</v>
      </c>
      <c r="E3655" s="5">
        <v>0</v>
      </c>
      <c r="F3655" s="5">
        <f t="shared" si="56"/>
        <v>1350661322</v>
      </c>
    </row>
    <row r="3656" spans="2:6" x14ac:dyDescent="0.25">
      <c r="B3656" s="6">
        <v>43389</v>
      </c>
      <c r="C3656" s="4" t="s">
        <v>2175</v>
      </c>
      <c r="D3656" s="5">
        <v>360000</v>
      </c>
      <c r="E3656" s="5">
        <v>0</v>
      </c>
      <c r="F3656" s="5">
        <f t="shared" si="56"/>
        <v>1351021322</v>
      </c>
    </row>
    <row r="3657" spans="2:6" x14ac:dyDescent="0.25">
      <c r="B3657" s="6">
        <v>43389</v>
      </c>
      <c r="C3657" s="4" t="s">
        <v>2176</v>
      </c>
      <c r="D3657" s="5">
        <v>150500</v>
      </c>
      <c r="E3657" s="5">
        <v>0</v>
      </c>
      <c r="F3657" s="5">
        <f t="shared" si="56"/>
        <v>1351171822</v>
      </c>
    </row>
    <row r="3658" spans="2:6" x14ac:dyDescent="0.25">
      <c r="B3658" s="6">
        <v>43389</v>
      </c>
      <c r="C3658" s="4" t="s">
        <v>2171</v>
      </c>
      <c r="D3658" s="5">
        <v>1200000</v>
      </c>
      <c r="E3658" s="5">
        <v>0</v>
      </c>
      <c r="F3658" s="5">
        <f t="shared" si="56"/>
        <v>1352371822</v>
      </c>
    </row>
    <row r="3659" spans="2:6" x14ac:dyDescent="0.25">
      <c r="B3659" s="6">
        <v>43389</v>
      </c>
      <c r="C3659" s="4" t="s">
        <v>2177</v>
      </c>
      <c r="D3659" s="5">
        <v>2400000</v>
      </c>
      <c r="E3659" s="5">
        <v>0</v>
      </c>
      <c r="F3659" s="5">
        <f t="shared" si="56"/>
        <v>1354771822</v>
      </c>
    </row>
    <row r="3660" spans="2:6" x14ac:dyDescent="0.25">
      <c r="B3660" s="6">
        <v>43389</v>
      </c>
      <c r="C3660" s="4" t="s">
        <v>2178</v>
      </c>
      <c r="D3660" s="5">
        <v>1635000</v>
      </c>
      <c r="E3660" s="5">
        <v>0</v>
      </c>
      <c r="F3660" s="5">
        <f t="shared" si="56"/>
        <v>1356406822</v>
      </c>
    </row>
    <row r="3661" spans="2:6" x14ac:dyDescent="0.25">
      <c r="B3661" s="6">
        <v>43389</v>
      </c>
      <c r="C3661" s="4" t="s">
        <v>2179</v>
      </c>
      <c r="D3661" s="5">
        <v>375000</v>
      </c>
      <c r="E3661" s="5">
        <v>0</v>
      </c>
      <c r="F3661" s="5">
        <f t="shared" si="56"/>
        <v>1356781822</v>
      </c>
    </row>
    <row r="3662" spans="2:6" x14ac:dyDescent="0.25">
      <c r="B3662" s="6">
        <v>43389</v>
      </c>
      <c r="C3662" s="4" t="s">
        <v>2180</v>
      </c>
      <c r="D3662" s="5">
        <v>525000</v>
      </c>
      <c r="E3662" s="5">
        <v>0</v>
      </c>
      <c r="F3662" s="5">
        <f t="shared" si="56"/>
        <v>1357306822</v>
      </c>
    </row>
    <row r="3663" spans="2:6" x14ac:dyDescent="0.25">
      <c r="B3663" s="6">
        <v>43389</v>
      </c>
      <c r="C3663" s="4" t="s">
        <v>2173</v>
      </c>
      <c r="D3663" s="5">
        <v>285000</v>
      </c>
      <c r="E3663" s="5">
        <v>0</v>
      </c>
      <c r="F3663" s="5">
        <f t="shared" si="56"/>
        <v>1357591822</v>
      </c>
    </row>
    <row r="3664" spans="2:6" x14ac:dyDescent="0.25">
      <c r="B3664" s="6">
        <v>43389</v>
      </c>
      <c r="C3664" s="4" t="s">
        <v>2181</v>
      </c>
      <c r="D3664" s="5">
        <v>2565000</v>
      </c>
      <c r="E3664" s="5">
        <v>0</v>
      </c>
      <c r="F3664" s="5">
        <f t="shared" si="56"/>
        <v>1360156822</v>
      </c>
    </row>
    <row r="3665" spans="2:6" x14ac:dyDescent="0.25">
      <c r="B3665" s="6">
        <v>43389</v>
      </c>
      <c r="C3665" s="4" t="s">
        <v>2181</v>
      </c>
      <c r="D3665" s="5">
        <v>180000</v>
      </c>
      <c r="E3665" s="5">
        <v>0</v>
      </c>
      <c r="F3665" s="5">
        <f t="shared" si="56"/>
        <v>1360336822</v>
      </c>
    </row>
    <row r="3666" spans="2:6" x14ac:dyDescent="0.25">
      <c r="B3666" s="6">
        <v>43389</v>
      </c>
      <c r="C3666" s="4" t="s">
        <v>2177</v>
      </c>
      <c r="D3666" s="5">
        <v>390000</v>
      </c>
      <c r="E3666" s="5">
        <v>0</v>
      </c>
      <c r="F3666" s="5">
        <f t="shared" si="56"/>
        <v>1360726822</v>
      </c>
    </row>
    <row r="3667" spans="2:6" x14ac:dyDescent="0.25">
      <c r="B3667" s="6">
        <v>43389</v>
      </c>
      <c r="C3667" s="4" t="s">
        <v>2178</v>
      </c>
      <c r="D3667" s="5">
        <v>322500</v>
      </c>
      <c r="E3667" s="5">
        <v>0</v>
      </c>
      <c r="F3667" s="5">
        <f t="shared" si="56"/>
        <v>1361049322</v>
      </c>
    </row>
    <row r="3668" spans="2:6" x14ac:dyDescent="0.25">
      <c r="B3668" s="6">
        <v>43389</v>
      </c>
      <c r="C3668" s="4" t="s">
        <v>2169</v>
      </c>
      <c r="D3668" s="5">
        <v>2310000</v>
      </c>
      <c r="E3668" s="5">
        <v>0</v>
      </c>
      <c r="F3668" s="5">
        <f t="shared" si="56"/>
        <v>1363359322</v>
      </c>
    </row>
    <row r="3669" spans="2:6" x14ac:dyDescent="0.25">
      <c r="B3669" s="6">
        <v>43389</v>
      </c>
      <c r="C3669" s="4" t="s">
        <v>2182</v>
      </c>
      <c r="D3669" s="5">
        <v>690000</v>
      </c>
      <c r="E3669" s="5">
        <v>0</v>
      </c>
      <c r="F3669" s="5">
        <f t="shared" si="56"/>
        <v>1364049322</v>
      </c>
    </row>
    <row r="3670" spans="2:6" x14ac:dyDescent="0.25">
      <c r="B3670" s="6">
        <v>43389</v>
      </c>
      <c r="C3670" s="4" t="s">
        <v>2176</v>
      </c>
      <c r="D3670" s="5">
        <v>2250000</v>
      </c>
      <c r="E3670" s="5">
        <v>0</v>
      </c>
      <c r="F3670" s="5">
        <f t="shared" si="56"/>
        <v>1366299322</v>
      </c>
    </row>
    <row r="3671" spans="2:6" x14ac:dyDescent="0.25">
      <c r="B3671" s="6">
        <v>43389</v>
      </c>
      <c r="C3671" s="4" t="s">
        <v>2182</v>
      </c>
      <c r="D3671" s="5">
        <v>45000</v>
      </c>
      <c r="E3671" s="5">
        <v>0</v>
      </c>
      <c r="F3671" s="5">
        <f t="shared" si="56"/>
        <v>1366344322</v>
      </c>
    </row>
    <row r="3672" spans="2:6" x14ac:dyDescent="0.25">
      <c r="B3672" s="6">
        <v>43389</v>
      </c>
      <c r="C3672" s="4" t="s">
        <v>2175</v>
      </c>
      <c r="D3672" s="5">
        <v>150000</v>
      </c>
      <c r="E3672" s="5">
        <v>0</v>
      </c>
      <c r="F3672" s="5">
        <f t="shared" si="56"/>
        <v>1366494322</v>
      </c>
    </row>
    <row r="3673" spans="2:6" x14ac:dyDescent="0.25">
      <c r="B3673" s="6">
        <v>43389</v>
      </c>
      <c r="C3673" s="4" t="s">
        <v>2170</v>
      </c>
      <c r="D3673" s="5">
        <v>1530000</v>
      </c>
      <c r="E3673" s="5">
        <v>0</v>
      </c>
      <c r="F3673" s="5">
        <f t="shared" si="56"/>
        <v>1368024322</v>
      </c>
    </row>
    <row r="3674" spans="2:6" x14ac:dyDescent="0.25">
      <c r="B3674" s="6">
        <v>43389</v>
      </c>
      <c r="C3674" s="4" t="s">
        <v>2174</v>
      </c>
      <c r="D3674" s="5">
        <v>150000</v>
      </c>
      <c r="E3674" s="5">
        <v>0</v>
      </c>
      <c r="F3674" s="5">
        <f t="shared" si="56"/>
        <v>1368174322</v>
      </c>
    </row>
    <row r="3675" spans="2:6" x14ac:dyDescent="0.25">
      <c r="B3675" s="6">
        <v>43389</v>
      </c>
      <c r="C3675" s="4" t="s">
        <v>2183</v>
      </c>
      <c r="D3675" s="5">
        <v>645000</v>
      </c>
      <c r="E3675" s="5">
        <v>0</v>
      </c>
      <c r="F3675" s="5">
        <f t="shared" si="56"/>
        <v>1368819322</v>
      </c>
    </row>
    <row r="3676" spans="2:6" x14ac:dyDescent="0.25">
      <c r="B3676" s="6">
        <v>43389</v>
      </c>
      <c r="C3676" s="4" t="s">
        <v>2172</v>
      </c>
      <c r="D3676" s="5">
        <v>1065000</v>
      </c>
      <c r="E3676" s="5">
        <v>0</v>
      </c>
      <c r="F3676" s="5">
        <f t="shared" si="56"/>
        <v>1369884322</v>
      </c>
    </row>
    <row r="3677" spans="2:6" x14ac:dyDescent="0.25">
      <c r="B3677" s="6">
        <v>43389</v>
      </c>
      <c r="C3677" s="4" t="s">
        <v>2180</v>
      </c>
      <c r="D3677" s="5">
        <v>1357500</v>
      </c>
      <c r="E3677" s="5">
        <v>0</v>
      </c>
      <c r="F3677" s="5">
        <f t="shared" si="56"/>
        <v>1371241822</v>
      </c>
    </row>
    <row r="3678" spans="2:6" x14ac:dyDescent="0.25">
      <c r="B3678" s="6">
        <v>43389</v>
      </c>
      <c r="C3678" s="4" t="s">
        <v>2184</v>
      </c>
      <c r="D3678" s="5">
        <v>255000</v>
      </c>
      <c r="E3678" s="5">
        <v>0</v>
      </c>
      <c r="F3678" s="5">
        <f t="shared" si="56"/>
        <v>1371496822</v>
      </c>
    </row>
    <row r="3679" spans="2:6" x14ac:dyDescent="0.25">
      <c r="B3679" s="6">
        <v>43389</v>
      </c>
      <c r="C3679" s="4" t="s">
        <v>2185</v>
      </c>
      <c r="D3679" s="5">
        <v>21500</v>
      </c>
      <c r="E3679" s="5">
        <v>0</v>
      </c>
      <c r="F3679" s="5">
        <f t="shared" si="56"/>
        <v>1371518322</v>
      </c>
    </row>
    <row r="3680" spans="2:6" x14ac:dyDescent="0.25">
      <c r="B3680" s="6">
        <v>43389</v>
      </c>
      <c r="C3680" s="4" t="s">
        <v>2186</v>
      </c>
      <c r="D3680" s="5">
        <v>255000</v>
      </c>
      <c r="E3680" s="5">
        <v>0</v>
      </c>
      <c r="F3680" s="5">
        <f t="shared" si="56"/>
        <v>1371773322</v>
      </c>
    </row>
    <row r="3681" spans="2:6" x14ac:dyDescent="0.25">
      <c r="B3681" s="6">
        <v>43389</v>
      </c>
      <c r="C3681" s="4" t="s">
        <v>2187</v>
      </c>
      <c r="D3681" s="5">
        <v>30000</v>
      </c>
      <c r="E3681" s="5">
        <v>0</v>
      </c>
      <c r="F3681" s="5">
        <f t="shared" si="56"/>
        <v>1371803322</v>
      </c>
    </row>
    <row r="3682" spans="2:6" x14ac:dyDescent="0.25">
      <c r="B3682" s="6">
        <v>43389</v>
      </c>
      <c r="C3682" s="4" t="s">
        <v>2188</v>
      </c>
      <c r="D3682" s="5">
        <v>22500</v>
      </c>
      <c r="E3682" s="5">
        <v>0</v>
      </c>
      <c r="F3682" s="5">
        <f t="shared" si="56"/>
        <v>1371825822</v>
      </c>
    </row>
    <row r="3683" spans="2:6" x14ac:dyDescent="0.25">
      <c r="B3683" s="6">
        <v>43389</v>
      </c>
      <c r="C3683" s="4" t="s">
        <v>2189</v>
      </c>
      <c r="D3683" s="5">
        <v>270000</v>
      </c>
      <c r="E3683" s="5">
        <v>0</v>
      </c>
      <c r="F3683" s="5">
        <f t="shared" si="56"/>
        <v>1372095822</v>
      </c>
    </row>
    <row r="3684" spans="2:6" x14ac:dyDescent="0.25">
      <c r="B3684" s="6">
        <v>43389</v>
      </c>
      <c r="C3684" s="4" t="s">
        <v>2186</v>
      </c>
      <c r="D3684" s="5">
        <v>15000</v>
      </c>
      <c r="E3684" s="5">
        <v>0</v>
      </c>
      <c r="F3684" s="5">
        <f t="shared" si="56"/>
        <v>1372110822</v>
      </c>
    </row>
    <row r="3685" spans="2:6" x14ac:dyDescent="0.25">
      <c r="B3685" s="6">
        <v>43389</v>
      </c>
      <c r="C3685" s="4" t="s">
        <v>2190</v>
      </c>
      <c r="D3685" s="5">
        <v>15000</v>
      </c>
      <c r="E3685" s="5">
        <v>0</v>
      </c>
      <c r="F3685" s="5">
        <f t="shared" si="56"/>
        <v>1372125822</v>
      </c>
    </row>
    <row r="3686" spans="2:6" x14ac:dyDescent="0.25">
      <c r="B3686" s="6">
        <v>43389</v>
      </c>
      <c r="C3686" s="4" t="s">
        <v>2191</v>
      </c>
      <c r="D3686" s="5">
        <v>52500</v>
      </c>
      <c r="E3686" s="5">
        <v>0</v>
      </c>
      <c r="F3686" s="5">
        <f t="shared" si="56"/>
        <v>1372178322</v>
      </c>
    </row>
    <row r="3687" spans="2:6" x14ac:dyDescent="0.25">
      <c r="B3687" s="6">
        <v>43389</v>
      </c>
      <c r="C3687" s="4" t="s">
        <v>2192</v>
      </c>
      <c r="D3687" s="5">
        <v>495000</v>
      </c>
      <c r="E3687" s="5">
        <v>0</v>
      </c>
      <c r="F3687" s="5">
        <f t="shared" si="56"/>
        <v>1372673322</v>
      </c>
    </row>
    <row r="3688" spans="2:6" x14ac:dyDescent="0.25">
      <c r="B3688" s="6">
        <v>43389</v>
      </c>
      <c r="C3688" s="4" t="s">
        <v>2192</v>
      </c>
      <c r="D3688" s="5">
        <v>30000</v>
      </c>
      <c r="E3688" s="5">
        <v>0</v>
      </c>
      <c r="F3688" s="5">
        <f t="shared" si="56"/>
        <v>1372703322</v>
      </c>
    </row>
    <row r="3689" spans="2:6" x14ac:dyDescent="0.25">
      <c r="B3689" s="6">
        <v>43389</v>
      </c>
      <c r="C3689" s="4" t="s">
        <v>2193</v>
      </c>
      <c r="D3689" s="5">
        <v>15000</v>
      </c>
      <c r="E3689" s="5">
        <v>0</v>
      </c>
      <c r="F3689" s="5">
        <f t="shared" si="56"/>
        <v>1372718322</v>
      </c>
    </row>
    <row r="3690" spans="2:6" x14ac:dyDescent="0.25">
      <c r="B3690" s="6">
        <v>43389</v>
      </c>
      <c r="C3690" s="4" t="s">
        <v>2185</v>
      </c>
      <c r="D3690" s="5">
        <v>300000</v>
      </c>
      <c r="E3690" s="5">
        <v>0</v>
      </c>
      <c r="F3690" s="5">
        <f t="shared" si="56"/>
        <v>1373018322</v>
      </c>
    </row>
    <row r="3691" spans="2:6" x14ac:dyDescent="0.25">
      <c r="B3691" s="6">
        <v>43389</v>
      </c>
      <c r="C3691" s="4" t="s">
        <v>2194</v>
      </c>
      <c r="D3691" s="5">
        <v>90000</v>
      </c>
      <c r="E3691" s="5">
        <v>0</v>
      </c>
      <c r="F3691" s="5">
        <f t="shared" si="56"/>
        <v>1373108322</v>
      </c>
    </row>
    <row r="3692" spans="2:6" x14ac:dyDescent="0.25">
      <c r="B3692" s="6">
        <v>43389</v>
      </c>
      <c r="C3692" s="4" t="s">
        <v>2195</v>
      </c>
      <c r="D3692" s="5">
        <v>195000</v>
      </c>
      <c r="E3692" s="5">
        <v>0</v>
      </c>
      <c r="F3692" s="5">
        <f t="shared" si="56"/>
        <v>1373303322</v>
      </c>
    </row>
    <row r="3693" spans="2:6" x14ac:dyDescent="0.25">
      <c r="B3693" s="6">
        <v>43389</v>
      </c>
      <c r="C3693" s="4" t="s">
        <v>2190</v>
      </c>
      <c r="D3693" s="5">
        <v>150000</v>
      </c>
      <c r="E3693" s="5">
        <v>0</v>
      </c>
      <c r="F3693" s="5">
        <f t="shared" si="56"/>
        <v>1373453322</v>
      </c>
    </row>
    <row r="3694" spans="2:6" x14ac:dyDescent="0.25">
      <c r="B3694" s="6">
        <v>43389</v>
      </c>
      <c r="C3694" s="4" t="s">
        <v>2195</v>
      </c>
      <c r="D3694" s="5">
        <v>15000</v>
      </c>
      <c r="E3694" s="5">
        <v>0</v>
      </c>
      <c r="F3694" s="5">
        <f t="shared" si="56"/>
        <v>1373468322</v>
      </c>
    </row>
    <row r="3695" spans="2:6" x14ac:dyDescent="0.25">
      <c r="B3695" s="6">
        <v>43389</v>
      </c>
      <c r="C3695" s="4" t="s">
        <v>2196</v>
      </c>
      <c r="D3695" s="5">
        <v>210000</v>
      </c>
      <c r="E3695" s="5">
        <v>0</v>
      </c>
      <c r="F3695" s="5">
        <f t="shared" si="56"/>
        <v>1373678322</v>
      </c>
    </row>
    <row r="3696" spans="2:6" x14ac:dyDescent="0.25">
      <c r="B3696" s="6">
        <v>43389</v>
      </c>
      <c r="C3696" s="4" t="s">
        <v>2193</v>
      </c>
      <c r="D3696" s="5">
        <v>285000</v>
      </c>
      <c r="E3696" s="5">
        <v>0</v>
      </c>
      <c r="F3696" s="5">
        <f t="shared" si="56"/>
        <v>1373963322</v>
      </c>
    </row>
    <row r="3697" spans="2:6" x14ac:dyDescent="0.25">
      <c r="B3697" s="6">
        <v>43389</v>
      </c>
      <c r="C3697" s="4" t="s">
        <v>2194</v>
      </c>
      <c r="D3697" s="5">
        <v>210000</v>
      </c>
      <c r="E3697" s="5">
        <v>0</v>
      </c>
      <c r="F3697" s="5">
        <f t="shared" si="56"/>
        <v>1374173322</v>
      </c>
    </row>
    <row r="3698" spans="2:6" x14ac:dyDescent="0.25">
      <c r="B3698" s="6">
        <v>43389</v>
      </c>
      <c r="C3698" s="4" t="s">
        <v>2196</v>
      </c>
      <c r="D3698" s="5">
        <v>45000</v>
      </c>
      <c r="E3698" s="5">
        <v>0</v>
      </c>
      <c r="F3698" s="5">
        <f t="shared" si="56"/>
        <v>1374218322</v>
      </c>
    </row>
    <row r="3699" spans="2:6" x14ac:dyDescent="0.25">
      <c r="B3699" s="6">
        <v>43389</v>
      </c>
      <c r="C3699" s="4" t="s">
        <v>2197</v>
      </c>
      <c r="D3699" s="5">
        <v>300000</v>
      </c>
      <c r="E3699" s="5">
        <v>0</v>
      </c>
      <c r="F3699" s="5">
        <f t="shared" si="56"/>
        <v>1374518322</v>
      </c>
    </row>
    <row r="3700" spans="2:6" x14ac:dyDescent="0.25">
      <c r="B3700" s="6">
        <v>43389</v>
      </c>
      <c r="C3700" s="4" t="s">
        <v>2184</v>
      </c>
      <c r="D3700" s="5">
        <v>45000</v>
      </c>
      <c r="E3700" s="5">
        <v>0</v>
      </c>
      <c r="F3700" s="5">
        <f t="shared" si="56"/>
        <v>1374563322</v>
      </c>
    </row>
    <row r="3701" spans="2:6" x14ac:dyDescent="0.25">
      <c r="B3701" s="6">
        <v>43389</v>
      </c>
      <c r="C3701" s="4" t="s">
        <v>2188</v>
      </c>
      <c r="D3701" s="5">
        <v>90000</v>
      </c>
      <c r="E3701" s="5">
        <v>0</v>
      </c>
      <c r="F3701" s="5">
        <f t="shared" si="56"/>
        <v>1374653322</v>
      </c>
    </row>
    <row r="3702" spans="2:6" x14ac:dyDescent="0.25">
      <c r="B3702" s="6">
        <v>43389</v>
      </c>
      <c r="C3702" s="4" t="s">
        <v>2198</v>
      </c>
      <c r="D3702" s="5">
        <v>120000</v>
      </c>
      <c r="E3702" s="5">
        <v>0</v>
      </c>
      <c r="F3702" s="5">
        <f t="shared" si="56"/>
        <v>1374773322</v>
      </c>
    </row>
    <row r="3703" spans="2:6" x14ac:dyDescent="0.25">
      <c r="B3703" s="6">
        <v>43389</v>
      </c>
      <c r="C3703" s="4" t="s">
        <v>2199</v>
      </c>
      <c r="D3703" s="5">
        <v>180000</v>
      </c>
      <c r="E3703" s="5">
        <v>0</v>
      </c>
      <c r="F3703" s="5">
        <f t="shared" si="56"/>
        <v>1374953322</v>
      </c>
    </row>
    <row r="3704" spans="2:6" x14ac:dyDescent="0.25">
      <c r="B3704" s="6">
        <v>43389</v>
      </c>
      <c r="C3704" s="4" t="s">
        <v>2200</v>
      </c>
      <c r="D3704" s="5">
        <v>90000</v>
      </c>
      <c r="E3704" s="5">
        <v>0</v>
      </c>
      <c r="F3704" s="5">
        <f t="shared" si="56"/>
        <v>1375043322</v>
      </c>
    </row>
    <row r="3705" spans="2:6" x14ac:dyDescent="0.25">
      <c r="B3705" s="6">
        <v>43389</v>
      </c>
      <c r="C3705" s="4" t="s">
        <v>2200</v>
      </c>
      <c r="D3705" s="5">
        <v>30000</v>
      </c>
      <c r="E3705" s="5">
        <v>0</v>
      </c>
      <c r="F3705" s="5">
        <f t="shared" si="56"/>
        <v>1375073322</v>
      </c>
    </row>
    <row r="3706" spans="2:6" x14ac:dyDescent="0.25">
      <c r="B3706" s="6">
        <v>43389</v>
      </c>
      <c r="C3706" s="4" t="s">
        <v>2201</v>
      </c>
      <c r="D3706" s="5">
        <v>150000</v>
      </c>
      <c r="E3706" s="5">
        <v>0</v>
      </c>
      <c r="F3706" s="5">
        <f t="shared" si="56"/>
        <v>1375223322</v>
      </c>
    </row>
    <row r="3707" spans="2:6" x14ac:dyDescent="0.25">
      <c r="B3707" s="6">
        <v>43389</v>
      </c>
      <c r="C3707" s="4" t="s">
        <v>2202</v>
      </c>
      <c r="D3707" s="5">
        <v>37500</v>
      </c>
      <c r="E3707" s="5">
        <v>0</v>
      </c>
      <c r="F3707" s="5">
        <f t="shared" si="56"/>
        <v>1375260822</v>
      </c>
    </row>
    <row r="3708" spans="2:6" x14ac:dyDescent="0.25">
      <c r="B3708" s="6">
        <v>43389</v>
      </c>
      <c r="C3708" s="4" t="s">
        <v>2203</v>
      </c>
      <c r="D3708" s="5">
        <v>75000</v>
      </c>
      <c r="E3708" s="5">
        <v>0</v>
      </c>
      <c r="F3708" s="5">
        <f t="shared" si="56"/>
        <v>1375335822</v>
      </c>
    </row>
    <row r="3709" spans="2:6" x14ac:dyDescent="0.25">
      <c r="B3709" s="6">
        <v>43389</v>
      </c>
      <c r="C3709" s="4" t="s">
        <v>2204</v>
      </c>
      <c r="D3709" s="5">
        <v>15000</v>
      </c>
      <c r="E3709" s="5">
        <v>0</v>
      </c>
      <c r="F3709" s="5">
        <f t="shared" si="56"/>
        <v>1375350822</v>
      </c>
    </row>
    <row r="3710" spans="2:6" x14ac:dyDescent="0.25">
      <c r="B3710" s="6">
        <v>43389</v>
      </c>
      <c r="C3710" s="4" t="s">
        <v>2203</v>
      </c>
      <c r="D3710" s="5">
        <v>30000</v>
      </c>
      <c r="E3710" s="5">
        <v>0</v>
      </c>
      <c r="F3710" s="5">
        <f t="shared" si="56"/>
        <v>1375380822</v>
      </c>
    </row>
    <row r="3711" spans="2:6" x14ac:dyDescent="0.25">
      <c r="B3711" s="6">
        <v>43389</v>
      </c>
      <c r="C3711" s="4" t="s">
        <v>2205</v>
      </c>
      <c r="D3711" s="5">
        <v>360000</v>
      </c>
      <c r="E3711" s="5">
        <v>0</v>
      </c>
      <c r="F3711" s="5">
        <f t="shared" si="56"/>
        <v>1375740822</v>
      </c>
    </row>
    <row r="3712" spans="2:6" x14ac:dyDescent="0.25">
      <c r="B3712" s="6">
        <v>43389</v>
      </c>
      <c r="C3712" s="4" t="s">
        <v>2206</v>
      </c>
      <c r="D3712" s="5">
        <v>150000</v>
      </c>
      <c r="E3712" s="5">
        <v>0</v>
      </c>
      <c r="F3712" s="5">
        <f t="shared" si="56"/>
        <v>1375890822</v>
      </c>
    </row>
    <row r="3713" spans="2:6" x14ac:dyDescent="0.25">
      <c r="B3713" s="6">
        <v>43389</v>
      </c>
      <c r="C3713" s="4" t="s">
        <v>2207</v>
      </c>
      <c r="D3713" s="5">
        <v>405000</v>
      </c>
      <c r="E3713" s="5">
        <v>0</v>
      </c>
      <c r="F3713" s="5">
        <f t="shared" si="56"/>
        <v>1376295822</v>
      </c>
    </row>
    <row r="3714" spans="2:6" x14ac:dyDescent="0.25">
      <c r="B3714" s="6">
        <v>43389</v>
      </c>
      <c r="C3714" s="4" t="s">
        <v>2208</v>
      </c>
      <c r="D3714" s="5">
        <v>180000</v>
      </c>
      <c r="E3714" s="5">
        <v>0</v>
      </c>
      <c r="F3714" s="5">
        <f t="shared" si="56"/>
        <v>1376475822</v>
      </c>
    </row>
    <row r="3715" spans="2:6" x14ac:dyDescent="0.25">
      <c r="B3715" s="6">
        <v>43389</v>
      </c>
      <c r="C3715" s="4" t="s">
        <v>2209</v>
      </c>
      <c r="D3715" s="5">
        <v>30000</v>
      </c>
      <c r="E3715" s="5">
        <v>0</v>
      </c>
      <c r="F3715" s="5">
        <f t="shared" si="56"/>
        <v>1376505822</v>
      </c>
    </row>
    <row r="3716" spans="2:6" x14ac:dyDescent="0.25">
      <c r="B3716" s="6">
        <v>43389</v>
      </c>
      <c r="C3716" s="4" t="s">
        <v>2206</v>
      </c>
      <c r="D3716" s="5">
        <v>75000</v>
      </c>
      <c r="E3716" s="5">
        <v>0</v>
      </c>
      <c r="F3716" s="5">
        <f t="shared" si="56"/>
        <v>1376580822</v>
      </c>
    </row>
    <row r="3717" spans="2:6" x14ac:dyDescent="0.25">
      <c r="B3717" s="6">
        <v>43389</v>
      </c>
      <c r="C3717" s="4" t="s">
        <v>2202</v>
      </c>
      <c r="D3717" s="5">
        <v>75000</v>
      </c>
      <c r="E3717" s="5">
        <v>0</v>
      </c>
      <c r="F3717" s="5">
        <f t="shared" ref="F3717:F3780" si="57">F3716+D3717-E3717</f>
        <v>1376655822</v>
      </c>
    </row>
    <row r="3718" spans="2:6" x14ac:dyDescent="0.25">
      <c r="B3718" s="6">
        <v>43389</v>
      </c>
      <c r="C3718" s="4" t="s">
        <v>2207</v>
      </c>
      <c r="D3718" s="5">
        <v>30000</v>
      </c>
      <c r="E3718" s="5">
        <v>0</v>
      </c>
      <c r="F3718" s="5">
        <f t="shared" si="57"/>
        <v>1376685822</v>
      </c>
    </row>
    <row r="3719" spans="2:6" x14ac:dyDescent="0.25">
      <c r="B3719" s="6">
        <v>43389</v>
      </c>
      <c r="C3719" s="4" t="s">
        <v>2201</v>
      </c>
      <c r="D3719" s="5">
        <v>15000</v>
      </c>
      <c r="E3719" s="5">
        <v>0</v>
      </c>
      <c r="F3719" s="5">
        <f t="shared" si="57"/>
        <v>1376700822</v>
      </c>
    </row>
    <row r="3720" spans="2:6" x14ac:dyDescent="0.25">
      <c r="B3720" s="6">
        <v>43389</v>
      </c>
      <c r="C3720" s="4" t="s">
        <v>2210</v>
      </c>
      <c r="D3720" s="5">
        <v>21500</v>
      </c>
      <c r="E3720" s="5">
        <v>0</v>
      </c>
      <c r="F3720" s="5">
        <f t="shared" si="57"/>
        <v>1376722322</v>
      </c>
    </row>
    <row r="3721" spans="2:6" x14ac:dyDescent="0.25">
      <c r="B3721" s="6">
        <v>43389</v>
      </c>
      <c r="C3721" s="4" t="s">
        <v>2211</v>
      </c>
      <c r="D3721" s="5">
        <v>90000</v>
      </c>
      <c r="E3721" s="5">
        <v>0</v>
      </c>
      <c r="F3721" s="5">
        <f t="shared" si="57"/>
        <v>1376812322</v>
      </c>
    </row>
    <row r="3722" spans="2:6" x14ac:dyDescent="0.25">
      <c r="B3722" s="6">
        <v>43389</v>
      </c>
      <c r="C3722" s="4" t="s">
        <v>2205</v>
      </c>
      <c r="D3722" s="5">
        <v>105000</v>
      </c>
      <c r="E3722" s="5">
        <v>0</v>
      </c>
      <c r="F3722" s="5">
        <f t="shared" si="57"/>
        <v>1376917322</v>
      </c>
    </row>
    <row r="3723" spans="2:6" x14ac:dyDescent="0.25">
      <c r="B3723" s="6">
        <v>43389</v>
      </c>
      <c r="C3723" s="4" t="s">
        <v>2212</v>
      </c>
      <c r="D3723" s="5">
        <v>150000</v>
      </c>
      <c r="E3723" s="5">
        <v>0</v>
      </c>
      <c r="F3723" s="5">
        <f t="shared" si="57"/>
        <v>1377067322</v>
      </c>
    </row>
    <row r="3724" spans="2:6" x14ac:dyDescent="0.25">
      <c r="B3724" s="6">
        <v>43389</v>
      </c>
      <c r="C3724" s="4" t="s">
        <v>2199</v>
      </c>
      <c r="D3724" s="5">
        <v>15000</v>
      </c>
      <c r="E3724" s="5">
        <v>0</v>
      </c>
      <c r="F3724" s="5">
        <f t="shared" si="57"/>
        <v>1377082322</v>
      </c>
    </row>
    <row r="3725" spans="2:6" x14ac:dyDescent="0.25">
      <c r="B3725" s="6">
        <v>43389</v>
      </c>
      <c r="C3725" s="4" t="s">
        <v>2213</v>
      </c>
      <c r="D3725" s="5">
        <v>15000</v>
      </c>
      <c r="E3725" s="5">
        <v>0</v>
      </c>
      <c r="F3725" s="5">
        <f t="shared" si="57"/>
        <v>1377097322</v>
      </c>
    </row>
    <row r="3726" spans="2:6" x14ac:dyDescent="0.25">
      <c r="B3726" s="6">
        <v>43389</v>
      </c>
      <c r="C3726" s="4" t="s">
        <v>2209</v>
      </c>
      <c r="D3726" s="5">
        <v>150000</v>
      </c>
      <c r="E3726" s="5">
        <v>0</v>
      </c>
      <c r="F3726" s="5">
        <f t="shared" si="57"/>
        <v>1377247322</v>
      </c>
    </row>
    <row r="3727" spans="2:6" x14ac:dyDescent="0.25">
      <c r="B3727" s="6">
        <v>43389</v>
      </c>
      <c r="C3727" s="4" t="s">
        <v>2210</v>
      </c>
      <c r="D3727" s="5">
        <v>45000</v>
      </c>
      <c r="E3727" s="5">
        <v>0</v>
      </c>
      <c r="F3727" s="5">
        <f t="shared" si="57"/>
        <v>1377292322</v>
      </c>
    </row>
    <row r="3728" spans="2:6" x14ac:dyDescent="0.25">
      <c r="B3728" s="6">
        <v>43389</v>
      </c>
      <c r="C3728" s="4" t="s">
        <v>2213</v>
      </c>
      <c r="D3728" s="5">
        <v>82500</v>
      </c>
      <c r="E3728" s="5">
        <v>0</v>
      </c>
      <c r="F3728" s="5">
        <f t="shared" si="57"/>
        <v>1377374822</v>
      </c>
    </row>
    <row r="3729" spans="2:6" x14ac:dyDescent="0.25">
      <c r="B3729" s="6">
        <v>43389</v>
      </c>
      <c r="C3729" s="4" t="s">
        <v>2211</v>
      </c>
      <c r="D3729" s="5">
        <v>15000</v>
      </c>
      <c r="E3729" s="5">
        <v>0</v>
      </c>
      <c r="F3729" s="5">
        <f t="shared" si="57"/>
        <v>1377389822</v>
      </c>
    </row>
    <row r="3730" spans="2:6" x14ac:dyDescent="0.25">
      <c r="B3730" s="6">
        <v>43389</v>
      </c>
      <c r="C3730" s="4" t="s">
        <v>2214</v>
      </c>
      <c r="D3730" s="5">
        <v>60000</v>
      </c>
      <c r="E3730" s="5">
        <v>0</v>
      </c>
      <c r="F3730" s="5">
        <f t="shared" si="57"/>
        <v>1377449822</v>
      </c>
    </row>
    <row r="3731" spans="2:6" x14ac:dyDescent="0.25">
      <c r="B3731" s="6">
        <v>43389</v>
      </c>
      <c r="C3731" s="4" t="s">
        <v>2215</v>
      </c>
      <c r="D3731" s="5">
        <v>975000</v>
      </c>
      <c r="E3731" s="5">
        <v>0</v>
      </c>
      <c r="F3731" s="5">
        <f t="shared" si="57"/>
        <v>1378424822</v>
      </c>
    </row>
    <row r="3732" spans="2:6" x14ac:dyDescent="0.25">
      <c r="B3732" s="6">
        <v>43389</v>
      </c>
      <c r="C3732" s="4" t="s">
        <v>2216</v>
      </c>
      <c r="D3732" s="5">
        <v>345000</v>
      </c>
      <c r="E3732" s="5">
        <v>0</v>
      </c>
      <c r="F3732" s="5">
        <f t="shared" si="57"/>
        <v>1378769822</v>
      </c>
    </row>
    <row r="3733" spans="2:6" x14ac:dyDescent="0.25">
      <c r="B3733" s="6">
        <v>43389</v>
      </c>
      <c r="C3733" s="4" t="s">
        <v>2217</v>
      </c>
      <c r="D3733" s="5">
        <v>90000</v>
      </c>
      <c r="E3733" s="5">
        <v>0</v>
      </c>
      <c r="F3733" s="5">
        <f t="shared" si="57"/>
        <v>1378859822</v>
      </c>
    </row>
    <row r="3734" spans="2:6" x14ac:dyDescent="0.25">
      <c r="B3734" s="6">
        <v>43389</v>
      </c>
      <c r="C3734" s="4" t="s">
        <v>2218</v>
      </c>
      <c r="D3734" s="5">
        <v>1132500</v>
      </c>
      <c r="E3734" s="5">
        <v>0</v>
      </c>
      <c r="F3734" s="5">
        <f t="shared" si="57"/>
        <v>1379992322</v>
      </c>
    </row>
    <row r="3735" spans="2:6" x14ac:dyDescent="0.25">
      <c r="B3735" s="6">
        <v>43389</v>
      </c>
      <c r="C3735" s="4" t="s">
        <v>2214</v>
      </c>
      <c r="D3735" s="5">
        <v>750000</v>
      </c>
      <c r="E3735" s="5">
        <v>0</v>
      </c>
      <c r="F3735" s="5">
        <f t="shared" si="57"/>
        <v>1380742322</v>
      </c>
    </row>
    <row r="3736" spans="2:6" x14ac:dyDescent="0.25">
      <c r="B3736" s="6">
        <v>43389</v>
      </c>
      <c r="C3736" s="4" t="s">
        <v>2219</v>
      </c>
      <c r="D3736" s="5">
        <v>915000</v>
      </c>
      <c r="E3736" s="5">
        <v>0</v>
      </c>
      <c r="F3736" s="5">
        <f t="shared" si="57"/>
        <v>1381657322</v>
      </c>
    </row>
    <row r="3737" spans="2:6" x14ac:dyDescent="0.25">
      <c r="B3737" s="6">
        <v>43389</v>
      </c>
      <c r="C3737" s="4" t="s">
        <v>2220</v>
      </c>
      <c r="D3737" s="5">
        <v>135000</v>
      </c>
      <c r="E3737" s="5">
        <v>0</v>
      </c>
      <c r="F3737" s="5">
        <f t="shared" si="57"/>
        <v>1381792322</v>
      </c>
    </row>
    <row r="3738" spans="2:6" x14ac:dyDescent="0.25">
      <c r="B3738" s="6">
        <v>43389</v>
      </c>
      <c r="C3738" s="4" t="s">
        <v>2218</v>
      </c>
      <c r="D3738" s="5">
        <v>225000</v>
      </c>
      <c r="E3738" s="5">
        <v>0</v>
      </c>
      <c r="F3738" s="5">
        <f t="shared" si="57"/>
        <v>1382017322</v>
      </c>
    </row>
    <row r="3739" spans="2:6" x14ac:dyDescent="0.25">
      <c r="B3739" s="6">
        <v>43389</v>
      </c>
      <c r="C3739" s="4" t="s">
        <v>2217</v>
      </c>
      <c r="D3739" s="5">
        <v>2467500</v>
      </c>
      <c r="E3739" s="5">
        <v>0</v>
      </c>
      <c r="F3739" s="5">
        <f t="shared" si="57"/>
        <v>1384484822</v>
      </c>
    </row>
    <row r="3740" spans="2:6" x14ac:dyDescent="0.25">
      <c r="B3740" s="6">
        <v>43389</v>
      </c>
      <c r="C3740" s="4" t="s">
        <v>2221</v>
      </c>
      <c r="D3740" s="5">
        <v>900000</v>
      </c>
      <c r="E3740" s="5">
        <v>0</v>
      </c>
      <c r="F3740" s="5">
        <f t="shared" si="57"/>
        <v>1385384822</v>
      </c>
    </row>
    <row r="3741" spans="2:6" x14ac:dyDescent="0.25">
      <c r="B3741" s="6">
        <v>43389</v>
      </c>
      <c r="C3741" s="4" t="s">
        <v>2219</v>
      </c>
      <c r="D3741" s="5">
        <v>75000</v>
      </c>
      <c r="E3741" s="5">
        <v>0</v>
      </c>
      <c r="F3741" s="5">
        <f t="shared" si="57"/>
        <v>1385459822</v>
      </c>
    </row>
    <row r="3742" spans="2:6" x14ac:dyDescent="0.25">
      <c r="B3742" s="6">
        <v>43389</v>
      </c>
      <c r="C3742" s="4" t="s">
        <v>2216</v>
      </c>
      <c r="D3742" s="5">
        <v>1305000</v>
      </c>
      <c r="E3742" s="5">
        <v>0</v>
      </c>
      <c r="F3742" s="5">
        <f t="shared" si="57"/>
        <v>1386764822</v>
      </c>
    </row>
    <row r="3743" spans="2:6" x14ac:dyDescent="0.25">
      <c r="B3743" s="6">
        <v>43389</v>
      </c>
      <c r="C3743" s="4" t="s">
        <v>2220</v>
      </c>
      <c r="D3743" s="5">
        <v>862500</v>
      </c>
      <c r="E3743" s="5">
        <v>0</v>
      </c>
      <c r="F3743" s="5">
        <f t="shared" si="57"/>
        <v>1387627322</v>
      </c>
    </row>
    <row r="3744" spans="2:6" x14ac:dyDescent="0.25">
      <c r="B3744" s="6">
        <v>43389</v>
      </c>
      <c r="C3744" s="4" t="s">
        <v>2215</v>
      </c>
      <c r="D3744" s="5">
        <v>120000</v>
      </c>
      <c r="E3744" s="5">
        <v>0</v>
      </c>
      <c r="F3744" s="5">
        <f t="shared" si="57"/>
        <v>1387747322</v>
      </c>
    </row>
    <row r="3745" spans="2:6" x14ac:dyDescent="0.25">
      <c r="B3745" s="6">
        <v>43389</v>
      </c>
      <c r="C3745" s="4" t="s">
        <v>2221</v>
      </c>
      <c r="D3745" s="5">
        <v>90000</v>
      </c>
      <c r="E3745" s="5">
        <v>0</v>
      </c>
      <c r="F3745" s="5">
        <f t="shared" si="57"/>
        <v>1387837322</v>
      </c>
    </row>
    <row r="3746" spans="2:6" x14ac:dyDescent="0.25">
      <c r="B3746" s="6">
        <v>43389</v>
      </c>
      <c r="C3746" s="4" t="s">
        <v>2221</v>
      </c>
      <c r="D3746" s="5">
        <v>135000</v>
      </c>
      <c r="E3746" s="5">
        <v>0</v>
      </c>
      <c r="F3746" s="5">
        <f t="shared" si="57"/>
        <v>1387972322</v>
      </c>
    </row>
    <row r="3747" spans="2:6" x14ac:dyDescent="0.25">
      <c r="B3747" s="6">
        <v>43389</v>
      </c>
      <c r="C3747" s="4" t="s">
        <v>2222</v>
      </c>
      <c r="D3747" s="5">
        <v>1147500</v>
      </c>
      <c r="E3747" s="5">
        <v>0</v>
      </c>
      <c r="F3747" s="5">
        <f t="shared" si="57"/>
        <v>1389119822</v>
      </c>
    </row>
    <row r="3748" spans="2:6" x14ac:dyDescent="0.25">
      <c r="B3748" s="6">
        <v>43389</v>
      </c>
      <c r="C3748" s="4" t="s">
        <v>2223</v>
      </c>
      <c r="D3748" s="5">
        <v>1755000</v>
      </c>
      <c r="E3748" s="5">
        <v>0</v>
      </c>
      <c r="F3748" s="5">
        <f t="shared" si="57"/>
        <v>1390874822</v>
      </c>
    </row>
    <row r="3749" spans="2:6" x14ac:dyDescent="0.25">
      <c r="B3749" s="6">
        <v>43389</v>
      </c>
      <c r="C3749" s="4" t="s">
        <v>2223</v>
      </c>
      <c r="D3749" s="5">
        <v>64500</v>
      </c>
      <c r="E3749" s="5">
        <v>0</v>
      </c>
      <c r="F3749" s="5">
        <f t="shared" si="57"/>
        <v>1390939322</v>
      </c>
    </row>
    <row r="3750" spans="2:6" x14ac:dyDescent="0.25">
      <c r="B3750" s="6">
        <v>43389</v>
      </c>
      <c r="C3750" s="4" t="s">
        <v>2224</v>
      </c>
      <c r="D3750" s="5">
        <v>180000</v>
      </c>
      <c r="E3750" s="5">
        <v>0</v>
      </c>
      <c r="F3750" s="5">
        <f t="shared" si="57"/>
        <v>1391119322</v>
      </c>
    </row>
    <row r="3751" spans="2:6" x14ac:dyDescent="0.25">
      <c r="B3751" s="6">
        <v>43389</v>
      </c>
      <c r="C3751" s="4" t="s">
        <v>2225</v>
      </c>
      <c r="D3751" s="5">
        <v>75000</v>
      </c>
      <c r="E3751" s="5">
        <v>0</v>
      </c>
      <c r="F3751" s="5">
        <f t="shared" si="57"/>
        <v>1391194322</v>
      </c>
    </row>
    <row r="3752" spans="2:6" x14ac:dyDescent="0.25">
      <c r="B3752" s="6">
        <v>43389</v>
      </c>
      <c r="C3752" s="4" t="s">
        <v>2226</v>
      </c>
      <c r="D3752" s="5">
        <v>930000</v>
      </c>
      <c r="E3752" s="5">
        <v>0</v>
      </c>
      <c r="F3752" s="5">
        <f t="shared" si="57"/>
        <v>1392124322</v>
      </c>
    </row>
    <row r="3753" spans="2:6" x14ac:dyDescent="0.25">
      <c r="B3753" s="6">
        <v>43389</v>
      </c>
      <c r="C3753" s="4" t="s">
        <v>2227</v>
      </c>
      <c r="D3753" s="5">
        <v>45000</v>
      </c>
      <c r="E3753" s="5">
        <v>0</v>
      </c>
      <c r="F3753" s="5">
        <f t="shared" si="57"/>
        <v>1392169322</v>
      </c>
    </row>
    <row r="3754" spans="2:6" x14ac:dyDescent="0.25">
      <c r="B3754" s="6">
        <v>43389</v>
      </c>
      <c r="C3754" s="4" t="s">
        <v>2225</v>
      </c>
      <c r="D3754" s="5">
        <v>3847500</v>
      </c>
      <c r="E3754" s="5">
        <v>0</v>
      </c>
      <c r="F3754" s="5">
        <f t="shared" si="57"/>
        <v>1396016822</v>
      </c>
    </row>
    <row r="3755" spans="2:6" x14ac:dyDescent="0.25">
      <c r="B3755" s="6">
        <v>43389</v>
      </c>
      <c r="C3755" s="4" t="s">
        <v>2227</v>
      </c>
      <c r="D3755" s="5">
        <v>1462500</v>
      </c>
      <c r="E3755" s="5">
        <v>0</v>
      </c>
      <c r="F3755" s="5">
        <f t="shared" si="57"/>
        <v>1397479322</v>
      </c>
    </row>
    <row r="3756" spans="2:6" x14ac:dyDescent="0.25">
      <c r="B3756" s="6">
        <v>43389</v>
      </c>
      <c r="C3756" s="4" t="s">
        <v>2226</v>
      </c>
      <c r="D3756" s="5">
        <v>30000</v>
      </c>
      <c r="E3756" s="5">
        <v>0</v>
      </c>
      <c r="F3756" s="5">
        <f t="shared" si="57"/>
        <v>1397509322</v>
      </c>
    </row>
    <row r="3757" spans="2:6" x14ac:dyDescent="0.25">
      <c r="B3757" s="6">
        <v>43389</v>
      </c>
      <c r="C3757" s="4" t="s">
        <v>2221</v>
      </c>
      <c r="D3757" s="5">
        <v>300000</v>
      </c>
      <c r="E3757" s="5">
        <v>0</v>
      </c>
      <c r="F3757" s="5">
        <f t="shared" si="57"/>
        <v>1397809322</v>
      </c>
    </row>
    <row r="3758" spans="2:6" x14ac:dyDescent="0.25">
      <c r="B3758" s="6">
        <v>43389</v>
      </c>
      <c r="C3758" s="4" t="s">
        <v>2228</v>
      </c>
      <c r="D3758" s="5">
        <v>30000</v>
      </c>
      <c r="E3758" s="5">
        <v>0</v>
      </c>
      <c r="F3758" s="5">
        <f t="shared" si="57"/>
        <v>1397839322</v>
      </c>
    </row>
    <row r="3759" spans="2:6" x14ac:dyDescent="0.25">
      <c r="B3759" s="6">
        <v>43389</v>
      </c>
      <c r="C3759" s="4" t="s">
        <v>2228</v>
      </c>
      <c r="D3759" s="5">
        <v>495000</v>
      </c>
      <c r="E3759" s="5">
        <v>0</v>
      </c>
      <c r="F3759" s="5">
        <f t="shared" si="57"/>
        <v>1398334322</v>
      </c>
    </row>
    <row r="3760" spans="2:6" x14ac:dyDescent="0.25">
      <c r="B3760" s="6">
        <v>43390</v>
      </c>
      <c r="C3760" s="4" t="s">
        <v>2229</v>
      </c>
      <c r="D3760" s="5">
        <v>3180000</v>
      </c>
      <c r="E3760" s="5">
        <v>0</v>
      </c>
      <c r="F3760" s="5">
        <f t="shared" si="57"/>
        <v>1401514322</v>
      </c>
    </row>
    <row r="3761" spans="2:6" x14ac:dyDescent="0.25">
      <c r="B3761" s="6">
        <v>43390</v>
      </c>
      <c r="C3761" s="4" t="s">
        <v>2230</v>
      </c>
      <c r="D3761" s="5">
        <v>1620000</v>
      </c>
      <c r="E3761" s="5">
        <v>0</v>
      </c>
      <c r="F3761" s="5">
        <f t="shared" si="57"/>
        <v>1403134322</v>
      </c>
    </row>
    <row r="3762" spans="2:6" x14ac:dyDescent="0.25">
      <c r="B3762" s="6">
        <v>43390</v>
      </c>
      <c r="C3762" s="4" t="s">
        <v>2231</v>
      </c>
      <c r="D3762" s="5">
        <v>465000</v>
      </c>
      <c r="E3762" s="5">
        <v>0</v>
      </c>
      <c r="F3762" s="5">
        <f t="shared" si="57"/>
        <v>1403599322</v>
      </c>
    </row>
    <row r="3763" spans="2:6" x14ac:dyDescent="0.25">
      <c r="B3763" s="6">
        <v>43390</v>
      </c>
      <c r="C3763" s="4" t="s">
        <v>2232</v>
      </c>
      <c r="D3763" s="5">
        <v>215000</v>
      </c>
      <c r="E3763" s="5">
        <v>0</v>
      </c>
      <c r="F3763" s="5">
        <f t="shared" si="57"/>
        <v>1403814322</v>
      </c>
    </row>
    <row r="3764" spans="2:6" x14ac:dyDescent="0.25">
      <c r="B3764" s="6">
        <v>43390</v>
      </c>
      <c r="C3764" s="4" t="s">
        <v>2233</v>
      </c>
      <c r="D3764" s="5">
        <v>1410000</v>
      </c>
      <c r="E3764" s="5">
        <v>0</v>
      </c>
      <c r="F3764" s="5">
        <f t="shared" si="57"/>
        <v>1405224322</v>
      </c>
    </row>
    <row r="3765" spans="2:6" x14ac:dyDescent="0.25">
      <c r="B3765" s="6">
        <v>43390</v>
      </c>
      <c r="C3765" s="4" t="s">
        <v>2231</v>
      </c>
      <c r="D3765" s="5">
        <v>1087500</v>
      </c>
      <c r="E3765" s="5">
        <v>0</v>
      </c>
      <c r="F3765" s="5">
        <f t="shared" si="57"/>
        <v>1406311822</v>
      </c>
    </row>
    <row r="3766" spans="2:6" x14ac:dyDescent="0.25">
      <c r="B3766" s="6">
        <v>43390</v>
      </c>
      <c r="C3766" s="4" t="s">
        <v>2234</v>
      </c>
      <c r="D3766" s="5">
        <v>495000</v>
      </c>
      <c r="E3766" s="5">
        <v>0</v>
      </c>
      <c r="F3766" s="5">
        <f t="shared" si="57"/>
        <v>1406806822</v>
      </c>
    </row>
    <row r="3767" spans="2:6" x14ac:dyDescent="0.25">
      <c r="B3767" s="6">
        <v>43390</v>
      </c>
      <c r="C3767" s="4" t="s">
        <v>2229</v>
      </c>
      <c r="D3767" s="5">
        <v>105000</v>
      </c>
      <c r="E3767" s="5">
        <v>0</v>
      </c>
      <c r="F3767" s="5">
        <f t="shared" si="57"/>
        <v>1406911822</v>
      </c>
    </row>
    <row r="3768" spans="2:6" x14ac:dyDescent="0.25">
      <c r="B3768" s="6">
        <v>43390</v>
      </c>
      <c r="C3768" s="4" t="s">
        <v>2235</v>
      </c>
      <c r="D3768" s="5">
        <v>750000</v>
      </c>
      <c r="E3768" s="5">
        <v>0</v>
      </c>
      <c r="F3768" s="5">
        <f t="shared" si="57"/>
        <v>1407661822</v>
      </c>
    </row>
    <row r="3769" spans="2:6" x14ac:dyDescent="0.25">
      <c r="B3769" s="6">
        <v>43390</v>
      </c>
      <c r="C3769" s="4" t="s">
        <v>2236</v>
      </c>
      <c r="D3769" s="5">
        <v>360000</v>
      </c>
      <c r="E3769" s="5">
        <v>0</v>
      </c>
      <c r="F3769" s="5">
        <f t="shared" si="57"/>
        <v>1408021822</v>
      </c>
    </row>
    <row r="3770" spans="2:6" x14ac:dyDescent="0.25">
      <c r="B3770" s="6">
        <v>43390</v>
      </c>
      <c r="C3770" s="4" t="s">
        <v>2237</v>
      </c>
      <c r="D3770" s="5">
        <v>60000</v>
      </c>
      <c r="E3770" s="5">
        <v>0</v>
      </c>
      <c r="F3770" s="5">
        <f t="shared" si="57"/>
        <v>1408081822</v>
      </c>
    </row>
    <row r="3771" spans="2:6" x14ac:dyDescent="0.25">
      <c r="B3771" s="6">
        <v>43390</v>
      </c>
      <c r="C3771" s="4" t="s">
        <v>2238</v>
      </c>
      <c r="D3771" s="5">
        <v>258000</v>
      </c>
      <c r="E3771" s="5">
        <v>0</v>
      </c>
      <c r="F3771" s="5">
        <f t="shared" si="57"/>
        <v>1408339822</v>
      </c>
    </row>
    <row r="3772" spans="2:6" x14ac:dyDescent="0.25">
      <c r="B3772" s="6">
        <v>43390</v>
      </c>
      <c r="C3772" s="4" t="s">
        <v>2239</v>
      </c>
      <c r="D3772" s="5">
        <v>150000</v>
      </c>
      <c r="E3772" s="5">
        <v>0</v>
      </c>
      <c r="F3772" s="5">
        <f t="shared" si="57"/>
        <v>1408489822</v>
      </c>
    </row>
    <row r="3773" spans="2:6" x14ac:dyDescent="0.25">
      <c r="B3773" s="6">
        <v>43390</v>
      </c>
      <c r="C3773" s="4" t="s">
        <v>2240</v>
      </c>
      <c r="D3773" s="5">
        <v>30000</v>
      </c>
      <c r="E3773" s="5">
        <v>0</v>
      </c>
      <c r="F3773" s="5">
        <f t="shared" si="57"/>
        <v>1408519822</v>
      </c>
    </row>
    <row r="3774" spans="2:6" x14ac:dyDescent="0.25">
      <c r="B3774" s="6">
        <v>43390</v>
      </c>
      <c r="C3774" s="4" t="s">
        <v>2234</v>
      </c>
      <c r="D3774" s="5">
        <v>120000</v>
      </c>
      <c r="E3774" s="5">
        <v>0</v>
      </c>
      <c r="F3774" s="5">
        <f t="shared" si="57"/>
        <v>1408639822</v>
      </c>
    </row>
    <row r="3775" spans="2:6" x14ac:dyDescent="0.25">
      <c r="B3775" s="6">
        <v>43390</v>
      </c>
      <c r="C3775" s="4" t="s">
        <v>2237</v>
      </c>
      <c r="D3775" s="5">
        <v>600000</v>
      </c>
      <c r="E3775" s="5">
        <v>0</v>
      </c>
      <c r="F3775" s="5">
        <f t="shared" si="57"/>
        <v>1409239822</v>
      </c>
    </row>
    <row r="3776" spans="2:6" x14ac:dyDescent="0.25">
      <c r="B3776" s="6">
        <v>43390</v>
      </c>
      <c r="C3776" s="4" t="s">
        <v>2239</v>
      </c>
      <c r="D3776" s="5">
        <v>2685000</v>
      </c>
      <c r="E3776" s="5">
        <v>0</v>
      </c>
      <c r="F3776" s="5">
        <f t="shared" si="57"/>
        <v>1411924822</v>
      </c>
    </row>
    <row r="3777" spans="2:6" x14ac:dyDescent="0.25">
      <c r="B3777" s="6">
        <v>43390</v>
      </c>
      <c r="C3777" s="4" t="s">
        <v>2236</v>
      </c>
      <c r="D3777" s="5">
        <v>1515000</v>
      </c>
      <c r="E3777" s="5">
        <v>0</v>
      </c>
      <c r="F3777" s="5">
        <f t="shared" si="57"/>
        <v>1413439822</v>
      </c>
    </row>
    <row r="3778" spans="2:6" x14ac:dyDescent="0.25">
      <c r="B3778" s="6">
        <v>43390</v>
      </c>
      <c r="C3778" s="4" t="s">
        <v>2241</v>
      </c>
      <c r="D3778" s="5">
        <v>105000</v>
      </c>
      <c r="E3778" s="5">
        <v>0</v>
      </c>
      <c r="F3778" s="5">
        <f t="shared" si="57"/>
        <v>1413544822</v>
      </c>
    </row>
    <row r="3779" spans="2:6" x14ac:dyDescent="0.25">
      <c r="B3779" s="6">
        <v>43390</v>
      </c>
      <c r="C3779" s="4" t="s">
        <v>2242</v>
      </c>
      <c r="D3779" s="5">
        <v>2332500</v>
      </c>
      <c r="E3779" s="5">
        <v>0</v>
      </c>
      <c r="F3779" s="5">
        <f t="shared" si="57"/>
        <v>1415877322</v>
      </c>
    </row>
    <row r="3780" spans="2:6" x14ac:dyDescent="0.25">
      <c r="B3780" s="6">
        <v>43390</v>
      </c>
      <c r="C3780" s="4" t="s">
        <v>2241</v>
      </c>
      <c r="D3780" s="5">
        <v>1530000</v>
      </c>
      <c r="E3780" s="5">
        <v>0</v>
      </c>
      <c r="F3780" s="5">
        <f t="shared" si="57"/>
        <v>1417407322</v>
      </c>
    </row>
    <row r="3781" spans="2:6" x14ac:dyDescent="0.25">
      <c r="B3781" s="6">
        <v>43390</v>
      </c>
      <c r="C3781" s="4" t="s">
        <v>2230</v>
      </c>
      <c r="D3781" s="5">
        <v>270000</v>
      </c>
      <c r="E3781" s="5">
        <v>0</v>
      </c>
      <c r="F3781" s="5">
        <f t="shared" ref="F3781:F3858" si="58">F3780+D3781-E3781</f>
        <v>1417677322</v>
      </c>
    </row>
    <row r="3782" spans="2:6" x14ac:dyDescent="0.25">
      <c r="B3782" s="6">
        <v>43390</v>
      </c>
      <c r="C3782" s="4" t="s">
        <v>2242</v>
      </c>
      <c r="D3782" s="5">
        <v>390000</v>
      </c>
      <c r="E3782" s="5">
        <v>0</v>
      </c>
      <c r="F3782" s="5">
        <f t="shared" si="58"/>
        <v>1418067322</v>
      </c>
    </row>
    <row r="3783" spans="2:6" x14ac:dyDescent="0.25">
      <c r="B3783" s="6">
        <v>43390</v>
      </c>
      <c r="C3783" s="4" t="s">
        <v>2233</v>
      </c>
      <c r="D3783" s="5">
        <v>45000</v>
      </c>
      <c r="E3783" s="5">
        <v>0</v>
      </c>
      <c r="F3783" s="5">
        <f t="shared" si="58"/>
        <v>1418112322</v>
      </c>
    </row>
    <row r="3784" spans="2:6" x14ac:dyDescent="0.25">
      <c r="B3784" s="6">
        <v>43390</v>
      </c>
      <c r="C3784" s="4" t="s">
        <v>2235</v>
      </c>
      <c r="D3784" s="5">
        <v>195000</v>
      </c>
      <c r="E3784" s="5">
        <v>0</v>
      </c>
      <c r="F3784" s="5">
        <f t="shared" si="58"/>
        <v>1418307322</v>
      </c>
    </row>
    <row r="3785" spans="2:6" x14ac:dyDescent="0.25">
      <c r="B3785" s="6">
        <v>43390</v>
      </c>
      <c r="C3785" s="4" t="s">
        <v>2243</v>
      </c>
      <c r="D3785" s="5">
        <v>780000</v>
      </c>
      <c r="E3785" s="5">
        <v>0</v>
      </c>
      <c r="F3785" s="5">
        <f t="shared" si="58"/>
        <v>1419087322</v>
      </c>
    </row>
    <row r="3786" spans="2:6" x14ac:dyDescent="0.25">
      <c r="B3786" s="6">
        <v>43390</v>
      </c>
      <c r="C3786" s="4" t="s">
        <v>2238</v>
      </c>
      <c r="D3786" s="5">
        <v>2182500</v>
      </c>
      <c r="E3786" s="5">
        <v>0</v>
      </c>
      <c r="F3786" s="5">
        <f t="shared" si="58"/>
        <v>1421269822</v>
      </c>
    </row>
    <row r="3787" spans="2:6" x14ac:dyDescent="0.25">
      <c r="B3787" s="6">
        <v>43390</v>
      </c>
      <c r="C3787" s="4" t="s">
        <v>2232</v>
      </c>
      <c r="D3787" s="5">
        <v>1740000</v>
      </c>
      <c r="E3787" s="5">
        <v>0</v>
      </c>
      <c r="F3787" s="5">
        <f t="shared" si="58"/>
        <v>1423009822</v>
      </c>
    </row>
    <row r="3788" spans="2:6" x14ac:dyDescent="0.25">
      <c r="B3788" s="6">
        <v>43390</v>
      </c>
      <c r="C3788" s="4" t="s">
        <v>2240</v>
      </c>
      <c r="D3788" s="5">
        <v>435000</v>
      </c>
      <c r="E3788" s="5">
        <v>0</v>
      </c>
      <c r="F3788" s="5">
        <f t="shared" si="58"/>
        <v>1423444822</v>
      </c>
    </row>
    <row r="3789" spans="2:6" x14ac:dyDescent="0.25">
      <c r="B3789" s="6">
        <v>43390</v>
      </c>
      <c r="C3789" s="4" t="s">
        <v>2200</v>
      </c>
      <c r="D3789" s="5">
        <v>525000</v>
      </c>
      <c r="E3789" s="5">
        <v>0</v>
      </c>
      <c r="F3789" s="5">
        <f t="shared" si="58"/>
        <v>1423969822</v>
      </c>
    </row>
    <row r="3790" spans="2:6" x14ac:dyDescent="0.25">
      <c r="B3790" s="6">
        <v>43390</v>
      </c>
      <c r="C3790" s="4" t="s">
        <v>2199</v>
      </c>
      <c r="D3790" s="5">
        <v>360000</v>
      </c>
      <c r="E3790" s="5">
        <v>0</v>
      </c>
      <c r="F3790" s="5">
        <f t="shared" si="58"/>
        <v>1424329822</v>
      </c>
    </row>
    <row r="3791" spans="2:6" x14ac:dyDescent="0.25">
      <c r="B3791" s="6">
        <v>43390</v>
      </c>
      <c r="C3791" s="4" t="s">
        <v>2203</v>
      </c>
      <c r="D3791" s="5">
        <v>165000</v>
      </c>
      <c r="E3791" s="5">
        <v>0</v>
      </c>
      <c r="F3791" s="5">
        <f t="shared" si="58"/>
        <v>1424494822</v>
      </c>
    </row>
    <row r="3792" spans="2:6" x14ac:dyDescent="0.25">
      <c r="B3792" s="6">
        <v>43390</v>
      </c>
      <c r="C3792" s="4" t="s">
        <v>2201</v>
      </c>
      <c r="D3792" s="5">
        <v>165000</v>
      </c>
      <c r="E3792" s="5">
        <v>0</v>
      </c>
      <c r="F3792" s="5">
        <f t="shared" si="58"/>
        <v>1424659822</v>
      </c>
    </row>
    <row r="3793" spans="2:6" x14ac:dyDescent="0.25">
      <c r="B3793" s="6">
        <v>43390</v>
      </c>
      <c r="C3793" s="4" t="s">
        <v>2204</v>
      </c>
      <c r="D3793" s="5">
        <v>30000</v>
      </c>
      <c r="E3793" s="5">
        <v>0</v>
      </c>
      <c r="F3793" s="5">
        <f t="shared" si="58"/>
        <v>1424689822</v>
      </c>
    </row>
    <row r="3794" spans="2:6" x14ac:dyDescent="0.25">
      <c r="B3794" s="6">
        <v>43390</v>
      </c>
      <c r="C3794" s="4" t="s">
        <v>2202</v>
      </c>
      <c r="D3794" s="5">
        <v>15000</v>
      </c>
      <c r="E3794" s="5">
        <v>0</v>
      </c>
      <c r="F3794" s="5">
        <f t="shared" si="58"/>
        <v>1424704822</v>
      </c>
    </row>
    <row r="3795" spans="2:6" x14ac:dyDescent="0.25">
      <c r="B3795" s="6">
        <v>43390</v>
      </c>
      <c r="C3795" s="4" t="s">
        <v>2203</v>
      </c>
      <c r="D3795" s="5">
        <v>30000</v>
      </c>
      <c r="E3795" s="5">
        <v>0</v>
      </c>
      <c r="F3795" s="5">
        <f t="shared" si="58"/>
        <v>1424734822</v>
      </c>
    </row>
    <row r="3796" spans="2:6" x14ac:dyDescent="0.25">
      <c r="B3796" s="6">
        <v>43390</v>
      </c>
      <c r="C3796" s="4" t="s">
        <v>2206</v>
      </c>
      <c r="D3796" s="5">
        <v>330000</v>
      </c>
      <c r="E3796" s="5">
        <v>0</v>
      </c>
      <c r="F3796" s="5">
        <f t="shared" si="58"/>
        <v>1425064822</v>
      </c>
    </row>
    <row r="3797" spans="2:6" x14ac:dyDescent="0.25">
      <c r="B3797" s="6">
        <v>43390</v>
      </c>
      <c r="C3797" s="4" t="s">
        <v>2205</v>
      </c>
      <c r="D3797" s="5">
        <v>375000</v>
      </c>
      <c r="E3797" s="5">
        <v>0</v>
      </c>
      <c r="F3797" s="5">
        <f t="shared" si="58"/>
        <v>1425439822</v>
      </c>
    </row>
    <row r="3798" spans="2:6" x14ac:dyDescent="0.25">
      <c r="B3798" s="6">
        <v>43390</v>
      </c>
      <c r="C3798" s="4" t="s">
        <v>2212</v>
      </c>
      <c r="D3798" s="5">
        <v>30000</v>
      </c>
      <c r="E3798" s="5">
        <v>0</v>
      </c>
      <c r="F3798" s="5">
        <f t="shared" si="58"/>
        <v>1425469822</v>
      </c>
    </row>
    <row r="3799" spans="2:6" x14ac:dyDescent="0.25">
      <c r="B3799" s="6">
        <v>43390</v>
      </c>
      <c r="C3799" s="4" t="s">
        <v>2209</v>
      </c>
      <c r="D3799" s="5">
        <v>60000</v>
      </c>
      <c r="E3799" s="5">
        <v>0</v>
      </c>
      <c r="F3799" s="5">
        <f t="shared" si="58"/>
        <v>1425529822</v>
      </c>
    </row>
    <row r="3800" spans="2:6" x14ac:dyDescent="0.25">
      <c r="B3800" s="6">
        <v>43390</v>
      </c>
      <c r="C3800" s="4" t="s">
        <v>2207</v>
      </c>
      <c r="D3800" s="5">
        <v>360000</v>
      </c>
      <c r="E3800" s="5">
        <v>0</v>
      </c>
      <c r="F3800" s="5">
        <f t="shared" si="58"/>
        <v>1425889822</v>
      </c>
    </row>
    <row r="3801" spans="2:6" x14ac:dyDescent="0.25">
      <c r="B3801" s="6">
        <v>43390</v>
      </c>
      <c r="C3801" s="4" t="s">
        <v>2202</v>
      </c>
      <c r="D3801" s="5">
        <v>210000</v>
      </c>
      <c r="E3801" s="5">
        <v>0</v>
      </c>
      <c r="F3801" s="5">
        <f t="shared" si="58"/>
        <v>1426099822</v>
      </c>
    </row>
    <row r="3802" spans="2:6" x14ac:dyDescent="0.25">
      <c r="B3802" s="6">
        <v>43390</v>
      </c>
      <c r="C3802" s="4" t="s">
        <v>2208</v>
      </c>
      <c r="D3802" s="5">
        <v>60000</v>
      </c>
      <c r="E3802" s="5">
        <v>0</v>
      </c>
      <c r="F3802" s="5">
        <f t="shared" si="58"/>
        <v>1426159822</v>
      </c>
    </row>
    <row r="3803" spans="2:6" x14ac:dyDescent="0.25">
      <c r="B3803" s="6">
        <v>43390</v>
      </c>
      <c r="C3803" s="4" t="s">
        <v>2206</v>
      </c>
      <c r="D3803" s="5">
        <v>43000</v>
      </c>
      <c r="E3803" s="5">
        <v>0</v>
      </c>
      <c r="F3803" s="5">
        <f t="shared" si="58"/>
        <v>1426202822</v>
      </c>
    </row>
    <row r="3804" spans="2:6" x14ac:dyDescent="0.25">
      <c r="B3804" s="6">
        <v>43390</v>
      </c>
      <c r="C3804" s="4" t="s">
        <v>2207</v>
      </c>
      <c r="D3804" s="5">
        <v>15000</v>
      </c>
      <c r="E3804" s="5">
        <v>0</v>
      </c>
      <c r="F3804" s="5">
        <f t="shared" si="58"/>
        <v>1426217822</v>
      </c>
    </row>
    <row r="3805" spans="2:6" x14ac:dyDescent="0.25">
      <c r="B3805" s="6">
        <v>43390</v>
      </c>
      <c r="C3805" s="4" t="s">
        <v>2210</v>
      </c>
      <c r="D3805" s="5">
        <v>43000</v>
      </c>
      <c r="E3805" s="5">
        <v>0</v>
      </c>
      <c r="F3805" s="5">
        <f t="shared" si="58"/>
        <v>1426260822</v>
      </c>
    </row>
    <row r="3806" spans="2:6" x14ac:dyDescent="0.25">
      <c r="B3806" s="6">
        <v>43390</v>
      </c>
      <c r="C3806" s="4" t="s">
        <v>2211</v>
      </c>
      <c r="D3806" s="5">
        <v>240000</v>
      </c>
      <c r="E3806" s="5">
        <v>0</v>
      </c>
      <c r="F3806" s="5">
        <f t="shared" si="58"/>
        <v>1426500822</v>
      </c>
    </row>
    <row r="3807" spans="2:6" x14ac:dyDescent="0.25">
      <c r="B3807" s="6">
        <v>43390</v>
      </c>
      <c r="C3807" s="4" t="s">
        <v>2201</v>
      </c>
      <c r="D3807" s="5">
        <v>15000</v>
      </c>
      <c r="E3807" s="5">
        <v>0</v>
      </c>
      <c r="F3807" s="5">
        <f t="shared" si="58"/>
        <v>1426515822</v>
      </c>
    </row>
    <row r="3808" spans="2:6" x14ac:dyDescent="0.25">
      <c r="B3808" s="6">
        <v>43390</v>
      </c>
      <c r="C3808" s="4" t="s">
        <v>2212</v>
      </c>
      <c r="D3808" s="5">
        <v>75000</v>
      </c>
      <c r="E3808" s="5">
        <v>0</v>
      </c>
      <c r="F3808" s="5">
        <f t="shared" si="58"/>
        <v>1426590822</v>
      </c>
    </row>
    <row r="3809" spans="2:6" x14ac:dyDescent="0.25">
      <c r="B3809" s="6">
        <v>43390</v>
      </c>
      <c r="C3809" s="4" t="s">
        <v>2210</v>
      </c>
      <c r="D3809" s="5">
        <v>315000</v>
      </c>
      <c r="E3809" s="5">
        <v>0</v>
      </c>
      <c r="F3809" s="5">
        <f t="shared" si="58"/>
        <v>1426905822</v>
      </c>
    </row>
    <row r="3810" spans="2:6" x14ac:dyDescent="0.25">
      <c r="B3810" s="6">
        <v>43390</v>
      </c>
      <c r="C3810" s="4" t="s">
        <v>2209</v>
      </c>
      <c r="D3810" s="5">
        <v>315000</v>
      </c>
      <c r="E3810" s="5">
        <v>0</v>
      </c>
      <c r="F3810" s="5">
        <f t="shared" si="58"/>
        <v>1427220822</v>
      </c>
    </row>
    <row r="3811" spans="2:6" x14ac:dyDescent="0.25">
      <c r="B3811" s="6">
        <v>43390</v>
      </c>
      <c r="C3811" s="4" t="s">
        <v>2205</v>
      </c>
      <c r="D3811" s="5">
        <v>15000</v>
      </c>
      <c r="E3811" s="5">
        <v>0</v>
      </c>
      <c r="F3811" s="5">
        <f t="shared" si="58"/>
        <v>1427235822</v>
      </c>
    </row>
    <row r="3812" spans="2:6" x14ac:dyDescent="0.25">
      <c r="B3812" s="6">
        <v>43390</v>
      </c>
      <c r="C3812" s="4" t="s">
        <v>2211</v>
      </c>
      <c r="D3812" s="5">
        <v>30000</v>
      </c>
      <c r="E3812" s="5">
        <v>0</v>
      </c>
      <c r="F3812" s="5">
        <f t="shared" si="58"/>
        <v>1427265822</v>
      </c>
    </row>
    <row r="3813" spans="2:6" x14ac:dyDescent="0.25">
      <c r="B3813" s="6">
        <v>43390</v>
      </c>
      <c r="C3813" s="4" t="s">
        <v>2213</v>
      </c>
      <c r="D3813" s="5">
        <v>45000</v>
      </c>
      <c r="E3813" s="5">
        <v>0</v>
      </c>
      <c r="F3813" s="5">
        <f t="shared" si="58"/>
        <v>1427310822</v>
      </c>
    </row>
    <row r="3814" spans="2:6" x14ac:dyDescent="0.25">
      <c r="B3814" s="6">
        <v>43390</v>
      </c>
      <c r="C3814" s="4" t="s">
        <v>2244</v>
      </c>
      <c r="D3814" s="5">
        <v>37500</v>
      </c>
      <c r="E3814" s="5">
        <v>0</v>
      </c>
      <c r="F3814" s="5">
        <f t="shared" si="58"/>
        <v>1427348322</v>
      </c>
    </row>
    <row r="3815" spans="2:6" x14ac:dyDescent="0.25">
      <c r="B3815" s="6">
        <v>43390</v>
      </c>
      <c r="C3815" s="4" t="s">
        <v>2245</v>
      </c>
      <c r="D3815" s="5">
        <v>45000</v>
      </c>
      <c r="E3815" s="5">
        <v>0</v>
      </c>
      <c r="F3815" s="5">
        <f t="shared" si="58"/>
        <v>1427393322</v>
      </c>
    </row>
    <row r="3816" spans="2:6" x14ac:dyDescent="0.25">
      <c r="B3816" s="6">
        <v>43390</v>
      </c>
      <c r="C3816" s="4" t="s">
        <v>2246</v>
      </c>
      <c r="D3816" s="5">
        <v>135000</v>
      </c>
      <c r="E3816" s="5">
        <v>0</v>
      </c>
      <c r="F3816" s="5">
        <f t="shared" si="58"/>
        <v>1427528322</v>
      </c>
    </row>
    <row r="3817" spans="2:6" x14ac:dyDescent="0.25">
      <c r="B3817" s="6">
        <v>43390</v>
      </c>
      <c r="C3817" s="4" t="s">
        <v>2247</v>
      </c>
      <c r="D3817" s="5">
        <v>135000</v>
      </c>
      <c r="E3817" s="5">
        <v>0</v>
      </c>
      <c r="F3817" s="5">
        <f t="shared" si="58"/>
        <v>1427663322</v>
      </c>
    </row>
    <row r="3818" spans="2:6" x14ac:dyDescent="0.25">
      <c r="B3818" s="6">
        <v>43390</v>
      </c>
      <c r="C3818" s="4" t="s">
        <v>2248</v>
      </c>
      <c r="D3818" s="5">
        <v>15000</v>
      </c>
      <c r="E3818" s="5">
        <v>0</v>
      </c>
      <c r="F3818" s="5">
        <f t="shared" si="58"/>
        <v>1427678322</v>
      </c>
    </row>
    <row r="3819" spans="2:6" x14ac:dyDescent="0.25">
      <c r="B3819" s="6">
        <v>43390</v>
      </c>
      <c r="C3819" s="4" t="s">
        <v>2249</v>
      </c>
      <c r="D3819" s="5">
        <v>75000</v>
      </c>
      <c r="E3819" s="5">
        <v>0</v>
      </c>
      <c r="F3819" s="5">
        <f t="shared" si="58"/>
        <v>1427753322</v>
      </c>
    </row>
    <row r="3820" spans="2:6" x14ac:dyDescent="0.25">
      <c r="B3820" s="6">
        <v>43390</v>
      </c>
      <c r="C3820" s="4" t="s">
        <v>2250</v>
      </c>
      <c r="D3820" s="5">
        <v>165000</v>
      </c>
      <c r="E3820" s="5">
        <v>0</v>
      </c>
      <c r="F3820" s="5">
        <f t="shared" si="58"/>
        <v>1427918322</v>
      </c>
    </row>
    <row r="3821" spans="2:6" x14ac:dyDescent="0.25">
      <c r="B3821" s="6">
        <v>43390</v>
      </c>
      <c r="C3821" s="4" t="s">
        <v>2251</v>
      </c>
      <c r="D3821" s="5">
        <v>45000</v>
      </c>
      <c r="E3821" s="5">
        <v>0</v>
      </c>
      <c r="F3821" s="5">
        <f t="shared" si="58"/>
        <v>1427963322</v>
      </c>
    </row>
    <row r="3822" spans="2:6" x14ac:dyDescent="0.25">
      <c r="B3822" s="6">
        <v>43390</v>
      </c>
      <c r="C3822" s="4" t="s">
        <v>2252</v>
      </c>
      <c r="D3822" s="5">
        <v>45000</v>
      </c>
      <c r="E3822" s="5">
        <v>0</v>
      </c>
      <c r="F3822" s="5">
        <f t="shared" si="58"/>
        <v>1428008322</v>
      </c>
    </row>
    <row r="3823" spans="2:6" x14ac:dyDescent="0.25">
      <c r="B3823" s="6">
        <v>43390</v>
      </c>
      <c r="C3823" s="4" t="s">
        <v>2253</v>
      </c>
      <c r="D3823" s="5">
        <v>107500</v>
      </c>
      <c r="E3823" s="5">
        <v>0</v>
      </c>
      <c r="F3823" s="5">
        <f t="shared" si="58"/>
        <v>1428115822</v>
      </c>
    </row>
    <row r="3824" spans="2:6" x14ac:dyDescent="0.25">
      <c r="B3824" s="6">
        <v>43390</v>
      </c>
      <c r="C3824" s="4" t="s">
        <v>2245</v>
      </c>
      <c r="D3824" s="5">
        <v>195000</v>
      </c>
      <c r="E3824" s="5">
        <v>0</v>
      </c>
      <c r="F3824" s="5">
        <f t="shared" si="58"/>
        <v>1428310822</v>
      </c>
    </row>
    <row r="3825" spans="2:6" x14ac:dyDescent="0.25">
      <c r="B3825" s="6">
        <v>43390</v>
      </c>
      <c r="C3825" s="4" t="s">
        <v>2254</v>
      </c>
      <c r="D3825" s="5">
        <v>120000</v>
      </c>
      <c r="E3825" s="5">
        <v>0</v>
      </c>
      <c r="F3825" s="5">
        <f t="shared" si="58"/>
        <v>1428430822</v>
      </c>
    </row>
    <row r="3826" spans="2:6" x14ac:dyDescent="0.25">
      <c r="B3826" s="6">
        <v>43390</v>
      </c>
      <c r="C3826" s="4" t="s">
        <v>2250</v>
      </c>
      <c r="D3826" s="5">
        <v>60000</v>
      </c>
      <c r="E3826" s="5">
        <v>0</v>
      </c>
      <c r="F3826" s="5">
        <f t="shared" si="58"/>
        <v>1428490822</v>
      </c>
    </row>
    <row r="3827" spans="2:6" x14ac:dyDescent="0.25">
      <c r="B3827" s="6">
        <v>43390</v>
      </c>
      <c r="C3827" s="4" t="s">
        <v>2251</v>
      </c>
      <c r="D3827" s="5">
        <v>120000</v>
      </c>
      <c r="E3827" s="5">
        <v>0</v>
      </c>
      <c r="F3827" s="5">
        <f t="shared" si="58"/>
        <v>1428610822</v>
      </c>
    </row>
    <row r="3828" spans="2:6" x14ac:dyDescent="0.25">
      <c r="B3828" s="6">
        <v>43390</v>
      </c>
      <c r="C3828" s="4" t="s">
        <v>2253</v>
      </c>
      <c r="D3828" s="5">
        <v>150000</v>
      </c>
      <c r="E3828" s="5">
        <v>0</v>
      </c>
      <c r="F3828" s="5">
        <f t="shared" si="58"/>
        <v>1428760822</v>
      </c>
    </row>
    <row r="3829" spans="2:6" x14ac:dyDescent="0.25">
      <c r="B3829" s="6">
        <v>43390</v>
      </c>
      <c r="C3829" s="4" t="s">
        <v>2254</v>
      </c>
      <c r="D3829" s="5">
        <v>30000</v>
      </c>
      <c r="E3829" s="5">
        <v>0</v>
      </c>
      <c r="F3829" s="5">
        <f t="shared" si="58"/>
        <v>1428790822</v>
      </c>
    </row>
    <row r="3830" spans="2:6" x14ac:dyDescent="0.25">
      <c r="B3830" s="6">
        <v>43390</v>
      </c>
      <c r="C3830" s="4" t="s">
        <v>2255</v>
      </c>
      <c r="D3830" s="5">
        <v>495000</v>
      </c>
      <c r="E3830" s="5">
        <v>0</v>
      </c>
      <c r="F3830" s="5">
        <f t="shared" si="58"/>
        <v>1429285822</v>
      </c>
    </row>
    <row r="3831" spans="2:6" x14ac:dyDescent="0.25">
      <c r="B3831" s="6">
        <v>43390</v>
      </c>
      <c r="C3831" s="4" t="s">
        <v>2249</v>
      </c>
      <c r="D3831" s="5">
        <v>45000</v>
      </c>
      <c r="E3831" s="5">
        <v>0</v>
      </c>
      <c r="F3831" s="5">
        <f t="shared" si="58"/>
        <v>1429330822</v>
      </c>
    </row>
    <row r="3832" spans="2:6" x14ac:dyDescent="0.25">
      <c r="B3832" s="6">
        <v>43390</v>
      </c>
      <c r="C3832" s="4" t="s">
        <v>2244</v>
      </c>
      <c r="D3832" s="5">
        <v>105000</v>
      </c>
      <c r="E3832" s="5">
        <v>0</v>
      </c>
      <c r="F3832" s="5">
        <f t="shared" si="58"/>
        <v>1429435822</v>
      </c>
    </row>
    <row r="3833" spans="2:6" x14ac:dyDescent="0.25">
      <c r="B3833" s="6">
        <v>43390</v>
      </c>
      <c r="C3833" s="4" t="s">
        <v>2252</v>
      </c>
      <c r="D3833" s="5">
        <v>180000</v>
      </c>
      <c r="E3833" s="5">
        <v>0</v>
      </c>
      <c r="F3833" s="5">
        <f t="shared" si="58"/>
        <v>1429615822</v>
      </c>
    </row>
    <row r="3834" spans="2:6" x14ac:dyDescent="0.25">
      <c r="B3834" s="6">
        <v>43390</v>
      </c>
      <c r="C3834" s="4" t="s">
        <v>2256</v>
      </c>
      <c r="D3834" s="5">
        <v>127500</v>
      </c>
      <c r="E3834" s="5">
        <v>0</v>
      </c>
      <c r="F3834" s="5">
        <f t="shared" si="58"/>
        <v>1429743322</v>
      </c>
    </row>
    <row r="3835" spans="2:6" x14ac:dyDescent="0.25">
      <c r="B3835" s="6">
        <v>43390</v>
      </c>
      <c r="C3835" s="4" t="s">
        <v>2257</v>
      </c>
      <c r="D3835" s="5">
        <v>90000</v>
      </c>
      <c r="E3835" s="5">
        <v>0</v>
      </c>
      <c r="F3835" s="5">
        <f t="shared" si="58"/>
        <v>1429833322</v>
      </c>
    </row>
    <row r="3836" spans="2:6" x14ac:dyDescent="0.25">
      <c r="B3836" s="6">
        <v>43390</v>
      </c>
      <c r="C3836" s="4" t="s">
        <v>2258</v>
      </c>
      <c r="D3836" s="5">
        <v>120000</v>
      </c>
      <c r="E3836" s="5">
        <v>0</v>
      </c>
      <c r="F3836" s="5">
        <f t="shared" si="58"/>
        <v>1429953322</v>
      </c>
    </row>
    <row r="3837" spans="2:6" x14ac:dyDescent="0.25">
      <c r="B3837" s="6">
        <v>43390</v>
      </c>
      <c r="C3837" s="4" t="s">
        <v>2400</v>
      </c>
      <c r="D3837" s="5">
        <v>1560000</v>
      </c>
      <c r="E3837" s="5">
        <v>0</v>
      </c>
      <c r="F3837" s="5">
        <f t="shared" si="58"/>
        <v>1431513322</v>
      </c>
    </row>
    <row r="3838" spans="2:6" x14ac:dyDescent="0.25">
      <c r="B3838" s="6">
        <v>43390</v>
      </c>
      <c r="C3838" s="4" t="s">
        <v>2275</v>
      </c>
      <c r="D3838" s="5">
        <v>30000</v>
      </c>
      <c r="E3838" s="5">
        <v>0</v>
      </c>
      <c r="F3838" s="5">
        <f t="shared" si="58"/>
        <v>1431543322</v>
      </c>
    </row>
    <row r="3839" spans="2:6" x14ac:dyDescent="0.25">
      <c r="B3839" s="6">
        <v>43390</v>
      </c>
      <c r="C3839" s="4" t="s">
        <v>2401</v>
      </c>
      <c r="D3839" s="5">
        <v>21500</v>
      </c>
      <c r="E3839" s="5">
        <v>0</v>
      </c>
      <c r="F3839" s="5">
        <f t="shared" si="58"/>
        <v>1431564822</v>
      </c>
    </row>
    <row r="3840" spans="2:6" x14ac:dyDescent="0.25">
      <c r="B3840" s="6">
        <v>43390</v>
      </c>
      <c r="C3840" s="4" t="s">
        <v>2402</v>
      </c>
      <c r="D3840" s="5">
        <v>1642500</v>
      </c>
      <c r="E3840" s="5">
        <v>0</v>
      </c>
      <c r="F3840" s="5">
        <f t="shared" si="58"/>
        <v>1433207322</v>
      </c>
    </row>
    <row r="3841" spans="2:6" x14ac:dyDescent="0.25">
      <c r="B3841" s="6">
        <v>43390</v>
      </c>
      <c r="C3841" s="4" t="s">
        <v>2403</v>
      </c>
      <c r="D3841" s="5">
        <v>1335000</v>
      </c>
      <c r="E3841" s="5">
        <v>0</v>
      </c>
      <c r="F3841" s="5">
        <f t="shared" si="58"/>
        <v>1434542322</v>
      </c>
    </row>
    <row r="3842" spans="2:6" x14ac:dyDescent="0.25">
      <c r="B3842" s="6">
        <v>43390</v>
      </c>
      <c r="C3842" s="4" t="s">
        <v>2404</v>
      </c>
      <c r="D3842" s="5">
        <v>135000</v>
      </c>
      <c r="E3842" s="5">
        <v>0</v>
      </c>
      <c r="F3842" s="5">
        <f t="shared" si="58"/>
        <v>1434677322</v>
      </c>
    </row>
    <row r="3843" spans="2:6" x14ac:dyDescent="0.25">
      <c r="B3843" s="6">
        <v>43390</v>
      </c>
      <c r="C3843" s="4" t="s">
        <v>2405</v>
      </c>
      <c r="D3843" s="5">
        <v>30000</v>
      </c>
      <c r="E3843" s="5">
        <v>0</v>
      </c>
      <c r="F3843" s="5">
        <f t="shared" si="58"/>
        <v>1434707322</v>
      </c>
    </row>
    <row r="3844" spans="2:6" x14ac:dyDescent="0.25">
      <c r="B3844" s="6">
        <v>43390</v>
      </c>
      <c r="C3844" s="4" t="s">
        <v>2403</v>
      </c>
      <c r="D3844" s="5">
        <v>120000</v>
      </c>
      <c r="E3844" s="5">
        <v>0</v>
      </c>
      <c r="F3844" s="5">
        <f t="shared" si="58"/>
        <v>1434827322</v>
      </c>
    </row>
    <row r="3845" spans="2:6" x14ac:dyDescent="0.25">
      <c r="B3845" s="6">
        <v>43390</v>
      </c>
      <c r="C3845" s="4" t="s">
        <v>2406</v>
      </c>
      <c r="D3845" s="5">
        <v>3000000</v>
      </c>
      <c r="E3845" s="5">
        <v>0</v>
      </c>
      <c r="F3845" s="5">
        <f t="shared" si="58"/>
        <v>1437827322</v>
      </c>
    </row>
    <row r="3846" spans="2:6" x14ac:dyDescent="0.25">
      <c r="B3846" s="6">
        <v>43390</v>
      </c>
      <c r="C3846" s="4" t="s">
        <v>2405</v>
      </c>
      <c r="D3846" s="5">
        <v>435000</v>
      </c>
      <c r="E3846" s="5">
        <v>0</v>
      </c>
      <c r="F3846" s="5">
        <f t="shared" si="58"/>
        <v>1438262322</v>
      </c>
    </row>
    <row r="3847" spans="2:6" x14ac:dyDescent="0.25">
      <c r="B3847" s="6">
        <v>43390</v>
      </c>
      <c r="C3847" s="4" t="s">
        <v>2400</v>
      </c>
      <c r="D3847" s="5">
        <v>45000</v>
      </c>
      <c r="E3847" s="5">
        <v>0</v>
      </c>
      <c r="F3847" s="5">
        <f t="shared" si="58"/>
        <v>1438307322</v>
      </c>
    </row>
    <row r="3848" spans="2:6" x14ac:dyDescent="0.25">
      <c r="B3848" s="6">
        <v>43390</v>
      </c>
      <c r="C3848" s="4" t="s">
        <v>2275</v>
      </c>
      <c r="D3848" s="5">
        <v>1237500</v>
      </c>
      <c r="E3848" s="5">
        <v>0</v>
      </c>
      <c r="F3848" s="5">
        <f t="shared" si="58"/>
        <v>1439544822</v>
      </c>
    </row>
    <row r="3849" spans="2:6" x14ac:dyDescent="0.25">
      <c r="B3849" s="6">
        <v>43390</v>
      </c>
      <c r="C3849" s="4" t="s">
        <v>2406</v>
      </c>
      <c r="D3849" s="5">
        <v>15000</v>
      </c>
      <c r="E3849" s="5">
        <v>0</v>
      </c>
      <c r="F3849" s="5">
        <f t="shared" si="58"/>
        <v>1439559822</v>
      </c>
    </row>
    <row r="3850" spans="2:6" x14ac:dyDescent="0.25">
      <c r="B3850" s="6">
        <v>43390</v>
      </c>
      <c r="C3850" s="4" t="s">
        <v>2401</v>
      </c>
      <c r="D3850" s="5">
        <v>982500</v>
      </c>
      <c r="E3850" s="5">
        <v>0</v>
      </c>
      <c r="F3850" s="5">
        <f t="shared" si="58"/>
        <v>1440542322</v>
      </c>
    </row>
    <row r="3851" spans="2:6" x14ac:dyDescent="0.25">
      <c r="B3851" s="6">
        <v>43391</v>
      </c>
      <c r="C3851" s="4" t="s">
        <v>2260</v>
      </c>
      <c r="D3851" s="5">
        <v>885000</v>
      </c>
      <c r="E3851" s="5">
        <v>0</v>
      </c>
      <c r="F3851" s="5">
        <f t="shared" si="58"/>
        <v>1441427322</v>
      </c>
    </row>
    <row r="3852" spans="2:6" x14ac:dyDescent="0.25">
      <c r="B3852" s="6">
        <v>43391</v>
      </c>
      <c r="C3852" s="4" t="s">
        <v>2260</v>
      </c>
      <c r="D3852" s="5">
        <v>390000</v>
      </c>
      <c r="E3852" s="5">
        <v>0</v>
      </c>
      <c r="F3852" s="5">
        <f t="shared" si="58"/>
        <v>1441817322</v>
      </c>
    </row>
    <row r="3853" spans="2:6" x14ac:dyDescent="0.25">
      <c r="B3853" s="6">
        <v>43391</v>
      </c>
      <c r="C3853" s="4" t="s">
        <v>2261</v>
      </c>
      <c r="D3853" s="5">
        <v>1657500</v>
      </c>
      <c r="E3853" s="5">
        <v>0</v>
      </c>
      <c r="F3853" s="5">
        <f t="shared" si="58"/>
        <v>1443474822</v>
      </c>
    </row>
    <row r="3854" spans="2:6" x14ac:dyDescent="0.25">
      <c r="B3854" s="6">
        <v>43391</v>
      </c>
      <c r="C3854" s="4" t="s">
        <v>2262</v>
      </c>
      <c r="D3854" s="5">
        <v>1035000</v>
      </c>
      <c r="E3854" s="5">
        <v>0</v>
      </c>
      <c r="F3854" s="5">
        <f t="shared" si="58"/>
        <v>1444509822</v>
      </c>
    </row>
    <row r="3855" spans="2:6" x14ac:dyDescent="0.25">
      <c r="B3855" s="6">
        <v>43391</v>
      </c>
      <c r="C3855" s="4" t="s">
        <v>2263</v>
      </c>
      <c r="D3855" s="5">
        <v>1087500</v>
      </c>
      <c r="E3855" s="5">
        <v>0</v>
      </c>
      <c r="F3855" s="5">
        <f t="shared" si="58"/>
        <v>1445597322</v>
      </c>
    </row>
    <row r="3856" spans="2:6" x14ac:dyDescent="0.25">
      <c r="B3856" s="6">
        <v>43391</v>
      </c>
      <c r="C3856" s="4" t="s">
        <v>2263</v>
      </c>
      <c r="D3856" s="5">
        <v>345000</v>
      </c>
      <c r="E3856" s="5">
        <v>0</v>
      </c>
      <c r="F3856" s="5">
        <f t="shared" si="58"/>
        <v>1445942322</v>
      </c>
    </row>
    <row r="3857" spans="2:6" x14ac:dyDescent="0.25">
      <c r="B3857" s="6">
        <v>43391</v>
      </c>
      <c r="C3857" s="4" t="s">
        <v>2262</v>
      </c>
      <c r="D3857" s="5">
        <v>525000</v>
      </c>
      <c r="E3857" s="5">
        <v>0</v>
      </c>
      <c r="F3857" s="5">
        <f t="shared" si="58"/>
        <v>1446467322</v>
      </c>
    </row>
    <row r="3858" spans="2:6" x14ac:dyDescent="0.25">
      <c r="B3858" s="6">
        <v>43391</v>
      </c>
      <c r="C3858" s="4" t="s">
        <v>2261</v>
      </c>
      <c r="D3858" s="5">
        <v>285000</v>
      </c>
      <c r="E3858" s="5">
        <v>0</v>
      </c>
      <c r="F3858" s="5">
        <f t="shared" si="58"/>
        <v>1446752322</v>
      </c>
    </row>
    <row r="3859" spans="2:6" x14ac:dyDescent="0.25">
      <c r="B3859" s="6">
        <v>43391</v>
      </c>
      <c r="C3859" s="4" t="s">
        <v>2264</v>
      </c>
      <c r="D3859" s="5">
        <v>435000</v>
      </c>
      <c r="E3859" s="5">
        <v>0</v>
      </c>
      <c r="F3859" s="5">
        <f t="shared" ref="F3859:F3891" si="59">F3858+D3859-E3859</f>
        <v>1447187322</v>
      </c>
    </row>
    <row r="3860" spans="2:6" x14ac:dyDescent="0.25">
      <c r="B3860" s="6">
        <v>43391</v>
      </c>
      <c r="C3860" s="4" t="s">
        <v>2265</v>
      </c>
      <c r="D3860" s="5">
        <v>2565000</v>
      </c>
      <c r="E3860" s="5">
        <v>0</v>
      </c>
      <c r="F3860" s="5">
        <f t="shared" si="59"/>
        <v>1449752322</v>
      </c>
    </row>
    <row r="3861" spans="2:6" x14ac:dyDescent="0.25">
      <c r="B3861" s="6">
        <v>43391</v>
      </c>
      <c r="C3861" s="4" t="s">
        <v>2264</v>
      </c>
      <c r="D3861" s="5">
        <v>2295000</v>
      </c>
      <c r="E3861" s="5">
        <v>0</v>
      </c>
      <c r="F3861" s="5">
        <f t="shared" si="59"/>
        <v>1452047322</v>
      </c>
    </row>
    <row r="3862" spans="2:6" x14ac:dyDescent="0.25">
      <c r="B3862" s="6">
        <v>43391</v>
      </c>
      <c r="C3862" s="4" t="s">
        <v>2265</v>
      </c>
      <c r="D3862" s="5">
        <v>225000</v>
      </c>
      <c r="E3862" s="5">
        <v>0</v>
      </c>
      <c r="F3862" s="5">
        <f t="shared" si="59"/>
        <v>1452272322</v>
      </c>
    </row>
    <row r="3863" spans="2:6" x14ac:dyDescent="0.25">
      <c r="B3863" s="6">
        <v>43391</v>
      </c>
      <c r="C3863" s="4" t="s">
        <v>2266</v>
      </c>
      <c r="D3863" s="5">
        <v>2130000</v>
      </c>
      <c r="E3863" s="5">
        <v>0</v>
      </c>
      <c r="F3863" s="5">
        <f t="shared" si="59"/>
        <v>1454402322</v>
      </c>
    </row>
    <row r="3864" spans="2:6" x14ac:dyDescent="0.25">
      <c r="B3864" s="6">
        <v>43391</v>
      </c>
      <c r="C3864" s="4" t="s">
        <v>2267</v>
      </c>
      <c r="D3864" s="5">
        <v>15000</v>
      </c>
      <c r="E3864" s="5">
        <v>0</v>
      </c>
      <c r="F3864" s="5">
        <f t="shared" si="59"/>
        <v>1454417322</v>
      </c>
    </row>
    <row r="3865" spans="2:6" x14ac:dyDescent="0.25">
      <c r="B3865" s="6">
        <v>43391</v>
      </c>
      <c r="C3865" s="4" t="s">
        <v>2268</v>
      </c>
      <c r="D3865" s="5">
        <v>210000</v>
      </c>
      <c r="E3865" s="5">
        <v>0</v>
      </c>
      <c r="F3865" s="5">
        <f t="shared" si="59"/>
        <v>1454627322</v>
      </c>
    </row>
    <row r="3866" spans="2:6" x14ac:dyDescent="0.25">
      <c r="B3866" s="6">
        <v>43391</v>
      </c>
      <c r="C3866" s="4" t="s">
        <v>2269</v>
      </c>
      <c r="D3866" s="5">
        <v>86000</v>
      </c>
      <c r="E3866" s="5">
        <v>0</v>
      </c>
      <c r="F3866" s="5">
        <f t="shared" si="59"/>
        <v>1454713322</v>
      </c>
    </row>
    <row r="3867" spans="2:6" x14ac:dyDescent="0.25">
      <c r="B3867" s="6">
        <v>43391</v>
      </c>
      <c r="C3867" s="4" t="s">
        <v>2266</v>
      </c>
      <c r="D3867" s="5">
        <v>215000</v>
      </c>
      <c r="E3867" s="5">
        <v>0</v>
      </c>
      <c r="F3867" s="5">
        <f t="shared" si="59"/>
        <v>1454928322</v>
      </c>
    </row>
    <row r="3868" spans="2:6" x14ac:dyDescent="0.25">
      <c r="B3868" s="6">
        <v>43391</v>
      </c>
      <c r="C3868" s="4" t="s">
        <v>2268</v>
      </c>
      <c r="D3868" s="5">
        <v>592500</v>
      </c>
      <c r="E3868" s="5">
        <v>0</v>
      </c>
      <c r="F3868" s="5">
        <f t="shared" si="59"/>
        <v>1455520822</v>
      </c>
    </row>
    <row r="3869" spans="2:6" x14ac:dyDescent="0.25">
      <c r="B3869" s="6">
        <v>43391</v>
      </c>
      <c r="C3869" s="4" t="s">
        <v>2270</v>
      </c>
      <c r="D3869" s="5">
        <v>2422500</v>
      </c>
      <c r="E3869" s="5">
        <v>0</v>
      </c>
      <c r="F3869" s="5">
        <f t="shared" si="59"/>
        <v>1457943322</v>
      </c>
    </row>
    <row r="3870" spans="2:6" x14ac:dyDescent="0.25">
      <c r="B3870" s="6">
        <v>43391</v>
      </c>
      <c r="C3870" s="4" t="s">
        <v>2267</v>
      </c>
      <c r="D3870" s="5">
        <v>480000</v>
      </c>
      <c r="E3870" s="5">
        <v>0</v>
      </c>
      <c r="F3870" s="5">
        <f t="shared" si="59"/>
        <v>1458423322</v>
      </c>
    </row>
    <row r="3871" spans="2:6" x14ac:dyDescent="0.25">
      <c r="B3871" s="6">
        <v>43391</v>
      </c>
      <c r="C3871" s="4" t="s">
        <v>2271</v>
      </c>
      <c r="D3871" s="5">
        <v>645000</v>
      </c>
      <c r="E3871" s="5">
        <v>0</v>
      </c>
      <c r="F3871" s="5">
        <f t="shared" si="59"/>
        <v>1459068322</v>
      </c>
    </row>
    <row r="3872" spans="2:6" x14ac:dyDescent="0.25">
      <c r="B3872" s="6">
        <v>43391</v>
      </c>
      <c r="C3872" s="4" t="s">
        <v>2272</v>
      </c>
      <c r="D3872" s="5">
        <v>367500</v>
      </c>
      <c r="E3872" s="5">
        <v>0</v>
      </c>
      <c r="F3872" s="5">
        <f t="shared" si="59"/>
        <v>1459435822</v>
      </c>
    </row>
    <row r="3873" spans="2:6" x14ac:dyDescent="0.25">
      <c r="B3873" s="6">
        <v>43391</v>
      </c>
      <c r="C3873" s="4" t="s">
        <v>2270</v>
      </c>
      <c r="D3873" s="5">
        <v>180000</v>
      </c>
      <c r="E3873" s="5">
        <v>0</v>
      </c>
      <c r="F3873" s="5">
        <f t="shared" si="59"/>
        <v>1459615822</v>
      </c>
    </row>
    <row r="3874" spans="2:6" x14ac:dyDescent="0.25">
      <c r="B3874" s="6">
        <v>43391</v>
      </c>
      <c r="C3874" s="4" t="s">
        <v>2272</v>
      </c>
      <c r="D3874" s="5">
        <v>1905000</v>
      </c>
      <c r="E3874" s="5">
        <v>0</v>
      </c>
      <c r="F3874" s="5">
        <f t="shared" si="59"/>
        <v>1461520822</v>
      </c>
    </row>
    <row r="3875" spans="2:6" x14ac:dyDescent="0.25">
      <c r="B3875" s="6">
        <v>43391</v>
      </c>
      <c r="C3875" s="4" t="s">
        <v>2273</v>
      </c>
      <c r="D3875" s="5">
        <v>525000</v>
      </c>
      <c r="E3875" s="5">
        <v>0</v>
      </c>
      <c r="F3875" s="5">
        <f t="shared" si="59"/>
        <v>1462045822</v>
      </c>
    </row>
    <row r="3876" spans="2:6" x14ac:dyDescent="0.25">
      <c r="B3876" s="6">
        <v>43391</v>
      </c>
      <c r="C3876" s="4" t="s">
        <v>2273</v>
      </c>
      <c r="D3876" s="5">
        <v>135000</v>
      </c>
      <c r="E3876" s="5">
        <v>0</v>
      </c>
      <c r="F3876" s="5">
        <f t="shared" si="59"/>
        <v>1462180822</v>
      </c>
    </row>
    <row r="3877" spans="2:6" x14ac:dyDescent="0.25">
      <c r="B3877" s="6">
        <v>43391</v>
      </c>
      <c r="C3877" s="4" t="s">
        <v>2269</v>
      </c>
      <c r="D3877" s="5">
        <v>2100000</v>
      </c>
      <c r="E3877" s="5">
        <v>0</v>
      </c>
      <c r="F3877" s="5">
        <f t="shared" si="59"/>
        <v>1464280822</v>
      </c>
    </row>
    <row r="3878" spans="2:6" x14ac:dyDescent="0.25">
      <c r="B3878" s="6">
        <v>43391</v>
      </c>
      <c r="C3878" s="4" t="s">
        <v>2246</v>
      </c>
      <c r="D3878" s="5">
        <v>150000</v>
      </c>
      <c r="E3878" s="5">
        <v>0</v>
      </c>
      <c r="F3878" s="5">
        <f t="shared" si="59"/>
        <v>1464430822</v>
      </c>
    </row>
    <row r="3879" spans="2:6" x14ac:dyDescent="0.25">
      <c r="B3879" s="6">
        <v>43391</v>
      </c>
      <c r="C3879" s="4" t="s">
        <v>2247</v>
      </c>
      <c r="D3879" s="5">
        <v>60000</v>
      </c>
      <c r="E3879" s="5">
        <v>0</v>
      </c>
      <c r="F3879" s="5">
        <f t="shared" si="59"/>
        <v>1464490822</v>
      </c>
    </row>
    <row r="3880" spans="2:6" x14ac:dyDescent="0.25">
      <c r="B3880" s="6">
        <v>43391</v>
      </c>
      <c r="C3880" s="4" t="s">
        <v>2244</v>
      </c>
      <c r="D3880" s="5">
        <v>30000</v>
      </c>
      <c r="E3880" s="5">
        <v>0</v>
      </c>
      <c r="F3880" s="5">
        <f t="shared" si="59"/>
        <v>1464520822</v>
      </c>
    </row>
    <row r="3881" spans="2:6" x14ac:dyDescent="0.25">
      <c r="B3881" s="6">
        <v>43391</v>
      </c>
      <c r="C3881" s="4" t="s">
        <v>2246</v>
      </c>
      <c r="D3881" s="5">
        <v>45000</v>
      </c>
      <c r="E3881" s="5">
        <v>0</v>
      </c>
      <c r="F3881" s="5">
        <f t="shared" si="59"/>
        <v>1464565822</v>
      </c>
    </row>
    <row r="3882" spans="2:6" x14ac:dyDescent="0.25">
      <c r="B3882" s="6">
        <v>43391</v>
      </c>
      <c r="C3882" s="4" t="s">
        <v>2245</v>
      </c>
      <c r="D3882" s="5">
        <v>15000</v>
      </c>
      <c r="E3882" s="5">
        <v>0</v>
      </c>
      <c r="F3882" s="5">
        <f t="shared" si="59"/>
        <v>1464580822</v>
      </c>
    </row>
    <row r="3883" spans="2:6" x14ac:dyDescent="0.25">
      <c r="B3883" s="6">
        <v>43391</v>
      </c>
      <c r="C3883" s="4" t="s">
        <v>2247</v>
      </c>
      <c r="D3883" s="5">
        <v>135000</v>
      </c>
      <c r="E3883" s="5">
        <v>0</v>
      </c>
      <c r="F3883" s="5">
        <f t="shared" si="59"/>
        <v>1464715822</v>
      </c>
    </row>
    <row r="3884" spans="2:6" x14ac:dyDescent="0.25">
      <c r="B3884" s="6">
        <v>43391</v>
      </c>
      <c r="C3884" s="4" t="s">
        <v>2248</v>
      </c>
      <c r="D3884" s="5">
        <v>45000</v>
      </c>
      <c r="E3884" s="5">
        <v>0</v>
      </c>
      <c r="F3884" s="5">
        <f t="shared" si="59"/>
        <v>1464760822</v>
      </c>
    </row>
    <row r="3885" spans="2:6" x14ac:dyDescent="0.25">
      <c r="B3885" s="6">
        <v>43391</v>
      </c>
      <c r="C3885" s="4" t="s">
        <v>2256</v>
      </c>
      <c r="D3885" s="5">
        <v>43000</v>
      </c>
      <c r="E3885" s="5">
        <v>0</v>
      </c>
      <c r="F3885" s="5">
        <f t="shared" si="59"/>
        <v>1464803822</v>
      </c>
    </row>
    <row r="3886" spans="2:6" x14ac:dyDescent="0.25">
      <c r="B3886" s="6">
        <v>43391</v>
      </c>
      <c r="C3886" s="4" t="s">
        <v>2250</v>
      </c>
      <c r="D3886" s="5">
        <v>382500</v>
      </c>
      <c r="E3886" s="5">
        <v>0</v>
      </c>
      <c r="F3886" s="5">
        <f t="shared" si="59"/>
        <v>1465186322</v>
      </c>
    </row>
    <row r="3887" spans="2:6" x14ac:dyDescent="0.25">
      <c r="B3887" s="6">
        <v>43391</v>
      </c>
      <c r="C3887" s="4" t="s">
        <v>2249</v>
      </c>
      <c r="D3887" s="5">
        <v>45000</v>
      </c>
      <c r="E3887" s="5">
        <v>0</v>
      </c>
      <c r="F3887" s="5">
        <f t="shared" si="59"/>
        <v>1465231322</v>
      </c>
    </row>
    <row r="3888" spans="2:6" x14ac:dyDescent="0.25">
      <c r="B3888" s="6">
        <v>43391</v>
      </c>
      <c r="C3888" s="4" t="s">
        <v>2254</v>
      </c>
      <c r="D3888" s="5">
        <v>180000</v>
      </c>
      <c r="E3888" s="5">
        <v>0</v>
      </c>
      <c r="F3888" s="5">
        <f t="shared" si="59"/>
        <v>1465411322</v>
      </c>
    </row>
    <row r="3889" spans="2:6" x14ac:dyDescent="0.25">
      <c r="B3889" s="6">
        <v>43391</v>
      </c>
      <c r="C3889" s="4" t="s">
        <v>2245</v>
      </c>
      <c r="D3889" s="5">
        <v>90000</v>
      </c>
      <c r="E3889" s="5">
        <v>0</v>
      </c>
      <c r="F3889" s="5">
        <f t="shared" si="59"/>
        <v>1465501322</v>
      </c>
    </row>
    <row r="3890" spans="2:6" x14ac:dyDescent="0.25">
      <c r="B3890" s="6">
        <v>43391</v>
      </c>
      <c r="C3890" s="4" t="s">
        <v>2252</v>
      </c>
      <c r="D3890" s="5">
        <v>75000</v>
      </c>
      <c r="E3890" s="5">
        <v>0</v>
      </c>
      <c r="F3890" s="5">
        <f t="shared" si="59"/>
        <v>1465576322</v>
      </c>
    </row>
    <row r="3891" spans="2:6" x14ac:dyDescent="0.25">
      <c r="B3891" s="6">
        <v>43391</v>
      </c>
      <c r="C3891" s="4" t="s">
        <v>2253</v>
      </c>
      <c r="D3891" s="5">
        <v>64500</v>
      </c>
      <c r="E3891" s="5">
        <v>0</v>
      </c>
      <c r="F3891" s="5">
        <f t="shared" si="59"/>
        <v>1465640822</v>
      </c>
    </row>
    <row r="3892" spans="2:6" x14ac:dyDescent="0.25">
      <c r="B3892" s="6">
        <v>43391</v>
      </c>
      <c r="C3892" s="4" t="s">
        <v>2251</v>
      </c>
      <c r="D3892" s="5">
        <v>30000</v>
      </c>
      <c r="E3892" s="5">
        <v>0</v>
      </c>
      <c r="F3892" s="5">
        <f t="shared" ref="F3892:F3922" si="60">F3891+D3892-E3892</f>
        <v>1465670822</v>
      </c>
    </row>
    <row r="3893" spans="2:6" x14ac:dyDescent="0.25">
      <c r="B3893" s="6">
        <v>43391</v>
      </c>
      <c r="C3893" s="4" t="s">
        <v>2274</v>
      </c>
      <c r="D3893" s="5">
        <v>795000</v>
      </c>
      <c r="E3893" s="5">
        <v>0</v>
      </c>
      <c r="F3893" s="5">
        <f t="shared" si="60"/>
        <v>1466465822</v>
      </c>
    </row>
    <row r="3894" spans="2:6" x14ac:dyDescent="0.25">
      <c r="B3894" s="6">
        <v>43391</v>
      </c>
      <c r="C3894" s="4" t="s">
        <v>2253</v>
      </c>
      <c r="D3894" s="5">
        <v>360000</v>
      </c>
      <c r="E3894" s="5">
        <v>0</v>
      </c>
      <c r="F3894" s="5">
        <f t="shared" si="60"/>
        <v>1466825822</v>
      </c>
    </row>
    <row r="3895" spans="2:6" x14ac:dyDescent="0.25">
      <c r="B3895" s="6">
        <v>43391</v>
      </c>
      <c r="C3895" s="4" t="s">
        <v>2251</v>
      </c>
      <c r="D3895" s="5">
        <v>180000</v>
      </c>
      <c r="E3895" s="5">
        <v>0</v>
      </c>
      <c r="F3895" s="5">
        <f t="shared" si="60"/>
        <v>1467005822</v>
      </c>
    </row>
    <row r="3896" spans="2:6" x14ac:dyDescent="0.25">
      <c r="B3896" s="6">
        <v>43391</v>
      </c>
      <c r="C3896" s="4" t="s">
        <v>2255</v>
      </c>
      <c r="D3896" s="5">
        <v>75000</v>
      </c>
      <c r="E3896" s="5">
        <v>0</v>
      </c>
      <c r="F3896" s="5">
        <f t="shared" si="60"/>
        <v>1467080822</v>
      </c>
    </row>
    <row r="3897" spans="2:6" x14ac:dyDescent="0.25">
      <c r="B3897" s="6">
        <v>43391</v>
      </c>
      <c r="C3897" s="4" t="s">
        <v>2250</v>
      </c>
      <c r="D3897" s="5">
        <v>60000</v>
      </c>
      <c r="E3897" s="5">
        <v>0</v>
      </c>
      <c r="F3897" s="5">
        <f t="shared" si="60"/>
        <v>1467140822</v>
      </c>
    </row>
    <row r="3898" spans="2:6" x14ac:dyDescent="0.25">
      <c r="B3898" s="6">
        <v>43391</v>
      </c>
      <c r="C3898" s="4" t="s">
        <v>2258</v>
      </c>
      <c r="D3898" s="5">
        <v>52500</v>
      </c>
      <c r="E3898" s="5">
        <v>0</v>
      </c>
      <c r="F3898" s="5">
        <f t="shared" si="60"/>
        <v>1467193322</v>
      </c>
    </row>
    <row r="3899" spans="2:6" x14ac:dyDescent="0.25">
      <c r="B3899" s="6">
        <v>43391</v>
      </c>
      <c r="C3899" s="4" t="s">
        <v>2257</v>
      </c>
      <c r="D3899" s="5">
        <v>75000</v>
      </c>
      <c r="E3899" s="5">
        <v>0</v>
      </c>
      <c r="F3899" s="5">
        <f t="shared" si="60"/>
        <v>1467268322</v>
      </c>
    </row>
    <row r="3900" spans="2:6" x14ac:dyDescent="0.25">
      <c r="B3900" s="6">
        <v>43391</v>
      </c>
      <c r="C3900" s="4" t="s">
        <v>2254</v>
      </c>
      <c r="D3900" s="5">
        <v>15000</v>
      </c>
      <c r="E3900" s="5">
        <v>0</v>
      </c>
      <c r="F3900" s="5">
        <f t="shared" si="60"/>
        <v>1467283322</v>
      </c>
    </row>
    <row r="3901" spans="2:6" x14ac:dyDescent="0.25">
      <c r="B3901" s="6">
        <v>43391</v>
      </c>
      <c r="C3901" s="4" t="s">
        <v>2252</v>
      </c>
      <c r="D3901" s="5">
        <v>210000</v>
      </c>
      <c r="E3901" s="5">
        <v>0</v>
      </c>
      <c r="F3901" s="5">
        <f t="shared" si="60"/>
        <v>1467493322</v>
      </c>
    </row>
    <row r="3902" spans="2:6" x14ac:dyDescent="0.25">
      <c r="B3902" s="6">
        <v>43391</v>
      </c>
      <c r="C3902" s="4" t="s">
        <v>2256</v>
      </c>
      <c r="D3902" s="5">
        <v>375000</v>
      </c>
      <c r="E3902" s="5">
        <v>0</v>
      </c>
      <c r="F3902" s="5">
        <f t="shared" si="60"/>
        <v>1467868322</v>
      </c>
    </row>
    <row r="3903" spans="2:6" x14ac:dyDescent="0.25">
      <c r="B3903" s="6">
        <v>43391</v>
      </c>
      <c r="C3903" s="4" t="s">
        <v>2255</v>
      </c>
      <c r="D3903" s="5">
        <v>240000</v>
      </c>
      <c r="E3903" s="5">
        <v>0</v>
      </c>
      <c r="F3903" s="5">
        <f t="shared" si="60"/>
        <v>1468108322</v>
      </c>
    </row>
    <row r="3904" spans="2:6" x14ac:dyDescent="0.25">
      <c r="B3904" s="6">
        <v>43391</v>
      </c>
      <c r="C3904" s="4" t="s">
        <v>2244</v>
      </c>
      <c r="D3904" s="5">
        <v>45000</v>
      </c>
      <c r="E3904" s="5">
        <v>0</v>
      </c>
      <c r="F3904" s="5">
        <f t="shared" si="60"/>
        <v>1468153322</v>
      </c>
    </row>
    <row r="3905" spans="2:6" x14ac:dyDescent="0.25">
      <c r="B3905" s="6">
        <v>43391</v>
      </c>
      <c r="C3905" s="4" t="s">
        <v>2249</v>
      </c>
      <c r="D3905" s="5">
        <v>285000</v>
      </c>
      <c r="E3905" s="5">
        <v>0</v>
      </c>
      <c r="F3905" s="5">
        <f t="shared" si="60"/>
        <v>1468438322</v>
      </c>
    </row>
    <row r="3906" spans="2:6" x14ac:dyDescent="0.25">
      <c r="B3906" s="6">
        <v>43391</v>
      </c>
      <c r="C3906" s="4" t="s">
        <v>2275</v>
      </c>
      <c r="D3906" s="5">
        <v>15000</v>
      </c>
      <c r="E3906" s="5">
        <v>0</v>
      </c>
      <c r="F3906" s="5">
        <f t="shared" si="60"/>
        <v>1468453322</v>
      </c>
    </row>
    <row r="3907" spans="2:6" x14ac:dyDescent="0.25">
      <c r="B3907" s="6">
        <v>43391</v>
      </c>
      <c r="C3907" s="4" t="s">
        <v>2274</v>
      </c>
      <c r="D3907" s="5">
        <v>105000</v>
      </c>
      <c r="E3907" s="5">
        <v>0</v>
      </c>
      <c r="F3907" s="5">
        <f t="shared" si="60"/>
        <v>1468558322</v>
      </c>
    </row>
    <row r="3908" spans="2:6" x14ac:dyDescent="0.25">
      <c r="B3908" s="6">
        <v>43391</v>
      </c>
      <c r="C3908" s="4" t="s">
        <v>2258</v>
      </c>
      <c r="D3908" s="5">
        <v>75000</v>
      </c>
      <c r="E3908" s="5">
        <v>0</v>
      </c>
      <c r="F3908" s="5">
        <f t="shared" si="60"/>
        <v>1468633322</v>
      </c>
    </row>
    <row r="3909" spans="2:6" x14ac:dyDescent="0.25">
      <c r="B3909" s="6">
        <v>43391</v>
      </c>
      <c r="C3909" s="4" t="s">
        <v>2276</v>
      </c>
      <c r="D3909" s="5">
        <v>120000</v>
      </c>
      <c r="E3909" s="5">
        <v>0</v>
      </c>
      <c r="F3909" s="5">
        <f t="shared" si="60"/>
        <v>1468753322</v>
      </c>
    </row>
    <row r="3910" spans="2:6" x14ac:dyDescent="0.25">
      <c r="B3910" s="6">
        <v>43391</v>
      </c>
      <c r="C3910" s="4" t="s">
        <v>2277</v>
      </c>
      <c r="D3910" s="5">
        <v>75000</v>
      </c>
      <c r="E3910" s="5">
        <v>0</v>
      </c>
      <c r="F3910" s="5">
        <f t="shared" si="60"/>
        <v>1468828322</v>
      </c>
    </row>
    <row r="3911" spans="2:6" x14ac:dyDescent="0.25">
      <c r="B3911" s="6">
        <v>43391</v>
      </c>
      <c r="C3911" s="4" t="s">
        <v>2278</v>
      </c>
      <c r="D3911" s="5">
        <v>30000</v>
      </c>
      <c r="E3911" s="5">
        <v>0</v>
      </c>
      <c r="F3911" s="5">
        <f t="shared" si="60"/>
        <v>1468858322</v>
      </c>
    </row>
    <row r="3912" spans="2:6" x14ac:dyDescent="0.25">
      <c r="B3912" s="6">
        <v>43391</v>
      </c>
      <c r="C3912" s="4" t="s">
        <v>2279</v>
      </c>
      <c r="D3912" s="5">
        <v>75000</v>
      </c>
      <c r="E3912" s="5">
        <v>0</v>
      </c>
      <c r="F3912" s="5">
        <f t="shared" si="60"/>
        <v>1468933322</v>
      </c>
    </row>
    <row r="3913" spans="2:6" x14ac:dyDescent="0.25">
      <c r="B3913" s="6">
        <v>43391</v>
      </c>
      <c r="C3913" s="4" t="s">
        <v>2279</v>
      </c>
      <c r="D3913" s="5">
        <v>30000</v>
      </c>
      <c r="E3913" s="5">
        <v>0</v>
      </c>
      <c r="F3913" s="5">
        <f t="shared" si="60"/>
        <v>1468963322</v>
      </c>
    </row>
    <row r="3914" spans="2:6" x14ac:dyDescent="0.25">
      <c r="B3914" s="6">
        <v>43391</v>
      </c>
      <c r="C3914" s="4" t="s">
        <v>2280</v>
      </c>
      <c r="D3914" s="5">
        <v>442500</v>
      </c>
      <c r="E3914" s="5">
        <v>0</v>
      </c>
      <c r="F3914" s="5">
        <f t="shared" si="60"/>
        <v>1469405822</v>
      </c>
    </row>
    <row r="3915" spans="2:6" x14ac:dyDescent="0.25">
      <c r="B3915" s="6">
        <v>43391</v>
      </c>
      <c r="C3915" s="4" t="s">
        <v>2281</v>
      </c>
      <c r="D3915" s="5">
        <v>435000</v>
      </c>
      <c r="E3915" s="5">
        <v>0</v>
      </c>
      <c r="F3915" s="5">
        <f t="shared" si="60"/>
        <v>1469840822</v>
      </c>
    </row>
    <row r="3916" spans="2:6" x14ac:dyDescent="0.25">
      <c r="B3916" s="6">
        <v>43391</v>
      </c>
      <c r="C3916" s="4" t="s">
        <v>2282</v>
      </c>
      <c r="D3916" s="5">
        <v>165000</v>
      </c>
      <c r="E3916" s="5">
        <v>0</v>
      </c>
      <c r="F3916" s="5">
        <f t="shared" si="60"/>
        <v>1470005822</v>
      </c>
    </row>
    <row r="3917" spans="2:6" x14ac:dyDescent="0.25">
      <c r="B3917" s="6">
        <v>43391</v>
      </c>
      <c r="C3917" s="4" t="s">
        <v>2283</v>
      </c>
      <c r="D3917" s="5">
        <v>15000</v>
      </c>
      <c r="E3917" s="5">
        <v>0</v>
      </c>
      <c r="F3917" s="5">
        <f t="shared" si="60"/>
        <v>1470020822</v>
      </c>
    </row>
    <row r="3918" spans="2:6" x14ac:dyDescent="0.25">
      <c r="B3918" s="6">
        <v>43391</v>
      </c>
      <c r="C3918" s="4" t="s">
        <v>2284</v>
      </c>
      <c r="D3918" s="5">
        <v>45000</v>
      </c>
      <c r="E3918" s="5">
        <v>0</v>
      </c>
      <c r="F3918" s="5">
        <f t="shared" si="60"/>
        <v>1470065822</v>
      </c>
    </row>
    <row r="3919" spans="2:6" x14ac:dyDescent="0.25">
      <c r="B3919" s="6">
        <v>43391</v>
      </c>
      <c r="C3919" s="4" t="s">
        <v>2285</v>
      </c>
      <c r="D3919" s="5">
        <v>86000</v>
      </c>
      <c r="E3919" s="5">
        <v>0</v>
      </c>
      <c r="F3919" s="5">
        <f t="shared" si="60"/>
        <v>1470151822</v>
      </c>
    </row>
    <row r="3920" spans="2:6" x14ac:dyDescent="0.25">
      <c r="B3920" s="6">
        <v>43391</v>
      </c>
      <c r="C3920" s="4" t="s">
        <v>2286</v>
      </c>
      <c r="D3920" s="5">
        <v>120000</v>
      </c>
      <c r="E3920" s="5">
        <v>0</v>
      </c>
      <c r="F3920" s="5">
        <f t="shared" si="60"/>
        <v>1470271822</v>
      </c>
    </row>
    <row r="3921" spans="2:6" x14ac:dyDescent="0.25">
      <c r="B3921" s="6">
        <v>43391</v>
      </c>
      <c r="C3921" s="4" t="s">
        <v>2287</v>
      </c>
      <c r="D3921" s="5">
        <v>60000</v>
      </c>
      <c r="E3921" s="5">
        <v>0</v>
      </c>
      <c r="F3921" s="5">
        <f t="shared" si="60"/>
        <v>1470331822</v>
      </c>
    </row>
    <row r="3922" spans="2:6" x14ac:dyDescent="0.25">
      <c r="B3922" s="6">
        <v>43391</v>
      </c>
      <c r="C3922" s="4" t="s">
        <v>2283</v>
      </c>
      <c r="D3922" s="5">
        <v>45000</v>
      </c>
      <c r="E3922" s="5">
        <v>0</v>
      </c>
      <c r="F3922" s="5">
        <f t="shared" si="60"/>
        <v>1470376822</v>
      </c>
    </row>
    <row r="3923" spans="2:6" x14ac:dyDescent="0.25">
      <c r="B3923" s="6">
        <v>43391</v>
      </c>
      <c r="C3923" s="4" t="s">
        <v>2288</v>
      </c>
      <c r="D3923" s="5">
        <v>15000</v>
      </c>
      <c r="E3923" s="5">
        <v>0</v>
      </c>
      <c r="F3923" s="5">
        <f t="shared" ref="F3923:F3986" si="61">F3922+D3923-E3923</f>
        <v>1470391822</v>
      </c>
    </row>
    <row r="3924" spans="2:6" x14ac:dyDescent="0.25">
      <c r="B3924" s="6">
        <v>43391</v>
      </c>
      <c r="C3924" s="4" t="s">
        <v>2278</v>
      </c>
      <c r="D3924" s="5">
        <v>150000</v>
      </c>
      <c r="E3924" s="5">
        <v>0</v>
      </c>
      <c r="F3924" s="5">
        <f t="shared" si="61"/>
        <v>1470541822</v>
      </c>
    </row>
    <row r="3925" spans="2:6" x14ac:dyDescent="0.25">
      <c r="B3925" s="6">
        <v>43391</v>
      </c>
      <c r="C3925" s="4" t="s">
        <v>2285</v>
      </c>
      <c r="D3925" s="5">
        <v>105000</v>
      </c>
      <c r="E3925" s="5">
        <v>0</v>
      </c>
      <c r="F3925" s="5">
        <f t="shared" si="61"/>
        <v>1470646822</v>
      </c>
    </row>
    <row r="3926" spans="2:6" x14ac:dyDescent="0.25">
      <c r="B3926" s="6">
        <v>43391</v>
      </c>
      <c r="C3926" s="4" t="s">
        <v>2276</v>
      </c>
      <c r="D3926" s="5">
        <v>45000</v>
      </c>
      <c r="E3926" s="5">
        <v>0</v>
      </c>
      <c r="F3926" s="5">
        <f t="shared" si="61"/>
        <v>1470691822</v>
      </c>
    </row>
    <row r="3927" spans="2:6" x14ac:dyDescent="0.25">
      <c r="B3927" s="6">
        <v>43391</v>
      </c>
      <c r="C3927" s="4" t="s">
        <v>2287</v>
      </c>
      <c r="D3927" s="5">
        <v>30000</v>
      </c>
      <c r="E3927" s="5">
        <v>0</v>
      </c>
      <c r="F3927" s="5">
        <f t="shared" si="61"/>
        <v>1470721822</v>
      </c>
    </row>
    <row r="3928" spans="2:6" x14ac:dyDescent="0.25">
      <c r="B3928" s="6">
        <v>43391</v>
      </c>
      <c r="C3928" s="4" t="s">
        <v>2284</v>
      </c>
      <c r="D3928" s="5">
        <v>112500</v>
      </c>
      <c r="E3928" s="5">
        <v>0</v>
      </c>
      <c r="F3928" s="5">
        <f t="shared" si="61"/>
        <v>1470834322</v>
      </c>
    </row>
    <row r="3929" spans="2:6" x14ac:dyDescent="0.25">
      <c r="B3929" s="6">
        <v>43391</v>
      </c>
      <c r="C3929" s="4" t="s">
        <v>2289</v>
      </c>
      <c r="D3929" s="5">
        <v>15000</v>
      </c>
      <c r="E3929" s="5">
        <v>0</v>
      </c>
      <c r="F3929" s="5">
        <f t="shared" si="61"/>
        <v>1470849322</v>
      </c>
    </row>
    <row r="3930" spans="2:6" x14ac:dyDescent="0.25">
      <c r="B3930" s="6">
        <v>43391</v>
      </c>
      <c r="C3930" s="4" t="s">
        <v>2280</v>
      </c>
      <c r="D3930" s="5">
        <v>165000</v>
      </c>
      <c r="E3930" s="5">
        <v>0</v>
      </c>
      <c r="F3930" s="5">
        <f t="shared" si="61"/>
        <v>1471014322</v>
      </c>
    </row>
    <row r="3931" spans="2:6" x14ac:dyDescent="0.25">
      <c r="B3931" s="6">
        <v>43391</v>
      </c>
      <c r="C3931" s="4" t="s">
        <v>2281</v>
      </c>
      <c r="D3931" s="5">
        <v>52500</v>
      </c>
      <c r="E3931" s="5">
        <v>0</v>
      </c>
      <c r="F3931" s="5">
        <f t="shared" si="61"/>
        <v>1471066822</v>
      </c>
    </row>
    <row r="3932" spans="2:6" x14ac:dyDescent="0.25">
      <c r="B3932" s="6">
        <v>43391</v>
      </c>
      <c r="C3932" s="4" t="s">
        <v>2277</v>
      </c>
      <c r="D3932" s="5">
        <v>21500</v>
      </c>
      <c r="E3932" s="5">
        <v>0</v>
      </c>
      <c r="F3932" s="5">
        <f t="shared" si="61"/>
        <v>1471088322</v>
      </c>
    </row>
    <row r="3933" spans="2:6" x14ac:dyDescent="0.25">
      <c r="B3933" s="6">
        <v>43391</v>
      </c>
      <c r="C3933" s="4" t="s">
        <v>2290</v>
      </c>
      <c r="D3933" s="5">
        <v>15000</v>
      </c>
      <c r="E3933" s="5">
        <v>0</v>
      </c>
      <c r="F3933" s="5">
        <f t="shared" si="61"/>
        <v>1471103322</v>
      </c>
    </row>
    <row r="3934" spans="2:6" x14ac:dyDescent="0.25">
      <c r="B3934" s="6">
        <v>43391</v>
      </c>
      <c r="C3934" s="4" t="s">
        <v>2289</v>
      </c>
      <c r="D3934" s="5">
        <v>60000</v>
      </c>
      <c r="E3934" s="5">
        <v>0</v>
      </c>
      <c r="F3934" s="5">
        <f t="shared" si="61"/>
        <v>1471163322</v>
      </c>
    </row>
    <row r="3935" spans="2:6" x14ac:dyDescent="0.25">
      <c r="B3935" s="6">
        <v>43391</v>
      </c>
      <c r="C3935" s="4" t="s">
        <v>2286</v>
      </c>
      <c r="D3935" s="5">
        <v>30000</v>
      </c>
      <c r="E3935" s="5">
        <v>0</v>
      </c>
      <c r="F3935" s="5">
        <f t="shared" si="61"/>
        <v>1471193322</v>
      </c>
    </row>
    <row r="3936" spans="2:6" x14ac:dyDescent="0.25">
      <c r="B3936" s="6">
        <v>43391</v>
      </c>
      <c r="C3936" s="4" t="s">
        <v>2282</v>
      </c>
      <c r="D3936" s="5">
        <v>30000</v>
      </c>
      <c r="E3936" s="5">
        <v>0</v>
      </c>
      <c r="F3936" s="5">
        <f t="shared" si="61"/>
        <v>1471223322</v>
      </c>
    </row>
    <row r="3937" spans="2:6" x14ac:dyDescent="0.25">
      <c r="B3937" s="6">
        <v>43391</v>
      </c>
      <c r="C3937" s="4" t="s">
        <v>2288</v>
      </c>
      <c r="D3937" s="5">
        <v>195000</v>
      </c>
      <c r="E3937" s="5">
        <v>0</v>
      </c>
      <c r="F3937" s="5">
        <f t="shared" si="61"/>
        <v>1471418322</v>
      </c>
    </row>
    <row r="3938" spans="2:6" x14ac:dyDescent="0.25">
      <c r="B3938" s="6">
        <v>43391</v>
      </c>
      <c r="C3938" s="4" t="s">
        <v>2291</v>
      </c>
      <c r="D3938" s="5">
        <v>780000</v>
      </c>
      <c r="E3938" s="5">
        <v>0</v>
      </c>
      <c r="F3938" s="5">
        <f t="shared" si="61"/>
        <v>1472198322</v>
      </c>
    </row>
    <row r="3939" spans="2:6" x14ac:dyDescent="0.25">
      <c r="B3939" s="6">
        <v>43391</v>
      </c>
      <c r="C3939" s="4" t="s">
        <v>2291</v>
      </c>
      <c r="D3939" s="5">
        <v>105000</v>
      </c>
      <c r="E3939" s="5">
        <v>0</v>
      </c>
      <c r="F3939" s="5">
        <f t="shared" si="61"/>
        <v>1472303322</v>
      </c>
    </row>
    <row r="3940" spans="2:6" x14ac:dyDescent="0.25">
      <c r="B3940" s="6">
        <v>43391</v>
      </c>
      <c r="C3940" s="4" t="s">
        <v>2292</v>
      </c>
      <c r="D3940" s="5">
        <v>3007500</v>
      </c>
      <c r="E3940" s="5">
        <v>0</v>
      </c>
      <c r="F3940" s="5">
        <f t="shared" si="61"/>
        <v>1475310822</v>
      </c>
    </row>
    <row r="3941" spans="2:6" x14ac:dyDescent="0.25">
      <c r="B3941" s="6">
        <v>43391</v>
      </c>
      <c r="C3941" s="4" t="s">
        <v>2293</v>
      </c>
      <c r="D3941" s="5">
        <v>1020000</v>
      </c>
      <c r="E3941" s="5">
        <v>0</v>
      </c>
      <c r="F3941" s="5">
        <f t="shared" si="61"/>
        <v>1476330822</v>
      </c>
    </row>
    <row r="3942" spans="2:6" x14ac:dyDescent="0.25">
      <c r="B3942" s="6">
        <v>43391</v>
      </c>
      <c r="C3942" s="4" t="s">
        <v>2294</v>
      </c>
      <c r="D3942" s="5">
        <v>480000</v>
      </c>
      <c r="E3942" s="5">
        <v>0</v>
      </c>
      <c r="F3942" s="5">
        <f t="shared" si="61"/>
        <v>1476810822</v>
      </c>
    </row>
    <row r="3943" spans="2:6" x14ac:dyDescent="0.25">
      <c r="B3943" s="6">
        <v>43391</v>
      </c>
      <c r="C3943" s="4" t="s">
        <v>2295</v>
      </c>
      <c r="D3943" s="5">
        <v>1627500</v>
      </c>
      <c r="E3943" s="5">
        <v>0</v>
      </c>
      <c r="F3943" s="5">
        <f t="shared" si="61"/>
        <v>1478438322</v>
      </c>
    </row>
    <row r="3944" spans="2:6" x14ac:dyDescent="0.25">
      <c r="B3944" s="6">
        <v>43391</v>
      </c>
      <c r="C3944" s="4" t="s">
        <v>2296</v>
      </c>
      <c r="D3944" s="5">
        <v>1620000</v>
      </c>
      <c r="E3944" s="5">
        <v>0</v>
      </c>
      <c r="F3944" s="5">
        <f t="shared" si="61"/>
        <v>1480058322</v>
      </c>
    </row>
    <row r="3945" spans="2:6" x14ac:dyDescent="0.25">
      <c r="B3945" s="6">
        <v>43391</v>
      </c>
      <c r="C3945" s="4" t="s">
        <v>2294</v>
      </c>
      <c r="D3945" s="5">
        <v>840000</v>
      </c>
      <c r="E3945" s="5">
        <v>0</v>
      </c>
      <c r="F3945" s="5">
        <f t="shared" si="61"/>
        <v>1480898322</v>
      </c>
    </row>
    <row r="3946" spans="2:6" x14ac:dyDescent="0.25">
      <c r="B3946" s="6">
        <v>43391</v>
      </c>
      <c r="C3946" s="4" t="s">
        <v>2297</v>
      </c>
      <c r="D3946" s="5">
        <v>2475000</v>
      </c>
      <c r="E3946" s="5">
        <v>0</v>
      </c>
      <c r="F3946" s="5">
        <f t="shared" si="61"/>
        <v>1483373322</v>
      </c>
    </row>
    <row r="3947" spans="2:6" x14ac:dyDescent="0.25">
      <c r="B3947" s="6">
        <v>43391</v>
      </c>
      <c r="C3947" s="4" t="s">
        <v>2295</v>
      </c>
      <c r="D3947" s="5">
        <v>236500</v>
      </c>
      <c r="E3947" s="5">
        <v>0</v>
      </c>
      <c r="F3947" s="5">
        <f t="shared" si="61"/>
        <v>1483609822</v>
      </c>
    </row>
    <row r="3948" spans="2:6" x14ac:dyDescent="0.25">
      <c r="B3948" s="6">
        <v>43391</v>
      </c>
      <c r="C3948" s="4" t="s">
        <v>2298</v>
      </c>
      <c r="D3948" s="5">
        <v>15000</v>
      </c>
      <c r="E3948" s="5">
        <v>0</v>
      </c>
      <c r="F3948" s="5">
        <f t="shared" si="61"/>
        <v>1483624822</v>
      </c>
    </row>
    <row r="3949" spans="2:6" x14ac:dyDescent="0.25">
      <c r="B3949" s="6">
        <v>43391</v>
      </c>
      <c r="C3949" s="4" t="s">
        <v>2299</v>
      </c>
      <c r="D3949" s="5">
        <v>825000</v>
      </c>
      <c r="E3949" s="5">
        <v>0</v>
      </c>
      <c r="F3949" s="5">
        <f t="shared" si="61"/>
        <v>1484449822</v>
      </c>
    </row>
    <row r="3950" spans="2:6" x14ac:dyDescent="0.25">
      <c r="B3950" s="6">
        <v>43391</v>
      </c>
      <c r="C3950" s="4" t="s">
        <v>2300</v>
      </c>
      <c r="D3950" s="5">
        <v>270000</v>
      </c>
      <c r="E3950" s="5">
        <v>0</v>
      </c>
      <c r="F3950" s="5">
        <f t="shared" si="61"/>
        <v>1484719822</v>
      </c>
    </row>
    <row r="3951" spans="2:6" x14ac:dyDescent="0.25">
      <c r="B3951" s="6">
        <v>43391</v>
      </c>
      <c r="C3951" s="4" t="s">
        <v>2291</v>
      </c>
      <c r="D3951" s="5">
        <v>60000</v>
      </c>
      <c r="E3951" s="5">
        <v>0</v>
      </c>
      <c r="F3951" s="5">
        <f t="shared" si="61"/>
        <v>1484779822</v>
      </c>
    </row>
    <row r="3952" spans="2:6" x14ac:dyDescent="0.25">
      <c r="B3952" s="6">
        <v>43391</v>
      </c>
      <c r="C3952" s="4" t="s">
        <v>2300</v>
      </c>
      <c r="D3952" s="5">
        <v>795000</v>
      </c>
      <c r="E3952" s="5">
        <v>0</v>
      </c>
      <c r="F3952" s="5">
        <f t="shared" si="61"/>
        <v>1485574822</v>
      </c>
    </row>
    <row r="3953" spans="2:6" x14ac:dyDescent="0.25">
      <c r="B3953" s="6">
        <v>43391</v>
      </c>
      <c r="C3953" s="4" t="s">
        <v>2293</v>
      </c>
      <c r="D3953" s="5">
        <v>600000</v>
      </c>
      <c r="E3953" s="5">
        <v>0</v>
      </c>
      <c r="F3953" s="5">
        <f t="shared" si="61"/>
        <v>1486174822</v>
      </c>
    </row>
    <row r="3954" spans="2:6" x14ac:dyDescent="0.25">
      <c r="B3954" s="6">
        <v>43391</v>
      </c>
      <c r="C3954" s="4" t="s">
        <v>2291</v>
      </c>
      <c r="D3954" s="5">
        <v>165000</v>
      </c>
      <c r="E3954" s="5">
        <v>0</v>
      </c>
      <c r="F3954" s="5">
        <f t="shared" si="61"/>
        <v>1486339822</v>
      </c>
    </row>
    <row r="3955" spans="2:6" x14ac:dyDescent="0.25">
      <c r="B3955" s="6">
        <v>43391</v>
      </c>
      <c r="C3955" s="4" t="s">
        <v>2301</v>
      </c>
      <c r="D3955" s="5">
        <v>107500</v>
      </c>
      <c r="E3955" s="5">
        <v>0</v>
      </c>
      <c r="F3955" s="5">
        <f t="shared" si="61"/>
        <v>1486447322</v>
      </c>
    </row>
    <row r="3956" spans="2:6" x14ac:dyDescent="0.25">
      <c r="B3956" s="6">
        <v>43391</v>
      </c>
      <c r="C3956" s="4" t="s">
        <v>2301</v>
      </c>
      <c r="D3956" s="5">
        <v>1125000</v>
      </c>
      <c r="E3956" s="5">
        <v>0</v>
      </c>
      <c r="F3956" s="5">
        <f t="shared" si="61"/>
        <v>1487572322</v>
      </c>
    </row>
    <row r="3957" spans="2:6" x14ac:dyDescent="0.25">
      <c r="B3957" s="6">
        <v>43391</v>
      </c>
      <c r="C3957" s="4" t="s">
        <v>2302</v>
      </c>
      <c r="D3957" s="5">
        <v>225000</v>
      </c>
      <c r="E3957" s="5">
        <v>0</v>
      </c>
      <c r="F3957" s="5">
        <f t="shared" si="61"/>
        <v>1487797322</v>
      </c>
    </row>
    <row r="3958" spans="2:6" x14ac:dyDescent="0.25">
      <c r="B3958" s="6">
        <v>43391</v>
      </c>
      <c r="C3958" s="4" t="s">
        <v>2296</v>
      </c>
      <c r="D3958" s="5">
        <v>180000</v>
      </c>
      <c r="E3958" s="5">
        <v>0</v>
      </c>
      <c r="F3958" s="5">
        <f t="shared" si="61"/>
        <v>1487977322</v>
      </c>
    </row>
    <row r="3959" spans="2:6" x14ac:dyDescent="0.25">
      <c r="B3959" s="6">
        <v>43391</v>
      </c>
      <c r="C3959" s="4" t="s">
        <v>2303</v>
      </c>
      <c r="D3959" s="5">
        <v>345000</v>
      </c>
      <c r="E3959" s="5">
        <v>0</v>
      </c>
      <c r="F3959" s="5">
        <f t="shared" si="61"/>
        <v>1488322322</v>
      </c>
    </row>
    <row r="3960" spans="2:6" x14ac:dyDescent="0.25">
      <c r="B3960" s="6">
        <v>43391</v>
      </c>
      <c r="C3960" s="4" t="s">
        <v>2297</v>
      </c>
      <c r="D3960" s="5">
        <v>390000</v>
      </c>
      <c r="E3960" s="5">
        <v>0</v>
      </c>
      <c r="F3960" s="5">
        <f t="shared" si="61"/>
        <v>1488712322</v>
      </c>
    </row>
    <row r="3961" spans="2:6" x14ac:dyDescent="0.25">
      <c r="B3961" s="6">
        <v>43391</v>
      </c>
      <c r="C3961" s="4" t="s">
        <v>2302</v>
      </c>
      <c r="D3961" s="5">
        <v>1215000</v>
      </c>
      <c r="E3961" s="5">
        <v>0</v>
      </c>
      <c r="F3961" s="5">
        <f t="shared" si="61"/>
        <v>1489927322</v>
      </c>
    </row>
    <row r="3962" spans="2:6" x14ac:dyDescent="0.25">
      <c r="B3962" s="6">
        <v>43391</v>
      </c>
      <c r="C3962" s="4" t="s">
        <v>2303</v>
      </c>
      <c r="D3962" s="5">
        <v>675000</v>
      </c>
      <c r="E3962" s="5">
        <v>0</v>
      </c>
      <c r="F3962" s="5">
        <f t="shared" si="61"/>
        <v>1490602322</v>
      </c>
    </row>
    <row r="3963" spans="2:6" x14ac:dyDescent="0.25">
      <c r="B3963" s="6">
        <v>43391</v>
      </c>
      <c r="C3963" s="4" t="s">
        <v>2299</v>
      </c>
      <c r="D3963" s="5">
        <v>120000</v>
      </c>
      <c r="E3963" s="5">
        <v>0</v>
      </c>
      <c r="F3963" s="5">
        <f t="shared" si="61"/>
        <v>1490722322</v>
      </c>
    </row>
    <row r="3964" spans="2:6" x14ac:dyDescent="0.25">
      <c r="B3964" s="6">
        <v>43391</v>
      </c>
      <c r="C3964" s="4" t="s">
        <v>2304</v>
      </c>
      <c r="D3964" s="5">
        <v>435000</v>
      </c>
      <c r="E3964" s="5">
        <v>0</v>
      </c>
      <c r="F3964" s="5">
        <f t="shared" si="61"/>
        <v>1491157322</v>
      </c>
    </row>
    <row r="3965" spans="2:6" x14ac:dyDescent="0.25">
      <c r="B3965" s="6">
        <v>43391</v>
      </c>
      <c r="C3965" s="4" t="s">
        <v>2305</v>
      </c>
      <c r="D3965" s="5">
        <v>225000</v>
      </c>
      <c r="E3965" s="5">
        <v>0</v>
      </c>
      <c r="F3965" s="5">
        <f t="shared" si="61"/>
        <v>1491382322</v>
      </c>
    </row>
    <row r="3966" spans="2:6" x14ac:dyDescent="0.25">
      <c r="B3966" s="6">
        <v>43391</v>
      </c>
      <c r="C3966" s="4" t="s">
        <v>2292</v>
      </c>
      <c r="D3966" s="5">
        <v>150000</v>
      </c>
      <c r="E3966" s="5">
        <v>0</v>
      </c>
      <c r="F3966" s="5">
        <f t="shared" si="61"/>
        <v>1491532322</v>
      </c>
    </row>
    <row r="3967" spans="2:6" x14ac:dyDescent="0.25">
      <c r="B3967" s="6">
        <v>43391</v>
      </c>
      <c r="C3967" s="4" t="s">
        <v>2298</v>
      </c>
      <c r="D3967" s="5">
        <v>480000</v>
      </c>
      <c r="E3967" s="5">
        <v>0</v>
      </c>
      <c r="F3967" s="5">
        <f t="shared" si="61"/>
        <v>1492012322</v>
      </c>
    </row>
    <row r="3968" spans="2:6" x14ac:dyDescent="0.25">
      <c r="B3968" s="6">
        <v>43391</v>
      </c>
      <c r="C3968" s="4" t="s">
        <v>2304</v>
      </c>
      <c r="D3968" s="5">
        <v>765000</v>
      </c>
      <c r="E3968" s="5">
        <v>0</v>
      </c>
      <c r="F3968" s="5">
        <f t="shared" si="61"/>
        <v>1492777322</v>
      </c>
    </row>
    <row r="3969" spans="2:6" x14ac:dyDescent="0.25">
      <c r="B3969" s="6">
        <v>43392</v>
      </c>
      <c r="C3969" s="4" t="s">
        <v>2306</v>
      </c>
      <c r="D3969" s="5">
        <v>2505000</v>
      </c>
      <c r="E3969" s="5">
        <v>0</v>
      </c>
      <c r="F3969" s="5">
        <f t="shared" si="61"/>
        <v>1495282322</v>
      </c>
    </row>
    <row r="3970" spans="2:6" x14ac:dyDescent="0.25">
      <c r="B3970" s="6">
        <v>43392</v>
      </c>
      <c r="C3970" s="4" t="s">
        <v>2307</v>
      </c>
      <c r="D3970" s="5">
        <v>780000</v>
      </c>
      <c r="E3970" s="5">
        <v>0</v>
      </c>
      <c r="F3970" s="5">
        <f t="shared" si="61"/>
        <v>1496062322</v>
      </c>
    </row>
    <row r="3971" spans="2:6" x14ac:dyDescent="0.25">
      <c r="B3971" s="6">
        <v>43392</v>
      </c>
      <c r="C3971" s="4" t="s">
        <v>2308</v>
      </c>
      <c r="D3971" s="5">
        <v>2587500</v>
      </c>
      <c r="E3971" s="5">
        <v>0</v>
      </c>
      <c r="F3971" s="5">
        <f t="shared" si="61"/>
        <v>1498649822</v>
      </c>
    </row>
    <row r="3972" spans="2:6" x14ac:dyDescent="0.25">
      <c r="B3972" s="6">
        <v>43392</v>
      </c>
      <c r="C3972" s="4" t="s">
        <v>2309</v>
      </c>
      <c r="D3972" s="5">
        <v>2295000</v>
      </c>
      <c r="E3972" s="5">
        <v>0</v>
      </c>
      <c r="F3972" s="5">
        <f t="shared" si="61"/>
        <v>1500944822</v>
      </c>
    </row>
    <row r="3973" spans="2:6" x14ac:dyDescent="0.25">
      <c r="B3973" s="6">
        <v>43392</v>
      </c>
      <c r="C3973" s="4" t="s">
        <v>2310</v>
      </c>
      <c r="D3973" s="5">
        <v>1987500</v>
      </c>
      <c r="E3973" s="5">
        <v>0</v>
      </c>
      <c r="F3973" s="5">
        <f t="shared" si="61"/>
        <v>1502932322</v>
      </c>
    </row>
    <row r="3974" spans="2:6" x14ac:dyDescent="0.25">
      <c r="B3974" s="6">
        <v>43392</v>
      </c>
      <c r="C3974" s="4" t="s">
        <v>2311</v>
      </c>
      <c r="D3974" s="5">
        <v>225000</v>
      </c>
      <c r="E3974" s="5">
        <v>0</v>
      </c>
      <c r="F3974" s="5">
        <f t="shared" si="61"/>
        <v>1503157322</v>
      </c>
    </row>
    <row r="3975" spans="2:6" x14ac:dyDescent="0.25">
      <c r="B3975" s="6">
        <v>43392</v>
      </c>
      <c r="C3975" s="4" t="s">
        <v>2312</v>
      </c>
      <c r="D3975" s="5">
        <v>315000</v>
      </c>
      <c r="E3975" s="5">
        <v>0</v>
      </c>
      <c r="F3975" s="5">
        <f t="shared" si="61"/>
        <v>1503472322</v>
      </c>
    </row>
    <row r="3976" spans="2:6" x14ac:dyDescent="0.25">
      <c r="B3976" s="6">
        <v>43392</v>
      </c>
      <c r="C3976" s="4" t="s">
        <v>2313</v>
      </c>
      <c r="D3976" s="5">
        <v>600000</v>
      </c>
      <c r="E3976" s="5">
        <v>0</v>
      </c>
      <c r="F3976" s="5">
        <f t="shared" si="61"/>
        <v>1504072322</v>
      </c>
    </row>
    <row r="3977" spans="2:6" x14ac:dyDescent="0.25">
      <c r="B3977" s="6">
        <v>43392</v>
      </c>
      <c r="C3977" s="4" t="s">
        <v>2312</v>
      </c>
      <c r="D3977" s="5">
        <v>1245000</v>
      </c>
      <c r="E3977" s="5">
        <v>0</v>
      </c>
      <c r="F3977" s="5">
        <f t="shared" si="61"/>
        <v>1505317322</v>
      </c>
    </row>
    <row r="3978" spans="2:6" x14ac:dyDescent="0.25">
      <c r="B3978" s="6">
        <v>43392</v>
      </c>
      <c r="C3978" s="4" t="s">
        <v>2314</v>
      </c>
      <c r="D3978" s="5">
        <v>337500</v>
      </c>
      <c r="E3978" s="5">
        <v>0</v>
      </c>
      <c r="F3978" s="5">
        <f t="shared" si="61"/>
        <v>1505654822</v>
      </c>
    </row>
    <row r="3979" spans="2:6" x14ac:dyDescent="0.25">
      <c r="B3979" s="6">
        <v>43392</v>
      </c>
      <c r="C3979" s="4" t="s">
        <v>2315</v>
      </c>
      <c r="D3979" s="5">
        <v>210000</v>
      </c>
      <c r="E3979" s="5">
        <v>0</v>
      </c>
      <c r="F3979" s="5">
        <f t="shared" si="61"/>
        <v>1505864822</v>
      </c>
    </row>
    <row r="3980" spans="2:6" x14ac:dyDescent="0.25">
      <c r="B3980" s="6">
        <v>43392</v>
      </c>
      <c r="C3980" s="4" t="s">
        <v>2316</v>
      </c>
      <c r="D3980" s="5">
        <v>1710000</v>
      </c>
      <c r="E3980" s="5">
        <v>0</v>
      </c>
      <c r="F3980" s="5">
        <f t="shared" si="61"/>
        <v>1507574822</v>
      </c>
    </row>
    <row r="3981" spans="2:6" x14ac:dyDescent="0.25">
      <c r="B3981" s="6">
        <v>43392</v>
      </c>
      <c r="C3981" s="4" t="s">
        <v>2307</v>
      </c>
      <c r="D3981" s="5">
        <v>780000</v>
      </c>
      <c r="E3981" s="5">
        <v>0</v>
      </c>
      <c r="F3981" s="5">
        <f t="shared" si="61"/>
        <v>1508354822</v>
      </c>
    </row>
    <row r="3982" spans="2:6" x14ac:dyDescent="0.25">
      <c r="B3982" s="6">
        <v>43392</v>
      </c>
      <c r="C3982" s="4" t="s">
        <v>2315</v>
      </c>
      <c r="D3982" s="5">
        <v>397500</v>
      </c>
      <c r="E3982" s="5">
        <v>0</v>
      </c>
      <c r="F3982" s="5">
        <f t="shared" si="61"/>
        <v>1508752322</v>
      </c>
    </row>
    <row r="3983" spans="2:6" x14ac:dyDescent="0.25">
      <c r="B3983" s="6">
        <v>43392</v>
      </c>
      <c r="C3983" s="4" t="s">
        <v>2309</v>
      </c>
      <c r="D3983" s="5">
        <v>502500</v>
      </c>
      <c r="E3983" s="5">
        <v>0</v>
      </c>
      <c r="F3983" s="5">
        <f t="shared" si="61"/>
        <v>1509254822</v>
      </c>
    </row>
    <row r="3984" spans="2:6" x14ac:dyDescent="0.25">
      <c r="B3984" s="6">
        <v>43392</v>
      </c>
      <c r="C3984" s="4" t="s">
        <v>2317</v>
      </c>
      <c r="D3984" s="5">
        <v>1260000</v>
      </c>
      <c r="E3984" s="5">
        <v>0</v>
      </c>
      <c r="F3984" s="5">
        <f t="shared" si="61"/>
        <v>1510514822</v>
      </c>
    </row>
    <row r="3985" spans="2:6" x14ac:dyDescent="0.25">
      <c r="B3985" s="6">
        <v>43392</v>
      </c>
      <c r="C3985" s="4" t="s">
        <v>2318</v>
      </c>
      <c r="D3985" s="5">
        <v>952500</v>
      </c>
      <c r="E3985" s="5">
        <v>0</v>
      </c>
      <c r="F3985" s="5">
        <f t="shared" si="61"/>
        <v>1511467322</v>
      </c>
    </row>
    <row r="3986" spans="2:6" x14ac:dyDescent="0.25">
      <c r="B3986" s="6">
        <v>43392</v>
      </c>
      <c r="C3986" s="4" t="s">
        <v>2314</v>
      </c>
      <c r="D3986" s="5">
        <v>990000</v>
      </c>
      <c r="E3986" s="5">
        <v>0</v>
      </c>
      <c r="F3986" s="5">
        <f t="shared" si="61"/>
        <v>1512457322</v>
      </c>
    </row>
    <row r="3987" spans="2:6" x14ac:dyDescent="0.25">
      <c r="B3987" s="6">
        <v>43392</v>
      </c>
      <c r="C3987" s="4" t="s">
        <v>2310</v>
      </c>
      <c r="D3987" s="5">
        <v>258000</v>
      </c>
      <c r="E3987" s="5">
        <v>0</v>
      </c>
      <c r="F3987" s="5">
        <f t="shared" ref="F3987:F4050" si="62">F3986+D3987-E3987</f>
        <v>1512715322</v>
      </c>
    </row>
    <row r="3988" spans="2:6" x14ac:dyDescent="0.25">
      <c r="B3988" s="6">
        <v>43392</v>
      </c>
      <c r="C3988" s="4" t="s">
        <v>2319</v>
      </c>
      <c r="D3988" s="5">
        <v>120000</v>
      </c>
      <c r="E3988" s="5">
        <v>0</v>
      </c>
      <c r="F3988" s="5">
        <f t="shared" si="62"/>
        <v>1512835322</v>
      </c>
    </row>
    <row r="3989" spans="2:6" x14ac:dyDescent="0.25">
      <c r="B3989" s="6">
        <v>43392</v>
      </c>
      <c r="C3989" s="4" t="s">
        <v>2318</v>
      </c>
      <c r="D3989" s="5">
        <v>405000</v>
      </c>
      <c r="E3989" s="5">
        <v>0</v>
      </c>
      <c r="F3989" s="5">
        <f t="shared" si="62"/>
        <v>1513240322</v>
      </c>
    </row>
    <row r="3990" spans="2:6" x14ac:dyDescent="0.25">
      <c r="B3990" s="6">
        <v>43392</v>
      </c>
      <c r="C3990" s="4" t="s">
        <v>2308</v>
      </c>
      <c r="D3990" s="5">
        <v>630000</v>
      </c>
      <c r="E3990" s="5">
        <v>0</v>
      </c>
      <c r="F3990" s="5">
        <f t="shared" si="62"/>
        <v>1513870322</v>
      </c>
    </row>
    <row r="3991" spans="2:6" x14ac:dyDescent="0.25">
      <c r="B3991" s="6">
        <v>43392</v>
      </c>
      <c r="C3991" s="4" t="s">
        <v>2317</v>
      </c>
      <c r="D3991" s="5">
        <v>465000</v>
      </c>
      <c r="E3991" s="5">
        <v>0</v>
      </c>
      <c r="F3991" s="5">
        <f t="shared" si="62"/>
        <v>1514335322</v>
      </c>
    </row>
    <row r="3992" spans="2:6" x14ac:dyDescent="0.25">
      <c r="B3992" s="6">
        <v>43392</v>
      </c>
      <c r="C3992" s="4" t="s">
        <v>2320</v>
      </c>
      <c r="D3992" s="5">
        <v>435000</v>
      </c>
      <c r="E3992" s="5">
        <v>0</v>
      </c>
      <c r="F3992" s="5">
        <f t="shared" si="62"/>
        <v>1514770322</v>
      </c>
    </row>
    <row r="3993" spans="2:6" x14ac:dyDescent="0.25">
      <c r="B3993" s="6">
        <v>43392</v>
      </c>
      <c r="C3993" s="4" t="s">
        <v>2311</v>
      </c>
      <c r="D3993" s="5">
        <v>30000</v>
      </c>
      <c r="E3993" s="5">
        <v>0</v>
      </c>
      <c r="F3993" s="5">
        <f t="shared" si="62"/>
        <v>1514800322</v>
      </c>
    </row>
    <row r="3994" spans="2:6" x14ac:dyDescent="0.25">
      <c r="B3994" s="6">
        <v>43392</v>
      </c>
      <c r="C3994" s="4" t="s">
        <v>2306</v>
      </c>
      <c r="D3994" s="5">
        <v>540000</v>
      </c>
      <c r="E3994" s="5">
        <v>0</v>
      </c>
      <c r="F3994" s="5">
        <f t="shared" si="62"/>
        <v>1515340322</v>
      </c>
    </row>
    <row r="3995" spans="2:6" x14ac:dyDescent="0.25">
      <c r="B3995" s="6">
        <v>43392</v>
      </c>
      <c r="C3995" s="4" t="s">
        <v>2320</v>
      </c>
      <c r="D3995" s="5">
        <v>1957500</v>
      </c>
      <c r="E3995" s="5">
        <v>0</v>
      </c>
      <c r="F3995" s="5">
        <f t="shared" si="62"/>
        <v>1517297822</v>
      </c>
    </row>
    <row r="3996" spans="2:6" x14ac:dyDescent="0.25">
      <c r="B3996" s="6">
        <v>43392</v>
      </c>
      <c r="C3996" s="4" t="s">
        <v>2319</v>
      </c>
      <c r="D3996" s="5">
        <v>577500</v>
      </c>
      <c r="E3996" s="5">
        <v>0</v>
      </c>
      <c r="F3996" s="5">
        <f t="shared" si="62"/>
        <v>1517875322</v>
      </c>
    </row>
    <row r="3997" spans="2:6" x14ac:dyDescent="0.25">
      <c r="B3997" s="6">
        <v>43392</v>
      </c>
      <c r="C3997" s="4" t="s">
        <v>2316</v>
      </c>
      <c r="D3997" s="5">
        <v>301000</v>
      </c>
      <c r="E3997" s="5">
        <v>0</v>
      </c>
      <c r="F3997" s="5">
        <f t="shared" si="62"/>
        <v>1518176322</v>
      </c>
    </row>
    <row r="3998" spans="2:6" x14ac:dyDescent="0.25">
      <c r="B3998" s="84">
        <v>43392</v>
      </c>
      <c r="C3998" s="85" t="s">
        <v>2321</v>
      </c>
      <c r="D3998" s="86">
        <v>0</v>
      </c>
      <c r="E3998" s="86">
        <v>83361840</v>
      </c>
      <c r="F3998" s="86">
        <f t="shared" si="62"/>
        <v>1434814482</v>
      </c>
    </row>
    <row r="3999" spans="2:6" x14ac:dyDescent="0.25">
      <c r="B3999" s="84">
        <v>43392</v>
      </c>
      <c r="C3999" s="85" t="s">
        <v>2322</v>
      </c>
      <c r="D3999" s="86">
        <v>0</v>
      </c>
      <c r="E3999" s="86">
        <v>24457329</v>
      </c>
      <c r="F3999" s="86">
        <f t="shared" si="62"/>
        <v>1410357153</v>
      </c>
    </row>
    <row r="4000" spans="2:6" x14ac:dyDescent="0.25">
      <c r="B4000" s="84">
        <v>43392</v>
      </c>
      <c r="C4000" s="85" t="s">
        <v>2323</v>
      </c>
      <c r="D4000" s="86">
        <v>0</v>
      </c>
      <c r="E4000" s="86">
        <v>23066500</v>
      </c>
      <c r="F4000" s="86">
        <f t="shared" si="62"/>
        <v>1387290653</v>
      </c>
    </row>
    <row r="4001" spans="2:6" x14ac:dyDescent="0.25">
      <c r="B4001" s="84">
        <v>43392</v>
      </c>
      <c r="C4001" s="85" t="s">
        <v>2324</v>
      </c>
      <c r="D4001" s="86">
        <v>0</v>
      </c>
      <c r="E4001" s="86">
        <v>61787830</v>
      </c>
      <c r="F4001" s="86">
        <f t="shared" si="62"/>
        <v>1325502823</v>
      </c>
    </row>
    <row r="4002" spans="2:6" x14ac:dyDescent="0.25">
      <c r="B4002" s="6">
        <v>43392</v>
      </c>
      <c r="C4002" s="4" t="s">
        <v>2277</v>
      </c>
      <c r="D4002" s="5">
        <v>300000</v>
      </c>
      <c r="E4002" s="5">
        <v>0</v>
      </c>
      <c r="F4002" s="5">
        <f t="shared" si="62"/>
        <v>1325802823</v>
      </c>
    </row>
    <row r="4003" spans="2:6" x14ac:dyDescent="0.25">
      <c r="B4003" s="6">
        <v>43392</v>
      </c>
      <c r="C4003" s="4" t="s">
        <v>2276</v>
      </c>
      <c r="D4003" s="5">
        <v>75000</v>
      </c>
      <c r="E4003" s="5">
        <v>0</v>
      </c>
      <c r="F4003" s="5">
        <f t="shared" si="62"/>
        <v>1325877823</v>
      </c>
    </row>
    <row r="4004" spans="2:6" x14ac:dyDescent="0.25">
      <c r="B4004" s="6">
        <v>43392</v>
      </c>
      <c r="C4004" s="4" t="s">
        <v>2278</v>
      </c>
      <c r="D4004" s="5">
        <v>45000</v>
      </c>
      <c r="E4004" s="5">
        <v>0</v>
      </c>
      <c r="F4004" s="5">
        <f t="shared" si="62"/>
        <v>1325922823</v>
      </c>
    </row>
    <row r="4005" spans="2:6" x14ac:dyDescent="0.25">
      <c r="B4005" s="6">
        <v>43392</v>
      </c>
      <c r="C4005" s="4" t="s">
        <v>2285</v>
      </c>
      <c r="D4005" s="5">
        <v>150500</v>
      </c>
      <c r="E4005" s="5">
        <v>0</v>
      </c>
      <c r="F4005" s="5">
        <f t="shared" si="62"/>
        <v>1326073323</v>
      </c>
    </row>
    <row r="4006" spans="2:6" x14ac:dyDescent="0.25">
      <c r="B4006" s="6">
        <v>43392</v>
      </c>
      <c r="C4006" s="4" t="s">
        <v>2280</v>
      </c>
      <c r="D4006" s="5">
        <v>450000</v>
      </c>
      <c r="E4006" s="5">
        <v>0</v>
      </c>
      <c r="F4006" s="5">
        <f t="shared" si="62"/>
        <v>1326523323</v>
      </c>
    </row>
    <row r="4007" spans="2:6" x14ac:dyDescent="0.25">
      <c r="B4007" s="6">
        <v>43392</v>
      </c>
      <c r="C4007" s="4" t="s">
        <v>2279</v>
      </c>
      <c r="D4007" s="5">
        <v>105000</v>
      </c>
      <c r="E4007" s="5">
        <v>0</v>
      </c>
      <c r="F4007" s="5">
        <f t="shared" si="62"/>
        <v>1326628323</v>
      </c>
    </row>
    <row r="4008" spans="2:6" x14ac:dyDescent="0.25">
      <c r="B4008" s="6">
        <v>43392</v>
      </c>
      <c r="C4008" s="4" t="s">
        <v>2279</v>
      </c>
      <c r="D4008" s="5">
        <v>15000</v>
      </c>
      <c r="E4008" s="5">
        <v>0</v>
      </c>
      <c r="F4008" s="5">
        <f t="shared" si="62"/>
        <v>1326643323</v>
      </c>
    </row>
    <row r="4009" spans="2:6" x14ac:dyDescent="0.25">
      <c r="B4009" s="6">
        <v>43392</v>
      </c>
      <c r="C4009" s="4" t="s">
        <v>2281</v>
      </c>
      <c r="D4009" s="5">
        <v>270000</v>
      </c>
      <c r="E4009" s="5">
        <v>0</v>
      </c>
      <c r="F4009" s="5">
        <f t="shared" si="62"/>
        <v>1326913323</v>
      </c>
    </row>
    <row r="4010" spans="2:6" x14ac:dyDescent="0.25">
      <c r="B4010" s="6">
        <v>43392</v>
      </c>
      <c r="C4010" s="4" t="s">
        <v>2282</v>
      </c>
      <c r="D4010" s="5">
        <v>135000</v>
      </c>
      <c r="E4010" s="5">
        <v>0</v>
      </c>
      <c r="F4010" s="5">
        <f t="shared" si="62"/>
        <v>1327048323</v>
      </c>
    </row>
    <row r="4011" spans="2:6" x14ac:dyDescent="0.25">
      <c r="B4011" s="6">
        <v>43392</v>
      </c>
      <c r="C4011" s="4" t="s">
        <v>2283</v>
      </c>
      <c r="D4011" s="5">
        <v>30000</v>
      </c>
      <c r="E4011" s="5">
        <v>0</v>
      </c>
      <c r="F4011" s="5">
        <f t="shared" si="62"/>
        <v>1327078323</v>
      </c>
    </row>
    <row r="4012" spans="2:6" x14ac:dyDescent="0.25">
      <c r="B4012" s="6">
        <v>43392</v>
      </c>
      <c r="C4012" s="4" t="s">
        <v>2278</v>
      </c>
      <c r="D4012" s="5">
        <v>150000</v>
      </c>
      <c r="E4012" s="5">
        <v>0</v>
      </c>
      <c r="F4012" s="5">
        <f t="shared" si="62"/>
        <v>1327228323</v>
      </c>
    </row>
    <row r="4013" spans="2:6" x14ac:dyDescent="0.25">
      <c r="B4013" s="6">
        <v>43392</v>
      </c>
      <c r="C4013" s="4" t="s">
        <v>2276</v>
      </c>
      <c r="D4013" s="5">
        <v>45000</v>
      </c>
      <c r="E4013" s="5">
        <v>0</v>
      </c>
      <c r="F4013" s="5">
        <f t="shared" si="62"/>
        <v>1327273323</v>
      </c>
    </row>
    <row r="4014" spans="2:6" x14ac:dyDescent="0.25">
      <c r="B4014" s="6">
        <v>43392</v>
      </c>
      <c r="C4014" s="4" t="s">
        <v>2285</v>
      </c>
      <c r="D4014" s="5">
        <v>315000</v>
      </c>
      <c r="E4014" s="5">
        <v>0</v>
      </c>
      <c r="F4014" s="5">
        <f t="shared" si="62"/>
        <v>1327588323</v>
      </c>
    </row>
    <row r="4015" spans="2:6" x14ac:dyDescent="0.25">
      <c r="B4015" s="6">
        <v>43392</v>
      </c>
      <c r="C4015" s="4" t="s">
        <v>2287</v>
      </c>
      <c r="D4015" s="5">
        <v>15000</v>
      </c>
      <c r="E4015" s="5">
        <v>0</v>
      </c>
      <c r="F4015" s="5">
        <f t="shared" si="62"/>
        <v>1327603323</v>
      </c>
    </row>
    <row r="4016" spans="2:6" x14ac:dyDescent="0.25">
      <c r="B4016" s="6">
        <v>43392</v>
      </c>
      <c r="C4016" s="4" t="s">
        <v>2277</v>
      </c>
      <c r="D4016" s="5">
        <v>107500</v>
      </c>
      <c r="E4016" s="5">
        <v>0</v>
      </c>
      <c r="F4016" s="5">
        <f t="shared" si="62"/>
        <v>1327710823</v>
      </c>
    </row>
    <row r="4017" spans="2:6" x14ac:dyDescent="0.25">
      <c r="B4017" s="6">
        <v>43392</v>
      </c>
      <c r="C4017" s="4" t="s">
        <v>2289</v>
      </c>
      <c r="D4017" s="5">
        <v>45000</v>
      </c>
      <c r="E4017" s="5">
        <v>0</v>
      </c>
      <c r="F4017" s="5">
        <f t="shared" si="62"/>
        <v>1327755823</v>
      </c>
    </row>
    <row r="4018" spans="2:6" x14ac:dyDescent="0.25">
      <c r="B4018" s="6">
        <v>43392</v>
      </c>
      <c r="C4018" s="4" t="s">
        <v>2280</v>
      </c>
      <c r="D4018" s="5">
        <v>30000</v>
      </c>
      <c r="E4018" s="5">
        <v>0</v>
      </c>
      <c r="F4018" s="5">
        <f t="shared" si="62"/>
        <v>1327785823</v>
      </c>
    </row>
    <row r="4019" spans="2:6" x14ac:dyDescent="0.25">
      <c r="B4019" s="6">
        <v>43392</v>
      </c>
      <c r="C4019" s="4" t="s">
        <v>2281</v>
      </c>
      <c r="D4019" s="5">
        <v>30000</v>
      </c>
      <c r="E4019" s="5">
        <v>0</v>
      </c>
      <c r="F4019" s="5">
        <f t="shared" si="62"/>
        <v>1327815823</v>
      </c>
    </row>
    <row r="4020" spans="2:6" x14ac:dyDescent="0.25">
      <c r="B4020" s="6">
        <v>43392</v>
      </c>
      <c r="C4020" s="4" t="s">
        <v>2284</v>
      </c>
      <c r="D4020" s="5">
        <v>15000</v>
      </c>
      <c r="E4020" s="5">
        <v>0</v>
      </c>
      <c r="F4020" s="5">
        <f t="shared" si="62"/>
        <v>1327830823</v>
      </c>
    </row>
    <row r="4021" spans="2:6" x14ac:dyDescent="0.25">
      <c r="B4021" s="6">
        <v>43392</v>
      </c>
      <c r="C4021" s="4" t="s">
        <v>2289</v>
      </c>
      <c r="D4021" s="5">
        <v>90000</v>
      </c>
      <c r="E4021" s="5">
        <v>0</v>
      </c>
      <c r="F4021" s="5">
        <f t="shared" si="62"/>
        <v>1327920823</v>
      </c>
    </row>
    <row r="4022" spans="2:6" x14ac:dyDescent="0.25">
      <c r="B4022" s="6">
        <v>43392</v>
      </c>
      <c r="C4022" s="4" t="s">
        <v>2282</v>
      </c>
      <c r="D4022" s="5">
        <v>60000</v>
      </c>
      <c r="E4022" s="5">
        <v>0</v>
      </c>
      <c r="F4022" s="5">
        <f t="shared" si="62"/>
        <v>1327980823</v>
      </c>
    </row>
    <row r="4023" spans="2:6" x14ac:dyDescent="0.25">
      <c r="B4023" s="6">
        <v>43392</v>
      </c>
      <c r="C4023" s="4" t="s">
        <v>2286</v>
      </c>
      <c r="D4023" s="5">
        <v>15000</v>
      </c>
      <c r="E4023" s="5">
        <v>0</v>
      </c>
      <c r="F4023" s="5">
        <f t="shared" si="62"/>
        <v>1327995823</v>
      </c>
    </row>
    <row r="4024" spans="2:6" x14ac:dyDescent="0.25">
      <c r="B4024" s="6">
        <v>43392</v>
      </c>
      <c r="C4024" s="4" t="s">
        <v>2288</v>
      </c>
      <c r="D4024" s="5">
        <v>330000</v>
      </c>
      <c r="E4024" s="5">
        <v>0</v>
      </c>
      <c r="F4024" s="5">
        <f t="shared" si="62"/>
        <v>1328325823</v>
      </c>
    </row>
    <row r="4025" spans="2:6" x14ac:dyDescent="0.25">
      <c r="B4025" s="6">
        <v>43392</v>
      </c>
      <c r="C4025" s="4" t="s">
        <v>2286</v>
      </c>
      <c r="D4025" s="5">
        <v>255000</v>
      </c>
      <c r="E4025" s="5">
        <v>0</v>
      </c>
      <c r="F4025" s="5">
        <f t="shared" si="62"/>
        <v>1328580823</v>
      </c>
    </row>
    <row r="4026" spans="2:6" x14ac:dyDescent="0.25">
      <c r="B4026" s="6">
        <v>43392</v>
      </c>
      <c r="C4026" s="4" t="s">
        <v>2283</v>
      </c>
      <c r="D4026" s="5">
        <v>195000</v>
      </c>
      <c r="E4026" s="5">
        <v>0</v>
      </c>
      <c r="F4026" s="5">
        <f t="shared" si="62"/>
        <v>1328775823</v>
      </c>
    </row>
    <row r="4027" spans="2:6" x14ac:dyDescent="0.25">
      <c r="B4027" s="6">
        <v>43392</v>
      </c>
      <c r="C4027" s="4" t="s">
        <v>2287</v>
      </c>
      <c r="D4027" s="5">
        <v>285000</v>
      </c>
      <c r="E4027" s="5">
        <v>0</v>
      </c>
      <c r="F4027" s="5">
        <f t="shared" si="62"/>
        <v>1329060823</v>
      </c>
    </row>
    <row r="4028" spans="2:6" x14ac:dyDescent="0.25">
      <c r="B4028" s="6">
        <v>43392</v>
      </c>
      <c r="C4028" s="4" t="s">
        <v>2288</v>
      </c>
      <c r="D4028" s="5">
        <v>45000</v>
      </c>
      <c r="E4028" s="5">
        <v>0</v>
      </c>
      <c r="F4028" s="5">
        <f t="shared" si="62"/>
        <v>1329105823</v>
      </c>
    </row>
    <row r="4029" spans="2:6" x14ac:dyDescent="0.25">
      <c r="B4029" s="6">
        <v>43392</v>
      </c>
      <c r="C4029" s="4" t="s">
        <v>2325</v>
      </c>
      <c r="D4029" s="5">
        <v>240000</v>
      </c>
      <c r="E4029" s="5">
        <v>0</v>
      </c>
      <c r="F4029" s="5">
        <f t="shared" si="62"/>
        <v>1329345823</v>
      </c>
    </row>
    <row r="4030" spans="2:6" x14ac:dyDescent="0.25">
      <c r="B4030" s="6">
        <v>43392</v>
      </c>
      <c r="C4030" s="4" t="s">
        <v>2326</v>
      </c>
      <c r="D4030" s="5">
        <v>105000</v>
      </c>
      <c r="E4030" s="5">
        <v>0</v>
      </c>
      <c r="F4030" s="5">
        <f t="shared" si="62"/>
        <v>1329450823</v>
      </c>
    </row>
    <row r="4031" spans="2:6" x14ac:dyDescent="0.25">
      <c r="B4031" s="6">
        <v>43392</v>
      </c>
      <c r="C4031" s="4" t="s">
        <v>2327</v>
      </c>
      <c r="D4031" s="5">
        <v>90000</v>
      </c>
      <c r="E4031" s="5">
        <v>0</v>
      </c>
      <c r="F4031" s="5">
        <f t="shared" si="62"/>
        <v>1329540823</v>
      </c>
    </row>
    <row r="4032" spans="2:6" x14ac:dyDescent="0.25">
      <c r="B4032" s="6">
        <v>43392</v>
      </c>
      <c r="C4032" s="4" t="s">
        <v>2328</v>
      </c>
      <c r="D4032" s="5">
        <v>165000</v>
      </c>
      <c r="E4032" s="5">
        <v>0</v>
      </c>
      <c r="F4032" s="5">
        <f t="shared" si="62"/>
        <v>1329705823</v>
      </c>
    </row>
    <row r="4033" spans="2:6" x14ac:dyDescent="0.25">
      <c r="B4033" s="6">
        <v>43392</v>
      </c>
      <c r="C4033" s="4" t="s">
        <v>2329</v>
      </c>
      <c r="D4033" s="5">
        <v>15000</v>
      </c>
      <c r="E4033" s="5">
        <v>0</v>
      </c>
      <c r="F4033" s="5">
        <f t="shared" si="62"/>
        <v>1329720823</v>
      </c>
    </row>
    <row r="4034" spans="2:6" x14ac:dyDescent="0.25">
      <c r="B4034" s="6">
        <v>43392</v>
      </c>
      <c r="C4034" s="4" t="s">
        <v>2330</v>
      </c>
      <c r="D4034" s="5">
        <v>15000</v>
      </c>
      <c r="E4034" s="5">
        <v>0</v>
      </c>
      <c r="F4034" s="5">
        <f t="shared" si="62"/>
        <v>1329735823</v>
      </c>
    </row>
    <row r="4035" spans="2:6" x14ac:dyDescent="0.25">
      <c r="B4035" s="6">
        <v>43392</v>
      </c>
      <c r="C4035" s="4" t="s">
        <v>2331</v>
      </c>
      <c r="D4035" s="5">
        <v>15000</v>
      </c>
      <c r="E4035" s="5">
        <v>0</v>
      </c>
      <c r="F4035" s="5">
        <f t="shared" si="62"/>
        <v>1329750823</v>
      </c>
    </row>
    <row r="4036" spans="2:6" x14ac:dyDescent="0.25">
      <c r="B4036" s="6">
        <v>43392</v>
      </c>
      <c r="C4036" s="4" t="s">
        <v>2332</v>
      </c>
      <c r="D4036" s="5">
        <v>105000</v>
      </c>
      <c r="E4036" s="5">
        <v>0</v>
      </c>
      <c r="F4036" s="5">
        <f t="shared" si="62"/>
        <v>1329855823</v>
      </c>
    </row>
    <row r="4037" spans="2:6" x14ac:dyDescent="0.25">
      <c r="B4037" s="6">
        <v>43392</v>
      </c>
      <c r="C4037" s="4" t="s">
        <v>2325</v>
      </c>
      <c r="D4037" s="5">
        <v>105000</v>
      </c>
      <c r="E4037" s="5">
        <v>0</v>
      </c>
      <c r="F4037" s="5">
        <f t="shared" si="62"/>
        <v>1329960823</v>
      </c>
    </row>
    <row r="4038" spans="2:6" x14ac:dyDescent="0.25">
      <c r="B4038" s="6">
        <v>43392</v>
      </c>
      <c r="C4038" s="4" t="s">
        <v>2333</v>
      </c>
      <c r="D4038" s="5">
        <v>180000</v>
      </c>
      <c r="E4038" s="5">
        <v>0</v>
      </c>
      <c r="F4038" s="5">
        <f t="shared" si="62"/>
        <v>1330140823</v>
      </c>
    </row>
    <row r="4039" spans="2:6" x14ac:dyDescent="0.25">
      <c r="B4039" s="6">
        <v>43392</v>
      </c>
      <c r="C4039" s="4" t="s">
        <v>2329</v>
      </c>
      <c r="D4039" s="5">
        <v>120000</v>
      </c>
      <c r="E4039" s="5">
        <v>0</v>
      </c>
      <c r="F4039" s="5">
        <f t="shared" si="62"/>
        <v>1330260823</v>
      </c>
    </row>
    <row r="4040" spans="2:6" x14ac:dyDescent="0.25">
      <c r="B4040" s="6">
        <v>43392</v>
      </c>
      <c r="C4040" s="4" t="s">
        <v>2331</v>
      </c>
      <c r="D4040" s="5">
        <v>510000</v>
      </c>
      <c r="E4040" s="5">
        <v>0</v>
      </c>
      <c r="F4040" s="5">
        <f t="shared" si="62"/>
        <v>1330770823</v>
      </c>
    </row>
    <row r="4041" spans="2:6" x14ac:dyDescent="0.25">
      <c r="B4041" s="6">
        <v>43392</v>
      </c>
      <c r="C4041" s="4" t="s">
        <v>2334</v>
      </c>
      <c r="D4041" s="5">
        <v>75000</v>
      </c>
      <c r="E4041" s="5">
        <v>0</v>
      </c>
      <c r="F4041" s="5">
        <f t="shared" si="62"/>
        <v>1330845823</v>
      </c>
    </row>
    <row r="4042" spans="2:6" x14ac:dyDescent="0.25">
      <c r="B4042" s="6">
        <v>43392</v>
      </c>
      <c r="C4042" s="4" t="s">
        <v>2328</v>
      </c>
      <c r="D4042" s="5">
        <v>15000</v>
      </c>
      <c r="E4042" s="5">
        <v>0</v>
      </c>
      <c r="F4042" s="5">
        <f t="shared" si="62"/>
        <v>1330860823</v>
      </c>
    </row>
    <row r="4043" spans="2:6" x14ac:dyDescent="0.25">
      <c r="B4043" s="6">
        <v>43392</v>
      </c>
      <c r="C4043" s="4" t="s">
        <v>2326</v>
      </c>
      <c r="D4043" s="5">
        <v>60000</v>
      </c>
      <c r="E4043" s="5">
        <v>0</v>
      </c>
      <c r="F4043" s="5">
        <f t="shared" si="62"/>
        <v>1330920823</v>
      </c>
    </row>
    <row r="4044" spans="2:6" x14ac:dyDescent="0.25">
      <c r="B4044" s="6">
        <v>43392</v>
      </c>
      <c r="C4044" s="4" t="s">
        <v>2335</v>
      </c>
      <c r="D4044" s="5">
        <v>187500</v>
      </c>
      <c r="E4044" s="5">
        <v>0</v>
      </c>
      <c r="F4044" s="5">
        <f t="shared" si="62"/>
        <v>1331108323</v>
      </c>
    </row>
    <row r="4045" spans="2:6" x14ac:dyDescent="0.25">
      <c r="B4045" s="6">
        <v>43392</v>
      </c>
      <c r="C4045" s="4" t="s">
        <v>2336</v>
      </c>
      <c r="D4045" s="5">
        <v>75000</v>
      </c>
      <c r="E4045" s="5">
        <v>0</v>
      </c>
      <c r="F4045" s="5">
        <f t="shared" si="62"/>
        <v>1331183323</v>
      </c>
    </row>
    <row r="4046" spans="2:6" x14ac:dyDescent="0.25">
      <c r="B4046" s="6">
        <v>43392</v>
      </c>
      <c r="C4046" s="4" t="s">
        <v>2336</v>
      </c>
      <c r="D4046" s="5">
        <v>30000</v>
      </c>
      <c r="E4046" s="5">
        <v>0</v>
      </c>
      <c r="F4046" s="5">
        <f t="shared" si="62"/>
        <v>1331213323</v>
      </c>
    </row>
    <row r="4047" spans="2:6" x14ac:dyDescent="0.25">
      <c r="B4047" s="6">
        <v>43392</v>
      </c>
      <c r="C4047" s="4" t="s">
        <v>2327</v>
      </c>
      <c r="D4047" s="5">
        <v>45000</v>
      </c>
      <c r="E4047" s="5">
        <v>0</v>
      </c>
      <c r="F4047" s="5">
        <f t="shared" si="62"/>
        <v>1331258323</v>
      </c>
    </row>
    <row r="4048" spans="2:6" x14ac:dyDescent="0.25">
      <c r="B4048" s="6">
        <v>43392</v>
      </c>
      <c r="C4048" s="4" t="s">
        <v>2334</v>
      </c>
      <c r="D4048" s="5">
        <v>45000</v>
      </c>
      <c r="E4048" s="5">
        <v>0</v>
      </c>
      <c r="F4048" s="5">
        <f t="shared" si="62"/>
        <v>1331303323</v>
      </c>
    </row>
    <row r="4049" spans="2:6" x14ac:dyDescent="0.25">
      <c r="B4049" s="6">
        <v>43392</v>
      </c>
      <c r="C4049" s="4" t="s">
        <v>2337</v>
      </c>
      <c r="D4049" s="5">
        <v>75000</v>
      </c>
      <c r="E4049" s="5">
        <v>0</v>
      </c>
      <c r="F4049" s="5">
        <f t="shared" si="62"/>
        <v>1331378323</v>
      </c>
    </row>
    <row r="4050" spans="2:6" x14ac:dyDescent="0.25">
      <c r="B4050" s="6">
        <v>43392</v>
      </c>
      <c r="C4050" s="4" t="s">
        <v>2337</v>
      </c>
      <c r="D4050" s="5">
        <v>105000</v>
      </c>
      <c r="E4050" s="5">
        <v>0</v>
      </c>
      <c r="F4050" s="5">
        <f t="shared" si="62"/>
        <v>1331483323</v>
      </c>
    </row>
    <row r="4051" spans="2:6" x14ac:dyDescent="0.25">
      <c r="B4051" s="6">
        <v>43392</v>
      </c>
      <c r="C4051" s="4" t="s">
        <v>2338</v>
      </c>
      <c r="D4051" s="5">
        <v>15000</v>
      </c>
      <c r="E4051" s="5">
        <v>0</v>
      </c>
      <c r="F4051" s="5">
        <f t="shared" ref="F4051:F4114" si="63">F4050+D4051-E4051</f>
        <v>1331498323</v>
      </c>
    </row>
    <row r="4052" spans="2:6" x14ac:dyDescent="0.25">
      <c r="B4052" s="6">
        <v>43392</v>
      </c>
      <c r="C4052" s="4" t="s">
        <v>2333</v>
      </c>
      <c r="D4052" s="5">
        <v>30000</v>
      </c>
      <c r="E4052" s="5">
        <v>0</v>
      </c>
      <c r="F4052" s="5">
        <f t="shared" si="63"/>
        <v>1331528323</v>
      </c>
    </row>
    <row r="4053" spans="2:6" x14ac:dyDescent="0.25">
      <c r="B4053" s="6">
        <v>43392</v>
      </c>
      <c r="C4053" s="4" t="s">
        <v>2332</v>
      </c>
      <c r="D4053" s="5">
        <v>21500</v>
      </c>
      <c r="E4053" s="5">
        <v>0</v>
      </c>
      <c r="F4053" s="5">
        <f t="shared" si="63"/>
        <v>1331549823</v>
      </c>
    </row>
    <row r="4054" spans="2:6" x14ac:dyDescent="0.25">
      <c r="B4054" s="6">
        <v>43392</v>
      </c>
      <c r="C4054" s="4" t="s">
        <v>2339</v>
      </c>
      <c r="D4054" s="5">
        <v>52500</v>
      </c>
      <c r="E4054" s="5">
        <v>0</v>
      </c>
      <c r="F4054" s="5">
        <f t="shared" si="63"/>
        <v>1331602323</v>
      </c>
    </row>
    <row r="4055" spans="2:6" x14ac:dyDescent="0.25">
      <c r="B4055" s="6">
        <v>43392</v>
      </c>
      <c r="C4055" s="4" t="s">
        <v>2335</v>
      </c>
      <c r="D4055" s="5">
        <v>90000</v>
      </c>
      <c r="E4055" s="5">
        <v>0</v>
      </c>
      <c r="F4055" s="5">
        <f t="shared" si="63"/>
        <v>1331692323</v>
      </c>
    </row>
    <row r="4056" spans="2:6" x14ac:dyDescent="0.25">
      <c r="B4056" s="6">
        <v>43392</v>
      </c>
      <c r="C4056" s="4" t="s">
        <v>2339</v>
      </c>
      <c r="D4056" s="5">
        <v>270000</v>
      </c>
      <c r="E4056" s="5">
        <v>0</v>
      </c>
      <c r="F4056" s="5">
        <f t="shared" si="63"/>
        <v>1331962323</v>
      </c>
    </row>
    <row r="4057" spans="2:6" x14ac:dyDescent="0.25">
      <c r="B4057" s="6">
        <v>43392</v>
      </c>
      <c r="C4057" s="4" t="s">
        <v>2325</v>
      </c>
      <c r="D4057" s="5">
        <v>150000</v>
      </c>
      <c r="E4057" s="5">
        <v>0</v>
      </c>
      <c r="F4057" s="5">
        <f t="shared" si="63"/>
        <v>1332112323</v>
      </c>
    </row>
    <row r="4058" spans="2:6" x14ac:dyDescent="0.25">
      <c r="B4058" s="6">
        <v>43392</v>
      </c>
      <c r="C4058" s="4" t="s">
        <v>2340</v>
      </c>
      <c r="D4058" s="5">
        <v>405000</v>
      </c>
      <c r="E4058" s="5">
        <v>0</v>
      </c>
      <c r="F4058" s="5">
        <f t="shared" si="63"/>
        <v>1332517323</v>
      </c>
    </row>
    <row r="4059" spans="2:6" x14ac:dyDescent="0.25">
      <c r="B4059" s="6">
        <v>43392</v>
      </c>
      <c r="C4059" s="4" t="s">
        <v>2325</v>
      </c>
      <c r="D4059" s="5">
        <v>15000</v>
      </c>
      <c r="E4059" s="5">
        <v>0</v>
      </c>
      <c r="F4059" s="5">
        <f t="shared" si="63"/>
        <v>1332532323</v>
      </c>
    </row>
    <row r="4060" spans="2:6" x14ac:dyDescent="0.25">
      <c r="B4060" s="6">
        <v>43392</v>
      </c>
      <c r="C4060" s="4" t="s">
        <v>2340</v>
      </c>
      <c r="D4060" s="5">
        <v>90000</v>
      </c>
      <c r="E4060" s="5">
        <v>0</v>
      </c>
      <c r="F4060" s="5">
        <f t="shared" si="63"/>
        <v>1332622323</v>
      </c>
    </row>
    <row r="4061" spans="2:6" x14ac:dyDescent="0.25">
      <c r="B4061" s="6">
        <v>43392</v>
      </c>
      <c r="C4061" s="4" t="s">
        <v>2341</v>
      </c>
      <c r="D4061" s="5">
        <v>165000</v>
      </c>
      <c r="E4061" s="5">
        <v>0</v>
      </c>
      <c r="F4061" s="5">
        <f t="shared" si="63"/>
        <v>1332787323</v>
      </c>
    </row>
    <row r="4062" spans="2:6" x14ac:dyDescent="0.25">
      <c r="B4062" s="6">
        <v>43392</v>
      </c>
      <c r="C4062" s="4" t="s">
        <v>2339</v>
      </c>
      <c r="D4062" s="5">
        <v>60000</v>
      </c>
      <c r="E4062" s="5">
        <v>0</v>
      </c>
      <c r="F4062" s="5">
        <f t="shared" si="63"/>
        <v>1332847323</v>
      </c>
    </row>
    <row r="4063" spans="2:6" x14ac:dyDescent="0.25">
      <c r="B4063" s="6">
        <v>43392</v>
      </c>
      <c r="C4063" s="4" t="s">
        <v>2341</v>
      </c>
      <c r="D4063" s="5">
        <v>637500</v>
      </c>
      <c r="E4063" s="5">
        <v>0</v>
      </c>
      <c r="F4063" s="5">
        <f t="shared" si="63"/>
        <v>1333484823</v>
      </c>
    </row>
    <row r="4064" spans="2:6" x14ac:dyDescent="0.25">
      <c r="B4064" s="6">
        <v>43393</v>
      </c>
      <c r="C4064" s="4" t="s">
        <v>2342</v>
      </c>
      <c r="D4064" s="5">
        <v>660000</v>
      </c>
      <c r="E4064" s="5">
        <v>0</v>
      </c>
      <c r="F4064" s="5">
        <f t="shared" si="63"/>
        <v>1334144823</v>
      </c>
    </row>
    <row r="4065" spans="2:6" x14ac:dyDescent="0.25">
      <c r="B4065" s="6">
        <v>43393</v>
      </c>
      <c r="C4065" s="4" t="s">
        <v>2343</v>
      </c>
      <c r="D4065" s="5">
        <v>195000</v>
      </c>
      <c r="E4065" s="5">
        <v>0</v>
      </c>
      <c r="F4065" s="5">
        <f t="shared" si="63"/>
        <v>1334339823</v>
      </c>
    </row>
    <row r="4066" spans="2:6" x14ac:dyDescent="0.25">
      <c r="B4066" s="6">
        <v>43393</v>
      </c>
      <c r="C4066" s="4" t="s">
        <v>2344</v>
      </c>
      <c r="D4066" s="5">
        <v>15000</v>
      </c>
      <c r="E4066" s="5">
        <v>0</v>
      </c>
      <c r="F4066" s="5">
        <f t="shared" si="63"/>
        <v>1334354823</v>
      </c>
    </row>
    <row r="4067" spans="2:6" x14ac:dyDescent="0.25">
      <c r="B4067" s="6">
        <v>43393</v>
      </c>
      <c r="C4067" s="4" t="s">
        <v>2340</v>
      </c>
      <c r="D4067" s="5">
        <v>495000</v>
      </c>
      <c r="E4067" s="5">
        <v>0</v>
      </c>
      <c r="F4067" s="5">
        <f t="shared" si="63"/>
        <v>1334849823</v>
      </c>
    </row>
    <row r="4068" spans="2:6" x14ac:dyDescent="0.25">
      <c r="B4068" s="6">
        <v>43393</v>
      </c>
      <c r="C4068" s="4" t="s">
        <v>2345</v>
      </c>
      <c r="D4068" s="5">
        <v>255000</v>
      </c>
      <c r="E4068" s="5">
        <v>0</v>
      </c>
      <c r="F4068" s="5">
        <f t="shared" si="63"/>
        <v>1335104823</v>
      </c>
    </row>
    <row r="4069" spans="2:6" x14ac:dyDescent="0.25">
      <c r="B4069" s="6">
        <v>43393</v>
      </c>
      <c r="C4069" s="4" t="s">
        <v>2342</v>
      </c>
      <c r="D4069" s="5">
        <v>15000</v>
      </c>
      <c r="E4069" s="5">
        <v>0</v>
      </c>
      <c r="F4069" s="5">
        <f t="shared" si="63"/>
        <v>1335119823</v>
      </c>
    </row>
    <row r="4070" spans="2:6" x14ac:dyDescent="0.25">
      <c r="B4070" s="6">
        <v>43393</v>
      </c>
      <c r="C4070" s="4" t="s">
        <v>2346</v>
      </c>
      <c r="D4070" s="5">
        <v>1170000</v>
      </c>
      <c r="E4070" s="5">
        <v>0</v>
      </c>
      <c r="F4070" s="5">
        <f t="shared" si="63"/>
        <v>1336289823</v>
      </c>
    </row>
    <row r="4071" spans="2:6" x14ac:dyDescent="0.25">
      <c r="B4071" s="6">
        <v>43393</v>
      </c>
      <c r="C4071" s="4" t="s">
        <v>2340</v>
      </c>
      <c r="D4071" s="5">
        <v>315000</v>
      </c>
      <c r="E4071" s="5">
        <v>0</v>
      </c>
      <c r="F4071" s="5">
        <f t="shared" si="63"/>
        <v>1336604823</v>
      </c>
    </row>
    <row r="4072" spans="2:6" x14ac:dyDescent="0.25">
      <c r="B4072" s="6">
        <v>43393</v>
      </c>
      <c r="C4072" s="4" t="s">
        <v>2347</v>
      </c>
      <c r="D4072" s="5">
        <v>1035000</v>
      </c>
      <c r="E4072" s="5">
        <v>0</v>
      </c>
      <c r="F4072" s="5">
        <f t="shared" si="63"/>
        <v>1337639823</v>
      </c>
    </row>
    <row r="4073" spans="2:6" x14ac:dyDescent="0.25">
      <c r="B4073" s="6">
        <v>43393</v>
      </c>
      <c r="C4073" s="4" t="s">
        <v>2348</v>
      </c>
      <c r="D4073" s="5">
        <v>472500</v>
      </c>
      <c r="E4073" s="5">
        <v>0</v>
      </c>
      <c r="F4073" s="5">
        <f t="shared" si="63"/>
        <v>1338112323</v>
      </c>
    </row>
    <row r="4074" spans="2:6" x14ac:dyDescent="0.25">
      <c r="B4074" s="6">
        <v>43393</v>
      </c>
      <c r="C4074" s="4" t="s">
        <v>2345</v>
      </c>
      <c r="D4074" s="5">
        <v>2370000</v>
      </c>
      <c r="E4074" s="5">
        <v>0</v>
      </c>
      <c r="F4074" s="5">
        <f t="shared" si="63"/>
        <v>1340482323</v>
      </c>
    </row>
    <row r="4075" spans="2:6" x14ac:dyDescent="0.25">
      <c r="B4075" s="6">
        <v>43393</v>
      </c>
      <c r="C4075" s="4" t="s">
        <v>2347</v>
      </c>
      <c r="D4075" s="5">
        <v>21500</v>
      </c>
      <c r="E4075" s="5">
        <v>0</v>
      </c>
      <c r="F4075" s="5">
        <f t="shared" si="63"/>
        <v>1340503823</v>
      </c>
    </row>
    <row r="4076" spans="2:6" x14ac:dyDescent="0.25">
      <c r="B4076" s="6">
        <v>43393</v>
      </c>
      <c r="C4076" s="4" t="s">
        <v>2349</v>
      </c>
      <c r="D4076" s="5">
        <v>675000</v>
      </c>
      <c r="E4076" s="5">
        <v>0</v>
      </c>
      <c r="F4076" s="5">
        <f t="shared" si="63"/>
        <v>1341178823</v>
      </c>
    </row>
    <row r="4077" spans="2:6" x14ac:dyDescent="0.25">
      <c r="B4077" s="6">
        <v>43393</v>
      </c>
      <c r="C4077" s="4" t="s">
        <v>2350</v>
      </c>
      <c r="D4077" s="5">
        <v>1417500</v>
      </c>
      <c r="E4077" s="5">
        <v>0</v>
      </c>
      <c r="F4077" s="5">
        <f t="shared" si="63"/>
        <v>1342596323</v>
      </c>
    </row>
    <row r="4078" spans="2:6" x14ac:dyDescent="0.25">
      <c r="B4078" s="6">
        <v>43393</v>
      </c>
      <c r="C4078" s="4" t="s">
        <v>2346</v>
      </c>
      <c r="D4078" s="5">
        <v>75000</v>
      </c>
      <c r="E4078" s="5">
        <v>0</v>
      </c>
      <c r="F4078" s="5">
        <f t="shared" si="63"/>
        <v>1342671323</v>
      </c>
    </row>
    <row r="4079" spans="2:6" x14ac:dyDescent="0.25">
      <c r="B4079" s="6">
        <v>43393</v>
      </c>
      <c r="C4079" s="4" t="s">
        <v>2351</v>
      </c>
      <c r="D4079" s="5">
        <v>45000</v>
      </c>
      <c r="E4079" s="5">
        <v>0</v>
      </c>
      <c r="F4079" s="5">
        <f t="shared" si="63"/>
        <v>1342716323</v>
      </c>
    </row>
    <row r="4080" spans="2:6" x14ac:dyDescent="0.25">
      <c r="B4080" s="6">
        <v>43393</v>
      </c>
      <c r="C4080" s="4" t="s">
        <v>2344</v>
      </c>
      <c r="D4080" s="5">
        <v>540000</v>
      </c>
      <c r="E4080" s="5">
        <v>0</v>
      </c>
      <c r="F4080" s="5">
        <f t="shared" si="63"/>
        <v>1343256323</v>
      </c>
    </row>
    <row r="4081" spans="2:6" x14ac:dyDescent="0.25">
      <c r="B4081" s="6">
        <v>43393</v>
      </c>
      <c r="C4081" s="4" t="s">
        <v>2352</v>
      </c>
      <c r="D4081" s="5">
        <v>315000</v>
      </c>
      <c r="E4081" s="5">
        <v>0</v>
      </c>
      <c r="F4081" s="5">
        <f t="shared" si="63"/>
        <v>1343571323</v>
      </c>
    </row>
    <row r="4082" spans="2:6" x14ac:dyDescent="0.25">
      <c r="B4082" s="6">
        <v>43393</v>
      </c>
      <c r="C4082" s="4" t="s">
        <v>2353</v>
      </c>
      <c r="D4082" s="5">
        <v>352500</v>
      </c>
      <c r="E4082" s="5">
        <v>0</v>
      </c>
      <c r="F4082" s="5">
        <f t="shared" si="63"/>
        <v>1343923823</v>
      </c>
    </row>
    <row r="4083" spans="2:6" x14ac:dyDescent="0.25">
      <c r="B4083" s="6">
        <v>43393</v>
      </c>
      <c r="C4083" s="4" t="s">
        <v>2351</v>
      </c>
      <c r="D4083" s="5">
        <v>1492500</v>
      </c>
      <c r="E4083" s="5">
        <v>0</v>
      </c>
      <c r="F4083" s="5">
        <f t="shared" si="63"/>
        <v>1345416323</v>
      </c>
    </row>
    <row r="4084" spans="2:6" x14ac:dyDescent="0.25">
      <c r="B4084" s="6">
        <v>43393</v>
      </c>
      <c r="C4084" s="4" t="s">
        <v>2349</v>
      </c>
      <c r="D4084" s="5">
        <v>120000</v>
      </c>
      <c r="E4084" s="5">
        <v>0</v>
      </c>
      <c r="F4084" s="5">
        <f t="shared" si="63"/>
        <v>1345536323</v>
      </c>
    </row>
    <row r="4085" spans="2:6" x14ac:dyDescent="0.25">
      <c r="B4085" s="6">
        <v>43393</v>
      </c>
      <c r="C4085" s="4" t="s">
        <v>2350</v>
      </c>
      <c r="D4085" s="5">
        <v>43000</v>
      </c>
      <c r="E4085" s="5">
        <v>0</v>
      </c>
      <c r="F4085" s="5">
        <f t="shared" si="63"/>
        <v>1345579323</v>
      </c>
    </row>
    <row r="4086" spans="2:6" x14ac:dyDescent="0.25">
      <c r="B4086" s="6">
        <v>43393</v>
      </c>
      <c r="C4086" s="4" t="s">
        <v>2352</v>
      </c>
      <c r="D4086" s="5">
        <v>840000</v>
      </c>
      <c r="E4086" s="5">
        <v>0</v>
      </c>
      <c r="F4086" s="5">
        <f t="shared" si="63"/>
        <v>1346419323</v>
      </c>
    </row>
    <row r="4087" spans="2:6" x14ac:dyDescent="0.25">
      <c r="B4087" s="6">
        <v>43393</v>
      </c>
      <c r="C4087" s="4" t="s">
        <v>2353</v>
      </c>
      <c r="D4087" s="5">
        <v>555000</v>
      </c>
      <c r="E4087" s="5">
        <v>0</v>
      </c>
      <c r="F4087" s="5">
        <f t="shared" si="63"/>
        <v>1346974323</v>
      </c>
    </row>
    <row r="4088" spans="2:6" x14ac:dyDescent="0.25">
      <c r="B4088" s="6">
        <v>43393</v>
      </c>
      <c r="C4088" s="4" t="s">
        <v>2354</v>
      </c>
      <c r="D4088" s="5">
        <v>3300000</v>
      </c>
      <c r="E4088" s="5">
        <v>0</v>
      </c>
      <c r="F4088" s="5">
        <f t="shared" si="63"/>
        <v>1350274323</v>
      </c>
    </row>
    <row r="4089" spans="2:6" x14ac:dyDescent="0.25">
      <c r="B4089" s="6">
        <v>43393</v>
      </c>
      <c r="C4089" s="4" t="s">
        <v>2355</v>
      </c>
      <c r="D4089" s="5">
        <v>1185000</v>
      </c>
      <c r="E4089" s="5">
        <v>0</v>
      </c>
      <c r="F4089" s="5">
        <f t="shared" si="63"/>
        <v>1351459323</v>
      </c>
    </row>
    <row r="4090" spans="2:6" x14ac:dyDescent="0.25">
      <c r="B4090" s="6">
        <v>43393</v>
      </c>
      <c r="C4090" s="4" t="s">
        <v>2356</v>
      </c>
      <c r="D4090" s="5">
        <v>2250000</v>
      </c>
      <c r="E4090" s="5">
        <v>0</v>
      </c>
      <c r="F4090" s="5">
        <f t="shared" si="63"/>
        <v>1353709323</v>
      </c>
    </row>
    <row r="4091" spans="2:6" x14ac:dyDescent="0.25">
      <c r="B4091" s="6">
        <v>43393</v>
      </c>
      <c r="C4091" s="4" t="s">
        <v>2357</v>
      </c>
      <c r="D4091" s="5">
        <v>465000</v>
      </c>
      <c r="E4091" s="5">
        <v>0</v>
      </c>
      <c r="F4091" s="5">
        <f t="shared" si="63"/>
        <v>1354174323</v>
      </c>
    </row>
    <row r="4092" spans="2:6" x14ac:dyDescent="0.25">
      <c r="B4092" s="6">
        <v>43393</v>
      </c>
      <c r="C4092" s="4" t="s">
        <v>2358</v>
      </c>
      <c r="D4092" s="5">
        <v>240000</v>
      </c>
      <c r="E4092" s="5">
        <v>0</v>
      </c>
      <c r="F4092" s="5">
        <f t="shared" si="63"/>
        <v>1354414323</v>
      </c>
    </row>
    <row r="4093" spans="2:6" x14ac:dyDescent="0.25">
      <c r="B4093" s="6">
        <v>43393</v>
      </c>
      <c r="C4093" s="4" t="s">
        <v>2357</v>
      </c>
      <c r="D4093" s="5">
        <v>240000</v>
      </c>
      <c r="E4093" s="5">
        <v>0</v>
      </c>
      <c r="F4093" s="5">
        <f t="shared" si="63"/>
        <v>1354654323</v>
      </c>
    </row>
    <row r="4094" spans="2:6" x14ac:dyDescent="0.25">
      <c r="B4094" s="6">
        <v>43393</v>
      </c>
      <c r="C4094" s="4" t="s">
        <v>2359</v>
      </c>
      <c r="D4094" s="5">
        <v>1395000</v>
      </c>
      <c r="E4094" s="5">
        <v>0</v>
      </c>
      <c r="F4094" s="5">
        <f t="shared" si="63"/>
        <v>1356049323</v>
      </c>
    </row>
    <row r="4095" spans="2:6" x14ac:dyDescent="0.25">
      <c r="B4095" s="6">
        <v>43393</v>
      </c>
      <c r="C4095" s="4" t="s">
        <v>2360</v>
      </c>
      <c r="D4095" s="5">
        <v>615000</v>
      </c>
      <c r="E4095" s="5">
        <v>0</v>
      </c>
      <c r="F4095" s="5">
        <f t="shared" si="63"/>
        <v>1356664323</v>
      </c>
    </row>
    <row r="4096" spans="2:6" x14ac:dyDescent="0.25">
      <c r="B4096" s="6">
        <v>43393</v>
      </c>
      <c r="C4096" s="4" t="s">
        <v>2361</v>
      </c>
      <c r="D4096" s="5">
        <v>1312500</v>
      </c>
      <c r="E4096" s="5">
        <v>0</v>
      </c>
      <c r="F4096" s="5">
        <f t="shared" si="63"/>
        <v>1357976823</v>
      </c>
    </row>
    <row r="4097" spans="2:6" x14ac:dyDescent="0.25">
      <c r="B4097" s="6">
        <v>43393</v>
      </c>
      <c r="C4097" s="4" t="s">
        <v>2362</v>
      </c>
      <c r="D4097" s="5">
        <v>300000</v>
      </c>
      <c r="E4097" s="5">
        <v>0</v>
      </c>
      <c r="F4097" s="5">
        <f t="shared" si="63"/>
        <v>1358276823</v>
      </c>
    </row>
    <row r="4098" spans="2:6" x14ac:dyDescent="0.25">
      <c r="B4098" s="6">
        <v>43393</v>
      </c>
      <c r="C4098" s="4" t="s">
        <v>2363</v>
      </c>
      <c r="D4098" s="5">
        <v>187500</v>
      </c>
      <c r="E4098" s="5">
        <v>0</v>
      </c>
      <c r="F4098" s="5">
        <f t="shared" si="63"/>
        <v>1358464323</v>
      </c>
    </row>
    <row r="4099" spans="2:6" x14ac:dyDescent="0.25">
      <c r="B4099" s="6">
        <v>43393</v>
      </c>
      <c r="C4099" s="4" t="s">
        <v>2364</v>
      </c>
      <c r="D4099" s="5">
        <v>195000</v>
      </c>
      <c r="E4099" s="5">
        <v>0</v>
      </c>
      <c r="F4099" s="5">
        <f t="shared" si="63"/>
        <v>1358659323</v>
      </c>
    </row>
    <row r="4100" spans="2:6" x14ac:dyDescent="0.25">
      <c r="B4100" s="6">
        <v>43393</v>
      </c>
      <c r="C4100" s="4" t="s">
        <v>2361</v>
      </c>
      <c r="D4100" s="5">
        <v>450000</v>
      </c>
      <c r="E4100" s="5">
        <v>0</v>
      </c>
      <c r="F4100" s="5">
        <f t="shared" si="63"/>
        <v>1359109323</v>
      </c>
    </row>
    <row r="4101" spans="2:6" x14ac:dyDescent="0.25">
      <c r="B4101" s="6">
        <v>43393</v>
      </c>
      <c r="C4101" s="4" t="s">
        <v>2365</v>
      </c>
      <c r="D4101" s="5">
        <v>285000</v>
      </c>
      <c r="E4101" s="5">
        <v>0</v>
      </c>
      <c r="F4101" s="5">
        <f t="shared" si="63"/>
        <v>1359394323</v>
      </c>
    </row>
    <row r="4102" spans="2:6" x14ac:dyDescent="0.25">
      <c r="B4102" s="6">
        <v>43393</v>
      </c>
      <c r="C4102" s="4" t="s">
        <v>2360</v>
      </c>
      <c r="D4102" s="5">
        <v>165000</v>
      </c>
      <c r="E4102" s="5">
        <v>0</v>
      </c>
      <c r="F4102" s="5">
        <f t="shared" si="63"/>
        <v>1359559323</v>
      </c>
    </row>
    <row r="4103" spans="2:6" x14ac:dyDescent="0.25">
      <c r="B4103" s="6">
        <v>43393</v>
      </c>
      <c r="C4103" s="4" t="s">
        <v>2366</v>
      </c>
      <c r="D4103" s="5">
        <v>344000</v>
      </c>
      <c r="E4103" s="5">
        <v>0</v>
      </c>
      <c r="F4103" s="5">
        <f t="shared" si="63"/>
        <v>1359903323</v>
      </c>
    </row>
    <row r="4104" spans="2:6" x14ac:dyDescent="0.25">
      <c r="B4104" s="6">
        <v>43393</v>
      </c>
      <c r="C4104" s="4" t="s">
        <v>2367</v>
      </c>
      <c r="D4104" s="5">
        <v>2062500</v>
      </c>
      <c r="E4104" s="5">
        <v>0</v>
      </c>
      <c r="F4104" s="5">
        <f t="shared" si="63"/>
        <v>1361965823</v>
      </c>
    </row>
    <row r="4105" spans="2:6" x14ac:dyDescent="0.25">
      <c r="B4105" s="6">
        <v>43393</v>
      </c>
      <c r="C4105" s="4" t="s">
        <v>2362</v>
      </c>
      <c r="D4105" s="5">
        <v>1395000</v>
      </c>
      <c r="E4105" s="5">
        <v>0</v>
      </c>
      <c r="F4105" s="5">
        <f t="shared" si="63"/>
        <v>1363360823</v>
      </c>
    </row>
    <row r="4106" spans="2:6" x14ac:dyDescent="0.25">
      <c r="B4106" s="6">
        <v>43393</v>
      </c>
      <c r="C4106" s="4" t="s">
        <v>2363</v>
      </c>
      <c r="D4106" s="5">
        <v>2955000</v>
      </c>
      <c r="E4106" s="5">
        <v>0</v>
      </c>
      <c r="F4106" s="5">
        <f t="shared" si="63"/>
        <v>1366315823</v>
      </c>
    </row>
    <row r="4107" spans="2:6" x14ac:dyDescent="0.25">
      <c r="B4107" s="6">
        <v>43393</v>
      </c>
      <c r="C4107" s="4" t="s">
        <v>2364</v>
      </c>
      <c r="D4107" s="5">
        <v>2685000</v>
      </c>
      <c r="E4107" s="5">
        <v>0</v>
      </c>
      <c r="F4107" s="5">
        <f t="shared" si="63"/>
        <v>1369000823</v>
      </c>
    </row>
    <row r="4108" spans="2:6" x14ac:dyDescent="0.25">
      <c r="B4108" s="6">
        <v>43393</v>
      </c>
      <c r="C4108" s="4" t="s">
        <v>2356</v>
      </c>
      <c r="D4108" s="5">
        <v>360000</v>
      </c>
      <c r="E4108" s="5">
        <v>0</v>
      </c>
      <c r="F4108" s="5">
        <f t="shared" si="63"/>
        <v>1369360823</v>
      </c>
    </row>
    <row r="4109" spans="2:6" x14ac:dyDescent="0.25">
      <c r="B4109" s="6">
        <v>43393</v>
      </c>
      <c r="C4109" s="4" t="s">
        <v>2359</v>
      </c>
      <c r="D4109" s="5">
        <v>135000</v>
      </c>
      <c r="E4109" s="5">
        <v>0</v>
      </c>
      <c r="F4109" s="5">
        <f t="shared" si="63"/>
        <v>1369495823</v>
      </c>
    </row>
    <row r="4110" spans="2:6" x14ac:dyDescent="0.25">
      <c r="B4110" s="6">
        <v>43393</v>
      </c>
      <c r="C4110" s="4" t="s">
        <v>2368</v>
      </c>
      <c r="D4110" s="5">
        <v>555000</v>
      </c>
      <c r="E4110" s="5">
        <v>0</v>
      </c>
      <c r="F4110" s="5">
        <f t="shared" si="63"/>
        <v>1370050823</v>
      </c>
    </row>
    <row r="4111" spans="2:6" x14ac:dyDescent="0.25">
      <c r="B4111" s="6">
        <v>43393</v>
      </c>
      <c r="C4111" s="4" t="s">
        <v>2355</v>
      </c>
      <c r="D4111" s="5">
        <v>105000</v>
      </c>
      <c r="E4111" s="5">
        <v>0</v>
      </c>
      <c r="F4111" s="5">
        <f t="shared" si="63"/>
        <v>1370155823</v>
      </c>
    </row>
    <row r="4112" spans="2:6" x14ac:dyDescent="0.25">
      <c r="B4112" s="6">
        <v>43393</v>
      </c>
      <c r="C4112" s="4" t="s">
        <v>2358</v>
      </c>
      <c r="D4112" s="5">
        <v>1027500</v>
      </c>
      <c r="E4112" s="5">
        <v>0</v>
      </c>
      <c r="F4112" s="5">
        <f t="shared" si="63"/>
        <v>1371183323</v>
      </c>
    </row>
    <row r="4113" spans="2:6" x14ac:dyDescent="0.25">
      <c r="B4113" s="6">
        <v>43393</v>
      </c>
      <c r="C4113" s="4" t="s">
        <v>2367</v>
      </c>
      <c r="D4113" s="5">
        <v>129000</v>
      </c>
      <c r="E4113" s="5">
        <v>0</v>
      </c>
      <c r="F4113" s="5">
        <f t="shared" si="63"/>
        <v>1371312323</v>
      </c>
    </row>
    <row r="4114" spans="2:6" x14ac:dyDescent="0.25">
      <c r="B4114" s="6">
        <v>43393</v>
      </c>
      <c r="C4114" s="4" t="s">
        <v>2368</v>
      </c>
      <c r="D4114" s="5">
        <v>2580000</v>
      </c>
      <c r="E4114" s="5">
        <v>0</v>
      </c>
      <c r="F4114" s="5">
        <f t="shared" si="63"/>
        <v>1373892323</v>
      </c>
    </row>
    <row r="4115" spans="2:6" x14ac:dyDescent="0.25">
      <c r="B4115" s="6">
        <v>43393</v>
      </c>
      <c r="C4115" s="4" t="s">
        <v>2369</v>
      </c>
      <c r="D4115" s="5">
        <v>997500</v>
      </c>
      <c r="E4115" s="5">
        <v>0</v>
      </c>
      <c r="F4115" s="5">
        <f t="shared" ref="F4115:F4178" si="64">F4114+D4115-E4115</f>
        <v>1374889823</v>
      </c>
    </row>
    <row r="4116" spans="2:6" x14ac:dyDescent="0.25">
      <c r="B4116" s="6">
        <v>43393</v>
      </c>
      <c r="C4116" s="4" t="s">
        <v>2366</v>
      </c>
      <c r="D4116" s="5">
        <v>1485000</v>
      </c>
      <c r="E4116" s="5">
        <v>0</v>
      </c>
      <c r="F4116" s="5">
        <f t="shared" si="64"/>
        <v>1376374823</v>
      </c>
    </row>
    <row r="4117" spans="2:6" x14ac:dyDescent="0.25">
      <c r="B4117" s="6">
        <v>43393</v>
      </c>
      <c r="C4117" s="4" t="s">
        <v>2284</v>
      </c>
      <c r="D4117" s="5">
        <v>45000</v>
      </c>
      <c r="E4117" s="5">
        <v>0</v>
      </c>
      <c r="F4117" s="5">
        <f t="shared" si="64"/>
        <v>1376419823</v>
      </c>
    </row>
    <row r="4118" spans="2:6" x14ac:dyDescent="0.25">
      <c r="B4118" s="6">
        <v>43393</v>
      </c>
      <c r="C4118" s="4" t="s">
        <v>2311</v>
      </c>
      <c r="D4118" s="5">
        <v>240000</v>
      </c>
      <c r="E4118" s="5">
        <v>0</v>
      </c>
      <c r="F4118" s="5">
        <f t="shared" si="64"/>
        <v>1376659823</v>
      </c>
    </row>
    <row r="4119" spans="2:6" x14ac:dyDescent="0.25">
      <c r="B4119" s="6">
        <v>43393</v>
      </c>
      <c r="C4119" s="4" t="s">
        <v>2328</v>
      </c>
      <c r="D4119" s="5">
        <v>30000</v>
      </c>
      <c r="E4119" s="5">
        <v>0</v>
      </c>
      <c r="F4119" s="5">
        <f t="shared" si="64"/>
        <v>1376689823</v>
      </c>
    </row>
    <row r="4120" spans="2:6" x14ac:dyDescent="0.25">
      <c r="B4120" s="6">
        <v>43393</v>
      </c>
      <c r="C4120" s="4" t="s">
        <v>2326</v>
      </c>
      <c r="D4120" s="5">
        <v>30000</v>
      </c>
      <c r="E4120" s="5">
        <v>0</v>
      </c>
      <c r="F4120" s="5">
        <f t="shared" si="64"/>
        <v>1376719823</v>
      </c>
    </row>
    <row r="4121" spans="2:6" x14ac:dyDescent="0.25">
      <c r="B4121" s="6">
        <v>43393</v>
      </c>
      <c r="C4121" s="4" t="s">
        <v>2328</v>
      </c>
      <c r="D4121" s="5">
        <v>465000</v>
      </c>
      <c r="E4121" s="5">
        <v>0</v>
      </c>
      <c r="F4121" s="5">
        <f t="shared" si="64"/>
        <v>1377184823</v>
      </c>
    </row>
    <row r="4122" spans="2:6" x14ac:dyDescent="0.25">
      <c r="B4122" s="6">
        <v>43393</v>
      </c>
      <c r="C4122" s="4" t="s">
        <v>2327</v>
      </c>
      <c r="D4122" s="5">
        <v>352500</v>
      </c>
      <c r="E4122" s="5">
        <v>0</v>
      </c>
      <c r="F4122" s="5">
        <f t="shared" si="64"/>
        <v>1377537323</v>
      </c>
    </row>
    <row r="4123" spans="2:6" x14ac:dyDescent="0.25">
      <c r="B4123" s="6">
        <v>43393</v>
      </c>
      <c r="C4123" s="4" t="s">
        <v>2325</v>
      </c>
      <c r="D4123" s="5">
        <v>330000</v>
      </c>
      <c r="E4123" s="5">
        <v>0</v>
      </c>
      <c r="F4123" s="5">
        <f t="shared" si="64"/>
        <v>1377867323</v>
      </c>
    </row>
    <row r="4124" spans="2:6" x14ac:dyDescent="0.25">
      <c r="B4124" s="6">
        <v>43393</v>
      </c>
      <c r="C4124" s="4" t="s">
        <v>2326</v>
      </c>
      <c r="D4124" s="5">
        <v>195000</v>
      </c>
      <c r="E4124" s="5">
        <v>0</v>
      </c>
      <c r="F4124" s="5">
        <f t="shared" si="64"/>
        <v>1378062323</v>
      </c>
    </row>
    <row r="4125" spans="2:6" x14ac:dyDescent="0.25">
      <c r="B4125" s="6">
        <v>43393</v>
      </c>
      <c r="C4125" s="4" t="s">
        <v>2330</v>
      </c>
      <c r="D4125" s="5">
        <v>60000</v>
      </c>
      <c r="E4125" s="5">
        <v>0</v>
      </c>
      <c r="F4125" s="5">
        <f t="shared" si="64"/>
        <v>1378122323</v>
      </c>
    </row>
    <row r="4126" spans="2:6" x14ac:dyDescent="0.25">
      <c r="B4126" s="6">
        <v>43393</v>
      </c>
      <c r="C4126" s="4" t="s">
        <v>2329</v>
      </c>
      <c r="D4126" s="5">
        <v>15000</v>
      </c>
      <c r="E4126" s="5">
        <v>0</v>
      </c>
      <c r="F4126" s="5">
        <f t="shared" si="64"/>
        <v>1378137323</v>
      </c>
    </row>
    <row r="4127" spans="2:6" x14ac:dyDescent="0.25">
      <c r="B4127" s="6">
        <v>43393</v>
      </c>
      <c r="C4127" s="4" t="s">
        <v>2331</v>
      </c>
      <c r="D4127" s="5">
        <v>480000</v>
      </c>
      <c r="E4127" s="5">
        <v>0</v>
      </c>
      <c r="F4127" s="5">
        <f t="shared" si="64"/>
        <v>1378617323</v>
      </c>
    </row>
    <row r="4128" spans="2:6" x14ac:dyDescent="0.25">
      <c r="B4128" s="6">
        <v>43393</v>
      </c>
      <c r="C4128" s="4" t="s">
        <v>2332</v>
      </c>
      <c r="D4128" s="5">
        <v>600000</v>
      </c>
      <c r="E4128" s="5">
        <v>0</v>
      </c>
      <c r="F4128" s="5">
        <f t="shared" si="64"/>
        <v>1379217323</v>
      </c>
    </row>
    <row r="4129" spans="2:6" x14ac:dyDescent="0.25">
      <c r="B4129" s="6">
        <v>43393</v>
      </c>
      <c r="C4129" s="4" t="s">
        <v>2334</v>
      </c>
      <c r="D4129" s="5">
        <v>615000</v>
      </c>
      <c r="E4129" s="5">
        <v>0</v>
      </c>
      <c r="F4129" s="5">
        <f t="shared" si="64"/>
        <v>1379832323</v>
      </c>
    </row>
    <row r="4130" spans="2:6" x14ac:dyDescent="0.25">
      <c r="B4130" s="6">
        <v>43393</v>
      </c>
      <c r="C4130" s="4" t="s">
        <v>2336</v>
      </c>
      <c r="D4130" s="5">
        <v>240000</v>
      </c>
      <c r="E4130" s="5">
        <v>0</v>
      </c>
      <c r="F4130" s="5">
        <f t="shared" si="64"/>
        <v>1380072323</v>
      </c>
    </row>
    <row r="4131" spans="2:6" x14ac:dyDescent="0.25">
      <c r="B4131" s="6">
        <v>43393</v>
      </c>
      <c r="C4131" s="4" t="s">
        <v>2335</v>
      </c>
      <c r="D4131" s="5">
        <v>307500</v>
      </c>
      <c r="E4131" s="5">
        <v>0</v>
      </c>
      <c r="F4131" s="5">
        <f t="shared" si="64"/>
        <v>1380379823</v>
      </c>
    </row>
    <row r="4132" spans="2:6" x14ac:dyDescent="0.25">
      <c r="B4132" s="6">
        <v>43393</v>
      </c>
      <c r="C4132" s="4" t="s">
        <v>2348</v>
      </c>
      <c r="D4132" s="5">
        <v>180000</v>
      </c>
      <c r="E4132" s="5">
        <v>0</v>
      </c>
      <c r="F4132" s="5">
        <f t="shared" si="64"/>
        <v>1380559823</v>
      </c>
    </row>
    <row r="4133" spans="2:6" x14ac:dyDescent="0.25">
      <c r="B4133" s="6">
        <v>43393</v>
      </c>
      <c r="C4133" s="4" t="s">
        <v>2365</v>
      </c>
      <c r="D4133" s="5">
        <v>180000</v>
      </c>
      <c r="E4133" s="5">
        <v>0</v>
      </c>
      <c r="F4133" s="5">
        <f t="shared" si="64"/>
        <v>1380739823</v>
      </c>
    </row>
    <row r="4134" spans="2:6" x14ac:dyDescent="0.25">
      <c r="B4134" s="6">
        <v>43393</v>
      </c>
      <c r="C4134" s="4" t="s">
        <v>2333</v>
      </c>
      <c r="D4134" s="5">
        <v>150000</v>
      </c>
      <c r="E4134" s="5">
        <v>0</v>
      </c>
      <c r="F4134" s="5">
        <f t="shared" si="64"/>
        <v>1380889823</v>
      </c>
    </row>
    <row r="4135" spans="2:6" x14ac:dyDescent="0.25">
      <c r="B4135" s="6">
        <v>43393</v>
      </c>
      <c r="C4135" s="4" t="s">
        <v>2329</v>
      </c>
      <c r="D4135" s="5">
        <v>135000</v>
      </c>
      <c r="E4135" s="5">
        <v>0</v>
      </c>
      <c r="F4135" s="5">
        <f t="shared" si="64"/>
        <v>1381024823</v>
      </c>
    </row>
    <row r="4136" spans="2:6" x14ac:dyDescent="0.25">
      <c r="B4136" s="6">
        <v>43393</v>
      </c>
      <c r="C4136" s="4" t="s">
        <v>2335</v>
      </c>
      <c r="D4136" s="5">
        <v>30000</v>
      </c>
      <c r="E4136" s="5">
        <v>0</v>
      </c>
      <c r="F4136" s="5">
        <f t="shared" si="64"/>
        <v>1381054823</v>
      </c>
    </row>
    <row r="4137" spans="2:6" x14ac:dyDescent="0.25">
      <c r="B4137" s="6">
        <v>43393</v>
      </c>
      <c r="C4137" s="4" t="s">
        <v>2339</v>
      </c>
      <c r="D4137" s="5">
        <v>682500</v>
      </c>
      <c r="E4137" s="5">
        <v>0</v>
      </c>
      <c r="F4137" s="5">
        <f t="shared" si="64"/>
        <v>1381737323</v>
      </c>
    </row>
    <row r="4138" spans="2:6" x14ac:dyDescent="0.25">
      <c r="B4138" s="6">
        <v>43393</v>
      </c>
      <c r="C4138" s="4" t="s">
        <v>2348</v>
      </c>
      <c r="D4138" s="5">
        <v>480000</v>
      </c>
      <c r="E4138" s="5">
        <v>0</v>
      </c>
      <c r="F4138" s="5">
        <f t="shared" si="64"/>
        <v>1382217323</v>
      </c>
    </row>
    <row r="4139" spans="2:6" x14ac:dyDescent="0.25">
      <c r="B4139" s="6">
        <v>43393</v>
      </c>
      <c r="C4139" s="4" t="s">
        <v>2327</v>
      </c>
      <c r="D4139" s="5">
        <v>60000</v>
      </c>
      <c r="E4139" s="5">
        <v>0</v>
      </c>
      <c r="F4139" s="5">
        <f t="shared" si="64"/>
        <v>1382277323</v>
      </c>
    </row>
    <row r="4140" spans="2:6" x14ac:dyDescent="0.25">
      <c r="B4140" s="6">
        <v>43393</v>
      </c>
      <c r="C4140" s="4" t="s">
        <v>2337</v>
      </c>
      <c r="D4140" s="5">
        <v>375000</v>
      </c>
      <c r="E4140" s="5">
        <v>0</v>
      </c>
      <c r="F4140" s="5">
        <f t="shared" si="64"/>
        <v>1382652323</v>
      </c>
    </row>
    <row r="4141" spans="2:6" x14ac:dyDescent="0.25">
      <c r="B4141" s="6">
        <v>43393</v>
      </c>
      <c r="C4141" s="4" t="s">
        <v>2334</v>
      </c>
      <c r="D4141" s="5">
        <v>60000</v>
      </c>
      <c r="E4141" s="5">
        <v>0</v>
      </c>
      <c r="F4141" s="5">
        <f t="shared" si="64"/>
        <v>1382712323</v>
      </c>
    </row>
    <row r="4142" spans="2:6" x14ac:dyDescent="0.25">
      <c r="B4142" s="6">
        <v>43393</v>
      </c>
      <c r="C4142" s="4" t="s">
        <v>2338</v>
      </c>
      <c r="D4142" s="5">
        <v>15000</v>
      </c>
      <c r="E4142" s="5">
        <v>0</v>
      </c>
      <c r="F4142" s="5">
        <f t="shared" si="64"/>
        <v>1382727323</v>
      </c>
    </row>
    <row r="4143" spans="2:6" x14ac:dyDescent="0.25">
      <c r="B4143" s="6">
        <v>43393</v>
      </c>
      <c r="C4143" s="4" t="s">
        <v>2333</v>
      </c>
      <c r="D4143" s="5">
        <v>15000</v>
      </c>
      <c r="E4143" s="5">
        <v>0</v>
      </c>
      <c r="F4143" s="5">
        <f t="shared" si="64"/>
        <v>1382742323</v>
      </c>
    </row>
    <row r="4144" spans="2:6" x14ac:dyDescent="0.25">
      <c r="B4144" s="6">
        <v>43393</v>
      </c>
      <c r="C4144" s="4" t="s">
        <v>2339</v>
      </c>
      <c r="D4144" s="5">
        <v>60000</v>
      </c>
      <c r="E4144" s="5">
        <v>0</v>
      </c>
      <c r="F4144" s="5">
        <f t="shared" si="64"/>
        <v>1382802323</v>
      </c>
    </row>
    <row r="4145" spans="2:6" x14ac:dyDescent="0.25">
      <c r="B4145" s="6">
        <v>43393</v>
      </c>
      <c r="C4145" s="4" t="s">
        <v>2332</v>
      </c>
      <c r="D4145" s="5">
        <v>107500</v>
      </c>
      <c r="E4145" s="5">
        <v>0</v>
      </c>
      <c r="F4145" s="5">
        <f t="shared" si="64"/>
        <v>1382909823</v>
      </c>
    </row>
    <row r="4146" spans="2:6" x14ac:dyDescent="0.25">
      <c r="B4146" s="6">
        <v>43393</v>
      </c>
      <c r="C4146" s="4" t="s">
        <v>2370</v>
      </c>
      <c r="D4146" s="5">
        <v>495000</v>
      </c>
      <c r="E4146" s="5">
        <v>0</v>
      </c>
      <c r="F4146" s="5">
        <f t="shared" si="64"/>
        <v>1383404823</v>
      </c>
    </row>
    <row r="4147" spans="2:6" x14ac:dyDescent="0.25">
      <c r="B4147" s="6">
        <v>43393</v>
      </c>
      <c r="C4147" s="4" t="s">
        <v>2371</v>
      </c>
      <c r="D4147" s="5">
        <v>165000</v>
      </c>
      <c r="E4147" s="5">
        <v>0</v>
      </c>
      <c r="F4147" s="5">
        <f t="shared" si="64"/>
        <v>1383569823</v>
      </c>
    </row>
    <row r="4148" spans="2:6" x14ac:dyDescent="0.25">
      <c r="B4148" s="6">
        <v>43393</v>
      </c>
      <c r="C4148" s="4" t="s">
        <v>2372</v>
      </c>
      <c r="D4148" s="5">
        <v>45000</v>
      </c>
      <c r="E4148" s="5">
        <v>0</v>
      </c>
      <c r="F4148" s="5">
        <f t="shared" si="64"/>
        <v>1383614823</v>
      </c>
    </row>
    <row r="4149" spans="2:6" x14ac:dyDescent="0.25">
      <c r="B4149" s="6">
        <v>43393</v>
      </c>
      <c r="C4149" s="4" t="s">
        <v>2373</v>
      </c>
      <c r="D4149" s="5">
        <v>607500</v>
      </c>
      <c r="E4149" s="5">
        <v>0</v>
      </c>
      <c r="F4149" s="5">
        <f t="shared" si="64"/>
        <v>1384222323</v>
      </c>
    </row>
    <row r="4150" spans="2:6" x14ac:dyDescent="0.25">
      <c r="B4150" s="6">
        <v>43393</v>
      </c>
      <c r="C4150" s="4" t="s">
        <v>2374</v>
      </c>
      <c r="D4150" s="5">
        <v>165000</v>
      </c>
      <c r="E4150" s="5">
        <v>0</v>
      </c>
      <c r="F4150" s="5">
        <f t="shared" si="64"/>
        <v>1384387323</v>
      </c>
    </row>
    <row r="4151" spans="2:6" x14ac:dyDescent="0.25">
      <c r="B4151" s="6">
        <v>43393</v>
      </c>
      <c r="C4151" s="4" t="s">
        <v>2375</v>
      </c>
      <c r="D4151" s="5">
        <v>64500</v>
      </c>
      <c r="E4151" s="5">
        <v>0</v>
      </c>
      <c r="F4151" s="5">
        <f t="shared" si="64"/>
        <v>1384451823</v>
      </c>
    </row>
    <row r="4152" spans="2:6" x14ac:dyDescent="0.25">
      <c r="B4152" s="6">
        <v>43393</v>
      </c>
      <c r="C4152" s="4" t="s">
        <v>2376</v>
      </c>
      <c r="D4152" s="5">
        <v>90000</v>
      </c>
      <c r="E4152" s="5">
        <v>0</v>
      </c>
      <c r="F4152" s="5">
        <f t="shared" si="64"/>
        <v>1384541823</v>
      </c>
    </row>
    <row r="4153" spans="2:6" x14ac:dyDescent="0.25">
      <c r="B4153" s="6">
        <v>43393</v>
      </c>
      <c r="C4153" s="4" t="s">
        <v>2377</v>
      </c>
      <c r="D4153" s="5">
        <v>195000</v>
      </c>
      <c r="E4153" s="5">
        <v>0</v>
      </c>
      <c r="F4153" s="5">
        <f t="shared" si="64"/>
        <v>1384736823</v>
      </c>
    </row>
    <row r="4154" spans="2:6" x14ac:dyDescent="0.25">
      <c r="B4154" s="6">
        <v>43393</v>
      </c>
      <c r="C4154" s="4" t="s">
        <v>2371</v>
      </c>
      <c r="D4154" s="5">
        <v>21500</v>
      </c>
      <c r="E4154" s="5">
        <v>0</v>
      </c>
      <c r="F4154" s="5">
        <f t="shared" si="64"/>
        <v>1384758323</v>
      </c>
    </row>
    <row r="4155" spans="2:6" x14ac:dyDescent="0.25">
      <c r="B4155" s="6">
        <v>43393</v>
      </c>
      <c r="C4155" s="4" t="s">
        <v>2376</v>
      </c>
      <c r="D4155" s="5">
        <v>30000</v>
      </c>
      <c r="E4155" s="5">
        <v>0</v>
      </c>
      <c r="F4155" s="5">
        <f t="shared" si="64"/>
        <v>1384788323</v>
      </c>
    </row>
    <row r="4156" spans="2:6" x14ac:dyDescent="0.25">
      <c r="B4156" s="6">
        <v>43393</v>
      </c>
      <c r="C4156" s="4" t="s">
        <v>2377</v>
      </c>
      <c r="D4156" s="5">
        <v>135000</v>
      </c>
      <c r="E4156" s="5">
        <v>0</v>
      </c>
      <c r="F4156" s="5">
        <f t="shared" si="64"/>
        <v>1384923323</v>
      </c>
    </row>
    <row r="4157" spans="2:6" x14ac:dyDescent="0.25">
      <c r="B4157" s="6">
        <v>43393</v>
      </c>
      <c r="C4157" s="4" t="s">
        <v>2378</v>
      </c>
      <c r="D4157" s="5">
        <v>210000</v>
      </c>
      <c r="E4157" s="5">
        <v>0</v>
      </c>
      <c r="F4157" s="5">
        <f t="shared" si="64"/>
        <v>1385133323</v>
      </c>
    </row>
    <row r="4158" spans="2:6" x14ac:dyDescent="0.25">
      <c r="B4158" s="6">
        <v>43393</v>
      </c>
      <c r="C4158" s="4" t="s">
        <v>2378</v>
      </c>
      <c r="D4158" s="5">
        <v>60000</v>
      </c>
      <c r="E4158" s="5">
        <v>0</v>
      </c>
      <c r="F4158" s="5">
        <f t="shared" si="64"/>
        <v>1385193323</v>
      </c>
    </row>
    <row r="4159" spans="2:6" x14ac:dyDescent="0.25">
      <c r="B4159" s="6">
        <v>43393</v>
      </c>
      <c r="C4159" s="4" t="s">
        <v>2372</v>
      </c>
      <c r="D4159" s="5">
        <v>120000</v>
      </c>
      <c r="E4159" s="5">
        <v>0</v>
      </c>
      <c r="F4159" s="5">
        <f t="shared" si="64"/>
        <v>1385313323</v>
      </c>
    </row>
    <row r="4160" spans="2:6" x14ac:dyDescent="0.25">
      <c r="B4160" s="6">
        <v>43393</v>
      </c>
      <c r="C4160" s="4" t="s">
        <v>2379</v>
      </c>
      <c r="D4160" s="5">
        <v>135000</v>
      </c>
      <c r="E4160" s="5">
        <v>0</v>
      </c>
      <c r="F4160" s="5">
        <f t="shared" si="64"/>
        <v>1385448323</v>
      </c>
    </row>
    <row r="4161" spans="2:6" x14ac:dyDescent="0.25">
      <c r="B4161" s="6">
        <v>43393</v>
      </c>
      <c r="C4161" s="4" t="s">
        <v>2380</v>
      </c>
      <c r="D4161" s="5">
        <v>30000</v>
      </c>
      <c r="E4161" s="5">
        <v>0</v>
      </c>
      <c r="F4161" s="5">
        <f t="shared" si="64"/>
        <v>1385478323</v>
      </c>
    </row>
    <row r="4162" spans="2:6" x14ac:dyDescent="0.25">
      <c r="B4162" s="6">
        <v>43393</v>
      </c>
      <c r="C4162" s="4" t="s">
        <v>2374</v>
      </c>
      <c r="D4162" s="5">
        <v>30000</v>
      </c>
      <c r="E4162" s="5">
        <v>0</v>
      </c>
      <c r="F4162" s="5">
        <f t="shared" si="64"/>
        <v>1385508323</v>
      </c>
    </row>
    <row r="4163" spans="2:6" x14ac:dyDescent="0.25">
      <c r="B4163" s="6">
        <v>43393</v>
      </c>
      <c r="C4163" s="4" t="s">
        <v>2381</v>
      </c>
      <c r="D4163" s="5">
        <v>15000</v>
      </c>
      <c r="E4163" s="5">
        <v>0</v>
      </c>
      <c r="F4163" s="5">
        <f t="shared" si="64"/>
        <v>1385523323</v>
      </c>
    </row>
    <row r="4164" spans="2:6" x14ac:dyDescent="0.25">
      <c r="B4164" s="6">
        <v>43393</v>
      </c>
      <c r="C4164" s="4" t="s">
        <v>2373</v>
      </c>
      <c r="D4164" s="5">
        <v>90000</v>
      </c>
      <c r="E4164" s="5">
        <v>0</v>
      </c>
      <c r="F4164" s="5">
        <f t="shared" si="64"/>
        <v>1385613323</v>
      </c>
    </row>
    <row r="4165" spans="2:6" x14ac:dyDescent="0.25">
      <c r="B4165" s="6">
        <v>43393</v>
      </c>
      <c r="C4165" s="4" t="s">
        <v>2375</v>
      </c>
      <c r="D4165" s="5">
        <v>225000</v>
      </c>
      <c r="E4165" s="5">
        <v>0</v>
      </c>
      <c r="F4165" s="5">
        <f t="shared" si="64"/>
        <v>1385838323</v>
      </c>
    </row>
    <row r="4166" spans="2:6" x14ac:dyDescent="0.25">
      <c r="B4166" s="6">
        <v>43393</v>
      </c>
      <c r="C4166" s="4" t="s">
        <v>2382</v>
      </c>
      <c r="D4166" s="5">
        <v>210000</v>
      </c>
      <c r="E4166" s="5">
        <v>0</v>
      </c>
      <c r="F4166" s="5">
        <f t="shared" si="64"/>
        <v>1386048323</v>
      </c>
    </row>
    <row r="4167" spans="2:6" x14ac:dyDescent="0.25">
      <c r="B4167" s="6">
        <v>43393</v>
      </c>
      <c r="C4167" s="4" t="s">
        <v>2383</v>
      </c>
      <c r="D4167" s="5">
        <v>195000</v>
      </c>
      <c r="E4167" s="5">
        <v>0</v>
      </c>
      <c r="F4167" s="5">
        <f t="shared" si="64"/>
        <v>1386243323</v>
      </c>
    </row>
    <row r="4168" spans="2:6" x14ac:dyDescent="0.25">
      <c r="B4168" s="6">
        <v>43393</v>
      </c>
      <c r="C4168" s="4" t="s">
        <v>2384</v>
      </c>
      <c r="D4168" s="5">
        <v>15000</v>
      </c>
      <c r="E4168" s="5">
        <v>0</v>
      </c>
      <c r="F4168" s="5">
        <f t="shared" si="64"/>
        <v>1386258323</v>
      </c>
    </row>
    <row r="4169" spans="2:6" x14ac:dyDescent="0.25">
      <c r="B4169" s="6">
        <v>43393</v>
      </c>
      <c r="C4169" s="4" t="s">
        <v>2384</v>
      </c>
      <c r="D4169" s="5">
        <v>255000</v>
      </c>
      <c r="E4169" s="5">
        <v>0</v>
      </c>
      <c r="F4169" s="5">
        <f t="shared" si="64"/>
        <v>1386513323</v>
      </c>
    </row>
    <row r="4170" spans="2:6" x14ac:dyDescent="0.25">
      <c r="B4170" s="6">
        <v>43393</v>
      </c>
      <c r="C4170" s="4" t="s">
        <v>2365</v>
      </c>
      <c r="D4170" s="5">
        <v>60000</v>
      </c>
      <c r="E4170" s="5">
        <v>0</v>
      </c>
      <c r="F4170" s="5">
        <f t="shared" si="64"/>
        <v>1386573323</v>
      </c>
    </row>
    <row r="4171" spans="2:6" x14ac:dyDescent="0.25">
      <c r="B4171" s="6">
        <v>43393</v>
      </c>
      <c r="C4171" s="4" t="s">
        <v>2338</v>
      </c>
      <c r="D4171" s="5">
        <v>45000</v>
      </c>
      <c r="E4171" s="5">
        <v>0</v>
      </c>
      <c r="F4171" s="5">
        <f t="shared" si="64"/>
        <v>1386618323</v>
      </c>
    </row>
    <row r="4172" spans="2:6" x14ac:dyDescent="0.25">
      <c r="B4172" s="6">
        <v>43393</v>
      </c>
      <c r="C4172" s="4" t="s">
        <v>2338</v>
      </c>
      <c r="D4172" s="5">
        <v>15000</v>
      </c>
      <c r="E4172" s="5">
        <v>0</v>
      </c>
      <c r="F4172" s="5">
        <f t="shared" si="64"/>
        <v>1386633323</v>
      </c>
    </row>
    <row r="4173" spans="2:6" x14ac:dyDescent="0.25">
      <c r="B4173" s="6">
        <v>43393</v>
      </c>
      <c r="C4173" s="4" t="s">
        <v>2385</v>
      </c>
      <c r="D4173" s="5">
        <v>1155000</v>
      </c>
      <c r="E4173" s="5">
        <v>0</v>
      </c>
      <c r="F4173" s="5">
        <f t="shared" si="64"/>
        <v>1387788323</v>
      </c>
    </row>
    <row r="4174" spans="2:6" x14ac:dyDescent="0.25">
      <c r="B4174" s="6">
        <v>43393</v>
      </c>
      <c r="C4174" s="4" t="s">
        <v>2386</v>
      </c>
      <c r="D4174" s="5">
        <v>135000</v>
      </c>
      <c r="E4174" s="5">
        <v>0</v>
      </c>
      <c r="F4174" s="5">
        <f t="shared" si="64"/>
        <v>1387923323</v>
      </c>
    </row>
    <row r="4175" spans="2:6" x14ac:dyDescent="0.25">
      <c r="B4175" s="6">
        <v>43393</v>
      </c>
      <c r="C4175" s="4" t="s">
        <v>2387</v>
      </c>
      <c r="D4175" s="5">
        <v>135000</v>
      </c>
      <c r="E4175" s="5">
        <v>0</v>
      </c>
      <c r="F4175" s="5">
        <f t="shared" si="64"/>
        <v>1388058323</v>
      </c>
    </row>
    <row r="4176" spans="2:6" x14ac:dyDescent="0.25">
      <c r="B4176" s="6">
        <v>43393</v>
      </c>
      <c r="C4176" s="4" t="s">
        <v>2388</v>
      </c>
      <c r="D4176" s="5">
        <v>60000</v>
      </c>
      <c r="E4176" s="5">
        <v>0</v>
      </c>
      <c r="F4176" s="5">
        <f t="shared" si="64"/>
        <v>1388118323</v>
      </c>
    </row>
    <row r="4177" spans="2:6" x14ac:dyDescent="0.25">
      <c r="B4177" s="6">
        <v>43393</v>
      </c>
      <c r="C4177" s="4" t="s">
        <v>2389</v>
      </c>
      <c r="D4177" s="5">
        <v>90000</v>
      </c>
      <c r="E4177" s="5">
        <v>0</v>
      </c>
      <c r="F4177" s="5">
        <f t="shared" si="64"/>
        <v>1388208323</v>
      </c>
    </row>
    <row r="4178" spans="2:6" x14ac:dyDescent="0.25">
      <c r="B4178" s="6">
        <v>43393</v>
      </c>
      <c r="C4178" s="4" t="s">
        <v>2390</v>
      </c>
      <c r="D4178" s="5">
        <v>945000</v>
      </c>
      <c r="E4178" s="5">
        <v>0</v>
      </c>
      <c r="F4178" s="5">
        <f t="shared" si="64"/>
        <v>1389153323</v>
      </c>
    </row>
    <row r="4179" spans="2:6" x14ac:dyDescent="0.25">
      <c r="B4179" s="6">
        <v>43393</v>
      </c>
      <c r="C4179" s="4" t="s">
        <v>2385</v>
      </c>
      <c r="D4179" s="5">
        <v>240000</v>
      </c>
      <c r="E4179" s="5">
        <v>0</v>
      </c>
      <c r="F4179" s="5">
        <f t="shared" ref="F4179:F4242" si="65">F4178+D4179-E4179</f>
        <v>1389393323</v>
      </c>
    </row>
    <row r="4180" spans="2:6" x14ac:dyDescent="0.25">
      <c r="B4180" s="6">
        <v>43393</v>
      </c>
      <c r="C4180" s="4" t="s">
        <v>2391</v>
      </c>
      <c r="D4180" s="5">
        <v>937500</v>
      </c>
      <c r="E4180" s="5">
        <v>0</v>
      </c>
      <c r="F4180" s="5">
        <f t="shared" si="65"/>
        <v>1390330823</v>
      </c>
    </row>
    <row r="4181" spans="2:6" x14ac:dyDescent="0.25">
      <c r="B4181" s="6">
        <v>43393</v>
      </c>
      <c r="C4181" s="4" t="s">
        <v>2388</v>
      </c>
      <c r="D4181" s="5">
        <v>1170000</v>
      </c>
      <c r="E4181" s="5">
        <v>0</v>
      </c>
      <c r="F4181" s="5">
        <f t="shared" si="65"/>
        <v>1391500823</v>
      </c>
    </row>
    <row r="4182" spans="2:6" x14ac:dyDescent="0.25">
      <c r="B4182" s="6">
        <v>43393</v>
      </c>
      <c r="C4182" s="4" t="s">
        <v>2390</v>
      </c>
      <c r="D4182" s="5">
        <v>195000</v>
      </c>
      <c r="E4182" s="5">
        <v>0</v>
      </c>
      <c r="F4182" s="5">
        <f t="shared" si="65"/>
        <v>1391695823</v>
      </c>
    </row>
    <row r="4183" spans="2:6" x14ac:dyDescent="0.25">
      <c r="B4183" s="6">
        <v>43393</v>
      </c>
      <c r="C4183" s="4" t="s">
        <v>2392</v>
      </c>
      <c r="D4183" s="5">
        <v>285000</v>
      </c>
      <c r="E4183" s="5">
        <v>0</v>
      </c>
      <c r="F4183" s="5">
        <f t="shared" si="65"/>
        <v>1391980823</v>
      </c>
    </row>
    <row r="4184" spans="2:6" x14ac:dyDescent="0.25">
      <c r="B4184" s="6">
        <v>43393</v>
      </c>
      <c r="C4184" s="4" t="s">
        <v>2389</v>
      </c>
      <c r="D4184" s="5">
        <v>2250000</v>
      </c>
      <c r="E4184" s="5">
        <v>0</v>
      </c>
      <c r="F4184" s="5">
        <f t="shared" si="65"/>
        <v>1394230823</v>
      </c>
    </row>
    <row r="4185" spans="2:6" x14ac:dyDescent="0.25">
      <c r="B4185" s="6">
        <v>43393</v>
      </c>
      <c r="C4185" s="4" t="s">
        <v>2387</v>
      </c>
      <c r="D4185" s="5">
        <v>1140000</v>
      </c>
      <c r="E4185" s="5">
        <v>0</v>
      </c>
      <c r="F4185" s="5">
        <f t="shared" si="65"/>
        <v>1395370823</v>
      </c>
    </row>
    <row r="4186" spans="2:6" x14ac:dyDescent="0.25">
      <c r="B4186" s="6">
        <v>43393</v>
      </c>
      <c r="C4186" s="4" t="s">
        <v>2392</v>
      </c>
      <c r="D4186" s="5">
        <v>1125000</v>
      </c>
      <c r="E4186" s="5">
        <v>0</v>
      </c>
      <c r="F4186" s="5">
        <f t="shared" si="65"/>
        <v>1396495823</v>
      </c>
    </row>
    <row r="4187" spans="2:6" x14ac:dyDescent="0.25">
      <c r="B4187" s="6">
        <v>43393</v>
      </c>
      <c r="C4187" s="4" t="s">
        <v>2391</v>
      </c>
      <c r="D4187" s="5">
        <v>435000</v>
      </c>
      <c r="E4187" s="5">
        <v>0</v>
      </c>
      <c r="F4187" s="5">
        <f t="shared" si="65"/>
        <v>1396930823</v>
      </c>
    </row>
    <row r="4188" spans="2:6" x14ac:dyDescent="0.25">
      <c r="B4188" s="6">
        <v>43393</v>
      </c>
      <c r="C4188" s="4" t="s">
        <v>2386</v>
      </c>
      <c r="D4188" s="5">
        <v>900000</v>
      </c>
      <c r="E4188" s="5">
        <v>0</v>
      </c>
      <c r="F4188" s="5">
        <f t="shared" si="65"/>
        <v>1397830823</v>
      </c>
    </row>
    <row r="4189" spans="2:6" x14ac:dyDescent="0.25">
      <c r="B4189" s="6">
        <v>43393</v>
      </c>
      <c r="C4189" s="4" t="s">
        <v>2393</v>
      </c>
      <c r="D4189" s="5">
        <v>21500</v>
      </c>
      <c r="E4189" s="5">
        <v>0</v>
      </c>
      <c r="F4189" s="5">
        <f t="shared" si="65"/>
        <v>1397852323</v>
      </c>
    </row>
    <row r="4190" spans="2:6" x14ac:dyDescent="0.25">
      <c r="B4190" s="6">
        <v>43393</v>
      </c>
      <c r="C4190" s="4" t="s">
        <v>2394</v>
      </c>
      <c r="D4190" s="5">
        <v>727500</v>
      </c>
      <c r="E4190" s="5">
        <v>0</v>
      </c>
      <c r="F4190" s="5">
        <f t="shared" si="65"/>
        <v>1398579823</v>
      </c>
    </row>
    <row r="4191" spans="2:6" x14ac:dyDescent="0.25">
      <c r="B4191" s="6">
        <v>43393</v>
      </c>
      <c r="C4191" s="4" t="s">
        <v>2392</v>
      </c>
      <c r="D4191" s="5">
        <v>855000</v>
      </c>
      <c r="E4191" s="5">
        <v>0</v>
      </c>
      <c r="F4191" s="5">
        <f t="shared" si="65"/>
        <v>1399434823</v>
      </c>
    </row>
    <row r="4192" spans="2:6" x14ac:dyDescent="0.25">
      <c r="B4192" s="6">
        <v>43393</v>
      </c>
      <c r="C4192" s="4" t="s">
        <v>2393</v>
      </c>
      <c r="D4192" s="5">
        <v>1252500</v>
      </c>
      <c r="E4192" s="5">
        <v>0</v>
      </c>
      <c r="F4192" s="5">
        <f t="shared" si="65"/>
        <v>1400687323</v>
      </c>
    </row>
    <row r="4193" spans="2:6" x14ac:dyDescent="0.25">
      <c r="B4193" s="6">
        <v>43393</v>
      </c>
      <c r="C4193" s="4" t="s">
        <v>2395</v>
      </c>
      <c r="D4193" s="5">
        <v>1320000</v>
      </c>
      <c r="E4193" s="5">
        <v>0</v>
      </c>
      <c r="F4193" s="5">
        <f t="shared" si="65"/>
        <v>1402007323</v>
      </c>
    </row>
    <row r="4194" spans="2:6" x14ac:dyDescent="0.25">
      <c r="B4194" s="6">
        <v>43393</v>
      </c>
      <c r="C4194" s="4" t="s">
        <v>2396</v>
      </c>
      <c r="D4194" s="5">
        <v>375000</v>
      </c>
      <c r="E4194" s="5">
        <v>0</v>
      </c>
      <c r="F4194" s="5">
        <f t="shared" si="65"/>
        <v>1402382323</v>
      </c>
    </row>
    <row r="4195" spans="2:6" x14ac:dyDescent="0.25">
      <c r="B4195" s="6">
        <v>43393</v>
      </c>
      <c r="C4195" s="4" t="s">
        <v>2397</v>
      </c>
      <c r="D4195" s="5">
        <v>30000</v>
      </c>
      <c r="E4195" s="5">
        <v>0</v>
      </c>
      <c r="F4195" s="5">
        <f t="shared" si="65"/>
        <v>1402412323</v>
      </c>
    </row>
    <row r="4196" spans="2:6" x14ac:dyDescent="0.25">
      <c r="B4196" s="6">
        <v>43393</v>
      </c>
      <c r="C4196" s="4" t="s">
        <v>2398</v>
      </c>
      <c r="D4196" s="5">
        <v>15000</v>
      </c>
      <c r="E4196" s="5">
        <v>0</v>
      </c>
      <c r="F4196" s="5">
        <f t="shared" si="65"/>
        <v>1402427323</v>
      </c>
    </row>
    <row r="4197" spans="2:6" x14ac:dyDescent="0.25">
      <c r="B4197" s="6">
        <v>43393</v>
      </c>
      <c r="C4197" s="4" t="s">
        <v>2397</v>
      </c>
      <c r="D4197" s="5">
        <v>765000</v>
      </c>
      <c r="E4197" s="5">
        <v>0</v>
      </c>
      <c r="F4197" s="5">
        <f t="shared" si="65"/>
        <v>1403192323</v>
      </c>
    </row>
    <row r="4198" spans="2:6" x14ac:dyDescent="0.25">
      <c r="B4198" s="6">
        <v>43393</v>
      </c>
      <c r="C4198" s="4" t="s">
        <v>2399</v>
      </c>
      <c r="D4198" s="5">
        <v>1740000</v>
      </c>
      <c r="E4198" s="5">
        <v>0</v>
      </c>
      <c r="F4198" s="5">
        <f t="shared" si="65"/>
        <v>1404932323</v>
      </c>
    </row>
    <row r="4199" spans="2:6" x14ac:dyDescent="0.25">
      <c r="B4199" s="6">
        <v>43393</v>
      </c>
      <c r="C4199" s="4" t="s">
        <v>2398</v>
      </c>
      <c r="D4199" s="5">
        <v>3765000</v>
      </c>
      <c r="E4199" s="5">
        <v>0</v>
      </c>
      <c r="F4199" s="5">
        <f t="shared" si="65"/>
        <v>1408697323</v>
      </c>
    </row>
    <row r="4200" spans="2:6" x14ac:dyDescent="0.25">
      <c r="B4200" s="6">
        <v>43393</v>
      </c>
      <c r="C4200" s="4" t="s">
        <v>2395</v>
      </c>
      <c r="D4200" s="5">
        <v>60000</v>
      </c>
      <c r="E4200" s="5">
        <v>0</v>
      </c>
      <c r="F4200" s="5">
        <f t="shared" si="65"/>
        <v>1408757323</v>
      </c>
    </row>
    <row r="4201" spans="2:6" x14ac:dyDescent="0.25">
      <c r="B4201" s="6">
        <v>43393</v>
      </c>
      <c r="C4201" s="4" t="s">
        <v>2392</v>
      </c>
      <c r="D4201" s="5">
        <v>75000</v>
      </c>
      <c r="E4201" s="5">
        <v>0</v>
      </c>
      <c r="F4201" s="5">
        <f t="shared" si="65"/>
        <v>1408832323</v>
      </c>
    </row>
    <row r="4202" spans="2:6" x14ac:dyDescent="0.25">
      <c r="B4202" s="6">
        <v>43395</v>
      </c>
      <c r="C4202" s="4" t="s">
        <v>2371</v>
      </c>
      <c r="D4202" s="5">
        <v>315000</v>
      </c>
      <c r="E4202" s="5">
        <v>0</v>
      </c>
      <c r="F4202" s="5">
        <f t="shared" si="65"/>
        <v>1409147323</v>
      </c>
    </row>
    <row r="4203" spans="2:6" x14ac:dyDescent="0.25">
      <c r="B4203" s="6">
        <v>43395</v>
      </c>
      <c r="C4203" s="4" t="s">
        <v>2408</v>
      </c>
      <c r="D4203" s="5">
        <v>525000</v>
      </c>
      <c r="E4203" s="5">
        <v>0</v>
      </c>
      <c r="F4203" s="5">
        <f t="shared" si="65"/>
        <v>1409672323</v>
      </c>
    </row>
    <row r="4204" spans="2:6" x14ac:dyDescent="0.25">
      <c r="B4204" s="6">
        <v>43395</v>
      </c>
      <c r="C4204" s="4" t="s">
        <v>2370</v>
      </c>
      <c r="D4204" s="5">
        <v>345000</v>
      </c>
      <c r="E4204" s="5">
        <v>0</v>
      </c>
      <c r="F4204" s="5">
        <f t="shared" si="65"/>
        <v>1410017323</v>
      </c>
    </row>
    <row r="4205" spans="2:6" x14ac:dyDescent="0.25">
      <c r="B4205" s="6">
        <v>43395</v>
      </c>
      <c r="C4205" s="4" t="s">
        <v>2382</v>
      </c>
      <c r="D4205" s="5">
        <v>105000</v>
      </c>
      <c r="E4205" s="5">
        <v>0</v>
      </c>
      <c r="F4205" s="5">
        <f t="shared" si="65"/>
        <v>1410122323</v>
      </c>
    </row>
    <row r="4206" spans="2:6" x14ac:dyDescent="0.25">
      <c r="B4206" s="6">
        <v>43395</v>
      </c>
      <c r="C4206" s="4" t="s">
        <v>2409</v>
      </c>
      <c r="D4206" s="5">
        <v>517500</v>
      </c>
      <c r="E4206" s="5">
        <v>0</v>
      </c>
      <c r="F4206" s="5">
        <f t="shared" si="65"/>
        <v>1410639823</v>
      </c>
    </row>
    <row r="4207" spans="2:6" x14ac:dyDescent="0.25">
      <c r="B4207" s="6">
        <v>43395</v>
      </c>
      <c r="C4207" s="4" t="s">
        <v>2376</v>
      </c>
      <c r="D4207" s="5">
        <v>105000</v>
      </c>
      <c r="E4207" s="5">
        <v>0</v>
      </c>
      <c r="F4207" s="5">
        <f t="shared" si="65"/>
        <v>1410744823</v>
      </c>
    </row>
    <row r="4208" spans="2:6" x14ac:dyDescent="0.25">
      <c r="B4208" s="6">
        <v>43395</v>
      </c>
      <c r="C4208" s="4" t="s">
        <v>2410</v>
      </c>
      <c r="D4208" s="5">
        <v>735000</v>
      </c>
      <c r="E4208" s="5">
        <v>0</v>
      </c>
      <c r="F4208" s="5">
        <f t="shared" si="65"/>
        <v>1411479823</v>
      </c>
    </row>
    <row r="4209" spans="2:6" x14ac:dyDescent="0.25">
      <c r="B4209" s="6">
        <v>43395</v>
      </c>
      <c r="C4209" s="4" t="s">
        <v>2375</v>
      </c>
      <c r="D4209" s="5">
        <v>150500</v>
      </c>
      <c r="E4209" s="5">
        <v>0</v>
      </c>
      <c r="F4209" s="5">
        <f t="shared" si="65"/>
        <v>1411630323</v>
      </c>
    </row>
    <row r="4210" spans="2:6" x14ac:dyDescent="0.25">
      <c r="B4210" s="6">
        <v>43395</v>
      </c>
      <c r="C4210" s="4" t="s">
        <v>2411</v>
      </c>
      <c r="D4210" s="5">
        <v>150000</v>
      </c>
      <c r="E4210" s="5">
        <v>0</v>
      </c>
      <c r="F4210" s="5">
        <f t="shared" si="65"/>
        <v>1411780323</v>
      </c>
    </row>
    <row r="4211" spans="2:6" x14ac:dyDescent="0.25">
      <c r="B4211" s="6">
        <v>43395</v>
      </c>
      <c r="C4211" s="4" t="s">
        <v>2379</v>
      </c>
      <c r="D4211" s="5">
        <v>15000</v>
      </c>
      <c r="E4211" s="5">
        <v>0</v>
      </c>
      <c r="F4211" s="5">
        <f t="shared" si="65"/>
        <v>1411795323</v>
      </c>
    </row>
    <row r="4212" spans="2:6" x14ac:dyDescent="0.25">
      <c r="B4212" s="6">
        <v>43395</v>
      </c>
      <c r="C4212" s="4" t="s">
        <v>2411</v>
      </c>
      <c r="D4212" s="5">
        <v>600000</v>
      </c>
      <c r="E4212" s="5">
        <v>0</v>
      </c>
      <c r="F4212" s="5">
        <f t="shared" si="65"/>
        <v>1412395323</v>
      </c>
    </row>
    <row r="4213" spans="2:6" x14ac:dyDescent="0.25">
      <c r="B4213" s="6">
        <v>43395</v>
      </c>
      <c r="C4213" s="4" t="s">
        <v>2379</v>
      </c>
      <c r="D4213" s="5">
        <v>135000</v>
      </c>
      <c r="E4213" s="5">
        <v>0</v>
      </c>
      <c r="F4213" s="5">
        <f t="shared" si="65"/>
        <v>1412530323</v>
      </c>
    </row>
    <row r="4214" spans="2:6" x14ac:dyDescent="0.25">
      <c r="B4214" s="6">
        <v>43395</v>
      </c>
      <c r="C4214" s="4" t="s">
        <v>2380</v>
      </c>
      <c r="D4214" s="5">
        <v>300000</v>
      </c>
      <c r="E4214" s="5">
        <v>0</v>
      </c>
      <c r="F4214" s="5">
        <f t="shared" si="65"/>
        <v>1412830323</v>
      </c>
    </row>
    <row r="4215" spans="2:6" x14ac:dyDescent="0.25">
      <c r="B4215" s="6">
        <v>43395</v>
      </c>
      <c r="C4215" s="4" t="s">
        <v>2412</v>
      </c>
      <c r="D4215" s="5">
        <v>510000</v>
      </c>
      <c r="E4215" s="5">
        <v>0</v>
      </c>
      <c r="F4215" s="5">
        <f t="shared" si="65"/>
        <v>1413340323</v>
      </c>
    </row>
    <row r="4216" spans="2:6" x14ac:dyDescent="0.25">
      <c r="B4216" s="6">
        <v>43395</v>
      </c>
      <c r="C4216" s="4" t="s">
        <v>2370</v>
      </c>
      <c r="D4216" s="5">
        <v>15000</v>
      </c>
      <c r="E4216" s="5">
        <v>0</v>
      </c>
      <c r="F4216" s="5">
        <f t="shared" si="65"/>
        <v>1413355323</v>
      </c>
    </row>
    <row r="4217" spans="2:6" x14ac:dyDescent="0.25">
      <c r="B4217" s="6">
        <v>43395</v>
      </c>
      <c r="C4217" s="4" t="s">
        <v>2412</v>
      </c>
      <c r="D4217" s="5">
        <v>2220000</v>
      </c>
      <c r="E4217" s="5">
        <v>0</v>
      </c>
      <c r="F4217" s="5">
        <f t="shared" si="65"/>
        <v>1415575323</v>
      </c>
    </row>
    <row r="4218" spans="2:6" x14ac:dyDescent="0.25">
      <c r="B4218" s="6">
        <v>43395</v>
      </c>
      <c r="C4218" s="4" t="s">
        <v>2413</v>
      </c>
      <c r="D4218" s="5">
        <v>1080000</v>
      </c>
      <c r="E4218" s="5">
        <v>0</v>
      </c>
      <c r="F4218" s="5">
        <f t="shared" si="65"/>
        <v>1416655323</v>
      </c>
    </row>
    <row r="4219" spans="2:6" x14ac:dyDescent="0.25">
      <c r="B4219" s="6">
        <v>43395</v>
      </c>
      <c r="C4219" s="4" t="s">
        <v>2381</v>
      </c>
      <c r="D4219" s="5">
        <v>60000</v>
      </c>
      <c r="E4219" s="5">
        <v>0</v>
      </c>
      <c r="F4219" s="5">
        <f t="shared" si="65"/>
        <v>1416715323</v>
      </c>
    </row>
    <row r="4220" spans="2:6" x14ac:dyDescent="0.25">
      <c r="B4220" s="6">
        <v>43395</v>
      </c>
      <c r="C4220" s="4" t="s">
        <v>2413</v>
      </c>
      <c r="D4220" s="5">
        <v>1065000</v>
      </c>
      <c r="E4220" s="5">
        <v>0</v>
      </c>
      <c r="F4220" s="5">
        <f t="shared" si="65"/>
        <v>1417780323</v>
      </c>
    </row>
    <row r="4221" spans="2:6" x14ac:dyDescent="0.25">
      <c r="B4221" s="6">
        <v>43395</v>
      </c>
      <c r="C4221" s="4" t="s">
        <v>2414</v>
      </c>
      <c r="D4221" s="5">
        <v>345000</v>
      </c>
      <c r="E4221" s="5">
        <v>0</v>
      </c>
      <c r="F4221" s="5">
        <f t="shared" si="65"/>
        <v>1418125323</v>
      </c>
    </row>
    <row r="4222" spans="2:6" x14ac:dyDescent="0.25">
      <c r="B4222" s="6">
        <v>43395</v>
      </c>
      <c r="C4222" s="4" t="s">
        <v>2410</v>
      </c>
      <c r="D4222" s="5">
        <v>3255000</v>
      </c>
      <c r="E4222" s="5">
        <v>0</v>
      </c>
      <c r="F4222" s="5">
        <f t="shared" si="65"/>
        <v>1421380323</v>
      </c>
    </row>
    <row r="4223" spans="2:6" x14ac:dyDescent="0.25">
      <c r="B4223" s="6">
        <v>43395</v>
      </c>
      <c r="C4223" s="4" t="s">
        <v>2382</v>
      </c>
      <c r="D4223" s="5">
        <v>75000</v>
      </c>
      <c r="E4223" s="5">
        <v>0</v>
      </c>
      <c r="F4223" s="5">
        <f t="shared" si="65"/>
        <v>1421455323</v>
      </c>
    </row>
    <row r="4224" spans="2:6" x14ac:dyDescent="0.25">
      <c r="B4224" s="6">
        <v>43395</v>
      </c>
      <c r="C4224" s="4" t="s">
        <v>2375</v>
      </c>
      <c r="D4224" s="5">
        <v>390000</v>
      </c>
      <c r="E4224" s="5">
        <v>0</v>
      </c>
      <c r="F4224" s="5">
        <f t="shared" si="65"/>
        <v>1421845323</v>
      </c>
    </row>
    <row r="4225" spans="2:6" x14ac:dyDescent="0.25">
      <c r="B4225" s="6">
        <v>43395</v>
      </c>
      <c r="C4225" s="4" t="s">
        <v>2409</v>
      </c>
      <c r="D4225" s="5">
        <v>390000</v>
      </c>
      <c r="E4225" s="5">
        <v>0</v>
      </c>
      <c r="F4225" s="5">
        <f t="shared" si="65"/>
        <v>1422235323</v>
      </c>
    </row>
    <row r="4226" spans="2:6" x14ac:dyDescent="0.25">
      <c r="B4226" s="6">
        <v>43395</v>
      </c>
      <c r="C4226" s="4" t="s">
        <v>2415</v>
      </c>
      <c r="D4226" s="5">
        <v>752500</v>
      </c>
      <c r="E4226" s="5">
        <v>0</v>
      </c>
      <c r="F4226" s="5">
        <f t="shared" si="65"/>
        <v>1422987823</v>
      </c>
    </row>
    <row r="4227" spans="2:6" x14ac:dyDescent="0.25">
      <c r="B4227" s="6">
        <v>43395</v>
      </c>
      <c r="C4227" s="4" t="s">
        <v>2373</v>
      </c>
      <c r="D4227" s="5">
        <v>225000</v>
      </c>
      <c r="E4227" s="5">
        <v>0</v>
      </c>
      <c r="F4227" s="5">
        <f t="shared" si="65"/>
        <v>1423212823</v>
      </c>
    </row>
    <row r="4228" spans="2:6" x14ac:dyDescent="0.25">
      <c r="B4228" s="6">
        <v>43395</v>
      </c>
      <c r="C4228" s="4" t="s">
        <v>2376</v>
      </c>
      <c r="D4228" s="5">
        <v>180000</v>
      </c>
      <c r="E4228" s="5">
        <v>0</v>
      </c>
      <c r="F4228" s="5">
        <f t="shared" si="65"/>
        <v>1423392823</v>
      </c>
    </row>
    <row r="4229" spans="2:6" x14ac:dyDescent="0.25">
      <c r="B4229" s="6">
        <v>43395</v>
      </c>
      <c r="C4229" s="4" t="s">
        <v>2416</v>
      </c>
      <c r="D4229" s="5">
        <v>300000</v>
      </c>
      <c r="E4229" s="5">
        <v>0</v>
      </c>
      <c r="F4229" s="5">
        <f t="shared" si="65"/>
        <v>1423692823</v>
      </c>
    </row>
    <row r="4230" spans="2:6" x14ac:dyDescent="0.25">
      <c r="B4230" s="6">
        <v>43395</v>
      </c>
      <c r="C4230" s="4" t="s">
        <v>2371</v>
      </c>
      <c r="D4230" s="5">
        <v>172000</v>
      </c>
      <c r="E4230" s="5">
        <v>0</v>
      </c>
      <c r="F4230" s="5">
        <f t="shared" si="65"/>
        <v>1423864823</v>
      </c>
    </row>
    <row r="4231" spans="2:6" x14ac:dyDescent="0.25">
      <c r="B4231" s="6">
        <v>43395</v>
      </c>
      <c r="C4231" s="4" t="s">
        <v>2417</v>
      </c>
      <c r="D4231" s="5">
        <v>1305000</v>
      </c>
      <c r="E4231" s="5">
        <v>0</v>
      </c>
      <c r="F4231" s="5">
        <f t="shared" si="65"/>
        <v>1425169823</v>
      </c>
    </row>
    <row r="4232" spans="2:6" x14ac:dyDescent="0.25">
      <c r="B4232" s="6">
        <v>43395</v>
      </c>
      <c r="C4232" s="4" t="s">
        <v>2373</v>
      </c>
      <c r="D4232" s="5">
        <v>630000</v>
      </c>
      <c r="E4232" s="5">
        <v>0</v>
      </c>
      <c r="F4232" s="5">
        <f t="shared" si="65"/>
        <v>1425799823</v>
      </c>
    </row>
    <row r="4233" spans="2:6" x14ac:dyDescent="0.25">
      <c r="B4233" s="6">
        <v>43395</v>
      </c>
      <c r="C4233" s="4" t="s">
        <v>2415</v>
      </c>
      <c r="D4233" s="5">
        <v>1440000</v>
      </c>
      <c r="E4233" s="5">
        <v>0</v>
      </c>
      <c r="F4233" s="5">
        <f t="shared" si="65"/>
        <v>1427239823</v>
      </c>
    </row>
    <row r="4234" spans="2:6" x14ac:dyDescent="0.25">
      <c r="B4234" s="6">
        <v>43395</v>
      </c>
      <c r="C4234" s="4" t="s">
        <v>2416</v>
      </c>
      <c r="D4234" s="5">
        <v>742500</v>
      </c>
      <c r="E4234" s="5">
        <v>0</v>
      </c>
      <c r="F4234" s="5">
        <f t="shared" si="65"/>
        <v>1427982323</v>
      </c>
    </row>
    <row r="4235" spans="2:6" x14ac:dyDescent="0.25">
      <c r="B4235" s="6">
        <v>43395</v>
      </c>
      <c r="C4235" s="4" t="s">
        <v>2380</v>
      </c>
      <c r="D4235" s="5">
        <v>30000</v>
      </c>
      <c r="E4235" s="5">
        <v>0</v>
      </c>
      <c r="F4235" s="5">
        <f t="shared" si="65"/>
        <v>1428012323</v>
      </c>
    </row>
    <row r="4236" spans="2:6" x14ac:dyDescent="0.25">
      <c r="B4236" s="6">
        <v>43395</v>
      </c>
      <c r="C4236" s="4" t="s">
        <v>2378</v>
      </c>
      <c r="D4236" s="5">
        <v>195000</v>
      </c>
      <c r="E4236" s="5">
        <v>0</v>
      </c>
      <c r="F4236" s="5">
        <f t="shared" si="65"/>
        <v>1428207323</v>
      </c>
    </row>
    <row r="4237" spans="2:6" x14ac:dyDescent="0.25">
      <c r="B4237" s="6">
        <v>43395</v>
      </c>
      <c r="C4237" s="4" t="s">
        <v>2417</v>
      </c>
      <c r="D4237" s="5">
        <v>946000</v>
      </c>
      <c r="E4237" s="5">
        <v>0</v>
      </c>
      <c r="F4237" s="5">
        <f t="shared" si="65"/>
        <v>1429153323</v>
      </c>
    </row>
    <row r="4238" spans="2:6" x14ac:dyDescent="0.25">
      <c r="B4238" s="6">
        <v>43395</v>
      </c>
      <c r="C4238" s="4" t="s">
        <v>2408</v>
      </c>
      <c r="D4238" s="5">
        <v>330000</v>
      </c>
      <c r="E4238" s="5">
        <v>0</v>
      </c>
      <c r="F4238" s="5">
        <f t="shared" si="65"/>
        <v>1429483323</v>
      </c>
    </row>
    <row r="4239" spans="2:6" x14ac:dyDescent="0.25">
      <c r="B4239" s="6">
        <v>43395</v>
      </c>
      <c r="C4239" s="4" t="s">
        <v>2378</v>
      </c>
      <c r="D4239" s="5">
        <v>195000</v>
      </c>
      <c r="E4239" s="5">
        <v>0</v>
      </c>
      <c r="F4239" s="5">
        <f t="shared" si="65"/>
        <v>1429678323</v>
      </c>
    </row>
    <row r="4240" spans="2:6" x14ac:dyDescent="0.25">
      <c r="B4240" s="6">
        <v>43395</v>
      </c>
      <c r="C4240" s="4" t="s">
        <v>2418</v>
      </c>
      <c r="D4240" s="5">
        <v>30000</v>
      </c>
      <c r="E4240" s="5">
        <v>0</v>
      </c>
      <c r="F4240" s="5">
        <f t="shared" si="65"/>
        <v>1429708323</v>
      </c>
    </row>
    <row r="4241" spans="2:6" x14ac:dyDescent="0.25">
      <c r="B4241" s="6">
        <v>43395</v>
      </c>
      <c r="C4241" s="4" t="s">
        <v>2418</v>
      </c>
      <c r="D4241" s="5">
        <v>180000</v>
      </c>
      <c r="E4241" s="5">
        <v>0</v>
      </c>
      <c r="F4241" s="5">
        <f t="shared" si="65"/>
        <v>1429888323</v>
      </c>
    </row>
    <row r="4242" spans="2:6" x14ac:dyDescent="0.25">
      <c r="B4242" s="6">
        <v>43395</v>
      </c>
      <c r="C4242" s="4" t="s">
        <v>2419</v>
      </c>
      <c r="D4242" s="5">
        <v>285000</v>
      </c>
      <c r="E4242" s="5">
        <v>0</v>
      </c>
      <c r="F4242" s="5">
        <f t="shared" si="65"/>
        <v>1430173323</v>
      </c>
    </row>
    <row r="4243" spans="2:6" x14ac:dyDescent="0.25">
      <c r="B4243" s="6">
        <v>43395</v>
      </c>
      <c r="C4243" s="4" t="s">
        <v>2420</v>
      </c>
      <c r="D4243" s="5">
        <v>75000</v>
      </c>
      <c r="E4243" s="5">
        <v>0</v>
      </c>
      <c r="F4243" s="5">
        <f t="shared" ref="F4243:F4306" si="66">F4242+D4243-E4243</f>
        <v>1430248323</v>
      </c>
    </row>
    <row r="4244" spans="2:6" x14ac:dyDescent="0.25">
      <c r="B4244" s="6">
        <v>43395</v>
      </c>
      <c r="C4244" s="4" t="s">
        <v>2421</v>
      </c>
      <c r="D4244" s="5">
        <v>255000</v>
      </c>
      <c r="E4244" s="5">
        <v>0</v>
      </c>
      <c r="F4244" s="5">
        <f t="shared" si="66"/>
        <v>1430503323</v>
      </c>
    </row>
    <row r="4245" spans="2:6" x14ac:dyDescent="0.25">
      <c r="B4245" s="6">
        <v>43395</v>
      </c>
      <c r="C4245" s="4" t="s">
        <v>2422</v>
      </c>
      <c r="D4245" s="5">
        <v>15000</v>
      </c>
      <c r="E4245" s="5">
        <v>0</v>
      </c>
      <c r="F4245" s="5">
        <f t="shared" si="66"/>
        <v>1430518323</v>
      </c>
    </row>
    <row r="4246" spans="2:6" x14ac:dyDescent="0.25">
      <c r="B4246" s="6">
        <v>43395</v>
      </c>
      <c r="C4246" s="4" t="s">
        <v>2419</v>
      </c>
      <c r="D4246" s="5">
        <v>105000</v>
      </c>
      <c r="E4246" s="5">
        <v>0</v>
      </c>
      <c r="F4246" s="5">
        <f t="shared" si="66"/>
        <v>1430623323</v>
      </c>
    </row>
    <row r="4247" spans="2:6" x14ac:dyDescent="0.25">
      <c r="B4247" s="6">
        <v>43395</v>
      </c>
      <c r="C4247" s="4" t="s">
        <v>2423</v>
      </c>
      <c r="D4247" s="5">
        <v>45000</v>
      </c>
      <c r="E4247" s="5">
        <v>0</v>
      </c>
      <c r="F4247" s="5">
        <f t="shared" si="66"/>
        <v>1430668323</v>
      </c>
    </row>
    <row r="4248" spans="2:6" x14ac:dyDescent="0.25">
      <c r="B4248" s="6">
        <v>43395</v>
      </c>
      <c r="C4248" s="4" t="s">
        <v>2424</v>
      </c>
      <c r="D4248" s="5">
        <v>45000</v>
      </c>
      <c r="E4248" s="5">
        <v>0</v>
      </c>
      <c r="F4248" s="5">
        <f t="shared" si="66"/>
        <v>1430713323</v>
      </c>
    </row>
    <row r="4249" spans="2:6" x14ac:dyDescent="0.25">
      <c r="B4249" s="6">
        <v>43395</v>
      </c>
      <c r="C4249" s="4" t="s">
        <v>2420</v>
      </c>
      <c r="D4249" s="5">
        <v>43000</v>
      </c>
      <c r="E4249" s="5">
        <v>0</v>
      </c>
      <c r="F4249" s="5">
        <f t="shared" si="66"/>
        <v>1430756323</v>
      </c>
    </row>
    <row r="4250" spans="2:6" x14ac:dyDescent="0.25">
      <c r="B4250" s="6">
        <v>43395</v>
      </c>
      <c r="C4250" s="4" t="s">
        <v>2425</v>
      </c>
      <c r="D4250" s="5">
        <v>90000</v>
      </c>
      <c r="E4250" s="5">
        <v>0</v>
      </c>
      <c r="F4250" s="5">
        <f t="shared" si="66"/>
        <v>1430846323</v>
      </c>
    </row>
    <row r="4251" spans="2:6" x14ac:dyDescent="0.25">
      <c r="B4251" s="6">
        <v>43395</v>
      </c>
      <c r="C4251" s="4" t="s">
        <v>2423</v>
      </c>
      <c r="D4251" s="5">
        <v>45000</v>
      </c>
      <c r="E4251" s="5">
        <v>0</v>
      </c>
      <c r="F4251" s="5">
        <f t="shared" si="66"/>
        <v>1430891323</v>
      </c>
    </row>
    <row r="4252" spans="2:6" x14ac:dyDescent="0.25">
      <c r="B4252" s="6">
        <v>43395</v>
      </c>
      <c r="C4252" s="4" t="s">
        <v>2426</v>
      </c>
      <c r="D4252" s="5">
        <v>86000</v>
      </c>
      <c r="E4252" s="5">
        <v>0</v>
      </c>
      <c r="F4252" s="5">
        <f t="shared" si="66"/>
        <v>1430977323</v>
      </c>
    </row>
    <row r="4253" spans="2:6" x14ac:dyDescent="0.25">
      <c r="B4253" s="6">
        <v>43395</v>
      </c>
      <c r="C4253" s="4" t="s">
        <v>2421</v>
      </c>
      <c r="D4253" s="5">
        <v>367500</v>
      </c>
      <c r="E4253" s="5">
        <v>0</v>
      </c>
      <c r="F4253" s="5">
        <f t="shared" si="66"/>
        <v>1431344823</v>
      </c>
    </row>
    <row r="4254" spans="2:6" x14ac:dyDescent="0.25">
      <c r="B4254" s="6">
        <v>43395</v>
      </c>
      <c r="C4254" s="4" t="s">
        <v>2422</v>
      </c>
      <c r="D4254" s="5">
        <v>30000</v>
      </c>
      <c r="E4254" s="5">
        <v>0</v>
      </c>
      <c r="F4254" s="5">
        <f t="shared" si="66"/>
        <v>1431374823</v>
      </c>
    </row>
    <row r="4255" spans="2:6" x14ac:dyDescent="0.25">
      <c r="B4255" s="6">
        <v>43395</v>
      </c>
      <c r="C4255" s="4" t="s">
        <v>2425</v>
      </c>
      <c r="D4255" s="5">
        <v>45000</v>
      </c>
      <c r="E4255" s="5">
        <v>0</v>
      </c>
      <c r="F4255" s="5">
        <f t="shared" si="66"/>
        <v>1431419823</v>
      </c>
    </row>
    <row r="4256" spans="2:6" x14ac:dyDescent="0.25">
      <c r="B4256" s="6">
        <v>43395</v>
      </c>
      <c r="C4256" s="4" t="s">
        <v>2426</v>
      </c>
      <c r="D4256" s="5">
        <v>90000</v>
      </c>
      <c r="E4256" s="5">
        <v>0</v>
      </c>
      <c r="F4256" s="5">
        <f t="shared" si="66"/>
        <v>1431509823</v>
      </c>
    </row>
    <row r="4257" spans="2:6" x14ac:dyDescent="0.25">
      <c r="B4257" s="6">
        <v>43395</v>
      </c>
      <c r="C4257" s="4" t="s">
        <v>2427</v>
      </c>
      <c r="D4257" s="5">
        <v>45000</v>
      </c>
      <c r="E4257" s="5">
        <v>0</v>
      </c>
      <c r="F4257" s="5">
        <f t="shared" si="66"/>
        <v>1431554823</v>
      </c>
    </row>
    <row r="4258" spans="2:6" x14ac:dyDescent="0.25">
      <c r="B4258" s="6">
        <v>43395</v>
      </c>
      <c r="C4258" s="4" t="s">
        <v>2428</v>
      </c>
      <c r="D4258" s="5">
        <v>2970000</v>
      </c>
      <c r="E4258" s="5">
        <v>0</v>
      </c>
      <c r="F4258" s="5">
        <f t="shared" si="66"/>
        <v>1434524823</v>
      </c>
    </row>
    <row r="4259" spans="2:6" x14ac:dyDescent="0.25">
      <c r="B4259" s="6">
        <v>43395</v>
      </c>
      <c r="C4259" s="4" t="s">
        <v>2429</v>
      </c>
      <c r="D4259" s="5">
        <v>30000</v>
      </c>
      <c r="E4259" s="5">
        <v>0</v>
      </c>
      <c r="F4259" s="5">
        <f t="shared" si="66"/>
        <v>1434554823</v>
      </c>
    </row>
    <row r="4260" spans="2:6" x14ac:dyDescent="0.25">
      <c r="B4260" s="6">
        <v>43395</v>
      </c>
      <c r="C4260" s="4" t="s">
        <v>2430</v>
      </c>
      <c r="D4260" s="5">
        <v>15000</v>
      </c>
      <c r="E4260" s="5">
        <v>0</v>
      </c>
      <c r="F4260" s="5">
        <f t="shared" si="66"/>
        <v>1434569823</v>
      </c>
    </row>
    <row r="4261" spans="2:6" x14ac:dyDescent="0.25">
      <c r="B4261" s="6">
        <v>43395</v>
      </c>
      <c r="C4261" s="4" t="s">
        <v>2427</v>
      </c>
      <c r="D4261" s="5">
        <v>1245000</v>
      </c>
      <c r="E4261" s="5">
        <v>0</v>
      </c>
      <c r="F4261" s="5">
        <f t="shared" si="66"/>
        <v>1435814823</v>
      </c>
    </row>
    <row r="4262" spans="2:6" x14ac:dyDescent="0.25">
      <c r="B4262" s="6">
        <v>43395</v>
      </c>
      <c r="C4262" s="4" t="s">
        <v>2431</v>
      </c>
      <c r="D4262" s="5">
        <v>135000</v>
      </c>
      <c r="E4262" s="5">
        <v>0</v>
      </c>
      <c r="F4262" s="5">
        <f t="shared" si="66"/>
        <v>1435949823</v>
      </c>
    </row>
    <row r="4263" spans="2:6" x14ac:dyDescent="0.25">
      <c r="B4263" s="6">
        <v>43395</v>
      </c>
      <c r="C4263" s="4" t="s">
        <v>2432</v>
      </c>
      <c r="D4263" s="5">
        <v>1080000</v>
      </c>
      <c r="E4263" s="5">
        <v>0</v>
      </c>
      <c r="F4263" s="5">
        <f t="shared" si="66"/>
        <v>1437029823</v>
      </c>
    </row>
    <row r="4264" spans="2:6" x14ac:dyDescent="0.25">
      <c r="B4264" s="6">
        <v>43395</v>
      </c>
      <c r="C4264" s="4" t="s">
        <v>2433</v>
      </c>
      <c r="D4264" s="5">
        <v>1455000</v>
      </c>
      <c r="E4264" s="5">
        <v>0</v>
      </c>
      <c r="F4264" s="5">
        <f t="shared" si="66"/>
        <v>1438484823</v>
      </c>
    </row>
    <row r="4265" spans="2:6" x14ac:dyDescent="0.25">
      <c r="B4265" s="6">
        <v>43395</v>
      </c>
      <c r="C4265" s="4" t="s">
        <v>2429</v>
      </c>
      <c r="D4265" s="5">
        <v>1447500</v>
      </c>
      <c r="E4265" s="5">
        <v>0</v>
      </c>
      <c r="F4265" s="5">
        <f t="shared" si="66"/>
        <v>1439932323</v>
      </c>
    </row>
    <row r="4266" spans="2:6" x14ac:dyDescent="0.25">
      <c r="B4266" s="6">
        <v>43395</v>
      </c>
      <c r="C4266" s="4" t="s">
        <v>2430</v>
      </c>
      <c r="D4266" s="5">
        <v>487500</v>
      </c>
      <c r="E4266" s="5">
        <v>0</v>
      </c>
      <c r="F4266" s="5">
        <f t="shared" si="66"/>
        <v>1440419823</v>
      </c>
    </row>
    <row r="4267" spans="2:6" x14ac:dyDescent="0.25">
      <c r="B4267" s="6">
        <v>43395</v>
      </c>
      <c r="C4267" s="4" t="s">
        <v>2434</v>
      </c>
      <c r="D4267" s="5">
        <v>1380000</v>
      </c>
      <c r="E4267" s="5">
        <v>0</v>
      </c>
      <c r="F4267" s="5">
        <f t="shared" si="66"/>
        <v>1441799823</v>
      </c>
    </row>
    <row r="4268" spans="2:6" x14ac:dyDescent="0.25">
      <c r="B4268" s="6">
        <v>43395</v>
      </c>
      <c r="C4268" s="4" t="s">
        <v>2434</v>
      </c>
      <c r="D4268" s="5">
        <v>180000</v>
      </c>
      <c r="E4268" s="5">
        <v>0</v>
      </c>
      <c r="F4268" s="5">
        <f t="shared" si="66"/>
        <v>1441979823</v>
      </c>
    </row>
    <row r="4269" spans="2:6" x14ac:dyDescent="0.25">
      <c r="B4269" s="6">
        <v>43395</v>
      </c>
      <c r="C4269" s="4" t="s">
        <v>2432</v>
      </c>
      <c r="D4269" s="5">
        <v>21500</v>
      </c>
      <c r="E4269" s="5">
        <v>0</v>
      </c>
      <c r="F4269" s="5">
        <f t="shared" si="66"/>
        <v>1442001323</v>
      </c>
    </row>
    <row r="4270" spans="2:6" x14ac:dyDescent="0.25">
      <c r="B4270" s="6">
        <v>43395</v>
      </c>
      <c r="C4270" s="4" t="s">
        <v>2410</v>
      </c>
      <c r="D4270" s="5">
        <v>1027500</v>
      </c>
      <c r="E4270" s="5">
        <v>0</v>
      </c>
      <c r="F4270" s="5">
        <f t="shared" si="66"/>
        <v>1443028823</v>
      </c>
    </row>
    <row r="4271" spans="2:6" x14ac:dyDescent="0.25">
      <c r="B4271" s="6">
        <v>43395</v>
      </c>
      <c r="C4271" s="4" t="s">
        <v>2398</v>
      </c>
      <c r="D4271" s="5">
        <v>502500</v>
      </c>
      <c r="E4271" s="5">
        <v>0</v>
      </c>
      <c r="F4271" s="5">
        <f t="shared" si="66"/>
        <v>1443531323</v>
      </c>
    </row>
    <row r="4272" spans="2:6" x14ac:dyDescent="0.25">
      <c r="B4272" s="6">
        <v>43395</v>
      </c>
      <c r="C4272" s="4" t="s">
        <v>2373</v>
      </c>
      <c r="D4272" s="5">
        <v>120000</v>
      </c>
      <c r="E4272" s="5">
        <v>0</v>
      </c>
      <c r="F4272" s="5">
        <f t="shared" si="66"/>
        <v>1443651323</v>
      </c>
    </row>
    <row r="4273" spans="2:6" x14ac:dyDescent="0.25">
      <c r="B4273" s="6">
        <v>43395</v>
      </c>
      <c r="C4273" s="4" t="s">
        <v>2421</v>
      </c>
      <c r="D4273" s="5">
        <v>30000</v>
      </c>
      <c r="E4273" s="5">
        <v>0</v>
      </c>
      <c r="F4273" s="5">
        <f t="shared" si="66"/>
        <v>1443681323</v>
      </c>
    </row>
    <row r="4274" spans="2:6" x14ac:dyDescent="0.25">
      <c r="B4274" s="6">
        <v>43395</v>
      </c>
      <c r="C4274" s="4" t="s">
        <v>2428</v>
      </c>
      <c r="D4274" s="5">
        <v>390000</v>
      </c>
      <c r="E4274" s="5">
        <v>0</v>
      </c>
      <c r="F4274" s="5">
        <f t="shared" si="66"/>
        <v>1444071323</v>
      </c>
    </row>
    <row r="4275" spans="2:6" x14ac:dyDescent="0.25">
      <c r="B4275" s="6">
        <v>43396</v>
      </c>
      <c r="C4275" s="4" t="s">
        <v>2408</v>
      </c>
      <c r="D4275" s="5">
        <v>330000</v>
      </c>
      <c r="E4275" s="5">
        <v>0</v>
      </c>
      <c r="F4275" s="5">
        <f t="shared" si="66"/>
        <v>1444401323</v>
      </c>
    </row>
    <row r="4276" spans="2:6" x14ac:dyDescent="0.25">
      <c r="B4276" s="6">
        <v>43396</v>
      </c>
      <c r="C4276" s="4" t="s">
        <v>2372</v>
      </c>
      <c r="D4276" s="5">
        <v>120000</v>
      </c>
      <c r="E4276" s="5">
        <v>0</v>
      </c>
      <c r="F4276" s="5">
        <f t="shared" si="66"/>
        <v>1444521323</v>
      </c>
    </row>
    <row r="4277" spans="2:6" x14ac:dyDescent="0.25">
      <c r="B4277" s="6">
        <v>43396</v>
      </c>
      <c r="C4277" s="4" t="s">
        <v>2435</v>
      </c>
      <c r="D4277" s="5">
        <v>225000</v>
      </c>
      <c r="E4277" s="5">
        <v>0</v>
      </c>
      <c r="F4277" s="5">
        <f t="shared" si="66"/>
        <v>1444746323</v>
      </c>
    </row>
    <row r="4278" spans="2:6" x14ac:dyDescent="0.25">
      <c r="B4278" s="6">
        <v>43396</v>
      </c>
      <c r="C4278" s="4" t="s">
        <v>2436</v>
      </c>
      <c r="D4278" s="5">
        <v>750000</v>
      </c>
      <c r="E4278" s="5">
        <v>0</v>
      </c>
      <c r="F4278" s="5">
        <f t="shared" si="66"/>
        <v>1445496323</v>
      </c>
    </row>
    <row r="4279" spans="2:6" x14ac:dyDescent="0.25">
      <c r="B4279" s="6">
        <v>43396</v>
      </c>
      <c r="C4279" s="4" t="s">
        <v>2374</v>
      </c>
      <c r="D4279" s="5">
        <v>120000</v>
      </c>
      <c r="E4279" s="5">
        <v>0</v>
      </c>
      <c r="F4279" s="5">
        <f t="shared" si="66"/>
        <v>1445616323</v>
      </c>
    </row>
    <row r="4280" spans="2:6" x14ac:dyDescent="0.25">
      <c r="B4280" s="6">
        <v>43396</v>
      </c>
      <c r="C4280" s="4" t="s">
        <v>2437</v>
      </c>
      <c r="D4280" s="5">
        <v>735000</v>
      </c>
      <c r="E4280" s="5">
        <v>0</v>
      </c>
      <c r="F4280" s="5">
        <f t="shared" si="66"/>
        <v>1446351323</v>
      </c>
    </row>
    <row r="4281" spans="2:6" x14ac:dyDescent="0.25">
      <c r="B4281" s="6">
        <v>43396</v>
      </c>
      <c r="C4281" s="4" t="s">
        <v>2437</v>
      </c>
      <c r="D4281" s="5">
        <v>975000</v>
      </c>
      <c r="E4281" s="5">
        <v>0</v>
      </c>
      <c r="F4281" s="5">
        <f t="shared" si="66"/>
        <v>1447326323</v>
      </c>
    </row>
    <row r="4282" spans="2:6" x14ac:dyDescent="0.25">
      <c r="B4282" s="6">
        <v>43396</v>
      </c>
      <c r="C4282" s="4" t="s">
        <v>2376</v>
      </c>
      <c r="D4282" s="5">
        <v>165000</v>
      </c>
      <c r="E4282" s="5">
        <v>0</v>
      </c>
      <c r="F4282" s="5">
        <f t="shared" si="66"/>
        <v>1447491323</v>
      </c>
    </row>
    <row r="4283" spans="2:6" x14ac:dyDescent="0.25">
      <c r="B4283" s="6">
        <v>43396</v>
      </c>
      <c r="C4283" s="4" t="s">
        <v>2438</v>
      </c>
      <c r="D4283" s="5">
        <v>720000</v>
      </c>
      <c r="E4283" s="5">
        <v>0</v>
      </c>
      <c r="F4283" s="5">
        <f t="shared" si="66"/>
        <v>1448211323</v>
      </c>
    </row>
    <row r="4284" spans="2:6" x14ac:dyDescent="0.25">
      <c r="B4284" s="6">
        <v>43396</v>
      </c>
      <c r="C4284" s="4" t="s">
        <v>2383</v>
      </c>
      <c r="D4284" s="5">
        <v>60000</v>
      </c>
      <c r="E4284" s="5">
        <v>0</v>
      </c>
      <c r="F4284" s="5">
        <f t="shared" si="66"/>
        <v>1448271323</v>
      </c>
    </row>
    <row r="4285" spans="2:6" x14ac:dyDescent="0.25">
      <c r="B4285" s="6">
        <v>43396</v>
      </c>
      <c r="C4285" s="4" t="s">
        <v>2383</v>
      </c>
      <c r="D4285" s="5">
        <v>120000</v>
      </c>
      <c r="E4285" s="5">
        <v>0</v>
      </c>
      <c r="F4285" s="5">
        <f t="shared" si="66"/>
        <v>1448391323</v>
      </c>
    </row>
    <row r="4286" spans="2:6" x14ac:dyDescent="0.25">
      <c r="B4286" s="6">
        <v>43396</v>
      </c>
      <c r="C4286" s="4" t="s">
        <v>2384</v>
      </c>
      <c r="D4286" s="5">
        <v>45000</v>
      </c>
      <c r="E4286" s="5">
        <v>0</v>
      </c>
      <c r="F4286" s="5">
        <f t="shared" si="66"/>
        <v>1448436323</v>
      </c>
    </row>
    <row r="4287" spans="2:6" x14ac:dyDescent="0.25">
      <c r="B4287" s="6">
        <v>43396</v>
      </c>
      <c r="C4287" s="4" t="s">
        <v>2377</v>
      </c>
      <c r="D4287" s="5">
        <v>300000</v>
      </c>
      <c r="E4287" s="5">
        <v>0</v>
      </c>
      <c r="F4287" s="5">
        <f t="shared" si="66"/>
        <v>1448736323</v>
      </c>
    </row>
    <row r="4288" spans="2:6" x14ac:dyDescent="0.25">
      <c r="B4288" s="6">
        <v>43396</v>
      </c>
      <c r="C4288" s="4" t="s">
        <v>2384</v>
      </c>
      <c r="D4288" s="5">
        <v>435000</v>
      </c>
      <c r="E4288" s="5">
        <v>0</v>
      </c>
      <c r="F4288" s="5">
        <f t="shared" si="66"/>
        <v>1449171323</v>
      </c>
    </row>
    <row r="4289" spans="2:6" x14ac:dyDescent="0.25">
      <c r="B4289" s="6">
        <v>43396</v>
      </c>
      <c r="C4289" s="4" t="s">
        <v>2435</v>
      </c>
      <c r="D4289" s="5">
        <v>960000</v>
      </c>
      <c r="E4289" s="5">
        <v>0</v>
      </c>
      <c r="F4289" s="5">
        <f t="shared" si="66"/>
        <v>1450131323</v>
      </c>
    </row>
    <row r="4290" spans="2:6" x14ac:dyDescent="0.25">
      <c r="B4290" s="6">
        <v>43396</v>
      </c>
      <c r="C4290" s="4" t="s">
        <v>2372</v>
      </c>
      <c r="D4290" s="5">
        <v>120000</v>
      </c>
      <c r="E4290" s="5">
        <v>0</v>
      </c>
      <c r="F4290" s="5">
        <f t="shared" si="66"/>
        <v>1450251323</v>
      </c>
    </row>
    <row r="4291" spans="2:6" x14ac:dyDescent="0.25">
      <c r="B4291" s="6">
        <v>43396</v>
      </c>
      <c r="C4291" s="4" t="s">
        <v>2439</v>
      </c>
      <c r="D4291" s="5">
        <v>435000</v>
      </c>
      <c r="E4291" s="5">
        <v>0</v>
      </c>
      <c r="F4291" s="5">
        <f t="shared" si="66"/>
        <v>1450686323</v>
      </c>
    </row>
    <row r="4292" spans="2:6" x14ac:dyDescent="0.25">
      <c r="B4292" s="6">
        <v>43396</v>
      </c>
      <c r="C4292" s="4" t="s">
        <v>2374</v>
      </c>
      <c r="D4292" s="5">
        <v>270000</v>
      </c>
      <c r="E4292" s="5">
        <v>0</v>
      </c>
      <c r="F4292" s="5">
        <f t="shared" si="66"/>
        <v>1450956323</v>
      </c>
    </row>
    <row r="4293" spans="2:6" x14ac:dyDescent="0.25">
      <c r="B4293" s="6">
        <v>43396</v>
      </c>
      <c r="C4293" s="4" t="s">
        <v>2436</v>
      </c>
      <c r="D4293" s="5">
        <v>405000</v>
      </c>
      <c r="E4293" s="5">
        <v>0</v>
      </c>
      <c r="F4293" s="5">
        <f t="shared" si="66"/>
        <v>1451361323</v>
      </c>
    </row>
    <row r="4294" spans="2:6" x14ac:dyDescent="0.25">
      <c r="B4294" s="6">
        <v>43396</v>
      </c>
      <c r="C4294" s="4" t="s">
        <v>2376</v>
      </c>
      <c r="D4294" s="5">
        <v>105000</v>
      </c>
      <c r="E4294" s="5">
        <v>0</v>
      </c>
      <c r="F4294" s="5">
        <f t="shared" si="66"/>
        <v>1451466323</v>
      </c>
    </row>
    <row r="4295" spans="2:6" x14ac:dyDescent="0.25">
      <c r="B4295" s="6">
        <v>43396</v>
      </c>
      <c r="C4295" s="4" t="s">
        <v>2439</v>
      </c>
      <c r="D4295" s="5">
        <v>930000</v>
      </c>
      <c r="E4295" s="5">
        <v>0</v>
      </c>
      <c r="F4295" s="5">
        <f t="shared" si="66"/>
        <v>1452396323</v>
      </c>
    </row>
    <row r="4296" spans="2:6" x14ac:dyDescent="0.25">
      <c r="B4296" s="6">
        <v>43396</v>
      </c>
      <c r="C4296" s="4" t="s">
        <v>2377</v>
      </c>
      <c r="D4296" s="5">
        <v>270000</v>
      </c>
      <c r="E4296" s="5">
        <v>0</v>
      </c>
      <c r="F4296" s="5">
        <f t="shared" si="66"/>
        <v>1452666323</v>
      </c>
    </row>
    <row r="4297" spans="2:6" x14ac:dyDescent="0.25">
      <c r="B4297" s="6">
        <v>43396</v>
      </c>
      <c r="C4297" s="4" t="s">
        <v>2438</v>
      </c>
      <c r="D4297" s="5">
        <v>600000</v>
      </c>
      <c r="E4297" s="5">
        <v>0</v>
      </c>
      <c r="F4297" s="5">
        <f t="shared" si="66"/>
        <v>1453266323</v>
      </c>
    </row>
    <row r="4298" spans="2:6" x14ac:dyDescent="0.25">
      <c r="B4298" s="6">
        <v>43396</v>
      </c>
      <c r="C4298" s="4" t="s">
        <v>2408</v>
      </c>
      <c r="D4298" s="5">
        <v>375000</v>
      </c>
      <c r="E4298" s="5">
        <v>0</v>
      </c>
      <c r="F4298" s="5">
        <f t="shared" si="66"/>
        <v>1453641323</v>
      </c>
    </row>
    <row r="4299" spans="2:6" x14ac:dyDescent="0.25">
      <c r="B4299" s="6">
        <v>43396</v>
      </c>
      <c r="C4299" s="4" t="s">
        <v>2440</v>
      </c>
      <c r="D4299" s="5">
        <v>120000</v>
      </c>
      <c r="E4299" s="5">
        <v>0</v>
      </c>
      <c r="F4299" s="5">
        <f t="shared" si="66"/>
        <v>1453761323</v>
      </c>
    </row>
    <row r="4300" spans="2:6" x14ac:dyDescent="0.25">
      <c r="B4300" s="6">
        <v>43396</v>
      </c>
      <c r="C4300" s="4" t="s">
        <v>2440</v>
      </c>
      <c r="D4300" s="5">
        <v>105000</v>
      </c>
      <c r="E4300" s="5">
        <v>0</v>
      </c>
      <c r="F4300" s="5">
        <f t="shared" si="66"/>
        <v>1453866323</v>
      </c>
    </row>
    <row r="4301" spans="2:6" x14ac:dyDescent="0.25">
      <c r="B4301" s="6">
        <v>43396</v>
      </c>
      <c r="C4301" s="4" t="s">
        <v>2441</v>
      </c>
      <c r="D4301" s="5">
        <v>75000</v>
      </c>
      <c r="E4301" s="5">
        <v>0</v>
      </c>
      <c r="F4301" s="5">
        <f t="shared" si="66"/>
        <v>1453941323</v>
      </c>
    </row>
    <row r="4302" spans="2:6" x14ac:dyDescent="0.25">
      <c r="B4302" s="6">
        <v>43396</v>
      </c>
      <c r="C4302" s="4" t="s">
        <v>2442</v>
      </c>
      <c r="D4302" s="5">
        <v>165000</v>
      </c>
      <c r="E4302" s="5">
        <v>0</v>
      </c>
      <c r="F4302" s="5">
        <f t="shared" si="66"/>
        <v>1454106323</v>
      </c>
    </row>
    <row r="4303" spans="2:6" x14ac:dyDescent="0.25">
      <c r="B4303" s="6">
        <v>43396</v>
      </c>
      <c r="C4303" s="4" t="s">
        <v>2443</v>
      </c>
      <c r="D4303" s="5">
        <v>15000</v>
      </c>
      <c r="E4303" s="5">
        <v>0</v>
      </c>
      <c r="F4303" s="5">
        <f t="shared" si="66"/>
        <v>1454121323</v>
      </c>
    </row>
    <row r="4304" spans="2:6" x14ac:dyDescent="0.25">
      <c r="B4304" s="6">
        <v>43396</v>
      </c>
      <c r="C4304" s="4" t="s">
        <v>2443</v>
      </c>
      <c r="D4304" s="5">
        <v>75000</v>
      </c>
      <c r="E4304" s="5">
        <v>0</v>
      </c>
      <c r="F4304" s="5">
        <f t="shared" si="66"/>
        <v>1454196323</v>
      </c>
    </row>
    <row r="4305" spans="2:6" x14ac:dyDescent="0.25">
      <c r="B4305" s="6">
        <v>43396</v>
      </c>
      <c r="C4305" s="4" t="s">
        <v>2444</v>
      </c>
      <c r="D4305" s="5">
        <v>75000</v>
      </c>
      <c r="E4305" s="5">
        <v>0</v>
      </c>
      <c r="F4305" s="5">
        <f t="shared" si="66"/>
        <v>1454271323</v>
      </c>
    </row>
    <row r="4306" spans="2:6" x14ac:dyDescent="0.25">
      <c r="B4306" s="6">
        <v>43396</v>
      </c>
      <c r="C4306" s="4" t="s">
        <v>2423</v>
      </c>
      <c r="D4306" s="5">
        <v>30000</v>
      </c>
      <c r="E4306" s="5">
        <v>0</v>
      </c>
      <c r="F4306" s="5">
        <f t="shared" si="66"/>
        <v>1454301323</v>
      </c>
    </row>
    <row r="4307" spans="2:6" x14ac:dyDescent="0.25">
      <c r="B4307" s="6">
        <v>43396</v>
      </c>
      <c r="C4307" s="4" t="s">
        <v>2423</v>
      </c>
      <c r="D4307" s="5">
        <v>135000</v>
      </c>
      <c r="E4307" s="5">
        <v>0</v>
      </c>
      <c r="F4307" s="5">
        <f t="shared" ref="F4307:F4370" si="67">F4306+D4307-E4307</f>
        <v>1454436323</v>
      </c>
    </row>
    <row r="4308" spans="2:6" x14ac:dyDescent="0.25">
      <c r="B4308" s="6">
        <v>43396</v>
      </c>
      <c r="C4308" s="4" t="s">
        <v>2441</v>
      </c>
      <c r="D4308" s="5">
        <v>75000</v>
      </c>
      <c r="E4308" s="5">
        <v>0</v>
      </c>
      <c r="F4308" s="5">
        <f t="shared" si="67"/>
        <v>1454511323</v>
      </c>
    </row>
    <row r="4309" spans="2:6" x14ac:dyDescent="0.25">
      <c r="B4309" s="6">
        <v>43396</v>
      </c>
      <c r="C4309" s="4" t="s">
        <v>2444</v>
      </c>
      <c r="D4309" s="5">
        <v>60000</v>
      </c>
      <c r="E4309" s="5">
        <v>0</v>
      </c>
      <c r="F4309" s="5">
        <f t="shared" si="67"/>
        <v>1454571323</v>
      </c>
    </row>
    <row r="4310" spans="2:6" x14ac:dyDescent="0.25">
      <c r="B4310" s="6">
        <v>43396</v>
      </c>
      <c r="C4310" s="4" t="s">
        <v>2442</v>
      </c>
      <c r="D4310" s="5">
        <v>15000</v>
      </c>
      <c r="E4310" s="5">
        <v>0</v>
      </c>
      <c r="F4310" s="5">
        <f t="shared" si="67"/>
        <v>1454586323</v>
      </c>
    </row>
    <row r="4311" spans="2:6" x14ac:dyDescent="0.25">
      <c r="B4311" s="6">
        <v>43396</v>
      </c>
      <c r="C4311" s="4" t="s">
        <v>2445</v>
      </c>
      <c r="D4311" s="5">
        <v>258000</v>
      </c>
      <c r="E4311" s="5">
        <v>0</v>
      </c>
      <c r="F4311" s="5">
        <f t="shared" si="67"/>
        <v>1454844323</v>
      </c>
    </row>
    <row r="4312" spans="2:6" x14ac:dyDescent="0.25">
      <c r="B4312" s="6">
        <v>43396</v>
      </c>
      <c r="C4312" s="4" t="s">
        <v>2446</v>
      </c>
      <c r="D4312" s="5">
        <v>375000</v>
      </c>
      <c r="E4312" s="5">
        <v>0</v>
      </c>
      <c r="F4312" s="5">
        <f t="shared" si="67"/>
        <v>1455219323</v>
      </c>
    </row>
    <row r="4313" spans="2:6" x14ac:dyDescent="0.25">
      <c r="B4313" s="6">
        <v>43396</v>
      </c>
      <c r="C4313" s="4" t="s">
        <v>2447</v>
      </c>
      <c r="D4313" s="5">
        <v>2055000</v>
      </c>
      <c r="E4313" s="5">
        <v>0</v>
      </c>
      <c r="F4313" s="5">
        <f t="shared" si="67"/>
        <v>1457274323</v>
      </c>
    </row>
    <row r="4314" spans="2:6" x14ac:dyDescent="0.25">
      <c r="B4314" s="6">
        <v>43396</v>
      </c>
      <c r="C4314" s="4" t="s">
        <v>2445</v>
      </c>
      <c r="D4314" s="5">
        <v>1905000</v>
      </c>
      <c r="E4314" s="5">
        <v>0</v>
      </c>
      <c r="F4314" s="5">
        <f t="shared" si="67"/>
        <v>1459179323</v>
      </c>
    </row>
    <row r="4315" spans="2:6" x14ac:dyDescent="0.25">
      <c r="B4315" s="6">
        <v>43396</v>
      </c>
      <c r="C4315" s="4" t="s">
        <v>2448</v>
      </c>
      <c r="D4315" s="5">
        <v>2685000</v>
      </c>
      <c r="E4315" s="5">
        <v>0</v>
      </c>
      <c r="F4315" s="5">
        <f t="shared" si="67"/>
        <v>1461864323</v>
      </c>
    </row>
    <row r="4316" spans="2:6" x14ac:dyDescent="0.25">
      <c r="B4316" s="6">
        <v>43396</v>
      </c>
      <c r="C4316" s="4" t="s">
        <v>2449</v>
      </c>
      <c r="D4316" s="5">
        <v>495000</v>
      </c>
      <c r="E4316" s="5">
        <v>0</v>
      </c>
      <c r="F4316" s="5">
        <f t="shared" si="67"/>
        <v>1462359323</v>
      </c>
    </row>
    <row r="4317" spans="2:6" x14ac:dyDescent="0.25">
      <c r="B4317" s="6">
        <v>43396</v>
      </c>
      <c r="C4317" s="4" t="s">
        <v>2450</v>
      </c>
      <c r="D4317" s="5">
        <v>787500</v>
      </c>
      <c r="E4317" s="5">
        <v>0</v>
      </c>
      <c r="F4317" s="5">
        <f t="shared" si="67"/>
        <v>1463146823</v>
      </c>
    </row>
    <row r="4318" spans="2:6" x14ac:dyDescent="0.25">
      <c r="B4318" s="6">
        <v>43396</v>
      </c>
      <c r="C4318" s="4" t="s">
        <v>2451</v>
      </c>
      <c r="D4318" s="5">
        <v>90000</v>
      </c>
      <c r="E4318" s="5">
        <v>0</v>
      </c>
      <c r="F4318" s="5">
        <f t="shared" si="67"/>
        <v>1463236823</v>
      </c>
    </row>
    <row r="4319" spans="2:6" x14ac:dyDescent="0.25">
      <c r="B4319" s="6">
        <v>43396</v>
      </c>
      <c r="C4319" s="4" t="s">
        <v>2452</v>
      </c>
      <c r="D4319" s="5">
        <v>1095000</v>
      </c>
      <c r="E4319" s="5">
        <v>0</v>
      </c>
      <c r="F4319" s="5">
        <f t="shared" si="67"/>
        <v>1464331823</v>
      </c>
    </row>
    <row r="4320" spans="2:6" x14ac:dyDescent="0.25">
      <c r="B4320" s="6">
        <v>43396</v>
      </c>
      <c r="C4320" s="4" t="s">
        <v>2453</v>
      </c>
      <c r="D4320" s="5">
        <v>15000</v>
      </c>
      <c r="E4320" s="5">
        <v>0</v>
      </c>
      <c r="F4320" s="5">
        <f t="shared" si="67"/>
        <v>1464346823</v>
      </c>
    </row>
    <row r="4321" spans="2:6" x14ac:dyDescent="0.25">
      <c r="B4321" s="6">
        <v>43396</v>
      </c>
      <c r="C4321" s="4" t="s">
        <v>2454</v>
      </c>
      <c r="D4321" s="5">
        <v>2377500</v>
      </c>
      <c r="E4321" s="5">
        <v>0</v>
      </c>
      <c r="F4321" s="5">
        <f t="shared" si="67"/>
        <v>1466724323</v>
      </c>
    </row>
    <row r="4322" spans="2:6" x14ac:dyDescent="0.25">
      <c r="B4322" s="6">
        <v>43396</v>
      </c>
      <c r="C4322" s="4" t="s">
        <v>2455</v>
      </c>
      <c r="D4322" s="5">
        <v>1380000</v>
      </c>
      <c r="E4322" s="5">
        <v>0</v>
      </c>
      <c r="F4322" s="5">
        <f t="shared" si="67"/>
        <v>1468104323</v>
      </c>
    </row>
    <row r="4323" spans="2:6" x14ac:dyDescent="0.25">
      <c r="B4323" s="6">
        <v>43396</v>
      </c>
      <c r="C4323" s="4" t="s">
        <v>2456</v>
      </c>
      <c r="D4323" s="5">
        <v>480000</v>
      </c>
      <c r="E4323" s="5">
        <v>0</v>
      </c>
      <c r="F4323" s="5">
        <f t="shared" si="67"/>
        <v>1468584323</v>
      </c>
    </row>
    <row r="4324" spans="2:6" x14ac:dyDescent="0.25">
      <c r="B4324" s="6">
        <v>43396</v>
      </c>
      <c r="C4324" s="4" t="s">
        <v>2454</v>
      </c>
      <c r="D4324" s="5">
        <v>195000</v>
      </c>
      <c r="E4324" s="5">
        <v>0</v>
      </c>
      <c r="F4324" s="5">
        <f t="shared" si="67"/>
        <v>1468779323</v>
      </c>
    </row>
    <row r="4325" spans="2:6" x14ac:dyDescent="0.25">
      <c r="B4325" s="6">
        <v>43396</v>
      </c>
      <c r="C4325" s="4" t="s">
        <v>2457</v>
      </c>
      <c r="D4325" s="5">
        <v>43000</v>
      </c>
      <c r="E4325" s="5">
        <v>0</v>
      </c>
      <c r="F4325" s="5">
        <f t="shared" si="67"/>
        <v>1468822323</v>
      </c>
    </row>
    <row r="4326" spans="2:6" x14ac:dyDescent="0.25">
      <c r="B4326" s="6">
        <v>43396</v>
      </c>
      <c r="C4326" s="4" t="s">
        <v>2450</v>
      </c>
      <c r="D4326" s="5">
        <v>60000</v>
      </c>
      <c r="E4326" s="5">
        <v>0</v>
      </c>
      <c r="F4326" s="5">
        <f t="shared" si="67"/>
        <v>1468882323</v>
      </c>
    </row>
    <row r="4327" spans="2:6" x14ac:dyDescent="0.25">
      <c r="B4327" s="6">
        <v>43396</v>
      </c>
      <c r="C4327" s="4" t="s">
        <v>2458</v>
      </c>
      <c r="D4327" s="5">
        <v>1222500</v>
      </c>
      <c r="E4327" s="5">
        <v>0</v>
      </c>
      <c r="F4327" s="5">
        <f t="shared" si="67"/>
        <v>1470104823</v>
      </c>
    </row>
    <row r="4328" spans="2:6" x14ac:dyDescent="0.25">
      <c r="B4328" s="6">
        <v>43396</v>
      </c>
      <c r="C4328" s="4" t="s">
        <v>2452</v>
      </c>
      <c r="D4328" s="5">
        <v>105000</v>
      </c>
      <c r="E4328" s="5">
        <v>0</v>
      </c>
      <c r="F4328" s="5">
        <f t="shared" si="67"/>
        <v>1470209823</v>
      </c>
    </row>
    <row r="4329" spans="2:6" x14ac:dyDescent="0.25">
      <c r="B4329" s="6">
        <v>43396</v>
      </c>
      <c r="C4329" s="4" t="s">
        <v>2456</v>
      </c>
      <c r="D4329" s="5">
        <v>2130000</v>
      </c>
      <c r="E4329" s="5">
        <v>0</v>
      </c>
      <c r="F4329" s="5">
        <f t="shared" si="67"/>
        <v>1472339823</v>
      </c>
    </row>
    <row r="4330" spans="2:6" x14ac:dyDescent="0.25">
      <c r="B4330" s="6">
        <v>43396</v>
      </c>
      <c r="C4330" s="4" t="s">
        <v>2459</v>
      </c>
      <c r="D4330" s="5">
        <v>1020000</v>
      </c>
      <c r="E4330" s="5">
        <v>0</v>
      </c>
      <c r="F4330" s="5">
        <f t="shared" si="67"/>
        <v>1473359823</v>
      </c>
    </row>
    <row r="4331" spans="2:6" x14ac:dyDescent="0.25">
      <c r="B4331" s="6">
        <v>43396</v>
      </c>
      <c r="C4331" s="4" t="s">
        <v>2457</v>
      </c>
      <c r="D4331" s="5">
        <v>2047500</v>
      </c>
      <c r="E4331" s="5">
        <v>0</v>
      </c>
      <c r="F4331" s="5">
        <f t="shared" si="67"/>
        <v>1475407323</v>
      </c>
    </row>
    <row r="4332" spans="2:6" x14ac:dyDescent="0.25">
      <c r="B4332" s="6">
        <v>43396</v>
      </c>
      <c r="C4332" s="4" t="s">
        <v>2453</v>
      </c>
      <c r="D4332" s="5">
        <v>420000</v>
      </c>
      <c r="E4332" s="5">
        <v>0</v>
      </c>
      <c r="F4332" s="5">
        <f t="shared" si="67"/>
        <v>1475827323</v>
      </c>
    </row>
    <row r="4333" spans="2:6" x14ac:dyDescent="0.25">
      <c r="B4333" s="6">
        <v>43396</v>
      </c>
      <c r="C4333" s="4" t="s">
        <v>2451</v>
      </c>
      <c r="D4333" s="5">
        <v>420000</v>
      </c>
      <c r="E4333" s="5">
        <v>0</v>
      </c>
      <c r="F4333" s="5">
        <f t="shared" si="67"/>
        <v>1476247323</v>
      </c>
    </row>
    <row r="4334" spans="2:6" x14ac:dyDescent="0.25">
      <c r="B4334" s="6">
        <v>43396</v>
      </c>
      <c r="C4334" s="4" t="s">
        <v>2458</v>
      </c>
      <c r="D4334" s="5">
        <v>547500</v>
      </c>
      <c r="E4334" s="5">
        <v>0</v>
      </c>
      <c r="F4334" s="5">
        <f t="shared" si="67"/>
        <v>1476794823</v>
      </c>
    </row>
    <row r="4335" spans="2:6" x14ac:dyDescent="0.25">
      <c r="B4335" s="6">
        <v>43396</v>
      </c>
      <c r="C4335" s="4" t="s">
        <v>2448</v>
      </c>
      <c r="D4335" s="5">
        <v>165000</v>
      </c>
      <c r="E4335" s="5">
        <v>0</v>
      </c>
      <c r="F4335" s="5">
        <f t="shared" si="67"/>
        <v>1476959823</v>
      </c>
    </row>
    <row r="4336" spans="2:6" x14ac:dyDescent="0.25">
      <c r="B4336" s="6">
        <v>43396</v>
      </c>
      <c r="C4336" s="4" t="s">
        <v>2455</v>
      </c>
      <c r="D4336" s="5">
        <v>90000</v>
      </c>
      <c r="E4336" s="5">
        <v>0</v>
      </c>
      <c r="F4336" s="5">
        <f t="shared" si="67"/>
        <v>1477049823</v>
      </c>
    </row>
    <row r="4337" spans="2:6" x14ac:dyDescent="0.25">
      <c r="B4337" s="6">
        <v>43396</v>
      </c>
      <c r="C4337" s="4" t="s">
        <v>2446</v>
      </c>
      <c r="D4337" s="5">
        <v>1320000</v>
      </c>
      <c r="E4337" s="5">
        <v>0</v>
      </c>
      <c r="F4337" s="5">
        <f t="shared" si="67"/>
        <v>1478369823</v>
      </c>
    </row>
    <row r="4338" spans="2:6" x14ac:dyDescent="0.25">
      <c r="B4338" s="6">
        <v>43396</v>
      </c>
      <c r="C4338" s="4" t="s">
        <v>2459</v>
      </c>
      <c r="D4338" s="5">
        <v>300000</v>
      </c>
      <c r="E4338" s="5">
        <v>0</v>
      </c>
      <c r="F4338" s="5">
        <f t="shared" si="67"/>
        <v>1478669823</v>
      </c>
    </row>
    <row r="4339" spans="2:6" x14ac:dyDescent="0.25">
      <c r="B4339" s="6">
        <v>43396</v>
      </c>
      <c r="C4339" s="4" t="s">
        <v>2447</v>
      </c>
      <c r="D4339" s="5">
        <v>375000</v>
      </c>
      <c r="E4339" s="5">
        <v>0</v>
      </c>
      <c r="F4339" s="5">
        <f t="shared" si="67"/>
        <v>1479044823</v>
      </c>
    </row>
    <row r="4340" spans="2:6" x14ac:dyDescent="0.25">
      <c r="B4340" s="6">
        <v>43396</v>
      </c>
      <c r="C4340" s="4" t="s">
        <v>2460</v>
      </c>
      <c r="D4340" s="5">
        <v>855000</v>
      </c>
      <c r="E4340" s="5">
        <v>0</v>
      </c>
      <c r="F4340" s="5">
        <f t="shared" si="67"/>
        <v>1479899823</v>
      </c>
    </row>
    <row r="4341" spans="2:6" x14ac:dyDescent="0.25">
      <c r="B4341" s="6">
        <v>43396</v>
      </c>
      <c r="C4341" s="4" t="s">
        <v>2421</v>
      </c>
      <c r="D4341" s="5">
        <v>135000</v>
      </c>
      <c r="E4341" s="5">
        <v>0</v>
      </c>
      <c r="F4341" s="5">
        <f t="shared" si="67"/>
        <v>1480034823</v>
      </c>
    </row>
    <row r="4342" spans="2:6" x14ac:dyDescent="0.25">
      <c r="B4342" s="6">
        <v>43396</v>
      </c>
      <c r="C4342" s="4" t="s">
        <v>2461</v>
      </c>
      <c r="D4342" s="5">
        <v>1410000</v>
      </c>
      <c r="E4342" s="5">
        <v>0</v>
      </c>
      <c r="F4342" s="5">
        <f t="shared" si="67"/>
        <v>1481444823</v>
      </c>
    </row>
    <row r="4343" spans="2:6" x14ac:dyDescent="0.25">
      <c r="B4343" s="6">
        <v>43396</v>
      </c>
      <c r="C4343" s="4" t="s">
        <v>2462</v>
      </c>
      <c r="D4343" s="5">
        <v>60000</v>
      </c>
      <c r="E4343" s="5">
        <v>0</v>
      </c>
      <c r="F4343" s="5">
        <f t="shared" si="67"/>
        <v>1481504823</v>
      </c>
    </row>
    <row r="4344" spans="2:6" x14ac:dyDescent="0.25">
      <c r="B4344" s="6">
        <v>43396</v>
      </c>
      <c r="C4344" s="4" t="s">
        <v>2463</v>
      </c>
      <c r="D4344" s="5">
        <v>90000</v>
      </c>
      <c r="E4344" s="5">
        <v>0</v>
      </c>
      <c r="F4344" s="5">
        <f t="shared" si="67"/>
        <v>1481594823</v>
      </c>
    </row>
    <row r="4345" spans="2:6" x14ac:dyDescent="0.25">
      <c r="B4345" s="6">
        <v>43396</v>
      </c>
      <c r="C4345" s="4" t="s">
        <v>2464</v>
      </c>
      <c r="D4345" s="5">
        <v>225000</v>
      </c>
      <c r="E4345" s="5">
        <v>0</v>
      </c>
      <c r="F4345" s="5">
        <f t="shared" si="67"/>
        <v>1481819823</v>
      </c>
    </row>
    <row r="4346" spans="2:6" x14ac:dyDescent="0.25">
      <c r="B4346" s="6">
        <v>43396</v>
      </c>
      <c r="C4346" s="4" t="s">
        <v>2465</v>
      </c>
      <c r="D4346" s="5">
        <v>15000</v>
      </c>
      <c r="E4346" s="5">
        <v>0</v>
      </c>
      <c r="F4346" s="5">
        <f t="shared" si="67"/>
        <v>1481834823</v>
      </c>
    </row>
    <row r="4347" spans="2:6" x14ac:dyDescent="0.25">
      <c r="B4347" s="6">
        <v>43396</v>
      </c>
      <c r="C4347" s="4" t="s">
        <v>2465</v>
      </c>
      <c r="D4347" s="5">
        <v>270000</v>
      </c>
      <c r="E4347" s="5">
        <v>0</v>
      </c>
      <c r="F4347" s="5">
        <f t="shared" si="67"/>
        <v>1482104823</v>
      </c>
    </row>
    <row r="4348" spans="2:6" x14ac:dyDescent="0.25">
      <c r="B4348" s="6">
        <v>43396</v>
      </c>
      <c r="C4348" s="4" t="s">
        <v>2466</v>
      </c>
      <c r="D4348" s="5">
        <v>135000</v>
      </c>
      <c r="E4348" s="5">
        <v>0</v>
      </c>
      <c r="F4348" s="5">
        <f t="shared" si="67"/>
        <v>1482239823</v>
      </c>
    </row>
    <row r="4349" spans="2:6" x14ac:dyDescent="0.25">
      <c r="B4349" s="6">
        <v>43396</v>
      </c>
      <c r="C4349" s="4" t="s">
        <v>2462</v>
      </c>
      <c r="D4349" s="5">
        <v>435000</v>
      </c>
      <c r="E4349" s="5">
        <v>0</v>
      </c>
      <c r="F4349" s="5">
        <f t="shared" si="67"/>
        <v>1482674823</v>
      </c>
    </row>
    <row r="4350" spans="2:6" x14ac:dyDescent="0.25">
      <c r="B4350" s="6">
        <v>43396</v>
      </c>
      <c r="C4350" s="4" t="s">
        <v>2467</v>
      </c>
      <c r="D4350" s="5">
        <v>285000</v>
      </c>
      <c r="E4350" s="5">
        <v>0</v>
      </c>
      <c r="F4350" s="5">
        <f t="shared" si="67"/>
        <v>1482959823</v>
      </c>
    </row>
    <row r="4351" spans="2:6" x14ac:dyDescent="0.25">
      <c r="B4351" s="6">
        <v>43396</v>
      </c>
      <c r="C4351" s="4" t="s">
        <v>2468</v>
      </c>
      <c r="D4351" s="5">
        <v>30000</v>
      </c>
      <c r="E4351" s="5">
        <v>0</v>
      </c>
      <c r="F4351" s="5">
        <f t="shared" si="67"/>
        <v>1482989823</v>
      </c>
    </row>
    <row r="4352" spans="2:6" x14ac:dyDescent="0.25">
      <c r="B4352" s="6">
        <v>43396</v>
      </c>
      <c r="C4352" s="4" t="s">
        <v>2469</v>
      </c>
      <c r="D4352" s="5">
        <v>240000</v>
      </c>
      <c r="E4352" s="5">
        <v>0</v>
      </c>
      <c r="F4352" s="5">
        <f t="shared" si="67"/>
        <v>1483229823</v>
      </c>
    </row>
    <row r="4353" spans="2:6" x14ac:dyDescent="0.25">
      <c r="B4353" s="6">
        <v>43396</v>
      </c>
      <c r="C4353" s="4" t="s">
        <v>2470</v>
      </c>
      <c r="D4353" s="5">
        <v>21500</v>
      </c>
      <c r="E4353" s="5">
        <v>0</v>
      </c>
      <c r="F4353" s="5">
        <f t="shared" si="67"/>
        <v>1483251323</v>
      </c>
    </row>
    <row r="4354" spans="2:6" x14ac:dyDescent="0.25">
      <c r="B4354" s="6">
        <v>43396</v>
      </c>
      <c r="C4354" s="4" t="s">
        <v>2464</v>
      </c>
      <c r="D4354" s="5">
        <v>15000</v>
      </c>
      <c r="E4354" s="5">
        <v>0</v>
      </c>
      <c r="F4354" s="5">
        <f t="shared" si="67"/>
        <v>1483266323</v>
      </c>
    </row>
    <row r="4355" spans="2:6" x14ac:dyDescent="0.25">
      <c r="B4355" s="6">
        <v>43396</v>
      </c>
      <c r="C4355" s="4" t="s">
        <v>2471</v>
      </c>
      <c r="D4355" s="5">
        <v>120000</v>
      </c>
      <c r="E4355" s="5">
        <v>0</v>
      </c>
      <c r="F4355" s="5">
        <f t="shared" si="67"/>
        <v>1483386323</v>
      </c>
    </row>
    <row r="4356" spans="2:6" x14ac:dyDescent="0.25">
      <c r="B4356" s="6">
        <v>43396</v>
      </c>
      <c r="C4356" s="4" t="s">
        <v>2472</v>
      </c>
      <c r="D4356" s="5">
        <v>270000</v>
      </c>
      <c r="E4356" s="5">
        <v>0</v>
      </c>
      <c r="F4356" s="5">
        <f t="shared" si="67"/>
        <v>1483656323</v>
      </c>
    </row>
    <row r="4357" spans="2:6" x14ac:dyDescent="0.25">
      <c r="B4357" s="6">
        <v>43396</v>
      </c>
      <c r="C4357" s="4" t="s">
        <v>2467</v>
      </c>
      <c r="D4357" s="5">
        <v>60000</v>
      </c>
      <c r="E4357" s="5">
        <v>0</v>
      </c>
      <c r="F4357" s="5">
        <f t="shared" si="67"/>
        <v>1483716323</v>
      </c>
    </row>
    <row r="4358" spans="2:6" x14ac:dyDescent="0.25">
      <c r="B4358" s="6">
        <v>43396</v>
      </c>
      <c r="C4358" s="4" t="s">
        <v>2473</v>
      </c>
      <c r="D4358" s="5">
        <v>345000</v>
      </c>
      <c r="E4358" s="5">
        <v>0</v>
      </c>
      <c r="F4358" s="5">
        <f t="shared" si="67"/>
        <v>1484061323</v>
      </c>
    </row>
    <row r="4359" spans="2:6" x14ac:dyDescent="0.25">
      <c r="B4359" s="6">
        <v>43396</v>
      </c>
      <c r="C4359" s="4" t="s">
        <v>2474</v>
      </c>
      <c r="D4359" s="5">
        <v>60000</v>
      </c>
      <c r="E4359" s="5">
        <v>0</v>
      </c>
      <c r="F4359" s="5">
        <f t="shared" si="67"/>
        <v>1484121323</v>
      </c>
    </row>
    <row r="4360" spans="2:6" x14ac:dyDescent="0.25">
      <c r="B4360" s="6">
        <v>43396</v>
      </c>
      <c r="C4360" s="4" t="s">
        <v>2462</v>
      </c>
      <c r="D4360" s="5">
        <v>60000</v>
      </c>
      <c r="E4360" s="5">
        <v>0</v>
      </c>
      <c r="F4360" s="5">
        <f t="shared" si="67"/>
        <v>1484181323</v>
      </c>
    </row>
    <row r="4361" spans="2:6" x14ac:dyDescent="0.25">
      <c r="B4361" s="6">
        <v>43396</v>
      </c>
      <c r="C4361" s="4" t="s">
        <v>2468</v>
      </c>
      <c r="D4361" s="5">
        <v>255000</v>
      </c>
      <c r="E4361" s="5">
        <v>0</v>
      </c>
      <c r="F4361" s="5">
        <f t="shared" si="67"/>
        <v>1484436323</v>
      </c>
    </row>
    <row r="4362" spans="2:6" x14ac:dyDescent="0.25">
      <c r="B4362" s="6">
        <v>43396</v>
      </c>
      <c r="C4362" s="4" t="s">
        <v>2475</v>
      </c>
      <c r="D4362" s="5">
        <v>75000</v>
      </c>
      <c r="E4362" s="5">
        <v>0</v>
      </c>
      <c r="F4362" s="5">
        <f t="shared" si="67"/>
        <v>1484511323</v>
      </c>
    </row>
    <row r="4363" spans="2:6" x14ac:dyDescent="0.25">
      <c r="B4363" s="6">
        <v>43396</v>
      </c>
      <c r="C4363" s="4" t="s">
        <v>2470</v>
      </c>
      <c r="D4363" s="5">
        <v>300000</v>
      </c>
      <c r="E4363" s="5">
        <v>0</v>
      </c>
      <c r="F4363" s="5">
        <f t="shared" si="67"/>
        <v>1484811323</v>
      </c>
    </row>
    <row r="4364" spans="2:6" x14ac:dyDescent="0.25">
      <c r="B4364" s="6">
        <v>43396</v>
      </c>
      <c r="C4364" s="4" t="s">
        <v>2463</v>
      </c>
      <c r="D4364" s="5">
        <v>75000</v>
      </c>
      <c r="E4364" s="5">
        <v>0</v>
      </c>
      <c r="F4364" s="5">
        <f t="shared" si="67"/>
        <v>1484886323</v>
      </c>
    </row>
    <row r="4365" spans="2:6" x14ac:dyDescent="0.25">
      <c r="B4365" s="6">
        <v>43396</v>
      </c>
      <c r="C4365" s="4" t="s">
        <v>2473</v>
      </c>
      <c r="D4365" s="5">
        <v>64500</v>
      </c>
      <c r="E4365" s="5">
        <v>0</v>
      </c>
      <c r="F4365" s="5">
        <f t="shared" si="67"/>
        <v>1484950823</v>
      </c>
    </row>
    <row r="4366" spans="2:6" x14ac:dyDescent="0.25">
      <c r="B4366" s="6">
        <v>43396</v>
      </c>
      <c r="C4366" s="4" t="s">
        <v>2476</v>
      </c>
      <c r="D4366" s="5">
        <v>75000</v>
      </c>
      <c r="E4366" s="5">
        <v>0</v>
      </c>
      <c r="F4366" s="5">
        <f t="shared" si="67"/>
        <v>1485025823</v>
      </c>
    </row>
    <row r="4367" spans="2:6" x14ac:dyDescent="0.25">
      <c r="B4367" s="6">
        <v>43396</v>
      </c>
      <c r="C4367" s="4" t="s">
        <v>2477</v>
      </c>
      <c r="D4367" s="5">
        <v>120000</v>
      </c>
      <c r="E4367" s="5">
        <v>0</v>
      </c>
      <c r="F4367" s="5">
        <f t="shared" si="67"/>
        <v>1485145823</v>
      </c>
    </row>
    <row r="4368" spans="2:6" x14ac:dyDescent="0.25">
      <c r="B4368" s="6">
        <v>43396</v>
      </c>
      <c r="C4368" s="4" t="s">
        <v>2478</v>
      </c>
      <c r="D4368" s="5">
        <v>43000</v>
      </c>
      <c r="E4368" s="5">
        <v>0</v>
      </c>
      <c r="F4368" s="5">
        <f t="shared" si="67"/>
        <v>1485188823</v>
      </c>
    </row>
    <row r="4369" spans="2:6" x14ac:dyDescent="0.25">
      <c r="B4369" s="6">
        <v>43396</v>
      </c>
      <c r="C4369" s="4" t="s">
        <v>2479</v>
      </c>
      <c r="D4369" s="5">
        <v>150000</v>
      </c>
      <c r="E4369" s="5">
        <v>0</v>
      </c>
      <c r="F4369" s="5">
        <f t="shared" si="67"/>
        <v>1485338823</v>
      </c>
    </row>
    <row r="4370" spans="2:6" x14ac:dyDescent="0.25">
      <c r="B4370" s="6">
        <v>43396</v>
      </c>
      <c r="C4370" s="4" t="s">
        <v>2480</v>
      </c>
      <c r="D4370" s="5">
        <v>45000</v>
      </c>
      <c r="E4370" s="5">
        <v>0</v>
      </c>
      <c r="F4370" s="5">
        <f t="shared" si="67"/>
        <v>1485383823</v>
      </c>
    </row>
    <row r="4371" spans="2:6" x14ac:dyDescent="0.25">
      <c r="B4371" s="6">
        <v>43396</v>
      </c>
      <c r="C4371" s="4" t="s">
        <v>2481</v>
      </c>
      <c r="D4371" s="5">
        <v>405000</v>
      </c>
      <c r="E4371" s="5">
        <v>0</v>
      </c>
      <c r="F4371" s="5">
        <f t="shared" ref="F4371:F4434" si="68">F4370+D4371-E4371</f>
        <v>1485788823</v>
      </c>
    </row>
    <row r="4372" spans="2:6" x14ac:dyDescent="0.25">
      <c r="B4372" s="6">
        <v>43396</v>
      </c>
      <c r="C4372" s="4" t="s">
        <v>2482</v>
      </c>
      <c r="D4372" s="5">
        <v>105000</v>
      </c>
      <c r="E4372" s="5">
        <v>0</v>
      </c>
      <c r="F4372" s="5">
        <f t="shared" si="68"/>
        <v>1485893823</v>
      </c>
    </row>
    <row r="4373" spans="2:6" x14ac:dyDescent="0.25">
      <c r="B4373" s="6">
        <v>43396</v>
      </c>
      <c r="C4373" s="4" t="s">
        <v>2481</v>
      </c>
      <c r="D4373" s="5">
        <v>30000</v>
      </c>
      <c r="E4373" s="5">
        <v>0</v>
      </c>
      <c r="F4373" s="5">
        <f t="shared" si="68"/>
        <v>1485923823</v>
      </c>
    </row>
    <row r="4374" spans="2:6" x14ac:dyDescent="0.25">
      <c r="B4374" s="6">
        <v>43396</v>
      </c>
      <c r="C4374" s="4" t="s">
        <v>2482</v>
      </c>
      <c r="D4374" s="5">
        <v>21500</v>
      </c>
      <c r="E4374" s="5">
        <v>0</v>
      </c>
      <c r="F4374" s="5">
        <f t="shared" si="68"/>
        <v>1485945323</v>
      </c>
    </row>
    <row r="4375" spans="2:6" x14ac:dyDescent="0.25">
      <c r="B4375" s="6">
        <v>43396</v>
      </c>
      <c r="C4375" s="4" t="s">
        <v>2479</v>
      </c>
      <c r="D4375" s="5">
        <v>15000</v>
      </c>
      <c r="E4375" s="5">
        <v>0</v>
      </c>
      <c r="F4375" s="5">
        <f t="shared" si="68"/>
        <v>1485960323</v>
      </c>
    </row>
    <row r="4376" spans="2:6" x14ac:dyDescent="0.25">
      <c r="B4376" s="6">
        <v>43396</v>
      </c>
      <c r="C4376" s="4" t="s">
        <v>2483</v>
      </c>
      <c r="D4376" s="5">
        <v>330000</v>
      </c>
      <c r="E4376" s="5">
        <v>0</v>
      </c>
      <c r="F4376" s="5">
        <f t="shared" si="68"/>
        <v>1486290323</v>
      </c>
    </row>
    <row r="4377" spans="2:6" x14ac:dyDescent="0.25">
      <c r="B4377" s="6">
        <v>43396</v>
      </c>
      <c r="C4377" s="4" t="s">
        <v>2484</v>
      </c>
      <c r="D4377" s="5">
        <v>75000</v>
      </c>
      <c r="E4377" s="5">
        <v>0</v>
      </c>
      <c r="F4377" s="5">
        <f t="shared" si="68"/>
        <v>1486365323</v>
      </c>
    </row>
    <row r="4378" spans="2:6" x14ac:dyDescent="0.25">
      <c r="B4378" s="6">
        <v>43396</v>
      </c>
      <c r="C4378" s="4" t="s">
        <v>2477</v>
      </c>
      <c r="D4378" s="5">
        <v>75000</v>
      </c>
      <c r="E4378" s="5">
        <v>0</v>
      </c>
      <c r="F4378" s="5">
        <f t="shared" si="68"/>
        <v>1486440323</v>
      </c>
    </row>
    <row r="4379" spans="2:6" x14ac:dyDescent="0.25">
      <c r="B4379" s="6">
        <v>43396</v>
      </c>
      <c r="C4379" s="4" t="s">
        <v>2485</v>
      </c>
      <c r="D4379" s="5">
        <v>75000</v>
      </c>
      <c r="E4379" s="5">
        <v>0</v>
      </c>
      <c r="F4379" s="5">
        <f t="shared" si="68"/>
        <v>1486515323</v>
      </c>
    </row>
    <row r="4380" spans="2:6" x14ac:dyDescent="0.25">
      <c r="B4380" s="6">
        <v>43396</v>
      </c>
      <c r="C4380" s="4" t="s">
        <v>2486</v>
      </c>
      <c r="D4380" s="5">
        <v>180000</v>
      </c>
      <c r="E4380" s="5">
        <v>0</v>
      </c>
      <c r="F4380" s="5">
        <f t="shared" si="68"/>
        <v>1486695323</v>
      </c>
    </row>
    <row r="4381" spans="2:6" x14ac:dyDescent="0.25">
      <c r="B4381" s="6">
        <v>43396</v>
      </c>
      <c r="C4381" s="4" t="s">
        <v>2487</v>
      </c>
      <c r="D4381" s="5">
        <v>90000</v>
      </c>
      <c r="E4381" s="5">
        <v>0</v>
      </c>
      <c r="F4381" s="5">
        <f t="shared" si="68"/>
        <v>1486785323</v>
      </c>
    </row>
    <row r="4382" spans="2:6" x14ac:dyDescent="0.25">
      <c r="B4382" s="6">
        <v>43396</v>
      </c>
      <c r="C4382" s="4" t="s">
        <v>2484</v>
      </c>
      <c r="D4382" s="5">
        <v>202500</v>
      </c>
      <c r="E4382" s="5">
        <v>0</v>
      </c>
      <c r="F4382" s="5">
        <f t="shared" si="68"/>
        <v>1486987823</v>
      </c>
    </row>
    <row r="4383" spans="2:6" x14ac:dyDescent="0.25">
      <c r="B4383" s="6">
        <v>43396</v>
      </c>
      <c r="C4383" s="4" t="s">
        <v>2488</v>
      </c>
      <c r="D4383" s="5">
        <v>165000</v>
      </c>
      <c r="E4383" s="5">
        <v>0</v>
      </c>
      <c r="F4383" s="5">
        <f t="shared" si="68"/>
        <v>1487152823</v>
      </c>
    </row>
    <row r="4384" spans="2:6" x14ac:dyDescent="0.25">
      <c r="B4384" s="6">
        <v>43396</v>
      </c>
      <c r="C4384" s="4" t="s">
        <v>2489</v>
      </c>
      <c r="D4384" s="5">
        <v>150000</v>
      </c>
      <c r="E4384" s="5">
        <v>0</v>
      </c>
      <c r="F4384" s="5">
        <f t="shared" si="68"/>
        <v>1487302823</v>
      </c>
    </row>
    <row r="4385" spans="1:6" x14ac:dyDescent="0.25">
      <c r="B4385" s="6">
        <v>43396</v>
      </c>
      <c r="C4385" s="4" t="s">
        <v>2488</v>
      </c>
      <c r="D4385" s="5">
        <v>30000</v>
      </c>
      <c r="E4385" s="5">
        <v>0</v>
      </c>
      <c r="F4385" s="5">
        <f t="shared" si="68"/>
        <v>1487332823</v>
      </c>
    </row>
    <row r="4386" spans="1:6" x14ac:dyDescent="0.25">
      <c r="B4386" s="6">
        <v>43396</v>
      </c>
      <c r="C4386" s="4" t="s">
        <v>2476</v>
      </c>
      <c r="D4386" s="5">
        <v>15000</v>
      </c>
      <c r="E4386" s="5">
        <v>0</v>
      </c>
      <c r="F4386" s="5">
        <f t="shared" si="68"/>
        <v>1487347823</v>
      </c>
    </row>
    <row r="4387" spans="1:6" x14ac:dyDescent="0.25">
      <c r="B4387" s="6">
        <v>43396</v>
      </c>
      <c r="C4387" s="4" t="s">
        <v>2480</v>
      </c>
      <c r="D4387" s="5">
        <v>187500</v>
      </c>
      <c r="E4387" s="5">
        <v>0</v>
      </c>
      <c r="F4387" s="5">
        <f t="shared" si="68"/>
        <v>1487535323</v>
      </c>
    </row>
    <row r="4388" spans="1:6" x14ac:dyDescent="0.25">
      <c r="B4388" s="6">
        <v>43396</v>
      </c>
      <c r="C4388" s="4" t="s">
        <v>2478</v>
      </c>
      <c r="D4388" s="5">
        <v>135000</v>
      </c>
      <c r="E4388" s="5">
        <v>0</v>
      </c>
      <c r="F4388" s="5">
        <f t="shared" si="68"/>
        <v>1487670323</v>
      </c>
    </row>
    <row r="4389" spans="1:6" x14ac:dyDescent="0.25">
      <c r="A4389" s="90"/>
      <c r="B4389" s="6">
        <v>43396</v>
      </c>
      <c r="C4389" s="4" t="s">
        <v>2490</v>
      </c>
      <c r="D4389" s="5">
        <v>135000</v>
      </c>
      <c r="E4389" s="5">
        <v>0</v>
      </c>
      <c r="F4389" s="5">
        <f t="shared" si="68"/>
        <v>1487805323</v>
      </c>
    </row>
    <row r="4390" spans="1:6" x14ac:dyDescent="0.25">
      <c r="B4390" s="6">
        <v>43396</v>
      </c>
      <c r="C4390" s="4" t="s">
        <v>2491</v>
      </c>
      <c r="D4390" s="5">
        <v>3067500</v>
      </c>
      <c r="E4390" s="5">
        <v>0</v>
      </c>
      <c r="F4390" s="5">
        <f t="shared" si="68"/>
        <v>1490872823</v>
      </c>
    </row>
    <row r="4391" spans="1:6" x14ac:dyDescent="0.25">
      <c r="B4391" s="6">
        <v>43396</v>
      </c>
      <c r="C4391" s="4" t="s">
        <v>2492</v>
      </c>
      <c r="D4391" s="5">
        <v>570000</v>
      </c>
      <c r="E4391" s="5">
        <v>0</v>
      </c>
      <c r="F4391" s="5">
        <f t="shared" si="68"/>
        <v>1491442823</v>
      </c>
    </row>
    <row r="4392" spans="1:6" x14ac:dyDescent="0.25">
      <c r="B4392" s="6">
        <v>43396</v>
      </c>
      <c r="C4392" s="4" t="s">
        <v>2493</v>
      </c>
      <c r="D4392" s="5">
        <v>510000</v>
      </c>
      <c r="E4392" s="5">
        <v>0</v>
      </c>
      <c r="F4392" s="5">
        <f t="shared" si="68"/>
        <v>1491952823</v>
      </c>
    </row>
    <row r="4393" spans="1:6" x14ac:dyDescent="0.25">
      <c r="B4393" s="6">
        <v>43396</v>
      </c>
      <c r="C4393" s="4" t="s">
        <v>2494</v>
      </c>
      <c r="D4393" s="5">
        <v>735000</v>
      </c>
      <c r="E4393" s="5">
        <v>0</v>
      </c>
      <c r="F4393" s="5">
        <f t="shared" si="68"/>
        <v>1492687823</v>
      </c>
    </row>
    <row r="4394" spans="1:6" x14ac:dyDescent="0.25">
      <c r="B4394" s="6">
        <v>43396</v>
      </c>
      <c r="C4394" s="4" t="s">
        <v>2495</v>
      </c>
      <c r="D4394" s="5">
        <v>270000</v>
      </c>
      <c r="E4394" s="5">
        <v>0</v>
      </c>
      <c r="F4394" s="5">
        <f t="shared" si="68"/>
        <v>1492957823</v>
      </c>
    </row>
    <row r="4395" spans="1:6" x14ac:dyDescent="0.25">
      <c r="B4395" s="6">
        <v>43396</v>
      </c>
      <c r="C4395" s="4" t="s">
        <v>2496</v>
      </c>
      <c r="D4395" s="5">
        <v>1020000</v>
      </c>
      <c r="E4395" s="5">
        <v>0</v>
      </c>
      <c r="F4395" s="5">
        <f t="shared" si="68"/>
        <v>1493977823</v>
      </c>
    </row>
    <row r="4396" spans="1:6" x14ac:dyDescent="0.25">
      <c r="B4396" s="6">
        <v>43396</v>
      </c>
      <c r="C4396" s="4" t="s">
        <v>2492</v>
      </c>
      <c r="D4396" s="5">
        <v>285000</v>
      </c>
      <c r="E4396" s="5">
        <v>0</v>
      </c>
      <c r="F4396" s="5">
        <f t="shared" si="68"/>
        <v>1494262823</v>
      </c>
    </row>
    <row r="4397" spans="1:6" x14ac:dyDescent="0.25">
      <c r="B4397" s="6">
        <v>43396</v>
      </c>
      <c r="C4397" s="4" t="s">
        <v>2496</v>
      </c>
      <c r="D4397" s="5">
        <v>30000</v>
      </c>
      <c r="E4397" s="5">
        <v>0</v>
      </c>
      <c r="F4397" s="5">
        <f t="shared" si="68"/>
        <v>1494292823</v>
      </c>
    </row>
    <row r="4398" spans="1:6" x14ac:dyDescent="0.25">
      <c r="B4398" s="6">
        <v>43396</v>
      </c>
      <c r="C4398" s="4" t="s">
        <v>2497</v>
      </c>
      <c r="D4398" s="5">
        <v>1320000</v>
      </c>
      <c r="E4398" s="5">
        <v>0</v>
      </c>
      <c r="F4398" s="5">
        <f t="shared" si="68"/>
        <v>1495612823</v>
      </c>
    </row>
    <row r="4399" spans="1:6" x14ac:dyDescent="0.25">
      <c r="B4399" s="6">
        <v>43396</v>
      </c>
      <c r="C4399" s="4" t="s">
        <v>2498</v>
      </c>
      <c r="D4399" s="5">
        <v>795000</v>
      </c>
      <c r="E4399" s="5">
        <v>0</v>
      </c>
      <c r="F4399" s="5">
        <f t="shared" si="68"/>
        <v>1496407823</v>
      </c>
    </row>
    <row r="4400" spans="1:6" x14ac:dyDescent="0.25">
      <c r="B4400" s="6">
        <v>43396</v>
      </c>
      <c r="C4400" s="4" t="s">
        <v>2491</v>
      </c>
      <c r="D4400" s="5">
        <v>15000</v>
      </c>
      <c r="E4400" s="5">
        <v>0</v>
      </c>
      <c r="F4400" s="5">
        <f t="shared" si="68"/>
        <v>1496422823</v>
      </c>
    </row>
    <row r="4401" spans="2:6" x14ac:dyDescent="0.25">
      <c r="B4401" s="6">
        <v>43396</v>
      </c>
      <c r="C4401" s="4" t="s">
        <v>2499</v>
      </c>
      <c r="D4401" s="5">
        <v>1837500</v>
      </c>
      <c r="E4401" s="5">
        <v>0</v>
      </c>
      <c r="F4401" s="5">
        <f t="shared" si="68"/>
        <v>1498260323</v>
      </c>
    </row>
    <row r="4402" spans="2:6" x14ac:dyDescent="0.25">
      <c r="B4402" s="6">
        <v>43396</v>
      </c>
      <c r="C4402" s="4" t="s">
        <v>2495</v>
      </c>
      <c r="D4402" s="5">
        <v>742500</v>
      </c>
      <c r="E4402" s="5">
        <v>0</v>
      </c>
      <c r="F4402" s="5">
        <f t="shared" si="68"/>
        <v>1499002823</v>
      </c>
    </row>
    <row r="4403" spans="2:6" x14ac:dyDescent="0.25">
      <c r="B4403" s="6">
        <v>43396</v>
      </c>
      <c r="C4403" s="4" t="s">
        <v>2500</v>
      </c>
      <c r="D4403" s="5">
        <v>1050000</v>
      </c>
      <c r="E4403" s="5">
        <v>0</v>
      </c>
      <c r="F4403" s="5">
        <f t="shared" si="68"/>
        <v>1500052823</v>
      </c>
    </row>
    <row r="4404" spans="2:6" x14ac:dyDescent="0.25">
      <c r="B4404" s="6">
        <v>43396</v>
      </c>
      <c r="C4404" s="4" t="s">
        <v>2501</v>
      </c>
      <c r="D4404" s="5">
        <v>540000</v>
      </c>
      <c r="E4404" s="5">
        <v>0</v>
      </c>
      <c r="F4404" s="5">
        <f t="shared" si="68"/>
        <v>1500592823</v>
      </c>
    </row>
    <row r="4405" spans="2:6" x14ac:dyDescent="0.25">
      <c r="B4405" s="6">
        <v>43396</v>
      </c>
      <c r="C4405" s="4" t="s">
        <v>2494</v>
      </c>
      <c r="D4405" s="5">
        <v>540000</v>
      </c>
      <c r="E4405" s="5">
        <v>0</v>
      </c>
      <c r="F4405" s="5">
        <f t="shared" si="68"/>
        <v>1501132823</v>
      </c>
    </row>
    <row r="4406" spans="2:6" x14ac:dyDescent="0.25">
      <c r="B4406" s="6">
        <v>43396</v>
      </c>
      <c r="C4406" s="4" t="s">
        <v>2498</v>
      </c>
      <c r="D4406" s="5">
        <v>165000</v>
      </c>
      <c r="E4406" s="5">
        <v>0</v>
      </c>
      <c r="F4406" s="5">
        <f t="shared" si="68"/>
        <v>1501297823</v>
      </c>
    </row>
    <row r="4407" spans="2:6" x14ac:dyDescent="0.25">
      <c r="B4407" s="6">
        <v>43396</v>
      </c>
      <c r="C4407" s="4" t="s">
        <v>2501</v>
      </c>
      <c r="D4407" s="5">
        <v>90000</v>
      </c>
      <c r="E4407" s="5">
        <v>0</v>
      </c>
      <c r="F4407" s="5">
        <f t="shared" si="68"/>
        <v>1501387823</v>
      </c>
    </row>
    <row r="4408" spans="2:6" x14ac:dyDescent="0.25">
      <c r="B4408" s="6">
        <v>43396</v>
      </c>
      <c r="C4408" s="4" t="s">
        <v>2499</v>
      </c>
      <c r="D4408" s="5">
        <v>30000</v>
      </c>
      <c r="E4408" s="5">
        <v>0</v>
      </c>
      <c r="F4408" s="5">
        <f t="shared" si="68"/>
        <v>1501417823</v>
      </c>
    </row>
    <row r="4409" spans="2:6" x14ac:dyDescent="0.25">
      <c r="B4409" s="6">
        <v>43397</v>
      </c>
      <c r="C4409" s="4" t="s">
        <v>2502</v>
      </c>
      <c r="D4409" s="5">
        <v>180000</v>
      </c>
      <c r="E4409" s="5">
        <v>0</v>
      </c>
      <c r="F4409" s="5">
        <f t="shared" si="68"/>
        <v>1501597823</v>
      </c>
    </row>
    <row r="4410" spans="2:6" x14ac:dyDescent="0.25">
      <c r="B4410" s="6">
        <v>43397</v>
      </c>
      <c r="C4410" s="4" t="s">
        <v>2503</v>
      </c>
      <c r="D4410" s="5">
        <v>457500</v>
      </c>
      <c r="E4410" s="5">
        <v>0</v>
      </c>
      <c r="F4410" s="5">
        <f t="shared" si="68"/>
        <v>1502055323</v>
      </c>
    </row>
    <row r="4411" spans="2:6" x14ac:dyDescent="0.25">
      <c r="B4411" s="6">
        <v>43397</v>
      </c>
      <c r="C4411" s="4" t="s">
        <v>2504</v>
      </c>
      <c r="D4411" s="5">
        <v>187500</v>
      </c>
      <c r="E4411" s="5">
        <v>0</v>
      </c>
      <c r="F4411" s="5">
        <f t="shared" si="68"/>
        <v>1502242823</v>
      </c>
    </row>
    <row r="4412" spans="2:6" x14ac:dyDescent="0.25">
      <c r="B4412" s="6">
        <v>43397</v>
      </c>
      <c r="C4412" s="4" t="s">
        <v>2505</v>
      </c>
      <c r="D4412" s="5">
        <v>1920000</v>
      </c>
      <c r="E4412" s="5">
        <v>0</v>
      </c>
      <c r="F4412" s="5">
        <f t="shared" si="68"/>
        <v>1504162823</v>
      </c>
    </row>
    <row r="4413" spans="2:6" x14ac:dyDescent="0.25">
      <c r="B4413" s="6">
        <v>43397</v>
      </c>
      <c r="C4413" s="4" t="s">
        <v>2506</v>
      </c>
      <c r="D4413" s="5">
        <v>345000</v>
      </c>
      <c r="E4413" s="5">
        <v>0</v>
      </c>
      <c r="F4413" s="5">
        <f t="shared" si="68"/>
        <v>1504507823</v>
      </c>
    </row>
    <row r="4414" spans="2:6" x14ac:dyDescent="0.25">
      <c r="B4414" s="6">
        <v>43397</v>
      </c>
      <c r="C4414" s="4" t="s">
        <v>2507</v>
      </c>
      <c r="D4414" s="5">
        <v>45000</v>
      </c>
      <c r="E4414" s="5">
        <v>0</v>
      </c>
      <c r="F4414" s="5">
        <f t="shared" si="68"/>
        <v>1504552823</v>
      </c>
    </row>
    <row r="4415" spans="2:6" x14ac:dyDescent="0.25">
      <c r="B4415" s="6">
        <v>43397</v>
      </c>
      <c r="C4415" s="4" t="s">
        <v>2508</v>
      </c>
      <c r="D4415" s="5">
        <v>86000</v>
      </c>
      <c r="E4415" s="5">
        <v>0</v>
      </c>
      <c r="F4415" s="5">
        <f t="shared" si="68"/>
        <v>1504638823</v>
      </c>
    </row>
    <row r="4416" spans="2:6" x14ac:dyDescent="0.25">
      <c r="B4416" s="6">
        <v>43397</v>
      </c>
      <c r="C4416" s="4" t="s">
        <v>2509</v>
      </c>
      <c r="D4416" s="5">
        <v>1890000</v>
      </c>
      <c r="E4416" s="5">
        <v>0</v>
      </c>
      <c r="F4416" s="5">
        <f t="shared" si="68"/>
        <v>1506528823</v>
      </c>
    </row>
    <row r="4417" spans="2:6" x14ac:dyDescent="0.25">
      <c r="B4417" s="6">
        <v>43397</v>
      </c>
      <c r="C4417" s="4" t="s">
        <v>2510</v>
      </c>
      <c r="D4417" s="5">
        <v>1140000</v>
      </c>
      <c r="E4417" s="5">
        <v>0</v>
      </c>
      <c r="F4417" s="5">
        <f t="shared" si="68"/>
        <v>1507668823</v>
      </c>
    </row>
    <row r="4418" spans="2:6" x14ac:dyDescent="0.25">
      <c r="B4418" s="6">
        <v>43397</v>
      </c>
      <c r="C4418" s="4" t="s">
        <v>2511</v>
      </c>
      <c r="D4418" s="5">
        <v>105000</v>
      </c>
      <c r="E4418" s="5">
        <v>0</v>
      </c>
      <c r="F4418" s="5">
        <f t="shared" si="68"/>
        <v>1507773823</v>
      </c>
    </row>
    <row r="4419" spans="2:6" x14ac:dyDescent="0.25">
      <c r="B4419" s="6">
        <v>43397</v>
      </c>
      <c r="C4419" s="4" t="s">
        <v>2509</v>
      </c>
      <c r="D4419" s="5">
        <v>225000</v>
      </c>
      <c r="E4419" s="5">
        <v>0</v>
      </c>
      <c r="F4419" s="5">
        <f t="shared" si="68"/>
        <v>1507998823</v>
      </c>
    </row>
    <row r="4420" spans="2:6" x14ac:dyDescent="0.25">
      <c r="B4420" s="6">
        <v>43397</v>
      </c>
      <c r="C4420" s="4" t="s">
        <v>2505</v>
      </c>
      <c r="D4420" s="5">
        <v>215000</v>
      </c>
      <c r="E4420" s="5">
        <v>0</v>
      </c>
      <c r="F4420" s="5">
        <f t="shared" si="68"/>
        <v>1508213823</v>
      </c>
    </row>
    <row r="4421" spans="2:6" x14ac:dyDescent="0.25">
      <c r="B4421" s="6">
        <v>43397</v>
      </c>
      <c r="C4421" s="4" t="s">
        <v>2502</v>
      </c>
      <c r="D4421" s="5">
        <v>1335000</v>
      </c>
      <c r="E4421" s="5">
        <v>0</v>
      </c>
      <c r="F4421" s="5">
        <f t="shared" si="68"/>
        <v>1509548823</v>
      </c>
    </row>
    <row r="4422" spans="2:6" x14ac:dyDescent="0.25">
      <c r="B4422" s="6">
        <v>43397</v>
      </c>
      <c r="C4422" s="4" t="s">
        <v>2510</v>
      </c>
      <c r="D4422" s="5">
        <v>60000</v>
      </c>
      <c r="E4422" s="5">
        <v>0</v>
      </c>
      <c r="F4422" s="5">
        <f t="shared" si="68"/>
        <v>1509608823</v>
      </c>
    </row>
    <row r="4423" spans="2:6" x14ac:dyDescent="0.25">
      <c r="B4423" s="6">
        <v>43397</v>
      </c>
      <c r="C4423" s="4" t="s">
        <v>2504</v>
      </c>
      <c r="D4423" s="5">
        <v>2497500</v>
      </c>
      <c r="E4423" s="5">
        <v>0</v>
      </c>
      <c r="F4423" s="5">
        <f t="shared" si="68"/>
        <v>1512106323</v>
      </c>
    </row>
    <row r="4424" spans="2:6" x14ac:dyDescent="0.25">
      <c r="B4424" s="6">
        <v>43397</v>
      </c>
      <c r="C4424" s="4" t="s">
        <v>2512</v>
      </c>
      <c r="D4424" s="5">
        <v>1530000</v>
      </c>
      <c r="E4424" s="5">
        <v>0</v>
      </c>
      <c r="F4424" s="5">
        <f t="shared" si="68"/>
        <v>1513636323</v>
      </c>
    </row>
    <row r="4425" spans="2:6" x14ac:dyDescent="0.25">
      <c r="B4425" s="6">
        <v>43397</v>
      </c>
      <c r="C4425" s="4" t="s">
        <v>2513</v>
      </c>
      <c r="D4425" s="5">
        <v>885000</v>
      </c>
      <c r="E4425" s="5">
        <v>0</v>
      </c>
      <c r="F4425" s="5">
        <f t="shared" si="68"/>
        <v>1514521323</v>
      </c>
    </row>
    <row r="4426" spans="2:6" x14ac:dyDescent="0.25">
      <c r="B4426" s="6">
        <v>43397</v>
      </c>
      <c r="C4426" s="4" t="s">
        <v>2503</v>
      </c>
      <c r="D4426" s="5">
        <v>1170000</v>
      </c>
      <c r="E4426" s="5">
        <v>0</v>
      </c>
      <c r="F4426" s="5">
        <f t="shared" si="68"/>
        <v>1515691323</v>
      </c>
    </row>
    <row r="4427" spans="2:6" x14ac:dyDescent="0.25">
      <c r="B4427" s="6">
        <v>43397</v>
      </c>
      <c r="C4427" s="4" t="s">
        <v>2514</v>
      </c>
      <c r="D4427" s="5">
        <v>495000</v>
      </c>
      <c r="E4427" s="5">
        <v>0</v>
      </c>
      <c r="F4427" s="5">
        <f t="shared" si="68"/>
        <v>1516186323</v>
      </c>
    </row>
    <row r="4428" spans="2:6" x14ac:dyDescent="0.25">
      <c r="B4428" s="6">
        <v>43397</v>
      </c>
      <c r="C4428" s="4" t="s">
        <v>2512</v>
      </c>
      <c r="D4428" s="5">
        <v>360000</v>
      </c>
      <c r="E4428" s="5">
        <v>0</v>
      </c>
      <c r="F4428" s="5">
        <f t="shared" si="68"/>
        <v>1516546323</v>
      </c>
    </row>
    <row r="4429" spans="2:6" x14ac:dyDescent="0.25">
      <c r="B4429" s="6">
        <v>43397</v>
      </c>
      <c r="C4429" s="4" t="s">
        <v>2515</v>
      </c>
      <c r="D4429" s="5">
        <v>367500</v>
      </c>
      <c r="E4429" s="5">
        <v>0</v>
      </c>
      <c r="F4429" s="5">
        <f t="shared" si="68"/>
        <v>1516913823</v>
      </c>
    </row>
    <row r="4430" spans="2:6" x14ac:dyDescent="0.25">
      <c r="B4430" s="6">
        <v>43397</v>
      </c>
      <c r="C4430" s="4" t="s">
        <v>2514</v>
      </c>
      <c r="D4430" s="5">
        <v>2310000</v>
      </c>
      <c r="E4430" s="5">
        <v>0</v>
      </c>
      <c r="F4430" s="5">
        <f t="shared" si="68"/>
        <v>1519223823</v>
      </c>
    </row>
    <row r="4431" spans="2:6" x14ac:dyDescent="0.25">
      <c r="B4431" s="6">
        <v>43397</v>
      </c>
      <c r="C4431" s="4" t="s">
        <v>2507</v>
      </c>
      <c r="D4431" s="5">
        <v>637500</v>
      </c>
      <c r="E4431" s="5">
        <v>0</v>
      </c>
      <c r="F4431" s="5">
        <f t="shared" si="68"/>
        <v>1519861323</v>
      </c>
    </row>
    <row r="4432" spans="2:6" x14ac:dyDescent="0.25">
      <c r="B4432" s="6">
        <v>43397</v>
      </c>
      <c r="C4432" s="4" t="s">
        <v>2506</v>
      </c>
      <c r="D4432" s="5">
        <v>45000</v>
      </c>
      <c r="E4432" s="5">
        <v>0</v>
      </c>
      <c r="F4432" s="5">
        <f t="shared" si="68"/>
        <v>1519906323</v>
      </c>
    </row>
    <row r="4433" spans="2:6" x14ac:dyDescent="0.25">
      <c r="B4433" s="6">
        <v>43397</v>
      </c>
      <c r="C4433" s="4" t="s">
        <v>2513</v>
      </c>
      <c r="D4433" s="5">
        <v>255000</v>
      </c>
      <c r="E4433" s="5">
        <v>0</v>
      </c>
      <c r="F4433" s="5">
        <f t="shared" si="68"/>
        <v>1520161323</v>
      </c>
    </row>
    <row r="4434" spans="2:6" x14ac:dyDescent="0.25">
      <c r="B4434" s="6">
        <v>43397</v>
      </c>
      <c r="C4434" s="4" t="s">
        <v>2511</v>
      </c>
      <c r="D4434" s="5">
        <v>2730000</v>
      </c>
      <c r="E4434" s="5">
        <v>0</v>
      </c>
      <c r="F4434" s="5">
        <f t="shared" si="68"/>
        <v>1522891323</v>
      </c>
    </row>
    <row r="4435" spans="2:6" x14ac:dyDescent="0.25">
      <c r="B4435" s="6">
        <v>43397</v>
      </c>
      <c r="C4435" s="4" t="s">
        <v>2516</v>
      </c>
      <c r="D4435" s="5">
        <v>600000</v>
      </c>
      <c r="E4435" s="5">
        <v>0</v>
      </c>
      <c r="F4435" s="5">
        <f t="shared" ref="F4435:F4498" si="69">F4434+D4435-E4435</f>
        <v>1523491323</v>
      </c>
    </row>
    <row r="4436" spans="2:6" x14ac:dyDescent="0.25">
      <c r="B4436" s="6">
        <v>43397</v>
      </c>
      <c r="C4436" s="4" t="s">
        <v>2508</v>
      </c>
      <c r="D4436" s="5">
        <v>2085000</v>
      </c>
      <c r="E4436" s="5">
        <v>0</v>
      </c>
      <c r="F4436" s="5">
        <f t="shared" si="69"/>
        <v>1525576323</v>
      </c>
    </row>
    <row r="4437" spans="2:6" x14ac:dyDescent="0.25">
      <c r="B4437" s="6">
        <v>43397</v>
      </c>
      <c r="C4437" s="4" t="s">
        <v>2515</v>
      </c>
      <c r="D4437" s="5">
        <v>165000</v>
      </c>
      <c r="E4437" s="5">
        <v>0</v>
      </c>
      <c r="F4437" s="5">
        <f t="shared" si="69"/>
        <v>1525741323</v>
      </c>
    </row>
    <row r="4438" spans="2:6" x14ac:dyDescent="0.25">
      <c r="B4438" s="6">
        <v>43397</v>
      </c>
      <c r="C4438" s="4" t="s">
        <v>2480</v>
      </c>
      <c r="D4438" s="5">
        <v>45000</v>
      </c>
      <c r="E4438" s="5">
        <v>0</v>
      </c>
      <c r="F4438" s="5">
        <f t="shared" si="69"/>
        <v>1525786323</v>
      </c>
    </row>
    <row r="4439" spans="2:6" x14ac:dyDescent="0.25">
      <c r="B4439" s="6">
        <v>43397</v>
      </c>
      <c r="C4439" s="4" t="s">
        <v>2477</v>
      </c>
      <c r="D4439" s="5">
        <v>360000</v>
      </c>
      <c r="E4439" s="5">
        <v>0</v>
      </c>
      <c r="F4439" s="5">
        <f t="shared" si="69"/>
        <v>1526146323</v>
      </c>
    </row>
    <row r="4440" spans="2:6" x14ac:dyDescent="0.25">
      <c r="B4440" s="6">
        <v>43397</v>
      </c>
      <c r="C4440" s="4" t="s">
        <v>2476</v>
      </c>
      <c r="D4440" s="5">
        <v>225000</v>
      </c>
      <c r="E4440" s="5">
        <v>0</v>
      </c>
      <c r="F4440" s="5">
        <f t="shared" si="69"/>
        <v>1526371323</v>
      </c>
    </row>
    <row r="4441" spans="2:6" x14ac:dyDescent="0.25">
      <c r="B4441" s="6">
        <v>43397</v>
      </c>
      <c r="C4441" s="4" t="s">
        <v>2479</v>
      </c>
      <c r="D4441" s="5">
        <v>90000</v>
      </c>
      <c r="E4441" s="5">
        <v>0</v>
      </c>
      <c r="F4441" s="5">
        <f t="shared" si="69"/>
        <v>1526461323</v>
      </c>
    </row>
    <row r="4442" spans="2:6" x14ac:dyDescent="0.25">
      <c r="B4442" s="6">
        <v>43397</v>
      </c>
      <c r="C4442" s="4" t="s">
        <v>2478</v>
      </c>
      <c r="D4442" s="5">
        <v>64500</v>
      </c>
      <c r="E4442" s="5">
        <v>0</v>
      </c>
      <c r="F4442" s="5">
        <f t="shared" si="69"/>
        <v>1526525823</v>
      </c>
    </row>
    <row r="4443" spans="2:6" x14ac:dyDescent="0.25">
      <c r="B4443" s="6">
        <v>43397</v>
      </c>
      <c r="C4443" s="4" t="s">
        <v>2482</v>
      </c>
      <c r="D4443" s="5">
        <v>21500</v>
      </c>
      <c r="E4443" s="5">
        <v>0</v>
      </c>
      <c r="F4443" s="5">
        <f t="shared" si="69"/>
        <v>1526547323</v>
      </c>
    </row>
    <row r="4444" spans="2:6" x14ac:dyDescent="0.25">
      <c r="B4444" s="6">
        <v>43397</v>
      </c>
      <c r="C4444" s="4" t="s">
        <v>2483</v>
      </c>
      <c r="D4444" s="5">
        <v>300000</v>
      </c>
      <c r="E4444" s="5">
        <v>0</v>
      </c>
      <c r="F4444" s="5">
        <f t="shared" si="69"/>
        <v>1526847323</v>
      </c>
    </row>
    <row r="4445" spans="2:6" x14ac:dyDescent="0.25">
      <c r="B4445" s="6">
        <v>43397</v>
      </c>
      <c r="C4445" s="4" t="s">
        <v>2489</v>
      </c>
      <c r="D4445" s="5">
        <v>30000</v>
      </c>
      <c r="E4445" s="5">
        <v>0</v>
      </c>
      <c r="F4445" s="5">
        <f t="shared" si="69"/>
        <v>1526877323</v>
      </c>
    </row>
    <row r="4446" spans="2:6" x14ac:dyDescent="0.25">
      <c r="B4446" s="6">
        <v>43397</v>
      </c>
      <c r="C4446" s="4" t="s">
        <v>2477</v>
      </c>
      <c r="D4446" s="5">
        <v>90000</v>
      </c>
      <c r="E4446" s="5">
        <v>0</v>
      </c>
      <c r="F4446" s="5">
        <f t="shared" si="69"/>
        <v>1526967323</v>
      </c>
    </row>
    <row r="4447" spans="2:6" x14ac:dyDescent="0.25">
      <c r="B4447" s="6">
        <v>43397</v>
      </c>
      <c r="C4447" s="4" t="s">
        <v>2487</v>
      </c>
      <c r="D4447" s="5">
        <v>15000</v>
      </c>
      <c r="E4447" s="5">
        <v>0</v>
      </c>
      <c r="F4447" s="5">
        <f t="shared" si="69"/>
        <v>1526982323</v>
      </c>
    </row>
    <row r="4448" spans="2:6" x14ac:dyDescent="0.25">
      <c r="B4448" s="6">
        <v>43397</v>
      </c>
      <c r="C4448" s="4" t="s">
        <v>2481</v>
      </c>
      <c r="D4448" s="5">
        <v>660000</v>
      </c>
      <c r="E4448" s="5">
        <v>0</v>
      </c>
      <c r="F4448" s="5">
        <f t="shared" si="69"/>
        <v>1527642323</v>
      </c>
    </row>
    <row r="4449" spans="2:6" x14ac:dyDescent="0.25">
      <c r="B4449" s="6">
        <v>43397</v>
      </c>
      <c r="C4449" s="4" t="s">
        <v>2517</v>
      </c>
      <c r="D4449" s="5">
        <v>30000</v>
      </c>
      <c r="E4449" s="5">
        <v>0</v>
      </c>
      <c r="F4449" s="5">
        <f t="shared" si="69"/>
        <v>1527672323</v>
      </c>
    </row>
    <row r="4450" spans="2:6" x14ac:dyDescent="0.25">
      <c r="B4450" s="6">
        <v>43397</v>
      </c>
      <c r="C4450" s="4" t="s">
        <v>2482</v>
      </c>
      <c r="D4450" s="5">
        <v>525000</v>
      </c>
      <c r="E4450" s="5">
        <v>0</v>
      </c>
      <c r="F4450" s="5">
        <f t="shared" si="69"/>
        <v>1528197323</v>
      </c>
    </row>
    <row r="4451" spans="2:6" x14ac:dyDescent="0.25">
      <c r="B4451" s="6">
        <v>43397</v>
      </c>
      <c r="C4451" s="4" t="s">
        <v>2481</v>
      </c>
      <c r="D4451" s="5">
        <v>75000</v>
      </c>
      <c r="E4451" s="5">
        <v>0</v>
      </c>
      <c r="F4451" s="5">
        <f t="shared" si="69"/>
        <v>1528272323</v>
      </c>
    </row>
    <row r="4452" spans="2:6" x14ac:dyDescent="0.25">
      <c r="B4452" s="6">
        <v>43397</v>
      </c>
      <c r="C4452" s="4" t="s">
        <v>2484</v>
      </c>
      <c r="D4452" s="5">
        <v>30000</v>
      </c>
      <c r="E4452" s="5">
        <v>0</v>
      </c>
      <c r="F4452" s="5">
        <f t="shared" si="69"/>
        <v>1528302323</v>
      </c>
    </row>
    <row r="4453" spans="2:6" x14ac:dyDescent="0.25">
      <c r="B4453" s="6">
        <v>43397</v>
      </c>
      <c r="C4453" s="4" t="s">
        <v>2485</v>
      </c>
      <c r="D4453" s="5">
        <v>165000</v>
      </c>
      <c r="E4453" s="5">
        <v>0</v>
      </c>
      <c r="F4453" s="5">
        <f t="shared" si="69"/>
        <v>1528467323</v>
      </c>
    </row>
    <row r="4454" spans="2:6" x14ac:dyDescent="0.25">
      <c r="B4454" s="6">
        <v>43397</v>
      </c>
      <c r="C4454" s="4" t="s">
        <v>2476</v>
      </c>
      <c r="D4454" s="5">
        <v>15000</v>
      </c>
      <c r="E4454" s="5">
        <v>0</v>
      </c>
      <c r="F4454" s="5">
        <f t="shared" si="69"/>
        <v>1528482323</v>
      </c>
    </row>
    <row r="4455" spans="2:6" x14ac:dyDescent="0.25">
      <c r="B4455" s="6">
        <v>43397</v>
      </c>
      <c r="C4455" s="4" t="s">
        <v>2478</v>
      </c>
      <c r="D4455" s="5">
        <v>420000</v>
      </c>
      <c r="E4455" s="5">
        <v>0</v>
      </c>
      <c r="F4455" s="5">
        <f t="shared" si="69"/>
        <v>1528902323</v>
      </c>
    </row>
    <row r="4456" spans="2:6" x14ac:dyDescent="0.25">
      <c r="B4456" s="6">
        <v>43397</v>
      </c>
      <c r="C4456" s="4" t="s">
        <v>2486</v>
      </c>
      <c r="D4456" s="5">
        <v>315000</v>
      </c>
      <c r="E4456" s="5">
        <v>0</v>
      </c>
      <c r="F4456" s="5">
        <f t="shared" si="69"/>
        <v>1529217323</v>
      </c>
    </row>
    <row r="4457" spans="2:6" x14ac:dyDescent="0.25">
      <c r="B4457" s="6">
        <v>43397</v>
      </c>
      <c r="C4457" s="4" t="s">
        <v>2486</v>
      </c>
      <c r="D4457" s="5">
        <v>45000</v>
      </c>
      <c r="E4457" s="5">
        <v>0</v>
      </c>
      <c r="F4457" s="5">
        <f t="shared" si="69"/>
        <v>1529262323</v>
      </c>
    </row>
    <row r="4458" spans="2:6" x14ac:dyDescent="0.25">
      <c r="B4458" s="6">
        <v>43397</v>
      </c>
      <c r="C4458" s="4" t="s">
        <v>2480</v>
      </c>
      <c r="D4458" s="5">
        <v>60000</v>
      </c>
      <c r="E4458" s="5">
        <v>0</v>
      </c>
      <c r="F4458" s="5">
        <f t="shared" si="69"/>
        <v>1529322323</v>
      </c>
    </row>
    <row r="4459" spans="2:6" x14ac:dyDescent="0.25">
      <c r="B4459" s="6">
        <v>43397</v>
      </c>
      <c r="C4459" s="4" t="s">
        <v>2488</v>
      </c>
      <c r="D4459" s="5">
        <v>150000</v>
      </c>
      <c r="E4459" s="5">
        <v>0</v>
      </c>
      <c r="F4459" s="5">
        <f t="shared" si="69"/>
        <v>1529472323</v>
      </c>
    </row>
    <row r="4460" spans="2:6" x14ac:dyDescent="0.25">
      <c r="B4460" s="6">
        <v>43397</v>
      </c>
      <c r="C4460" s="4" t="s">
        <v>2484</v>
      </c>
      <c r="D4460" s="5">
        <v>180000</v>
      </c>
      <c r="E4460" s="5">
        <v>0</v>
      </c>
      <c r="F4460" s="5">
        <f t="shared" si="69"/>
        <v>1529652323</v>
      </c>
    </row>
    <row r="4461" spans="2:6" x14ac:dyDescent="0.25">
      <c r="B4461" s="6">
        <v>43397</v>
      </c>
      <c r="C4461" s="4" t="s">
        <v>2489</v>
      </c>
      <c r="D4461" s="5">
        <v>210000</v>
      </c>
      <c r="E4461" s="5">
        <v>0</v>
      </c>
      <c r="F4461" s="5">
        <f t="shared" si="69"/>
        <v>1529862323</v>
      </c>
    </row>
    <row r="4462" spans="2:6" x14ac:dyDescent="0.25">
      <c r="B4462" s="6">
        <v>43397</v>
      </c>
      <c r="C4462" s="4" t="s">
        <v>2487</v>
      </c>
      <c r="D4462" s="5">
        <v>300000</v>
      </c>
      <c r="E4462" s="5">
        <v>0</v>
      </c>
      <c r="F4462" s="5">
        <f t="shared" si="69"/>
        <v>1530162323</v>
      </c>
    </row>
    <row r="4463" spans="2:6" x14ac:dyDescent="0.25">
      <c r="B4463" s="6">
        <v>43397</v>
      </c>
      <c r="C4463" s="4" t="s">
        <v>2488</v>
      </c>
      <c r="D4463" s="5">
        <v>30000</v>
      </c>
      <c r="E4463" s="5">
        <v>0</v>
      </c>
      <c r="F4463" s="5">
        <f t="shared" si="69"/>
        <v>1530192323</v>
      </c>
    </row>
    <row r="4464" spans="2:6" x14ac:dyDescent="0.25">
      <c r="B4464" s="6">
        <v>43397</v>
      </c>
      <c r="C4464" s="4" t="s">
        <v>2518</v>
      </c>
      <c r="D4464" s="5">
        <v>315000</v>
      </c>
      <c r="E4464" s="5">
        <v>0</v>
      </c>
      <c r="F4464" s="5">
        <f t="shared" si="69"/>
        <v>1530507323</v>
      </c>
    </row>
    <row r="4465" spans="2:6" x14ac:dyDescent="0.25">
      <c r="B4465" s="6">
        <v>43397</v>
      </c>
      <c r="C4465" s="4" t="s">
        <v>2519</v>
      </c>
      <c r="D4465" s="5">
        <v>90000</v>
      </c>
      <c r="E4465" s="5">
        <v>0</v>
      </c>
      <c r="F4465" s="5">
        <f t="shared" si="69"/>
        <v>1530597323</v>
      </c>
    </row>
    <row r="4466" spans="2:6" x14ac:dyDescent="0.25">
      <c r="B4466" s="6">
        <v>43397</v>
      </c>
      <c r="C4466" s="4" t="s">
        <v>2520</v>
      </c>
      <c r="D4466" s="5">
        <v>112500</v>
      </c>
      <c r="E4466" s="5">
        <v>0</v>
      </c>
      <c r="F4466" s="5">
        <f t="shared" si="69"/>
        <v>1530709823</v>
      </c>
    </row>
    <row r="4467" spans="2:6" x14ac:dyDescent="0.25">
      <c r="B4467" s="6">
        <v>43397</v>
      </c>
      <c r="C4467" s="4" t="s">
        <v>2521</v>
      </c>
      <c r="D4467" s="5">
        <v>112500</v>
      </c>
      <c r="E4467" s="5">
        <v>0</v>
      </c>
      <c r="F4467" s="5">
        <f t="shared" si="69"/>
        <v>1530822323</v>
      </c>
    </row>
    <row r="4468" spans="2:6" x14ac:dyDescent="0.25">
      <c r="B4468" s="6">
        <v>43397</v>
      </c>
      <c r="C4468" s="4" t="s">
        <v>2522</v>
      </c>
      <c r="D4468" s="5">
        <v>90000</v>
      </c>
      <c r="E4468" s="5">
        <v>0</v>
      </c>
      <c r="F4468" s="5">
        <f t="shared" si="69"/>
        <v>1530912323</v>
      </c>
    </row>
    <row r="4469" spans="2:6" x14ac:dyDescent="0.25">
      <c r="B4469" s="6">
        <v>43397</v>
      </c>
      <c r="C4469" s="4" t="s">
        <v>2523</v>
      </c>
      <c r="D4469" s="5">
        <v>105000</v>
      </c>
      <c r="E4469" s="5">
        <v>0</v>
      </c>
      <c r="F4469" s="5">
        <f t="shared" si="69"/>
        <v>1531017323</v>
      </c>
    </row>
    <row r="4470" spans="2:6" x14ac:dyDescent="0.25">
      <c r="B4470" s="6">
        <v>43397</v>
      </c>
      <c r="C4470" s="4" t="s">
        <v>2524</v>
      </c>
      <c r="D4470" s="5">
        <v>90000</v>
      </c>
      <c r="E4470" s="5">
        <v>0</v>
      </c>
      <c r="F4470" s="5">
        <f t="shared" si="69"/>
        <v>1531107323</v>
      </c>
    </row>
    <row r="4471" spans="2:6" x14ac:dyDescent="0.25">
      <c r="B4471" s="6">
        <v>43397</v>
      </c>
      <c r="C4471" s="4" t="s">
        <v>2518</v>
      </c>
      <c r="D4471" s="5">
        <v>90000</v>
      </c>
      <c r="E4471" s="5">
        <v>0</v>
      </c>
      <c r="F4471" s="5">
        <f t="shared" si="69"/>
        <v>1531197323</v>
      </c>
    </row>
    <row r="4472" spans="2:6" x14ac:dyDescent="0.25">
      <c r="B4472" s="6">
        <v>43397</v>
      </c>
      <c r="C4472" s="4" t="s">
        <v>2519</v>
      </c>
      <c r="D4472" s="5">
        <v>43000</v>
      </c>
      <c r="E4472" s="5">
        <v>0</v>
      </c>
      <c r="F4472" s="5">
        <f t="shared" si="69"/>
        <v>1531240323</v>
      </c>
    </row>
    <row r="4473" spans="2:6" x14ac:dyDescent="0.25">
      <c r="B4473" s="6">
        <v>43397</v>
      </c>
      <c r="C4473" s="4" t="s">
        <v>2525</v>
      </c>
      <c r="D4473" s="5">
        <v>15000</v>
      </c>
      <c r="E4473" s="5">
        <v>0</v>
      </c>
      <c r="F4473" s="5">
        <f t="shared" si="69"/>
        <v>1531255323</v>
      </c>
    </row>
    <row r="4474" spans="2:6" x14ac:dyDescent="0.25">
      <c r="B4474" s="6">
        <v>43397</v>
      </c>
      <c r="C4474" s="4" t="s">
        <v>2526</v>
      </c>
      <c r="D4474" s="5">
        <v>45000</v>
      </c>
      <c r="E4474" s="5">
        <v>0</v>
      </c>
      <c r="F4474" s="5">
        <f t="shared" si="69"/>
        <v>1531300323</v>
      </c>
    </row>
    <row r="4475" spans="2:6" x14ac:dyDescent="0.25">
      <c r="B4475" s="6">
        <v>43397</v>
      </c>
      <c r="C4475" s="4" t="s">
        <v>2527</v>
      </c>
      <c r="D4475" s="5">
        <v>105000</v>
      </c>
      <c r="E4475" s="5">
        <v>0</v>
      </c>
      <c r="F4475" s="5">
        <f t="shared" si="69"/>
        <v>1531405323</v>
      </c>
    </row>
    <row r="4476" spans="2:6" x14ac:dyDescent="0.25">
      <c r="B4476" s="6">
        <v>43397</v>
      </c>
      <c r="C4476" s="4" t="s">
        <v>2525</v>
      </c>
      <c r="D4476" s="5">
        <v>105000</v>
      </c>
      <c r="E4476" s="5">
        <v>0</v>
      </c>
      <c r="F4476" s="5">
        <f t="shared" si="69"/>
        <v>1531510323</v>
      </c>
    </row>
    <row r="4477" spans="2:6" x14ac:dyDescent="0.25">
      <c r="B4477" s="6">
        <v>43397</v>
      </c>
      <c r="C4477" s="4" t="s">
        <v>2528</v>
      </c>
      <c r="D4477" s="5">
        <v>30000</v>
      </c>
      <c r="E4477" s="5">
        <v>0</v>
      </c>
      <c r="F4477" s="5">
        <f t="shared" si="69"/>
        <v>1531540323</v>
      </c>
    </row>
    <row r="4478" spans="2:6" x14ac:dyDescent="0.25">
      <c r="B4478" s="6">
        <v>43397</v>
      </c>
      <c r="C4478" s="4" t="s">
        <v>2529</v>
      </c>
      <c r="D4478" s="5">
        <v>165000</v>
      </c>
      <c r="E4478" s="5">
        <v>0</v>
      </c>
      <c r="F4478" s="5">
        <f t="shared" si="69"/>
        <v>1531705323</v>
      </c>
    </row>
    <row r="4479" spans="2:6" x14ac:dyDescent="0.25">
      <c r="B4479" s="6">
        <v>43397</v>
      </c>
      <c r="C4479" s="4" t="s">
        <v>2528</v>
      </c>
      <c r="D4479" s="5">
        <v>157500</v>
      </c>
      <c r="E4479" s="5">
        <v>0</v>
      </c>
      <c r="F4479" s="5">
        <f t="shared" si="69"/>
        <v>1531862823</v>
      </c>
    </row>
    <row r="4480" spans="2:6" x14ac:dyDescent="0.25">
      <c r="B4480" s="6">
        <v>43397</v>
      </c>
      <c r="C4480" s="4" t="s">
        <v>2530</v>
      </c>
      <c r="D4480" s="5">
        <v>375000</v>
      </c>
      <c r="E4480" s="5">
        <v>0</v>
      </c>
      <c r="F4480" s="5">
        <f t="shared" si="69"/>
        <v>1532237823</v>
      </c>
    </row>
    <row r="4481" spans="2:6" x14ac:dyDescent="0.25">
      <c r="B4481" s="6">
        <v>43397</v>
      </c>
      <c r="C4481" s="4" t="s">
        <v>2521</v>
      </c>
      <c r="D4481" s="5">
        <v>21500</v>
      </c>
      <c r="E4481" s="5">
        <v>0</v>
      </c>
      <c r="F4481" s="5">
        <f t="shared" si="69"/>
        <v>1532259323</v>
      </c>
    </row>
    <row r="4482" spans="2:6" x14ac:dyDescent="0.25">
      <c r="B4482" s="6">
        <v>43397</v>
      </c>
      <c r="C4482" s="4" t="s">
        <v>2529</v>
      </c>
      <c r="D4482" s="5">
        <v>82500</v>
      </c>
      <c r="E4482" s="5">
        <v>0</v>
      </c>
      <c r="F4482" s="5">
        <f t="shared" si="69"/>
        <v>1532341823</v>
      </c>
    </row>
    <row r="4483" spans="2:6" x14ac:dyDescent="0.25">
      <c r="B4483" s="6">
        <v>43397</v>
      </c>
      <c r="C4483" s="4" t="s">
        <v>2520</v>
      </c>
      <c r="D4483" s="5">
        <v>82500</v>
      </c>
      <c r="E4483" s="5">
        <v>0</v>
      </c>
      <c r="F4483" s="5">
        <f t="shared" si="69"/>
        <v>1532424323</v>
      </c>
    </row>
    <row r="4484" spans="2:6" x14ac:dyDescent="0.25">
      <c r="B4484" s="6">
        <v>43397</v>
      </c>
      <c r="C4484" s="4" t="s">
        <v>2531</v>
      </c>
      <c r="D4484" s="5">
        <v>60000</v>
      </c>
      <c r="E4484" s="5">
        <v>0</v>
      </c>
      <c r="F4484" s="5">
        <f t="shared" si="69"/>
        <v>1532484323</v>
      </c>
    </row>
    <row r="4485" spans="2:6" x14ac:dyDescent="0.25">
      <c r="B4485" s="6">
        <v>43397</v>
      </c>
      <c r="C4485" s="4" t="s">
        <v>2523</v>
      </c>
      <c r="D4485" s="5">
        <v>30000</v>
      </c>
      <c r="E4485" s="5">
        <v>0</v>
      </c>
      <c r="F4485" s="5">
        <f t="shared" si="69"/>
        <v>1532514323</v>
      </c>
    </row>
    <row r="4486" spans="2:6" x14ac:dyDescent="0.25">
      <c r="B4486" s="6">
        <v>43397</v>
      </c>
      <c r="C4486" s="4" t="s">
        <v>2531</v>
      </c>
      <c r="D4486" s="5">
        <v>90000</v>
      </c>
      <c r="E4486" s="5">
        <v>0</v>
      </c>
      <c r="F4486" s="5">
        <f t="shared" si="69"/>
        <v>1532604323</v>
      </c>
    </row>
    <row r="4487" spans="2:6" x14ac:dyDescent="0.25">
      <c r="B4487" s="6">
        <v>43397</v>
      </c>
      <c r="C4487" s="4" t="s">
        <v>2532</v>
      </c>
      <c r="D4487" s="5">
        <v>60000</v>
      </c>
      <c r="E4487" s="5">
        <v>0</v>
      </c>
      <c r="F4487" s="5">
        <f t="shared" si="69"/>
        <v>1532664323</v>
      </c>
    </row>
    <row r="4488" spans="2:6" x14ac:dyDescent="0.25">
      <c r="B4488" s="6">
        <v>43397</v>
      </c>
      <c r="C4488" s="4" t="s">
        <v>2533</v>
      </c>
      <c r="D4488" s="5">
        <v>1020000</v>
      </c>
      <c r="E4488" s="5">
        <v>0</v>
      </c>
      <c r="F4488" s="5">
        <f t="shared" si="69"/>
        <v>1533684323</v>
      </c>
    </row>
    <row r="4489" spans="2:6" x14ac:dyDescent="0.25">
      <c r="B4489" s="6">
        <v>43397</v>
      </c>
      <c r="C4489" s="4" t="s">
        <v>2525</v>
      </c>
      <c r="D4489" s="5">
        <v>15000</v>
      </c>
      <c r="E4489" s="5">
        <v>0</v>
      </c>
      <c r="F4489" s="5">
        <f t="shared" si="69"/>
        <v>1533699323</v>
      </c>
    </row>
    <row r="4490" spans="2:6" x14ac:dyDescent="0.25">
      <c r="B4490" s="6">
        <v>43397</v>
      </c>
      <c r="C4490" s="4" t="s">
        <v>2534</v>
      </c>
      <c r="D4490" s="5">
        <v>1005000</v>
      </c>
      <c r="E4490" s="5">
        <v>0</v>
      </c>
      <c r="F4490" s="5">
        <f t="shared" si="69"/>
        <v>1534704323</v>
      </c>
    </row>
    <row r="4491" spans="2:6" x14ac:dyDescent="0.25">
      <c r="B4491" s="6">
        <v>43397</v>
      </c>
      <c r="C4491" s="4" t="s">
        <v>2535</v>
      </c>
      <c r="D4491" s="5">
        <v>105000</v>
      </c>
      <c r="E4491" s="5">
        <v>0</v>
      </c>
      <c r="F4491" s="5">
        <f t="shared" si="69"/>
        <v>1534809323</v>
      </c>
    </row>
    <row r="4492" spans="2:6" x14ac:dyDescent="0.25">
      <c r="B4492" s="6">
        <v>43397</v>
      </c>
      <c r="C4492" s="4" t="s">
        <v>2536</v>
      </c>
      <c r="D4492" s="5">
        <v>210000</v>
      </c>
      <c r="E4492" s="5">
        <v>0</v>
      </c>
      <c r="F4492" s="5">
        <f t="shared" si="69"/>
        <v>1535019323</v>
      </c>
    </row>
    <row r="4493" spans="2:6" x14ac:dyDescent="0.25">
      <c r="B4493" s="6">
        <v>43397</v>
      </c>
      <c r="C4493" s="4" t="s">
        <v>2532</v>
      </c>
      <c r="D4493" s="5">
        <v>735000</v>
      </c>
      <c r="E4493" s="5">
        <v>0</v>
      </c>
      <c r="F4493" s="5">
        <f t="shared" si="69"/>
        <v>1535754323</v>
      </c>
    </row>
    <row r="4494" spans="2:6" x14ac:dyDescent="0.25">
      <c r="B4494" s="6">
        <v>43397</v>
      </c>
      <c r="C4494" s="4" t="s">
        <v>2534</v>
      </c>
      <c r="D4494" s="5">
        <v>255000</v>
      </c>
      <c r="E4494" s="5">
        <v>0</v>
      </c>
      <c r="F4494" s="5">
        <f t="shared" si="69"/>
        <v>1536009323</v>
      </c>
    </row>
    <row r="4495" spans="2:6" x14ac:dyDescent="0.25">
      <c r="B4495" s="6">
        <v>43397</v>
      </c>
      <c r="C4495" s="4" t="s">
        <v>2537</v>
      </c>
      <c r="D4495" s="5">
        <v>120000</v>
      </c>
      <c r="E4495" s="5">
        <v>0</v>
      </c>
      <c r="F4495" s="5">
        <f t="shared" si="69"/>
        <v>1536129323</v>
      </c>
    </row>
    <row r="4496" spans="2:6" x14ac:dyDescent="0.25">
      <c r="B4496" s="6">
        <v>43397</v>
      </c>
      <c r="C4496" s="4" t="s">
        <v>2535</v>
      </c>
      <c r="D4496" s="5">
        <v>930000</v>
      </c>
      <c r="E4496" s="5">
        <v>0</v>
      </c>
      <c r="F4496" s="5">
        <f t="shared" si="69"/>
        <v>1537059323</v>
      </c>
    </row>
    <row r="4497" spans="2:6" x14ac:dyDescent="0.25">
      <c r="B4497" s="6">
        <v>43397</v>
      </c>
      <c r="C4497" s="4" t="s">
        <v>2538</v>
      </c>
      <c r="D4497" s="5">
        <v>2505000</v>
      </c>
      <c r="E4497" s="5">
        <v>0</v>
      </c>
      <c r="F4497" s="5">
        <f t="shared" si="69"/>
        <v>1539564323</v>
      </c>
    </row>
    <row r="4498" spans="2:6" x14ac:dyDescent="0.25">
      <c r="B4498" s="6">
        <v>43397</v>
      </c>
      <c r="C4498" s="4" t="s">
        <v>2538</v>
      </c>
      <c r="D4498" s="5">
        <v>90000</v>
      </c>
      <c r="E4498" s="5">
        <v>0</v>
      </c>
      <c r="F4498" s="5">
        <f t="shared" si="69"/>
        <v>1539654323</v>
      </c>
    </row>
    <row r="4499" spans="2:6" x14ac:dyDescent="0.25">
      <c r="B4499" s="6">
        <v>43397</v>
      </c>
      <c r="C4499" s="4" t="s">
        <v>2533</v>
      </c>
      <c r="D4499" s="5">
        <v>195000</v>
      </c>
      <c r="E4499" s="5">
        <v>0</v>
      </c>
      <c r="F4499" s="5">
        <f t="shared" ref="F4499:F4562" si="70">F4498+D4499-E4499</f>
        <v>1539849323</v>
      </c>
    </row>
    <row r="4500" spans="2:6" x14ac:dyDescent="0.25">
      <c r="B4500" s="6">
        <v>43397</v>
      </c>
      <c r="C4500" s="4" t="s">
        <v>2539</v>
      </c>
      <c r="D4500" s="5">
        <v>90000</v>
      </c>
      <c r="E4500" s="5">
        <v>0</v>
      </c>
      <c r="F4500" s="5">
        <f t="shared" si="70"/>
        <v>1539939323</v>
      </c>
    </row>
    <row r="4501" spans="2:6" x14ac:dyDescent="0.25">
      <c r="B4501" s="6">
        <v>43397</v>
      </c>
      <c r="C4501" s="4" t="s">
        <v>2537</v>
      </c>
      <c r="D4501" s="5">
        <v>1425000</v>
      </c>
      <c r="E4501" s="5">
        <v>0</v>
      </c>
      <c r="F4501" s="5">
        <f t="shared" si="70"/>
        <v>1541364323</v>
      </c>
    </row>
    <row r="4502" spans="2:6" x14ac:dyDescent="0.25">
      <c r="B4502" s="6">
        <v>43397</v>
      </c>
      <c r="C4502" s="4" t="s">
        <v>2540</v>
      </c>
      <c r="D4502" s="5">
        <v>1380000</v>
      </c>
      <c r="E4502" s="5">
        <v>0</v>
      </c>
      <c r="F4502" s="5">
        <f t="shared" si="70"/>
        <v>1542744323</v>
      </c>
    </row>
    <row r="4503" spans="2:6" x14ac:dyDescent="0.25">
      <c r="B4503" s="6">
        <v>43397</v>
      </c>
      <c r="C4503" s="4" t="s">
        <v>2539</v>
      </c>
      <c r="D4503" s="5">
        <v>1095000</v>
      </c>
      <c r="E4503" s="5">
        <v>0</v>
      </c>
      <c r="F4503" s="5">
        <f t="shared" si="70"/>
        <v>1543839323</v>
      </c>
    </row>
    <row r="4504" spans="2:6" x14ac:dyDescent="0.25">
      <c r="B4504" s="6">
        <v>43397</v>
      </c>
      <c r="C4504" s="4" t="s">
        <v>2536</v>
      </c>
      <c r="D4504" s="5">
        <v>990000</v>
      </c>
      <c r="E4504" s="5">
        <v>0</v>
      </c>
      <c r="F4504" s="5">
        <f t="shared" si="70"/>
        <v>1544829323</v>
      </c>
    </row>
    <row r="4505" spans="2:6" x14ac:dyDescent="0.25">
      <c r="B4505" s="6">
        <v>43398</v>
      </c>
      <c r="C4505" s="4" t="s">
        <v>2541</v>
      </c>
      <c r="D4505" s="5">
        <v>258000</v>
      </c>
      <c r="E4505" s="5">
        <v>0</v>
      </c>
      <c r="F4505" s="5">
        <f t="shared" si="70"/>
        <v>1545087323</v>
      </c>
    </row>
    <row r="4506" spans="2:6" x14ac:dyDescent="0.25">
      <c r="B4506" s="6">
        <v>43398</v>
      </c>
      <c r="C4506" s="4" t="s">
        <v>2542</v>
      </c>
      <c r="D4506" s="5">
        <v>15000</v>
      </c>
      <c r="E4506" s="5">
        <v>0</v>
      </c>
      <c r="F4506" s="5">
        <f t="shared" si="70"/>
        <v>1545102323</v>
      </c>
    </row>
    <row r="4507" spans="2:6" x14ac:dyDescent="0.25">
      <c r="B4507" s="6">
        <v>43398</v>
      </c>
      <c r="C4507" s="4" t="s">
        <v>2543</v>
      </c>
      <c r="D4507" s="5">
        <v>765000</v>
      </c>
      <c r="E4507" s="5">
        <v>0</v>
      </c>
      <c r="F4507" s="5">
        <f t="shared" si="70"/>
        <v>1545867323</v>
      </c>
    </row>
    <row r="4508" spans="2:6" x14ac:dyDescent="0.25">
      <c r="B4508" s="6">
        <v>43398</v>
      </c>
      <c r="C4508" s="4" t="s">
        <v>2543</v>
      </c>
      <c r="D4508" s="5">
        <v>165000</v>
      </c>
      <c r="E4508" s="5">
        <v>0</v>
      </c>
      <c r="F4508" s="5">
        <f t="shared" si="70"/>
        <v>1546032323</v>
      </c>
    </row>
    <row r="4509" spans="2:6" x14ac:dyDescent="0.25">
      <c r="B4509" s="6">
        <v>43398</v>
      </c>
      <c r="C4509" s="4" t="s">
        <v>2544</v>
      </c>
      <c r="D4509" s="5">
        <v>975000</v>
      </c>
      <c r="E4509" s="5">
        <v>0</v>
      </c>
      <c r="F4509" s="5">
        <f t="shared" si="70"/>
        <v>1547007323</v>
      </c>
    </row>
    <row r="4510" spans="2:6" x14ac:dyDescent="0.25">
      <c r="B4510" s="6">
        <v>43398</v>
      </c>
      <c r="C4510" s="4" t="s">
        <v>2541</v>
      </c>
      <c r="D4510" s="5">
        <v>1342500</v>
      </c>
      <c r="E4510" s="5">
        <v>0</v>
      </c>
      <c r="F4510" s="5">
        <f t="shared" si="70"/>
        <v>1548349823</v>
      </c>
    </row>
    <row r="4511" spans="2:6" x14ac:dyDescent="0.25">
      <c r="B4511" s="6">
        <v>43398</v>
      </c>
      <c r="C4511" s="4" t="s">
        <v>2545</v>
      </c>
      <c r="D4511" s="5">
        <v>165000</v>
      </c>
      <c r="E4511" s="5">
        <v>0</v>
      </c>
      <c r="F4511" s="5">
        <f t="shared" si="70"/>
        <v>1548514823</v>
      </c>
    </row>
    <row r="4512" spans="2:6" x14ac:dyDescent="0.25">
      <c r="B4512" s="6">
        <v>43398</v>
      </c>
      <c r="C4512" s="4" t="s">
        <v>2542</v>
      </c>
      <c r="D4512" s="5">
        <v>585000</v>
      </c>
      <c r="E4512" s="5">
        <v>0</v>
      </c>
      <c r="F4512" s="5">
        <f t="shared" si="70"/>
        <v>1549099823</v>
      </c>
    </row>
    <row r="4513" spans="2:6" x14ac:dyDescent="0.25">
      <c r="B4513" s="6">
        <v>43398</v>
      </c>
      <c r="C4513" s="4" t="s">
        <v>2544</v>
      </c>
      <c r="D4513" s="5">
        <v>43000</v>
      </c>
      <c r="E4513" s="5">
        <v>0</v>
      </c>
      <c r="F4513" s="5">
        <f t="shared" si="70"/>
        <v>1549142823</v>
      </c>
    </row>
    <row r="4514" spans="2:6" x14ac:dyDescent="0.25">
      <c r="B4514" s="6">
        <v>43398</v>
      </c>
      <c r="C4514" s="4" t="s">
        <v>2545</v>
      </c>
      <c r="D4514" s="5">
        <v>3315000</v>
      </c>
      <c r="E4514" s="5">
        <v>0</v>
      </c>
      <c r="F4514" s="5">
        <f t="shared" si="70"/>
        <v>1552457823</v>
      </c>
    </row>
    <row r="4515" spans="2:6" x14ac:dyDescent="0.25">
      <c r="B4515" s="6">
        <v>43398</v>
      </c>
      <c r="C4515" s="4" t="s">
        <v>2546</v>
      </c>
      <c r="D4515" s="5">
        <v>225000</v>
      </c>
      <c r="E4515" s="5">
        <v>0</v>
      </c>
      <c r="F4515" s="5">
        <f t="shared" si="70"/>
        <v>1552682823</v>
      </c>
    </row>
    <row r="4516" spans="2:6" x14ac:dyDescent="0.25">
      <c r="B4516" s="6">
        <v>43398</v>
      </c>
      <c r="C4516" s="4" t="s">
        <v>2547</v>
      </c>
      <c r="D4516" s="5">
        <v>2850000</v>
      </c>
      <c r="E4516" s="5">
        <v>0</v>
      </c>
      <c r="F4516" s="5">
        <f t="shared" si="70"/>
        <v>1555532823</v>
      </c>
    </row>
    <row r="4517" spans="2:6" x14ac:dyDescent="0.25">
      <c r="B4517" s="6">
        <v>43398</v>
      </c>
      <c r="C4517" s="4" t="s">
        <v>2548</v>
      </c>
      <c r="D4517" s="5">
        <v>270000</v>
      </c>
      <c r="E4517" s="5">
        <v>0</v>
      </c>
      <c r="F4517" s="5">
        <f t="shared" si="70"/>
        <v>1555802823</v>
      </c>
    </row>
    <row r="4518" spans="2:6" x14ac:dyDescent="0.25">
      <c r="B4518" s="6">
        <v>43398</v>
      </c>
      <c r="C4518" s="4" t="s">
        <v>2549</v>
      </c>
      <c r="D4518" s="5">
        <v>405000</v>
      </c>
      <c r="E4518" s="5">
        <v>0</v>
      </c>
      <c r="F4518" s="5">
        <f t="shared" si="70"/>
        <v>1556207823</v>
      </c>
    </row>
    <row r="4519" spans="2:6" x14ac:dyDescent="0.25">
      <c r="B4519" s="6">
        <v>43398</v>
      </c>
      <c r="C4519" s="4" t="s">
        <v>2550</v>
      </c>
      <c r="D4519" s="5">
        <v>1470000</v>
      </c>
      <c r="E4519" s="5">
        <v>0</v>
      </c>
      <c r="F4519" s="5">
        <f t="shared" si="70"/>
        <v>1557677823</v>
      </c>
    </row>
    <row r="4520" spans="2:6" x14ac:dyDescent="0.25">
      <c r="B4520" s="6">
        <v>43398</v>
      </c>
      <c r="C4520" s="4" t="s">
        <v>2551</v>
      </c>
      <c r="D4520" s="5">
        <v>495000</v>
      </c>
      <c r="E4520" s="5">
        <v>0</v>
      </c>
      <c r="F4520" s="5">
        <f t="shared" si="70"/>
        <v>1558172823</v>
      </c>
    </row>
    <row r="4521" spans="2:6" x14ac:dyDescent="0.25">
      <c r="B4521" s="6">
        <v>43398</v>
      </c>
      <c r="C4521" s="4" t="s">
        <v>2552</v>
      </c>
      <c r="D4521" s="5">
        <v>1260000</v>
      </c>
      <c r="E4521" s="5">
        <v>0</v>
      </c>
      <c r="F4521" s="5">
        <f t="shared" si="70"/>
        <v>1559432823</v>
      </c>
    </row>
    <row r="4522" spans="2:6" x14ac:dyDescent="0.25">
      <c r="B4522" s="6">
        <v>43398</v>
      </c>
      <c r="C4522" s="4" t="s">
        <v>2553</v>
      </c>
      <c r="D4522" s="5">
        <v>1950000</v>
      </c>
      <c r="E4522" s="5">
        <v>0</v>
      </c>
      <c r="F4522" s="5">
        <f t="shared" si="70"/>
        <v>1561382823</v>
      </c>
    </row>
    <row r="4523" spans="2:6" x14ac:dyDescent="0.25">
      <c r="B4523" s="6">
        <v>43398</v>
      </c>
      <c r="C4523" s="4" t="s">
        <v>2553</v>
      </c>
      <c r="D4523" s="5">
        <v>240000</v>
      </c>
      <c r="E4523" s="5">
        <v>0</v>
      </c>
      <c r="F4523" s="5">
        <f t="shared" si="70"/>
        <v>1561622823</v>
      </c>
    </row>
    <row r="4524" spans="2:6" x14ac:dyDescent="0.25">
      <c r="B4524" s="6">
        <v>43398</v>
      </c>
      <c r="C4524" s="4" t="s">
        <v>2554</v>
      </c>
      <c r="D4524" s="5">
        <v>135000</v>
      </c>
      <c r="E4524" s="5">
        <v>0</v>
      </c>
      <c r="F4524" s="5">
        <f t="shared" si="70"/>
        <v>1561757823</v>
      </c>
    </row>
    <row r="4525" spans="2:6" x14ac:dyDescent="0.25">
      <c r="B4525" s="6">
        <v>43398</v>
      </c>
      <c r="C4525" s="4" t="s">
        <v>2548</v>
      </c>
      <c r="D4525" s="5">
        <v>750000</v>
      </c>
      <c r="E4525" s="5">
        <v>0</v>
      </c>
      <c r="F4525" s="5">
        <f t="shared" si="70"/>
        <v>1562507823</v>
      </c>
    </row>
    <row r="4526" spans="2:6" x14ac:dyDescent="0.25">
      <c r="B4526" s="6">
        <v>43398</v>
      </c>
      <c r="C4526" s="4" t="s">
        <v>2555</v>
      </c>
      <c r="D4526" s="5">
        <v>2190000</v>
      </c>
      <c r="E4526" s="5">
        <v>0</v>
      </c>
      <c r="F4526" s="5">
        <f t="shared" si="70"/>
        <v>1564697823</v>
      </c>
    </row>
    <row r="4527" spans="2:6" x14ac:dyDescent="0.25">
      <c r="B4527" s="6">
        <v>43398</v>
      </c>
      <c r="C4527" s="4" t="s">
        <v>2554</v>
      </c>
      <c r="D4527" s="5">
        <v>487500</v>
      </c>
      <c r="E4527" s="5">
        <v>0</v>
      </c>
      <c r="F4527" s="5">
        <f t="shared" si="70"/>
        <v>1565185323</v>
      </c>
    </row>
    <row r="4528" spans="2:6" x14ac:dyDescent="0.25">
      <c r="B4528" s="6">
        <v>43398</v>
      </c>
      <c r="C4528" s="4" t="s">
        <v>2552</v>
      </c>
      <c r="D4528" s="5">
        <v>135000</v>
      </c>
      <c r="E4528" s="5">
        <v>0</v>
      </c>
      <c r="F4528" s="5">
        <f t="shared" si="70"/>
        <v>1565320323</v>
      </c>
    </row>
    <row r="4529" spans="2:6" x14ac:dyDescent="0.25">
      <c r="B4529" s="6">
        <v>43398</v>
      </c>
      <c r="C4529" s="4" t="s">
        <v>2556</v>
      </c>
      <c r="D4529" s="5">
        <v>45000</v>
      </c>
      <c r="E4529" s="5">
        <v>0</v>
      </c>
      <c r="F4529" s="5">
        <f t="shared" si="70"/>
        <v>1565365323</v>
      </c>
    </row>
    <row r="4530" spans="2:6" x14ac:dyDescent="0.25">
      <c r="B4530" s="6">
        <v>43398</v>
      </c>
      <c r="C4530" s="4" t="s">
        <v>2557</v>
      </c>
      <c r="D4530" s="5">
        <v>301000</v>
      </c>
      <c r="E4530" s="5">
        <v>0</v>
      </c>
      <c r="F4530" s="5">
        <f t="shared" si="70"/>
        <v>1565666323</v>
      </c>
    </row>
    <row r="4531" spans="2:6" x14ac:dyDescent="0.25">
      <c r="B4531" s="6">
        <v>43398</v>
      </c>
      <c r="C4531" s="4" t="s">
        <v>2550</v>
      </c>
      <c r="D4531" s="5">
        <v>225000</v>
      </c>
      <c r="E4531" s="5">
        <v>0</v>
      </c>
      <c r="F4531" s="5">
        <f t="shared" si="70"/>
        <v>1565891323</v>
      </c>
    </row>
    <row r="4532" spans="2:6" x14ac:dyDescent="0.25">
      <c r="B4532" s="6">
        <v>43398</v>
      </c>
      <c r="C4532" s="4" t="s">
        <v>2551</v>
      </c>
      <c r="D4532" s="5">
        <v>45000</v>
      </c>
      <c r="E4532" s="5">
        <v>0</v>
      </c>
      <c r="F4532" s="5">
        <f t="shared" si="70"/>
        <v>1565936323</v>
      </c>
    </row>
    <row r="4533" spans="2:6" x14ac:dyDescent="0.25">
      <c r="B4533" s="6">
        <v>43398</v>
      </c>
      <c r="C4533" s="4" t="s">
        <v>2556</v>
      </c>
      <c r="D4533" s="5">
        <v>600000</v>
      </c>
      <c r="E4533" s="5">
        <v>0</v>
      </c>
      <c r="F4533" s="5">
        <f t="shared" si="70"/>
        <v>1566536323</v>
      </c>
    </row>
    <row r="4534" spans="2:6" x14ac:dyDescent="0.25">
      <c r="B4534" s="6">
        <v>43398</v>
      </c>
      <c r="C4534" s="4" t="s">
        <v>2557</v>
      </c>
      <c r="D4534" s="5">
        <v>1755000</v>
      </c>
      <c r="E4534" s="5">
        <v>0</v>
      </c>
      <c r="F4534" s="5">
        <f t="shared" si="70"/>
        <v>1568291323</v>
      </c>
    </row>
    <row r="4535" spans="2:6" x14ac:dyDescent="0.25">
      <c r="B4535" s="6">
        <v>43398</v>
      </c>
      <c r="C4535" s="4" t="s">
        <v>2558</v>
      </c>
      <c r="D4535" s="5">
        <v>435000</v>
      </c>
      <c r="E4535" s="5">
        <v>0</v>
      </c>
      <c r="F4535" s="5">
        <f t="shared" si="70"/>
        <v>1568726323</v>
      </c>
    </row>
    <row r="4536" spans="2:6" x14ac:dyDescent="0.25">
      <c r="B4536" s="6">
        <v>43398</v>
      </c>
      <c r="C4536" s="4" t="s">
        <v>2559</v>
      </c>
      <c r="D4536" s="5">
        <v>360000</v>
      </c>
      <c r="E4536" s="5">
        <v>0</v>
      </c>
      <c r="F4536" s="5">
        <f t="shared" si="70"/>
        <v>1569086323</v>
      </c>
    </row>
    <row r="4537" spans="2:6" x14ac:dyDescent="0.25">
      <c r="B4537" s="6">
        <v>43398</v>
      </c>
      <c r="C4537" s="4" t="s">
        <v>2547</v>
      </c>
      <c r="D4537" s="5">
        <v>150000</v>
      </c>
      <c r="E4537" s="5">
        <v>0</v>
      </c>
      <c r="F4537" s="5">
        <f t="shared" si="70"/>
        <v>1569236323</v>
      </c>
    </row>
    <row r="4538" spans="2:6" x14ac:dyDescent="0.25">
      <c r="B4538" s="6">
        <v>43398</v>
      </c>
      <c r="C4538" s="4" t="s">
        <v>2558</v>
      </c>
      <c r="D4538" s="5">
        <v>2145000</v>
      </c>
      <c r="E4538" s="5">
        <v>0</v>
      </c>
      <c r="F4538" s="5">
        <f t="shared" si="70"/>
        <v>1571381323</v>
      </c>
    </row>
    <row r="4539" spans="2:6" x14ac:dyDescent="0.25">
      <c r="B4539" s="6">
        <v>43398</v>
      </c>
      <c r="C4539" s="4" t="s">
        <v>2560</v>
      </c>
      <c r="D4539" s="5">
        <v>1680000</v>
      </c>
      <c r="E4539" s="5">
        <v>0</v>
      </c>
      <c r="F4539" s="5">
        <f t="shared" si="70"/>
        <v>1573061323</v>
      </c>
    </row>
    <row r="4540" spans="2:6" x14ac:dyDescent="0.25">
      <c r="B4540" s="6">
        <v>43398</v>
      </c>
      <c r="C4540" s="4" t="s">
        <v>2560</v>
      </c>
      <c r="D4540" s="5">
        <v>279500</v>
      </c>
      <c r="E4540" s="5">
        <v>0</v>
      </c>
      <c r="F4540" s="5">
        <f t="shared" si="70"/>
        <v>1573340823</v>
      </c>
    </row>
    <row r="4541" spans="2:6" x14ac:dyDescent="0.25">
      <c r="B4541" s="6">
        <v>43398</v>
      </c>
      <c r="C4541" s="4" t="s">
        <v>2549</v>
      </c>
      <c r="D4541" s="5">
        <v>1087500</v>
      </c>
      <c r="E4541" s="5">
        <v>0</v>
      </c>
      <c r="F4541" s="5">
        <f t="shared" si="70"/>
        <v>1574428323</v>
      </c>
    </row>
    <row r="4542" spans="2:6" x14ac:dyDescent="0.25">
      <c r="B4542" s="6">
        <v>43398</v>
      </c>
      <c r="C4542" s="4" t="s">
        <v>2559</v>
      </c>
      <c r="D4542" s="5">
        <v>1200000</v>
      </c>
      <c r="E4542" s="5">
        <v>0</v>
      </c>
      <c r="F4542" s="5">
        <f t="shared" si="70"/>
        <v>1575628323</v>
      </c>
    </row>
    <row r="4543" spans="2:6" x14ac:dyDescent="0.25">
      <c r="B4543" s="6">
        <v>43398</v>
      </c>
      <c r="C4543" s="4" t="s">
        <v>2561</v>
      </c>
      <c r="D4543" s="5">
        <v>585000</v>
      </c>
      <c r="E4543" s="5">
        <v>0</v>
      </c>
      <c r="F4543" s="5">
        <f t="shared" si="70"/>
        <v>1576213323</v>
      </c>
    </row>
    <row r="4544" spans="2:6" x14ac:dyDescent="0.25">
      <c r="B4544" s="6">
        <v>43398</v>
      </c>
      <c r="C4544" s="4" t="s">
        <v>2555</v>
      </c>
      <c r="D4544" s="5">
        <v>255000</v>
      </c>
      <c r="E4544" s="5">
        <v>0</v>
      </c>
      <c r="F4544" s="5">
        <f t="shared" si="70"/>
        <v>1576468323</v>
      </c>
    </row>
    <row r="4545" spans="2:6" x14ac:dyDescent="0.25">
      <c r="B4545" s="6">
        <v>43398</v>
      </c>
      <c r="C4545" s="4" t="s">
        <v>2519</v>
      </c>
      <c r="D4545" s="5">
        <v>450000</v>
      </c>
      <c r="E4545" s="5">
        <v>0</v>
      </c>
      <c r="F4545" s="5">
        <f t="shared" si="70"/>
        <v>1576918323</v>
      </c>
    </row>
    <row r="4546" spans="2:6" x14ac:dyDescent="0.25">
      <c r="B4546" s="6">
        <v>43398</v>
      </c>
      <c r="C4546" s="4" t="s">
        <v>2518</v>
      </c>
      <c r="D4546" s="5">
        <v>525000</v>
      </c>
      <c r="E4546" s="5">
        <v>0</v>
      </c>
      <c r="F4546" s="5">
        <f t="shared" si="70"/>
        <v>1577443323</v>
      </c>
    </row>
    <row r="4547" spans="2:6" x14ac:dyDescent="0.25">
      <c r="B4547" s="6">
        <v>43398</v>
      </c>
      <c r="C4547" s="4" t="s">
        <v>2524</v>
      </c>
      <c r="D4547" s="5">
        <v>15000</v>
      </c>
      <c r="E4547" s="5">
        <v>0</v>
      </c>
      <c r="F4547" s="5">
        <f t="shared" si="70"/>
        <v>1577458323</v>
      </c>
    </row>
    <row r="4548" spans="2:6" x14ac:dyDescent="0.25">
      <c r="B4548" s="6">
        <v>43398</v>
      </c>
      <c r="C4548" s="4" t="s">
        <v>2520</v>
      </c>
      <c r="D4548" s="5">
        <v>195000</v>
      </c>
      <c r="E4548" s="5">
        <v>0</v>
      </c>
      <c r="F4548" s="5">
        <f t="shared" si="70"/>
        <v>1577653323</v>
      </c>
    </row>
    <row r="4549" spans="2:6" x14ac:dyDescent="0.25">
      <c r="B4549" s="6">
        <v>43398</v>
      </c>
      <c r="C4549" s="4" t="s">
        <v>2524</v>
      </c>
      <c r="D4549" s="5">
        <v>195000</v>
      </c>
      <c r="E4549" s="5">
        <v>0</v>
      </c>
      <c r="F4549" s="5">
        <f t="shared" si="70"/>
        <v>1577848323</v>
      </c>
    </row>
    <row r="4550" spans="2:6" x14ac:dyDescent="0.25">
      <c r="B4550" s="6">
        <v>43398</v>
      </c>
      <c r="C4550" s="4" t="s">
        <v>2523</v>
      </c>
      <c r="D4550" s="5">
        <v>300000</v>
      </c>
      <c r="E4550" s="5">
        <v>0</v>
      </c>
      <c r="F4550" s="5">
        <f t="shared" si="70"/>
        <v>1578148323</v>
      </c>
    </row>
    <row r="4551" spans="2:6" x14ac:dyDescent="0.25">
      <c r="B4551" s="6">
        <v>43398</v>
      </c>
      <c r="C4551" s="4" t="s">
        <v>2525</v>
      </c>
      <c r="D4551" s="5">
        <v>30000</v>
      </c>
      <c r="E4551" s="5">
        <v>0</v>
      </c>
      <c r="F4551" s="5">
        <f t="shared" si="70"/>
        <v>1578178323</v>
      </c>
    </row>
    <row r="4552" spans="2:6" x14ac:dyDescent="0.25">
      <c r="B4552" s="6">
        <v>43398</v>
      </c>
      <c r="C4552" s="4" t="s">
        <v>2519</v>
      </c>
      <c r="D4552" s="5">
        <v>21500</v>
      </c>
      <c r="E4552" s="5">
        <v>0</v>
      </c>
      <c r="F4552" s="5">
        <f t="shared" si="70"/>
        <v>1578199823</v>
      </c>
    </row>
    <row r="4553" spans="2:6" x14ac:dyDescent="0.25">
      <c r="B4553" s="6">
        <v>43398</v>
      </c>
      <c r="C4553" s="4" t="s">
        <v>2526</v>
      </c>
      <c r="D4553" s="5">
        <v>15000</v>
      </c>
      <c r="E4553" s="5">
        <v>0</v>
      </c>
      <c r="F4553" s="5">
        <f t="shared" si="70"/>
        <v>1578214823</v>
      </c>
    </row>
    <row r="4554" spans="2:6" x14ac:dyDescent="0.25">
      <c r="B4554" s="6">
        <v>43398</v>
      </c>
      <c r="C4554" s="4" t="s">
        <v>2518</v>
      </c>
      <c r="D4554" s="5">
        <v>60000</v>
      </c>
      <c r="E4554" s="5">
        <v>0</v>
      </c>
      <c r="F4554" s="5">
        <f t="shared" si="70"/>
        <v>1578274823</v>
      </c>
    </row>
    <row r="4555" spans="2:6" x14ac:dyDescent="0.25">
      <c r="B4555" s="6">
        <v>43398</v>
      </c>
      <c r="C4555" s="4" t="s">
        <v>2527</v>
      </c>
      <c r="D4555" s="5">
        <v>210000</v>
      </c>
      <c r="E4555" s="5">
        <v>0</v>
      </c>
      <c r="F4555" s="5">
        <f t="shared" si="70"/>
        <v>1578484823</v>
      </c>
    </row>
    <row r="4556" spans="2:6" x14ac:dyDescent="0.25">
      <c r="B4556" s="6">
        <v>43398</v>
      </c>
      <c r="C4556" s="4" t="s">
        <v>2526</v>
      </c>
      <c r="D4556" s="5">
        <v>45000</v>
      </c>
      <c r="E4556" s="5">
        <v>0</v>
      </c>
      <c r="F4556" s="5">
        <f t="shared" si="70"/>
        <v>1578529823</v>
      </c>
    </row>
    <row r="4557" spans="2:6" x14ac:dyDescent="0.25">
      <c r="B4557" s="6">
        <v>43398</v>
      </c>
      <c r="C4557" s="4" t="s">
        <v>2525</v>
      </c>
      <c r="D4557" s="5">
        <v>165000</v>
      </c>
      <c r="E4557" s="5">
        <v>0</v>
      </c>
      <c r="F4557" s="5">
        <f t="shared" si="70"/>
        <v>1578694823</v>
      </c>
    </row>
    <row r="4558" spans="2:6" x14ac:dyDescent="0.25">
      <c r="B4558" s="6">
        <v>43398</v>
      </c>
      <c r="C4558" s="4" t="s">
        <v>2562</v>
      </c>
      <c r="D4558" s="5">
        <v>30000</v>
      </c>
      <c r="E4558" s="5">
        <v>0</v>
      </c>
      <c r="F4558" s="5">
        <f t="shared" si="70"/>
        <v>1578724823</v>
      </c>
    </row>
    <row r="4559" spans="2:6" x14ac:dyDescent="0.25">
      <c r="B4559" s="6">
        <v>43398</v>
      </c>
      <c r="C4559" s="4" t="s">
        <v>2528</v>
      </c>
      <c r="D4559" s="5">
        <v>60000</v>
      </c>
      <c r="E4559" s="5">
        <v>0</v>
      </c>
      <c r="F4559" s="5">
        <f t="shared" si="70"/>
        <v>1578784823</v>
      </c>
    </row>
    <row r="4560" spans="2:6" x14ac:dyDescent="0.25">
      <c r="B4560" s="6">
        <v>43398</v>
      </c>
      <c r="C4560" s="4" t="s">
        <v>2529</v>
      </c>
      <c r="D4560" s="5">
        <v>255000</v>
      </c>
      <c r="E4560" s="5">
        <v>0</v>
      </c>
      <c r="F4560" s="5">
        <f t="shared" si="70"/>
        <v>1579039823</v>
      </c>
    </row>
    <row r="4561" spans="2:6" x14ac:dyDescent="0.25">
      <c r="B4561" s="6">
        <v>43398</v>
      </c>
      <c r="C4561" s="4" t="s">
        <v>2521</v>
      </c>
      <c r="D4561" s="5">
        <v>390000</v>
      </c>
      <c r="E4561" s="5">
        <v>0</v>
      </c>
      <c r="F4561" s="5">
        <f t="shared" si="70"/>
        <v>1579429823</v>
      </c>
    </row>
    <row r="4562" spans="2:6" x14ac:dyDescent="0.25">
      <c r="B4562" s="6">
        <v>43398</v>
      </c>
      <c r="C4562" s="4" t="s">
        <v>2522</v>
      </c>
      <c r="D4562" s="5">
        <v>150000</v>
      </c>
      <c r="E4562" s="5">
        <v>0</v>
      </c>
      <c r="F4562" s="5">
        <f t="shared" si="70"/>
        <v>1579579823</v>
      </c>
    </row>
    <row r="4563" spans="2:6" x14ac:dyDescent="0.25">
      <c r="B4563" s="6">
        <v>43398</v>
      </c>
      <c r="C4563" s="4" t="s">
        <v>2530</v>
      </c>
      <c r="D4563" s="5">
        <v>300000</v>
      </c>
      <c r="E4563" s="5">
        <v>0</v>
      </c>
      <c r="F4563" s="5">
        <f t="shared" ref="F4563:F4626" si="71">F4562+D4563-E4563</f>
        <v>1579879823</v>
      </c>
    </row>
    <row r="4564" spans="2:6" x14ac:dyDescent="0.25">
      <c r="B4564" s="6">
        <v>43398</v>
      </c>
      <c r="C4564" s="4" t="s">
        <v>2528</v>
      </c>
      <c r="D4564" s="5">
        <v>120000</v>
      </c>
      <c r="E4564" s="5">
        <v>0</v>
      </c>
      <c r="F4564" s="5">
        <f t="shared" si="71"/>
        <v>1579999823</v>
      </c>
    </row>
    <row r="4565" spans="2:6" x14ac:dyDescent="0.25">
      <c r="B4565" s="6">
        <v>43398</v>
      </c>
      <c r="C4565" s="4" t="s">
        <v>2531</v>
      </c>
      <c r="D4565" s="5">
        <v>30000</v>
      </c>
      <c r="E4565" s="5">
        <v>0</v>
      </c>
      <c r="F4565" s="5">
        <f t="shared" si="71"/>
        <v>1580029823</v>
      </c>
    </row>
    <row r="4566" spans="2:6" x14ac:dyDescent="0.25">
      <c r="B4566" s="6">
        <v>43398</v>
      </c>
      <c r="C4566" s="4" t="s">
        <v>2520</v>
      </c>
      <c r="D4566" s="5">
        <v>75000</v>
      </c>
      <c r="E4566" s="5">
        <v>0</v>
      </c>
      <c r="F4566" s="5">
        <f t="shared" si="71"/>
        <v>1580104823</v>
      </c>
    </row>
    <row r="4567" spans="2:6" x14ac:dyDescent="0.25">
      <c r="B4567" s="6">
        <v>43398</v>
      </c>
      <c r="C4567" s="4" t="s">
        <v>2531</v>
      </c>
      <c r="D4567" s="5">
        <v>270000</v>
      </c>
      <c r="E4567" s="5">
        <v>0</v>
      </c>
      <c r="F4567" s="5">
        <f t="shared" si="71"/>
        <v>1580374823</v>
      </c>
    </row>
    <row r="4568" spans="2:6" x14ac:dyDescent="0.25">
      <c r="B4568" s="6">
        <v>43398</v>
      </c>
      <c r="C4568" s="4" t="s">
        <v>2529</v>
      </c>
      <c r="D4568" s="5">
        <v>105000</v>
      </c>
      <c r="E4568" s="5">
        <v>0</v>
      </c>
      <c r="F4568" s="5">
        <f t="shared" si="71"/>
        <v>1580479823</v>
      </c>
    </row>
    <row r="4569" spans="2:6" x14ac:dyDescent="0.25">
      <c r="B4569" s="6">
        <v>43398</v>
      </c>
      <c r="C4569" s="4" t="s">
        <v>2523</v>
      </c>
      <c r="D4569" s="5">
        <v>15000</v>
      </c>
      <c r="E4569" s="5">
        <v>0</v>
      </c>
      <c r="F4569" s="5">
        <f t="shared" si="71"/>
        <v>1580494823</v>
      </c>
    </row>
    <row r="4570" spans="2:6" x14ac:dyDescent="0.25">
      <c r="B4570" s="6">
        <v>43398</v>
      </c>
      <c r="C4570" s="4" t="s">
        <v>2521</v>
      </c>
      <c r="D4570" s="5">
        <v>43000</v>
      </c>
      <c r="E4570" s="5">
        <v>0</v>
      </c>
      <c r="F4570" s="5">
        <f t="shared" si="71"/>
        <v>1580537823</v>
      </c>
    </row>
    <row r="4571" spans="2:6" x14ac:dyDescent="0.25">
      <c r="B4571" s="6">
        <v>43398</v>
      </c>
      <c r="C4571" s="4" t="s">
        <v>2522</v>
      </c>
      <c r="D4571" s="5">
        <v>15000</v>
      </c>
      <c r="E4571" s="5">
        <v>0</v>
      </c>
      <c r="F4571" s="5">
        <f t="shared" si="71"/>
        <v>1580552823</v>
      </c>
    </row>
    <row r="4572" spans="2:6" x14ac:dyDescent="0.25">
      <c r="B4572" s="6">
        <v>43398</v>
      </c>
      <c r="C4572" s="4" t="s">
        <v>2563</v>
      </c>
      <c r="D4572" s="5">
        <v>75000</v>
      </c>
      <c r="E4572" s="5">
        <v>0</v>
      </c>
      <c r="F4572" s="5">
        <f t="shared" si="71"/>
        <v>1580627823</v>
      </c>
    </row>
    <row r="4573" spans="2:6" x14ac:dyDescent="0.25">
      <c r="B4573" s="6">
        <v>43398</v>
      </c>
      <c r="C4573" s="4" t="s">
        <v>2564</v>
      </c>
      <c r="D4573" s="5">
        <v>90000</v>
      </c>
      <c r="E4573" s="5">
        <v>0</v>
      </c>
      <c r="F4573" s="5">
        <f t="shared" si="71"/>
        <v>1580717823</v>
      </c>
    </row>
    <row r="4574" spans="2:6" x14ac:dyDescent="0.25">
      <c r="B4574" s="6">
        <v>43398</v>
      </c>
      <c r="C4574" s="4" t="s">
        <v>2565</v>
      </c>
      <c r="D4574" s="5">
        <v>45000</v>
      </c>
      <c r="E4574" s="5">
        <v>0</v>
      </c>
      <c r="F4574" s="5">
        <f t="shared" si="71"/>
        <v>1580762823</v>
      </c>
    </row>
    <row r="4575" spans="2:6" x14ac:dyDescent="0.25">
      <c r="B4575" s="6">
        <v>43398</v>
      </c>
      <c r="C4575" s="4" t="s">
        <v>2566</v>
      </c>
      <c r="D4575" s="5">
        <v>150000</v>
      </c>
      <c r="E4575" s="5">
        <v>0</v>
      </c>
      <c r="F4575" s="5">
        <f t="shared" si="71"/>
        <v>1580912823</v>
      </c>
    </row>
    <row r="4576" spans="2:6" x14ac:dyDescent="0.25">
      <c r="B4576" s="6">
        <v>43398</v>
      </c>
      <c r="C4576" s="4" t="s">
        <v>2567</v>
      </c>
      <c r="D4576" s="5">
        <v>45000</v>
      </c>
      <c r="E4576" s="5">
        <v>0</v>
      </c>
      <c r="F4576" s="5">
        <f t="shared" si="71"/>
        <v>1580957823</v>
      </c>
    </row>
    <row r="4577" spans="2:6" x14ac:dyDescent="0.25">
      <c r="B4577" s="6">
        <v>43398</v>
      </c>
      <c r="C4577" s="4" t="s">
        <v>2566</v>
      </c>
      <c r="D4577" s="5">
        <v>60000</v>
      </c>
      <c r="E4577" s="5">
        <v>0</v>
      </c>
      <c r="F4577" s="5">
        <f t="shared" si="71"/>
        <v>1581017823</v>
      </c>
    </row>
    <row r="4578" spans="2:6" x14ac:dyDescent="0.25">
      <c r="B4578" s="6">
        <v>43398</v>
      </c>
      <c r="C4578" s="4" t="s">
        <v>2568</v>
      </c>
      <c r="D4578" s="5">
        <v>120000</v>
      </c>
      <c r="E4578" s="5">
        <v>0</v>
      </c>
      <c r="F4578" s="5">
        <f t="shared" si="71"/>
        <v>1581137823</v>
      </c>
    </row>
    <row r="4579" spans="2:6" x14ac:dyDescent="0.25">
      <c r="B4579" s="6">
        <v>43398</v>
      </c>
      <c r="C4579" s="4" t="s">
        <v>2569</v>
      </c>
      <c r="D4579" s="5">
        <v>60000</v>
      </c>
      <c r="E4579" s="5">
        <v>0</v>
      </c>
      <c r="F4579" s="5">
        <f t="shared" si="71"/>
        <v>1581197823</v>
      </c>
    </row>
    <row r="4580" spans="2:6" x14ac:dyDescent="0.25">
      <c r="B4580" s="6">
        <v>43398</v>
      </c>
      <c r="C4580" s="4" t="s">
        <v>2568</v>
      </c>
      <c r="D4580" s="5">
        <v>30000</v>
      </c>
      <c r="E4580" s="5">
        <v>0</v>
      </c>
      <c r="F4580" s="5">
        <f t="shared" si="71"/>
        <v>1581227823</v>
      </c>
    </row>
    <row r="4581" spans="2:6" x14ac:dyDescent="0.25">
      <c r="B4581" s="6">
        <v>43398</v>
      </c>
      <c r="C4581" s="4" t="s">
        <v>2563</v>
      </c>
      <c r="D4581" s="5">
        <v>64500</v>
      </c>
      <c r="E4581" s="5">
        <v>0</v>
      </c>
      <c r="F4581" s="5">
        <f t="shared" si="71"/>
        <v>1581292323</v>
      </c>
    </row>
    <row r="4582" spans="2:6" x14ac:dyDescent="0.25">
      <c r="B4582" s="6">
        <v>43398</v>
      </c>
      <c r="C4582" s="4" t="s">
        <v>2570</v>
      </c>
      <c r="D4582" s="5">
        <v>21500</v>
      </c>
      <c r="E4582" s="5">
        <v>0</v>
      </c>
      <c r="F4582" s="5">
        <f t="shared" si="71"/>
        <v>1581313823</v>
      </c>
    </row>
    <row r="4583" spans="2:6" x14ac:dyDescent="0.25">
      <c r="B4583" s="6">
        <v>43398</v>
      </c>
      <c r="C4583" s="4" t="s">
        <v>2571</v>
      </c>
      <c r="D4583" s="5">
        <v>615000</v>
      </c>
      <c r="E4583" s="5">
        <v>0</v>
      </c>
      <c r="F4583" s="5">
        <f t="shared" si="71"/>
        <v>1581928823</v>
      </c>
    </row>
    <row r="4584" spans="2:6" x14ac:dyDescent="0.25">
      <c r="B4584" s="6">
        <v>43398</v>
      </c>
      <c r="C4584" s="4" t="s">
        <v>2572</v>
      </c>
      <c r="D4584" s="5">
        <v>367500</v>
      </c>
      <c r="E4584" s="5">
        <v>0</v>
      </c>
      <c r="F4584" s="5">
        <f t="shared" si="71"/>
        <v>1582296323</v>
      </c>
    </row>
    <row r="4585" spans="2:6" x14ac:dyDescent="0.25">
      <c r="B4585" s="6">
        <v>43398</v>
      </c>
      <c r="C4585" s="4" t="s">
        <v>2573</v>
      </c>
      <c r="D4585" s="5">
        <v>135000</v>
      </c>
      <c r="E4585" s="5">
        <v>0</v>
      </c>
      <c r="F4585" s="5">
        <f t="shared" si="71"/>
        <v>1582431323</v>
      </c>
    </row>
    <row r="4586" spans="2:6" x14ac:dyDescent="0.25">
      <c r="B4586" s="6">
        <v>43398</v>
      </c>
      <c r="C4586" s="4" t="s">
        <v>2574</v>
      </c>
      <c r="D4586" s="5">
        <v>45000</v>
      </c>
      <c r="E4586" s="5">
        <v>0</v>
      </c>
      <c r="F4586" s="5">
        <f t="shared" si="71"/>
        <v>1582476323</v>
      </c>
    </row>
    <row r="4587" spans="2:6" x14ac:dyDescent="0.25">
      <c r="B4587" s="6">
        <v>43398</v>
      </c>
      <c r="C4587" s="4" t="s">
        <v>2575</v>
      </c>
      <c r="D4587" s="5">
        <v>15000</v>
      </c>
      <c r="E4587" s="5">
        <v>0</v>
      </c>
      <c r="F4587" s="5">
        <f t="shared" si="71"/>
        <v>1582491323</v>
      </c>
    </row>
    <row r="4588" spans="2:6" x14ac:dyDescent="0.25">
      <c r="B4588" s="6">
        <v>43398</v>
      </c>
      <c r="C4588" s="4" t="s">
        <v>2570</v>
      </c>
      <c r="D4588" s="5">
        <v>135000</v>
      </c>
      <c r="E4588" s="5">
        <v>0</v>
      </c>
      <c r="F4588" s="5">
        <f t="shared" si="71"/>
        <v>1582626323</v>
      </c>
    </row>
    <row r="4589" spans="2:6" x14ac:dyDescent="0.25">
      <c r="B4589" s="6">
        <v>43398</v>
      </c>
      <c r="C4589" s="4" t="s">
        <v>2573</v>
      </c>
      <c r="D4589" s="5">
        <v>82500</v>
      </c>
      <c r="E4589" s="5">
        <v>0</v>
      </c>
      <c r="F4589" s="5">
        <f t="shared" si="71"/>
        <v>1582708823</v>
      </c>
    </row>
    <row r="4590" spans="2:6" x14ac:dyDescent="0.25">
      <c r="B4590" s="6">
        <v>43398</v>
      </c>
      <c r="C4590" s="4" t="s">
        <v>2565</v>
      </c>
      <c r="D4590" s="5">
        <v>105000</v>
      </c>
      <c r="E4590" s="5">
        <v>0</v>
      </c>
      <c r="F4590" s="5">
        <f t="shared" si="71"/>
        <v>1582813823</v>
      </c>
    </row>
    <row r="4591" spans="2:6" x14ac:dyDescent="0.25">
      <c r="B4591" s="6">
        <v>43398</v>
      </c>
      <c r="C4591" s="4" t="s">
        <v>2571</v>
      </c>
      <c r="D4591" s="5">
        <v>15000</v>
      </c>
      <c r="E4591" s="5">
        <v>0</v>
      </c>
      <c r="F4591" s="5">
        <f t="shared" si="71"/>
        <v>1582828823</v>
      </c>
    </row>
    <row r="4592" spans="2:6" x14ac:dyDescent="0.25">
      <c r="B4592" s="6">
        <v>43398</v>
      </c>
      <c r="C4592" s="4" t="s">
        <v>2576</v>
      </c>
      <c r="D4592" s="5">
        <v>15000</v>
      </c>
      <c r="E4592" s="5">
        <v>0</v>
      </c>
      <c r="F4592" s="5">
        <f t="shared" si="71"/>
        <v>1582843823</v>
      </c>
    </row>
    <row r="4593" spans="2:6" x14ac:dyDescent="0.25">
      <c r="B4593" s="6">
        <v>43398</v>
      </c>
      <c r="C4593" s="4" t="s">
        <v>2575</v>
      </c>
      <c r="D4593" s="5">
        <v>120000</v>
      </c>
      <c r="E4593" s="5">
        <v>0</v>
      </c>
      <c r="F4593" s="5">
        <f t="shared" si="71"/>
        <v>1582963823</v>
      </c>
    </row>
    <row r="4594" spans="2:6" x14ac:dyDescent="0.25">
      <c r="B4594" s="6">
        <v>43398</v>
      </c>
      <c r="C4594" s="4" t="s">
        <v>2577</v>
      </c>
      <c r="D4594" s="5">
        <v>180000</v>
      </c>
      <c r="E4594" s="5">
        <v>0</v>
      </c>
      <c r="F4594" s="5">
        <f t="shared" si="71"/>
        <v>1583143823</v>
      </c>
    </row>
    <row r="4595" spans="2:6" x14ac:dyDescent="0.25">
      <c r="B4595" s="6">
        <v>43398</v>
      </c>
      <c r="C4595" s="4" t="s">
        <v>2572</v>
      </c>
      <c r="D4595" s="5">
        <v>45000</v>
      </c>
      <c r="E4595" s="5">
        <v>0</v>
      </c>
      <c r="F4595" s="5">
        <f t="shared" si="71"/>
        <v>1583188823</v>
      </c>
    </row>
    <row r="4596" spans="2:6" x14ac:dyDescent="0.25">
      <c r="B4596" s="6">
        <v>43398</v>
      </c>
      <c r="C4596" s="4" t="s">
        <v>2576</v>
      </c>
      <c r="D4596" s="5">
        <v>90000</v>
      </c>
      <c r="E4596" s="5">
        <v>0</v>
      </c>
      <c r="F4596" s="5">
        <f t="shared" si="71"/>
        <v>1583278823</v>
      </c>
    </row>
    <row r="4597" spans="2:6" x14ac:dyDescent="0.25">
      <c r="B4597" s="6">
        <v>43398</v>
      </c>
      <c r="C4597" s="4" t="s">
        <v>2574</v>
      </c>
      <c r="D4597" s="5">
        <v>120000</v>
      </c>
      <c r="E4597" s="5">
        <v>0</v>
      </c>
      <c r="F4597" s="5">
        <f t="shared" si="71"/>
        <v>1583398823</v>
      </c>
    </row>
    <row r="4598" spans="2:6" x14ac:dyDescent="0.25">
      <c r="B4598" s="6">
        <v>43398</v>
      </c>
      <c r="C4598" s="4" t="s">
        <v>2564</v>
      </c>
      <c r="D4598" s="5">
        <v>165000</v>
      </c>
      <c r="E4598" s="5">
        <v>0</v>
      </c>
      <c r="F4598" s="5">
        <f t="shared" si="71"/>
        <v>1583563823</v>
      </c>
    </row>
    <row r="4599" spans="2:6" x14ac:dyDescent="0.25">
      <c r="B4599" s="6">
        <v>43398</v>
      </c>
      <c r="C4599" s="4" t="s">
        <v>2578</v>
      </c>
      <c r="D4599" s="5">
        <v>157500</v>
      </c>
      <c r="E4599" s="5">
        <v>0</v>
      </c>
      <c r="F4599" s="5">
        <f t="shared" si="71"/>
        <v>1583721323</v>
      </c>
    </row>
    <row r="4600" spans="2:6" x14ac:dyDescent="0.25">
      <c r="B4600" s="6">
        <v>43398</v>
      </c>
      <c r="C4600" s="4" t="s">
        <v>2579</v>
      </c>
      <c r="D4600" s="5">
        <v>135000</v>
      </c>
      <c r="E4600" s="5">
        <v>0</v>
      </c>
      <c r="F4600" s="5">
        <f t="shared" si="71"/>
        <v>1583856323</v>
      </c>
    </row>
    <row r="4601" spans="2:6" x14ac:dyDescent="0.25">
      <c r="B4601" s="6">
        <v>43398</v>
      </c>
      <c r="C4601" s="4" t="s">
        <v>2580</v>
      </c>
      <c r="D4601" s="5">
        <v>1095000</v>
      </c>
      <c r="E4601" s="5">
        <v>0</v>
      </c>
      <c r="F4601" s="5">
        <f t="shared" si="71"/>
        <v>1584951323</v>
      </c>
    </row>
    <row r="4602" spans="2:6" x14ac:dyDescent="0.25">
      <c r="B4602" s="6">
        <v>43398</v>
      </c>
      <c r="C4602" s="4" t="s">
        <v>2581</v>
      </c>
      <c r="D4602" s="5">
        <v>30000</v>
      </c>
      <c r="E4602" s="5">
        <v>0</v>
      </c>
      <c r="F4602" s="5">
        <f t="shared" si="71"/>
        <v>1584981323</v>
      </c>
    </row>
    <row r="4603" spans="2:6" x14ac:dyDescent="0.25">
      <c r="B4603" s="6">
        <v>43398</v>
      </c>
      <c r="C4603" s="4" t="s">
        <v>2582</v>
      </c>
      <c r="D4603" s="5">
        <v>870000</v>
      </c>
      <c r="E4603" s="5">
        <v>0</v>
      </c>
      <c r="F4603" s="5">
        <f t="shared" si="71"/>
        <v>1585851323</v>
      </c>
    </row>
    <row r="4604" spans="2:6" x14ac:dyDescent="0.25">
      <c r="B4604" s="6">
        <v>43398</v>
      </c>
      <c r="C4604" s="4" t="s">
        <v>2583</v>
      </c>
      <c r="D4604" s="5">
        <v>1005000</v>
      </c>
      <c r="E4604" s="5">
        <v>0</v>
      </c>
      <c r="F4604" s="5">
        <f t="shared" si="71"/>
        <v>1586856323</v>
      </c>
    </row>
    <row r="4605" spans="2:6" x14ac:dyDescent="0.25">
      <c r="B4605" s="6">
        <v>43398</v>
      </c>
      <c r="C4605" s="4" t="s">
        <v>2578</v>
      </c>
      <c r="D4605" s="5">
        <v>2332500</v>
      </c>
      <c r="E4605" s="5">
        <v>0</v>
      </c>
      <c r="F4605" s="5">
        <f t="shared" si="71"/>
        <v>1589188823</v>
      </c>
    </row>
    <row r="4606" spans="2:6" x14ac:dyDescent="0.25">
      <c r="B4606" s="6">
        <v>43398</v>
      </c>
      <c r="C4606" s="4" t="s">
        <v>2579</v>
      </c>
      <c r="D4606" s="5">
        <v>795000</v>
      </c>
      <c r="E4606" s="5">
        <v>0</v>
      </c>
      <c r="F4606" s="5">
        <f t="shared" si="71"/>
        <v>1589983823</v>
      </c>
    </row>
    <row r="4607" spans="2:6" x14ac:dyDescent="0.25">
      <c r="B4607" s="6">
        <v>43398</v>
      </c>
      <c r="C4607" s="4" t="s">
        <v>2584</v>
      </c>
      <c r="D4607" s="5">
        <v>75000</v>
      </c>
      <c r="E4607" s="5">
        <v>0</v>
      </c>
      <c r="F4607" s="5">
        <f t="shared" si="71"/>
        <v>1590058823</v>
      </c>
    </row>
    <row r="4608" spans="2:6" x14ac:dyDescent="0.25">
      <c r="B4608" s="6">
        <v>43398</v>
      </c>
      <c r="C4608" s="4" t="s">
        <v>2582</v>
      </c>
      <c r="D4608" s="5">
        <v>210000</v>
      </c>
      <c r="E4608" s="5">
        <v>0</v>
      </c>
      <c r="F4608" s="5">
        <f t="shared" si="71"/>
        <v>1590268823</v>
      </c>
    </row>
    <row r="4609" spans="2:6" x14ac:dyDescent="0.25">
      <c r="B4609" s="6">
        <v>43398</v>
      </c>
      <c r="C4609" s="4" t="s">
        <v>2584</v>
      </c>
      <c r="D4609" s="5">
        <v>960000</v>
      </c>
      <c r="E4609" s="5">
        <v>0</v>
      </c>
      <c r="F4609" s="5">
        <f t="shared" si="71"/>
        <v>1591228823</v>
      </c>
    </row>
    <row r="4610" spans="2:6" x14ac:dyDescent="0.25">
      <c r="B4610" s="6">
        <v>43398</v>
      </c>
      <c r="C4610" s="4" t="s">
        <v>2581</v>
      </c>
      <c r="D4610" s="5">
        <v>990000</v>
      </c>
      <c r="E4610" s="5">
        <v>0</v>
      </c>
      <c r="F4610" s="5">
        <f t="shared" si="71"/>
        <v>1592218823</v>
      </c>
    </row>
    <row r="4611" spans="2:6" x14ac:dyDescent="0.25">
      <c r="B4611" s="6">
        <v>43398</v>
      </c>
      <c r="C4611" s="4" t="s">
        <v>2580</v>
      </c>
      <c r="D4611" s="5">
        <v>60000</v>
      </c>
      <c r="E4611" s="5">
        <v>0</v>
      </c>
      <c r="F4611" s="5">
        <f t="shared" si="71"/>
        <v>1592278823</v>
      </c>
    </row>
    <row r="4612" spans="2:6" x14ac:dyDescent="0.25">
      <c r="B4612" s="6">
        <v>43398</v>
      </c>
      <c r="C4612" s="4" t="s">
        <v>2583</v>
      </c>
      <c r="D4612" s="5">
        <v>120000</v>
      </c>
      <c r="E4612" s="5">
        <v>0</v>
      </c>
      <c r="F4612" s="5">
        <f t="shared" si="71"/>
        <v>1592398823</v>
      </c>
    </row>
    <row r="4613" spans="2:6" x14ac:dyDescent="0.25">
      <c r="B4613" s="6">
        <v>43399</v>
      </c>
      <c r="C4613" s="4" t="s">
        <v>2585</v>
      </c>
      <c r="D4613" s="5">
        <v>1267500</v>
      </c>
      <c r="E4613" s="5">
        <v>0</v>
      </c>
      <c r="F4613" s="5">
        <f t="shared" si="71"/>
        <v>1593666323</v>
      </c>
    </row>
    <row r="4614" spans="2:6" x14ac:dyDescent="0.25">
      <c r="B4614" s="6">
        <v>43399</v>
      </c>
      <c r="C4614" s="4" t="s">
        <v>2586</v>
      </c>
      <c r="D4614" s="5">
        <v>142500</v>
      </c>
      <c r="E4614" s="5">
        <v>0</v>
      </c>
      <c r="F4614" s="5">
        <f t="shared" si="71"/>
        <v>1593808823</v>
      </c>
    </row>
    <row r="4615" spans="2:6" x14ac:dyDescent="0.25">
      <c r="B4615" s="6">
        <v>43399</v>
      </c>
      <c r="C4615" s="4" t="s">
        <v>2587</v>
      </c>
      <c r="D4615" s="5">
        <v>165000</v>
      </c>
      <c r="E4615" s="5">
        <v>0</v>
      </c>
      <c r="F4615" s="5">
        <f t="shared" si="71"/>
        <v>1593973823</v>
      </c>
    </row>
    <row r="4616" spans="2:6" x14ac:dyDescent="0.25">
      <c r="B4616" s="6">
        <v>43399</v>
      </c>
      <c r="C4616" s="4" t="s">
        <v>2588</v>
      </c>
      <c r="D4616" s="5">
        <v>225000</v>
      </c>
      <c r="E4616" s="5">
        <v>0</v>
      </c>
      <c r="F4616" s="5">
        <f t="shared" si="71"/>
        <v>1594198823</v>
      </c>
    </row>
    <row r="4617" spans="2:6" x14ac:dyDescent="0.25">
      <c r="B4617" s="6">
        <v>43399</v>
      </c>
      <c r="C4617" s="4" t="s">
        <v>2589</v>
      </c>
      <c r="D4617" s="5">
        <v>112500</v>
      </c>
      <c r="E4617" s="5">
        <v>0</v>
      </c>
      <c r="F4617" s="5">
        <f t="shared" si="71"/>
        <v>1594311323</v>
      </c>
    </row>
    <row r="4618" spans="2:6" x14ac:dyDescent="0.25">
      <c r="B4618" s="6">
        <v>43399</v>
      </c>
      <c r="C4618" s="4" t="s">
        <v>2589</v>
      </c>
      <c r="D4618" s="5">
        <v>3277500</v>
      </c>
      <c r="E4618" s="5">
        <v>0</v>
      </c>
      <c r="F4618" s="5">
        <f t="shared" si="71"/>
        <v>1597588823</v>
      </c>
    </row>
    <row r="4619" spans="2:6" x14ac:dyDescent="0.25">
      <c r="B4619" s="6">
        <v>43399</v>
      </c>
      <c r="C4619" s="4" t="s">
        <v>2590</v>
      </c>
      <c r="D4619" s="5">
        <v>435000</v>
      </c>
      <c r="E4619" s="5">
        <v>0</v>
      </c>
      <c r="F4619" s="5">
        <f t="shared" si="71"/>
        <v>1598023823</v>
      </c>
    </row>
    <row r="4620" spans="2:6" x14ac:dyDescent="0.25">
      <c r="B4620" s="6">
        <v>43399</v>
      </c>
      <c r="C4620" s="4" t="s">
        <v>2591</v>
      </c>
      <c r="D4620" s="5">
        <v>21500</v>
      </c>
      <c r="E4620" s="5">
        <v>0</v>
      </c>
      <c r="F4620" s="5">
        <f t="shared" si="71"/>
        <v>1598045323</v>
      </c>
    </row>
    <row r="4621" spans="2:6" x14ac:dyDescent="0.25">
      <c r="B4621" s="6">
        <v>43399</v>
      </c>
      <c r="C4621" s="4" t="s">
        <v>2586</v>
      </c>
      <c r="D4621" s="5">
        <v>1807500</v>
      </c>
      <c r="E4621" s="5">
        <v>0</v>
      </c>
      <c r="F4621" s="5">
        <f t="shared" si="71"/>
        <v>1599852823</v>
      </c>
    </row>
    <row r="4622" spans="2:6" x14ac:dyDescent="0.25">
      <c r="B4622" s="6">
        <v>43399</v>
      </c>
      <c r="C4622" s="4" t="s">
        <v>2592</v>
      </c>
      <c r="D4622" s="5">
        <v>930000</v>
      </c>
      <c r="E4622" s="5">
        <v>0</v>
      </c>
      <c r="F4622" s="5">
        <f t="shared" si="71"/>
        <v>1600782823</v>
      </c>
    </row>
    <row r="4623" spans="2:6" x14ac:dyDescent="0.25">
      <c r="B4623" s="6">
        <v>43399</v>
      </c>
      <c r="C4623" s="4" t="s">
        <v>2591</v>
      </c>
      <c r="D4623" s="5">
        <v>1335000</v>
      </c>
      <c r="E4623" s="5">
        <v>0</v>
      </c>
      <c r="F4623" s="5">
        <f t="shared" si="71"/>
        <v>1602117823</v>
      </c>
    </row>
    <row r="4624" spans="2:6" x14ac:dyDescent="0.25">
      <c r="B4624" s="6">
        <v>43399</v>
      </c>
      <c r="C4624" s="4" t="s">
        <v>2588</v>
      </c>
      <c r="D4624" s="5">
        <v>1410000</v>
      </c>
      <c r="E4624" s="5">
        <v>0</v>
      </c>
      <c r="F4624" s="5">
        <f t="shared" si="71"/>
        <v>1603527823</v>
      </c>
    </row>
    <row r="4625" spans="2:6" x14ac:dyDescent="0.25">
      <c r="B4625" s="6">
        <v>43399</v>
      </c>
      <c r="C4625" s="4" t="s">
        <v>2585</v>
      </c>
      <c r="D4625" s="5">
        <v>75000</v>
      </c>
      <c r="E4625" s="5">
        <v>0</v>
      </c>
      <c r="F4625" s="5">
        <f t="shared" si="71"/>
        <v>1603602823</v>
      </c>
    </row>
    <row r="4626" spans="2:6" x14ac:dyDescent="0.25">
      <c r="B4626" s="6">
        <v>43399</v>
      </c>
      <c r="C4626" s="4" t="s">
        <v>2590</v>
      </c>
      <c r="D4626" s="5">
        <v>45000</v>
      </c>
      <c r="E4626" s="5">
        <v>0</v>
      </c>
      <c r="F4626" s="5">
        <f t="shared" si="71"/>
        <v>1603647823</v>
      </c>
    </row>
    <row r="4627" spans="2:6" x14ac:dyDescent="0.25">
      <c r="B4627" s="6">
        <v>43399</v>
      </c>
      <c r="C4627" s="4" t="s">
        <v>2593</v>
      </c>
      <c r="D4627" s="5">
        <v>645000</v>
      </c>
      <c r="E4627" s="5">
        <v>0</v>
      </c>
      <c r="F4627" s="5">
        <f t="shared" ref="F4627:F4690" si="72">F4626+D4627-E4627</f>
        <v>1604292823</v>
      </c>
    </row>
    <row r="4628" spans="2:6" x14ac:dyDescent="0.25">
      <c r="B4628" s="6">
        <v>43399</v>
      </c>
      <c r="C4628" s="4" t="s">
        <v>2594</v>
      </c>
      <c r="D4628" s="5">
        <v>375000</v>
      </c>
      <c r="E4628" s="5">
        <v>0</v>
      </c>
      <c r="F4628" s="5">
        <f t="shared" si="72"/>
        <v>1604667823</v>
      </c>
    </row>
    <row r="4629" spans="2:6" x14ac:dyDescent="0.25">
      <c r="B4629" s="6">
        <v>43399</v>
      </c>
      <c r="C4629" s="4" t="s">
        <v>2595</v>
      </c>
      <c r="D4629" s="5">
        <v>435000</v>
      </c>
      <c r="E4629" s="5">
        <v>0</v>
      </c>
      <c r="F4629" s="5">
        <f t="shared" si="72"/>
        <v>1605102823</v>
      </c>
    </row>
    <row r="4630" spans="2:6" x14ac:dyDescent="0.25">
      <c r="B4630" s="6">
        <v>43399</v>
      </c>
      <c r="C4630" s="4" t="s">
        <v>2596</v>
      </c>
      <c r="D4630" s="5">
        <v>1087500</v>
      </c>
      <c r="E4630" s="5">
        <v>0</v>
      </c>
      <c r="F4630" s="5">
        <f t="shared" si="72"/>
        <v>1606190323</v>
      </c>
    </row>
    <row r="4631" spans="2:6" x14ac:dyDescent="0.25">
      <c r="B4631" s="6">
        <v>43399</v>
      </c>
      <c r="C4631" s="4" t="s">
        <v>2597</v>
      </c>
      <c r="D4631" s="5">
        <v>600000</v>
      </c>
      <c r="E4631" s="5">
        <v>0</v>
      </c>
      <c r="F4631" s="5">
        <f t="shared" si="72"/>
        <v>1606790323</v>
      </c>
    </row>
    <row r="4632" spans="2:6" x14ac:dyDescent="0.25">
      <c r="B4632" s="6">
        <v>43399</v>
      </c>
      <c r="C4632" s="4" t="s">
        <v>2598</v>
      </c>
      <c r="D4632" s="5">
        <v>1530000</v>
      </c>
      <c r="E4632" s="5">
        <v>0</v>
      </c>
      <c r="F4632" s="5">
        <f t="shared" si="72"/>
        <v>1608320323</v>
      </c>
    </row>
    <row r="4633" spans="2:6" x14ac:dyDescent="0.25">
      <c r="B4633" s="6">
        <v>43399</v>
      </c>
      <c r="C4633" s="4" t="s">
        <v>2594</v>
      </c>
      <c r="D4633" s="5">
        <v>2310000</v>
      </c>
      <c r="E4633" s="5">
        <v>0</v>
      </c>
      <c r="F4633" s="5">
        <f t="shared" si="72"/>
        <v>1610630323</v>
      </c>
    </row>
    <row r="4634" spans="2:6" x14ac:dyDescent="0.25">
      <c r="B4634" s="6">
        <v>43399</v>
      </c>
      <c r="C4634" s="4" t="s">
        <v>2598</v>
      </c>
      <c r="D4634" s="5">
        <v>330000</v>
      </c>
      <c r="E4634" s="5">
        <v>0</v>
      </c>
      <c r="F4634" s="5">
        <f t="shared" si="72"/>
        <v>1610960323</v>
      </c>
    </row>
    <row r="4635" spans="2:6" x14ac:dyDescent="0.25">
      <c r="B4635" s="6">
        <v>43399</v>
      </c>
      <c r="C4635" s="4" t="s">
        <v>2599</v>
      </c>
      <c r="D4635" s="5">
        <v>300000</v>
      </c>
      <c r="E4635" s="5">
        <v>0</v>
      </c>
      <c r="F4635" s="5">
        <f t="shared" si="72"/>
        <v>1611260323</v>
      </c>
    </row>
    <row r="4636" spans="2:6" x14ac:dyDescent="0.25">
      <c r="B4636" s="6">
        <v>43399</v>
      </c>
      <c r="C4636" s="4" t="s">
        <v>2597</v>
      </c>
      <c r="D4636" s="5">
        <v>2430000</v>
      </c>
      <c r="E4636" s="5">
        <v>0</v>
      </c>
      <c r="F4636" s="5">
        <f t="shared" si="72"/>
        <v>1613690323</v>
      </c>
    </row>
    <row r="4637" spans="2:6" x14ac:dyDescent="0.25">
      <c r="B4637" s="6">
        <v>43399</v>
      </c>
      <c r="C4637" s="4" t="s">
        <v>2593</v>
      </c>
      <c r="D4637" s="5">
        <v>420000</v>
      </c>
      <c r="E4637" s="5">
        <v>0</v>
      </c>
      <c r="F4637" s="5">
        <f t="shared" si="72"/>
        <v>1614110323</v>
      </c>
    </row>
    <row r="4638" spans="2:6" x14ac:dyDescent="0.25">
      <c r="B4638" s="6">
        <v>43399</v>
      </c>
      <c r="C4638" s="4" t="s">
        <v>2599</v>
      </c>
      <c r="D4638" s="5">
        <v>885000</v>
      </c>
      <c r="E4638" s="5">
        <v>0</v>
      </c>
      <c r="F4638" s="5">
        <f t="shared" si="72"/>
        <v>1614995323</v>
      </c>
    </row>
    <row r="4639" spans="2:6" x14ac:dyDescent="0.25">
      <c r="B4639" s="6">
        <v>43399</v>
      </c>
      <c r="C4639" s="4" t="s">
        <v>2595</v>
      </c>
      <c r="D4639" s="5">
        <v>1335000</v>
      </c>
      <c r="E4639" s="5">
        <v>0</v>
      </c>
      <c r="F4639" s="5">
        <f t="shared" si="72"/>
        <v>1616330323</v>
      </c>
    </row>
    <row r="4640" spans="2:6" x14ac:dyDescent="0.25">
      <c r="B4640" s="6">
        <v>43399</v>
      </c>
      <c r="C4640" s="4" t="s">
        <v>2596</v>
      </c>
      <c r="D4640" s="5">
        <v>435000</v>
      </c>
      <c r="E4640" s="5">
        <v>0</v>
      </c>
      <c r="F4640" s="5">
        <f t="shared" si="72"/>
        <v>1616765323</v>
      </c>
    </row>
    <row r="4641" spans="2:6" x14ac:dyDescent="0.25">
      <c r="B4641" s="6">
        <v>43399</v>
      </c>
      <c r="C4641" s="4" t="s">
        <v>2600</v>
      </c>
      <c r="D4641" s="5">
        <v>510000</v>
      </c>
      <c r="E4641" s="5">
        <v>0</v>
      </c>
      <c r="F4641" s="5">
        <f t="shared" si="72"/>
        <v>1617275323</v>
      </c>
    </row>
    <row r="4642" spans="2:6" x14ac:dyDescent="0.25">
      <c r="B4642" s="6">
        <v>43399</v>
      </c>
      <c r="C4642" s="4" t="s">
        <v>2600</v>
      </c>
      <c r="D4642" s="5">
        <v>1050000</v>
      </c>
      <c r="E4642" s="5">
        <v>0</v>
      </c>
      <c r="F4642" s="5">
        <f t="shared" si="72"/>
        <v>1618325323</v>
      </c>
    </row>
    <row r="4643" spans="2:6" x14ac:dyDescent="0.25">
      <c r="B4643" s="6">
        <v>43399</v>
      </c>
      <c r="C4643" s="4" t="s">
        <v>2601</v>
      </c>
      <c r="D4643" s="5">
        <v>2002500</v>
      </c>
      <c r="E4643" s="5">
        <v>0</v>
      </c>
      <c r="F4643" s="5">
        <f t="shared" si="72"/>
        <v>1620327823</v>
      </c>
    </row>
    <row r="4644" spans="2:6" x14ac:dyDescent="0.25">
      <c r="B4644" s="6">
        <v>43399</v>
      </c>
      <c r="C4644" s="4" t="s">
        <v>2602</v>
      </c>
      <c r="D4644" s="5">
        <v>510000</v>
      </c>
      <c r="E4644" s="5">
        <v>0</v>
      </c>
      <c r="F4644" s="5">
        <f t="shared" si="72"/>
        <v>1620837823</v>
      </c>
    </row>
    <row r="4645" spans="2:6" x14ac:dyDescent="0.25">
      <c r="B4645" s="6">
        <v>43399</v>
      </c>
      <c r="C4645" s="4" t="s">
        <v>2602</v>
      </c>
      <c r="D4645" s="5">
        <v>300000</v>
      </c>
      <c r="E4645" s="5">
        <v>0</v>
      </c>
      <c r="F4645" s="5">
        <f t="shared" si="72"/>
        <v>1621137823</v>
      </c>
    </row>
    <row r="4646" spans="2:6" x14ac:dyDescent="0.25">
      <c r="B4646" s="6">
        <v>43399</v>
      </c>
      <c r="C4646" s="4" t="s">
        <v>2603</v>
      </c>
      <c r="D4646" s="5">
        <v>397500</v>
      </c>
      <c r="E4646" s="5">
        <v>0</v>
      </c>
      <c r="F4646" s="5">
        <f t="shared" si="72"/>
        <v>1621535323</v>
      </c>
    </row>
    <row r="4647" spans="2:6" x14ac:dyDescent="0.25">
      <c r="B4647" s="6">
        <v>43399</v>
      </c>
      <c r="C4647" s="4" t="s">
        <v>2604</v>
      </c>
      <c r="D4647" s="5">
        <v>1128500</v>
      </c>
      <c r="E4647" s="5">
        <v>0</v>
      </c>
      <c r="F4647" s="5">
        <f t="shared" si="72"/>
        <v>1622663823</v>
      </c>
    </row>
    <row r="4648" spans="2:6" x14ac:dyDescent="0.25">
      <c r="B4648" s="6">
        <v>43399</v>
      </c>
      <c r="C4648" s="4" t="s">
        <v>2604</v>
      </c>
      <c r="D4648" s="5">
        <v>1492500</v>
      </c>
      <c r="E4648" s="5">
        <v>0</v>
      </c>
      <c r="F4648" s="5">
        <f t="shared" si="72"/>
        <v>1624156323</v>
      </c>
    </row>
    <row r="4649" spans="2:6" x14ac:dyDescent="0.25">
      <c r="B4649" s="6">
        <v>43399</v>
      </c>
      <c r="C4649" s="4" t="s">
        <v>2601</v>
      </c>
      <c r="D4649" s="5">
        <v>525000</v>
      </c>
      <c r="E4649" s="5">
        <v>0</v>
      </c>
      <c r="F4649" s="5">
        <f t="shared" si="72"/>
        <v>1624681323</v>
      </c>
    </row>
    <row r="4650" spans="2:6" x14ac:dyDescent="0.25">
      <c r="B4650" s="6">
        <v>43399</v>
      </c>
      <c r="C4650" s="4" t="s">
        <v>2605</v>
      </c>
      <c r="D4650" s="5">
        <v>330000</v>
      </c>
      <c r="E4650" s="5">
        <v>0</v>
      </c>
      <c r="F4650" s="5">
        <f t="shared" si="72"/>
        <v>1625011323</v>
      </c>
    </row>
    <row r="4651" spans="2:6" x14ac:dyDescent="0.25">
      <c r="B4651" s="6">
        <v>43399</v>
      </c>
      <c r="C4651" s="4" t="s">
        <v>2606</v>
      </c>
      <c r="D4651" s="5">
        <v>1215000</v>
      </c>
      <c r="E4651" s="5">
        <v>0</v>
      </c>
      <c r="F4651" s="5">
        <f t="shared" si="72"/>
        <v>1626226323</v>
      </c>
    </row>
    <row r="4652" spans="2:6" x14ac:dyDescent="0.25">
      <c r="B4652" s="6">
        <v>43399</v>
      </c>
      <c r="C4652" s="4" t="s">
        <v>2605</v>
      </c>
      <c r="D4652" s="5">
        <v>105000</v>
      </c>
      <c r="E4652" s="5">
        <v>0</v>
      </c>
      <c r="F4652" s="5">
        <f t="shared" si="72"/>
        <v>1626331323</v>
      </c>
    </row>
    <row r="4653" spans="2:6" x14ac:dyDescent="0.25">
      <c r="B4653" s="6">
        <v>43399</v>
      </c>
      <c r="C4653" s="4" t="s">
        <v>2603</v>
      </c>
      <c r="D4653" s="5">
        <v>285000</v>
      </c>
      <c r="E4653" s="5">
        <v>0</v>
      </c>
      <c r="F4653" s="5">
        <f t="shared" si="72"/>
        <v>1626616323</v>
      </c>
    </row>
    <row r="4654" spans="2:6" x14ac:dyDescent="0.25">
      <c r="B4654" s="6">
        <v>43399</v>
      </c>
      <c r="C4654" s="4" t="s">
        <v>2606</v>
      </c>
      <c r="D4654" s="5">
        <v>752500</v>
      </c>
      <c r="E4654" s="5">
        <v>0</v>
      </c>
      <c r="F4654" s="5">
        <f t="shared" si="72"/>
        <v>1627368823</v>
      </c>
    </row>
    <row r="4655" spans="2:6" x14ac:dyDescent="0.25">
      <c r="B4655" s="6">
        <v>43399</v>
      </c>
      <c r="C4655" s="4" t="s">
        <v>2607</v>
      </c>
      <c r="D4655" s="5">
        <v>15000</v>
      </c>
      <c r="E4655" s="5">
        <v>0</v>
      </c>
      <c r="F4655" s="5">
        <f t="shared" si="72"/>
        <v>1627383823</v>
      </c>
    </row>
    <row r="4656" spans="2:6" x14ac:dyDescent="0.25">
      <c r="B4656" s="6">
        <v>43399</v>
      </c>
      <c r="C4656" s="4" t="s">
        <v>2607</v>
      </c>
      <c r="D4656" s="5">
        <v>135000</v>
      </c>
      <c r="E4656" s="5">
        <v>0</v>
      </c>
      <c r="F4656" s="5">
        <f t="shared" si="72"/>
        <v>1627518823</v>
      </c>
    </row>
    <row r="4657" spans="2:6" x14ac:dyDescent="0.25">
      <c r="B4657" s="6">
        <v>43400</v>
      </c>
      <c r="C4657" s="4" t="s">
        <v>2608</v>
      </c>
      <c r="D4657" s="5">
        <v>660000</v>
      </c>
      <c r="E4657" s="5">
        <v>0</v>
      </c>
      <c r="F4657" s="5">
        <f t="shared" si="72"/>
        <v>1628178823</v>
      </c>
    </row>
    <row r="4658" spans="2:6" x14ac:dyDescent="0.25">
      <c r="B4658" s="6">
        <v>43400</v>
      </c>
      <c r="C4658" s="4" t="s">
        <v>2607</v>
      </c>
      <c r="D4658" s="5">
        <v>375000</v>
      </c>
      <c r="E4658" s="5">
        <v>0</v>
      </c>
      <c r="F4658" s="5">
        <f t="shared" si="72"/>
        <v>1628553823</v>
      </c>
    </row>
    <row r="4659" spans="2:6" x14ac:dyDescent="0.25">
      <c r="B4659" s="6">
        <v>43400</v>
      </c>
      <c r="C4659" s="4" t="s">
        <v>2609</v>
      </c>
      <c r="D4659" s="5">
        <v>3240000</v>
      </c>
      <c r="E4659" s="5">
        <v>0</v>
      </c>
      <c r="F4659" s="5">
        <f t="shared" si="72"/>
        <v>1631793823</v>
      </c>
    </row>
    <row r="4660" spans="2:6" x14ac:dyDescent="0.25">
      <c r="B4660" s="6">
        <v>43400</v>
      </c>
      <c r="C4660" s="4" t="s">
        <v>2610</v>
      </c>
      <c r="D4660" s="5">
        <v>435000</v>
      </c>
      <c r="E4660" s="5">
        <v>0</v>
      </c>
      <c r="F4660" s="5">
        <f t="shared" si="72"/>
        <v>1632228823</v>
      </c>
    </row>
    <row r="4661" spans="2:6" x14ac:dyDescent="0.25">
      <c r="B4661" s="6">
        <v>43400</v>
      </c>
      <c r="C4661" s="4" t="s">
        <v>2607</v>
      </c>
      <c r="D4661" s="5">
        <v>450000</v>
      </c>
      <c r="E4661" s="5">
        <v>0</v>
      </c>
      <c r="F4661" s="5">
        <f t="shared" si="72"/>
        <v>1632678823</v>
      </c>
    </row>
    <row r="4662" spans="2:6" x14ac:dyDescent="0.25">
      <c r="B4662" s="6">
        <v>43400</v>
      </c>
      <c r="C4662" s="4" t="s">
        <v>2611</v>
      </c>
      <c r="D4662" s="5">
        <v>915000</v>
      </c>
      <c r="E4662" s="5">
        <v>0</v>
      </c>
      <c r="F4662" s="5">
        <f t="shared" si="72"/>
        <v>1633593823</v>
      </c>
    </row>
    <row r="4663" spans="2:6" x14ac:dyDescent="0.25">
      <c r="B4663" s="6">
        <v>43400</v>
      </c>
      <c r="C4663" s="4" t="s">
        <v>2612</v>
      </c>
      <c r="D4663" s="5">
        <v>480000</v>
      </c>
      <c r="E4663" s="5">
        <v>0</v>
      </c>
      <c r="F4663" s="5">
        <f t="shared" si="72"/>
        <v>1634073823</v>
      </c>
    </row>
    <row r="4664" spans="2:6" x14ac:dyDescent="0.25">
      <c r="B4664" s="6">
        <v>43400</v>
      </c>
      <c r="C4664" s="4" t="s">
        <v>2613</v>
      </c>
      <c r="D4664" s="5">
        <v>555000</v>
      </c>
      <c r="E4664" s="5">
        <v>0</v>
      </c>
      <c r="F4664" s="5">
        <f t="shared" si="72"/>
        <v>1634628823</v>
      </c>
    </row>
    <row r="4665" spans="2:6" x14ac:dyDescent="0.25">
      <c r="B4665" s="6">
        <v>43400</v>
      </c>
      <c r="C4665" s="4" t="s">
        <v>2614</v>
      </c>
      <c r="D4665" s="5">
        <v>420000</v>
      </c>
      <c r="E4665" s="5">
        <v>0</v>
      </c>
      <c r="F4665" s="5">
        <f t="shared" si="72"/>
        <v>1635048823</v>
      </c>
    </row>
    <row r="4666" spans="2:6" x14ac:dyDescent="0.25">
      <c r="B4666" s="6">
        <v>43400</v>
      </c>
      <c r="C4666" s="4" t="s">
        <v>2615</v>
      </c>
      <c r="D4666" s="5">
        <v>247000</v>
      </c>
      <c r="E4666" s="5">
        <v>0</v>
      </c>
      <c r="F4666" s="5">
        <f t="shared" si="72"/>
        <v>1635295823</v>
      </c>
    </row>
    <row r="4667" spans="2:6" x14ac:dyDescent="0.25">
      <c r="B4667" s="6">
        <v>43400</v>
      </c>
      <c r="C4667" s="4" t="s">
        <v>2616</v>
      </c>
      <c r="D4667" s="5">
        <v>107500</v>
      </c>
      <c r="E4667" s="5">
        <v>0</v>
      </c>
      <c r="F4667" s="5">
        <f t="shared" si="72"/>
        <v>1635403323</v>
      </c>
    </row>
    <row r="4668" spans="2:6" x14ac:dyDescent="0.25">
      <c r="B4668" s="6">
        <v>43400</v>
      </c>
      <c r="C4668" s="4" t="s">
        <v>2617</v>
      </c>
      <c r="D4668" s="5">
        <v>1005000</v>
      </c>
      <c r="E4668" s="5">
        <v>0</v>
      </c>
      <c r="F4668" s="5">
        <f t="shared" si="72"/>
        <v>1636408323</v>
      </c>
    </row>
    <row r="4669" spans="2:6" x14ac:dyDescent="0.25">
      <c r="B4669" s="6">
        <v>43400</v>
      </c>
      <c r="C4669" s="4" t="s">
        <v>2618</v>
      </c>
      <c r="D4669" s="5">
        <v>1200000</v>
      </c>
      <c r="E4669" s="5">
        <v>0</v>
      </c>
      <c r="F4669" s="5">
        <f t="shared" si="72"/>
        <v>1637608323</v>
      </c>
    </row>
    <row r="4670" spans="2:6" x14ac:dyDescent="0.25">
      <c r="B4670" s="6">
        <v>43400</v>
      </c>
      <c r="C4670" s="4" t="s">
        <v>2619</v>
      </c>
      <c r="D4670" s="5">
        <v>1462500</v>
      </c>
      <c r="E4670" s="5">
        <v>0</v>
      </c>
      <c r="F4670" s="5">
        <f t="shared" si="72"/>
        <v>1639070823</v>
      </c>
    </row>
    <row r="4671" spans="2:6" x14ac:dyDescent="0.25">
      <c r="B4671" s="6">
        <v>43400</v>
      </c>
      <c r="C4671" s="4" t="s">
        <v>2618</v>
      </c>
      <c r="D4671" s="5">
        <v>615000</v>
      </c>
      <c r="E4671" s="5">
        <v>0</v>
      </c>
      <c r="F4671" s="5">
        <f t="shared" si="72"/>
        <v>1639685823</v>
      </c>
    </row>
    <row r="4672" spans="2:6" x14ac:dyDescent="0.25">
      <c r="B4672" s="6">
        <v>43400</v>
      </c>
      <c r="C4672" s="4" t="s">
        <v>2620</v>
      </c>
      <c r="D4672" s="5">
        <v>420000</v>
      </c>
      <c r="E4672" s="5">
        <v>0</v>
      </c>
      <c r="F4672" s="5">
        <f t="shared" si="72"/>
        <v>1640105823</v>
      </c>
    </row>
    <row r="4673" spans="2:6" x14ac:dyDescent="0.25">
      <c r="B4673" s="6">
        <v>43400</v>
      </c>
      <c r="C4673" s="4" t="s">
        <v>2610</v>
      </c>
      <c r="D4673" s="5">
        <v>15000</v>
      </c>
      <c r="E4673" s="5">
        <v>0</v>
      </c>
      <c r="F4673" s="5">
        <f t="shared" si="72"/>
        <v>1640120823</v>
      </c>
    </row>
    <row r="4674" spans="2:6" x14ac:dyDescent="0.25">
      <c r="B4674" s="6">
        <v>43400</v>
      </c>
      <c r="C4674" s="4" t="s">
        <v>2621</v>
      </c>
      <c r="D4674" s="5">
        <v>150000</v>
      </c>
      <c r="E4674" s="5">
        <v>0</v>
      </c>
      <c r="F4674" s="5">
        <f t="shared" si="72"/>
        <v>1640270823</v>
      </c>
    </row>
    <row r="4675" spans="2:6" x14ac:dyDescent="0.25">
      <c r="B4675" s="6">
        <v>43400</v>
      </c>
      <c r="C4675" s="4" t="s">
        <v>2620</v>
      </c>
      <c r="D4675" s="5">
        <v>345000</v>
      </c>
      <c r="E4675" s="5">
        <v>0</v>
      </c>
      <c r="F4675" s="5">
        <f t="shared" si="72"/>
        <v>1640615823</v>
      </c>
    </row>
    <row r="4676" spans="2:6" x14ac:dyDescent="0.25">
      <c r="B4676" s="6">
        <v>43400</v>
      </c>
      <c r="C4676" s="4" t="s">
        <v>2614</v>
      </c>
      <c r="D4676" s="5">
        <v>645000</v>
      </c>
      <c r="E4676" s="5">
        <v>0</v>
      </c>
      <c r="F4676" s="5">
        <f t="shared" si="72"/>
        <v>1641260823</v>
      </c>
    </row>
    <row r="4677" spans="2:6" x14ac:dyDescent="0.25">
      <c r="B4677" s="6">
        <v>43400</v>
      </c>
      <c r="C4677" s="4" t="s">
        <v>2616</v>
      </c>
      <c r="D4677" s="5">
        <v>1155000</v>
      </c>
      <c r="E4677" s="5">
        <v>0</v>
      </c>
      <c r="F4677" s="5">
        <f t="shared" si="72"/>
        <v>1642415823</v>
      </c>
    </row>
    <row r="4678" spans="2:6" x14ac:dyDescent="0.25">
      <c r="B4678" s="6">
        <v>43400</v>
      </c>
      <c r="C4678" s="4" t="s">
        <v>2612</v>
      </c>
      <c r="D4678" s="5">
        <v>450000</v>
      </c>
      <c r="E4678" s="5">
        <v>0</v>
      </c>
      <c r="F4678" s="5">
        <f t="shared" si="72"/>
        <v>1642865823</v>
      </c>
    </row>
    <row r="4679" spans="2:6" x14ac:dyDescent="0.25">
      <c r="B4679" s="6">
        <v>43400</v>
      </c>
      <c r="C4679" s="4" t="s">
        <v>2611</v>
      </c>
      <c r="D4679" s="5">
        <v>67500</v>
      </c>
      <c r="E4679" s="5">
        <v>0</v>
      </c>
      <c r="F4679" s="5">
        <f t="shared" si="72"/>
        <v>1642933323</v>
      </c>
    </row>
    <row r="4680" spans="2:6" x14ac:dyDescent="0.25">
      <c r="B4680" s="6">
        <v>43400</v>
      </c>
      <c r="C4680" s="4" t="s">
        <v>2608</v>
      </c>
      <c r="D4680" s="5">
        <v>480000</v>
      </c>
      <c r="E4680" s="5">
        <v>0</v>
      </c>
      <c r="F4680" s="5">
        <f t="shared" si="72"/>
        <v>1643413323</v>
      </c>
    </row>
    <row r="4681" spans="2:6" x14ac:dyDescent="0.25">
      <c r="B4681" s="6">
        <v>43400</v>
      </c>
      <c r="C4681" s="4" t="s">
        <v>2609</v>
      </c>
      <c r="D4681" s="5">
        <v>270000</v>
      </c>
      <c r="E4681" s="5">
        <v>0</v>
      </c>
      <c r="F4681" s="5">
        <f t="shared" si="72"/>
        <v>1643683323</v>
      </c>
    </row>
    <row r="4682" spans="2:6" x14ac:dyDescent="0.25">
      <c r="B4682" s="6">
        <v>43400</v>
      </c>
      <c r="C4682" s="4" t="s">
        <v>2615</v>
      </c>
      <c r="D4682" s="5">
        <v>1410000</v>
      </c>
      <c r="E4682" s="5">
        <v>0</v>
      </c>
      <c r="F4682" s="5">
        <f t="shared" si="72"/>
        <v>1645093323</v>
      </c>
    </row>
    <row r="4683" spans="2:6" x14ac:dyDescent="0.25">
      <c r="B4683" s="6">
        <v>43400</v>
      </c>
      <c r="C4683" s="4" t="s">
        <v>2619</v>
      </c>
      <c r="D4683" s="5">
        <v>292500</v>
      </c>
      <c r="E4683" s="5">
        <v>0</v>
      </c>
      <c r="F4683" s="5">
        <f t="shared" si="72"/>
        <v>1645385823</v>
      </c>
    </row>
    <row r="4684" spans="2:6" x14ac:dyDescent="0.25">
      <c r="B4684" s="6">
        <v>43400</v>
      </c>
      <c r="C4684" s="4" t="s">
        <v>2613</v>
      </c>
      <c r="D4684" s="5">
        <v>645000</v>
      </c>
      <c r="E4684" s="5">
        <v>0</v>
      </c>
      <c r="F4684" s="5">
        <f t="shared" si="72"/>
        <v>1646030823</v>
      </c>
    </row>
    <row r="4685" spans="2:6" x14ac:dyDescent="0.25">
      <c r="B4685" s="6">
        <v>43400</v>
      </c>
      <c r="C4685" s="4" t="s">
        <v>2617</v>
      </c>
      <c r="D4685" s="5">
        <v>615000</v>
      </c>
      <c r="E4685" s="5">
        <v>0</v>
      </c>
      <c r="F4685" s="5">
        <f t="shared" si="72"/>
        <v>1646645823</v>
      </c>
    </row>
    <row r="4686" spans="2:6" x14ac:dyDescent="0.25">
      <c r="B4686" s="6">
        <v>43400</v>
      </c>
      <c r="C4686" s="4" t="s">
        <v>2609</v>
      </c>
      <c r="D4686" s="5">
        <v>45000</v>
      </c>
      <c r="E4686" s="5">
        <v>0</v>
      </c>
      <c r="F4686" s="5">
        <f t="shared" si="72"/>
        <v>1646690823</v>
      </c>
    </row>
    <row r="4687" spans="2:6" x14ac:dyDescent="0.25">
      <c r="B4687" s="6">
        <v>43400</v>
      </c>
      <c r="C4687" s="4" t="s">
        <v>2618</v>
      </c>
      <c r="D4687" s="5">
        <v>120000</v>
      </c>
      <c r="E4687" s="5">
        <v>0</v>
      </c>
      <c r="F4687" s="5">
        <f t="shared" si="72"/>
        <v>1646810823</v>
      </c>
    </row>
    <row r="4688" spans="2:6" x14ac:dyDescent="0.25">
      <c r="B4688" s="6">
        <v>43400</v>
      </c>
      <c r="C4688" s="4" t="s">
        <v>2618</v>
      </c>
      <c r="D4688" s="5">
        <v>750000</v>
      </c>
      <c r="E4688" s="5">
        <v>0</v>
      </c>
      <c r="F4688" s="5">
        <f t="shared" si="72"/>
        <v>1647560823</v>
      </c>
    </row>
    <row r="4689" spans="2:6" x14ac:dyDescent="0.25">
      <c r="B4689" s="6">
        <v>43400</v>
      </c>
      <c r="C4689" s="4" t="s">
        <v>2622</v>
      </c>
      <c r="D4689" s="5">
        <v>630000</v>
      </c>
      <c r="E4689" s="5">
        <v>0</v>
      </c>
      <c r="F4689" s="5">
        <f t="shared" si="72"/>
        <v>1648190823</v>
      </c>
    </row>
    <row r="4690" spans="2:6" x14ac:dyDescent="0.25">
      <c r="B4690" s="6">
        <v>43400</v>
      </c>
      <c r="C4690" s="4" t="s">
        <v>2623</v>
      </c>
      <c r="D4690" s="5">
        <v>360000</v>
      </c>
      <c r="E4690" s="5">
        <v>0</v>
      </c>
      <c r="F4690" s="5">
        <f t="shared" si="72"/>
        <v>1648550823</v>
      </c>
    </row>
    <row r="4691" spans="2:6" x14ac:dyDescent="0.25">
      <c r="B4691" s="6">
        <v>43400</v>
      </c>
      <c r="C4691" s="4" t="s">
        <v>2624</v>
      </c>
      <c r="D4691" s="5">
        <v>690000</v>
      </c>
      <c r="E4691" s="5">
        <v>0</v>
      </c>
      <c r="F4691" s="5">
        <f t="shared" ref="F4691:F4754" si="73">F4690+D4691-E4691</f>
        <v>1649240823</v>
      </c>
    </row>
    <row r="4692" spans="2:6" x14ac:dyDescent="0.25">
      <c r="B4692" s="6">
        <v>43400</v>
      </c>
      <c r="C4692" s="4" t="s">
        <v>2623</v>
      </c>
      <c r="D4692" s="5">
        <v>1485000</v>
      </c>
      <c r="E4692" s="5">
        <v>0</v>
      </c>
      <c r="F4692" s="5">
        <f t="shared" si="73"/>
        <v>1650725823</v>
      </c>
    </row>
    <row r="4693" spans="2:6" x14ac:dyDescent="0.25">
      <c r="B4693" s="6">
        <v>43400</v>
      </c>
      <c r="C4693" s="4" t="s">
        <v>2625</v>
      </c>
      <c r="D4693" s="5">
        <v>960000</v>
      </c>
      <c r="E4693" s="5">
        <v>0</v>
      </c>
      <c r="F4693" s="5">
        <f t="shared" si="73"/>
        <v>1651685823</v>
      </c>
    </row>
    <row r="4694" spans="2:6" x14ac:dyDescent="0.25">
      <c r="B4694" s="6">
        <v>43400</v>
      </c>
      <c r="C4694" s="4" t="s">
        <v>2626</v>
      </c>
      <c r="D4694" s="5">
        <v>150000</v>
      </c>
      <c r="E4694" s="5">
        <v>0</v>
      </c>
      <c r="F4694" s="5">
        <f t="shared" si="73"/>
        <v>1651835823</v>
      </c>
    </row>
    <row r="4695" spans="2:6" x14ac:dyDescent="0.25">
      <c r="B4695" s="6">
        <v>43400</v>
      </c>
      <c r="C4695" s="4" t="s">
        <v>2627</v>
      </c>
      <c r="D4695" s="5">
        <v>1980000</v>
      </c>
      <c r="E4695" s="5">
        <v>0</v>
      </c>
      <c r="F4695" s="5">
        <f t="shared" si="73"/>
        <v>1653815823</v>
      </c>
    </row>
    <row r="4696" spans="2:6" x14ac:dyDescent="0.25">
      <c r="B4696" s="6">
        <v>43400</v>
      </c>
      <c r="C4696" s="4" t="s">
        <v>2628</v>
      </c>
      <c r="D4696" s="5">
        <v>2407500</v>
      </c>
      <c r="E4696" s="5">
        <v>0</v>
      </c>
      <c r="F4696" s="5">
        <f t="shared" si="73"/>
        <v>1656223323</v>
      </c>
    </row>
    <row r="4697" spans="2:6" x14ac:dyDescent="0.25">
      <c r="B4697" s="6">
        <v>43400</v>
      </c>
      <c r="C4697" s="4" t="s">
        <v>2629</v>
      </c>
      <c r="D4697" s="5">
        <v>390000</v>
      </c>
      <c r="E4697" s="5">
        <v>0</v>
      </c>
      <c r="F4697" s="5">
        <f t="shared" si="73"/>
        <v>1656613323</v>
      </c>
    </row>
    <row r="4698" spans="2:6" x14ac:dyDescent="0.25">
      <c r="B4698" s="6">
        <v>43400</v>
      </c>
      <c r="C4698" s="4" t="s">
        <v>2630</v>
      </c>
      <c r="D4698" s="5">
        <v>537500</v>
      </c>
      <c r="E4698" s="5">
        <v>0</v>
      </c>
      <c r="F4698" s="5">
        <f t="shared" si="73"/>
        <v>1657150823</v>
      </c>
    </row>
    <row r="4699" spans="2:6" x14ac:dyDescent="0.25">
      <c r="B4699" s="6">
        <v>43400</v>
      </c>
      <c r="C4699" s="4" t="s">
        <v>2627</v>
      </c>
      <c r="D4699" s="5">
        <v>495000</v>
      </c>
      <c r="E4699" s="5">
        <v>0</v>
      </c>
      <c r="F4699" s="5">
        <f t="shared" si="73"/>
        <v>1657645823</v>
      </c>
    </row>
    <row r="4700" spans="2:6" x14ac:dyDescent="0.25">
      <c r="B4700" s="6">
        <v>43400</v>
      </c>
      <c r="C4700" s="4" t="s">
        <v>2629</v>
      </c>
      <c r="D4700" s="5">
        <v>232500</v>
      </c>
      <c r="E4700" s="5">
        <v>0</v>
      </c>
      <c r="F4700" s="5">
        <f t="shared" si="73"/>
        <v>1657878323</v>
      </c>
    </row>
    <row r="4701" spans="2:6" x14ac:dyDescent="0.25">
      <c r="B4701" s="6">
        <v>43400</v>
      </c>
      <c r="C4701" s="4" t="s">
        <v>2630</v>
      </c>
      <c r="D4701" s="5">
        <v>1680000</v>
      </c>
      <c r="E4701" s="5">
        <v>0</v>
      </c>
      <c r="F4701" s="5">
        <f t="shared" si="73"/>
        <v>1659558323</v>
      </c>
    </row>
    <row r="4702" spans="2:6" x14ac:dyDescent="0.25">
      <c r="B4702" s="6">
        <v>43400</v>
      </c>
      <c r="C4702" s="4" t="s">
        <v>2631</v>
      </c>
      <c r="D4702" s="5">
        <v>750000</v>
      </c>
      <c r="E4702" s="5">
        <v>0</v>
      </c>
      <c r="F4702" s="5">
        <f t="shared" si="73"/>
        <v>1660308323</v>
      </c>
    </row>
    <row r="4703" spans="2:6" x14ac:dyDescent="0.25">
      <c r="B4703" s="6">
        <v>43400</v>
      </c>
      <c r="C4703" s="4" t="s">
        <v>2632</v>
      </c>
      <c r="D4703" s="5">
        <v>387000</v>
      </c>
      <c r="E4703" s="5">
        <v>0</v>
      </c>
      <c r="F4703" s="5">
        <f t="shared" si="73"/>
        <v>1660695323</v>
      </c>
    </row>
    <row r="4704" spans="2:6" x14ac:dyDescent="0.25">
      <c r="B4704" s="6">
        <v>43400</v>
      </c>
      <c r="C4704" s="4" t="s">
        <v>2633</v>
      </c>
      <c r="D4704" s="5">
        <v>45000</v>
      </c>
      <c r="E4704" s="5">
        <v>0</v>
      </c>
      <c r="F4704" s="5">
        <f t="shared" si="73"/>
        <v>1660740323</v>
      </c>
    </row>
    <row r="4705" spans="2:6" x14ac:dyDescent="0.25">
      <c r="B4705" s="6">
        <v>43400</v>
      </c>
      <c r="C4705" s="4" t="s">
        <v>2634</v>
      </c>
      <c r="D4705" s="5">
        <v>780000</v>
      </c>
      <c r="E4705" s="5">
        <v>0</v>
      </c>
      <c r="F4705" s="5">
        <f t="shared" si="73"/>
        <v>1661520323</v>
      </c>
    </row>
    <row r="4706" spans="2:6" x14ac:dyDescent="0.25">
      <c r="B4706" s="6">
        <v>43400</v>
      </c>
      <c r="C4706" s="4" t="s">
        <v>2626</v>
      </c>
      <c r="D4706" s="5">
        <v>562500</v>
      </c>
      <c r="E4706" s="5">
        <v>0</v>
      </c>
      <c r="F4706" s="5">
        <f t="shared" si="73"/>
        <v>1662082823</v>
      </c>
    </row>
    <row r="4707" spans="2:6" x14ac:dyDescent="0.25">
      <c r="B4707" s="6">
        <v>43400</v>
      </c>
      <c r="C4707" s="4" t="s">
        <v>2624</v>
      </c>
      <c r="D4707" s="5">
        <v>1155000</v>
      </c>
      <c r="E4707" s="5">
        <v>0</v>
      </c>
      <c r="F4707" s="5">
        <f t="shared" si="73"/>
        <v>1663237823</v>
      </c>
    </row>
    <row r="4708" spans="2:6" x14ac:dyDescent="0.25">
      <c r="B4708" s="6">
        <v>43400</v>
      </c>
      <c r="C4708" s="4" t="s">
        <v>2635</v>
      </c>
      <c r="D4708" s="5">
        <v>300000</v>
      </c>
      <c r="E4708" s="5">
        <v>0</v>
      </c>
      <c r="F4708" s="5">
        <f t="shared" si="73"/>
        <v>1663537823</v>
      </c>
    </row>
    <row r="4709" spans="2:6" x14ac:dyDescent="0.25">
      <c r="B4709" s="6">
        <v>43400</v>
      </c>
      <c r="C4709" s="4" t="s">
        <v>2636</v>
      </c>
      <c r="D4709" s="5">
        <v>795000</v>
      </c>
      <c r="E4709" s="5">
        <v>0</v>
      </c>
      <c r="F4709" s="5">
        <f t="shared" si="73"/>
        <v>1664332823</v>
      </c>
    </row>
    <row r="4710" spans="2:6" x14ac:dyDescent="0.25">
      <c r="B4710" s="6">
        <v>43400</v>
      </c>
      <c r="C4710" s="4" t="s">
        <v>2622</v>
      </c>
      <c r="D4710" s="5">
        <v>2850000</v>
      </c>
      <c r="E4710" s="5">
        <v>0</v>
      </c>
      <c r="F4710" s="5">
        <f t="shared" si="73"/>
        <v>1667182823</v>
      </c>
    </row>
    <row r="4711" spans="2:6" x14ac:dyDescent="0.25">
      <c r="B4711" s="6">
        <v>43400</v>
      </c>
      <c r="C4711" s="4" t="s">
        <v>2628</v>
      </c>
      <c r="D4711" s="5">
        <v>645000</v>
      </c>
      <c r="E4711" s="5">
        <v>0</v>
      </c>
      <c r="F4711" s="5">
        <f t="shared" si="73"/>
        <v>1667827823</v>
      </c>
    </row>
    <row r="4712" spans="2:6" x14ac:dyDescent="0.25">
      <c r="B4712" s="6">
        <v>43400</v>
      </c>
      <c r="C4712" s="4" t="s">
        <v>2632</v>
      </c>
      <c r="D4712" s="5">
        <v>1687500</v>
      </c>
      <c r="E4712" s="5">
        <v>0</v>
      </c>
      <c r="F4712" s="5">
        <f t="shared" si="73"/>
        <v>1669515323</v>
      </c>
    </row>
    <row r="4713" spans="2:6" x14ac:dyDescent="0.25">
      <c r="B4713" s="6">
        <v>43400</v>
      </c>
      <c r="C4713" s="4" t="s">
        <v>2636</v>
      </c>
      <c r="D4713" s="5">
        <v>2580000</v>
      </c>
      <c r="E4713" s="5">
        <v>0</v>
      </c>
      <c r="F4713" s="5">
        <f t="shared" si="73"/>
        <v>1672095323</v>
      </c>
    </row>
    <row r="4714" spans="2:6" x14ac:dyDescent="0.25">
      <c r="B4714" s="6">
        <v>43400</v>
      </c>
      <c r="C4714" s="4" t="s">
        <v>2625</v>
      </c>
      <c r="D4714" s="5">
        <v>390000</v>
      </c>
      <c r="E4714" s="5">
        <v>0</v>
      </c>
      <c r="F4714" s="5">
        <f t="shared" si="73"/>
        <v>1672485323</v>
      </c>
    </row>
    <row r="4715" spans="2:6" x14ac:dyDescent="0.25">
      <c r="B4715" s="6">
        <v>43400</v>
      </c>
      <c r="C4715" s="4" t="s">
        <v>2631</v>
      </c>
      <c r="D4715" s="5">
        <v>540000</v>
      </c>
      <c r="E4715" s="5">
        <v>0</v>
      </c>
      <c r="F4715" s="5">
        <f t="shared" si="73"/>
        <v>1673025323</v>
      </c>
    </row>
    <row r="4716" spans="2:6" x14ac:dyDescent="0.25">
      <c r="B4716" s="6">
        <v>43400</v>
      </c>
      <c r="C4716" s="4" t="s">
        <v>2635</v>
      </c>
      <c r="D4716" s="5">
        <v>840000</v>
      </c>
      <c r="E4716" s="5">
        <v>0</v>
      </c>
      <c r="F4716" s="5">
        <f t="shared" si="73"/>
        <v>1673865323</v>
      </c>
    </row>
    <row r="4717" spans="2:6" x14ac:dyDescent="0.25">
      <c r="B4717" s="6">
        <v>43400</v>
      </c>
      <c r="C4717" s="4" t="s">
        <v>2633</v>
      </c>
      <c r="D4717" s="5">
        <v>435000</v>
      </c>
      <c r="E4717" s="5">
        <v>0</v>
      </c>
      <c r="F4717" s="5">
        <f t="shared" si="73"/>
        <v>1674300323</v>
      </c>
    </row>
    <row r="4718" spans="2:6" x14ac:dyDescent="0.25">
      <c r="B4718" s="6">
        <v>43400</v>
      </c>
      <c r="C4718" s="4" t="s">
        <v>2597</v>
      </c>
      <c r="D4718" s="5">
        <v>15000</v>
      </c>
      <c r="E4718" s="5">
        <v>0</v>
      </c>
      <c r="F4718" s="5">
        <f t="shared" si="73"/>
        <v>1674315323</v>
      </c>
    </row>
    <row r="4719" spans="2:6" x14ac:dyDescent="0.25">
      <c r="B4719" s="6">
        <v>43400</v>
      </c>
      <c r="C4719" s="4" t="s">
        <v>2571</v>
      </c>
      <c r="D4719" s="5">
        <v>15000</v>
      </c>
      <c r="E4719" s="5">
        <v>0</v>
      </c>
      <c r="F4719" s="5">
        <f t="shared" si="73"/>
        <v>1674330323</v>
      </c>
    </row>
    <row r="4720" spans="2:6" x14ac:dyDescent="0.25">
      <c r="B4720" s="6">
        <v>43400</v>
      </c>
      <c r="C4720" s="4" t="s">
        <v>2637</v>
      </c>
      <c r="D4720" s="5">
        <v>30000</v>
      </c>
      <c r="E4720" s="5">
        <v>0</v>
      </c>
      <c r="F4720" s="5">
        <f t="shared" si="73"/>
        <v>1674360323</v>
      </c>
    </row>
    <row r="4721" spans="2:6" x14ac:dyDescent="0.25">
      <c r="B4721" s="6">
        <v>43400</v>
      </c>
      <c r="C4721" s="4" t="s">
        <v>2638</v>
      </c>
      <c r="D4721" s="5">
        <v>720000</v>
      </c>
      <c r="E4721" s="5">
        <v>0</v>
      </c>
      <c r="F4721" s="5">
        <f t="shared" si="73"/>
        <v>1675080323</v>
      </c>
    </row>
    <row r="4722" spans="2:6" x14ac:dyDescent="0.25">
      <c r="B4722" s="6">
        <v>43400</v>
      </c>
      <c r="C4722" s="4" t="s">
        <v>2639</v>
      </c>
      <c r="D4722" s="5">
        <v>90000</v>
      </c>
      <c r="E4722" s="5">
        <v>0</v>
      </c>
      <c r="F4722" s="5">
        <f t="shared" si="73"/>
        <v>1675170323</v>
      </c>
    </row>
    <row r="4723" spans="2:6" x14ac:dyDescent="0.25">
      <c r="B4723" s="6">
        <v>43400</v>
      </c>
      <c r="C4723" s="4" t="s">
        <v>2640</v>
      </c>
      <c r="D4723" s="5">
        <v>30000</v>
      </c>
      <c r="E4723" s="5">
        <v>0</v>
      </c>
      <c r="F4723" s="5">
        <f t="shared" si="73"/>
        <v>1675200323</v>
      </c>
    </row>
    <row r="4724" spans="2:6" x14ac:dyDescent="0.25">
      <c r="B4724" s="6">
        <v>43400</v>
      </c>
      <c r="C4724" s="4" t="s">
        <v>2639</v>
      </c>
      <c r="D4724" s="5">
        <v>75000</v>
      </c>
      <c r="E4724" s="5">
        <v>0</v>
      </c>
      <c r="F4724" s="5">
        <f t="shared" si="73"/>
        <v>1675275323</v>
      </c>
    </row>
    <row r="4725" spans="2:6" x14ac:dyDescent="0.25">
      <c r="B4725" s="6">
        <v>43400</v>
      </c>
      <c r="C4725" s="4" t="s">
        <v>2641</v>
      </c>
      <c r="D4725" s="5">
        <v>90000</v>
      </c>
      <c r="E4725" s="5">
        <v>0</v>
      </c>
      <c r="F4725" s="5">
        <f t="shared" si="73"/>
        <v>1675365323</v>
      </c>
    </row>
    <row r="4726" spans="2:6" x14ac:dyDescent="0.25">
      <c r="B4726" s="6">
        <v>43400</v>
      </c>
      <c r="C4726" s="4" t="s">
        <v>2642</v>
      </c>
      <c r="D4726" s="5">
        <v>150000</v>
      </c>
      <c r="E4726" s="5">
        <v>0</v>
      </c>
      <c r="F4726" s="5">
        <f t="shared" si="73"/>
        <v>1675515323</v>
      </c>
    </row>
    <row r="4727" spans="2:6" x14ac:dyDescent="0.25">
      <c r="B4727" s="6">
        <v>43400</v>
      </c>
      <c r="C4727" s="4" t="s">
        <v>2643</v>
      </c>
      <c r="D4727" s="5">
        <v>435000</v>
      </c>
      <c r="E4727" s="5">
        <v>0</v>
      </c>
      <c r="F4727" s="5">
        <f t="shared" si="73"/>
        <v>1675950323</v>
      </c>
    </row>
    <row r="4728" spans="2:6" x14ac:dyDescent="0.25">
      <c r="B4728" s="6">
        <v>43400</v>
      </c>
      <c r="C4728" s="4" t="s">
        <v>2644</v>
      </c>
      <c r="D4728" s="5">
        <v>120000</v>
      </c>
      <c r="E4728" s="5">
        <v>0</v>
      </c>
      <c r="F4728" s="5">
        <f t="shared" si="73"/>
        <v>1676070323</v>
      </c>
    </row>
    <row r="4729" spans="2:6" x14ac:dyDescent="0.25">
      <c r="B4729" s="6">
        <v>43400</v>
      </c>
      <c r="C4729" s="4" t="s">
        <v>2640</v>
      </c>
      <c r="D4729" s="5">
        <v>450000</v>
      </c>
      <c r="E4729" s="5">
        <v>0</v>
      </c>
      <c r="F4729" s="5">
        <f t="shared" si="73"/>
        <v>1676520323</v>
      </c>
    </row>
    <row r="4730" spans="2:6" x14ac:dyDescent="0.25">
      <c r="B4730" s="6">
        <v>43400</v>
      </c>
      <c r="C4730" s="4" t="s">
        <v>2638</v>
      </c>
      <c r="D4730" s="5">
        <v>90000</v>
      </c>
      <c r="E4730" s="5">
        <v>0</v>
      </c>
      <c r="F4730" s="5">
        <f t="shared" si="73"/>
        <v>1676610323</v>
      </c>
    </row>
    <row r="4731" spans="2:6" x14ac:dyDescent="0.25">
      <c r="B4731" s="6">
        <v>43400</v>
      </c>
      <c r="C4731" s="4" t="s">
        <v>2641</v>
      </c>
      <c r="D4731" s="5">
        <v>90000</v>
      </c>
      <c r="E4731" s="5">
        <v>0</v>
      </c>
      <c r="F4731" s="5">
        <f t="shared" si="73"/>
        <v>1676700323</v>
      </c>
    </row>
    <row r="4732" spans="2:6" x14ac:dyDescent="0.25">
      <c r="B4732" s="6">
        <v>43400</v>
      </c>
      <c r="C4732" s="4" t="s">
        <v>2645</v>
      </c>
      <c r="D4732" s="5">
        <v>60000</v>
      </c>
      <c r="E4732" s="5">
        <v>0</v>
      </c>
      <c r="F4732" s="5">
        <f t="shared" si="73"/>
        <v>1676760323</v>
      </c>
    </row>
    <row r="4733" spans="2:6" x14ac:dyDescent="0.25">
      <c r="B4733" s="6">
        <v>43400</v>
      </c>
      <c r="C4733" s="4" t="s">
        <v>2643</v>
      </c>
      <c r="D4733" s="5">
        <v>90000</v>
      </c>
      <c r="E4733" s="5">
        <v>0</v>
      </c>
      <c r="F4733" s="5">
        <f t="shared" si="73"/>
        <v>1676850323</v>
      </c>
    </row>
    <row r="4734" spans="2:6" x14ac:dyDescent="0.25">
      <c r="B4734" s="6">
        <v>43400</v>
      </c>
      <c r="C4734" s="4" t="s">
        <v>2646</v>
      </c>
      <c r="D4734" s="5">
        <v>86000</v>
      </c>
      <c r="E4734" s="5">
        <v>0</v>
      </c>
      <c r="F4734" s="5">
        <f t="shared" si="73"/>
        <v>1676936323</v>
      </c>
    </row>
    <row r="4735" spans="2:6" x14ac:dyDescent="0.25">
      <c r="B4735" s="6">
        <v>43400</v>
      </c>
      <c r="C4735" s="4" t="s">
        <v>2647</v>
      </c>
      <c r="D4735" s="5">
        <v>420000</v>
      </c>
      <c r="E4735" s="5">
        <v>0</v>
      </c>
      <c r="F4735" s="5">
        <f t="shared" si="73"/>
        <v>1677356323</v>
      </c>
    </row>
    <row r="4736" spans="2:6" x14ac:dyDescent="0.25">
      <c r="B4736" s="6">
        <v>43400</v>
      </c>
      <c r="C4736" s="4" t="s">
        <v>2646</v>
      </c>
      <c r="D4736" s="5">
        <v>540000</v>
      </c>
      <c r="E4736" s="5">
        <v>0</v>
      </c>
      <c r="F4736" s="5">
        <f t="shared" si="73"/>
        <v>1677896323</v>
      </c>
    </row>
    <row r="4737" spans="2:6" x14ac:dyDescent="0.25">
      <c r="B4737" s="6">
        <v>43400</v>
      </c>
      <c r="C4737" s="4" t="s">
        <v>2647</v>
      </c>
      <c r="D4737" s="5">
        <v>45000</v>
      </c>
      <c r="E4737" s="5">
        <v>0</v>
      </c>
      <c r="F4737" s="5">
        <f t="shared" si="73"/>
        <v>1677941323</v>
      </c>
    </row>
    <row r="4738" spans="2:6" x14ac:dyDescent="0.25">
      <c r="B4738" s="6">
        <v>43400</v>
      </c>
      <c r="C4738" s="4" t="s">
        <v>2648</v>
      </c>
      <c r="D4738" s="5">
        <v>60000</v>
      </c>
      <c r="E4738" s="5">
        <v>0</v>
      </c>
      <c r="F4738" s="5">
        <f t="shared" si="73"/>
        <v>1678001323</v>
      </c>
    </row>
    <row r="4739" spans="2:6" x14ac:dyDescent="0.25">
      <c r="B4739" s="6">
        <v>43400</v>
      </c>
      <c r="C4739" s="4" t="s">
        <v>2649</v>
      </c>
      <c r="D4739" s="5">
        <v>585000</v>
      </c>
      <c r="E4739" s="5">
        <v>0</v>
      </c>
      <c r="F4739" s="5">
        <f t="shared" si="73"/>
        <v>1678586323</v>
      </c>
    </row>
    <row r="4740" spans="2:6" x14ac:dyDescent="0.25">
      <c r="B4740" s="6">
        <v>43400</v>
      </c>
      <c r="C4740" s="4" t="s">
        <v>2645</v>
      </c>
      <c r="D4740" s="5">
        <v>540000</v>
      </c>
      <c r="E4740" s="5">
        <v>0</v>
      </c>
      <c r="F4740" s="5">
        <f t="shared" si="73"/>
        <v>1679126323</v>
      </c>
    </row>
    <row r="4741" spans="2:6" x14ac:dyDescent="0.25">
      <c r="B4741" s="6">
        <v>43400</v>
      </c>
      <c r="C4741" s="4" t="s">
        <v>2649</v>
      </c>
      <c r="D4741" s="5">
        <v>64500</v>
      </c>
      <c r="E4741" s="5">
        <v>0</v>
      </c>
      <c r="F4741" s="5">
        <f t="shared" si="73"/>
        <v>1679190823</v>
      </c>
    </row>
    <row r="4742" spans="2:6" x14ac:dyDescent="0.25">
      <c r="B4742" s="6">
        <v>43400</v>
      </c>
      <c r="C4742" s="4" t="s">
        <v>2648</v>
      </c>
      <c r="D4742" s="5">
        <v>330000</v>
      </c>
      <c r="E4742" s="5">
        <v>0</v>
      </c>
      <c r="F4742" s="5">
        <f t="shared" si="73"/>
        <v>1679520823</v>
      </c>
    </row>
    <row r="4743" spans="2:6" x14ac:dyDescent="0.25">
      <c r="B4743" s="6">
        <v>43400</v>
      </c>
      <c r="C4743" s="4" t="s">
        <v>2650</v>
      </c>
      <c r="D4743" s="5">
        <v>90000</v>
      </c>
      <c r="E4743" s="5">
        <v>0</v>
      </c>
      <c r="F4743" s="5">
        <f t="shared" si="73"/>
        <v>1679610823</v>
      </c>
    </row>
    <row r="4744" spans="2:6" x14ac:dyDescent="0.25">
      <c r="B4744" s="6">
        <v>43400</v>
      </c>
      <c r="C4744" s="4" t="s">
        <v>2637</v>
      </c>
      <c r="D4744" s="5">
        <v>210000</v>
      </c>
      <c r="E4744" s="5">
        <v>0</v>
      </c>
      <c r="F4744" s="5">
        <f t="shared" si="73"/>
        <v>1679820823</v>
      </c>
    </row>
    <row r="4745" spans="2:6" x14ac:dyDescent="0.25">
      <c r="B4745" s="6">
        <v>43400</v>
      </c>
      <c r="C4745" s="4" t="s">
        <v>2644</v>
      </c>
      <c r="D4745" s="5">
        <v>15000</v>
      </c>
      <c r="E4745" s="5">
        <v>0</v>
      </c>
      <c r="F4745" s="5">
        <f t="shared" si="73"/>
        <v>1679835823</v>
      </c>
    </row>
    <row r="4746" spans="2:6" x14ac:dyDescent="0.25">
      <c r="B4746" s="6">
        <v>43400</v>
      </c>
      <c r="C4746" s="4" t="s">
        <v>2642</v>
      </c>
      <c r="D4746" s="5">
        <v>210000</v>
      </c>
      <c r="E4746" s="5">
        <v>0</v>
      </c>
      <c r="F4746" s="5">
        <f t="shared" si="73"/>
        <v>1680045823</v>
      </c>
    </row>
    <row r="4747" spans="2:6" x14ac:dyDescent="0.25">
      <c r="B4747" s="6">
        <v>43400</v>
      </c>
      <c r="C4747" s="4" t="s">
        <v>2651</v>
      </c>
      <c r="D4747" s="5">
        <v>157500</v>
      </c>
      <c r="E4747" s="5">
        <v>0</v>
      </c>
      <c r="F4747" s="5">
        <f t="shared" si="73"/>
        <v>1680203323</v>
      </c>
    </row>
    <row r="4748" spans="2:6" x14ac:dyDescent="0.25">
      <c r="B4748" s="6">
        <v>43400</v>
      </c>
      <c r="C4748" s="4" t="s">
        <v>2637</v>
      </c>
      <c r="D4748" s="5">
        <v>135000</v>
      </c>
      <c r="E4748" s="5">
        <v>0</v>
      </c>
      <c r="F4748" s="5">
        <f t="shared" si="73"/>
        <v>1680338323</v>
      </c>
    </row>
    <row r="4749" spans="2:6" x14ac:dyDescent="0.25">
      <c r="B4749" s="6">
        <v>43400</v>
      </c>
      <c r="C4749" s="4" t="s">
        <v>2652</v>
      </c>
      <c r="D4749" s="5">
        <v>165000</v>
      </c>
      <c r="E4749" s="5">
        <v>0</v>
      </c>
      <c r="F4749" s="5">
        <f t="shared" si="73"/>
        <v>1680503323</v>
      </c>
    </row>
    <row r="4750" spans="2:6" x14ac:dyDescent="0.25">
      <c r="B4750" s="6">
        <v>43400</v>
      </c>
      <c r="C4750" s="4" t="s">
        <v>2653</v>
      </c>
      <c r="D4750" s="5">
        <v>112500</v>
      </c>
      <c r="E4750" s="5">
        <v>0</v>
      </c>
      <c r="F4750" s="5">
        <f t="shared" si="73"/>
        <v>1680615823</v>
      </c>
    </row>
    <row r="4751" spans="2:6" x14ac:dyDescent="0.25">
      <c r="B4751" s="6">
        <v>43400</v>
      </c>
      <c r="C4751" s="4" t="s">
        <v>2654</v>
      </c>
      <c r="D4751" s="5">
        <v>21500</v>
      </c>
      <c r="E4751" s="5">
        <v>0</v>
      </c>
      <c r="F4751" s="5">
        <f t="shared" si="73"/>
        <v>1680637323</v>
      </c>
    </row>
    <row r="4752" spans="2:6" x14ac:dyDescent="0.25">
      <c r="B4752" s="6">
        <v>43400</v>
      </c>
      <c r="C4752" s="4" t="s">
        <v>2655</v>
      </c>
      <c r="D4752" s="5">
        <v>855000</v>
      </c>
      <c r="E4752" s="5">
        <v>0</v>
      </c>
      <c r="F4752" s="5">
        <f t="shared" si="73"/>
        <v>1681492323</v>
      </c>
    </row>
    <row r="4753" spans="2:6" x14ac:dyDescent="0.25">
      <c r="B4753" s="6">
        <v>43400</v>
      </c>
      <c r="C4753" s="4" t="s">
        <v>2656</v>
      </c>
      <c r="D4753" s="5">
        <v>195000</v>
      </c>
      <c r="E4753" s="5">
        <v>0</v>
      </c>
      <c r="F4753" s="5">
        <f t="shared" si="73"/>
        <v>1681687323</v>
      </c>
    </row>
    <row r="4754" spans="2:6" x14ac:dyDescent="0.25">
      <c r="B4754" s="6">
        <v>43400</v>
      </c>
      <c r="C4754" s="4" t="s">
        <v>2657</v>
      </c>
      <c r="D4754" s="5">
        <v>15000</v>
      </c>
      <c r="E4754" s="5">
        <v>0</v>
      </c>
      <c r="F4754" s="5">
        <f t="shared" si="73"/>
        <v>1681702323</v>
      </c>
    </row>
    <row r="4755" spans="2:6" x14ac:dyDescent="0.25">
      <c r="B4755" s="6">
        <v>43400</v>
      </c>
      <c r="C4755" s="4" t="s">
        <v>2653</v>
      </c>
      <c r="D4755" s="5">
        <v>60000</v>
      </c>
      <c r="E4755" s="5">
        <v>0</v>
      </c>
      <c r="F4755" s="5">
        <f t="shared" ref="F4755:F4818" si="74">F4754+D4755-E4755</f>
        <v>1681762323</v>
      </c>
    </row>
    <row r="4756" spans="2:6" x14ac:dyDescent="0.25">
      <c r="B4756" s="6">
        <v>43400</v>
      </c>
      <c r="C4756" s="4" t="s">
        <v>2658</v>
      </c>
      <c r="D4756" s="5">
        <v>30000</v>
      </c>
      <c r="E4756" s="5">
        <v>0</v>
      </c>
      <c r="F4756" s="5">
        <f t="shared" si="74"/>
        <v>1681792323</v>
      </c>
    </row>
    <row r="4757" spans="2:6" x14ac:dyDescent="0.25">
      <c r="B4757" s="6">
        <v>43400</v>
      </c>
      <c r="C4757" s="4" t="s">
        <v>2659</v>
      </c>
      <c r="D4757" s="5">
        <v>60000</v>
      </c>
      <c r="E4757" s="5">
        <v>0</v>
      </c>
      <c r="F4757" s="5">
        <f t="shared" si="74"/>
        <v>1681852323</v>
      </c>
    </row>
    <row r="4758" spans="2:6" x14ac:dyDescent="0.25">
      <c r="B4758" s="6">
        <v>43400</v>
      </c>
      <c r="C4758" s="4" t="s">
        <v>2660</v>
      </c>
      <c r="D4758" s="5">
        <v>105000</v>
      </c>
      <c r="E4758" s="5">
        <v>0</v>
      </c>
      <c r="F4758" s="5">
        <f t="shared" si="74"/>
        <v>1681957323</v>
      </c>
    </row>
    <row r="4759" spans="2:6" x14ac:dyDescent="0.25">
      <c r="B4759" s="6">
        <v>43400</v>
      </c>
      <c r="C4759" s="4" t="s">
        <v>2661</v>
      </c>
      <c r="D4759" s="5">
        <v>45000</v>
      </c>
      <c r="E4759" s="5">
        <v>0</v>
      </c>
      <c r="F4759" s="5">
        <f t="shared" si="74"/>
        <v>1682002323</v>
      </c>
    </row>
    <row r="4760" spans="2:6" x14ac:dyDescent="0.25">
      <c r="B4760" s="6">
        <v>43400</v>
      </c>
      <c r="C4760" s="4" t="s">
        <v>2655</v>
      </c>
      <c r="D4760" s="5">
        <v>45000</v>
      </c>
      <c r="E4760" s="5">
        <v>0</v>
      </c>
      <c r="F4760" s="5">
        <f t="shared" si="74"/>
        <v>1682047323</v>
      </c>
    </row>
    <row r="4761" spans="2:6" x14ac:dyDescent="0.25">
      <c r="B4761" s="6">
        <v>43400</v>
      </c>
      <c r="C4761" s="4" t="s">
        <v>2662</v>
      </c>
      <c r="D4761" s="5">
        <v>30000</v>
      </c>
      <c r="E4761" s="5">
        <v>0</v>
      </c>
      <c r="F4761" s="5">
        <f t="shared" si="74"/>
        <v>1682077323</v>
      </c>
    </row>
    <row r="4762" spans="2:6" x14ac:dyDescent="0.25">
      <c r="B4762" s="6">
        <v>43400</v>
      </c>
      <c r="C4762" s="4" t="s">
        <v>2656</v>
      </c>
      <c r="D4762" s="5">
        <v>60000</v>
      </c>
      <c r="E4762" s="5">
        <v>0</v>
      </c>
      <c r="F4762" s="5">
        <f t="shared" si="74"/>
        <v>1682137323</v>
      </c>
    </row>
    <row r="4763" spans="2:6" x14ac:dyDescent="0.25">
      <c r="B4763" s="6">
        <v>43400</v>
      </c>
      <c r="C4763" s="4" t="s">
        <v>2663</v>
      </c>
      <c r="D4763" s="5">
        <v>75000</v>
      </c>
      <c r="E4763" s="5">
        <v>0</v>
      </c>
      <c r="F4763" s="5">
        <f t="shared" si="74"/>
        <v>1682212323</v>
      </c>
    </row>
    <row r="4764" spans="2:6" x14ac:dyDescent="0.25">
      <c r="B4764" s="6">
        <v>43400</v>
      </c>
      <c r="C4764" s="4" t="s">
        <v>2661</v>
      </c>
      <c r="D4764" s="5">
        <v>450000</v>
      </c>
      <c r="E4764" s="5">
        <v>0</v>
      </c>
      <c r="F4764" s="5">
        <f t="shared" si="74"/>
        <v>1682662323</v>
      </c>
    </row>
    <row r="4765" spans="2:6" x14ac:dyDescent="0.25">
      <c r="B4765" s="6">
        <v>43400</v>
      </c>
      <c r="C4765" s="4" t="s">
        <v>2664</v>
      </c>
      <c r="D4765" s="5">
        <v>30000</v>
      </c>
      <c r="E4765" s="5">
        <v>0</v>
      </c>
      <c r="F4765" s="5">
        <f t="shared" si="74"/>
        <v>1682692323</v>
      </c>
    </row>
    <row r="4766" spans="2:6" x14ac:dyDescent="0.25">
      <c r="B4766" s="6">
        <v>43400</v>
      </c>
      <c r="C4766" s="4" t="s">
        <v>2665</v>
      </c>
      <c r="D4766" s="5">
        <v>60000</v>
      </c>
      <c r="E4766" s="5">
        <v>0</v>
      </c>
      <c r="F4766" s="5">
        <f t="shared" si="74"/>
        <v>1682752323</v>
      </c>
    </row>
    <row r="4767" spans="2:6" x14ac:dyDescent="0.25">
      <c r="B4767" s="6">
        <v>43400</v>
      </c>
      <c r="C4767" s="4" t="s">
        <v>2662</v>
      </c>
      <c r="D4767" s="5">
        <v>172500</v>
      </c>
      <c r="E4767" s="5">
        <v>0</v>
      </c>
      <c r="F4767" s="5">
        <f t="shared" si="74"/>
        <v>1682924823</v>
      </c>
    </row>
    <row r="4768" spans="2:6" x14ac:dyDescent="0.25">
      <c r="B4768" s="6">
        <v>43400</v>
      </c>
      <c r="C4768" s="4" t="s">
        <v>2659</v>
      </c>
      <c r="D4768" s="5">
        <v>405000</v>
      </c>
      <c r="E4768" s="5">
        <v>0</v>
      </c>
      <c r="F4768" s="5">
        <f t="shared" si="74"/>
        <v>1683329823</v>
      </c>
    </row>
    <row r="4769" spans="2:6" x14ac:dyDescent="0.25">
      <c r="B4769" s="6">
        <v>43400</v>
      </c>
      <c r="C4769" s="4" t="s">
        <v>2666</v>
      </c>
      <c r="D4769" s="5">
        <v>150000</v>
      </c>
      <c r="E4769" s="5">
        <v>0</v>
      </c>
      <c r="F4769" s="5">
        <f t="shared" si="74"/>
        <v>1683479823</v>
      </c>
    </row>
    <row r="4770" spans="2:6" x14ac:dyDescent="0.25">
      <c r="B4770" s="6">
        <v>43400</v>
      </c>
      <c r="C4770" s="4" t="s">
        <v>2665</v>
      </c>
      <c r="D4770" s="5">
        <v>165000</v>
      </c>
      <c r="E4770" s="5">
        <v>0</v>
      </c>
      <c r="F4770" s="5">
        <f t="shared" si="74"/>
        <v>1683644823</v>
      </c>
    </row>
    <row r="4771" spans="2:6" x14ac:dyDescent="0.25">
      <c r="B4771" s="6">
        <v>43400</v>
      </c>
      <c r="C4771" s="4" t="s">
        <v>2652</v>
      </c>
      <c r="D4771" s="5">
        <v>86000</v>
      </c>
      <c r="E4771" s="5">
        <v>0</v>
      </c>
      <c r="F4771" s="5">
        <f t="shared" si="74"/>
        <v>1683730823</v>
      </c>
    </row>
    <row r="4772" spans="2:6" x14ac:dyDescent="0.25">
      <c r="B4772" s="6">
        <v>43400</v>
      </c>
      <c r="C4772" s="4" t="s">
        <v>2658</v>
      </c>
      <c r="D4772" s="5">
        <v>150000</v>
      </c>
      <c r="E4772" s="5">
        <v>0</v>
      </c>
      <c r="F4772" s="5">
        <f t="shared" si="74"/>
        <v>1683880823</v>
      </c>
    </row>
    <row r="4773" spans="2:6" x14ac:dyDescent="0.25">
      <c r="B4773" s="6">
        <v>43400</v>
      </c>
      <c r="C4773" s="4" t="s">
        <v>2663</v>
      </c>
      <c r="D4773" s="5">
        <v>165000</v>
      </c>
      <c r="E4773" s="5">
        <v>0</v>
      </c>
      <c r="F4773" s="5">
        <f t="shared" si="74"/>
        <v>1684045823</v>
      </c>
    </row>
    <row r="4774" spans="2:6" x14ac:dyDescent="0.25">
      <c r="B4774" s="6">
        <v>43400</v>
      </c>
      <c r="C4774" s="4" t="s">
        <v>2654</v>
      </c>
      <c r="D4774" s="5">
        <v>120000</v>
      </c>
      <c r="E4774" s="5">
        <v>0</v>
      </c>
      <c r="F4774" s="5">
        <f t="shared" si="74"/>
        <v>1684165823</v>
      </c>
    </row>
    <row r="4775" spans="2:6" x14ac:dyDescent="0.25">
      <c r="B4775" s="6">
        <v>43400</v>
      </c>
      <c r="C4775" s="4" t="s">
        <v>2666</v>
      </c>
      <c r="D4775" s="5">
        <v>30000</v>
      </c>
      <c r="E4775" s="5">
        <v>0</v>
      </c>
      <c r="F4775" s="5">
        <f t="shared" si="74"/>
        <v>1684195823</v>
      </c>
    </row>
    <row r="4776" spans="2:6" x14ac:dyDescent="0.25">
      <c r="B4776" s="6">
        <v>43400</v>
      </c>
      <c r="C4776" s="4" t="s">
        <v>2660</v>
      </c>
      <c r="D4776" s="5">
        <v>330000</v>
      </c>
      <c r="E4776" s="5">
        <v>0</v>
      </c>
      <c r="F4776" s="5">
        <f t="shared" si="74"/>
        <v>1684525823</v>
      </c>
    </row>
    <row r="4777" spans="2:6" x14ac:dyDescent="0.25">
      <c r="B4777" s="6">
        <v>43400</v>
      </c>
      <c r="C4777" s="4" t="s">
        <v>2667</v>
      </c>
      <c r="D4777" s="5">
        <v>1020000</v>
      </c>
      <c r="E4777" s="5">
        <v>0</v>
      </c>
      <c r="F4777" s="5">
        <f t="shared" si="74"/>
        <v>1685545823</v>
      </c>
    </row>
    <row r="4778" spans="2:6" x14ac:dyDescent="0.25">
      <c r="B4778" s="6">
        <v>43400</v>
      </c>
      <c r="C4778" s="4" t="s">
        <v>2668</v>
      </c>
      <c r="D4778" s="5">
        <v>270000</v>
      </c>
      <c r="E4778" s="5">
        <v>0</v>
      </c>
      <c r="F4778" s="5">
        <f t="shared" si="74"/>
        <v>1685815823</v>
      </c>
    </row>
    <row r="4779" spans="2:6" x14ac:dyDescent="0.25">
      <c r="B4779" s="6">
        <v>43400</v>
      </c>
      <c r="C4779" s="4" t="s">
        <v>2669</v>
      </c>
      <c r="D4779" s="5">
        <v>705000</v>
      </c>
      <c r="E4779" s="5">
        <v>0</v>
      </c>
      <c r="F4779" s="5">
        <f t="shared" si="74"/>
        <v>1686520823</v>
      </c>
    </row>
    <row r="4780" spans="2:6" x14ac:dyDescent="0.25">
      <c r="B4780" s="6">
        <v>43400</v>
      </c>
      <c r="C4780" s="4" t="s">
        <v>2668</v>
      </c>
      <c r="D4780" s="5">
        <v>975000</v>
      </c>
      <c r="E4780" s="5">
        <v>0</v>
      </c>
      <c r="F4780" s="5">
        <f t="shared" si="74"/>
        <v>1687495823</v>
      </c>
    </row>
    <row r="4781" spans="2:6" x14ac:dyDescent="0.25">
      <c r="B4781" s="6">
        <v>43400</v>
      </c>
      <c r="C4781" s="4" t="s">
        <v>2670</v>
      </c>
      <c r="D4781" s="5">
        <v>45000</v>
      </c>
      <c r="E4781" s="5">
        <v>0</v>
      </c>
      <c r="F4781" s="5">
        <f t="shared" si="74"/>
        <v>1687540823</v>
      </c>
    </row>
    <row r="4782" spans="2:6" x14ac:dyDescent="0.25">
      <c r="B4782" s="6">
        <v>43400</v>
      </c>
      <c r="C4782" s="4" t="s">
        <v>2667</v>
      </c>
      <c r="D4782" s="5">
        <v>180000</v>
      </c>
      <c r="E4782" s="5">
        <v>0</v>
      </c>
      <c r="F4782" s="5">
        <f t="shared" si="74"/>
        <v>1687720823</v>
      </c>
    </row>
    <row r="4783" spans="2:6" x14ac:dyDescent="0.25">
      <c r="B4783" s="6">
        <v>43400</v>
      </c>
      <c r="C4783" s="4" t="s">
        <v>2670</v>
      </c>
      <c r="D4783" s="5">
        <v>1095000</v>
      </c>
      <c r="E4783" s="5">
        <v>0</v>
      </c>
      <c r="F4783" s="5">
        <f t="shared" si="74"/>
        <v>1688815823</v>
      </c>
    </row>
    <row r="4784" spans="2:6" x14ac:dyDescent="0.25">
      <c r="B4784" s="6">
        <v>43400</v>
      </c>
      <c r="C4784" s="4" t="s">
        <v>2671</v>
      </c>
      <c r="D4784" s="5">
        <v>3907500</v>
      </c>
      <c r="E4784" s="5">
        <v>0</v>
      </c>
      <c r="F4784" s="5">
        <f t="shared" si="74"/>
        <v>1692723323</v>
      </c>
    </row>
    <row r="4785" spans="2:6" x14ac:dyDescent="0.25">
      <c r="B4785" s="6">
        <v>43400</v>
      </c>
      <c r="C4785" s="4" t="s">
        <v>2672</v>
      </c>
      <c r="D4785" s="5">
        <v>1695000</v>
      </c>
      <c r="E4785" s="5">
        <v>0</v>
      </c>
      <c r="F4785" s="5">
        <f t="shared" si="74"/>
        <v>1694418323</v>
      </c>
    </row>
    <row r="4786" spans="2:6" x14ac:dyDescent="0.25">
      <c r="B4786" s="6">
        <v>43400</v>
      </c>
      <c r="C4786" s="4" t="s">
        <v>2673</v>
      </c>
      <c r="D4786" s="5">
        <v>1260000</v>
      </c>
      <c r="E4786" s="5">
        <v>0</v>
      </c>
      <c r="F4786" s="5">
        <f t="shared" si="74"/>
        <v>1695678323</v>
      </c>
    </row>
    <row r="4787" spans="2:6" x14ac:dyDescent="0.25">
      <c r="B4787" s="6">
        <v>43400</v>
      </c>
      <c r="C4787" s="4" t="s">
        <v>2674</v>
      </c>
      <c r="D4787" s="5">
        <v>900000</v>
      </c>
      <c r="E4787" s="5">
        <v>0</v>
      </c>
      <c r="F4787" s="5">
        <f t="shared" si="74"/>
        <v>1696578323</v>
      </c>
    </row>
    <row r="4788" spans="2:6" x14ac:dyDescent="0.25">
      <c r="B4788" s="6">
        <v>43400</v>
      </c>
      <c r="C4788" s="4" t="s">
        <v>2675</v>
      </c>
      <c r="D4788" s="5">
        <v>487500</v>
      </c>
      <c r="E4788" s="5">
        <v>0</v>
      </c>
      <c r="F4788" s="5">
        <f t="shared" si="74"/>
        <v>1697065823</v>
      </c>
    </row>
    <row r="4789" spans="2:6" x14ac:dyDescent="0.25">
      <c r="B4789" s="6">
        <v>43400</v>
      </c>
      <c r="C4789" s="4" t="s">
        <v>2672</v>
      </c>
      <c r="D4789" s="5">
        <v>465000</v>
      </c>
      <c r="E4789" s="5">
        <v>0</v>
      </c>
      <c r="F4789" s="5">
        <f t="shared" si="74"/>
        <v>1697530823</v>
      </c>
    </row>
    <row r="4790" spans="2:6" x14ac:dyDescent="0.25">
      <c r="B4790" s="6">
        <v>43400</v>
      </c>
      <c r="C4790" s="4" t="s">
        <v>2676</v>
      </c>
      <c r="D4790" s="5">
        <v>660000</v>
      </c>
      <c r="E4790" s="5">
        <v>0</v>
      </c>
      <c r="F4790" s="5">
        <f t="shared" si="74"/>
        <v>1698190823</v>
      </c>
    </row>
    <row r="4791" spans="2:6" x14ac:dyDescent="0.25">
      <c r="B4791" s="6">
        <v>43400</v>
      </c>
      <c r="C4791" s="4" t="s">
        <v>2677</v>
      </c>
      <c r="D4791" s="5">
        <v>120000</v>
      </c>
      <c r="E4791" s="5">
        <v>0</v>
      </c>
      <c r="F4791" s="5">
        <f t="shared" si="74"/>
        <v>1698310823</v>
      </c>
    </row>
    <row r="4792" spans="2:6" x14ac:dyDescent="0.25">
      <c r="B4792" s="6">
        <v>43400</v>
      </c>
      <c r="C4792" s="4" t="s">
        <v>2675</v>
      </c>
      <c r="D4792" s="5">
        <v>750000</v>
      </c>
      <c r="E4792" s="5">
        <v>0</v>
      </c>
      <c r="F4792" s="5">
        <f t="shared" si="74"/>
        <v>1699060823</v>
      </c>
    </row>
    <row r="4793" spans="2:6" x14ac:dyDescent="0.25">
      <c r="B4793" s="6">
        <v>43400</v>
      </c>
      <c r="C4793" s="4" t="s">
        <v>2677</v>
      </c>
      <c r="D4793" s="5">
        <v>900000</v>
      </c>
      <c r="E4793" s="5">
        <v>0</v>
      </c>
      <c r="F4793" s="5">
        <f t="shared" si="74"/>
        <v>1699960823</v>
      </c>
    </row>
    <row r="4794" spans="2:6" x14ac:dyDescent="0.25">
      <c r="B4794" s="6">
        <v>43400</v>
      </c>
      <c r="C4794" s="4" t="s">
        <v>2678</v>
      </c>
      <c r="D4794" s="5">
        <v>322500</v>
      </c>
      <c r="E4794" s="5">
        <v>0</v>
      </c>
      <c r="F4794" s="5">
        <f t="shared" si="74"/>
        <v>1700283323</v>
      </c>
    </row>
    <row r="4795" spans="2:6" x14ac:dyDescent="0.25">
      <c r="B4795" s="6">
        <v>43400</v>
      </c>
      <c r="C4795" s="4" t="s">
        <v>2679</v>
      </c>
      <c r="D4795" s="5">
        <v>97500</v>
      </c>
      <c r="E4795" s="5">
        <v>0</v>
      </c>
      <c r="F4795" s="5">
        <f t="shared" si="74"/>
        <v>1700380823</v>
      </c>
    </row>
    <row r="4796" spans="2:6" x14ac:dyDescent="0.25">
      <c r="B4796" s="6">
        <v>43400</v>
      </c>
      <c r="C4796" s="4" t="s">
        <v>2680</v>
      </c>
      <c r="D4796" s="5">
        <v>193500</v>
      </c>
      <c r="E4796" s="5">
        <v>0</v>
      </c>
      <c r="F4796" s="5">
        <f t="shared" si="74"/>
        <v>1700574323</v>
      </c>
    </row>
    <row r="4797" spans="2:6" x14ac:dyDescent="0.25">
      <c r="B4797" s="6">
        <v>43400</v>
      </c>
      <c r="C4797" s="4" t="s">
        <v>2679</v>
      </c>
      <c r="D4797" s="5">
        <v>510000</v>
      </c>
      <c r="E4797" s="5">
        <v>0</v>
      </c>
      <c r="F4797" s="5">
        <f t="shared" si="74"/>
        <v>1701084323</v>
      </c>
    </row>
    <row r="4798" spans="2:6" x14ac:dyDescent="0.25">
      <c r="B4798" s="6">
        <v>43400</v>
      </c>
      <c r="C4798" s="4" t="s">
        <v>2673</v>
      </c>
      <c r="D4798" s="5">
        <v>129000</v>
      </c>
      <c r="E4798" s="5">
        <v>0</v>
      </c>
      <c r="F4798" s="5">
        <f t="shared" si="74"/>
        <v>1701213323</v>
      </c>
    </row>
    <row r="4799" spans="2:6" x14ac:dyDescent="0.25">
      <c r="B4799" s="6">
        <v>43400</v>
      </c>
      <c r="C4799" s="4" t="s">
        <v>2674</v>
      </c>
      <c r="D4799" s="5">
        <v>420000</v>
      </c>
      <c r="E4799" s="5">
        <v>0</v>
      </c>
      <c r="F4799" s="5">
        <f t="shared" si="74"/>
        <v>1701633323</v>
      </c>
    </row>
    <row r="4800" spans="2:6" x14ac:dyDescent="0.25">
      <c r="B4800" s="6">
        <v>43400</v>
      </c>
      <c r="C4800" s="4" t="s">
        <v>2680</v>
      </c>
      <c r="D4800" s="5">
        <v>1470000</v>
      </c>
      <c r="E4800" s="5">
        <v>0</v>
      </c>
      <c r="F4800" s="5">
        <f t="shared" si="74"/>
        <v>1703103323</v>
      </c>
    </row>
    <row r="4801" spans="2:6" x14ac:dyDescent="0.25">
      <c r="B4801" s="6">
        <v>43400</v>
      </c>
      <c r="C4801" s="4" t="s">
        <v>2676</v>
      </c>
      <c r="D4801" s="5">
        <v>2025000</v>
      </c>
      <c r="E4801" s="5">
        <v>0</v>
      </c>
      <c r="F4801" s="5">
        <f t="shared" si="74"/>
        <v>1705128323</v>
      </c>
    </row>
    <row r="4802" spans="2:6" x14ac:dyDescent="0.25">
      <c r="B4802" s="6">
        <v>43400</v>
      </c>
      <c r="C4802" s="4" t="s">
        <v>2678</v>
      </c>
      <c r="D4802" s="5">
        <v>1162500</v>
      </c>
      <c r="E4802" s="5">
        <v>0</v>
      </c>
      <c r="F4802" s="5">
        <f t="shared" si="74"/>
        <v>1706290823</v>
      </c>
    </row>
    <row r="4803" spans="2:6" x14ac:dyDescent="0.25">
      <c r="B4803" s="6">
        <v>43400</v>
      </c>
      <c r="C4803" s="4" t="s">
        <v>2671</v>
      </c>
      <c r="D4803" s="5">
        <v>435000</v>
      </c>
      <c r="E4803" s="5">
        <v>0</v>
      </c>
      <c r="F4803" s="5">
        <f t="shared" si="74"/>
        <v>1706725823</v>
      </c>
    </row>
    <row r="4804" spans="2:6" x14ac:dyDescent="0.25">
      <c r="B4804" s="6">
        <v>43400</v>
      </c>
      <c r="C4804" s="4" t="s">
        <v>2681</v>
      </c>
      <c r="D4804" s="5">
        <v>330000</v>
      </c>
      <c r="E4804" s="5">
        <v>0</v>
      </c>
      <c r="F4804" s="5">
        <f t="shared" si="74"/>
        <v>1707055823</v>
      </c>
    </row>
    <row r="4805" spans="2:6" x14ac:dyDescent="0.25">
      <c r="B4805" s="6">
        <v>43401</v>
      </c>
      <c r="C4805" s="4" t="s">
        <v>2682</v>
      </c>
      <c r="D4805" s="5">
        <v>675000</v>
      </c>
      <c r="E4805" s="5">
        <v>0</v>
      </c>
      <c r="F4805" s="5">
        <f t="shared" si="74"/>
        <v>1707730823</v>
      </c>
    </row>
    <row r="4806" spans="2:6" x14ac:dyDescent="0.25">
      <c r="B4806" s="6">
        <v>43401</v>
      </c>
      <c r="C4806" s="4" t="s">
        <v>2683</v>
      </c>
      <c r="D4806" s="5">
        <v>375000</v>
      </c>
      <c r="E4806" s="5">
        <v>0</v>
      </c>
      <c r="F4806" s="5">
        <f t="shared" si="74"/>
        <v>1708105823</v>
      </c>
    </row>
    <row r="4807" spans="2:6" x14ac:dyDescent="0.25">
      <c r="B4807" s="6">
        <v>43401</v>
      </c>
      <c r="C4807" s="4" t="s">
        <v>2684</v>
      </c>
      <c r="D4807" s="5">
        <v>270000</v>
      </c>
      <c r="E4807" s="5">
        <v>0</v>
      </c>
      <c r="F4807" s="5">
        <f t="shared" si="74"/>
        <v>1708375823</v>
      </c>
    </row>
    <row r="4808" spans="2:6" x14ac:dyDescent="0.25">
      <c r="B4808" s="6">
        <v>43401</v>
      </c>
      <c r="C4808" s="4" t="s">
        <v>2685</v>
      </c>
      <c r="D4808" s="5">
        <v>420000</v>
      </c>
      <c r="E4808" s="5">
        <v>0</v>
      </c>
      <c r="F4808" s="5">
        <f t="shared" si="74"/>
        <v>1708795823</v>
      </c>
    </row>
    <row r="4809" spans="2:6" x14ac:dyDescent="0.25">
      <c r="B4809" s="6">
        <v>43401</v>
      </c>
      <c r="C4809" s="4" t="s">
        <v>2686</v>
      </c>
      <c r="D4809" s="5">
        <v>405000</v>
      </c>
      <c r="E4809" s="5">
        <v>0</v>
      </c>
      <c r="F4809" s="5">
        <f t="shared" si="74"/>
        <v>1709200823</v>
      </c>
    </row>
    <row r="4810" spans="2:6" x14ac:dyDescent="0.25">
      <c r="B4810" s="6">
        <v>43401</v>
      </c>
      <c r="C4810" s="4" t="s">
        <v>2684</v>
      </c>
      <c r="D4810" s="5">
        <v>825000</v>
      </c>
      <c r="E4810" s="5">
        <v>0</v>
      </c>
      <c r="F4810" s="5">
        <f t="shared" si="74"/>
        <v>1710025823</v>
      </c>
    </row>
    <row r="4811" spans="2:6" x14ac:dyDescent="0.25">
      <c r="B4811" s="6">
        <v>43401</v>
      </c>
      <c r="C4811" s="4" t="s">
        <v>2687</v>
      </c>
      <c r="D4811" s="5">
        <v>405000</v>
      </c>
      <c r="E4811" s="5">
        <v>0</v>
      </c>
      <c r="F4811" s="5">
        <f t="shared" si="74"/>
        <v>1710430823</v>
      </c>
    </row>
    <row r="4812" spans="2:6" x14ac:dyDescent="0.25">
      <c r="B4812" s="6">
        <v>43401</v>
      </c>
      <c r="C4812" s="4" t="s">
        <v>2688</v>
      </c>
      <c r="D4812" s="5">
        <v>451500</v>
      </c>
      <c r="E4812" s="5">
        <v>0</v>
      </c>
      <c r="F4812" s="5">
        <f t="shared" si="74"/>
        <v>1710882323</v>
      </c>
    </row>
    <row r="4813" spans="2:6" x14ac:dyDescent="0.25">
      <c r="B4813" s="6">
        <v>43401</v>
      </c>
      <c r="C4813" s="4" t="s">
        <v>2685</v>
      </c>
      <c r="D4813" s="5">
        <v>990000</v>
      </c>
      <c r="E4813" s="5">
        <v>0</v>
      </c>
      <c r="F4813" s="5">
        <f t="shared" si="74"/>
        <v>1711872323</v>
      </c>
    </row>
    <row r="4814" spans="2:6" x14ac:dyDescent="0.25">
      <c r="B4814" s="6">
        <v>43401</v>
      </c>
      <c r="C4814" s="4" t="s">
        <v>2689</v>
      </c>
      <c r="D4814" s="5">
        <v>615000</v>
      </c>
      <c r="E4814" s="5">
        <v>0</v>
      </c>
      <c r="F4814" s="5">
        <f t="shared" si="74"/>
        <v>1712487323</v>
      </c>
    </row>
    <row r="4815" spans="2:6" x14ac:dyDescent="0.25">
      <c r="B4815" s="6">
        <v>43401</v>
      </c>
      <c r="C4815" s="4" t="s">
        <v>2688</v>
      </c>
      <c r="D4815" s="5">
        <v>1740000</v>
      </c>
      <c r="E4815" s="5">
        <v>0</v>
      </c>
      <c r="F4815" s="5">
        <f t="shared" si="74"/>
        <v>1714227323</v>
      </c>
    </row>
    <row r="4816" spans="2:6" x14ac:dyDescent="0.25">
      <c r="B4816" s="6">
        <v>43401</v>
      </c>
      <c r="C4816" s="4" t="s">
        <v>2686</v>
      </c>
      <c r="D4816" s="5">
        <v>1065000</v>
      </c>
      <c r="E4816" s="5">
        <v>0</v>
      </c>
      <c r="F4816" s="5">
        <f t="shared" si="74"/>
        <v>1715292323</v>
      </c>
    </row>
    <row r="4817" spans="2:6" x14ac:dyDescent="0.25">
      <c r="B4817" s="6">
        <v>43401</v>
      </c>
      <c r="C4817" s="4" t="s">
        <v>2683</v>
      </c>
      <c r="D4817" s="5">
        <v>1500000</v>
      </c>
      <c r="E4817" s="5">
        <v>0</v>
      </c>
      <c r="F4817" s="5">
        <f t="shared" si="74"/>
        <v>1716792323</v>
      </c>
    </row>
    <row r="4818" spans="2:6" x14ac:dyDescent="0.25">
      <c r="B4818" s="6">
        <v>43401</v>
      </c>
      <c r="C4818" s="4" t="s">
        <v>2690</v>
      </c>
      <c r="D4818" s="5">
        <v>365500</v>
      </c>
      <c r="E4818" s="5">
        <v>0</v>
      </c>
      <c r="F4818" s="5">
        <f t="shared" si="74"/>
        <v>1717157823</v>
      </c>
    </row>
    <row r="4819" spans="2:6" x14ac:dyDescent="0.25">
      <c r="B4819" s="6">
        <v>43401</v>
      </c>
      <c r="C4819" s="4" t="s">
        <v>2682</v>
      </c>
      <c r="D4819" s="5">
        <v>165000</v>
      </c>
      <c r="E4819" s="5">
        <v>0</v>
      </c>
      <c r="F4819" s="5">
        <f t="shared" ref="F4819:F4882" si="75">F4818+D4819-E4819</f>
        <v>1717322823</v>
      </c>
    </row>
    <row r="4820" spans="2:6" x14ac:dyDescent="0.25">
      <c r="B4820" s="6">
        <v>43401</v>
      </c>
      <c r="C4820" s="4" t="s">
        <v>2691</v>
      </c>
      <c r="D4820" s="5">
        <v>465000</v>
      </c>
      <c r="E4820" s="5">
        <v>0</v>
      </c>
      <c r="F4820" s="5">
        <f t="shared" si="75"/>
        <v>1717787823</v>
      </c>
    </row>
    <row r="4821" spans="2:6" x14ac:dyDescent="0.25">
      <c r="B4821" s="6">
        <v>43401</v>
      </c>
      <c r="C4821" s="4" t="s">
        <v>2692</v>
      </c>
      <c r="D4821" s="5">
        <v>1072500</v>
      </c>
      <c r="E4821" s="5">
        <v>0</v>
      </c>
      <c r="F4821" s="5">
        <f t="shared" si="75"/>
        <v>1718860323</v>
      </c>
    </row>
    <row r="4822" spans="2:6" x14ac:dyDescent="0.25">
      <c r="B4822" s="6">
        <v>43401</v>
      </c>
      <c r="C4822" s="4" t="s">
        <v>2693</v>
      </c>
      <c r="D4822" s="5">
        <v>1305000</v>
      </c>
      <c r="E4822" s="5">
        <v>0</v>
      </c>
      <c r="F4822" s="5">
        <f t="shared" si="75"/>
        <v>1720165323</v>
      </c>
    </row>
    <row r="4823" spans="2:6" x14ac:dyDescent="0.25">
      <c r="B4823" s="6">
        <v>43401</v>
      </c>
      <c r="C4823" s="4" t="s">
        <v>2694</v>
      </c>
      <c r="D4823" s="5">
        <v>690000</v>
      </c>
      <c r="E4823" s="5">
        <v>0</v>
      </c>
      <c r="F4823" s="5">
        <f t="shared" si="75"/>
        <v>1720855323</v>
      </c>
    </row>
    <row r="4824" spans="2:6" x14ac:dyDescent="0.25">
      <c r="B4824" s="6">
        <v>43401</v>
      </c>
      <c r="C4824" s="4" t="s">
        <v>2695</v>
      </c>
      <c r="D4824" s="5">
        <v>645000</v>
      </c>
      <c r="E4824" s="5">
        <v>0</v>
      </c>
      <c r="F4824" s="5">
        <f t="shared" si="75"/>
        <v>1721500323</v>
      </c>
    </row>
    <row r="4825" spans="2:6" x14ac:dyDescent="0.25">
      <c r="B4825" s="6">
        <v>43401</v>
      </c>
      <c r="C4825" s="4" t="s">
        <v>2694</v>
      </c>
      <c r="D4825" s="5">
        <v>2205000</v>
      </c>
      <c r="E4825" s="5">
        <v>0</v>
      </c>
      <c r="F4825" s="5">
        <f t="shared" si="75"/>
        <v>1723705323</v>
      </c>
    </row>
    <row r="4826" spans="2:6" x14ac:dyDescent="0.25">
      <c r="B4826" s="6">
        <v>43401</v>
      </c>
      <c r="C4826" s="4" t="s">
        <v>2696</v>
      </c>
      <c r="D4826" s="5">
        <v>525000</v>
      </c>
      <c r="E4826" s="5">
        <v>0</v>
      </c>
      <c r="F4826" s="5">
        <f t="shared" si="75"/>
        <v>1724230323</v>
      </c>
    </row>
    <row r="4827" spans="2:6" x14ac:dyDescent="0.25">
      <c r="B4827" s="6">
        <v>43401</v>
      </c>
      <c r="C4827" s="4" t="s">
        <v>2693</v>
      </c>
      <c r="D4827" s="5">
        <v>435000</v>
      </c>
      <c r="E4827" s="5">
        <v>0</v>
      </c>
      <c r="F4827" s="5">
        <f t="shared" si="75"/>
        <v>1724665323</v>
      </c>
    </row>
    <row r="4828" spans="2:6" x14ac:dyDescent="0.25">
      <c r="B4828" s="6">
        <v>43401</v>
      </c>
      <c r="C4828" s="4" t="s">
        <v>2692</v>
      </c>
      <c r="D4828" s="5">
        <v>300000</v>
      </c>
      <c r="E4828" s="5">
        <v>0</v>
      </c>
      <c r="F4828" s="5">
        <f t="shared" si="75"/>
        <v>1724965323</v>
      </c>
    </row>
    <row r="4829" spans="2:6" x14ac:dyDescent="0.25">
      <c r="B4829" s="6">
        <v>43401</v>
      </c>
      <c r="C4829" s="4" t="s">
        <v>2687</v>
      </c>
      <c r="D4829" s="5">
        <v>855000</v>
      </c>
      <c r="E4829" s="5">
        <v>0</v>
      </c>
      <c r="F4829" s="5">
        <f t="shared" si="75"/>
        <v>1725820323</v>
      </c>
    </row>
    <row r="4830" spans="2:6" x14ac:dyDescent="0.25">
      <c r="B4830" s="6">
        <v>43401</v>
      </c>
      <c r="C4830" s="4" t="s">
        <v>2695</v>
      </c>
      <c r="D4830" s="5">
        <v>4050000</v>
      </c>
      <c r="E4830" s="5">
        <v>0</v>
      </c>
      <c r="F4830" s="5">
        <f t="shared" si="75"/>
        <v>1729870323</v>
      </c>
    </row>
    <row r="4831" spans="2:6" x14ac:dyDescent="0.25">
      <c r="B4831" s="6">
        <v>43401</v>
      </c>
      <c r="C4831" s="4" t="s">
        <v>2690</v>
      </c>
      <c r="D4831" s="5">
        <v>1425000</v>
      </c>
      <c r="E4831" s="5">
        <v>0</v>
      </c>
      <c r="F4831" s="5">
        <f t="shared" si="75"/>
        <v>1731295323</v>
      </c>
    </row>
    <row r="4832" spans="2:6" x14ac:dyDescent="0.25">
      <c r="B4832" s="6">
        <v>43401</v>
      </c>
      <c r="C4832" s="4" t="s">
        <v>2691</v>
      </c>
      <c r="D4832" s="5">
        <v>1297500</v>
      </c>
      <c r="E4832" s="5">
        <v>0</v>
      </c>
      <c r="F4832" s="5">
        <f t="shared" si="75"/>
        <v>1732592823</v>
      </c>
    </row>
    <row r="4833" spans="2:6" x14ac:dyDescent="0.25">
      <c r="B4833" s="6">
        <v>43401</v>
      </c>
      <c r="C4833" s="4" t="s">
        <v>2689</v>
      </c>
      <c r="D4833" s="5">
        <v>195000</v>
      </c>
      <c r="E4833" s="5">
        <v>0</v>
      </c>
      <c r="F4833" s="5">
        <f t="shared" si="75"/>
        <v>1732787823</v>
      </c>
    </row>
    <row r="4834" spans="2:6" x14ac:dyDescent="0.25">
      <c r="B4834" s="6">
        <v>43401</v>
      </c>
      <c r="C4834" s="4" t="s">
        <v>2652</v>
      </c>
      <c r="D4834" s="5">
        <v>307500</v>
      </c>
      <c r="E4834" s="5">
        <v>0</v>
      </c>
      <c r="F4834" s="5">
        <f t="shared" si="75"/>
        <v>1733095323</v>
      </c>
    </row>
    <row r="4835" spans="2:6" x14ac:dyDescent="0.25">
      <c r="B4835" s="6">
        <v>43401</v>
      </c>
      <c r="C4835" s="4" t="s">
        <v>2653</v>
      </c>
      <c r="D4835" s="5">
        <v>540000</v>
      </c>
      <c r="E4835" s="5">
        <v>0</v>
      </c>
      <c r="F4835" s="5">
        <f t="shared" si="75"/>
        <v>1733635323</v>
      </c>
    </row>
    <row r="4836" spans="2:6" x14ac:dyDescent="0.25">
      <c r="B4836" s="6">
        <v>43401</v>
      </c>
      <c r="C4836" s="4" t="s">
        <v>2654</v>
      </c>
      <c r="D4836" s="5">
        <v>129000</v>
      </c>
      <c r="E4836" s="5">
        <v>0</v>
      </c>
      <c r="F4836" s="5">
        <f t="shared" si="75"/>
        <v>1733764323</v>
      </c>
    </row>
    <row r="4837" spans="2:6" x14ac:dyDescent="0.25">
      <c r="B4837" s="6">
        <v>43401</v>
      </c>
      <c r="C4837" s="4" t="s">
        <v>2655</v>
      </c>
      <c r="D4837" s="5">
        <v>1155000</v>
      </c>
      <c r="E4837" s="5">
        <v>0</v>
      </c>
      <c r="F4837" s="5">
        <f t="shared" si="75"/>
        <v>1734919323</v>
      </c>
    </row>
    <row r="4838" spans="2:6" x14ac:dyDescent="0.25">
      <c r="B4838" s="6">
        <v>43401</v>
      </c>
      <c r="C4838" s="4" t="s">
        <v>2656</v>
      </c>
      <c r="D4838" s="5">
        <v>435000</v>
      </c>
      <c r="E4838" s="5">
        <v>0</v>
      </c>
      <c r="F4838" s="5">
        <f t="shared" si="75"/>
        <v>1735354323</v>
      </c>
    </row>
    <row r="4839" spans="2:6" x14ac:dyDescent="0.25">
      <c r="B4839" s="6">
        <v>43401</v>
      </c>
      <c r="C4839" s="4" t="s">
        <v>2655</v>
      </c>
      <c r="D4839" s="5">
        <v>90000</v>
      </c>
      <c r="E4839" s="5">
        <v>0</v>
      </c>
      <c r="F4839" s="5">
        <f t="shared" si="75"/>
        <v>1735444323</v>
      </c>
    </row>
    <row r="4840" spans="2:6" x14ac:dyDescent="0.25">
      <c r="B4840" s="6">
        <v>43401</v>
      </c>
      <c r="C4840" s="4" t="s">
        <v>2661</v>
      </c>
      <c r="D4840" s="5">
        <v>60000</v>
      </c>
      <c r="E4840" s="5">
        <v>0</v>
      </c>
      <c r="F4840" s="5">
        <f t="shared" si="75"/>
        <v>1735504323</v>
      </c>
    </row>
    <row r="4841" spans="2:6" x14ac:dyDescent="0.25">
      <c r="B4841" s="6">
        <v>43401</v>
      </c>
      <c r="C4841" s="4" t="s">
        <v>2659</v>
      </c>
      <c r="D4841" s="5">
        <v>30000</v>
      </c>
      <c r="E4841" s="5">
        <v>0</v>
      </c>
      <c r="F4841" s="5">
        <f t="shared" si="75"/>
        <v>1735534323</v>
      </c>
    </row>
    <row r="4842" spans="2:6" x14ac:dyDescent="0.25">
      <c r="B4842" s="6">
        <v>43401</v>
      </c>
      <c r="C4842" s="4" t="s">
        <v>2660</v>
      </c>
      <c r="D4842" s="5">
        <v>15000</v>
      </c>
      <c r="E4842" s="5">
        <v>0</v>
      </c>
      <c r="F4842" s="5">
        <f t="shared" si="75"/>
        <v>1735549323</v>
      </c>
    </row>
    <row r="4843" spans="2:6" x14ac:dyDescent="0.25">
      <c r="B4843" s="6">
        <v>43401</v>
      </c>
      <c r="C4843" s="4" t="s">
        <v>2656</v>
      </c>
      <c r="D4843" s="5">
        <v>165000</v>
      </c>
      <c r="E4843" s="5">
        <v>0</v>
      </c>
      <c r="F4843" s="5">
        <f t="shared" si="75"/>
        <v>1735714323</v>
      </c>
    </row>
    <row r="4844" spans="2:6" x14ac:dyDescent="0.25">
      <c r="B4844" s="6">
        <v>43401</v>
      </c>
      <c r="C4844" s="4" t="s">
        <v>2662</v>
      </c>
      <c r="D4844" s="5">
        <v>15000</v>
      </c>
      <c r="E4844" s="5">
        <v>0</v>
      </c>
      <c r="F4844" s="5">
        <f t="shared" si="75"/>
        <v>1735729323</v>
      </c>
    </row>
    <row r="4845" spans="2:6" x14ac:dyDescent="0.25">
      <c r="B4845" s="6">
        <v>43401</v>
      </c>
      <c r="C4845" s="4" t="s">
        <v>2663</v>
      </c>
      <c r="D4845" s="5">
        <v>120000</v>
      </c>
      <c r="E4845" s="5">
        <v>0</v>
      </c>
      <c r="F4845" s="5">
        <f t="shared" si="75"/>
        <v>1735849323</v>
      </c>
    </row>
    <row r="4846" spans="2:6" x14ac:dyDescent="0.25">
      <c r="B4846" s="6">
        <v>43401</v>
      </c>
      <c r="C4846" s="4" t="s">
        <v>2661</v>
      </c>
      <c r="D4846" s="5">
        <v>255000</v>
      </c>
      <c r="E4846" s="5">
        <v>0</v>
      </c>
      <c r="F4846" s="5">
        <f t="shared" si="75"/>
        <v>1736104323</v>
      </c>
    </row>
    <row r="4847" spans="2:6" x14ac:dyDescent="0.25">
      <c r="B4847" s="6">
        <v>43401</v>
      </c>
      <c r="C4847" s="4" t="s">
        <v>2664</v>
      </c>
      <c r="D4847" s="5">
        <v>210000</v>
      </c>
      <c r="E4847" s="5">
        <v>0</v>
      </c>
      <c r="F4847" s="5">
        <f t="shared" si="75"/>
        <v>1736314323</v>
      </c>
    </row>
    <row r="4848" spans="2:6" x14ac:dyDescent="0.25">
      <c r="B4848" s="6">
        <v>43401</v>
      </c>
      <c r="C4848" s="4" t="s">
        <v>2665</v>
      </c>
      <c r="D4848" s="5">
        <v>75000</v>
      </c>
      <c r="E4848" s="5">
        <v>0</v>
      </c>
      <c r="F4848" s="5">
        <f t="shared" si="75"/>
        <v>1736389323</v>
      </c>
    </row>
    <row r="4849" spans="2:6" x14ac:dyDescent="0.25">
      <c r="B4849" s="6">
        <v>43401</v>
      </c>
      <c r="C4849" s="4" t="s">
        <v>2654</v>
      </c>
      <c r="D4849" s="5">
        <v>480000</v>
      </c>
      <c r="E4849" s="5">
        <v>0</v>
      </c>
      <c r="F4849" s="5">
        <f t="shared" si="75"/>
        <v>1736869323</v>
      </c>
    </row>
    <row r="4850" spans="2:6" x14ac:dyDescent="0.25">
      <c r="B4850" s="6">
        <v>43401</v>
      </c>
      <c r="C4850" s="4" t="s">
        <v>2662</v>
      </c>
      <c r="D4850" s="5">
        <v>150000</v>
      </c>
      <c r="E4850" s="5">
        <v>0</v>
      </c>
      <c r="F4850" s="5">
        <f t="shared" si="75"/>
        <v>1737019323</v>
      </c>
    </row>
    <row r="4851" spans="2:6" x14ac:dyDescent="0.25">
      <c r="B4851" s="6">
        <v>43401</v>
      </c>
      <c r="C4851" s="4" t="s">
        <v>2663</v>
      </c>
      <c r="D4851" s="5">
        <v>180000</v>
      </c>
      <c r="E4851" s="5">
        <v>0</v>
      </c>
      <c r="F4851" s="5">
        <f t="shared" si="75"/>
        <v>1737199323</v>
      </c>
    </row>
    <row r="4852" spans="2:6" x14ac:dyDescent="0.25">
      <c r="B4852" s="6">
        <v>43401</v>
      </c>
      <c r="C4852" s="4" t="s">
        <v>2666</v>
      </c>
      <c r="D4852" s="5">
        <v>60000</v>
      </c>
      <c r="E4852" s="5">
        <v>0</v>
      </c>
      <c r="F4852" s="5">
        <f t="shared" si="75"/>
        <v>1737259323</v>
      </c>
    </row>
    <row r="4853" spans="2:6" x14ac:dyDescent="0.25">
      <c r="B4853" s="6">
        <v>43401</v>
      </c>
      <c r="C4853" s="4" t="s">
        <v>2660</v>
      </c>
      <c r="D4853" s="5">
        <v>150000</v>
      </c>
      <c r="E4853" s="5">
        <v>0</v>
      </c>
      <c r="F4853" s="5">
        <f t="shared" si="75"/>
        <v>1737409323</v>
      </c>
    </row>
    <row r="4854" spans="2:6" x14ac:dyDescent="0.25">
      <c r="B4854" s="6">
        <v>43401</v>
      </c>
      <c r="C4854" s="4" t="s">
        <v>2657</v>
      </c>
      <c r="D4854" s="5">
        <v>135000</v>
      </c>
      <c r="E4854" s="5">
        <v>0</v>
      </c>
      <c r="F4854" s="5">
        <f t="shared" si="75"/>
        <v>1737544323</v>
      </c>
    </row>
    <row r="4855" spans="2:6" x14ac:dyDescent="0.25">
      <c r="B4855" s="6">
        <v>43401</v>
      </c>
      <c r="C4855" s="4" t="s">
        <v>2653</v>
      </c>
      <c r="D4855" s="5">
        <v>45000</v>
      </c>
      <c r="E4855" s="5">
        <v>0</v>
      </c>
      <c r="F4855" s="5">
        <f t="shared" si="75"/>
        <v>1737589323</v>
      </c>
    </row>
    <row r="4856" spans="2:6" x14ac:dyDescent="0.25">
      <c r="B4856" s="6">
        <v>43401</v>
      </c>
      <c r="C4856" s="4" t="s">
        <v>2658</v>
      </c>
      <c r="D4856" s="5">
        <v>15000</v>
      </c>
      <c r="E4856" s="5">
        <v>0</v>
      </c>
      <c r="F4856" s="5">
        <f t="shared" si="75"/>
        <v>1737604323</v>
      </c>
    </row>
    <row r="4857" spans="2:6" x14ac:dyDescent="0.25">
      <c r="B4857" s="6">
        <v>43401</v>
      </c>
      <c r="C4857" s="4" t="s">
        <v>2666</v>
      </c>
      <c r="D4857" s="5">
        <v>307500</v>
      </c>
      <c r="E4857" s="5">
        <v>0</v>
      </c>
      <c r="F4857" s="5">
        <f t="shared" si="75"/>
        <v>1737911823</v>
      </c>
    </row>
    <row r="4858" spans="2:6" x14ac:dyDescent="0.25">
      <c r="B4858" s="6">
        <v>43401</v>
      </c>
      <c r="C4858" s="4" t="s">
        <v>2659</v>
      </c>
      <c r="D4858" s="5">
        <v>375000</v>
      </c>
      <c r="E4858" s="5">
        <v>0</v>
      </c>
      <c r="F4858" s="5">
        <f t="shared" si="75"/>
        <v>1738286823</v>
      </c>
    </row>
    <row r="4859" spans="2:6" x14ac:dyDescent="0.25">
      <c r="B4859" s="6">
        <v>43401</v>
      </c>
      <c r="C4859" s="4" t="s">
        <v>2665</v>
      </c>
      <c r="D4859" s="5">
        <v>255000</v>
      </c>
      <c r="E4859" s="5">
        <v>0</v>
      </c>
      <c r="F4859" s="5">
        <f t="shared" si="75"/>
        <v>1738541823</v>
      </c>
    </row>
    <row r="4860" spans="2:6" x14ac:dyDescent="0.25">
      <c r="B4860" s="6">
        <v>43401</v>
      </c>
      <c r="C4860" s="4" t="s">
        <v>2652</v>
      </c>
      <c r="D4860" s="5">
        <v>21500</v>
      </c>
      <c r="E4860" s="5">
        <v>0</v>
      </c>
      <c r="F4860" s="5">
        <f t="shared" si="75"/>
        <v>1738563323</v>
      </c>
    </row>
    <row r="4861" spans="2:6" x14ac:dyDescent="0.25">
      <c r="B4861" s="6">
        <v>43401</v>
      </c>
      <c r="C4861" s="4" t="s">
        <v>2658</v>
      </c>
      <c r="D4861" s="5">
        <v>315000</v>
      </c>
      <c r="E4861" s="5">
        <v>0</v>
      </c>
      <c r="F4861" s="5">
        <f t="shared" si="75"/>
        <v>1738878323</v>
      </c>
    </row>
    <row r="4862" spans="2:6" x14ac:dyDescent="0.25">
      <c r="B4862" s="6">
        <v>43401</v>
      </c>
      <c r="C4862" s="4" t="s">
        <v>2697</v>
      </c>
      <c r="D4862" s="5">
        <v>60000</v>
      </c>
      <c r="E4862" s="5">
        <v>0</v>
      </c>
      <c r="F4862" s="5">
        <f t="shared" si="75"/>
        <v>1738938323</v>
      </c>
    </row>
    <row r="4863" spans="2:6" x14ac:dyDescent="0.25">
      <c r="B4863" s="6">
        <v>43401</v>
      </c>
      <c r="C4863" s="4" t="s">
        <v>2698</v>
      </c>
      <c r="D4863" s="5">
        <v>562500</v>
      </c>
      <c r="E4863" s="5">
        <v>0</v>
      </c>
      <c r="F4863" s="5">
        <f t="shared" si="75"/>
        <v>1739500823</v>
      </c>
    </row>
    <row r="4864" spans="2:6" x14ac:dyDescent="0.25">
      <c r="B4864" s="6">
        <v>43401</v>
      </c>
      <c r="C4864" s="4" t="s">
        <v>2699</v>
      </c>
      <c r="D4864" s="5">
        <v>90000</v>
      </c>
      <c r="E4864" s="5">
        <v>0</v>
      </c>
      <c r="F4864" s="5">
        <f t="shared" si="75"/>
        <v>1739590823</v>
      </c>
    </row>
    <row r="4865" spans="2:6" x14ac:dyDescent="0.25">
      <c r="B4865" s="6">
        <v>43401</v>
      </c>
      <c r="C4865" s="4" t="s">
        <v>2700</v>
      </c>
      <c r="D4865" s="5">
        <v>45000</v>
      </c>
      <c r="E4865" s="5">
        <v>0</v>
      </c>
      <c r="F4865" s="5">
        <f t="shared" si="75"/>
        <v>1739635823</v>
      </c>
    </row>
    <row r="4866" spans="2:6" x14ac:dyDescent="0.25">
      <c r="B4866" s="6">
        <v>43401</v>
      </c>
      <c r="C4866" s="4" t="s">
        <v>2701</v>
      </c>
      <c r="D4866" s="5">
        <v>43000</v>
      </c>
      <c r="E4866" s="5">
        <v>0</v>
      </c>
      <c r="F4866" s="5">
        <f t="shared" si="75"/>
        <v>1739678823</v>
      </c>
    </row>
    <row r="4867" spans="2:6" x14ac:dyDescent="0.25">
      <c r="B4867" s="6">
        <v>43401</v>
      </c>
      <c r="C4867" s="4" t="s">
        <v>2701</v>
      </c>
      <c r="D4867" s="5">
        <v>120000</v>
      </c>
      <c r="E4867" s="5">
        <v>0</v>
      </c>
      <c r="F4867" s="5">
        <f t="shared" si="75"/>
        <v>1739798823</v>
      </c>
    </row>
    <row r="4868" spans="2:6" x14ac:dyDescent="0.25">
      <c r="B4868" s="6">
        <v>43401</v>
      </c>
      <c r="C4868" s="4" t="s">
        <v>2702</v>
      </c>
      <c r="D4868" s="5">
        <v>75000</v>
      </c>
      <c r="E4868" s="5">
        <v>0</v>
      </c>
      <c r="F4868" s="5">
        <f t="shared" si="75"/>
        <v>1739873823</v>
      </c>
    </row>
    <row r="4869" spans="2:6" x14ac:dyDescent="0.25">
      <c r="B4869" s="6">
        <v>43401</v>
      </c>
      <c r="C4869" s="4" t="s">
        <v>2702</v>
      </c>
      <c r="D4869" s="5">
        <v>43000</v>
      </c>
      <c r="E4869" s="5">
        <v>0</v>
      </c>
      <c r="F4869" s="5">
        <f t="shared" si="75"/>
        <v>1739916823</v>
      </c>
    </row>
    <row r="4870" spans="2:6" x14ac:dyDescent="0.25">
      <c r="B4870" s="6">
        <v>43401</v>
      </c>
      <c r="C4870" s="4" t="s">
        <v>2703</v>
      </c>
      <c r="D4870" s="5">
        <v>105000</v>
      </c>
      <c r="E4870" s="5">
        <v>0</v>
      </c>
      <c r="F4870" s="5">
        <f t="shared" si="75"/>
        <v>1740021823</v>
      </c>
    </row>
    <row r="4871" spans="2:6" x14ac:dyDescent="0.25">
      <c r="B4871" s="6">
        <v>43401</v>
      </c>
      <c r="C4871" s="4" t="s">
        <v>2704</v>
      </c>
      <c r="D4871" s="5">
        <v>180000</v>
      </c>
      <c r="E4871" s="5">
        <v>0</v>
      </c>
      <c r="F4871" s="5">
        <f t="shared" si="75"/>
        <v>1740201823</v>
      </c>
    </row>
    <row r="4872" spans="2:6" x14ac:dyDescent="0.25">
      <c r="B4872" s="6">
        <v>43401</v>
      </c>
      <c r="C4872" s="4" t="s">
        <v>2705</v>
      </c>
      <c r="D4872" s="5">
        <v>75000</v>
      </c>
      <c r="E4872" s="5">
        <v>0</v>
      </c>
      <c r="F4872" s="5">
        <f t="shared" si="75"/>
        <v>1740276823</v>
      </c>
    </row>
    <row r="4873" spans="2:6" x14ac:dyDescent="0.25">
      <c r="B4873" s="6">
        <v>43401</v>
      </c>
      <c r="C4873" s="4" t="s">
        <v>2703</v>
      </c>
      <c r="D4873" s="5">
        <v>45000</v>
      </c>
      <c r="E4873" s="5">
        <v>0</v>
      </c>
      <c r="F4873" s="5">
        <f t="shared" si="75"/>
        <v>1740321823</v>
      </c>
    </row>
    <row r="4874" spans="2:6" x14ac:dyDescent="0.25">
      <c r="B4874" s="6">
        <v>43401</v>
      </c>
      <c r="C4874" s="4" t="s">
        <v>2706</v>
      </c>
      <c r="D4874" s="5">
        <v>120000</v>
      </c>
      <c r="E4874" s="5">
        <v>0</v>
      </c>
      <c r="F4874" s="5">
        <f t="shared" si="75"/>
        <v>1740441823</v>
      </c>
    </row>
    <row r="4875" spans="2:6" x14ac:dyDescent="0.25">
      <c r="B4875" s="6">
        <v>43401</v>
      </c>
      <c r="C4875" s="4" t="s">
        <v>2699</v>
      </c>
      <c r="D4875" s="5">
        <v>30000</v>
      </c>
      <c r="E4875" s="5">
        <v>0</v>
      </c>
      <c r="F4875" s="5">
        <f t="shared" si="75"/>
        <v>1740471823</v>
      </c>
    </row>
    <row r="4876" spans="2:6" x14ac:dyDescent="0.25">
      <c r="B4876" s="6">
        <v>43401</v>
      </c>
      <c r="C4876" s="4" t="s">
        <v>2705</v>
      </c>
      <c r="D4876" s="5">
        <v>15000</v>
      </c>
      <c r="E4876" s="5">
        <v>0</v>
      </c>
      <c r="F4876" s="5">
        <f t="shared" si="75"/>
        <v>1740486823</v>
      </c>
    </row>
    <row r="4877" spans="2:6" x14ac:dyDescent="0.25">
      <c r="B4877" s="6">
        <v>43401</v>
      </c>
      <c r="C4877" s="4" t="s">
        <v>2707</v>
      </c>
      <c r="D4877" s="5">
        <v>120000</v>
      </c>
      <c r="E4877" s="5">
        <v>0</v>
      </c>
      <c r="F4877" s="5">
        <f t="shared" si="75"/>
        <v>1740606823</v>
      </c>
    </row>
    <row r="4878" spans="2:6" x14ac:dyDescent="0.25">
      <c r="B4878" s="6">
        <v>43401</v>
      </c>
      <c r="C4878" s="4" t="s">
        <v>2708</v>
      </c>
      <c r="D4878" s="5">
        <v>30000</v>
      </c>
      <c r="E4878" s="5">
        <v>0</v>
      </c>
      <c r="F4878" s="5">
        <f t="shared" si="75"/>
        <v>1740636823</v>
      </c>
    </row>
    <row r="4879" spans="2:6" x14ac:dyDescent="0.25">
      <c r="B4879" s="6">
        <v>43401</v>
      </c>
      <c r="C4879" s="4" t="s">
        <v>2697</v>
      </c>
      <c r="D4879" s="5">
        <v>15000</v>
      </c>
      <c r="E4879" s="5">
        <v>0</v>
      </c>
      <c r="F4879" s="5">
        <f t="shared" si="75"/>
        <v>1740651823</v>
      </c>
    </row>
    <row r="4880" spans="2:6" x14ac:dyDescent="0.25">
      <c r="B4880" s="6">
        <v>43401</v>
      </c>
      <c r="C4880" s="4" t="s">
        <v>2709</v>
      </c>
      <c r="D4880" s="5">
        <v>232500</v>
      </c>
      <c r="E4880" s="5">
        <v>0</v>
      </c>
      <c r="F4880" s="5">
        <f t="shared" si="75"/>
        <v>1740884323</v>
      </c>
    </row>
    <row r="4881" spans="2:6" x14ac:dyDescent="0.25">
      <c r="B4881" s="6">
        <v>43401</v>
      </c>
      <c r="C4881" s="4" t="s">
        <v>2700</v>
      </c>
      <c r="D4881" s="5">
        <v>195000</v>
      </c>
      <c r="E4881" s="5">
        <v>0</v>
      </c>
      <c r="F4881" s="5">
        <f t="shared" si="75"/>
        <v>1741079323</v>
      </c>
    </row>
    <row r="4882" spans="2:6" x14ac:dyDescent="0.25">
      <c r="B4882" s="6">
        <v>43401</v>
      </c>
      <c r="C4882" s="4" t="s">
        <v>2707</v>
      </c>
      <c r="D4882" s="5">
        <v>45000</v>
      </c>
      <c r="E4882" s="5">
        <v>0</v>
      </c>
      <c r="F4882" s="5">
        <f t="shared" si="75"/>
        <v>1741124323</v>
      </c>
    </row>
    <row r="4883" spans="2:6" x14ac:dyDescent="0.25">
      <c r="B4883" s="6">
        <v>43401</v>
      </c>
      <c r="C4883" s="4" t="s">
        <v>2698</v>
      </c>
      <c r="D4883" s="5">
        <v>75000</v>
      </c>
      <c r="E4883" s="5">
        <v>0</v>
      </c>
      <c r="F4883" s="5">
        <f t="shared" ref="F4883:F4946" si="76">F4882+D4883-E4883</f>
        <v>1741199323</v>
      </c>
    </row>
    <row r="4884" spans="2:6" x14ac:dyDescent="0.25">
      <c r="B4884" s="6">
        <v>43401</v>
      </c>
      <c r="C4884" s="4" t="s">
        <v>2704</v>
      </c>
      <c r="D4884" s="5">
        <v>75000</v>
      </c>
      <c r="E4884" s="5">
        <v>0</v>
      </c>
      <c r="F4884" s="5">
        <f t="shared" si="76"/>
        <v>1741274323</v>
      </c>
    </row>
    <row r="4885" spans="2:6" x14ac:dyDescent="0.25">
      <c r="B4885" s="6">
        <v>43401</v>
      </c>
      <c r="C4885" s="4" t="s">
        <v>2708</v>
      </c>
      <c r="D4885" s="5">
        <v>75000</v>
      </c>
      <c r="E4885" s="5">
        <v>0</v>
      </c>
      <c r="F4885" s="5">
        <f t="shared" si="76"/>
        <v>1741349323</v>
      </c>
    </row>
    <row r="4886" spans="2:6" x14ac:dyDescent="0.25">
      <c r="B4886" s="6">
        <v>43401</v>
      </c>
      <c r="C4886" s="4" t="s">
        <v>2710</v>
      </c>
      <c r="D4886" s="5">
        <v>240000</v>
      </c>
      <c r="E4886" s="5">
        <v>0</v>
      </c>
      <c r="F4886" s="5">
        <f t="shared" si="76"/>
        <v>1741589323</v>
      </c>
    </row>
    <row r="4887" spans="2:6" x14ac:dyDescent="0.25">
      <c r="B4887" s="6">
        <v>43401</v>
      </c>
      <c r="C4887" s="4" t="s">
        <v>2711</v>
      </c>
      <c r="D4887" s="5">
        <v>270000</v>
      </c>
      <c r="E4887" s="5">
        <v>0</v>
      </c>
      <c r="F4887" s="5">
        <f t="shared" si="76"/>
        <v>1741859323</v>
      </c>
    </row>
    <row r="4888" spans="2:6" x14ac:dyDescent="0.25">
      <c r="B4888" s="6">
        <v>43401</v>
      </c>
      <c r="C4888" s="4" t="s">
        <v>2711</v>
      </c>
      <c r="D4888" s="5">
        <v>52500</v>
      </c>
      <c r="E4888" s="5">
        <v>0</v>
      </c>
      <c r="F4888" s="5">
        <f t="shared" si="76"/>
        <v>1741911823</v>
      </c>
    </row>
    <row r="4889" spans="2:6" x14ac:dyDescent="0.25">
      <c r="B4889" s="6">
        <v>43401</v>
      </c>
      <c r="C4889" s="4" t="s">
        <v>2712</v>
      </c>
      <c r="D4889" s="5">
        <v>4162500</v>
      </c>
      <c r="E4889" s="5">
        <v>0</v>
      </c>
      <c r="F4889" s="5">
        <f t="shared" si="76"/>
        <v>1746074323</v>
      </c>
    </row>
    <row r="4890" spans="2:6" x14ac:dyDescent="0.25">
      <c r="B4890" s="6">
        <v>43401</v>
      </c>
      <c r="C4890" s="4" t="s">
        <v>2713</v>
      </c>
      <c r="D4890" s="5">
        <v>300000</v>
      </c>
      <c r="E4890" s="5">
        <v>0</v>
      </c>
      <c r="F4890" s="5">
        <f t="shared" si="76"/>
        <v>1746374323</v>
      </c>
    </row>
    <row r="4891" spans="2:6" x14ac:dyDescent="0.25">
      <c r="B4891" s="6">
        <v>43401</v>
      </c>
      <c r="C4891" s="4" t="s">
        <v>2714</v>
      </c>
      <c r="D4891" s="5">
        <v>105000</v>
      </c>
      <c r="E4891" s="5">
        <v>0</v>
      </c>
      <c r="F4891" s="5">
        <f t="shared" si="76"/>
        <v>1746479323</v>
      </c>
    </row>
    <row r="4892" spans="2:6" x14ac:dyDescent="0.25">
      <c r="B4892" s="6">
        <v>43401</v>
      </c>
      <c r="C4892" s="4" t="s">
        <v>2715</v>
      </c>
      <c r="D4892" s="5">
        <v>150000</v>
      </c>
      <c r="E4892" s="5">
        <v>0</v>
      </c>
      <c r="F4892" s="5">
        <f t="shared" si="76"/>
        <v>1746629323</v>
      </c>
    </row>
    <row r="4893" spans="2:6" x14ac:dyDescent="0.25">
      <c r="B4893" s="6">
        <v>43401</v>
      </c>
      <c r="C4893" s="4" t="s">
        <v>2716</v>
      </c>
      <c r="D4893" s="5">
        <v>193500</v>
      </c>
      <c r="E4893" s="5">
        <v>0</v>
      </c>
      <c r="F4893" s="5">
        <f t="shared" si="76"/>
        <v>1746822823</v>
      </c>
    </row>
    <row r="4894" spans="2:6" x14ac:dyDescent="0.25">
      <c r="B4894" s="6">
        <v>43401</v>
      </c>
      <c r="C4894" s="4" t="s">
        <v>2717</v>
      </c>
      <c r="D4894" s="5">
        <v>810000</v>
      </c>
      <c r="E4894" s="5">
        <v>0</v>
      </c>
      <c r="F4894" s="5">
        <f t="shared" si="76"/>
        <v>1747632823</v>
      </c>
    </row>
    <row r="4895" spans="2:6" x14ac:dyDescent="0.25">
      <c r="B4895" s="6">
        <v>43401</v>
      </c>
      <c r="C4895" s="4" t="s">
        <v>2714</v>
      </c>
      <c r="D4895" s="5">
        <v>345000</v>
      </c>
      <c r="E4895" s="5">
        <v>0</v>
      </c>
      <c r="F4895" s="5">
        <f t="shared" si="76"/>
        <v>1747977823</v>
      </c>
    </row>
    <row r="4896" spans="2:6" x14ac:dyDescent="0.25">
      <c r="B4896" s="6">
        <v>43401</v>
      </c>
      <c r="C4896" s="4" t="s">
        <v>2715</v>
      </c>
      <c r="D4896" s="5">
        <v>750000</v>
      </c>
      <c r="E4896" s="5">
        <v>0</v>
      </c>
      <c r="F4896" s="5">
        <f t="shared" si="76"/>
        <v>1748727823</v>
      </c>
    </row>
    <row r="4897" spans="2:6" x14ac:dyDescent="0.25">
      <c r="B4897" s="6">
        <v>43401</v>
      </c>
      <c r="C4897" s="4" t="s">
        <v>2712</v>
      </c>
      <c r="D4897" s="5">
        <v>465000</v>
      </c>
      <c r="E4897" s="5">
        <v>0</v>
      </c>
      <c r="F4897" s="5">
        <f t="shared" si="76"/>
        <v>1749192823</v>
      </c>
    </row>
    <row r="4898" spans="2:6" x14ac:dyDescent="0.25">
      <c r="B4898" s="6">
        <v>43401</v>
      </c>
      <c r="C4898" s="4" t="s">
        <v>2713</v>
      </c>
      <c r="D4898" s="5">
        <v>1665000</v>
      </c>
      <c r="E4898" s="5">
        <v>0</v>
      </c>
      <c r="F4898" s="5">
        <f t="shared" si="76"/>
        <v>1750857823</v>
      </c>
    </row>
    <row r="4899" spans="2:6" x14ac:dyDescent="0.25">
      <c r="B4899" s="6">
        <v>43401</v>
      </c>
      <c r="C4899" s="4" t="s">
        <v>2718</v>
      </c>
      <c r="D4899" s="5">
        <v>358000</v>
      </c>
      <c r="E4899" s="5">
        <v>0</v>
      </c>
      <c r="F4899" s="5">
        <f t="shared" si="76"/>
        <v>1751215823</v>
      </c>
    </row>
    <row r="4900" spans="2:6" x14ac:dyDescent="0.25">
      <c r="B4900" s="6">
        <v>43401</v>
      </c>
      <c r="C4900" s="4" t="s">
        <v>2719</v>
      </c>
      <c r="D4900" s="5">
        <v>255000</v>
      </c>
      <c r="E4900" s="5">
        <v>0</v>
      </c>
      <c r="F4900" s="5">
        <f t="shared" si="76"/>
        <v>1751470823</v>
      </c>
    </row>
    <row r="4901" spans="2:6" x14ac:dyDescent="0.25">
      <c r="B4901" s="6">
        <v>43401</v>
      </c>
      <c r="C4901" s="4" t="s">
        <v>2717</v>
      </c>
      <c r="D4901" s="5">
        <v>195000</v>
      </c>
      <c r="E4901" s="5">
        <v>0</v>
      </c>
      <c r="F4901" s="5">
        <f t="shared" si="76"/>
        <v>1751665823</v>
      </c>
    </row>
    <row r="4902" spans="2:6" x14ac:dyDescent="0.25">
      <c r="B4902" s="6">
        <v>43401</v>
      </c>
      <c r="C4902" s="4" t="s">
        <v>2716</v>
      </c>
      <c r="D4902" s="5">
        <v>1245000</v>
      </c>
      <c r="E4902" s="5">
        <v>0</v>
      </c>
      <c r="F4902" s="5">
        <f t="shared" si="76"/>
        <v>1752910823</v>
      </c>
    </row>
    <row r="4903" spans="2:6" x14ac:dyDescent="0.25">
      <c r="B4903" s="6">
        <v>43401</v>
      </c>
      <c r="C4903" s="4" t="s">
        <v>2718</v>
      </c>
      <c r="D4903" s="5">
        <v>1635000</v>
      </c>
      <c r="E4903" s="5">
        <v>0</v>
      </c>
      <c r="F4903" s="5">
        <f t="shared" si="76"/>
        <v>1754545823</v>
      </c>
    </row>
    <row r="4904" spans="2:6" x14ac:dyDescent="0.25">
      <c r="B4904" s="6">
        <v>43402</v>
      </c>
      <c r="C4904" s="4" t="s">
        <v>2720</v>
      </c>
      <c r="D4904" s="5">
        <v>1830000</v>
      </c>
      <c r="E4904" s="5">
        <v>0</v>
      </c>
      <c r="F4904" s="5">
        <f t="shared" si="76"/>
        <v>1756375823</v>
      </c>
    </row>
    <row r="4905" spans="2:6" x14ac:dyDescent="0.25">
      <c r="B4905" s="6">
        <v>43402</v>
      </c>
      <c r="C4905" s="4" t="s">
        <v>2721</v>
      </c>
      <c r="D4905" s="5">
        <v>1350000</v>
      </c>
      <c r="E4905" s="5">
        <v>0</v>
      </c>
      <c r="F4905" s="5">
        <f t="shared" si="76"/>
        <v>1757725823</v>
      </c>
    </row>
    <row r="4906" spans="2:6" x14ac:dyDescent="0.25">
      <c r="B4906" s="6">
        <v>43402</v>
      </c>
      <c r="C4906" s="4" t="s">
        <v>2722</v>
      </c>
      <c r="D4906" s="5">
        <v>135000</v>
      </c>
      <c r="E4906" s="5">
        <v>0</v>
      </c>
      <c r="F4906" s="5">
        <f t="shared" si="76"/>
        <v>1757860823</v>
      </c>
    </row>
    <row r="4907" spans="2:6" x14ac:dyDescent="0.25">
      <c r="B4907" s="6">
        <v>43402</v>
      </c>
      <c r="C4907" s="4" t="s">
        <v>2723</v>
      </c>
      <c r="D4907" s="5">
        <v>1680000</v>
      </c>
      <c r="E4907" s="5">
        <v>0</v>
      </c>
      <c r="F4907" s="5">
        <f t="shared" si="76"/>
        <v>1759540823</v>
      </c>
    </row>
    <row r="4908" spans="2:6" x14ac:dyDescent="0.25">
      <c r="B4908" s="6">
        <v>43402</v>
      </c>
      <c r="C4908" s="4" t="s">
        <v>2722</v>
      </c>
      <c r="D4908" s="5">
        <v>1020000</v>
      </c>
      <c r="E4908" s="5">
        <v>0</v>
      </c>
      <c r="F4908" s="5">
        <f t="shared" si="76"/>
        <v>1760560823</v>
      </c>
    </row>
    <row r="4909" spans="2:6" x14ac:dyDescent="0.25">
      <c r="B4909" s="6">
        <v>43402</v>
      </c>
      <c r="C4909" s="4" t="s">
        <v>2724</v>
      </c>
      <c r="D4909" s="5">
        <v>1830000</v>
      </c>
      <c r="E4909" s="5">
        <v>0</v>
      </c>
      <c r="F4909" s="5">
        <f t="shared" si="76"/>
        <v>1762390823</v>
      </c>
    </row>
    <row r="4910" spans="2:6" x14ac:dyDescent="0.25">
      <c r="B4910" s="6">
        <v>43402</v>
      </c>
      <c r="C4910" s="4" t="s">
        <v>2720</v>
      </c>
      <c r="D4910" s="5">
        <v>666500</v>
      </c>
      <c r="E4910" s="5">
        <v>0</v>
      </c>
      <c r="F4910" s="5">
        <f t="shared" si="76"/>
        <v>1763057323</v>
      </c>
    </row>
    <row r="4911" spans="2:6" x14ac:dyDescent="0.25">
      <c r="B4911" s="6">
        <v>43402</v>
      </c>
      <c r="C4911" s="4" t="s">
        <v>2724</v>
      </c>
      <c r="D4911" s="5">
        <v>516000</v>
      </c>
      <c r="E4911" s="5">
        <v>0</v>
      </c>
      <c r="F4911" s="5">
        <f t="shared" si="76"/>
        <v>1763573323</v>
      </c>
    </row>
    <row r="4912" spans="2:6" x14ac:dyDescent="0.25">
      <c r="B4912" s="6">
        <v>43402</v>
      </c>
      <c r="C4912" s="4" t="s">
        <v>2725</v>
      </c>
      <c r="D4912" s="5">
        <v>360000</v>
      </c>
      <c r="E4912" s="5">
        <v>0</v>
      </c>
      <c r="F4912" s="5">
        <f t="shared" si="76"/>
        <v>1763933323</v>
      </c>
    </row>
    <row r="4913" spans="2:6" x14ac:dyDescent="0.25">
      <c r="B4913" s="6">
        <v>43402</v>
      </c>
      <c r="C4913" s="4" t="s">
        <v>2726</v>
      </c>
      <c r="D4913" s="5">
        <v>285000</v>
      </c>
      <c r="E4913" s="5">
        <v>0</v>
      </c>
      <c r="F4913" s="5">
        <f t="shared" si="76"/>
        <v>1764218323</v>
      </c>
    </row>
    <row r="4914" spans="2:6" x14ac:dyDescent="0.25">
      <c r="B4914" s="6">
        <v>43402</v>
      </c>
      <c r="C4914" s="4" t="s">
        <v>2727</v>
      </c>
      <c r="D4914" s="5">
        <v>1260000</v>
      </c>
      <c r="E4914" s="5">
        <v>0</v>
      </c>
      <c r="F4914" s="5">
        <f t="shared" si="76"/>
        <v>1765478323</v>
      </c>
    </row>
    <row r="4915" spans="2:6" x14ac:dyDescent="0.25">
      <c r="B4915" s="6">
        <v>43402</v>
      </c>
      <c r="C4915" s="4" t="s">
        <v>2725</v>
      </c>
      <c r="D4915" s="5">
        <v>855000</v>
      </c>
      <c r="E4915" s="5">
        <v>0</v>
      </c>
      <c r="F4915" s="5">
        <f t="shared" si="76"/>
        <v>1766333323</v>
      </c>
    </row>
    <row r="4916" spans="2:6" x14ac:dyDescent="0.25">
      <c r="B4916" s="6">
        <v>43402</v>
      </c>
      <c r="C4916" s="4" t="s">
        <v>2728</v>
      </c>
      <c r="D4916" s="5">
        <v>765000</v>
      </c>
      <c r="E4916" s="5">
        <v>0</v>
      </c>
      <c r="F4916" s="5">
        <f t="shared" si="76"/>
        <v>1767098323</v>
      </c>
    </row>
    <row r="4917" spans="2:6" x14ac:dyDescent="0.25">
      <c r="B4917" s="6">
        <v>43402</v>
      </c>
      <c r="C4917" s="4" t="s">
        <v>2723</v>
      </c>
      <c r="D4917" s="5">
        <v>435000</v>
      </c>
      <c r="E4917" s="5">
        <v>0</v>
      </c>
      <c r="F4917" s="5">
        <f t="shared" si="76"/>
        <v>1767533323</v>
      </c>
    </row>
    <row r="4918" spans="2:6" x14ac:dyDescent="0.25">
      <c r="B4918" s="6">
        <v>43402</v>
      </c>
      <c r="C4918" s="4" t="s">
        <v>2728</v>
      </c>
      <c r="D4918" s="5">
        <v>465000</v>
      </c>
      <c r="E4918" s="5">
        <v>0</v>
      </c>
      <c r="F4918" s="5">
        <f t="shared" si="76"/>
        <v>1767998323</v>
      </c>
    </row>
    <row r="4919" spans="2:6" x14ac:dyDescent="0.25">
      <c r="B4919" s="6">
        <v>43402</v>
      </c>
      <c r="C4919" s="4" t="s">
        <v>2729</v>
      </c>
      <c r="D4919" s="5">
        <v>165000</v>
      </c>
      <c r="E4919" s="5">
        <v>0</v>
      </c>
      <c r="F4919" s="5">
        <f t="shared" si="76"/>
        <v>1768163323</v>
      </c>
    </row>
    <row r="4920" spans="2:6" x14ac:dyDescent="0.25">
      <c r="B4920" s="6">
        <v>43402</v>
      </c>
      <c r="C4920" s="4" t="s">
        <v>2730</v>
      </c>
      <c r="D4920" s="5">
        <v>630000</v>
      </c>
      <c r="E4920" s="5">
        <v>0</v>
      </c>
      <c r="F4920" s="5">
        <f t="shared" si="76"/>
        <v>1768793323</v>
      </c>
    </row>
    <row r="4921" spans="2:6" x14ac:dyDescent="0.25">
      <c r="B4921" s="6">
        <v>43402</v>
      </c>
      <c r="C4921" s="4" t="s">
        <v>2727</v>
      </c>
      <c r="D4921" s="5">
        <v>510000</v>
      </c>
      <c r="E4921" s="5">
        <v>0</v>
      </c>
      <c r="F4921" s="5">
        <f t="shared" si="76"/>
        <v>1769303323</v>
      </c>
    </row>
    <row r="4922" spans="2:6" x14ac:dyDescent="0.25">
      <c r="B4922" s="6">
        <v>43402</v>
      </c>
      <c r="C4922" s="4" t="s">
        <v>2721</v>
      </c>
      <c r="D4922" s="5">
        <v>345000</v>
      </c>
      <c r="E4922" s="5">
        <v>0</v>
      </c>
      <c r="F4922" s="5">
        <f t="shared" si="76"/>
        <v>1769648323</v>
      </c>
    </row>
    <row r="4923" spans="2:6" x14ac:dyDescent="0.25">
      <c r="B4923" s="6">
        <v>43402</v>
      </c>
      <c r="C4923" s="4" t="s">
        <v>2731</v>
      </c>
      <c r="D4923" s="5">
        <v>285000</v>
      </c>
      <c r="E4923" s="5">
        <v>0</v>
      </c>
      <c r="F4923" s="5">
        <f t="shared" si="76"/>
        <v>1769933323</v>
      </c>
    </row>
    <row r="4924" spans="2:6" x14ac:dyDescent="0.25">
      <c r="B4924" s="6">
        <v>43402</v>
      </c>
      <c r="C4924" s="4" t="s">
        <v>2732</v>
      </c>
      <c r="D4924" s="5">
        <v>5887500</v>
      </c>
      <c r="E4924" s="5">
        <v>0</v>
      </c>
      <c r="F4924" s="5">
        <f t="shared" si="76"/>
        <v>1775820823</v>
      </c>
    </row>
    <row r="4925" spans="2:6" x14ac:dyDescent="0.25">
      <c r="B4925" s="6">
        <v>43402</v>
      </c>
      <c r="C4925" s="4" t="s">
        <v>2733</v>
      </c>
      <c r="D4925" s="5">
        <v>180000</v>
      </c>
      <c r="E4925" s="5">
        <v>0</v>
      </c>
      <c r="F4925" s="5">
        <f t="shared" si="76"/>
        <v>1776000823</v>
      </c>
    </row>
    <row r="4926" spans="2:6" x14ac:dyDescent="0.25">
      <c r="B4926" s="6">
        <v>43402</v>
      </c>
      <c r="C4926" s="4" t="s">
        <v>2732</v>
      </c>
      <c r="D4926" s="5">
        <v>870000</v>
      </c>
      <c r="E4926" s="5">
        <v>0</v>
      </c>
      <c r="F4926" s="5">
        <f t="shared" si="76"/>
        <v>1776870823</v>
      </c>
    </row>
    <row r="4927" spans="2:6" x14ac:dyDescent="0.25">
      <c r="B4927" s="6">
        <v>43402</v>
      </c>
      <c r="C4927" s="4" t="s">
        <v>2731</v>
      </c>
      <c r="D4927" s="5">
        <v>945000</v>
      </c>
      <c r="E4927" s="5">
        <v>0</v>
      </c>
      <c r="F4927" s="5">
        <f t="shared" si="76"/>
        <v>1777815823</v>
      </c>
    </row>
    <row r="4928" spans="2:6" x14ac:dyDescent="0.25">
      <c r="B4928" s="6">
        <v>43402</v>
      </c>
      <c r="C4928" s="4" t="s">
        <v>2734</v>
      </c>
      <c r="D4928" s="5">
        <v>1335000</v>
      </c>
      <c r="E4928" s="5">
        <v>0</v>
      </c>
      <c r="F4928" s="5">
        <f t="shared" si="76"/>
        <v>1779150823</v>
      </c>
    </row>
    <row r="4929" spans="2:6" x14ac:dyDescent="0.25">
      <c r="B4929" s="6">
        <v>43402</v>
      </c>
      <c r="C4929" s="4" t="s">
        <v>2730</v>
      </c>
      <c r="D4929" s="5">
        <v>1335000</v>
      </c>
      <c r="E4929" s="5">
        <v>0</v>
      </c>
      <c r="F4929" s="5">
        <f t="shared" si="76"/>
        <v>1780485823</v>
      </c>
    </row>
    <row r="4930" spans="2:6" x14ac:dyDescent="0.25">
      <c r="B4930" s="6">
        <v>43402</v>
      </c>
      <c r="C4930" s="4" t="s">
        <v>2734</v>
      </c>
      <c r="D4930" s="5">
        <v>615000</v>
      </c>
      <c r="E4930" s="5">
        <v>0</v>
      </c>
      <c r="F4930" s="5">
        <f t="shared" si="76"/>
        <v>1781100823</v>
      </c>
    </row>
    <row r="4931" spans="2:6" x14ac:dyDescent="0.25">
      <c r="B4931" s="6">
        <v>43402</v>
      </c>
      <c r="C4931" s="4" t="s">
        <v>2729</v>
      </c>
      <c r="D4931" s="5">
        <v>900000</v>
      </c>
      <c r="E4931" s="5">
        <v>0</v>
      </c>
      <c r="F4931" s="5">
        <f t="shared" si="76"/>
        <v>1782000823</v>
      </c>
    </row>
    <row r="4932" spans="2:6" x14ac:dyDescent="0.25">
      <c r="B4932" s="6">
        <v>43402</v>
      </c>
      <c r="C4932" s="4" t="s">
        <v>2733</v>
      </c>
      <c r="D4932" s="5">
        <v>600000</v>
      </c>
      <c r="E4932" s="5">
        <v>0</v>
      </c>
      <c r="F4932" s="5">
        <f t="shared" si="76"/>
        <v>1782600823</v>
      </c>
    </row>
    <row r="4933" spans="2:6" x14ac:dyDescent="0.25">
      <c r="B4933" s="6">
        <v>43404</v>
      </c>
      <c r="C4933" s="4" t="s">
        <v>2700</v>
      </c>
      <c r="D4933" s="5">
        <v>270000</v>
      </c>
      <c r="E4933" s="5">
        <v>0</v>
      </c>
      <c r="F4933" s="5">
        <f t="shared" si="76"/>
        <v>1782870823</v>
      </c>
    </row>
    <row r="4934" spans="2:6" x14ac:dyDescent="0.25">
      <c r="B4934" s="6">
        <v>43404</v>
      </c>
      <c r="C4934" s="4" t="s">
        <v>2701</v>
      </c>
      <c r="D4934" s="5">
        <v>236500</v>
      </c>
      <c r="E4934" s="5">
        <v>0</v>
      </c>
      <c r="F4934" s="5">
        <f t="shared" si="76"/>
        <v>1783107323</v>
      </c>
    </row>
    <row r="4935" spans="2:6" x14ac:dyDescent="0.25">
      <c r="B4935" s="6">
        <v>43404</v>
      </c>
      <c r="C4935" s="4" t="s">
        <v>2709</v>
      </c>
      <c r="D4935" s="5">
        <v>120000</v>
      </c>
      <c r="E4935" s="5">
        <v>0</v>
      </c>
      <c r="F4935" s="5">
        <f t="shared" si="76"/>
        <v>1783227323</v>
      </c>
    </row>
    <row r="4936" spans="2:6" x14ac:dyDescent="0.25">
      <c r="B4936" s="6">
        <v>43404</v>
      </c>
      <c r="C4936" s="4" t="s">
        <v>2697</v>
      </c>
      <c r="D4936" s="5">
        <v>225000</v>
      </c>
      <c r="E4936" s="5">
        <v>0</v>
      </c>
      <c r="F4936" s="5">
        <f t="shared" si="76"/>
        <v>1783452323</v>
      </c>
    </row>
    <row r="4937" spans="2:6" x14ac:dyDescent="0.25">
      <c r="B4937" s="6">
        <v>43404</v>
      </c>
      <c r="C4937" s="4" t="s">
        <v>2701</v>
      </c>
      <c r="D4937" s="5">
        <v>270000</v>
      </c>
      <c r="E4937" s="5">
        <v>0</v>
      </c>
      <c r="F4937" s="5">
        <f t="shared" si="76"/>
        <v>1783722323</v>
      </c>
    </row>
    <row r="4938" spans="2:6" x14ac:dyDescent="0.25">
      <c r="B4938" s="6">
        <v>43404</v>
      </c>
      <c r="C4938" s="4" t="s">
        <v>2708</v>
      </c>
      <c r="D4938" s="5">
        <v>180000</v>
      </c>
      <c r="E4938" s="5">
        <v>0</v>
      </c>
      <c r="F4938" s="5">
        <f t="shared" si="76"/>
        <v>1783902323</v>
      </c>
    </row>
    <row r="4939" spans="2:6" x14ac:dyDescent="0.25">
      <c r="B4939" s="6">
        <v>43404</v>
      </c>
      <c r="C4939" s="4" t="s">
        <v>2707</v>
      </c>
      <c r="D4939" s="5">
        <v>187500</v>
      </c>
      <c r="E4939" s="5">
        <v>0</v>
      </c>
      <c r="F4939" s="5">
        <f t="shared" si="76"/>
        <v>1784089823</v>
      </c>
    </row>
    <row r="4940" spans="2:6" x14ac:dyDescent="0.25">
      <c r="B4940" s="6">
        <v>43404</v>
      </c>
      <c r="C4940" s="4" t="s">
        <v>2698</v>
      </c>
      <c r="D4940" s="5">
        <v>900000</v>
      </c>
      <c r="E4940" s="5">
        <v>0</v>
      </c>
      <c r="F4940" s="5">
        <f t="shared" si="76"/>
        <v>1784989823</v>
      </c>
    </row>
    <row r="4941" spans="2:6" x14ac:dyDescent="0.25">
      <c r="B4941" s="6">
        <v>43404</v>
      </c>
      <c r="C4941" s="4" t="s">
        <v>2704</v>
      </c>
      <c r="D4941" s="5">
        <v>345000</v>
      </c>
      <c r="E4941" s="5">
        <v>0</v>
      </c>
      <c r="F4941" s="5">
        <f t="shared" si="76"/>
        <v>1785334823</v>
      </c>
    </row>
    <row r="4942" spans="2:6" x14ac:dyDescent="0.25">
      <c r="B4942" s="6">
        <v>43404</v>
      </c>
      <c r="C4942" s="4" t="s">
        <v>2702</v>
      </c>
      <c r="D4942" s="5">
        <v>300000</v>
      </c>
      <c r="E4942" s="5">
        <v>0</v>
      </c>
      <c r="F4942" s="5">
        <f t="shared" si="76"/>
        <v>1785634823</v>
      </c>
    </row>
    <row r="4943" spans="2:6" x14ac:dyDescent="0.25">
      <c r="B4943" s="6">
        <v>43404</v>
      </c>
      <c r="C4943" s="4" t="s">
        <v>2711</v>
      </c>
      <c r="D4943" s="5">
        <v>315000</v>
      </c>
      <c r="E4943" s="5">
        <v>0</v>
      </c>
      <c r="F4943" s="5">
        <f t="shared" si="76"/>
        <v>1785949823</v>
      </c>
    </row>
    <row r="4944" spans="2:6" x14ac:dyDescent="0.25">
      <c r="B4944" s="6">
        <v>43404</v>
      </c>
      <c r="C4944" s="4" t="s">
        <v>2702</v>
      </c>
      <c r="D4944" s="5">
        <v>129000</v>
      </c>
      <c r="E4944" s="5">
        <v>0</v>
      </c>
      <c r="F4944" s="5">
        <f t="shared" si="76"/>
        <v>1786078823</v>
      </c>
    </row>
    <row r="4945" spans="2:6" x14ac:dyDescent="0.25">
      <c r="B4945" s="6">
        <v>43404</v>
      </c>
      <c r="C4945" s="4" t="s">
        <v>2703</v>
      </c>
      <c r="D4945" s="5">
        <v>105000</v>
      </c>
      <c r="E4945" s="5">
        <v>0</v>
      </c>
      <c r="F4945" s="5">
        <f t="shared" si="76"/>
        <v>1786183823</v>
      </c>
    </row>
    <row r="4946" spans="2:6" x14ac:dyDescent="0.25">
      <c r="B4946" s="6">
        <v>43404</v>
      </c>
      <c r="C4946" s="4" t="s">
        <v>2710</v>
      </c>
      <c r="D4946" s="5">
        <v>465000</v>
      </c>
      <c r="E4946" s="5">
        <v>0</v>
      </c>
      <c r="F4946" s="5">
        <f t="shared" si="76"/>
        <v>1786648823</v>
      </c>
    </row>
    <row r="4947" spans="2:6" x14ac:dyDescent="0.25">
      <c r="B4947" s="6">
        <v>43404</v>
      </c>
      <c r="C4947" s="4" t="s">
        <v>2699</v>
      </c>
      <c r="D4947" s="5">
        <v>135000</v>
      </c>
      <c r="E4947" s="5">
        <v>0</v>
      </c>
      <c r="F4947" s="5">
        <f t="shared" ref="F4947:F5010" si="77">F4946+D4947-E4947</f>
        <v>1786783823</v>
      </c>
    </row>
    <row r="4948" spans="2:6" x14ac:dyDescent="0.25">
      <c r="B4948" s="6">
        <v>43404</v>
      </c>
      <c r="C4948" s="4" t="s">
        <v>2705</v>
      </c>
      <c r="D4948" s="5">
        <v>240000</v>
      </c>
      <c r="E4948" s="5">
        <v>0</v>
      </c>
      <c r="F4948" s="5">
        <f t="shared" si="77"/>
        <v>1787023823</v>
      </c>
    </row>
    <row r="4949" spans="2:6" x14ac:dyDescent="0.25">
      <c r="B4949" s="6">
        <v>43404</v>
      </c>
      <c r="C4949" s="4" t="s">
        <v>2735</v>
      </c>
      <c r="D4949" s="5">
        <v>1215000</v>
      </c>
      <c r="E4949" s="5">
        <v>0</v>
      </c>
      <c r="F4949" s="5">
        <f t="shared" si="77"/>
        <v>1788238823</v>
      </c>
    </row>
    <row r="4950" spans="2:6" x14ac:dyDescent="0.25">
      <c r="B4950" s="6">
        <v>43404</v>
      </c>
      <c r="C4950" s="4" t="s">
        <v>2736</v>
      </c>
      <c r="D4950" s="5">
        <v>870000</v>
      </c>
      <c r="E4950" s="5">
        <v>0</v>
      </c>
      <c r="F4950" s="5">
        <f t="shared" si="77"/>
        <v>1789108823</v>
      </c>
    </row>
    <row r="4951" spans="2:6" x14ac:dyDescent="0.25">
      <c r="B4951" s="6">
        <v>43404</v>
      </c>
      <c r="C4951" s="4" t="s">
        <v>2737</v>
      </c>
      <c r="D4951" s="5">
        <v>465000</v>
      </c>
      <c r="E4951" s="5">
        <v>0</v>
      </c>
      <c r="F4951" s="5">
        <f t="shared" si="77"/>
        <v>1789573823</v>
      </c>
    </row>
    <row r="4952" spans="2:6" x14ac:dyDescent="0.25">
      <c r="B4952" s="6">
        <v>43404</v>
      </c>
      <c r="C4952" s="4" t="s">
        <v>2738</v>
      </c>
      <c r="D4952" s="5">
        <v>1132500</v>
      </c>
      <c r="E4952" s="5">
        <v>0</v>
      </c>
      <c r="F4952" s="5">
        <f t="shared" si="77"/>
        <v>1790706323</v>
      </c>
    </row>
    <row r="4953" spans="2:6" x14ac:dyDescent="0.25">
      <c r="B4953" s="6">
        <v>43404</v>
      </c>
      <c r="C4953" s="4" t="s">
        <v>2739</v>
      </c>
      <c r="D4953" s="5">
        <v>360000</v>
      </c>
      <c r="E4953" s="5">
        <v>0</v>
      </c>
      <c r="F4953" s="5">
        <f t="shared" si="77"/>
        <v>1791066323</v>
      </c>
    </row>
    <row r="4954" spans="2:6" x14ac:dyDescent="0.25">
      <c r="B4954" s="6">
        <v>43404</v>
      </c>
      <c r="C4954" s="4" t="s">
        <v>2740</v>
      </c>
      <c r="D4954" s="5">
        <v>540000</v>
      </c>
      <c r="E4954" s="5">
        <v>0</v>
      </c>
      <c r="F4954" s="5">
        <f t="shared" si="77"/>
        <v>1791606323</v>
      </c>
    </row>
    <row r="4955" spans="2:6" x14ac:dyDescent="0.25">
      <c r="B4955" s="6">
        <v>43404</v>
      </c>
      <c r="C4955" s="4" t="s">
        <v>2741</v>
      </c>
      <c r="D4955" s="5">
        <v>2730000</v>
      </c>
      <c r="E4955" s="5">
        <v>0</v>
      </c>
      <c r="F4955" s="5">
        <f t="shared" si="77"/>
        <v>1794336323</v>
      </c>
    </row>
    <row r="4956" spans="2:6" x14ac:dyDescent="0.25">
      <c r="B4956" s="6">
        <v>43404</v>
      </c>
      <c r="C4956" s="4" t="s">
        <v>2742</v>
      </c>
      <c r="D4956" s="5">
        <v>75000</v>
      </c>
      <c r="E4956" s="5">
        <v>0</v>
      </c>
      <c r="F4956" s="5">
        <f t="shared" si="77"/>
        <v>1794411323</v>
      </c>
    </row>
    <row r="4957" spans="2:6" x14ac:dyDescent="0.25">
      <c r="B4957" s="6">
        <v>43404</v>
      </c>
      <c r="C4957" s="4" t="s">
        <v>2743</v>
      </c>
      <c r="D4957" s="5">
        <v>3015000</v>
      </c>
      <c r="E4957" s="5">
        <v>0</v>
      </c>
      <c r="F4957" s="5">
        <f t="shared" si="77"/>
        <v>1797426323</v>
      </c>
    </row>
    <row r="4958" spans="2:6" x14ac:dyDescent="0.25">
      <c r="B4958" s="6">
        <v>43404</v>
      </c>
      <c r="C4958" s="4" t="s">
        <v>2744</v>
      </c>
      <c r="D4958" s="5">
        <v>3015000</v>
      </c>
      <c r="E4958" s="5">
        <v>0</v>
      </c>
      <c r="F4958" s="5">
        <f t="shared" si="77"/>
        <v>1800441323</v>
      </c>
    </row>
    <row r="4959" spans="2:6" x14ac:dyDescent="0.25">
      <c r="B4959" s="6">
        <v>43404</v>
      </c>
      <c r="C4959" s="4" t="s">
        <v>2745</v>
      </c>
      <c r="D4959" s="5">
        <v>652500</v>
      </c>
      <c r="E4959" s="5">
        <v>0</v>
      </c>
      <c r="F4959" s="5">
        <f t="shared" si="77"/>
        <v>1801093823</v>
      </c>
    </row>
    <row r="4960" spans="2:6" x14ac:dyDescent="0.25">
      <c r="B4960" s="6">
        <v>43404</v>
      </c>
      <c r="C4960" s="4" t="s">
        <v>2746</v>
      </c>
      <c r="D4960" s="5">
        <v>562500</v>
      </c>
      <c r="E4960" s="5">
        <v>0</v>
      </c>
      <c r="F4960" s="5">
        <f t="shared" si="77"/>
        <v>1801656323</v>
      </c>
    </row>
    <row r="4961" spans="2:6" x14ac:dyDescent="0.25">
      <c r="B4961" s="6">
        <v>43404</v>
      </c>
      <c r="C4961" s="4" t="s">
        <v>2747</v>
      </c>
      <c r="D4961" s="5">
        <v>360000</v>
      </c>
      <c r="E4961" s="5">
        <v>0</v>
      </c>
      <c r="F4961" s="5">
        <f t="shared" si="77"/>
        <v>1802016323</v>
      </c>
    </row>
    <row r="4962" spans="2:6" x14ac:dyDescent="0.25">
      <c r="B4962" s="6">
        <v>43404</v>
      </c>
      <c r="C4962" s="4" t="s">
        <v>2748</v>
      </c>
      <c r="D4962" s="5">
        <v>675000</v>
      </c>
      <c r="E4962" s="5">
        <v>0</v>
      </c>
      <c r="F4962" s="5">
        <f t="shared" si="77"/>
        <v>1802691323</v>
      </c>
    </row>
    <row r="4963" spans="2:6" x14ac:dyDescent="0.25">
      <c r="B4963" s="6">
        <v>43404</v>
      </c>
      <c r="C4963" s="4" t="s">
        <v>2749</v>
      </c>
      <c r="D4963" s="5">
        <v>1275000</v>
      </c>
      <c r="E4963" s="5">
        <v>0</v>
      </c>
      <c r="F4963" s="5">
        <f t="shared" si="77"/>
        <v>1803966323</v>
      </c>
    </row>
    <row r="4964" spans="2:6" x14ac:dyDescent="0.25">
      <c r="B4964" s="6">
        <v>43404</v>
      </c>
      <c r="C4964" s="4" t="s">
        <v>2750</v>
      </c>
      <c r="D4964" s="5">
        <v>1290000</v>
      </c>
      <c r="E4964" s="5">
        <v>0</v>
      </c>
      <c r="F4964" s="5">
        <f t="shared" si="77"/>
        <v>1805256323</v>
      </c>
    </row>
    <row r="4965" spans="2:6" x14ac:dyDescent="0.25">
      <c r="B4965" s="6">
        <v>43404</v>
      </c>
      <c r="C4965" s="4" t="s">
        <v>2751</v>
      </c>
      <c r="D4965" s="5">
        <v>1230000</v>
      </c>
      <c r="E4965" s="5">
        <v>0</v>
      </c>
      <c r="F4965" s="5">
        <f t="shared" si="77"/>
        <v>1806486323</v>
      </c>
    </row>
    <row r="4966" spans="2:6" x14ac:dyDescent="0.25">
      <c r="B4966" s="6">
        <v>43404</v>
      </c>
      <c r="C4966" s="4" t="s">
        <v>2752</v>
      </c>
      <c r="D4966" s="5">
        <v>129000</v>
      </c>
      <c r="E4966" s="5">
        <v>0</v>
      </c>
      <c r="F4966" s="5">
        <f t="shared" si="77"/>
        <v>1806615323</v>
      </c>
    </row>
    <row r="4967" spans="2:6" x14ac:dyDescent="0.25">
      <c r="B4967" s="6">
        <v>43404</v>
      </c>
      <c r="C4967" s="4" t="s">
        <v>2753</v>
      </c>
      <c r="D4967" s="5">
        <v>360000</v>
      </c>
      <c r="E4967" s="5">
        <v>0</v>
      </c>
      <c r="F4967" s="5">
        <f t="shared" si="77"/>
        <v>1806975323</v>
      </c>
    </row>
    <row r="4968" spans="2:6" x14ac:dyDescent="0.25">
      <c r="B4968" s="6">
        <v>43404</v>
      </c>
      <c r="C4968" s="4" t="s">
        <v>2754</v>
      </c>
      <c r="D4968" s="5">
        <v>1275000</v>
      </c>
      <c r="E4968" s="5">
        <v>0</v>
      </c>
      <c r="F4968" s="5">
        <f t="shared" si="77"/>
        <v>1808250323</v>
      </c>
    </row>
    <row r="4969" spans="2:6" x14ac:dyDescent="0.25">
      <c r="B4969" s="6">
        <v>43404</v>
      </c>
      <c r="C4969" s="4" t="s">
        <v>2755</v>
      </c>
      <c r="D4969" s="5">
        <v>315000</v>
      </c>
      <c r="E4969" s="5">
        <v>0</v>
      </c>
      <c r="F4969" s="5">
        <f t="shared" si="77"/>
        <v>1808565323</v>
      </c>
    </row>
    <row r="4970" spans="2:6" x14ac:dyDescent="0.25">
      <c r="B4970" s="6">
        <v>43404</v>
      </c>
      <c r="C4970" s="4" t="s">
        <v>2756</v>
      </c>
      <c r="D4970" s="5">
        <v>1215000</v>
      </c>
      <c r="E4970" s="5">
        <v>0</v>
      </c>
      <c r="F4970" s="5">
        <f t="shared" si="77"/>
        <v>1809780323</v>
      </c>
    </row>
    <row r="4971" spans="2:6" x14ac:dyDescent="0.25">
      <c r="B4971" s="6">
        <v>43404</v>
      </c>
      <c r="C4971" s="4" t="s">
        <v>2757</v>
      </c>
      <c r="D4971" s="5">
        <v>330000</v>
      </c>
      <c r="E4971" s="5">
        <v>0</v>
      </c>
      <c r="F4971" s="5">
        <f t="shared" si="77"/>
        <v>1810110323</v>
      </c>
    </row>
    <row r="4972" spans="2:6" x14ac:dyDescent="0.25">
      <c r="B4972" s="6">
        <v>43404</v>
      </c>
      <c r="C4972" s="4" t="s">
        <v>2758</v>
      </c>
      <c r="D4972" s="5">
        <v>1507500</v>
      </c>
      <c r="E4972" s="5">
        <v>0</v>
      </c>
      <c r="F4972" s="5">
        <f t="shared" si="77"/>
        <v>1811617823</v>
      </c>
    </row>
    <row r="4973" spans="2:6" x14ac:dyDescent="0.25">
      <c r="B4973" s="6">
        <v>43404</v>
      </c>
      <c r="C4973" s="4" t="s">
        <v>2759</v>
      </c>
      <c r="D4973" s="5">
        <v>735000</v>
      </c>
      <c r="E4973" s="5">
        <v>0</v>
      </c>
      <c r="F4973" s="5">
        <f t="shared" si="77"/>
        <v>1812352823</v>
      </c>
    </row>
    <row r="4974" spans="2:6" x14ac:dyDescent="0.25">
      <c r="B4974" s="6">
        <v>43404</v>
      </c>
      <c r="C4974" s="4" t="s">
        <v>2760</v>
      </c>
      <c r="D4974" s="5">
        <v>2265000</v>
      </c>
      <c r="E4974" s="5">
        <v>0</v>
      </c>
      <c r="F4974" s="5">
        <f t="shared" si="77"/>
        <v>1814617823</v>
      </c>
    </row>
    <row r="4975" spans="2:6" x14ac:dyDescent="0.25">
      <c r="B4975" s="6">
        <v>43404</v>
      </c>
      <c r="C4975" s="4" t="s">
        <v>2761</v>
      </c>
      <c r="D4975" s="5">
        <v>525000</v>
      </c>
      <c r="E4975" s="5">
        <v>0</v>
      </c>
      <c r="F4975" s="5">
        <f t="shared" si="77"/>
        <v>1815142823</v>
      </c>
    </row>
    <row r="4976" spans="2:6" x14ac:dyDescent="0.25">
      <c r="B4976" s="6">
        <v>43404</v>
      </c>
      <c r="C4976" s="4" t="s">
        <v>2762</v>
      </c>
      <c r="D4976" s="5">
        <v>1605000</v>
      </c>
      <c r="E4976" s="5">
        <v>0</v>
      </c>
      <c r="F4976" s="5">
        <f t="shared" si="77"/>
        <v>1816747823</v>
      </c>
    </row>
    <row r="4977" spans="2:6" x14ac:dyDescent="0.25">
      <c r="B4977" s="6">
        <v>43404</v>
      </c>
      <c r="C4977" s="4" t="s">
        <v>2763</v>
      </c>
      <c r="D4977" s="5">
        <v>1185000</v>
      </c>
      <c r="E4977" s="5">
        <v>0</v>
      </c>
      <c r="F4977" s="5">
        <f t="shared" si="77"/>
        <v>1817932823</v>
      </c>
    </row>
    <row r="4978" spans="2:6" x14ac:dyDescent="0.25">
      <c r="B4978" s="6">
        <v>43404</v>
      </c>
      <c r="C4978" s="4" t="s">
        <v>2742</v>
      </c>
      <c r="D4978" s="5">
        <v>64500</v>
      </c>
      <c r="E4978" s="5">
        <v>0</v>
      </c>
      <c r="F4978" s="5">
        <f t="shared" si="77"/>
        <v>1817997323</v>
      </c>
    </row>
    <row r="4979" spans="2:6" x14ac:dyDescent="0.25">
      <c r="B4979" s="6">
        <v>43404</v>
      </c>
      <c r="C4979" s="4" t="s">
        <v>2752</v>
      </c>
      <c r="D4979" s="5">
        <v>60000</v>
      </c>
      <c r="E4979" s="5">
        <v>0</v>
      </c>
      <c r="F4979" s="5">
        <f t="shared" si="77"/>
        <v>1818057323</v>
      </c>
    </row>
    <row r="4980" spans="2:6" x14ac:dyDescent="0.25">
      <c r="B4980" s="6">
        <v>43404</v>
      </c>
      <c r="C4980" s="4" t="s">
        <v>2764</v>
      </c>
      <c r="D4980" s="5">
        <v>1980000</v>
      </c>
      <c r="E4980" s="5">
        <v>0</v>
      </c>
      <c r="F4980" s="5">
        <f t="shared" si="77"/>
        <v>1820037323</v>
      </c>
    </row>
    <row r="4981" spans="2:6" x14ac:dyDescent="0.25">
      <c r="B4981" s="6">
        <v>43404</v>
      </c>
      <c r="C4981" s="4" t="s">
        <v>2765</v>
      </c>
      <c r="D4981" s="5">
        <v>1867500</v>
      </c>
      <c r="E4981" s="5">
        <v>0</v>
      </c>
      <c r="F4981" s="5">
        <f t="shared" si="77"/>
        <v>1821904823</v>
      </c>
    </row>
    <row r="4982" spans="2:6" x14ac:dyDescent="0.25">
      <c r="B4982" s="6">
        <v>43404</v>
      </c>
      <c r="C4982" s="4" t="s">
        <v>2766</v>
      </c>
      <c r="D4982" s="5">
        <v>540000</v>
      </c>
      <c r="E4982" s="5">
        <v>0</v>
      </c>
      <c r="F4982" s="5">
        <f t="shared" si="77"/>
        <v>1822444823</v>
      </c>
    </row>
    <row r="4983" spans="2:6" x14ac:dyDescent="0.25">
      <c r="B4983" s="6">
        <v>43404</v>
      </c>
      <c r="C4983" s="4" t="s">
        <v>2767</v>
      </c>
      <c r="D4983" s="5">
        <v>975000</v>
      </c>
      <c r="E4983" s="5">
        <v>0</v>
      </c>
      <c r="F4983" s="5">
        <f t="shared" si="77"/>
        <v>1823419823</v>
      </c>
    </row>
    <row r="4984" spans="2:6" x14ac:dyDescent="0.25">
      <c r="B4984" s="6">
        <v>43404</v>
      </c>
      <c r="C4984" s="4" t="s">
        <v>2768</v>
      </c>
      <c r="D4984" s="5">
        <v>300000</v>
      </c>
      <c r="E4984" s="5">
        <v>0</v>
      </c>
      <c r="F4984" s="5">
        <f t="shared" si="77"/>
        <v>1823719823</v>
      </c>
    </row>
    <row r="4985" spans="2:6" x14ac:dyDescent="0.25">
      <c r="B4985" s="6">
        <v>43404</v>
      </c>
      <c r="C4985" s="4" t="s">
        <v>2769</v>
      </c>
      <c r="D4985" s="5">
        <v>105000</v>
      </c>
      <c r="E4985" s="5">
        <v>0</v>
      </c>
      <c r="F4985" s="5">
        <f t="shared" si="77"/>
        <v>1823824823</v>
      </c>
    </row>
    <row r="4986" spans="2:6" x14ac:dyDescent="0.25">
      <c r="B4986" s="6">
        <v>43404</v>
      </c>
      <c r="C4986" s="4" t="s">
        <v>2770</v>
      </c>
      <c r="D4986" s="5">
        <v>675000</v>
      </c>
      <c r="E4986" s="5">
        <v>0</v>
      </c>
      <c r="F4986" s="5">
        <f t="shared" si="77"/>
        <v>1824499823</v>
      </c>
    </row>
    <row r="4987" spans="2:6" x14ac:dyDescent="0.25">
      <c r="B4987" s="6">
        <v>43404</v>
      </c>
      <c r="C4987" s="4" t="s">
        <v>2771</v>
      </c>
      <c r="D4987" s="5">
        <v>360000</v>
      </c>
      <c r="E4987" s="5">
        <v>0</v>
      </c>
      <c r="F4987" s="5">
        <f t="shared" si="77"/>
        <v>1824859823</v>
      </c>
    </row>
    <row r="4988" spans="2:6" x14ac:dyDescent="0.25">
      <c r="B4988" s="6">
        <v>43404</v>
      </c>
      <c r="C4988" s="4" t="s">
        <v>2772</v>
      </c>
      <c r="D4988" s="5">
        <v>1095000</v>
      </c>
      <c r="E4988" s="5">
        <v>0</v>
      </c>
      <c r="F4988" s="5">
        <f t="shared" si="77"/>
        <v>1825954823</v>
      </c>
    </row>
    <row r="4989" spans="2:6" x14ac:dyDescent="0.25">
      <c r="B4989" s="6">
        <v>43404</v>
      </c>
      <c r="C4989" s="4" t="s">
        <v>2773</v>
      </c>
      <c r="D4989" s="5">
        <v>600000</v>
      </c>
      <c r="E4989" s="5">
        <v>0</v>
      </c>
      <c r="F4989" s="5">
        <f t="shared" si="77"/>
        <v>1826554823</v>
      </c>
    </row>
    <row r="4990" spans="2:6" x14ac:dyDescent="0.25">
      <c r="B4990" s="6">
        <v>43404</v>
      </c>
      <c r="C4990" s="4" t="s">
        <v>2774</v>
      </c>
      <c r="D4990" s="5">
        <v>90000</v>
      </c>
      <c r="E4990" s="5">
        <v>0</v>
      </c>
      <c r="F4990" s="5">
        <f t="shared" si="77"/>
        <v>1826644823</v>
      </c>
    </row>
    <row r="4991" spans="2:6" x14ac:dyDescent="0.25">
      <c r="B4991" s="6">
        <v>43404</v>
      </c>
      <c r="C4991" s="4" t="s">
        <v>2775</v>
      </c>
      <c r="D4991" s="5">
        <v>540000</v>
      </c>
      <c r="E4991" s="5">
        <v>0</v>
      </c>
      <c r="F4991" s="5">
        <f t="shared" si="77"/>
        <v>1827184823</v>
      </c>
    </row>
    <row r="4992" spans="2:6" x14ac:dyDescent="0.25">
      <c r="B4992" s="6">
        <v>43404</v>
      </c>
      <c r="C4992" s="4" t="s">
        <v>2776</v>
      </c>
      <c r="D4992" s="5">
        <v>240000</v>
      </c>
      <c r="E4992" s="5">
        <v>0</v>
      </c>
      <c r="F4992" s="5">
        <f t="shared" si="77"/>
        <v>1827424823</v>
      </c>
    </row>
    <row r="4993" spans="2:6" x14ac:dyDescent="0.25">
      <c r="B4993" s="6">
        <v>43404</v>
      </c>
      <c r="C4993" s="4" t="s">
        <v>2777</v>
      </c>
      <c r="D4993" s="5">
        <v>540000</v>
      </c>
      <c r="E4993" s="5">
        <v>0</v>
      </c>
      <c r="F4993" s="5">
        <f t="shared" si="77"/>
        <v>1827964823</v>
      </c>
    </row>
    <row r="4994" spans="2:6" x14ac:dyDescent="0.25">
      <c r="B4994" s="6">
        <v>43404</v>
      </c>
      <c r="C4994" s="4" t="s">
        <v>2773</v>
      </c>
      <c r="D4994" s="5">
        <v>900000</v>
      </c>
      <c r="E4994" s="5">
        <v>0</v>
      </c>
      <c r="F4994" s="5">
        <f t="shared" si="77"/>
        <v>1828864823</v>
      </c>
    </row>
    <row r="4995" spans="2:6" x14ac:dyDescent="0.25">
      <c r="B4995" s="6">
        <v>43404</v>
      </c>
      <c r="C4995" s="4" t="s">
        <v>2778</v>
      </c>
      <c r="D4995" s="5">
        <v>975000</v>
      </c>
      <c r="E4995" s="5">
        <v>0</v>
      </c>
      <c r="F4995" s="5">
        <f t="shared" si="77"/>
        <v>1829839823</v>
      </c>
    </row>
    <row r="4996" spans="2:6" x14ac:dyDescent="0.25">
      <c r="B4996" s="6">
        <v>43404</v>
      </c>
      <c r="C4996" s="4" t="s">
        <v>2779</v>
      </c>
      <c r="D4996" s="5">
        <v>1483500</v>
      </c>
      <c r="E4996" s="5">
        <v>0</v>
      </c>
      <c r="F4996" s="5">
        <f t="shared" si="77"/>
        <v>1831323323</v>
      </c>
    </row>
    <row r="4997" spans="2:6" x14ac:dyDescent="0.25">
      <c r="B4997" s="6">
        <v>43404</v>
      </c>
      <c r="C4997" s="4" t="s">
        <v>2780</v>
      </c>
      <c r="D4997" s="5">
        <v>285000</v>
      </c>
      <c r="E4997" s="5">
        <v>0</v>
      </c>
      <c r="F4997" s="5">
        <f t="shared" si="77"/>
        <v>1831608323</v>
      </c>
    </row>
    <row r="4998" spans="2:6" x14ac:dyDescent="0.25">
      <c r="B4998" s="6">
        <v>43404</v>
      </c>
      <c r="C4998" s="4" t="s">
        <v>2781</v>
      </c>
      <c r="D4998" s="5">
        <v>142500</v>
      </c>
      <c r="E4998" s="5">
        <v>0</v>
      </c>
      <c r="F4998" s="5">
        <f t="shared" si="77"/>
        <v>1831750823</v>
      </c>
    </row>
    <row r="4999" spans="2:6" x14ac:dyDescent="0.25">
      <c r="B4999" s="6">
        <v>43404</v>
      </c>
      <c r="C4999" s="4" t="s">
        <v>2779</v>
      </c>
      <c r="D4999" s="5">
        <v>810000</v>
      </c>
      <c r="E4999" s="5">
        <v>0</v>
      </c>
      <c r="F4999" s="5">
        <f t="shared" si="77"/>
        <v>1832560823</v>
      </c>
    </row>
    <row r="5000" spans="2:6" x14ac:dyDescent="0.25">
      <c r="B5000" s="6">
        <v>43404</v>
      </c>
      <c r="C5000" s="4" t="s">
        <v>2782</v>
      </c>
      <c r="D5000" s="5">
        <v>127500</v>
      </c>
      <c r="E5000" s="5">
        <v>0</v>
      </c>
      <c r="F5000" s="5">
        <f t="shared" si="77"/>
        <v>1832688323</v>
      </c>
    </row>
    <row r="5001" spans="2:6" x14ac:dyDescent="0.25">
      <c r="B5001" s="6">
        <v>43404</v>
      </c>
      <c r="C5001" s="4" t="s">
        <v>2781</v>
      </c>
      <c r="D5001" s="5">
        <v>285000</v>
      </c>
      <c r="E5001" s="5">
        <v>0</v>
      </c>
      <c r="F5001" s="5">
        <f t="shared" si="77"/>
        <v>1832973323</v>
      </c>
    </row>
    <row r="5002" spans="2:6" x14ac:dyDescent="0.25">
      <c r="B5002" s="6">
        <v>43404</v>
      </c>
      <c r="C5002" s="4" t="s">
        <v>2782</v>
      </c>
      <c r="D5002" s="5">
        <v>97500</v>
      </c>
      <c r="E5002" s="5">
        <v>0</v>
      </c>
      <c r="F5002" s="5">
        <f t="shared" si="77"/>
        <v>1833070823</v>
      </c>
    </row>
    <row r="5003" spans="2:6" x14ac:dyDescent="0.25">
      <c r="B5003" s="6">
        <v>43404</v>
      </c>
      <c r="C5003" s="4" t="s">
        <v>2783</v>
      </c>
      <c r="D5003" s="5">
        <v>570000</v>
      </c>
      <c r="E5003" s="5">
        <v>0</v>
      </c>
      <c r="F5003" s="5">
        <f t="shared" si="77"/>
        <v>1833640823</v>
      </c>
    </row>
    <row r="5004" spans="2:6" x14ac:dyDescent="0.25">
      <c r="B5004" s="6">
        <v>43404</v>
      </c>
      <c r="C5004" s="4" t="s">
        <v>2784</v>
      </c>
      <c r="D5004" s="5">
        <v>1507500</v>
      </c>
      <c r="E5004" s="5">
        <v>0</v>
      </c>
      <c r="F5004" s="5">
        <f t="shared" si="77"/>
        <v>1835148323</v>
      </c>
    </row>
    <row r="5005" spans="2:6" x14ac:dyDescent="0.25">
      <c r="B5005" s="6">
        <v>43404</v>
      </c>
      <c r="C5005" s="4" t="s">
        <v>2785</v>
      </c>
      <c r="D5005" s="5">
        <v>435000</v>
      </c>
      <c r="E5005" s="5">
        <v>0</v>
      </c>
      <c r="F5005" s="5">
        <f t="shared" si="77"/>
        <v>1835583323</v>
      </c>
    </row>
    <row r="5006" spans="2:6" x14ac:dyDescent="0.25">
      <c r="B5006" s="6">
        <v>43404</v>
      </c>
      <c r="C5006" s="4" t="s">
        <v>2786</v>
      </c>
      <c r="D5006" s="5">
        <v>480000</v>
      </c>
      <c r="E5006" s="5">
        <v>0</v>
      </c>
      <c r="F5006" s="5">
        <f t="shared" si="77"/>
        <v>1836063323</v>
      </c>
    </row>
    <row r="5007" spans="2:6" x14ac:dyDescent="0.25">
      <c r="B5007" s="6">
        <v>43404</v>
      </c>
      <c r="C5007" s="4" t="s">
        <v>2787</v>
      </c>
      <c r="D5007" s="5">
        <v>165000</v>
      </c>
      <c r="E5007" s="5">
        <v>0</v>
      </c>
      <c r="F5007" s="5">
        <f t="shared" si="77"/>
        <v>1836228323</v>
      </c>
    </row>
    <row r="5008" spans="2:6" x14ac:dyDescent="0.25">
      <c r="B5008" s="6">
        <v>43404</v>
      </c>
      <c r="C5008" s="4" t="s">
        <v>2788</v>
      </c>
      <c r="D5008" s="5">
        <v>75000</v>
      </c>
      <c r="E5008" s="5">
        <v>0</v>
      </c>
      <c r="F5008" s="5">
        <f t="shared" si="77"/>
        <v>1836303323</v>
      </c>
    </row>
    <row r="5009" spans="2:6" x14ac:dyDescent="0.25">
      <c r="B5009" s="6">
        <v>43404</v>
      </c>
      <c r="C5009" s="4" t="s">
        <v>2778</v>
      </c>
      <c r="D5009" s="5">
        <v>465000</v>
      </c>
      <c r="E5009" s="5">
        <v>0</v>
      </c>
      <c r="F5009" s="5">
        <f t="shared" si="77"/>
        <v>1836768323</v>
      </c>
    </row>
    <row r="5010" spans="2:6" x14ac:dyDescent="0.25">
      <c r="B5010" s="6">
        <v>43404</v>
      </c>
      <c r="C5010" s="4" t="s">
        <v>2789</v>
      </c>
      <c r="D5010" s="5">
        <v>967500</v>
      </c>
      <c r="E5010" s="5">
        <v>0</v>
      </c>
      <c r="F5010" s="5">
        <f t="shared" si="77"/>
        <v>1837735823</v>
      </c>
    </row>
    <row r="5011" spans="2:6" x14ac:dyDescent="0.25">
      <c r="B5011" s="6">
        <v>43404</v>
      </c>
      <c r="C5011" s="4" t="s">
        <v>2790</v>
      </c>
      <c r="D5011" s="5">
        <v>300000</v>
      </c>
      <c r="E5011" s="5">
        <v>0</v>
      </c>
      <c r="F5011" s="5">
        <f t="shared" ref="F5011:F5074" si="78">F5010+D5011-E5011</f>
        <v>1838035823</v>
      </c>
    </row>
    <row r="5012" spans="2:6" x14ac:dyDescent="0.25">
      <c r="B5012" s="6">
        <v>43404</v>
      </c>
      <c r="C5012" s="4" t="s">
        <v>2784</v>
      </c>
      <c r="D5012" s="5">
        <v>390000</v>
      </c>
      <c r="E5012" s="5">
        <v>0</v>
      </c>
      <c r="F5012" s="5">
        <f t="shared" si="78"/>
        <v>1838425823</v>
      </c>
    </row>
    <row r="5013" spans="2:6" x14ac:dyDescent="0.25">
      <c r="B5013" s="6">
        <v>43404</v>
      </c>
      <c r="C5013" s="4" t="s">
        <v>2791</v>
      </c>
      <c r="D5013" s="5">
        <v>390000</v>
      </c>
      <c r="E5013" s="5">
        <v>0</v>
      </c>
      <c r="F5013" s="5">
        <f t="shared" si="78"/>
        <v>1838815823</v>
      </c>
    </row>
    <row r="5014" spans="2:6" x14ac:dyDescent="0.25">
      <c r="B5014" s="6">
        <v>43404</v>
      </c>
      <c r="C5014" s="4" t="s">
        <v>2792</v>
      </c>
      <c r="D5014" s="5">
        <v>390000</v>
      </c>
      <c r="E5014" s="5">
        <v>0</v>
      </c>
      <c r="F5014" s="5">
        <f t="shared" si="78"/>
        <v>1839205823</v>
      </c>
    </row>
    <row r="5015" spans="2:6" x14ac:dyDescent="0.25">
      <c r="B5015" s="6">
        <v>43404</v>
      </c>
      <c r="C5015" s="4" t="s">
        <v>2786</v>
      </c>
      <c r="D5015" s="5">
        <v>270000</v>
      </c>
      <c r="E5015" s="5">
        <v>0</v>
      </c>
      <c r="F5015" s="5">
        <f t="shared" si="78"/>
        <v>1839475823</v>
      </c>
    </row>
    <row r="5016" spans="2:6" x14ac:dyDescent="0.25">
      <c r="B5016" s="6">
        <v>43404</v>
      </c>
      <c r="C5016" s="4" t="s">
        <v>2772</v>
      </c>
      <c r="D5016" s="5">
        <v>516000</v>
      </c>
      <c r="E5016" s="5">
        <v>0</v>
      </c>
      <c r="F5016" s="5">
        <f t="shared" si="78"/>
        <v>1839991823</v>
      </c>
    </row>
    <row r="5017" spans="2:6" x14ac:dyDescent="0.25">
      <c r="B5017" s="6">
        <v>43404</v>
      </c>
      <c r="C5017" s="4" t="s">
        <v>2783</v>
      </c>
      <c r="D5017" s="5">
        <v>2805000</v>
      </c>
      <c r="E5017" s="5">
        <v>0</v>
      </c>
      <c r="F5017" s="5">
        <f t="shared" si="78"/>
        <v>1842796823</v>
      </c>
    </row>
    <row r="5018" spans="2:6" x14ac:dyDescent="0.25">
      <c r="B5018" s="6">
        <v>43404</v>
      </c>
      <c r="C5018" s="4" t="s">
        <v>2793</v>
      </c>
      <c r="D5018" s="5">
        <v>225000</v>
      </c>
      <c r="E5018" s="5">
        <v>0</v>
      </c>
      <c r="F5018" s="5">
        <f t="shared" si="78"/>
        <v>1843021823</v>
      </c>
    </row>
    <row r="5019" spans="2:6" x14ac:dyDescent="0.25">
      <c r="B5019" s="6">
        <v>43404</v>
      </c>
      <c r="C5019" s="4" t="s">
        <v>2794</v>
      </c>
      <c r="D5019" s="5">
        <v>810000</v>
      </c>
      <c r="E5019" s="5">
        <v>0</v>
      </c>
      <c r="F5019" s="5">
        <f t="shared" si="78"/>
        <v>1843831823</v>
      </c>
    </row>
    <row r="5020" spans="2:6" x14ac:dyDescent="0.25">
      <c r="B5020" s="6">
        <v>43404</v>
      </c>
      <c r="C5020" s="4" t="s">
        <v>2771</v>
      </c>
      <c r="D5020" s="5">
        <v>1005000</v>
      </c>
      <c r="E5020" s="5">
        <v>0</v>
      </c>
      <c r="F5020" s="5">
        <f t="shared" si="78"/>
        <v>1844836823</v>
      </c>
    </row>
    <row r="5021" spans="2:6" x14ac:dyDescent="0.25">
      <c r="B5021" s="6">
        <v>43404</v>
      </c>
      <c r="C5021" s="4" t="s">
        <v>2791</v>
      </c>
      <c r="D5021" s="5">
        <v>1065000</v>
      </c>
      <c r="E5021" s="5">
        <v>0</v>
      </c>
      <c r="F5021" s="5">
        <f t="shared" si="78"/>
        <v>1845901823</v>
      </c>
    </row>
    <row r="5022" spans="2:6" x14ac:dyDescent="0.25">
      <c r="B5022" s="6">
        <v>43404</v>
      </c>
      <c r="C5022" s="4" t="s">
        <v>2787</v>
      </c>
      <c r="D5022" s="5">
        <v>345000</v>
      </c>
      <c r="E5022" s="5">
        <v>0</v>
      </c>
      <c r="F5022" s="5">
        <f t="shared" si="78"/>
        <v>1846246823</v>
      </c>
    </row>
    <row r="5023" spans="2:6" x14ac:dyDescent="0.25">
      <c r="B5023" s="6">
        <v>43404</v>
      </c>
      <c r="C5023" s="4" t="s">
        <v>2795</v>
      </c>
      <c r="D5023" s="5">
        <v>570000</v>
      </c>
      <c r="E5023" s="5">
        <v>0</v>
      </c>
      <c r="F5023" s="5">
        <f t="shared" si="78"/>
        <v>1846816823</v>
      </c>
    </row>
    <row r="5024" spans="2:6" x14ac:dyDescent="0.25">
      <c r="B5024" s="6">
        <v>43404</v>
      </c>
      <c r="C5024" s="4" t="s">
        <v>2796</v>
      </c>
      <c r="D5024" s="5">
        <v>120000</v>
      </c>
      <c r="E5024" s="5">
        <v>0</v>
      </c>
      <c r="F5024" s="5">
        <f t="shared" si="78"/>
        <v>1846936823</v>
      </c>
    </row>
    <row r="5025" spans="2:6" x14ac:dyDescent="0.25">
      <c r="B5025" s="6">
        <v>43404</v>
      </c>
      <c r="C5025" s="4" t="s">
        <v>2797</v>
      </c>
      <c r="D5025" s="5">
        <v>570000</v>
      </c>
      <c r="E5025" s="5">
        <v>0</v>
      </c>
      <c r="F5025" s="5">
        <f t="shared" si="78"/>
        <v>1847506823</v>
      </c>
    </row>
    <row r="5026" spans="2:6" x14ac:dyDescent="0.25">
      <c r="B5026" s="6">
        <v>43404</v>
      </c>
      <c r="C5026" s="4" t="s">
        <v>2798</v>
      </c>
      <c r="D5026" s="5">
        <v>1042500</v>
      </c>
      <c r="E5026" s="5">
        <v>0</v>
      </c>
      <c r="F5026" s="5">
        <f t="shared" si="78"/>
        <v>1848549323</v>
      </c>
    </row>
    <row r="5027" spans="2:6" x14ac:dyDescent="0.25">
      <c r="B5027" s="6">
        <v>43404</v>
      </c>
      <c r="C5027" s="4" t="s">
        <v>2789</v>
      </c>
      <c r="D5027" s="5">
        <v>1477500</v>
      </c>
      <c r="E5027" s="5">
        <v>0</v>
      </c>
      <c r="F5027" s="5">
        <f t="shared" si="78"/>
        <v>1850026823</v>
      </c>
    </row>
    <row r="5028" spans="2:6" x14ac:dyDescent="0.25">
      <c r="B5028" s="6">
        <v>43404</v>
      </c>
      <c r="C5028" s="4" t="s">
        <v>2793</v>
      </c>
      <c r="D5028" s="5">
        <v>75000</v>
      </c>
      <c r="E5028" s="5">
        <v>0</v>
      </c>
      <c r="F5028" s="5">
        <f t="shared" si="78"/>
        <v>1850101823</v>
      </c>
    </row>
    <row r="5029" spans="2:6" x14ac:dyDescent="0.25">
      <c r="B5029" s="6">
        <v>43404</v>
      </c>
      <c r="C5029" s="4" t="s">
        <v>2799</v>
      </c>
      <c r="D5029" s="5">
        <v>1275000</v>
      </c>
      <c r="E5029" s="5">
        <v>0</v>
      </c>
      <c r="F5029" s="5">
        <f t="shared" si="78"/>
        <v>1851376823</v>
      </c>
    </row>
    <row r="5030" spans="2:6" x14ac:dyDescent="0.25">
      <c r="B5030" s="6">
        <v>43404</v>
      </c>
      <c r="C5030" s="4" t="s">
        <v>2800</v>
      </c>
      <c r="D5030" s="5">
        <v>555000</v>
      </c>
      <c r="E5030" s="5">
        <v>0</v>
      </c>
      <c r="F5030" s="5">
        <f t="shared" si="78"/>
        <v>1851931823</v>
      </c>
    </row>
    <row r="5031" spans="2:6" x14ac:dyDescent="0.25">
      <c r="B5031" s="6">
        <v>43404</v>
      </c>
      <c r="C5031" s="4" t="s">
        <v>2794</v>
      </c>
      <c r="D5031" s="5">
        <v>405000</v>
      </c>
      <c r="E5031" s="5">
        <v>0</v>
      </c>
      <c r="F5031" s="5">
        <f t="shared" si="78"/>
        <v>1852336823</v>
      </c>
    </row>
    <row r="5032" spans="2:6" x14ac:dyDescent="0.25">
      <c r="B5032" s="6">
        <v>43404</v>
      </c>
      <c r="C5032" s="4" t="s">
        <v>2801</v>
      </c>
      <c r="D5032" s="5">
        <v>690000</v>
      </c>
      <c r="E5032" s="5">
        <v>0</v>
      </c>
      <c r="F5032" s="5">
        <f t="shared" si="78"/>
        <v>1853026823</v>
      </c>
    </row>
    <row r="5033" spans="2:6" x14ac:dyDescent="0.25">
      <c r="B5033" s="6">
        <v>43404</v>
      </c>
      <c r="C5033" s="4" t="s">
        <v>2792</v>
      </c>
      <c r="D5033" s="5">
        <v>690000</v>
      </c>
      <c r="E5033" s="5">
        <v>0</v>
      </c>
      <c r="F5033" s="5">
        <f t="shared" si="78"/>
        <v>1853716823</v>
      </c>
    </row>
    <row r="5034" spans="2:6" x14ac:dyDescent="0.25">
      <c r="B5034" s="6">
        <v>43404</v>
      </c>
      <c r="C5034" s="4" t="s">
        <v>2798</v>
      </c>
      <c r="D5034" s="5">
        <v>1575000</v>
      </c>
      <c r="E5034" s="5">
        <v>0</v>
      </c>
      <c r="F5034" s="5">
        <f t="shared" si="78"/>
        <v>1855291823</v>
      </c>
    </row>
    <row r="5035" spans="2:6" x14ac:dyDescent="0.25">
      <c r="B5035" s="6">
        <v>43404</v>
      </c>
      <c r="C5035" s="4" t="s">
        <v>2802</v>
      </c>
      <c r="D5035" s="5">
        <v>525000</v>
      </c>
      <c r="E5035" s="5">
        <v>0</v>
      </c>
      <c r="F5035" s="5">
        <f t="shared" si="78"/>
        <v>1855816823</v>
      </c>
    </row>
    <row r="5036" spans="2:6" x14ac:dyDescent="0.25">
      <c r="B5036" s="6">
        <v>43404</v>
      </c>
      <c r="C5036" s="4" t="s">
        <v>2803</v>
      </c>
      <c r="D5036" s="5">
        <v>1500000</v>
      </c>
      <c r="E5036" s="5">
        <v>0</v>
      </c>
      <c r="F5036" s="5">
        <f t="shared" si="78"/>
        <v>1857316823</v>
      </c>
    </row>
    <row r="5037" spans="2:6" x14ac:dyDescent="0.25">
      <c r="B5037" s="6">
        <v>43404</v>
      </c>
      <c r="C5037" s="4" t="s">
        <v>2774</v>
      </c>
      <c r="D5037" s="5">
        <v>270000</v>
      </c>
      <c r="E5037" s="5">
        <v>0</v>
      </c>
      <c r="F5037" s="5">
        <f t="shared" si="78"/>
        <v>1857586823</v>
      </c>
    </row>
    <row r="5038" spans="2:6" x14ac:dyDescent="0.25">
      <c r="B5038" s="6">
        <v>43404</v>
      </c>
      <c r="C5038" s="4" t="s">
        <v>2804</v>
      </c>
      <c r="D5038" s="5">
        <v>75000</v>
      </c>
      <c r="E5038" s="5">
        <v>0</v>
      </c>
      <c r="F5038" s="5">
        <f t="shared" si="78"/>
        <v>1857661823</v>
      </c>
    </row>
    <row r="5039" spans="2:6" x14ac:dyDescent="0.25">
      <c r="B5039" s="6">
        <v>43404</v>
      </c>
      <c r="C5039" s="4" t="s">
        <v>2805</v>
      </c>
      <c r="D5039" s="5">
        <v>750000</v>
      </c>
      <c r="E5039" s="5">
        <v>0</v>
      </c>
      <c r="F5039" s="5">
        <f t="shared" si="78"/>
        <v>1858411823</v>
      </c>
    </row>
    <row r="5040" spans="2:6" x14ac:dyDescent="0.25">
      <c r="B5040" s="6">
        <v>43404</v>
      </c>
      <c r="C5040" s="4" t="s">
        <v>2788</v>
      </c>
      <c r="D5040" s="5">
        <v>315000</v>
      </c>
      <c r="E5040" s="5">
        <v>0</v>
      </c>
      <c r="F5040" s="5">
        <f t="shared" si="78"/>
        <v>1858726823</v>
      </c>
    </row>
    <row r="5041" spans="2:6" x14ac:dyDescent="0.25">
      <c r="B5041" s="6">
        <v>43404</v>
      </c>
      <c r="C5041" s="4" t="s">
        <v>2806</v>
      </c>
      <c r="D5041" s="5">
        <v>495000</v>
      </c>
      <c r="E5041" s="5">
        <v>0</v>
      </c>
      <c r="F5041" s="5">
        <f t="shared" si="78"/>
        <v>1859221823</v>
      </c>
    </row>
    <row r="5042" spans="2:6" x14ac:dyDescent="0.25">
      <c r="B5042" s="6">
        <v>43404</v>
      </c>
      <c r="C5042" s="4" t="s">
        <v>2780</v>
      </c>
      <c r="D5042" s="5">
        <v>277500</v>
      </c>
      <c r="E5042" s="5">
        <v>0</v>
      </c>
      <c r="F5042" s="5">
        <f t="shared" si="78"/>
        <v>1859499323</v>
      </c>
    </row>
    <row r="5043" spans="2:6" x14ac:dyDescent="0.25">
      <c r="B5043" s="6">
        <v>43404</v>
      </c>
      <c r="C5043" s="4" t="s">
        <v>2800</v>
      </c>
      <c r="D5043" s="5">
        <v>825000</v>
      </c>
      <c r="E5043" s="5">
        <v>0</v>
      </c>
      <c r="F5043" s="5">
        <f t="shared" si="78"/>
        <v>1860324323</v>
      </c>
    </row>
    <row r="5044" spans="2:6" x14ac:dyDescent="0.25">
      <c r="B5044" s="6">
        <v>43404</v>
      </c>
      <c r="C5044" s="4" t="s">
        <v>2807</v>
      </c>
      <c r="D5044" s="5">
        <v>1215000</v>
      </c>
      <c r="E5044" s="5">
        <v>0</v>
      </c>
      <c r="F5044" s="5">
        <f t="shared" si="78"/>
        <v>1861539323</v>
      </c>
    </row>
    <row r="5045" spans="2:6" x14ac:dyDescent="0.25">
      <c r="B5045" s="6">
        <v>43404</v>
      </c>
      <c r="C5045" s="4" t="s">
        <v>2808</v>
      </c>
      <c r="D5045" s="5">
        <v>225000</v>
      </c>
      <c r="E5045" s="5">
        <v>0</v>
      </c>
      <c r="F5045" s="5">
        <f t="shared" si="78"/>
        <v>1861764323</v>
      </c>
    </row>
    <row r="5046" spans="2:6" x14ac:dyDescent="0.25">
      <c r="B5046" s="6">
        <v>43404</v>
      </c>
      <c r="C5046" s="4" t="s">
        <v>2809</v>
      </c>
      <c r="D5046" s="5">
        <v>225000</v>
      </c>
      <c r="E5046" s="5">
        <v>0</v>
      </c>
      <c r="F5046" s="5">
        <f t="shared" si="78"/>
        <v>1861989323</v>
      </c>
    </row>
    <row r="5047" spans="2:6" x14ac:dyDescent="0.25">
      <c r="B5047" s="6">
        <v>43404</v>
      </c>
      <c r="C5047" s="4" t="s">
        <v>2785</v>
      </c>
      <c r="D5047" s="5">
        <v>135000</v>
      </c>
      <c r="E5047" s="5">
        <v>0</v>
      </c>
      <c r="F5047" s="5">
        <f t="shared" si="78"/>
        <v>1862124323</v>
      </c>
    </row>
    <row r="5048" spans="2:6" x14ac:dyDescent="0.25">
      <c r="B5048" s="6">
        <v>43404</v>
      </c>
      <c r="C5048" s="4" t="s">
        <v>2809</v>
      </c>
      <c r="D5048" s="5">
        <v>279500</v>
      </c>
      <c r="E5048" s="5">
        <v>0</v>
      </c>
      <c r="F5048" s="5">
        <f t="shared" si="78"/>
        <v>1862403823</v>
      </c>
    </row>
    <row r="5049" spans="2:6" x14ac:dyDescent="0.25">
      <c r="B5049" s="6">
        <v>43404</v>
      </c>
      <c r="C5049" s="4" t="s">
        <v>2808</v>
      </c>
      <c r="D5049" s="5">
        <v>279500</v>
      </c>
      <c r="E5049" s="5">
        <v>0</v>
      </c>
      <c r="F5049" s="5">
        <f t="shared" si="78"/>
        <v>1862683323</v>
      </c>
    </row>
    <row r="5050" spans="2:6" x14ac:dyDescent="0.25">
      <c r="B5050" s="6">
        <v>43404</v>
      </c>
      <c r="C5050" s="4" t="s">
        <v>2806</v>
      </c>
      <c r="D5050" s="5">
        <v>105000</v>
      </c>
      <c r="E5050" s="5">
        <v>0</v>
      </c>
      <c r="F5050" s="5">
        <f t="shared" si="78"/>
        <v>1862788323</v>
      </c>
    </row>
    <row r="5051" spans="2:6" x14ac:dyDescent="0.25">
      <c r="B5051" s="6">
        <v>43404</v>
      </c>
      <c r="C5051" s="4" t="s">
        <v>2797</v>
      </c>
      <c r="D5051" s="5">
        <v>180000</v>
      </c>
      <c r="E5051" s="5">
        <v>0</v>
      </c>
      <c r="F5051" s="5">
        <f t="shared" si="78"/>
        <v>1862968323</v>
      </c>
    </row>
    <row r="5052" spans="2:6" x14ac:dyDescent="0.25">
      <c r="B5052" s="6">
        <v>43404</v>
      </c>
      <c r="C5052" s="4" t="s">
        <v>2810</v>
      </c>
      <c r="D5052" s="5">
        <v>435000</v>
      </c>
      <c r="E5052" s="5">
        <v>0</v>
      </c>
      <c r="F5052" s="5">
        <f t="shared" si="78"/>
        <v>1863403323</v>
      </c>
    </row>
    <row r="5053" spans="2:6" x14ac:dyDescent="0.25">
      <c r="B5053" s="6">
        <v>43404</v>
      </c>
      <c r="C5053" s="4" t="s">
        <v>2803</v>
      </c>
      <c r="D5053" s="5">
        <v>1275000</v>
      </c>
      <c r="E5053" s="5">
        <v>0</v>
      </c>
      <c r="F5053" s="5">
        <f t="shared" si="78"/>
        <v>1864678323</v>
      </c>
    </row>
    <row r="5054" spans="2:6" x14ac:dyDescent="0.25">
      <c r="B5054" s="6">
        <v>43404</v>
      </c>
      <c r="C5054" s="4" t="s">
        <v>2790</v>
      </c>
      <c r="D5054" s="5">
        <v>105000</v>
      </c>
      <c r="E5054" s="5">
        <v>0</v>
      </c>
      <c r="F5054" s="5">
        <f t="shared" si="78"/>
        <v>1864783323</v>
      </c>
    </row>
    <row r="5055" spans="2:6" x14ac:dyDescent="0.25">
      <c r="B5055" s="6">
        <v>43404</v>
      </c>
      <c r="C5055" s="4" t="s">
        <v>2796</v>
      </c>
      <c r="D5055" s="5">
        <v>427500</v>
      </c>
      <c r="E5055" s="5">
        <v>0</v>
      </c>
      <c r="F5055" s="5">
        <f t="shared" si="78"/>
        <v>1865210823</v>
      </c>
    </row>
    <row r="5056" spans="2:6" x14ac:dyDescent="0.25">
      <c r="B5056" s="6">
        <v>43404</v>
      </c>
      <c r="C5056" s="4" t="s">
        <v>2801</v>
      </c>
      <c r="D5056" s="5">
        <v>892500</v>
      </c>
      <c r="E5056" s="5">
        <v>0</v>
      </c>
      <c r="F5056" s="5">
        <f t="shared" si="78"/>
        <v>1866103323</v>
      </c>
    </row>
    <row r="5057" spans="2:6" x14ac:dyDescent="0.25">
      <c r="B5057" s="6">
        <v>43404</v>
      </c>
      <c r="C5057" s="4" t="s">
        <v>2776</v>
      </c>
      <c r="D5057" s="5">
        <v>120000</v>
      </c>
      <c r="E5057" s="5">
        <v>0</v>
      </c>
      <c r="F5057" s="5">
        <f t="shared" si="78"/>
        <v>1866223323</v>
      </c>
    </row>
    <row r="5058" spans="2:6" x14ac:dyDescent="0.25">
      <c r="B5058" s="6">
        <v>43404</v>
      </c>
      <c r="C5058" s="4" t="s">
        <v>2795</v>
      </c>
      <c r="D5058" s="5">
        <v>1612500</v>
      </c>
      <c r="E5058" s="5">
        <v>0</v>
      </c>
      <c r="F5058" s="5">
        <f t="shared" si="78"/>
        <v>1867835823</v>
      </c>
    </row>
    <row r="5059" spans="2:6" x14ac:dyDescent="0.25">
      <c r="B5059" s="6">
        <v>43404</v>
      </c>
      <c r="C5059" s="4" t="s">
        <v>2807</v>
      </c>
      <c r="D5059" s="5">
        <v>915000</v>
      </c>
      <c r="E5059" s="5">
        <v>0</v>
      </c>
      <c r="F5059" s="5">
        <f t="shared" si="78"/>
        <v>1868750823</v>
      </c>
    </row>
    <row r="5060" spans="2:6" x14ac:dyDescent="0.25">
      <c r="B5060" s="6">
        <v>43404</v>
      </c>
      <c r="C5060" s="4" t="s">
        <v>2775</v>
      </c>
      <c r="D5060" s="5">
        <v>315000</v>
      </c>
      <c r="E5060" s="5">
        <v>0</v>
      </c>
      <c r="F5060" s="5">
        <f t="shared" si="78"/>
        <v>1869065823</v>
      </c>
    </row>
    <row r="5061" spans="2:6" x14ac:dyDescent="0.25">
      <c r="B5061" s="6">
        <v>43404</v>
      </c>
      <c r="C5061" s="4" t="s">
        <v>2802</v>
      </c>
      <c r="D5061" s="5">
        <v>555000</v>
      </c>
      <c r="E5061" s="5">
        <v>0</v>
      </c>
      <c r="F5061" s="5">
        <f t="shared" si="78"/>
        <v>1869620823</v>
      </c>
    </row>
    <row r="5062" spans="2:6" x14ac:dyDescent="0.25">
      <c r="B5062" s="6">
        <v>43404</v>
      </c>
      <c r="C5062" s="4" t="s">
        <v>2811</v>
      </c>
      <c r="D5062" s="5">
        <v>375000</v>
      </c>
      <c r="E5062" s="5">
        <v>0</v>
      </c>
      <c r="F5062" s="5">
        <f t="shared" si="78"/>
        <v>1869995823</v>
      </c>
    </row>
    <row r="5063" spans="2:6" x14ac:dyDescent="0.25">
      <c r="B5063" s="6">
        <v>43404</v>
      </c>
      <c r="C5063" s="4" t="s">
        <v>2804</v>
      </c>
      <c r="D5063" s="5">
        <v>270000</v>
      </c>
      <c r="E5063" s="5">
        <v>0</v>
      </c>
      <c r="F5063" s="5">
        <f t="shared" si="78"/>
        <v>1870265823</v>
      </c>
    </row>
    <row r="5064" spans="2:6" x14ac:dyDescent="0.25">
      <c r="B5064" s="6">
        <v>43404</v>
      </c>
      <c r="C5064" s="4" t="s">
        <v>2799</v>
      </c>
      <c r="D5064" s="5">
        <v>1245000</v>
      </c>
      <c r="E5064" s="5">
        <v>0</v>
      </c>
      <c r="F5064" s="5">
        <f t="shared" si="78"/>
        <v>1871510823</v>
      </c>
    </row>
    <row r="5065" spans="2:6" x14ac:dyDescent="0.25">
      <c r="B5065" s="6">
        <v>43404</v>
      </c>
      <c r="C5065" s="4" t="s">
        <v>2810</v>
      </c>
      <c r="D5065" s="5">
        <v>645000</v>
      </c>
      <c r="E5065" s="5">
        <v>0</v>
      </c>
      <c r="F5065" s="5">
        <f t="shared" si="78"/>
        <v>1872155823</v>
      </c>
    </row>
    <row r="5066" spans="2:6" x14ac:dyDescent="0.25">
      <c r="B5066" s="6">
        <v>43404</v>
      </c>
      <c r="C5066" s="4" t="s">
        <v>2811</v>
      </c>
      <c r="D5066" s="5">
        <v>285000</v>
      </c>
      <c r="E5066" s="5">
        <v>0</v>
      </c>
      <c r="F5066" s="5">
        <f t="shared" si="78"/>
        <v>1872440823</v>
      </c>
    </row>
    <row r="5067" spans="2:6" x14ac:dyDescent="0.25">
      <c r="B5067" s="6">
        <v>43404</v>
      </c>
      <c r="C5067" s="4" t="s">
        <v>2812</v>
      </c>
      <c r="D5067" s="5">
        <v>135000</v>
      </c>
      <c r="E5067" s="5">
        <v>0</v>
      </c>
      <c r="F5067" s="5">
        <f t="shared" si="78"/>
        <v>1872575823</v>
      </c>
    </row>
    <row r="5068" spans="2:6" x14ac:dyDescent="0.25">
      <c r="B5068" s="6">
        <v>43404</v>
      </c>
      <c r="C5068" s="4" t="s">
        <v>2777</v>
      </c>
      <c r="D5068" s="5">
        <v>255000</v>
      </c>
      <c r="E5068" s="5">
        <v>0</v>
      </c>
      <c r="F5068" s="5">
        <f t="shared" si="78"/>
        <v>1872830823</v>
      </c>
    </row>
    <row r="5069" spans="2:6" x14ac:dyDescent="0.25">
      <c r="B5069" s="6">
        <v>43404</v>
      </c>
      <c r="C5069" s="4" t="s">
        <v>2805</v>
      </c>
      <c r="D5069" s="5">
        <v>387000</v>
      </c>
      <c r="E5069" s="5">
        <v>0</v>
      </c>
      <c r="F5069" s="5">
        <f t="shared" si="78"/>
        <v>1873217823</v>
      </c>
    </row>
    <row r="5070" spans="2:6" x14ac:dyDescent="0.25">
      <c r="B5070" s="6">
        <v>43404</v>
      </c>
      <c r="C5070" s="4" t="s">
        <v>2812</v>
      </c>
      <c r="D5070" s="5">
        <v>225000</v>
      </c>
      <c r="E5070" s="5">
        <v>0</v>
      </c>
      <c r="F5070" s="5">
        <f t="shared" si="78"/>
        <v>1873442823</v>
      </c>
    </row>
    <row r="5071" spans="2:6" x14ac:dyDescent="0.25">
      <c r="B5071" s="6">
        <v>43404</v>
      </c>
      <c r="C5071" s="4" t="s">
        <v>2813</v>
      </c>
      <c r="D5071" s="5">
        <v>45000</v>
      </c>
      <c r="E5071" s="5">
        <v>0</v>
      </c>
      <c r="F5071" s="5">
        <f t="shared" si="78"/>
        <v>1873487823</v>
      </c>
    </row>
    <row r="5072" spans="2:6" x14ac:dyDescent="0.25">
      <c r="B5072" s="6">
        <v>43404</v>
      </c>
      <c r="C5072" s="4" t="s">
        <v>2814</v>
      </c>
      <c r="D5072" s="5">
        <v>105000</v>
      </c>
      <c r="E5072" s="5">
        <v>0</v>
      </c>
      <c r="F5072" s="5">
        <f t="shared" si="78"/>
        <v>1873592823</v>
      </c>
    </row>
    <row r="5073" spans="2:6" x14ac:dyDescent="0.25">
      <c r="B5073" s="6">
        <v>43404</v>
      </c>
      <c r="C5073" s="4" t="s">
        <v>2815</v>
      </c>
      <c r="D5073" s="5">
        <v>45000</v>
      </c>
      <c r="E5073" s="5">
        <v>0</v>
      </c>
      <c r="F5073" s="5">
        <f t="shared" si="78"/>
        <v>1873637823</v>
      </c>
    </row>
    <row r="5074" spans="2:6" x14ac:dyDescent="0.25">
      <c r="B5074" s="6">
        <v>43404</v>
      </c>
      <c r="C5074" s="4" t="s">
        <v>2816</v>
      </c>
      <c r="D5074" s="5">
        <v>105000</v>
      </c>
      <c r="E5074" s="5">
        <v>0</v>
      </c>
      <c r="F5074" s="5">
        <f t="shared" si="78"/>
        <v>1873742823</v>
      </c>
    </row>
    <row r="5075" spans="2:6" x14ac:dyDescent="0.25">
      <c r="B5075" s="6">
        <v>43404</v>
      </c>
      <c r="C5075" s="4" t="s">
        <v>2817</v>
      </c>
      <c r="D5075" s="5">
        <v>60000</v>
      </c>
      <c r="E5075" s="5">
        <v>0</v>
      </c>
      <c r="F5075" s="5">
        <f t="shared" ref="F5075:F5100" si="79">F5074+D5075-E5075</f>
        <v>1873802823</v>
      </c>
    </row>
    <row r="5076" spans="2:6" x14ac:dyDescent="0.25">
      <c r="B5076" s="6">
        <v>43404</v>
      </c>
      <c r="C5076" s="4" t="s">
        <v>2818</v>
      </c>
      <c r="D5076" s="5">
        <v>15000</v>
      </c>
      <c r="E5076" s="5">
        <v>0</v>
      </c>
      <c r="F5076" s="5">
        <f t="shared" si="79"/>
        <v>1873817823</v>
      </c>
    </row>
    <row r="5077" spans="2:6" x14ac:dyDescent="0.25">
      <c r="B5077" s="6">
        <v>43404</v>
      </c>
      <c r="C5077" s="4" t="s">
        <v>2814</v>
      </c>
      <c r="D5077" s="5">
        <v>43000</v>
      </c>
      <c r="E5077" s="5">
        <v>0</v>
      </c>
      <c r="F5077" s="5">
        <f t="shared" si="79"/>
        <v>1873860823</v>
      </c>
    </row>
    <row r="5078" spans="2:6" x14ac:dyDescent="0.25">
      <c r="B5078" s="6">
        <v>43404</v>
      </c>
      <c r="C5078" s="4" t="s">
        <v>2816</v>
      </c>
      <c r="D5078" s="5">
        <v>75000</v>
      </c>
      <c r="E5078" s="5">
        <v>0</v>
      </c>
      <c r="F5078" s="5">
        <f t="shared" si="79"/>
        <v>1873935823</v>
      </c>
    </row>
    <row r="5079" spans="2:6" x14ac:dyDescent="0.25">
      <c r="B5079" s="6">
        <v>43404</v>
      </c>
      <c r="C5079" s="4" t="s">
        <v>2819</v>
      </c>
      <c r="D5079" s="5">
        <v>15000</v>
      </c>
      <c r="E5079" s="5">
        <v>0</v>
      </c>
      <c r="F5079" s="5">
        <f t="shared" si="79"/>
        <v>1873950823</v>
      </c>
    </row>
    <row r="5080" spans="2:6" x14ac:dyDescent="0.25">
      <c r="B5080" s="6">
        <v>43404</v>
      </c>
      <c r="C5080" s="4" t="s">
        <v>2820</v>
      </c>
      <c r="D5080" s="5">
        <v>30000</v>
      </c>
      <c r="E5080" s="5">
        <v>0</v>
      </c>
      <c r="F5080" s="5">
        <f t="shared" si="79"/>
        <v>1873980823</v>
      </c>
    </row>
    <row r="5081" spans="2:6" x14ac:dyDescent="0.25">
      <c r="B5081" s="6">
        <v>43404</v>
      </c>
      <c r="C5081" s="4" t="s">
        <v>2821</v>
      </c>
      <c r="D5081" s="5">
        <v>105000</v>
      </c>
      <c r="E5081" s="5">
        <v>0</v>
      </c>
      <c r="F5081" s="5">
        <f t="shared" si="79"/>
        <v>1874085823</v>
      </c>
    </row>
    <row r="5082" spans="2:6" x14ac:dyDescent="0.25">
      <c r="B5082" s="6">
        <v>43404</v>
      </c>
      <c r="C5082" s="4" t="s">
        <v>2822</v>
      </c>
      <c r="D5082" s="5">
        <v>337500</v>
      </c>
      <c r="E5082" s="5">
        <v>0</v>
      </c>
      <c r="F5082" s="5">
        <f t="shared" si="79"/>
        <v>1874423323</v>
      </c>
    </row>
    <row r="5083" spans="2:6" x14ac:dyDescent="0.25">
      <c r="B5083" s="6">
        <v>43404</v>
      </c>
      <c r="C5083" s="4" t="s">
        <v>2819</v>
      </c>
      <c r="D5083" s="5">
        <v>105000</v>
      </c>
      <c r="E5083" s="5">
        <v>0</v>
      </c>
      <c r="F5083" s="5">
        <f t="shared" si="79"/>
        <v>1874528323</v>
      </c>
    </row>
    <row r="5084" spans="2:6" x14ac:dyDescent="0.25">
      <c r="B5084" s="6">
        <v>43404</v>
      </c>
      <c r="C5084" s="4" t="s">
        <v>2823</v>
      </c>
      <c r="D5084" s="5">
        <v>75000</v>
      </c>
      <c r="E5084" s="5">
        <v>0</v>
      </c>
      <c r="F5084" s="5">
        <f t="shared" si="79"/>
        <v>1874603323</v>
      </c>
    </row>
    <row r="5085" spans="2:6" x14ac:dyDescent="0.25">
      <c r="B5085" s="6">
        <v>43404</v>
      </c>
      <c r="C5085" s="4" t="s">
        <v>2823</v>
      </c>
      <c r="D5085" s="5">
        <v>540000</v>
      </c>
      <c r="E5085" s="5">
        <v>0</v>
      </c>
      <c r="F5085" s="5">
        <f t="shared" si="79"/>
        <v>1875143323</v>
      </c>
    </row>
    <row r="5086" spans="2:6" x14ac:dyDescent="0.25">
      <c r="B5086" s="6">
        <v>43404</v>
      </c>
      <c r="C5086" s="4" t="s">
        <v>2824</v>
      </c>
      <c r="D5086" s="5">
        <v>165000</v>
      </c>
      <c r="E5086" s="5">
        <v>0</v>
      </c>
      <c r="F5086" s="5">
        <f t="shared" si="79"/>
        <v>1875308323</v>
      </c>
    </row>
    <row r="5087" spans="2:6" x14ac:dyDescent="0.25">
      <c r="B5087" s="6">
        <v>43404</v>
      </c>
      <c r="C5087" s="4" t="s">
        <v>2821</v>
      </c>
      <c r="D5087" s="5">
        <v>105000</v>
      </c>
      <c r="E5087" s="5">
        <v>0</v>
      </c>
      <c r="F5087" s="5">
        <f t="shared" si="79"/>
        <v>1875413323</v>
      </c>
    </row>
    <row r="5088" spans="2:6" x14ac:dyDescent="0.25">
      <c r="B5088" s="6">
        <v>43404</v>
      </c>
      <c r="C5088" s="4" t="s">
        <v>2818</v>
      </c>
      <c r="D5088" s="5">
        <v>195000</v>
      </c>
      <c r="E5088" s="5">
        <v>0</v>
      </c>
      <c r="F5088" s="5">
        <f t="shared" si="79"/>
        <v>1875608323</v>
      </c>
    </row>
    <row r="5089" spans="2:9" x14ac:dyDescent="0.25">
      <c r="B5089" s="6">
        <v>43404</v>
      </c>
      <c r="C5089" s="4" t="s">
        <v>2820</v>
      </c>
      <c r="D5089" s="5">
        <v>157500</v>
      </c>
      <c r="E5089" s="5">
        <v>0</v>
      </c>
      <c r="F5089" s="5">
        <f t="shared" si="79"/>
        <v>1875765823</v>
      </c>
    </row>
    <row r="5090" spans="2:9" x14ac:dyDescent="0.25">
      <c r="B5090" s="6">
        <v>43404</v>
      </c>
      <c r="C5090" s="4" t="s">
        <v>2825</v>
      </c>
      <c r="D5090" s="5">
        <v>120000</v>
      </c>
      <c r="E5090" s="5">
        <v>0</v>
      </c>
      <c r="F5090" s="5">
        <f t="shared" si="79"/>
        <v>1875885823</v>
      </c>
    </row>
    <row r="5091" spans="2:9" x14ac:dyDescent="0.25">
      <c r="B5091" s="6">
        <v>43404</v>
      </c>
      <c r="C5091" s="4" t="s">
        <v>2815</v>
      </c>
      <c r="D5091" s="5">
        <v>180000</v>
      </c>
      <c r="E5091" s="5">
        <v>0</v>
      </c>
      <c r="F5091" s="5">
        <f t="shared" si="79"/>
        <v>1876065823</v>
      </c>
    </row>
    <row r="5092" spans="2:9" x14ac:dyDescent="0.25">
      <c r="B5092" s="6">
        <v>43404</v>
      </c>
      <c r="C5092" s="4" t="s">
        <v>2822</v>
      </c>
      <c r="D5092" s="5">
        <v>105000</v>
      </c>
      <c r="E5092" s="5">
        <v>0</v>
      </c>
      <c r="F5092" s="5">
        <f t="shared" si="79"/>
        <v>1876170823</v>
      </c>
    </row>
    <row r="5093" spans="2:9" x14ac:dyDescent="0.25">
      <c r="B5093" s="6">
        <v>43404</v>
      </c>
      <c r="C5093" s="4" t="s">
        <v>2826</v>
      </c>
      <c r="D5093" s="5">
        <v>45000</v>
      </c>
      <c r="E5093" s="5">
        <v>0</v>
      </c>
      <c r="F5093" s="5">
        <f t="shared" si="79"/>
        <v>1876215823</v>
      </c>
    </row>
    <row r="5094" spans="2:9" x14ac:dyDescent="0.25">
      <c r="B5094" s="6">
        <v>43404</v>
      </c>
      <c r="C5094" s="4" t="s">
        <v>2826</v>
      </c>
      <c r="D5094" s="5">
        <v>105000</v>
      </c>
      <c r="E5094" s="5">
        <v>0</v>
      </c>
      <c r="F5094" s="5">
        <f t="shared" si="79"/>
        <v>1876320823</v>
      </c>
    </row>
    <row r="5095" spans="2:9" x14ac:dyDescent="0.25">
      <c r="B5095" s="6">
        <v>43404</v>
      </c>
      <c r="C5095" s="4" t="s">
        <v>2825</v>
      </c>
      <c r="D5095" s="5">
        <v>45000</v>
      </c>
      <c r="E5095" s="5">
        <v>0</v>
      </c>
      <c r="F5095" s="5">
        <f t="shared" si="79"/>
        <v>1876365823</v>
      </c>
    </row>
    <row r="5096" spans="2:9" x14ac:dyDescent="0.25">
      <c r="B5096" s="6">
        <v>43404</v>
      </c>
      <c r="C5096" s="4" t="s">
        <v>2813</v>
      </c>
      <c r="D5096" s="5">
        <v>21500</v>
      </c>
      <c r="E5096" s="5">
        <v>0</v>
      </c>
      <c r="F5096" s="5">
        <f t="shared" si="79"/>
        <v>1876387323</v>
      </c>
    </row>
    <row r="5097" spans="2:9" x14ac:dyDescent="0.25">
      <c r="B5097" s="6">
        <v>43404</v>
      </c>
      <c r="C5097" s="4" t="s">
        <v>2824</v>
      </c>
      <c r="D5097" s="5">
        <v>45000</v>
      </c>
      <c r="E5097" s="5">
        <v>0</v>
      </c>
      <c r="F5097" s="5">
        <f t="shared" si="79"/>
        <v>1876432323</v>
      </c>
    </row>
    <row r="5098" spans="2:9" x14ac:dyDescent="0.25">
      <c r="B5098" s="68">
        <v>43404</v>
      </c>
      <c r="C5098" s="69" t="s">
        <v>574</v>
      </c>
      <c r="D5098" s="70">
        <v>1774867</v>
      </c>
      <c r="E5098" s="70">
        <v>0</v>
      </c>
      <c r="F5098" s="70">
        <f t="shared" si="79"/>
        <v>1878207190</v>
      </c>
    </row>
    <row r="5099" spans="2:9" x14ac:dyDescent="0.25">
      <c r="B5099" s="68">
        <v>43404</v>
      </c>
      <c r="C5099" s="69" t="s">
        <v>575</v>
      </c>
      <c r="D5099" s="70">
        <v>0</v>
      </c>
      <c r="E5099" s="70">
        <v>354974</v>
      </c>
      <c r="F5099" s="70">
        <f t="shared" si="79"/>
        <v>1877852216</v>
      </c>
    </row>
    <row r="5100" spans="2:9" x14ac:dyDescent="0.25">
      <c r="B5100" s="68">
        <v>43404</v>
      </c>
      <c r="C5100" s="69" t="s">
        <v>576</v>
      </c>
      <c r="D5100" s="70">
        <v>0</v>
      </c>
      <c r="E5100" s="70">
        <v>25000</v>
      </c>
      <c r="F5100" s="70">
        <f t="shared" si="79"/>
        <v>1877827216</v>
      </c>
    </row>
    <row r="5101" spans="2:9" ht="15.75" thickBot="1" x14ac:dyDescent="0.3">
      <c r="B5101" s="60" t="s">
        <v>11</v>
      </c>
      <c r="C5101" s="61"/>
      <c r="D5101" s="62">
        <f>SUM(D2281:D5100)</f>
        <v>1461256867</v>
      </c>
      <c r="E5101" s="62">
        <f>SUM(E2281:E5100)</f>
        <v>485848972</v>
      </c>
      <c r="F5101" s="62">
        <f>F5100</f>
        <v>1877827216</v>
      </c>
    </row>
    <row r="5102" spans="2:9" x14ac:dyDescent="0.25">
      <c r="B5102" s="3" t="s">
        <v>2827</v>
      </c>
      <c r="C5102" s="4"/>
      <c r="D5102" s="5"/>
      <c r="E5102" s="5"/>
      <c r="F5102" s="5"/>
      <c r="H5102" s="16">
        <f>SUBTOTAL(9,D5103:D7497)</f>
        <v>1045963500</v>
      </c>
      <c r="I5102" s="16">
        <f>SUBTOTAL(9,E5103:E7497)</f>
        <v>345122984</v>
      </c>
    </row>
    <row r="5103" spans="2:9" x14ac:dyDescent="0.25">
      <c r="B5103" s="56">
        <v>43405</v>
      </c>
      <c r="C5103" s="4" t="s">
        <v>2828</v>
      </c>
      <c r="D5103" s="5">
        <v>1380000</v>
      </c>
      <c r="E5103" s="5">
        <v>0</v>
      </c>
      <c r="F5103" s="5">
        <f>F5101+D5103-E5103</f>
        <v>1879207216</v>
      </c>
    </row>
    <row r="5104" spans="2:9" x14ac:dyDescent="0.25">
      <c r="B5104" s="56">
        <v>43405</v>
      </c>
      <c r="C5104" s="4" t="s">
        <v>2829</v>
      </c>
      <c r="D5104" s="5">
        <v>1785000</v>
      </c>
      <c r="E5104" s="5">
        <v>0</v>
      </c>
      <c r="F5104" s="5">
        <f>F5103+D5104-E5104</f>
        <v>1880992216</v>
      </c>
    </row>
    <row r="5105" spans="2:6" x14ac:dyDescent="0.25">
      <c r="B5105" s="56">
        <v>43405</v>
      </c>
      <c r="C5105" s="4" t="s">
        <v>2830</v>
      </c>
      <c r="D5105" s="5">
        <v>645000</v>
      </c>
      <c r="E5105" s="5">
        <v>0</v>
      </c>
      <c r="F5105" s="5">
        <f t="shared" ref="F5105:F5168" si="80">F5104+D5105-E5105</f>
        <v>1881637216</v>
      </c>
    </row>
    <row r="5106" spans="2:6" x14ac:dyDescent="0.25">
      <c r="B5106" s="56">
        <v>43405</v>
      </c>
      <c r="C5106" s="4" t="s">
        <v>2831</v>
      </c>
      <c r="D5106" s="5">
        <v>285000</v>
      </c>
      <c r="E5106" s="5">
        <v>0</v>
      </c>
      <c r="F5106" s="5">
        <f t="shared" si="80"/>
        <v>1881922216</v>
      </c>
    </row>
    <row r="5107" spans="2:6" x14ac:dyDescent="0.25">
      <c r="B5107" s="56">
        <v>43405</v>
      </c>
      <c r="C5107" s="4" t="s">
        <v>2832</v>
      </c>
      <c r="D5107" s="5">
        <v>3112500</v>
      </c>
      <c r="E5107" s="5">
        <v>0</v>
      </c>
      <c r="F5107" s="5">
        <f t="shared" si="80"/>
        <v>1885034716</v>
      </c>
    </row>
    <row r="5108" spans="2:6" x14ac:dyDescent="0.25">
      <c r="B5108" s="56">
        <v>43405</v>
      </c>
      <c r="C5108" s="4" t="s">
        <v>2833</v>
      </c>
      <c r="D5108" s="5">
        <v>1012500</v>
      </c>
      <c r="E5108" s="5">
        <v>0</v>
      </c>
      <c r="F5108" s="5">
        <f t="shared" si="80"/>
        <v>1886047216</v>
      </c>
    </row>
    <row r="5109" spans="2:6" x14ac:dyDescent="0.25">
      <c r="B5109" s="56">
        <v>43405</v>
      </c>
      <c r="C5109" s="4" t="s">
        <v>2834</v>
      </c>
      <c r="D5109" s="5">
        <v>360000</v>
      </c>
      <c r="E5109" s="5">
        <v>0</v>
      </c>
      <c r="F5109" s="5">
        <f t="shared" si="80"/>
        <v>1886407216</v>
      </c>
    </row>
    <row r="5110" spans="2:6" x14ac:dyDescent="0.25">
      <c r="B5110" s="56">
        <v>43405</v>
      </c>
      <c r="C5110" s="4" t="s">
        <v>2835</v>
      </c>
      <c r="D5110" s="5">
        <v>180000</v>
      </c>
      <c r="E5110" s="5">
        <v>0</v>
      </c>
      <c r="F5110" s="5">
        <f t="shared" si="80"/>
        <v>1886587216</v>
      </c>
    </row>
    <row r="5111" spans="2:6" x14ac:dyDescent="0.25">
      <c r="B5111" s="56">
        <v>43405</v>
      </c>
      <c r="C5111" s="4" t="s">
        <v>2836</v>
      </c>
      <c r="D5111" s="5">
        <v>45000</v>
      </c>
      <c r="E5111" s="5">
        <v>0</v>
      </c>
      <c r="F5111" s="5">
        <f t="shared" si="80"/>
        <v>1886632216</v>
      </c>
    </row>
    <row r="5112" spans="2:6" x14ac:dyDescent="0.25">
      <c r="B5112" s="56">
        <v>43405</v>
      </c>
      <c r="C5112" s="4" t="s">
        <v>2831</v>
      </c>
      <c r="D5112" s="5">
        <v>675000</v>
      </c>
      <c r="E5112" s="5">
        <v>0</v>
      </c>
      <c r="F5112" s="5">
        <f t="shared" si="80"/>
        <v>1887307216</v>
      </c>
    </row>
    <row r="5113" spans="2:6" x14ac:dyDescent="0.25">
      <c r="B5113" s="56">
        <v>43405</v>
      </c>
      <c r="C5113" s="4" t="s">
        <v>2833</v>
      </c>
      <c r="D5113" s="5">
        <v>187500</v>
      </c>
      <c r="E5113" s="5">
        <v>0</v>
      </c>
      <c r="F5113" s="5">
        <f t="shared" si="80"/>
        <v>1887494716</v>
      </c>
    </row>
    <row r="5114" spans="2:6" x14ac:dyDescent="0.25">
      <c r="B5114" s="56">
        <v>43405</v>
      </c>
      <c r="C5114" s="4" t="s">
        <v>2837</v>
      </c>
      <c r="D5114" s="5">
        <v>215000</v>
      </c>
      <c r="E5114" s="5">
        <v>0</v>
      </c>
      <c r="F5114" s="5">
        <f t="shared" si="80"/>
        <v>1887709716</v>
      </c>
    </row>
    <row r="5115" spans="2:6" x14ac:dyDescent="0.25">
      <c r="B5115" s="56">
        <v>43405</v>
      </c>
      <c r="C5115" s="4" t="s">
        <v>2838</v>
      </c>
      <c r="D5115" s="5">
        <v>420000</v>
      </c>
      <c r="E5115" s="5">
        <v>0</v>
      </c>
      <c r="F5115" s="5">
        <f t="shared" si="80"/>
        <v>1888129716</v>
      </c>
    </row>
    <row r="5116" spans="2:6" x14ac:dyDescent="0.25">
      <c r="B5116" s="56">
        <v>43405</v>
      </c>
      <c r="C5116" s="4" t="s">
        <v>2830</v>
      </c>
      <c r="D5116" s="5">
        <v>180000</v>
      </c>
      <c r="E5116" s="5">
        <v>0</v>
      </c>
      <c r="F5116" s="5">
        <f t="shared" si="80"/>
        <v>1888309716</v>
      </c>
    </row>
    <row r="5117" spans="2:6" x14ac:dyDescent="0.25">
      <c r="B5117" s="56">
        <v>43405</v>
      </c>
      <c r="C5117" s="4" t="s">
        <v>2839</v>
      </c>
      <c r="D5117" s="5">
        <v>390000</v>
      </c>
      <c r="E5117" s="5">
        <v>0</v>
      </c>
      <c r="F5117" s="5">
        <f t="shared" si="80"/>
        <v>1888699716</v>
      </c>
    </row>
    <row r="5118" spans="2:6" x14ac:dyDescent="0.25">
      <c r="B5118" s="56">
        <v>43405</v>
      </c>
      <c r="C5118" s="4" t="s">
        <v>2840</v>
      </c>
      <c r="D5118" s="5">
        <v>210000</v>
      </c>
      <c r="E5118" s="5">
        <v>0</v>
      </c>
      <c r="F5118" s="5">
        <f t="shared" si="80"/>
        <v>1888909716</v>
      </c>
    </row>
    <row r="5119" spans="2:6" x14ac:dyDescent="0.25">
      <c r="B5119" s="56">
        <v>43405</v>
      </c>
      <c r="C5119" s="4" t="s">
        <v>2841</v>
      </c>
      <c r="D5119" s="5">
        <v>270000</v>
      </c>
      <c r="E5119" s="5">
        <v>0</v>
      </c>
      <c r="F5119" s="5">
        <f t="shared" si="80"/>
        <v>1889179716</v>
      </c>
    </row>
    <row r="5120" spans="2:6" x14ac:dyDescent="0.25">
      <c r="B5120" s="56">
        <v>43405</v>
      </c>
      <c r="C5120" s="4" t="s">
        <v>2841</v>
      </c>
      <c r="D5120" s="5">
        <v>1552500</v>
      </c>
      <c r="E5120" s="5">
        <v>0</v>
      </c>
      <c r="F5120" s="5">
        <f t="shared" si="80"/>
        <v>1890732216</v>
      </c>
    </row>
    <row r="5121" spans="2:6" x14ac:dyDescent="0.25">
      <c r="B5121" s="56">
        <v>43405</v>
      </c>
      <c r="C5121" s="4" t="s">
        <v>2837</v>
      </c>
      <c r="D5121" s="5">
        <v>930000</v>
      </c>
      <c r="E5121" s="5">
        <v>0</v>
      </c>
      <c r="F5121" s="5">
        <f t="shared" si="80"/>
        <v>1891662216</v>
      </c>
    </row>
    <row r="5122" spans="2:6" x14ac:dyDescent="0.25">
      <c r="B5122" s="56">
        <v>43405</v>
      </c>
      <c r="C5122" s="4" t="s">
        <v>2834</v>
      </c>
      <c r="D5122" s="5">
        <v>735000</v>
      </c>
      <c r="E5122" s="5">
        <v>0</v>
      </c>
      <c r="F5122" s="5">
        <f t="shared" si="80"/>
        <v>1892397216</v>
      </c>
    </row>
    <row r="5123" spans="2:6" x14ac:dyDescent="0.25">
      <c r="B5123" s="56">
        <v>43405</v>
      </c>
      <c r="C5123" s="4" t="s">
        <v>2829</v>
      </c>
      <c r="D5123" s="5">
        <v>420000</v>
      </c>
      <c r="E5123" s="5">
        <v>0</v>
      </c>
      <c r="F5123" s="5">
        <f t="shared" si="80"/>
        <v>1892817216</v>
      </c>
    </row>
    <row r="5124" spans="2:6" x14ac:dyDescent="0.25">
      <c r="B5124" s="56">
        <v>43405</v>
      </c>
      <c r="C5124" s="4" t="s">
        <v>2839</v>
      </c>
      <c r="D5124" s="5">
        <v>405000</v>
      </c>
      <c r="E5124" s="5">
        <v>0</v>
      </c>
      <c r="F5124" s="5">
        <f t="shared" si="80"/>
        <v>1893222216</v>
      </c>
    </row>
    <row r="5125" spans="2:6" x14ac:dyDescent="0.25">
      <c r="B5125" s="56">
        <v>43405</v>
      </c>
      <c r="C5125" s="4" t="s">
        <v>2836</v>
      </c>
      <c r="D5125" s="5">
        <v>480000</v>
      </c>
      <c r="E5125" s="5">
        <v>0</v>
      </c>
      <c r="F5125" s="5">
        <f t="shared" si="80"/>
        <v>1893702216</v>
      </c>
    </row>
    <row r="5126" spans="2:6" x14ac:dyDescent="0.25">
      <c r="B5126" s="56">
        <v>43405</v>
      </c>
      <c r="C5126" s="4" t="s">
        <v>2832</v>
      </c>
      <c r="D5126" s="5">
        <v>345000</v>
      </c>
      <c r="E5126" s="5">
        <v>0</v>
      </c>
      <c r="F5126" s="5">
        <f t="shared" si="80"/>
        <v>1894047216</v>
      </c>
    </row>
    <row r="5127" spans="2:6" x14ac:dyDescent="0.25">
      <c r="B5127" s="56">
        <v>43405</v>
      </c>
      <c r="C5127" s="4" t="s">
        <v>2835</v>
      </c>
      <c r="D5127" s="5">
        <v>1200000</v>
      </c>
      <c r="E5127" s="5">
        <v>0</v>
      </c>
      <c r="F5127" s="5">
        <f t="shared" si="80"/>
        <v>1895247216</v>
      </c>
    </row>
    <row r="5128" spans="2:6" x14ac:dyDescent="0.25">
      <c r="B5128" s="56">
        <v>43405</v>
      </c>
      <c r="C5128" s="4" t="s">
        <v>2838</v>
      </c>
      <c r="D5128" s="5">
        <v>840000</v>
      </c>
      <c r="E5128" s="5">
        <v>0</v>
      </c>
      <c r="F5128" s="5">
        <f t="shared" si="80"/>
        <v>1896087216</v>
      </c>
    </row>
    <row r="5129" spans="2:6" x14ac:dyDescent="0.25">
      <c r="B5129" s="56">
        <v>43405</v>
      </c>
      <c r="C5129" s="4" t="s">
        <v>2840</v>
      </c>
      <c r="D5129" s="5">
        <v>960000</v>
      </c>
      <c r="E5129" s="5">
        <v>0</v>
      </c>
      <c r="F5129" s="5">
        <f t="shared" si="80"/>
        <v>1897047216</v>
      </c>
    </row>
    <row r="5130" spans="2:6" x14ac:dyDescent="0.25">
      <c r="B5130" s="56">
        <v>43405</v>
      </c>
      <c r="C5130" s="4" t="s">
        <v>2842</v>
      </c>
      <c r="D5130" s="5">
        <v>165000</v>
      </c>
      <c r="E5130" s="5">
        <v>0</v>
      </c>
      <c r="F5130" s="5">
        <f t="shared" si="80"/>
        <v>1897212216</v>
      </c>
    </row>
    <row r="5131" spans="2:6" x14ac:dyDescent="0.25">
      <c r="B5131" s="56">
        <v>43405</v>
      </c>
      <c r="C5131" s="4" t="s">
        <v>2828</v>
      </c>
      <c r="D5131" s="5">
        <v>258000</v>
      </c>
      <c r="E5131" s="5">
        <v>0</v>
      </c>
      <c r="F5131" s="5">
        <f t="shared" si="80"/>
        <v>1897470216</v>
      </c>
    </row>
    <row r="5132" spans="2:6" x14ac:dyDescent="0.25">
      <c r="B5132" s="56">
        <v>43405</v>
      </c>
      <c r="C5132" s="4" t="s">
        <v>2843</v>
      </c>
      <c r="D5132" s="5">
        <v>135000</v>
      </c>
      <c r="E5132" s="5">
        <v>0</v>
      </c>
      <c r="F5132" s="5">
        <f t="shared" si="80"/>
        <v>1897605216</v>
      </c>
    </row>
    <row r="5133" spans="2:6" x14ac:dyDescent="0.25">
      <c r="B5133" s="56">
        <v>43405</v>
      </c>
      <c r="C5133" s="4" t="s">
        <v>2843</v>
      </c>
      <c r="D5133" s="5">
        <v>165000</v>
      </c>
      <c r="E5133" s="5">
        <v>0</v>
      </c>
      <c r="F5133" s="5">
        <f t="shared" si="80"/>
        <v>1897770216</v>
      </c>
    </row>
    <row r="5134" spans="2:6" x14ac:dyDescent="0.25">
      <c r="B5134" s="56">
        <v>43405</v>
      </c>
      <c r="C5134" s="4" t="s">
        <v>2844</v>
      </c>
      <c r="D5134" s="5">
        <v>60000</v>
      </c>
      <c r="E5134" s="5">
        <v>0</v>
      </c>
      <c r="F5134" s="5">
        <f t="shared" si="80"/>
        <v>1897830216</v>
      </c>
    </row>
    <row r="5135" spans="2:6" x14ac:dyDescent="0.25">
      <c r="B5135" s="56">
        <v>43405</v>
      </c>
      <c r="C5135" s="4" t="s">
        <v>2845</v>
      </c>
      <c r="D5135" s="5">
        <v>15000</v>
      </c>
      <c r="E5135" s="5">
        <v>0</v>
      </c>
      <c r="F5135" s="5">
        <f t="shared" si="80"/>
        <v>1897845216</v>
      </c>
    </row>
    <row r="5136" spans="2:6" x14ac:dyDescent="0.25">
      <c r="B5136" s="56">
        <v>43405</v>
      </c>
      <c r="C5136" s="4" t="s">
        <v>2846</v>
      </c>
      <c r="D5136" s="5">
        <v>75000</v>
      </c>
      <c r="E5136" s="5">
        <v>0</v>
      </c>
      <c r="F5136" s="5">
        <f t="shared" si="80"/>
        <v>1897920216</v>
      </c>
    </row>
    <row r="5137" spans="2:6" x14ac:dyDescent="0.25">
      <c r="B5137" s="56">
        <v>43405</v>
      </c>
      <c r="C5137" s="4" t="s">
        <v>2847</v>
      </c>
      <c r="D5137" s="5">
        <v>15000</v>
      </c>
      <c r="E5137" s="5">
        <v>0</v>
      </c>
      <c r="F5137" s="5">
        <f t="shared" si="80"/>
        <v>1897935216</v>
      </c>
    </row>
    <row r="5138" spans="2:6" x14ac:dyDescent="0.25">
      <c r="B5138" s="56">
        <v>43405</v>
      </c>
      <c r="C5138" s="4" t="s">
        <v>2848</v>
      </c>
      <c r="D5138" s="5">
        <v>165000</v>
      </c>
      <c r="E5138" s="5">
        <v>0</v>
      </c>
      <c r="F5138" s="5">
        <f t="shared" si="80"/>
        <v>1898100216</v>
      </c>
    </row>
    <row r="5139" spans="2:6" x14ac:dyDescent="0.25">
      <c r="B5139" s="56">
        <v>43405</v>
      </c>
      <c r="C5139" s="4" t="s">
        <v>2849</v>
      </c>
      <c r="D5139" s="5">
        <v>60000</v>
      </c>
      <c r="E5139" s="5">
        <v>0</v>
      </c>
      <c r="F5139" s="5">
        <f t="shared" si="80"/>
        <v>1898160216</v>
      </c>
    </row>
    <row r="5140" spans="2:6" x14ac:dyDescent="0.25">
      <c r="B5140" s="56">
        <v>43405</v>
      </c>
      <c r="C5140" s="4" t="s">
        <v>2850</v>
      </c>
      <c r="D5140" s="5">
        <v>352500</v>
      </c>
      <c r="E5140" s="5">
        <v>0</v>
      </c>
      <c r="F5140" s="5">
        <f t="shared" si="80"/>
        <v>1898512716</v>
      </c>
    </row>
    <row r="5141" spans="2:6" x14ac:dyDescent="0.25">
      <c r="B5141" s="56">
        <v>43405</v>
      </c>
      <c r="C5141" s="4" t="s">
        <v>2851</v>
      </c>
      <c r="D5141" s="5">
        <v>60000</v>
      </c>
      <c r="E5141" s="5">
        <v>0</v>
      </c>
      <c r="F5141" s="5">
        <f t="shared" si="80"/>
        <v>1898572716</v>
      </c>
    </row>
    <row r="5142" spans="2:6" x14ac:dyDescent="0.25">
      <c r="B5142" s="56">
        <v>43405</v>
      </c>
      <c r="C5142" s="4" t="s">
        <v>2847</v>
      </c>
      <c r="D5142" s="5">
        <v>75000</v>
      </c>
      <c r="E5142" s="5">
        <v>0</v>
      </c>
      <c r="F5142" s="5">
        <f t="shared" si="80"/>
        <v>1898647716</v>
      </c>
    </row>
    <row r="5143" spans="2:6" x14ac:dyDescent="0.25">
      <c r="B5143" s="56">
        <v>43405</v>
      </c>
      <c r="C5143" s="4" t="s">
        <v>2844</v>
      </c>
      <c r="D5143" s="5">
        <v>360000</v>
      </c>
      <c r="E5143" s="5">
        <v>0</v>
      </c>
      <c r="F5143" s="5">
        <f t="shared" si="80"/>
        <v>1899007716</v>
      </c>
    </row>
    <row r="5144" spans="2:6" x14ac:dyDescent="0.25">
      <c r="B5144" s="56">
        <v>43405</v>
      </c>
      <c r="C5144" s="4" t="s">
        <v>2850</v>
      </c>
      <c r="D5144" s="5">
        <v>52500</v>
      </c>
      <c r="E5144" s="5">
        <v>0</v>
      </c>
      <c r="F5144" s="5">
        <f t="shared" si="80"/>
        <v>1899060216</v>
      </c>
    </row>
    <row r="5145" spans="2:6" x14ac:dyDescent="0.25">
      <c r="B5145" s="56">
        <v>43405</v>
      </c>
      <c r="C5145" s="4" t="s">
        <v>2845</v>
      </c>
      <c r="D5145" s="5">
        <v>90000</v>
      </c>
      <c r="E5145" s="5">
        <v>0</v>
      </c>
      <c r="F5145" s="5">
        <f t="shared" si="80"/>
        <v>1899150216</v>
      </c>
    </row>
    <row r="5146" spans="2:6" x14ac:dyDescent="0.25">
      <c r="B5146" s="56">
        <v>43405</v>
      </c>
      <c r="C5146" s="4" t="s">
        <v>2852</v>
      </c>
      <c r="D5146" s="5">
        <v>60000</v>
      </c>
      <c r="E5146" s="5">
        <v>0</v>
      </c>
      <c r="F5146" s="5">
        <f t="shared" si="80"/>
        <v>1899210216</v>
      </c>
    </row>
    <row r="5147" spans="2:6" x14ac:dyDescent="0.25">
      <c r="B5147" s="56">
        <v>43405</v>
      </c>
      <c r="C5147" s="4" t="s">
        <v>2848</v>
      </c>
      <c r="D5147" s="5">
        <v>52500</v>
      </c>
      <c r="E5147" s="5">
        <v>0</v>
      </c>
      <c r="F5147" s="5">
        <f t="shared" si="80"/>
        <v>1899262716</v>
      </c>
    </row>
    <row r="5148" spans="2:6" x14ac:dyDescent="0.25">
      <c r="B5148" s="56">
        <v>43405</v>
      </c>
      <c r="C5148" s="4" t="s">
        <v>2851</v>
      </c>
      <c r="D5148" s="5">
        <v>75000</v>
      </c>
      <c r="E5148" s="5">
        <v>0</v>
      </c>
      <c r="F5148" s="5">
        <f t="shared" si="80"/>
        <v>1899337716</v>
      </c>
    </row>
    <row r="5149" spans="2:6" x14ac:dyDescent="0.25">
      <c r="B5149" s="56">
        <v>43405</v>
      </c>
      <c r="C5149" s="4" t="s">
        <v>2853</v>
      </c>
      <c r="D5149" s="5">
        <v>82500</v>
      </c>
      <c r="E5149" s="5">
        <v>0</v>
      </c>
      <c r="F5149" s="5">
        <f t="shared" si="80"/>
        <v>1899420216</v>
      </c>
    </row>
    <row r="5150" spans="2:6" x14ac:dyDescent="0.25">
      <c r="B5150" s="56">
        <v>43405</v>
      </c>
      <c r="C5150" s="4" t="s">
        <v>2849</v>
      </c>
      <c r="D5150" s="5">
        <v>172500</v>
      </c>
      <c r="E5150" s="5">
        <v>0</v>
      </c>
      <c r="F5150" s="5">
        <f t="shared" si="80"/>
        <v>1899592716</v>
      </c>
    </row>
    <row r="5151" spans="2:6" x14ac:dyDescent="0.25">
      <c r="B5151" s="56">
        <v>43405</v>
      </c>
      <c r="C5151" s="4" t="s">
        <v>2854</v>
      </c>
      <c r="D5151" s="5">
        <v>45000</v>
      </c>
      <c r="E5151" s="5">
        <v>0</v>
      </c>
      <c r="F5151" s="5">
        <f t="shared" si="80"/>
        <v>1899637716</v>
      </c>
    </row>
    <row r="5152" spans="2:6" x14ac:dyDescent="0.25">
      <c r="B5152" s="56">
        <v>43405</v>
      </c>
      <c r="C5152" s="4" t="s">
        <v>2855</v>
      </c>
      <c r="D5152" s="5">
        <v>30000</v>
      </c>
      <c r="E5152" s="5">
        <v>0</v>
      </c>
      <c r="F5152" s="5">
        <f t="shared" si="80"/>
        <v>1899667716</v>
      </c>
    </row>
    <row r="5153" spans="2:6" x14ac:dyDescent="0.25">
      <c r="B5153" s="56">
        <v>43405</v>
      </c>
      <c r="C5153" s="4" t="s">
        <v>2856</v>
      </c>
      <c r="D5153" s="5">
        <v>195000</v>
      </c>
      <c r="E5153" s="5">
        <v>0</v>
      </c>
      <c r="F5153" s="5">
        <f t="shared" si="80"/>
        <v>1899862716</v>
      </c>
    </row>
    <row r="5154" spans="2:6" x14ac:dyDescent="0.25">
      <c r="B5154" s="56">
        <v>43405</v>
      </c>
      <c r="C5154" s="4" t="s">
        <v>2855</v>
      </c>
      <c r="D5154" s="5">
        <v>105000</v>
      </c>
      <c r="E5154" s="5">
        <v>0</v>
      </c>
      <c r="F5154" s="5">
        <f t="shared" si="80"/>
        <v>1899967716</v>
      </c>
    </row>
    <row r="5155" spans="2:6" x14ac:dyDescent="0.25">
      <c r="B5155" s="56">
        <v>43405</v>
      </c>
      <c r="C5155" s="4" t="s">
        <v>2853</v>
      </c>
      <c r="D5155" s="5">
        <v>120000</v>
      </c>
      <c r="E5155" s="5">
        <v>0</v>
      </c>
      <c r="F5155" s="5">
        <f t="shared" si="80"/>
        <v>1900087716</v>
      </c>
    </row>
    <row r="5156" spans="2:6" x14ac:dyDescent="0.25">
      <c r="B5156" s="56">
        <v>43405</v>
      </c>
      <c r="C5156" s="4" t="s">
        <v>2846</v>
      </c>
      <c r="D5156" s="5">
        <v>105000</v>
      </c>
      <c r="E5156" s="5">
        <v>0</v>
      </c>
      <c r="F5156" s="5">
        <f t="shared" si="80"/>
        <v>1900192716</v>
      </c>
    </row>
    <row r="5157" spans="2:6" x14ac:dyDescent="0.25">
      <c r="B5157" s="56">
        <v>43405</v>
      </c>
      <c r="C5157" s="4" t="s">
        <v>2857</v>
      </c>
      <c r="D5157" s="5">
        <v>120000</v>
      </c>
      <c r="E5157" s="5">
        <v>0</v>
      </c>
      <c r="F5157" s="5">
        <f t="shared" si="80"/>
        <v>1900312716</v>
      </c>
    </row>
    <row r="5158" spans="2:6" x14ac:dyDescent="0.25">
      <c r="B5158" s="56">
        <v>43405</v>
      </c>
      <c r="C5158" s="4" t="s">
        <v>2856</v>
      </c>
      <c r="D5158" s="5">
        <v>60000</v>
      </c>
      <c r="E5158" s="5">
        <v>0</v>
      </c>
      <c r="F5158" s="5">
        <f t="shared" si="80"/>
        <v>1900372716</v>
      </c>
    </row>
    <row r="5159" spans="2:6" x14ac:dyDescent="0.25">
      <c r="B5159" s="56">
        <v>43405</v>
      </c>
      <c r="C5159" s="4" t="s">
        <v>2857</v>
      </c>
      <c r="D5159" s="5">
        <v>21500</v>
      </c>
      <c r="E5159" s="5">
        <v>0</v>
      </c>
      <c r="F5159" s="5">
        <f t="shared" si="80"/>
        <v>1900394216</v>
      </c>
    </row>
    <row r="5160" spans="2:6" x14ac:dyDescent="0.25">
      <c r="B5160" s="56">
        <v>43405</v>
      </c>
      <c r="C5160" s="4" t="s">
        <v>2858</v>
      </c>
      <c r="D5160" s="5">
        <v>623500</v>
      </c>
      <c r="E5160" s="5">
        <v>0</v>
      </c>
      <c r="F5160" s="5">
        <f t="shared" si="80"/>
        <v>1901017716</v>
      </c>
    </row>
    <row r="5161" spans="2:6" x14ac:dyDescent="0.25">
      <c r="B5161" s="56">
        <v>43405</v>
      </c>
      <c r="C5161" s="4" t="s">
        <v>2859</v>
      </c>
      <c r="D5161" s="5">
        <v>45000</v>
      </c>
      <c r="E5161" s="5">
        <v>0</v>
      </c>
      <c r="F5161" s="5">
        <f t="shared" si="80"/>
        <v>1901062716</v>
      </c>
    </row>
    <row r="5162" spans="2:6" x14ac:dyDescent="0.25">
      <c r="B5162" s="56">
        <v>43405</v>
      </c>
      <c r="C5162" s="4" t="s">
        <v>2860</v>
      </c>
      <c r="D5162" s="5">
        <v>516000</v>
      </c>
      <c r="E5162" s="5">
        <v>0</v>
      </c>
      <c r="F5162" s="5">
        <f t="shared" si="80"/>
        <v>1901578716</v>
      </c>
    </row>
    <row r="5163" spans="2:6" x14ac:dyDescent="0.25">
      <c r="B5163" s="56">
        <v>43405</v>
      </c>
      <c r="C5163" s="4" t="s">
        <v>2861</v>
      </c>
      <c r="D5163" s="5">
        <v>2640000</v>
      </c>
      <c r="E5163" s="5">
        <v>0</v>
      </c>
      <c r="F5163" s="5">
        <f t="shared" si="80"/>
        <v>1904218716</v>
      </c>
    </row>
    <row r="5164" spans="2:6" x14ac:dyDescent="0.25">
      <c r="B5164" s="56">
        <v>43405</v>
      </c>
      <c r="C5164" s="4" t="s">
        <v>2860</v>
      </c>
      <c r="D5164" s="5">
        <v>990000</v>
      </c>
      <c r="E5164" s="5">
        <v>0</v>
      </c>
      <c r="F5164" s="5">
        <f t="shared" si="80"/>
        <v>1905208716</v>
      </c>
    </row>
    <row r="5165" spans="2:6" x14ac:dyDescent="0.25">
      <c r="B5165" s="56">
        <v>43405</v>
      </c>
      <c r="C5165" s="4" t="s">
        <v>2742</v>
      </c>
      <c r="D5165" s="5">
        <v>225000</v>
      </c>
      <c r="E5165" s="5">
        <v>0</v>
      </c>
      <c r="F5165" s="5">
        <f t="shared" si="80"/>
        <v>1905433716</v>
      </c>
    </row>
    <row r="5166" spans="2:6" x14ac:dyDescent="0.25">
      <c r="B5166" s="56">
        <v>43405</v>
      </c>
      <c r="C5166" s="4" t="s">
        <v>2748</v>
      </c>
      <c r="D5166" s="5">
        <v>757500</v>
      </c>
      <c r="E5166" s="5">
        <v>0</v>
      </c>
      <c r="F5166" s="5">
        <f t="shared" si="80"/>
        <v>1906191216</v>
      </c>
    </row>
    <row r="5167" spans="2:6" x14ac:dyDescent="0.25">
      <c r="B5167" s="56">
        <v>43405</v>
      </c>
      <c r="C5167" s="4" t="s">
        <v>2862</v>
      </c>
      <c r="D5167" s="5">
        <v>258000</v>
      </c>
      <c r="E5167" s="5">
        <v>0</v>
      </c>
      <c r="F5167" s="5">
        <f t="shared" si="80"/>
        <v>1906449216</v>
      </c>
    </row>
    <row r="5168" spans="2:6" x14ac:dyDescent="0.25">
      <c r="B5168" s="56">
        <v>43405</v>
      </c>
      <c r="C5168" s="4" t="s">
        <v>2752</v>
      </c>
      <c r="D5168" s="5">
        <v>215000</v>
      </c>
      <c r="E5168" s="5">
        <v>0</v>
      </c>
      <c r="F5168" s="5">
        <f t="shared" si="80"/>
        <v>1906664216</v>
      </c>
    </row>
    <row r="5169" spans="2:6" x14ac:dyDescent="0.25">
      <c r="B5169" s="56">
        <v>43405</v>
      </c>
      <c r="C5169" s="4" t="s">
        <v>2862</v>
      </c>
      <c r="D5169" s="5">
        <v>1275000</v>
      </c>
      <c r="E5169" s="5">
        <v>0</v>
      </c>
      <c r="F5169" s="5">
        <f t="shared" ref="F5169:F5232" si="81">F5168+D5169-E5169</f>
        <v>1907939216</v>
      </c>
    </row>
    <row r="5170" spans="2:6" x14ac:dyDescent="0.25">
      <c r="B5170" s="56">
        <v>43405</v>
      </c>
      <c r="C5170" s="4" t="s">
        <v>2863</v>
      </c>
      <c r="D5170" s="5">
        <v>193500</v>
      </c>
      <c r="E5170" s="5">
        <v>0</v>
      </c>
      <c r="F5170" s="5">
        <f t="shared" si="81"/>
        <v>1908132716</v>
      </c>
    </row>
    <row r="5171" spans="2:6" x14ac:dyDescent="0.25">
      <c r="B5171" s="56">
        <v>43405</v>
      </c>
      <c r="C5171" s="4" t="s">
        <v>2864</v>
      </c>
      <c r="D5171" s="5">
        <v>3810000</v>
      </c>
      <c r="E5171" s="5">
        <v>0</v>
      </c>
      <c r="F5171" s="5">
        <f t="shared" si="81"/>
        <v>1911942716</v>
      </c>
    </row>
    <row r="5172" spans="2:6" x14ac:dyDescent="0.25">
      <c r="B5172" s="56">
        <v>43405</v>
      </c>
      <c r="C5172" s="4" t="s">
        <v>2865</v>
      </c>
      <c r="D5172" s="5">
        <v>705000</v>
      </c>
      <c r="E5172" s="5">
        <v>0</v>
      </c>
      <c r="F5172" s="5">
        <f t="shared" si="81"/>
        <v>1912647716</v>
      </c>
    </row>
    <row r="5173" spans="2:6" x14ac:dyDescent="0.25">
      <c r="B5173" s="56">
        <v>43405</v>
      </c>
      <c r="C5173" s="4" t="s">
        <v>2866</v>
      </c>
      <c r="D5173" s="5">
        <v>270000</v>
      </c>
      <c r="E5173" s="5">
        <v>0</v>
      </c>
      <c r="F5173" s="5">
        <f t="shared" si="81"/>
        <v>1912917716</v>
      </c>
    </row>
    <row r="5174" spans="2:6" x14ac:dyDescent="0.25">
      <c r="B5174" s="56">
        <v>43405</v>
      </c>
      <c r="C5174" s="4" t="s">
        <v>2858</v>
      </c>
      <c r="D5174" s="5">
        <v>1065000</v>
      </c>
      <c r="E5174" s="5">
        <v>0</v>
      </c>
      <c r="F5174" s="5">
        <f t="shared" si="81"/>
        <v>1913982716</v>
      </c>
    </row>
    <row r="5175" spans="2:6" x14ac:dyDescent="0.25">
      <c r="B5175" s="56">
        <v>43405</v>
      </c>
      <c r="C5175" s="4" t="s">
        <v>2752</v>
      </c>
      <c r="D5175" s="5">
        <v>405000</v>
      </c>
      <c r="E5175" s="5">
        <v>0</v>
      </c>
      <c r="F5175" s="5">
        <f t="shared" si="81"/>
        <v>1914387716</v>
      </c>
    </row>
    <row r="5176" spans="2:6" x14ac:dyDescent="0.25">
      <c r="B5176" s="56">
        <v>43405</v>
      </c>
      <c r="C5176" s="4" t="s">
        <v>2742</v>
      </c>
      <c r="D5176" s="5">
        <v>150500</v>
      </c>
      <c r="E5176" s="5">
        <v>0</v>
      </c>
      <c r="F5176" s="5">
        <f t="shared" si="81"/>
        <v>1914538216</v>
      </c>
    </row>
    <row r="5177" spans="2:6" x14ac:dyDescent="0.25">
      <c r="B5177" s="56">
        <v>43405</v>
      </c>
      <c r="C5177" s="4" t="s">
        <v>2863</v>
      </c>
      <c r="D5177" s="5">
        <v>1087500</v>
      </c>
      <c r="E5177" s="5">
        <v>0</v>
      </c>
      <c r="F5177" s="5">
        <f t="shared" si="81"/>
        <v>1915625716</v>
      </c>
    </row>
    <row r="5178" spans="2:6" x14ac:dyDescent="0.25">
      <c r="B5178" s="56">
        <v>43405</v>
      </c>
      <c r="C5178" s="4" t="s">
        <v>2867</v>
      </c>
      <c r="D5178" s="5">
        <v>15000</v>
      </c>
      <c r="E5178" s="5">
        <v>0</v>
      </c>
      <c r="F5178" s="5">
        <f t="shared" si="81"/>
        <v>1915640716</v>
      </c>
    </row>
    <row r="5179" spans="2:6" x14ac:dyDescent="0.25">
      <c r="B5179" s="56">
        <v>43405</v>
      </c>
      <c r="C5179" s="4" t="s">
        <v>2808</v>
      </c>
      <c r="D5179" s="5">
        <v>75000</v>
      </c>
      <c r="E5179" s="5">
        <v>0</v>
      </c>
      <c r="F5179" s="5">
        <f t="shared" si="81"/>
        <v>1915715716</v>
      </c>
    </row>
    <row r="5180" spans="2:6" x14ac:dyDescent="0.25">
      <c r="B5180" s="56">
        <v>43405</v>
      </c>
      <c r="C5180" s="4" t="s">
        <v>2806</v>
      </c>
      <c r="D5180" s="5">
        <v>465000</v>
      </c>
      <c r="E5180" s="5">
        <v>0</v>
      </c>
      <c r="F5180" s="5">
        <f t="shared" si="81"/>
        <v>1916180716</v>
      </c>
    </row>
    <row r="5181" spans="2:6" x14ac:dyDescent="0.25">
      <c r="B5181" s="56">
        <v>43405</v>
      </c>
      <c r="C5181" s="4" t="s">
        <v>2809</v>
      </c>
      <c r="D5181" s="5">
        <v>75000</v>
      </c>
      <c r="E5181" s="5">
        <v>0</v>
      </c>
      <c r="F5181" s="5">
        <f t="shared" si="81"/>
        <v>1916255716</v>
      </c>
    </row>
    <row r="5182" spans="2:6" x14ac:dyDescent="0.25">
      <c r="B5182" s="56">
        <v>43405</v>
      </c>
      <c r="C5182" s="4" t="s">
        <v>2808</v>
      </c>
      <c r="D5182" s="5">
        <v>86000</v>
      </c>
      <c r="E5182" s="5">
        <v>0</v>
      </c>
      <c r="F5182" s="5">
        <f t="shared" si="81"/>
        <v>1916341716</v>
      </c>
    </row>
    <row r="5183" spans="2:6" x14ac:dyDescent="0.25">
      <c r="B5183" s="56">
        <v>43405</v>
      </c>
      <c r="C5183" s="4" t="s">
        <v>2814</v>
      </c>
      <c r="D5183" s="5">
        <v>330000</v>
      </c>
      <c r="E5183" s="5">
        <v>0</v>
      </c>
      <c r="F5183" s="5">
        <f t="shared" si="81"/>
        <v>1916671716</v>
      </c>
    </row>
    <row r="5184" spans="2:6" x14ac:dyDescent="0.25">
      <c r="B5184" s="56">
        <v>43405</v>
      </c>
      <c r="C5184" s="4" t="s">
        <v>2868</v>
      </c>
      <c r="D5184" s="5">
        <v>675000</v>
      </c>
      <c r="E5184" s="5">
        <v>0</v>
      </c>
      <c r="F5184" s="5">
        <f t="shared" si="81"/>
        <v>1917346716</v>
      </c>
    </row>
    <row r="5185" spans="2:6" x14ac:dyDescent="0.25">
      <c r="B5185" s="56">
        <v>43405</v>
      </c>
      <c r="C5185" s="4" t="s">
        <v>2813</v>
      </c>
      <c r="D5185" s="5">
        <v>315000</v>
      </c>
      <c r="E5185" s="5">
        <v>0</v>
      </c>
      <c r="F5185" s="5">
        <f t="shared" si="81"/>
        <v>1917661716</v>
      </c>
    </row>
    <row r="5186" spans="2:6" x14ac:dyDescent="0.25">
      <c r="B5186" s="56">
        <v>43405</v>
      </c>
      <c r="C5186" s="4" t="s">
        <v>2869</v>
      </c>
      <c r="D5186" s="5">
        <v>435000</v>
      </c>
      <c r="E5186" s="5">
        <v>0</v>
      </c>
      <c r="F5186" s="5">
        <f t="shared" si="81"/>
        <v>1918096716</v>
      </c>
    </row>
    <row r="5187" spans="2:6" x14ac:dyDescent="0.25">
      <c r="B5187" s="56">
        <v>43405</v>
      </c>
      <c r="C5187" s="4" t="s">
        <v>2870</v>
      </c>
      <c r="D5187" s="5">
        <v>956500</v>
      </c>
      <c r="E5187" s="5">
        <v>0</v>
      </c>
      <c r="F5187" s="5">
        <f t="shared" si="81"/>
        <v>1919053216</v>
      </c>
    </row>
    <row r="5188" spans="2:6" x14ac:dyDescent="0.25">
      <c r="B5188" s="56">
        <v>43405</v>
      </c>
      <c r="C5188" s="4" t="s">
        <v>2871</v>
      </c>
      <c r="D5188" s="5">
        <v>435000</v>
      </c>
      <c r="E5188" s="5">
        <v>0</v>
      </c>
      <c r="F5188" s="5">
        <f t="shared" si="81"/>
        <v>1919488216</v>
      </c>
    </row>
    <row r="5189" spans="2:6" x14ac:dyDescent="0.25">
      <c r="B5189" s="56">
        <v>43405</v>
      </c>
      <c r="C5189" s="4" t="s">
        <v>2815</v>
      </c>
      <c r="D5189" s="5">
        <v>165000</v>
      </c>
      <c r="E5189" s="5">
        <v>0</v>
      </c>
      <c r="F5189" s="5">
        <f t="shared" si="81"/>
        <v>1919653216</v>
      </c>
    </row>
    <row r="5190" spans="2:6" x14ac:dyDescent="0.25">
      <c r="B5190" s="56">
        <v>43405</v>
      </c>
      <c r="C5190" s="4" t="s">
        <v>2816</v>
      </c>
      <c r="D5190" s="5">
        <v>135000</v>
      </c>
      <c r="E5190" s="5">
        <v>0</v>
      </c>
      <c r="F5190" s="5">
        <f t="shared" si="81"/>
        <v>1919788216</v>
      </c>
    </row>
    <row r="5191" spans="2:6" x14ac:dyDescent="0.25">
      <c r="B5191" s="56">
        <v>43405</v>
      </c>
      <c r="C5191" s="4" t="s">
        <v>2817</v>
      </c>
      <c r="D5191" s="5">
        <v>15000</v>
      </c>
      <c r="E5191" s="5">
        <v>0</v>
      </c>
      <c r="F5191" s="5">
        <f t="shared" si="81"/>
        <v>1919803216</v>
      </c>
    </row>
    <row r="5192" spans="2:6" x14ac:dyDescent="0.25">
      <c r="B5192" s="56">
        <v>43405</v>
      </c>
      <c r="C5192" s="4" t="s">
        <v>2872</v>
      </c>
      <c r="D5192" s="5">
        <v>1065000</v>
      </c>
      <c r="E5192" s="5">
        <v>0</v>
      </c>
      <c r="F5192" s="5">
        <f t="shared" si="81"/>
        <v>1920868216</v>
      </c>
    </row>
    <row r="5193" spans="2:6" x14ac:dyDescent="0.25">
      <c r="B5193" s="56">
        <v>43405</v>
      </c>
      <c r="C5193" s="4" t="s">
        <v>2873</v>
      </c>
      <c r="D5193" s="5">
        <v>375000</v>
      </c>
      <c r="E5193" s="5">
        <v>0</v>
      </c>
      <c r="F5193" s="5">
        <f t="shared" si="81"/>
        <v>1921243216</v>
      </c>
    </row>
    <row r="5194" spans="2:6" x14ac:dyDescent="0.25">
      <c r="B5194" s="56">
        <v>43405</v>
      </c>
      <c r="C5194" s="4" t="s">
        <v>2874</v>
      </c>
      <c r="D5194" s="5">
        <v>375000</v>
      </c>
      <c r="E5194" s="5">
        <v>0</v>
      </c>
      <c r="F5194" s="5">
        <f t="shared" si="81"/>
        <v>1921618216</v>
      </c>
    </row>
    <row r="5195" spans="2:6" x14ac:dyDescent="0.25">
      <c r="B5195" s="56">
        <v>43405</v>
      </c>
      <c r="C5195" s="4" t="s">
        <v>2818</v>
      </c>
      <c r="D5195" s="5">
        <v>30000</v>
      </c>
      <c r="E5195" s="5">
        <v>0</v>
      </c>
      <c r="F5195" s="5">
        <f t="shared" si="81"/>
        <v>1921648216</v>
      </c>
    </row>
    <row r="5196" spans="2:6" x14ac:dyDescent="0.25">
      <c r="B5196" s="56">
        <v>43405</v>
      </c>
      <c r="C5196" s="4" t="s">
        <v>2816</v>
      </c>
      <c r="D5196" s="5">
        <v>345000</v>
      </c>
      <c r="E5196" s="5">
        <v>0</v>
      </c>
      <c r="F5196" s="5">
        <f t="shared" si="81"/>
        <v>1921993216</v>
      </c>
    </row>
    <row r="5197" spans="2:6" x14ac:dyDescent="0.25">
      <c r="B5197" s="56">
        <v>43405</v>
      </c>
      <c r="C5197" s="4" t="s">
        <v>2820</v>
      </c>
      <c r="D5197" s="5">
        <v>135000</v>
      </c>
      <c r="E5197" s="5">
        <v>0</v>
      </c>
      <c r="F5197" s="5">
        <f t="shared" si="81"/>
        <v>1922128216</v>
      </c>
    </row>
    <row r="5198" spans="2:6" x14ac:dyDescent="0.25">
      <c r="B5198" s="56">
        <v>43405</v>
      </c>
      <c r="C5198" s="4" t="s">
        <v>2814</v>
      </c>
      <c r="D5198" s="5">
        <v>107500</v>
      </c>
      <c r="E5198" s="5">
        <v>0</v>
      </c>
      <c r="F5198" s="5">
        <f t="shared" si="81"/>
        <v>1922235716</v>
      </c>
    </row>
    <row r="5199" spans="2:6" x14ac:dyDescent="0.25">
      <c r="B5199" s="56">
        <v>43405</v>
      </c>
      <c r="C5199" s="4" t="s">
        <v>2819</v>
      </c>
      <c r="D5199" s="5">
        <v>15000</v>
      </c>
      <c r="E5199" s="5">
        <v>0</v>
      </c>
      <c r="F5199" s="5">
        <f t="shared" si="81"/>
        <v>1922250716</v>
      </c>
    </row>
    <row r="5200" spans="2:6" x14ac:dyDescent="0.25">
      <c r="B5200" s="56">
        <v>43405</v>
      </c>
      <c r="C5200" s="4" t="s">
        <v>2822</v>
      </c>
      <c r="D5200" s="5">
        <v>225000</v>
      </c>
      <c r="E5200" s="5">
        <v>0</v>
      </c>
      <c r="F5200" s="5">
        <f t="shared" si="81"/>
        <v>1922475716</v>
      </c>
    </row>
    <row r="5201" spans="2:6" x14ac:dyDescent="0.25">
      <c r="B5201" s="56">
        <v>43405</v>
      </c>
      <c r="C5201" s="4" t="s">
        <v>2873</v>
      </c>
      <c r="D5201" s="5">
        <v>1860000</v>
      </c>
      <c r="E5201" s="5">
        <v>0</v>
      </c>
      <c r="F5201" s="5">
        <f t="shared" si="81"/>
        <v>1924335716</v>
      </c>
    </row>
    <row r="5202" spans="2:6" x14ac:dyDescent="0.25">
      <c r="B5202" s="56">
        <v>43405</v>
      </c>
      <c r="C5202" s="4" t="s">
        <v>2869</v>
      </c>
      <c r="D5202" s="5">
        <v>795000</v>
      </c>
      <c r="E5202" s="5">
        <v>0</v>
      </c>
      <c r="F5202" s="5">
        <f t="shared" si="81"/>
        <v>1925130716</v>
      </c>
    </row>
    <row r="5203" spans="2:6" x14ac:dyDescent="0.25">
      <c r="B5203" s="56">
        <v>43405</v>
      </c>
      <c r="C5203" s="4" t="s">
        <v>2870</v>
      </c>
      <c r="D5203" s="5">
        <v>1425000</v>
      </c>
      <c r="E5203" s="5">
        <v>0</v>
      </c>
      <c r="F5203" s="5">
        <f t="shared" si="81"/>
        <v>1926555716</v>
      </c>
    </row>
    <row r="5204" spans="2:6" x14ac:dyDescent="0.25">
      <c r="B5204" s="56">
        <v>43405</v>
      </c>
      <c r="C5204" s="4" t="s">
        <v>2819</v>
      </c>
      <c r="D5204" s="5">
        <v>105000</v>
      </c>
      <c r="E5204" s="5">
        <v>0</v>
      </c>
      <c r="F5204" s="5">
        <f t="shared" si="81"/>
        <v>1926660716</v>
      </c>
    </row>
    <row r="5205" spans="2:6" x14ac:dyDescent="0.25">
      <c r="B5205" s="56">
        <v>43405</v>
      </c>
      <c r="C5205" s="4" t="s">
        <v>2821</v>
      </c>
      <c r="D5205" s="5">
        <v>345000</v>
      </c>
      <c r="E5205" s="5">
        <v>0</v>
      </c>
      <c r="F5205" s="5">
        <f t="shared" si="81"/>
        <v>1927005716</v>
      </c>
    </row>
    <row r="5206" spans="2:6" x14ac:dyDescent="0.25">
      <c r="B5206" s="56">
        <v>43405</v>
      </c>
      <c r="C5206" s="4" t="s">
        <v>2871</v>
      </c>
      <c r="D5206" s="5">
        <v>150000</v>
      </c>
      <c r="E5206" s="5">
        <v>0</v>
      </c>
      <c r="F5206" s="5">
        <f t="shared" si="81"/>
        <v>1927155716</v>
      </c>
    </row>
    <row r="5207" spans="2:6" x14ac:dyDescent="0.25">
      <c r="B5207" s="56">
        <v>43405</v>
      </c>
      <c r="C5207" s="4" t="s">
        <v>2823</v>
      </c>
      <c r="D5207" s="5">
        <v>45000</v>
      </c>
      <c r="E5207" s="5">
        <v>0</v>
      </c>
      <c r="F5207" s="5">
        <f t="shared" si="81"/>
        <v>1927200716</v>
      </c>
    </row>
    <row r="5208" spans="2:6" x14ac:dyDescent="0.25">
      <c r="B5208" s="56">
        <v>43405</v>
      </c>
      <c r="C5208" s="4" t="s">
        <v>2875</v>
      </c>
      <c r="D5208" s="5">
        <v>90000</v>
      </c>
      <c r="E5208" s="5">
        <v>0</v>
      </c>
      <c r="F5208" s="5">
        <f t="shared" si="81"/>
        <v>1927290716</v>
      </c>
    </row>
    <row r="5209" spans="2:6" x14ac:dyDescent="0.25">
      <c r="B5209" s="56">
        <v>43405</v>
      </c>
      <c r="C5209" s="4" t="s">
        <v>2876</v>
      </c>
      <c r="D5209" s="5">
        <v>2115000</v>
      </c>
      <c r="E5209" s="5">
        <v>0</v>
      </c>
      <c r="F5209" s="5">
        <f t="shared" si="81"/>
        <v>1929405716</v>
      </c>
    </row>
    <row r="5210" spans="2:6" x14ac:dyDescent="0.25">
      <c r="B5210" s="56">
        <v>43405</v>
      </c>
      <c r="C5210" s="4" t="s">
        <v>2872</v>
      </c>
      <c r="D5210" s="5">
        <v>570000</v>
      </c>
      <c r="E5210" s="5">
        <v>0</v>
      </c>
      <c r="F5210" s="5">
        <f t="shared" si="81"/>
        <v>1929975716</v>
      </c>
    </row>
    <row r="5211" spans="2:6" x14ac:dyDescent="0.25">
      <c r="B5211" s="56">
        <v>43405</v>
      </c>
      <c r="C5211" s="4" t="s">
        <v>2877</v>
      </c>
      <c r="D5211" s="5">
        <v>727500</v>
      </c>
      <c r="E5211" s="5">
        <v>0</v>
      </c>
      <c r="F5211" s="5">
        <f t="shared" si="81"/>
        <v>1930703216</v>
      </c>
    </row>
    <row r="5212" spans="2:6" x14ac:dyDescent="0.25">
      <c r="B5212" s="56">
        <v>43405</v>
      </c>
      <c r="C5212" s="4" t="s">
        <v>2876</v>
      </c>
      <c r="D5212" s="5">
        <v>915000</v>
      </c>
      <c r="E5212" s="5">
        <v>0</v>
      </c>
      <c r="F5212" s="5">
        <f t="shared" si="81"/>
        <v>1931618216</v>
      </c>
    </row>
    <row r="5213" spans="2:6" x14ac:dyDescent="0.25">
      <c r="B5213" s="56">
        <v>43405</v>
      </c>
      <c r="C5213" s="4" t="s">
        <v>2823</v>
      </c>
      <c r="D5213" s="5">
        <v>322500</v>
      </c>
      <c r="E5213" s="5">
        <v>0</v>
      </c>
      <c r="F5213" s="5">
        <f t="shared" si="81"/>
        <v>1931940716</v>
      </c>
    </row>
    <row r="5214" spans="2:6" x14ac:dyDescent="0.25">
      <c r="B5214" s="56">
        <v>43405</v>
      </c>
      <c r="C5214" s="4" t="s">
        <v>2821</v>
      </c>
      <c r="D5214" s="5">
        <v>180000</v>
      </c>
      <c r="E5214" s="5">
        <v>0</v>
      </c>
      <c r="F5214" s="5">
        <f t="shared" si="81"/>
        <v>1932120716</v>
      </c>
    </row>
    <row r="5215" spans="2:6" x14ac:dyDescent="0.25">
      <c r="B5215" s="56">
        <v>43405</v>
      </c>
      <c r="C5215" s="4" t="s">
        <v>2878</v>
      </c>
      <c r="D5215" s="5">
        <v>75000</v>
      </c>
      <c r="E5215" s="5">
        <v>0</v>
      </c>
      <c r="F5215" s="5">
        <f t="shared" si="81"/>
        <v>1932195716</v>
      </c>
    </row>
    <row r="5216" spans="2:6" x14ac:dyDescent="0.25">
      <c r="B5216" s="56">
        <v>43405</v>
      </c>
      <c r="C5216" s="4" t="s">
        <v>2824</v>
      </c>
      <c r="D5216" s="5">
        <v>150000</v>
      </c>
      <c r="E5216" s="5">
        <v>0</v>
      </c>
      <c r="F5216" s="5">
        <f t="shared" si="81"/>
        <v>1932345716</v>
      </c>
    </row>
    <row r="5217" spans="2:6" x14ac:dyDescent="0.25">
      <c r="B5217" s="56">
        <v>43405</v>
      </c>
      <c r="C5217" s="4" t="s">
        <v>2818</v>
      </c>
      <c r="D5217" s="5">
        <v>30000</v>
      </c>
      <c r="E5217" s="5">
        <v>0</v>
      </c>
      <c r="F5217" s="5">
        <f t="shared" si="81"/>
        <v>1932375716</v>
      </c>
    </row>
    <row r="5218" spans="2:6" x14ac:dyDescent="0.25">
      <c r="B5218" s="56">
        <v>43405</v>
      </c>
      <c r="C5218" s="4" t="s">
        <v>2879</v>
      </c>
      <c r="D5218" s="5">
        <v>105000</v>
      </c>
      <c r="E5218" s="5">
        <v>0</v>
      </c>
      <c r="F5218" s="5">
        <f t="shared" si="81"/>
        <v>1932480716</v>
      </c>
    </row>
    <row r="5219" spans="2:6" x14ac:dyDescent="0.25">
      <c r="B5219" s="56">
        <v>43405</v>
      </c>
      <c r="C5219" s="4" t="s">
        <v>2880</v>
      </c>
      <c r="D5219" s="5">
        <v>1830000</v>
      </c>
      <c r="E5219" s="5">
        <v>0</v>
      </c>
      <c r="F5219" s="5">
        <f t="shared" si="81"/>
        <v>1934310716</v>
      </c>
    </row>
    <row r="5220" spans="2:6" x14ac:dyDescent="0.25">
      <c r="B5220" s="56">
        <v>43405</v>
      </c>
      <c r="C5220" s="4" t="s">
        <v>2874</v>
      </c>
      <c r="D5220" s="5">
        <v>922500</v>
      </c>
      <c r="E5220" s="5">
        <v>0</v>
      </c>
      <c r="F5220" s="5">
        <f t="shared" si="81"/>
        <v>1935233216</v>
      </c>
    </row>
    <row r="5221" spans="2:6" x14ac:dyDescent="0.25">
      <c r="B5221" s="56">
        <v>43405</v>
      </c>
      <c r="C5221" s="4" t="s">
        <v>2880</v>
      </c>
      <c r="D5221" s="5">
        <v>752500</v>
      </c>
      <c r="E5221" s="5">
        <v>0</v>
      </c>
      <c r="F5221" s="5">
        <f t="shared" si="81"/>
        <v>1935985716</v>
      </c>
    </row>
    <row r="5222" spans="2:6" x14ac:dyDescent="0.25">
      <c r="B5222" s="56">
        <v>43405</v>
      </c>
      <c r="C5222" s="4" t="s">
        <v>2881</v>
      </c>
      <c r="D5222" s="5">
        <v>615000</v>
      </c>
      <c r="E5222" s="5">
        <v>0</v>
      </c>
      <c r="F5222" s="5">
        <f t="shared" si="81"/>
        <v>1936600716</v>
      </c>
    </row>
    <row r="5223" spans="2:6" x14ac:dyDescent="0.25">
      <c r="B5223" s="56">
        <v>43405</v>
      </c>
      <c r="C5223" s="4" t="s">
        <v>2879</v>
      </c>
      <c r="D5223" s="5">
        <v>435000</v>
      </c>
      <c r="E5223" s="5">
        <v>0</v>
      </c>
      <c r="F5223" s="5">
        <f t="shared" si="81"/>
        <v>1937035716</v>
      </c>
    </row>
    <row r="5224" spans="2:6" x14ac:dyDescent="0.25">
      <c r="B5224" s="56">
        <v>43405</v>
      </c>
      <c r="C5224" s="4" t="s">
        <v>2820</v>
      </c>
      <c r="D5224" s="5">
        <v>105000</v>
      </c>
      <c r="E5224" s="5">
        <v>0</v>
      </c>
      <c r="F5224" s="5">
        <f t="shared" si="81"/>
        <v>1937140716</v>
      </c>
    </row>
    <row r="5225" spans="2:6" x14ac:dyDescent="0.25">
      <c r="B5225" s="56">
        <v>43405</v>
      </c>
      <c r="C5225" s="4" t="s">
        <v>2875</v>
      </c>
      <c r="D5225" s="5">
        <v>637500</v>
      </c>
      <c r="E5225" s="5">
        <v>0</v>
      </c>
      <c r="F5225" s="5">
        <f t="shared" si="81"/>
        <v>1937778216</v>
      </c>
    </row>
    <row r="5226" spans="2:6" x14ac:dyDescent="0.25">
      <c r="B5226" s="56">
        <v>43405</v>
      </c>
      <c r="C5226" s="4" t="s">
        <v>2825</v>
      </c>
      <c r="D5226" s="5">
        <v>60000</v>
      </c>
      <c r="E5226" s="5">
        <v>0</v>
      </c>
      <c r="F5226" s="5">
        <f t="shared" si="81"/>
        <v>1937838216</v>
      </c>
    </row>
    <row r="5227" spans="2:6" x14ac:dyDescent="0.25">
      <c r="B5227" s="56">
        <v>43405</v>
      </c>
      <c r="C5227" s="4" t="s">
        <v>2826</v>
      </c>
      <c r="D5227" s="5">
        <v>120000</v>
      </c>
      <c r="E5227" s="5">
        <v>0</v>
      </c>
      <c r="F5227" s="5">
        <f t="shared" si="81"/>
        <v>1937958216</v>
      </c>
    </row>
    <row r="5228" spans="2:6" x14ac:dyDescent="0.25">
      <c r="B5228" s="56">
        <v>43405</v>
      </c>
      <c r="C5228" s="4" t="s">
        <v>2822</v>
      </c>
      <c r="D5228" s="5">
        <v>120000</v>
      </c>
      <c r="E5228" s="5">
        <v>0</v>
      </c>
      <c r="F5228" s="5">
        <f t="shared" si="81"/>
        <v>1938078216</v>
      </c>
    </row>
    <row r="5229" spans="2:6" x14ac:dyDescent="0.25">
      <c r="B5229" s="56">
        <v>43405</v>
      </c>
      <c r="C5229" s="4" t="s">
        <v>2815</v>
      </c>
      <c r="D5229" s="5">
        <v>30000</v>
      </c>
      <c r="E5229" s="5">
        <v>0</v>
      </c>
      <c r="F5229" s="5">
        <f t="shared" si="81"/>
        <v>1938108216</v>
      </c>
    </row>
    <row r="5230" spans="2:6" x14ac:dyDescent="0.25">
      <c r="B5230" s="56">
        <v>43405</v>
      </c>
      <c r="C5230" s="4" t="s">
        <v>2877</v>
      </c>
      <c r="D5230" s="5">
        <v>2250000</v>
      </c>
      <c r="E5230" s="5">
        <v>0</v>
      </c>
      <c r="F5230" s="5">
        <f t="shared" si="81"/>
        <v>1940358216</v>
      </c>
    </row>
    <row r="5231" spans="2:6" x14ac:dyDescent="0.25">
      <c r="B5231" s="56">
        <v>43405</v>
      </c>
      <c r="C5231" s="4" t="s">
        <v>2881</v>
      </c>
      <c r="D5231" s="5">
        <v>1747500</v>
      </c>
      <c r="E5231" s="5">
        <v>0</v>
      </c>
      <c r="F5231" s="5">
        <f t="shared" si="81"/>
        <v>1942105716</v>
      </c>
    </row>
    <row r="5232" spans="2:6" x14ac:dyDescent="0.25">
      <c r="B5232" s="56">
        <v>43405</v>
      </c>
      <c r="C5232" s="4" t="s">
        <v>2868</v>
      </c>
      <c r="D5232" s="5">
        <v>975000</v>
      </c>
      <c r="E5232" s="5">
        <v>0</v>
      </c>
      <c r="F5232" s="5">
        <f t="shared" si="81"/>
        <v>1943080716</v>
      </c>
    </row>
    <row r="5233" spans="2:6" x14ac:dyDescent="0.25">
      <c r="B5233" s="56">
        <v>43405</v>
      </c>
      <c r="C5233" s="4" t="s">
        <v>2882</v>
      </c>
      <c r="D5233" s="5">
        <v>600000</v>
      </c>
      <c r="E5233" s="5">
        <v>0</v>
      </c>
      <c r="F5233" s="5">
        <f t="shared" ref="F5233:F5296" si="82">F5232+D5233-E5233</f>
        <v>1943680716</v>
      </c>
    </row>
    <row r="5234" spans="2:6" x14ac:dyDescent="0.25">
      <c r="B5234" s="56">
        <v>43405</v>
      </c>
      <c r="C5234" s="4" t="s">
        <v>2813</v>
      </c>
      <c r="D5234" s="5">
        <v>215000</v>
      </c>
      <c r="E5234" s="5">
        <v>0</v>
      </c>
      <c r="F5234" s="5">
        <f t="shared" si="82"/>
        <v>1943895716</v>
      </c>
    </row>
    <row r="5235" spans="2:6" x14ac:dyDescent="0.25">
      <c r="B5235" s="56">
        <v>43405</v>
      </c>
      <c r="C5235" s="4" t="s">
        <v>2826</v>
      </c>
      <c r="D5235" s="5">
        <v>120000</v>
      </c>
      <c r="E5235" s="5">
        <v>0</v>
      </c>
      <c r="F5235" s="5">
        <f t="shared" si="82"/>
        <v>1944015716</v>
      </c>
    </row>
    <row r="5236" spans="2:6" x14ac:dyDescent="0.25">
      <c r="B5236" s="56">
        <v>43405</v>
      </c>
      <c r="C5236" s="4" t="s">
        <v>2883</v>
      </c>
      <c r="D5236" s="5">
        <v>600000</v>
      </c>
      <c r="E5236" s="5">
        <v>0</v>
      </c>
      <c r="F5236" s="5">
        <f t="shared" si="82"/>
        <v>1944615716</v>
      </c>
    </row>
    <row r="5237" spans="2:6" x14ac:dyDescent="0.25">
      <c r="B5237" s="56">
        <v>43405</v>
      </c>
      <c r="C5237" s="4" t="s">
        <v>2882</v>
      </c>
      <c r="D5237" s="5">
        <v>1267500</v>
      </c>
      <c r="E5237" s="5">
        <v>0</v>
      </c>
      <c r="F5237" s="5">
        <f t="shared" si="82"/>
        <v>1945883216</v>
      </c>
    </row>
    <row r="5238" spans="2:6" x14ac:dyDescent="0.25">
      <c r="B5238" s="56">
        <v>43405</v>
      </c>
      <c r="C5238" s="4" t="s">
        <v>2824</v>
      </c>
      <c r="D5238" s="5">
        <v>135000</v>
      </c>
      <c r="E5238" s="5">
        <v>0</v>
      </c>
      <c r="F5238" s="5">
        <f t="shared" si="82"/>
        <v>1946018216</v>
      </c>
    </row>
    <row r="5239" spans="2:6" x14ac:dyDescent="0.25">
      <c r="B5239" s="56">
        <v>43405</v>
      </c>
      <c r="C5239" s="4" t="s">
        <v>2817</v>
      </c>
      <c r="D5239" s="5">
        <v>45000</v>
      </c>
      <c r="E5239" s="5">
        <v>0</v>
      </c>
      <c r="F5239" s="5">
        <f t="shared" si="82"/>
        <v>1946063216</v>
      </c>
    </row>
    <row r="5240" spans="2:6" x14ac:dyDescent="0.25">
      <c r="B5240" s="56">
        <v>43406</v>
      </c>
      <c r="C5240" s="4" t="s">
        <v>2843</v>
      </c>
      <c r="D5240" s="5">
        <v>360000</v>
      </c>
      <c r="E5240" s="5">
        <v>0</v>
      </c>
      <c r="F5240" s="5">
        <f t="shared" si="82"/>
        <v>1946423216</v>
      </c>
    </row>
    <row r="5241" spans="2:6" x14ac:dyDescent="0.25">
      <c r="B5241" s="56">
        <v>43406</v>
      </c>
      <c r="C5241" s="4" t="s">
        <v>2843</v>
      </c>
      <c r="D5241" s="5">
        <v>75000</v>
      </c>
      <c r="E5241" s="5">
        <v>0</v>
      </c>
      <c r="F5241" s="5">
        <f t="shared" si="82"/>
        <v>1946498216</v>
      </c>
    </row>
    <row r="5242" spans="2:6" x14ac:dyDescent="0.25">
      <c r="B5242" s="56">
        <v>43406</v>
      </c>
      <c r="C5242" s="4" t="s">
        <v>2844</v>
      </c>
      <c r="D5242" s="5">
        <v>120000</v>
      </c>
      <c r="E5242" s="5">
        <v>0</v>
      </c>
      <c r="F5242" s="5">
        <f t="shared" si="82"/>
        <v>1946618216</v>
      </c>
    </row>
    <row r="5243" spans="2:6" x14ac:dyDescent="0.25">
      <c r="B5243" s="56">
        <v>43406</v>
      </c>
      <c r="C5243" s="4" t="s">
        <v>2847</v>
      </c>
      <c r="D5243" s="5">
        <v>45000</v>
      </c>
      <c r="E5243" s="5">
        <v>0</v>
      </c>
      <c r="F5243" s="5">
        <f t="shared" si="82"/>
        <v>1946663216</v>
      </c>
    </row>
    <row r="5244" spans="2:6" x14ac:dyDescent="0.25">
      <c r="B5244" s="56">
        <v>43406</v>
      </c>
      <c r="C5244" s="4" t="s">
        <v>2846</v>
      </c>
      <c r="D5244" s="5">
        <v>45000</v>
      </c>
      <c r="E5244" s="5">
        <v>0</v>
      </c>
      <c r="F5244" s="5">
        <f t="shared" si="82"/>
        <v>1946708216</v>
      </c>
    </row>
    <row r="5245" spans="2:6" x14ac:dyDescent="0.25">
      <c r="B5245" s="56">
        <v>43406</v>
      </c>
      <c r="C5245" s="4" t="s">
        <v>2849</v>
      </c>
      <c r="D5245" s="5">
        <v>120000</v>
      </c>
      <c r="E5245" s="5">
        <v>0</v>
      </c>
      <c r="F5245" s="5">
        <f t="shared" si="82"/>
        <v>1946828216</v>
      </c>
    </row>
    <row r="5246" spans="2:6" x14ac:dyDescent="0.25">
      <c r="B5246" s="56">
        <v>43406</v>
      </c>
      <c r="C5246" s="4" t="s">
        <v>2850</v>
      </c>
      <c r="D5246" s="5">
        <v>472500</v>
      </c>
      <c r="E5246" s="5">
        <v>0</v>
      </c>
      <c r="F5246" s="5">
        <f t="shared" si="82"/>
        <v>1947300716</v>
      </c>
    </row>
    <row r="5247" spans="2:6" x14ac:dyDescent="0.25">
      <c r="B5247" s="56">
        <v>43406</v>
      </c>
      <c r="C5247" s="4" t="s">
        <v>2848</v>
      </c>
      <c r="D5247" s="5">
        <v>60000</v>
      </c>
      <c r="E5247" s="5">
        <v>0</v>
      </c>
      <c r="F5247" s="5">
        <f t="shared" si="82"/>
        <v>1947360716</v>
      </c>
    </row>
    <row r="5248" spans="2:6" x14ac:dyDescent="0.25">
      <c r="B5248" s="56">
        <v>43406</v>
      </c>
      <c r="C5248" s="4" t="s">
        <v>2848</v>
      </c>
      <c r="D5248" s="5">
        <v>22500</v>
      </c>
      <c r="E5248" s="5">
        <v>0</v>
      </c>
      <c r="F5248" s="5">
        <f t="shared" si="82"/>
        <v>1947383216</v>
      </c>
    </row>
    <row r="5249" spans="2:6" x14ac:dyDescent="0.25">
      <c r="B5249" s="56">
        <v>43406</v>
      </c>
      <c r="C5249" s="4" t="s">
        <v>2851</v>
      </c>
      <c r="D5249" s="5">
        <v>105000</v>
      </c>
      <c r="E5249" s="5">
        <v>0</v>
      </c>
      <c r="F5249" s="5">
        <f t="shared" si="82"/>
        <v>1947488216</v>
      </c>
    </row>
    <row r="5250" spans="2:6" x14ac:dyDescent="0.25">
      <c r="B5250" s="56">
        <v>43406</v>
      </c>
      <c r="C5250" s="4" t="s">
        <v>2847</v>
      </c>
      <c r="D5250" s="5">
        <v>135000</v>
      </c>
      <c r="E5250" s="5">
        <v>0</v>
      </c>
      <c r="F5250" s="5">
        <f t="shared" si="82"/>
        <v>1947623216</v>
      </c>
    </row>
    <row r="5251" spans="2:6" x14ac:dyDescent="0.25">
      <c r="B5251" s="56">
        <v>43406</v>
      </c>
      <c r="C5251" s="4" t="s">
        <v>2845</v>
      </c>
      <c r="D5251" s="5">
        <v>90000</v>
      </c>
      <c r="E5251" s="5">
        <v>0</v>
      </c>
      <c r="F5251" s="5">
        <f t="shared" si="82"/>
        <v>1947713216</v>
      </c>
    </row>
    <row r="5252" spans="2:6" x14ac:dyDescent="0.25">
      <c r="B5252" s="56">
        <v>43406</v>
      </c>
      <c r="C5252" s="4" t="s">
        <v>2851</v>
      </c>
      <c r="D5252" s="5">
        <v>120000</v>
      </c>
      <c r="E5252" s="5">
        <v>0</v>
      </c>
      <c r="F5252" s="5">
        <f t="shared" si="82"/>
        <v>1947833216</v>
      </c>
    </row>
    <row r="5253" spans="2:6" x14ac:dyDescent="0.25">
      <c r="B5253" s="56">
        <v>43406</v>
      </c>
      <c r="C5253" s="4" t="s">
        <v>2844</v>
      </c>
      <c r="D5253" s="5">
        <v>315000</v>
      </c>
      <c r="E5253" s="5">
        <v>0</v>
      </c>
      <c r="F5253" s="5">
        <f t="shared" si="82"/>
        <v>1948148216</v>
      </c>
    </row>
    <row r="5254" spans="2:6" x14ac:dyDescent="0.25">
      <c r="B5254" s="56">
        <v>43406</v>
      </c>
      <c r="C5254" s="4" t="s">
        <v>2853</v>
      </c>
      <c r="D5254" s="5">
        <v>60000</v>
      </c>
      <c r="E5254" s="5">
        <v>0</v>
      </c>
      <c r="F5254" s="5">
        <f t="shared" si="82"/>
        <v>1948208216</v>
      </c>
    </row>
    <row r="5255" spans="2:6" x14ac:dyDescent="0.25">
      <c r="B5255" s="56">
        <v>43406</v>
      </c>
      <c r="C5255" s="4" t="s">
        <v>2850</v>
      </c>
      <c r="D5255" s="5">
        <v>60000</v>
      </c>
      <c r="E5255" s="5">
        <v>0</v>
      </c>
      <c r="F5255" s="5">
        <f t="shared" si="82"/>
        <v>1948268216</v>
      </c>
    </row>
    <row r="5256" spans="2:6" x14ac:dyDescent="0.25">
      <c r="B5256" s="56">
        <v>43406</v>
      </c>
      <c r="C5256" s="4" t="s">
        <v>2852</v>
      </c>
      <c r="D5256" s="5">
        <v>30000</v>
      </c>
      <c r="E5256" s="5">
        <v>0</v>
      </c>
      <c r="F5256" s="5">
        <f t="shared" si="82"/>
        <v>1948298216</v>
      </c>
    </row>
    <row r="5257" spans="2:6" x14ac:dyDescent="0.25">
      <c r="B5257" s="56">
        <v>43406</v>
      </c>
      <c r="C5257" s="4" t="s">
        <v>2849</v>
      </c>
      <c r="D5257" s="5">
        <v>195000</v>
      </c>
      <c r="E5257" s="5">
        <v>0</v>
      </c>
      <c r="F5257" s="5">
        <f t="shared" si="82"/>
        <v>1948493216</v>
      </c>
    </row>
    <row r="5258" spans="2:6" x14ac:dyDescent="0.25">
      <c r="B5258" s="56">
        <v>43406</v>
      </c>
      <c r="C5258" s="4" t="s">
        <v>2854</v>
      </c>
      <c r="D5258" s="5">
        <v>480000</v>
      </c>
      <c r="E5258" s="5">
        <v>0</v>
      </c>
      <c r="F5258" s="5">
        <f t="shared" si="82"/>
        <v>1948973216</v>
      </c>
    </row>
    <row r="5259" spans="2:6" x14ac:dyDescent="0.25">
      <c r="B5259" s="56">
        <v>43406</v>
      </c>
      <c r="C5259" s="4" t="s">
        <v>2855</v>
      </c>
      <c r="D5259" s="5">
        <v>60000</v>
      </c>
      <c r="E5259" s="5">
        <v>0</v>
      </c>
      <c r="F5259" s="5">
        <f t="shared" si="82"/>
        <v>1949033216</v>
      </c>
    </row>
    <row r="5260" spans="2:6" x14ac:dyDescent="0.25">
      <c r="B5260" s="56">
        <v>43406</v>
      </c>
      <c r="C5260" s="4" t="s">
        <v>2855</v>
      </c>
      <c r="D5260" s="5">
        <v>285000</v>
      </c>
      <c r="E5260" s="5">
        <v>0</v>
      </c>
      <c r="F5260" s="5">
        <f t="shared" si="82"/>
        <v>1949318216</v>
      </c>
    </row>
    <row r="5261" spans="2:6" x14ac:dyDescent="0.25">
      <c r="B5261" s="56">
        <v>43406</v>
      </c>
      <c r="C5261" s="4" t="s">
        <v>2853</v>
      </c>
      <c r="D5261" s="5">
        <v>277500</v>
      </c>
      <c r="E5261" s="5">
        <v>0</v>
      </c>
      <c r="F5261" s="5">
        <f t="shared" si="82"/>
        <v>1949595716</v>
      </c>
    </row>
    <row r="5262" spans="2:6" x14ac:dyDescent="0.25">
      <c r="B5262" s="56">
        <v>43406</v>
      </c>
      <c r="C5262" s="4" t="s">
        <v>2856</v>
      </c>
      <c r="D5262" s="5">
        <v>90000</v>
      </c>
      <c r="E5262" s="5">
        <v>0</v>
      </c>
      <c r="F5262" s="5">
        <f t="shared" si="82"/>
        <v>1949685716</v>
      </c>
    </row>
    <row r="5263" spans="2:6" x14ac:dyDescent="0.25">
      <c r="B5263" s="56">
        <v>43406</v>
      </c>
      <c r="C5263" s="4" t="s">
        <v>2854</v>
      </c>
      <c r="D5263" s="5">
        <v>64500</v>
      </c>
      <c r="E5263" s="5">
        <v>0</v>
      </c>
      <c r="F5263" s="5">
        <f t="shared" si="82"/>
        <v>1949750216</v>
      </c>
    </row>
    <row r="5264" spans="2:6" x14ac:dyDescent="0.25">
      <c r="B5264" s="56">
        <v>43406</v>
      </c>
      <c r="C5264" s="4" t="s">
        <v>2857</v>
      </c>
      <c r="D5264" s="5">
        <v>172000</v>
      </c>
      <c r="E5264" s="5">
        <v>0</v>
      </c>
      <c r="F5264" s="5">
        <f t="shared" si="82"/>
        <v>1949922216</v>
      </c>
    </row>
    <row r="5265" spans="2:6" x14ac:dyDescent="0.25">
      <c r="B5265" s="56">
        <v>43406</v>
      </c>
      <c r="C5265" s="4" t="s">
        <v>2846</v>
      </c>
      <c r="D5265" s="5">
        <v>315000</v>
      </c>
      <c r="E5265" s="5">
        <v>0</v>
      </c>
      <c r="F5265" s="5">
        <f t="shared" si="82"/>
        <v>1950237216</v>
      </c>
    </row>
    <row r="5266" spans="2:6" x14ac:dyDescent="0.25">
      <c r="B5266" s="56">
        <v>43406</v>
      </c>
      <c r="C5266" s="4" t="s">
        <v>2857</v>
      </c>
      <c r="D5266" s="5">
        <v>540000</v>
      </c>
      <c r="E5266" s="5">
        <v>0</v>
      </c>
      <c r="F5266" s="5">
        <f t="shared" si="82"/>
        <v>1950777216</v>
      </c>
    </row>
    <row r="5267" spans="2:6" x14ac:dyDescent="0.25">
      <c r="B5267" s="56">
        <v>43406</v>
      </c>
      <c r="C5267" s="4" t="s">
        <v>2856</v>
      </c>
      <c r="D5267" s="5">
        <v>15000</v>
      </c>
      <c r="E5267" s="5">
        <v>0</v>
      </c>
      <c r="F5267" s="5">
        <f t="shared" si="82"/>
        <v>1950792216</v>
      </c>
    </row>
    <row r="5268" spans="2:6" x14ac:dyDescent="0.25">
      <c r="B5268" s="56">
        <v>43406</v>
      </c>
      <c r="C5268" s="4" t="s">
        <v>2884</v>
      </c>
      <c r="D5268" s="5">
        <v>165000</v>
      </c>
      <c r="E5268" s="5">
        <v>0</v>
      </c>
      <c r="F5268" s="5">
        <f t="shared" si="82"/>
        <v>1950957216</v>
      </c>
    </row>
    <row r="5269" spans="2:6" x14ac:dyDescent="0.25">
      <c r="B5269" s="56">
        <v>43406</v>
      </c>
      <c r="C5269" s="4" t="s">
        <v>2885</v>
      </c>
      <c r="D5269" s="5">
        <v>90000</v>
      </c>
      <c r="E5269" s="5">
        <v>0</v>
      </c>
      <c r="F5269" s="5">
        <f t="shared" si="82"/>
        <v>1951047216</v>
      </c>
    </row>
    <row r="5270" spans="2:6" x14ac:dyDescent="0.25">
      <c r="B5270" s="56">
        <v>43406</v>
      </c>
      <c r="C5270" s="4" t="s">
        <v>2886</v>
      </c>
      <c r="D5270" s="5">
        <v>420000</v>
      </c>
      <c r="E5270" s="5">
        <v>0</v>
      </c>
      <c r="F5270" s="5">
        <f t="shared" si="82"/>
        <v>1951467216</v>
      </c>
    </row>
    <row r="5271" spans="2:6" x14ac:dyDescent="0.25">
      <c r="B5271" s="56">
        <v>43406</v>
      </c>
      <c r="C5271" s="4" t="s">
        <v>2887</v>
      </c>
      <c r="D5271" s="5">
        <v>90000</v>
      </c>
      <c r="E5271" s="5">
        <v>0</v>
      </c>
      <c r="F5271" s="5">
        <f t="shared" si="82"/>
        <v>1951557216</v>
      </c>
    </row>
    <row r="5272" spans="2:6" x14ac:dyDescent="0.25">
      <c r="B5272" s="56">
        <v>43406</v>
      </c>
      <c r="C5272" s="4" t="s">
        <v>2884</v>
      </c>
      <c r="D5272" s="5">
        <v>30000</v>
      </c>
      <c r="E5272" s="5">
        <v>0</v>
      </c>
      <c r="F5272" s="5">
        <f t="shared" si="82"/>
        <v>1951587216</v>
      </c>
    </row>
    <row r="5273" spans="2:6" x14ac:dyDescent="0.25">
      <c r="B5273" s="56">
        <v>43406</v>
      </c>
      <c r="C5273" s="4" t="s">
        <v>2888</v>
      </c>
      <c r="D5273" s="5">
        <v>30000</v>
      </c>
      <c r="E5273" s="5">
        <v>0</v>
      </c>
      <c r="F5273" s="5">
        <f t="shared" si="82"/>
        <v>1951617216</v>
      </c>
    </row>
    <row r="5274" spans="2:6" x14ac:dyDescent="0.25">
      <c r="B5274" s="56">
        <v>43406</v>
      </c>
      <c r="C5274" s="4" t="s">
        <v>2889</v>
      </c>
      <c r="D5274" s="5">
        <v>30000</v>
      </c>
      <c r="E5274" s="5">
        <v>0</v>
      </c>
      <c r="F5274" s="5">
        <f t="shared" si="82"/>
        <v>1951647216</v>
      </c>
    </row>
    <row r="5275" spans="2:6" x14ac:dyDescent="0.25">
      <c r="B5275" s="56">
        <v>43406</v>
      </c>
      <c r="C5275" s="4" t="s">
        <v>2890</v>
      </c>
      <c r="D5275" s="5">
        <v>165000</v>
      </c>
      <c r="E5275" s="5">
        <v>0</v>
      </c>
      <c r="F5275" s="5">
        <f t="shared" si="82"/>
        <v>1951812216</v>
      </c>
    </row>
    <row r="5276" spans="2:6" x14ac:dyDescent="0.25">
      <c r="B5276" s="56">
        <v>43406</v>
      </c>
      <c r="C5276" s="4" t="s">
        <v>2891</v>
      </c>
      <c r="D5276" s="5">
        <v>210000</v>
      </c>
      <c r="E5276" s="5">
        <v>0</v>
      </c>
      <c r="F5276" s="5">
        <f t="shared" si="82"/>
        <v>1952022216</v>
      </c>
    </row>
    <row r="5277" spans="2:6" x14ac:dyDescent="0.25">
      <c r="B5277" s="56">
        <v>43406</v>
      </c>
      <c r="C5277" s="4" t="s">
        <v>2889</v>
      </c>
      <c r="D5277" s="5">
        <v>105000</v>
      </c>
      <c r="E5277" s="5">
        <v>0</v>
      </c>
      <c r="F5277" s="5">
        <f t="shared" si="82"/>
        <v>1952127216</v>
      </c>
    </row>
    <row r="5278" spans="2:6" x14ac:dyDescent="0.25">
      <c r="B5278" s="56">
        <v>43406</v>
      </c>
      <c r="C5278" s="4" t="s">
        <v>2892</v>
      </c>
      <c r="D5278" s="5">
        <v>105000</v>
      </c>
      <c r="E5278" s="5">
        <v>0</v>
      </c>
      <c r="F5278" s="5">
        <f t="shared" si="82"/>
        <v>1952232216</v>
      </c>
    </row>
    <row r="5279" spans="2:6" x14ac:dyDescent="0.25">
      <c r="B5279" s="56">
        <v>43406</v>
      </c>
      <c r="C5279" s="4" t="s">
        <v>2887</v>
      </c>
      <c r="D5279" s="5">
        <v>75000</v>
      </c>
      <c r="E5279" s="5">
        <v>0</v>
      </c>
      <c r="F5279" s="5">
        <f t="shared" si="82"/>
        <v>1952307216</v>
      </c>
    </row>
    <row r="5280" spans="2:6" x14ac:dyDescent="0.25">
      <c r="B5280" s="56">
        <v>43406</v>
      </c>
      <c r="C5280" s="4" t="s">
        <v>2886</v>
      </c>
      <c r="D5280" s="5">
        <v>37500</v>
      </c>
      <c r="E5280" s="5">
        <v>0</v>
      </c>
      <c r="F5280" s="5">
        <f t="shared" si="82"/>
        <v>1952344716</v>
      </c>
    </row>
    <row r="5281" spans="2:6" x14ac:dyDescent="0.25">
      <c r="B5281" s="56">
        <v>43406</v>
      </c>
      <c r="C5281" s="4" t="s">
        <v>2885</v>
      </c>
      <c r="D5281" s="5">
        <v>15000</v>
      </c>
      <c r="E5281" s="5">
        <v>0</v>
      </c>
      <c r="F5281" s="5">
        <f t="shared" si="82"/>
        <v>1952359716</v>
      </c>
    </row>
    <row r="5282" spans="2:6" x14ac:dyDescent="0.25">
      <c r="B5282" s="56">
        <v>43406</v>
      </c>
      <c r="C5282" s="4" t="s">
        <v>2893</v>
      </c>
      <c r="D5282" s="5">
        <v>43000</v>
      </c>
      <c r="E5282" s="5">
        <v>0</v>
      </c>
      <c r="F5282" s="5">
        <f t="shared" si="82"/>
        <v>1952402716</v>
      </c>
    </row>
    <row r="5283" spans="2:6" x14ac:dyDescent="0.25">
      <c r="B5283" s="56">
        <v>43406</v>
      </c>
      <c r="C5283" s="4" t="s">
        <v>2894</v>
      </c>
      <c r="D5283" s="5">
        <v>120000</v>
      </c>
      <c r="E5283" s="5">
        <v>0</v>
      </c>
      <c r="F5283" s="5">
        <f t="shared" si="82"/>
        <v>1952522716</v>
      </c>
    </row>
    <row r="5284" spans="2:6" x14ac:dyDescent="0.25">
      <c r="B5284" s="56">
        <v>43406</v>
      </c>
      <c r="C5284" s="4" t="s">
        <v>2895</v>
      </c>
      <c r="D5284" s="5">
        <v>75000</v>
      </c>
      <c r="E5284" s="5">
        <v>0</v>
      </c>
      <c r="F5284" s="5">
        <f t="shared" si="82"/>
        <v>1952597716</v>
      </c>
    </row>
    <row r="5285" spans="2:6" x14ac:dyDescent="0.25">
      <c r="B5285" s="56">
        <v>43406</v>
      </c>
      <c r="C5285" s="4" t="s">
        <v>2896</v>
      </c>
      <c r="D5285" s="5">
        <v>135000</v>
      </c>
      <c r="E5285" s="5">
        <v>0</v>
      </c>
      <c r="F5285" s="5">
        <f t="shared" si="82"/>
        <v>1952732716</v>
      </c>
    </row>
    <row r="5286" spans="2:6" x14ac:dyDescent="0.25">
      <c r="B5286" s="56">
        <v>43406</v>
      </c>
      <c r="C5286" s="4" t="s">
        <v>2893</v>
      </c>
      <c r="D5286" s="5">
        <v>60000</v>
      </c>
      <c r="E5286" s="5">
        <v>0</v>
      </c>
      <c r="F5286" s="5">
        <f t="shared" si="82"/>
        <v>1952792716</v>
      </c>
    </row>
    <row r="5287" spans="2:6" x14ac:dyDescent="0.25">
      <c r="B5287" s="56">
        <v>43406</v>
      </c>
      <c r="C5287" s="4" t="s">
        <v>2892</v>
      </c>
      <c r="D5287" s="5">
        <v>330000</v>
      </c>
      <c r="E5287" s="5">
        <v>0</v>
      </c>
      <c r="F5287" s="5">
        <f t="shared" si="82"/>
        <v>1953122716</v>
      </c>
    </row>
    <row r="5288" spans="2:6" x14ac:dyDescent="0.25">
      <c r="B5288" s="56">
        <v>43406</v>
      </c>
      <c r="C5288" s="4" t="s">
        <v>2897</v>
      </c>
      <c r="D5288" s="5">
        <v>135000</v>
      </c>
      <c r="E5288" s="5">
        <v>0</v>
      </c>
      <c r="F5288" s="5">
        <f t="shared" si="82"/>
        <v>1953257716</v>
      </c>
    </row>
    <row r="5289" spans="2:6" x14ac:dyDescent="0.25">
      <c r="B5289" s="56">
        <v>43406</v>
      </c>
      <c r="C5289" s="4" t="s">
        <v>2890</v>
      </c>
      <c r="D5289" s="5">
        <v>30000</v>
      </c>
      <c r="E5289" s="5">
        <v>0</v>
      </c>
      <c r="F5289" s="5">
        <f t="shared" si="82"/>
        <v>1953287716</v>
      </c>
    </row>
    <row r="5290" spans="2:6" x14ac:dyDescent="0.25">
      <c r="B5290" s="56">
        <v>43406</v>
      </c>
      <c r="C5290" s="4" t="s">
        <v>2898</v>
      </c>
      <c r="D5290" s="5">
        <v>120000</v>
      </c>
      <c r="E5290" s="5">
        <v>0</v>
      </c>
      <c r="F5290" s="5">
        <f t="shared" si="82"/>
        <v>1953407716</v>
      </c>
    </row>
    <row r="5291" spans="2:6" x14ac:dyDescent="0.25">
      <c r="B5291" s="56">
        <v>43406</v>
      </c>
      <c r="C5291" s="4" t="s">
        <v>2897</v>
      </c>
      <c r="D5291" s="5">
        <v>45000</v>
      </c>
      <c r="E5291" s="5">
        <v>0</v>
      </c>
      <c r="F5291" s="5">
        <f t="shared" si="82"/>
        <v>1953452716</v>
      </c>
    </row>
    <row r="5292" spans="2:6" x14ac:dyDescent="0.25">
      <c r="B5292" s="56">
        <v>43406</v>
      </c>
      <c r="C5292" s="4" t="s">
        <v>2891</v>
      </c>
      <c r="D5292" s="5">
        <v>15000</v>
      </c>
      <c r="E5292" s="5">
        <v>0</v>
      </c>
      <c r="F5292" s="5">
        <f t="shared" si="82"/>
        <v>1953467716</v>
      </c>
    </row>
    <row r="5293" spans="2:6" x14ac:dyDescent="0.25">
      <c r="B5293" s="56">
        <v>43407</v>
      </c>
      <c r="C5293" s="4" t="s">
        <v>2899</v>
      </c>
      <c r="D5293" s="5">
        <v>390000</v>
      </c>
      <c r="E5293" s="5">
        <v>0</v>
      </c>
      <c r="F5293" s="5">
        <f t="shared" si="82"/>
        <v>1953857716</v>
      </c>
    </row>
    <row r="5294" spans="2:6" x14ac:dyDescent="0.25">
      <c r="B5294" s="56">
        <v>43407</v>
      </c>
      <c r="C5294" s="4" t="s">
        <v>2900</v>
      </c>
      <c r="D5294" s="5">
        <v>2130000</v>
      </c>
      <c r="E5294" s="5">
        <v>0</v>
      </c>
      <c r="F5294" s="5">
        <f t="shared" si="82"/>
        <v>1955987716</v>
      </c>
    </row>
    <row r="5295" spans="2:6" x14ac:dyDescent="0.25">
      <c r="B5295" s="56">
        <v>43407</v>
      </c>
      <c r="C5295" s="4" t="s">
        <v>2901</v>
      </c>
      <c r="D5295" s="5">
        <v>405000</v>
      </c>
      <c r="E5295" s="5">
        <v>0</v>
      </c>
      <c r="F5295" s="5">
        <f t="shared" si="82"/>
        <v>1956392716</v>
      </c>
    </row>
    <row r="5296" spans="2:6" x14ac:dyDescent="0.25">
      <c r="B5296" s="56">
        <v>43407</v>
      </c>
      <c r="C5296" s="4" t="s">
        <v>2902</v>
      </c>
      <c r="D5296" s="5">
        <v>112500</v>
      </c>
      <c r="E5296" s="5">
        <v>0</v>
      </c>
      <c r="F5296" s="5">
        <f t="shared" si="82"/>
        <v>1956505216</v>
      </c>
    </row>
    <row r="5297" spans="2:6" x14ac:dyDescent="0.25">
      <c r="B5297" s="56">
        <v>43407</v>
      </c>
      <c r="C5297" s="4" t="s">
        <v>2903</v>
      </c>
      <c r="D5297" s="5">
        <v>645000</v>
      </c>
      <c r="E5297" s="5">
        <v>0</v>
      </c>
      <c r="F5297" s="5">
        <f t="shared" ref="F5297:F5360" si="83">F5296+D5297-E5297</f>
        <v>1957150216</v>
      </c>
    </row>
    <row r="5298" spans="2:6" x14ac:dyDescent="0.25">
      <c r="B5298" s="56">
        <v>43407</v>
      </c>
      <c r="C5298" s="4" t="s">
        <v>2904</v>
      </c>
      <c r="D5298" s="5">
        <v>172000</v>
      </c>
      <c r="E5298" s="5">
        <v>0</v>
      </c>
      <c r="F5298" s="5">
        <f t="shared" si="83"/>
        <v>1957322216</v>
      </c>
    </row>
    <row r="5299" spans="2:6" x14ac:dyDescent="0.25">
      <c r="B5299" s="56">
        <v>43407</v>
      </c>
      <c r="C5299" s="4" t="s">
        <v>2905</v>
      </c>
      <c r="D5299" s="5">
        <v>435000</v>
      </c>
      <c r="E5299" s="5">
        <v>0</v>
      </c>
      <c r="F5299" s="5">
        <f t="shared" si="83"/>
        <v>1957757216</v>
      </c>
    </row>
    <row r="5300" spans="2:6" x14ac:dyDescent="0.25">
      <c r="B5300" s="56">
        <v>43407</v>
      </c>
      <c r="C5300" s="4" t="s">
        <v>2900</v>
      </c>
      <c r="D5300" s="5">
        <v>360000</v>
      </c>
      <c r="E5300" s="5">
        <v>0</v>
      </c>
      <c r="F5300" s="5">
        <f t="shared" si="83"/>
        <v>1958117216</v>
      </c>
    </row>
    <row r="5301" spans="2:6" x14ac:dyDescent="0.25">
      <c r="B5301" s="56">
        <v>43407</v>
      </c>
      <c r="C5301" s="4" t="s">
        <v>2906</v>
      </c>
      <c r="D5301" s="5">
        <v>2940000</v>
      </c>
      <c r="E5301" s="5">
        <v>0</v>
      </c>
      <c r="F5301" s="5">
        <f t="shared" si="83"/>
        <v>1961057216</v>
      </c>
    </row>
    <row r="5302" spans="2:6" x14ac:dyDescent="0.25">
      <c r="B5302" s="56">
        <v>43407</v>
      </c>
      <c r="C5302" s="4" t="s">
        <v>2907</v>
      </c>
      <c r="D5302" s="5">
        <v>885000</v>
      </c>
      <c r="E5302" s="5">
        <v>0</v>
      </c>
      <c r="F5302" s="5">
        <f t="shared" si="83"/>
        <v>1961942216</v>
      </c>
    </row>
    <row r="5303" spans="2:6" x14ac:dyDescent="0.25">
      <c r="B5303" s="56">
        <v>43407</v>
      </c>
      <c r="C5303" s="4" t="s">
        <v>2908</v>
      </c>
      <c r="D5303" s="5">
        <v>60000</v>
      </c>
      <c r="E5303" s="5">
        <v>0</v>
      </c>
      <c r="F5303" s="5">
        <f t="shared" si="83"/>
        <v>1962002216</v>
      </c>
    </row>
    <row r="5304" spans="2:6" x14ac:dyDescent="0.25">
      <c r="B5304" s="56">
        <v>43407</v>
      </c>
      <c r="C5304" s="4" t="s">
        <v>2902</v>
      </c>
      <c r="D5304" s="5">
        <v>907500</v>
      </c>
      <c r="E5304" s="5">
        <v>0</v>
      </c>
      <c r="F5304" s="5">
        <f t="shared" si="83"/>
        <v>1962909716</v>
      </c>
    </row>
    <row r="5305" spans="2:6" x14ac:dyDescent="0.25">
      <c r="B5305" s="56">
        <v>43407</v>
      </c>
      <c r="C5305" s="4" t="s">
        <v>2909</v>
      </c>
      <c r="D5305" s="5">
        <v>645000</v>
      </c>
      <c r="E5305" s="5">
        <v>0</v>
      </c>
      <c r="F5305" s="5">
        <f t="shared" si="83"/>
        <v>1963554716</v>
      </c>
    </row>
    <row r="5306" spans="2:6" x14ac:dyDescent="0.25">
      <c r="B5306" s="56">
        <v>43407</v>
      </c>
      <c r="C5306" s="4" t="s">
        <v>2910</v>
      </c>
      <c r="D5306" s="5">
        <v>344000</v>
      </c>
      <c r="E5306" s="5">
        <v>0</v>
      </c>
      <c r="F5306" s="5">
        <f t="shared" si="83"/>
        <v>1963898716</v>
      </c>
    </row>
    <row r="5307" spans="2:6" x14ac:dyDescent="0.25">
      <c r="B5307" s="56">
        <v>43407</v>
      </c>
      <c r="C5307" s="4" t="s">
        <v>2901</v>
      </c>
      <c r="D5307" s="5">
        <v>720000</v>
      </c>
      <c r="E5307" s="5">
        <v>0</v>
      </c>
      <c r="F5307" s="5">
        <f t="shared" si="83"/>
        <v>1964618716</v>
      </c>
    </row>
    <row r="5308" spans="2:6" x14ac:dyDescent="0.25">
      <c r="B5308" s="56">
        <v>43407</v>
      </c>
      <c r="C5308" s="4" t="s">
        <v>2905</v>
      </c>
      <c r="D5308" s="5">
        <v>720000</v>
      </c>
      <c r="E5308" s="5">
        <v>0</v>
      </c>
      <c r="F5308" s="5">
        <f t="shared" si="83"/>
        <v>1965338716</v>
      </c>
    </row>
    <row r="5309" spans="2:6" x14ac:dyDescent="0.25">
      <c r="B5309" s="56">
        <v>43407</v>
      </c>
      <c r="C5309" s="4" t="s">
        <v>2907</v>
      </c>
      <c r="D5309" s="5">
        <v>300000</v>
      </c>
      <c r="E5309" s="5">
        <v>0</v>
      </c>
      <c r="F5309" s="5">
        <f t="shared" si="83"/>
        <v>1965638716</v>
      </c>
    </row>
    <row r="5310" spans="2:6" x14ac:dyDescent="0.25">
      <c r="B5310" s="56">
        <v>43407</v>
      </c>
      <c r="C5310" s="4" t="s">
        <v>2904</v>
      </c>
      <c r="D5310" s="5">
        <v>1020000</v>
      </c>
      <c r="E5310" s="5">
        <v>0</v>
      </c>
      <c r="F5310" s="5">
        <f t="shared" si="83"/>
        <v>1966658716</v>
      </c>
    </row>
    <row r="5311" spans="2:6" x14ac:dyDescent="0.25">
      <c r="B5311" s="56">
        <v>43407</v>
      </c>
      <c r="C5311" s="4" t="s">
        <v>2911</v>
      </c>
      <c r="D5311" s="5">
        <v>1530000</v>
      </c>
      <c r="E5311" s="5">
        <v>0</v>
      </c>
      <c r="F5311" s="5">
        <f t="shared" si="83"/>
        <v>1968188716</v>
      </c>
    </row>
    <row r="5312" spans="2:6" x14ac:dyDescent="0.25">
      <c r="B5312" s="56">
        <v>43407</v>
      </c>
      <c r="C5312" s="4" t="s">
        <v>2912</v>
      </c>
      <c r="D5312" s="5">
        <v>210000</v>
      </c>
      <c r="E5312" s="5">
        <v>0</v>
      </c>
      <c r="F5312" s="5">
        <f t="shared" si="83"/>
        <v>1968398716</v>
      </c>
    </row>
    <row r="5313" spans="2:6" x14ac:dyDescent="0.25">
      <c r="B5313" s="56">
        <v>43407</v>
      </c>
      <c r="C5313" s="4" t="s">
        <v>2899</v>
      </c>
      <c r="D5313" s="5">
        <v>1380000</v>
      </c>
      <c r="E5313" s="5">
        <v>0</v>
      </c>
      <c r="F5313" s="5">
        <f t="shared" si="83"/>
        <v>1969778716</v>
      </c>
    </row>
    <row r="5314" spans="2:6" x14ac:dyDescent="0.25">
      <c r="B5314" s="56">
        <v>43407</v>
      </c>
      <c r="C5314" s="4" t="s">
        <v>2913</v>
      </c>
      <c r="D5314" s="5">
        <v>225000</v>
      </c>
      <c r="E5314" s="5">
        <v>0</v>
      </c>
      <c r="F5314" s="5">
        <f t="shared" si="83"/>
        <v>1970003716</v>
      </c>
    </row>
    <row r="5315" spans="2:6" x14ac:dyDescent="0.25">
      <c r="B5315" s="56">
        <v>43407</v>
      </c>
      <c r="C5315" s="4" t="s">
        <v>2906</v>
      </c>
      <c r="D5315" s="5">
        <v>262500</v>
      </c>
      <c r="E5315" s="5">
        <v>0</v>
      </c>
      <c r="F5315" s="5">
        <f t="shared" si="83"/>
        <v>1970266216</v>
      </c>
    </row>
    <row r="5316" spans="2:6" x14ac:dyDescent="0.25">
      <c r="B5316" s="56">
        <v>43407</v>
      </c>
      <c r="C5316" s="4" t="s">
        <v>2908</v>
      </c>
      <c r="D5316" s="5">
        <v>510000</v>
      </c>
      <c r="E5316" s="5">
        <v>0</v>
      </c>
      <c r="F5316" s="5">
        <f t="shared" si="83"/>
        <v>1970776216</v>
      </c>
    </row>
    <row r="5317" spans="2:6" x14ac:dyDescent="0.25">
      <c r="B5317" s="56">
        <v>43407</v>
      </c>
      <c r="C5317" s="4" t="s">
        <v>2913</v>
      </c>
      <c r="D5317" s="5">
        <v>922500</v>
      </c>
      <c r="E5317" s="5">
        <v>0</v>
      </c>
      <c r="F5317" s="5">
        <f t="shared" si="83"/>
        <v>1971698716</v>
      </c>
    </row>
    <row r="5318" spans="2:6" x14ac:dyDescent="0.25">
      <c r="B5318" s="56">
        <v>43407</v>
      </c>
      <c r="C5318" s="4" t="s">
        <v>2911</v>
      </c>
      <c r="D5318" s="5">
        <v>202500</v>
      </c>
      <c r="E5318" s="5">
        <v>0</v>
      </c>
      <c r="F5318" s="5">
        <f t="shared" si="83"/>
        <v>1971901216</v>
      </c>
    </row>
    <row r="5319" spans="2:6" x14ac:dyDescent="0.25">
      <c r="B5319" s="56">
        <v>43407</v>
      </c>
      <c r="C5319" s="4" t="s">
        <v>2903</v>
      </c>
      <c r="D5319" s="5">
        <v>240000</v>
      </c>
      <c r="E5319" s="5">
        <v>0</v>
      </c>
      <c r="F5319" s="5">
        <f t="shared" si="83"/>
        <v>1972141216</v>
      </c>
    </row>
    <row r="5320" spans="2:6" x14ac:dyDescent="0.25">
      <c r="B5320" s="56">
        <v>43407</v>
      </c>
      <c r="C5320" s="4" t="s">
        <v>2909</v>
      </c>
      <c r="D5320" s="5">
        <v>390000</v>
      </c>
      <c r="E5320" s="5">
        <v>0</v>
      </c>
      <c r="F5320" s="5">
        <f t="shared" si="83"/>
        <v>1972531216</v>
      </c>
    </row>
    <row r="5321" spans="2:6" x14ac:dyDescent="0.25">
      <c r="B5321" s="56">
        <v>43407</v>
      </c>
      <c r="C5321" s="4" t="s">
        <v>2910</v>
      </c>
      <c r="D5321" s="5">
        <v>1335000</v>
      </c>
      <c r="E5321" s="5">
        <v>0</v>
      </c>
      <c r="F5321" s="5">
        <f t="shared" si="83"/>
        <v>1973866216</v>
      </c>
    </row>
    <row r="5322" spans="2:6" x14ac:dyDescent="0.25">
      <c r="B5322" s="56">
        <v>43409</v>
      </c>
      <c r="C5322" s="4" t="s">
        <v>2915</v>
      </c>
      <c r="D5322" s="5">
        <v>30000</v>
      </c>
      <c r="E5322" s="5">
        <v>0</v>
      </c>
      <c r="F5322" s="5">
        <f t="shared" si="83"/>
        <v>1973896216</v>
      </c>
    </row>
    <row r="5323" spans="2:6" x14ac:dyDescent="0.25">
      <c r="B5323" s="56">
        <v>43409</v>
      </c>
      <c r="C5323" s="4" t="s">
        <v>2916</v>
      </c>
      <c r="D5323" s="5">
        <v>375000</v>
      </c>
      <c r="E5323" s="5">
        <v>0</v>
      </c>
      <c r="F5323" s="5">
        <f t="shared" si="83"/>
        <v>1974271216</v>
      </c>
    </row>
    <row r="5324" spans="2:6" x14ac:dyDescent="0.25">
      <c r="B5324" s="56">
        <v>43409</v>
      </c>
      <c r="C5324" s="4" t="s">
        <v>2850</v>
      </c>
      <c r="D5324" s="5">
        <v>180000</v>
      </c>
      <c r="E5324" s="5">
        <v>0</v>
      </c>
      <c r="F5324" s="5">
        <f t="shared" si="83"/>
        <v>1974451216</v>
      </c>
    </row>
    <row r="5325" spans="2:6" x14ac:dyDescent="0.25">
      <c r="B5325" s="56">
        <v>43409</v>
      </c>
      <c r="C5325" s="4" t="s">
        <v>2917</v>
      </c>
      <c r="D5325" s="5">
        <v>435000</v>
      </c>
      <c r="E5325" s="5">
        <v>0</v>
      </c>
      <c r="F5325" s="5">
        <f t="shared" si="83"/>
        <v>1974886216</v>
      </c>
    </row>
    <row r="5326" spans="2:6" x14ac:dyDescent="0.25">
      <c r="B5326" s="56">
        <v>43409</v>
      </c>
      <c r="C5326" s="4" t="s">
        <v>2895</v>
      </c>
      <c r="D5326" s="5">
        <v>75000</v>
      </c>
      <c r="E5326" s="5">
        <v>0</v>
      </c>
      <c r="F5326" s="5">
        <f t="shared" si="83"/>
        <v>1974961216</v>
      </c>
    </row>
    <row r="5327" spans="2:6" x14ac:dyDescent="0.25">
      <c r="B5327" s="56">
        <v>43409</v>
      </c>
      <c r="C5327" s="4" t="s">
        <v>2886</v>
      </c>
      <c r="D5327" s="5">
        <v>570000</v>
      </c>
      <c r="E5327" s="5">
        <v>0</v>
      </c>
      <c r="F5327" s="5">
        <f t="shared" si="83"/>
        <v>1975531216</v>
      </c>
    </row>
    <row r="5328" spans="2:6" x14ac:dyDescent="0.25">
      <c r="B5328" s="56">
        <v>43409</v>
      </c>
      <c r="C5328" s="4" t="s">
        <v>2918</v>
      </c>
      <c r="D5328" s="5">
        <v>1710000</v>
      </c>
      <c r="E5328" s="5">
        <v>0</v>
      </c>
      <c r="F5328" s="5">
        <f t="shared" si="83"/>
        <v>1977241216</v>
      </c>
    </row>
    <row r="5329" spans="2:6" x14ac:dyDescent="0.25">
      <c r="B5329" s="56">
        <v>43409</v>
      </c>
      <c r="C5329" s="4" t="s">
        <v>2906</v>
      </c>
      <c r="D5329" s="5">
        <v>375000</v>
      </c>
      <c r="E5329" s="5">
        <v>0</v>
      </c>
      <c r="F5329" s="5">
        <f t="shared" si="83"/>
        <v>1977616216</v>
      </c>
    </row>
    <row r="5330" spans="2:6" x14ac:dyDescent="0.25">
      <c r="B5330" s="56">
        <v>43409</v>
      </c>
      <c r="C5330" s="4" t="s">
        <v>2919</v>
      </c>
      <c r="D5330" s="5">
        <v>1980000</v>
      </c>
      <c r="E5330" s="5">
        <v>0</v>
      </c>
      <c r="F5330" s="5">
        <f t="shared" si="83"/>
        <v>1979596216</v>
      </c>
    </row>
    <row r="5331" spans="2:6" x14ac:dyDescent="0.25">
      <c r="B5331" s="56">
        <v>43409</v>
      </c>
      <c r="C5331" s="4" t="s">
        <v>2920</v>
      </c>
      <c r="D5331" s="5">
        <v>240000</v>
      </c>
      <c r="E5331" s="5">
        <v>0</v>
      </c>
      <c r="F5331" s="5">
        <f t="shared" si="83"/>
        <v>1979836216</v>
      </c>
    </row>
    <row r="5332" spans="2:6" x14ac:dyDescent="0.25">
      <c r="B5332" s="56">
        <v>43409</v>
      </c>
      <c r="C5332" s="4" t="s">
        <v>2921</v>
      </c>
      <c r="D5332" s="5">
        <v>3547500</v>
      </c>
      <c r="E5332" s="5">
        <v>0</v>
      </c>
      <c r="F5332" s="5">
        <f t="shared" si="83"/>
        <v>1983383716</v>
      </c>
    </row>
    <row r="5333" spans="2:6" x14ac:dyDescent="0.25">
      <c r="B5333" s="56">
        <v>43409</v>
      </c>
      <c r="C5333" s="4" t="s">
        <v>2922</v>
      </c>
      <c r="D5333" s="5">
        <v>2662500</v>
      </c>
      <c r="E5333" s="5">
        <v>0</v>
      </c>
      <c r="F5333" s="5">
        <f t="shared" si="83"/>
        <v>1986046216</v>
      </c>
    </row>
    <row r="5334" spans="2:6" x14ac:dyDescent="0.25">
      <c r="B5334" s="56">
        <v>43409</v>
      </c>
      <c r="C5334" s="4" t="s">
        <v>2923</v>
      </c>
      <c r="D5334" s="5">
        <v>367500</v>
      </c>
      <c r="E5334" s="5">
        <v>0</v>
      </c>
      <c r="F5334" s="5">
        <f t="shared" si="83"/>
        <v>1986413716</v>
      </c>
    </row>
    <row r="5335" spans="2:6" x14ac:dyDescent="0.25">
      <c r="B5335" s="56">
        <v>43409</v>
      </c>
      <c r="C5335" s="4" t="s">
        <v>2924</v>
      </c>
      <c r="D5335" s="5">
        <v>450000</v>
      </c>
      <c r="E5335" s="5">
        <v>0</v>
      </c>
      <c r="F5335" s="5">
        <f t="shared" si="83"/>
        <v>1986863716</v>
      </c>
    </row>
    <row r="5336" spans="2:6" x14ac:dyDescent="0.25">
      <c r="B5336" s="56">
        <v>43409</v>
      </c>
      <c r="C5336" s="4" t="s">
        <v>2925</v>
      </c>
      <c r="D5336" s="5">
        <v>30000</v>
      </c>
      <c r="E5336" s="5">
        <v>0</v>
      </c>
      <c r="F5336" s="5">
        <f t="shared" si="83"/>
        <v>1986893716</v>
      </c>
    </row>
    <row r="5337" spans="2:6" x14ac:dyDescent="0.25">
      <c r="B5337" s="56">
        <v>43409</v>
      </c>
      <c r="C5337" s="4" t="s">
        <v>2926</v>
      </c>
      <c r="D5337" s="5">
        <v>735000</v>
      </c>
      <c r="E5337" s="5">
        <v>0</v>
      </c>
      <c r="F5337" s="5">
        <f t="shared" si="83"/>
        <v>1987628716</v>
      </c>
    </row>
    <row r="5338" spans="2:6" x14ac:dyDescent="0.25">
      <c r="B5338" s="56">
        <v>43409</v>
      </c>
      <c r="C5338" s="4" t="s">
        <v>2873</v>
      </c>
      <c r="D5338" s="5">
        <v>210000</v>
      </c>
      <c r="E5338" s="5">
        <v>0</v>
      </c>
      <c r="F5338" s="5">
        <f t="shared" si="83"/>
        <v>1987838716</v>
      </c>
    </row>
    <row r="5339" spans="2:6" x14ac:dyDescent="0.25">
      <c r="B5339" s="56">
        <v>43409</v>
      </c>
      <c r="C5339" s="4" t="s">
        <v>2823</v>
      </c>
      <c r="D5339" s="5">
        <v>60000</v>
      </c>
      <c r="E5339" s="5">
        <v>0</v>
      </c>
      <c r="F5339" s="5">
        <f t="shared" si="83"/>
        <v>1987898716</v>
      </c>
    </row>
    <row r="5340" spans="2:6" x14ac:dyDescent="0.25">
      <c r="B5340" s="56">
        <v>43409</v>
      </c>
      <c r="C5340" s="4" t="s">
        <v>2832</v>
      </c>
      <c r="D5340" s="5">
        <v>270000</v>
      </c>
      <c r="E5340" s="5">
        <v>0</v>
      </c>
      <c r="F5340" s="5">
        <f t="shared" si="83"/>
        <v>1988168716</v>
      </c>
    </row>
    <row r="5341" spans="2:6" x14ac:dyDescent="0.25">
      <c r="B5341" s="56">
        <v>43410</v>
      </c>
      <c r="C5341" s="4" t="s">
        <v>2927</v>
      </c>
      <c r="D5341" s="5">
        <v>1470000</v>
      </c>
      <c r="E5341" s="5">
        <v>0</v>
      </c>
      <c r="F5341" s="5">
        <f t="shared" si="83"/>
        <v>1989638716</v>
      </c>
    </row>
    <row r="5342" spans="2:6" x14ac:dyDescent="0.25">
      <c r="B5342" s="56">
        <v>43410</v>
      </c>
      <c r="C5342" s="4" t="s">
        <v>2928</v>
      </c>
      <c r="D5342" s="5">
        <v>585000</v>
      </c>
      <c r="E5342" s="5">
        <v>0</v>
      </c>
      <c r="F5342" s="5">
        <f t="shared" si="83"/>
        <v>1990223716</v>
      </c>
    </row>
    <row r="5343" spans="2:6" x14ac:dyDescent="0.25">
      <c r="B5343" s="56">
        <v>43410</v>
      </c>
      <c r="C5343" s="4" t="s">
        <v>2929</v>
      </c>
      <c r="D5343" s="5">
        <v>1980000</v>
      </c>
      <c r="E5343" s="5">
        <v>0</v>
      </c>
      <c r="F5343" s="5">
        <f t="shared" si="83"/>
        <v>1992203716</v>
      </c>
    </row>
    <row r="5344" spans="2:6" x14ac:dyDescent="0.25">
      <c r="B5344" s="56">
        <v>43410</v>
      </c>
      <c r="C5344" s="4" t="s">
        <v>2930</v>
      </c>
      <c r="D5344" s="5">
        <v>1852500</v>
      </c>
      <c r="E5344" s="5">
        <v>0</v>
      </c>
      <c r="F5344" s="5">
        <f t="shared" si="83"/>
        <v>1994056216</v>
      </c>
    </row>
    <row r="5345" spans="2:6" x14ac:dyDescent="0.25">
      <c r="B5345" s="56">
        <v>43410</v>
      </c>
      <c r="C5345" s="4" t="s">
        <v>2931</v>
      </c>
      <c r="D5345" s="5">
        <v>1395000</v>
      </c>
      <c r="E5345" s="5">
        <v>0</v>
      </c>
      <c r="F5345" s="5">
        <f t="shared" si="83"/>
        <v>1995451216</v>
      </c>
    </row>
    <row r="5346" spans="2:6" x14ac:dyDescent="0.25">
      <c r="B5346" s="56">
        <v>43410</v>
      </c>
      <c r="C5346" s="4" t="s">
        <v>2915</v>
      </c>
      <c r="D5346" s="5">
        <v>105000</v>
      </c>
      <c r="E5346" s="5">
        <v>0</v>
      </c>
      <c r="F5346" s="5">
        <f t="shared" si="83"/>
        <v>1995556216</v>
      </c>
    </row>
    <row r="5347" spans="2:6" x14ac:dyDescent="0.25">
      <c r="B5347" s="56">
        <v>43410</v>
      </c>
      <c r="C5347" s="4" t="s">
        <v>2932</v>
      </c>
      <c r="D5347" s="5">
        <v>285000</v>
      </c>
      <c r="E5347" s="5">
        <v>0</v>
      </c>
      <c r="F5347" s="5">
        <f t="shared" si="83"/>
        <v>1995841216</v>
      </c>
    </row>
    <row r="5348" spans="2:6" x14ac:dyDescent="0.25">
      <c r="B5348" s="56">
        <v>43410</v>
      </c>
      <c r="C5348" s="4" t="s">
        <v>2933</v>
      </c>
      <c r="D5348" s="5">
        <v>107500</v>
      </c>
      <c r="E5348" s="5">
        <v>0</v>
      </c>
      <c r="F5348" s="5">
        <f t="shared" si="83"/>
        <v>1995948716</v>
      </c>
    </row>
    <row r="5349" spans="2:6" x14ac:dyDescent="0.25">
      <c r="B5349" s="56">
        <v>43410</v>
      </c>
      <c r="C5349" s="4" t="s">
        <v>2931</v>
      </c>
      <c r="D5349" s="5">
        <v>105000</v>
      </c>
      <c r="E5349" s="5">
        <v>0</v>
      </c>
      <c r="F5349" s="5">
        <f t="shared" si="83"/>
        <v>1996053716</v>
      </c>
    </row>
    <row r="5350" spans="2:6" x14ac:dyDescent="0.25">
      <c r="B5350" s="56">
        <v>43410</v>
      </c>
      <c r="C5350" s="4" t="s">
        <v>2930</v>
      </c>
      <c r="D5350" s="5">
        <v>172500</v>
      </c>
      <c r="E5350" s="5">
        <v>0</v>
      </c>
      <c r="F5350" s="5">
        <f t="shared" si="83"/>
        <v>1996226216</v>
      </c>
    </row>
    <row r="5351" spans="2:6" x14ac:dyDescent="0.25">
      <c r="B5351" s="56">
        <v>43410</v>
      </c>
      <c r="C5351" s="4" t="s">
        <v>2933</v>
      </c>
      <c r="D5351" s="5">
        <v>1200000</v>
      </c>
      <c r="E5351" s="5">
        <v>0</v>
      </c>
      <c r="F5351" s="5">
        <f t="shared" si="83"/>
        <v>1997426216</v>
      </c>
    </row>
    <row r="5352" spans="2:6" x14ac:dyDescent="0.25">
      <c r="B5352" s="56">
        <v>43410</v>
      </c>
      <c r="C5352" s="4" t="s">
        <v>2932</v>
      </c>
      <c r="D5352" s="5">
        <v>1200000</v>
      </c>
      <c r="E5352" s="5">
        <v>0</v>
      </c>
      <c r="F5352" s="5">
        <f t="shared" si="83"/>
        <v>1998626216</v>
      </c>
    </row>
    <row r="5353" spans="2:6" x14ac:dyDescent="0.25">
      <c r="B5353" s="56">
        <v>43410</v>
      </c>
      <c r="C5353" s="4" t="s">
        <v>2929</v>
      </c>
      <c r="D5353" s="5">
        <v>270000</v>
      </c>
      <c r="E5353" s="5">
        <v>0</v>
      </c>
      <c r="F5353" s="5">
        <f t="shared" si="83"/>
        <v>1998896216</v>
      </c>
    </row>
    <row r="5354" spans="2:6" x14ac:dyDescent="0.25">
      <c r="B5354" s="56">
        <v>43410</v>
      </c>
      <c r="C5354" s="4" t="s">
        <v>2934</v>
      </c>
      <c r="D5354" s="5">
        <v>247500</v>
      </c>
      <c r="E5354" s="5">
        <v>0</v>
      </c>
      <c r="F5354" s="5">
        <f t="shared" si="83"/>
        <v>1999143716</v>
      </c>
    </row>
    <row r="5355" spans="2:6" x14ac:dyDescent="0.25">
      <c r="B5355" s="56">
        <v>43410</v>
      </c>
      <c r="C5355" s="4" t="s">
        <v>2934</v>
      </c>
      <c r="D5355" s="5">
        <v>3615000</v>
      </c>
      <c r="E5355" s="5">
        <v>0</v>
      </c>
      <c r="F5355" s="5">
        <f t="shared" si="83"/>
        <v>2002758716</v>
      </c>
    </row>
    <row r="5356" spans="2:6" x14ac:dyDescent="0.25">
      <c r="B5356" s="56">
        <v>43410</v>
      </c>
      <c r="C5356" s="4" t="s">
        <v>2927</v>
      </c>
      <c r="D5356" s="5">
        <v>172000</v>
      </c>
      <c r="E5356" s="5">
        <v>0</v>
      </c>
      <c r="F5356" s="5">
        <f t="shared" si="83"/>
        <v>2002930716</v>
      </c>
    </row>
    <row r="5357" spans="2:6" x14ac:dyDescent="0.25">
      <c r="B5357" s="56">
        <v>43410</v>
      </c>
      <c r="C5357" s="4" t="s">
        <v>2935</v>
      </c>
      <c r="D5357" s="5">
        <v>135000</v>
      </c>
      <c r="E5357" s="5">
        <v>0</v>
      </c>
      <c r="F5357" s="5">
        <f t="shared" si="83"/>
        <v>2003065716</v>
      </c>
    </row>
    <row r="5358" spans="2:6" x14ac:dyDescent="0.25">
      <c r="B5358" s="56">
        <v>43410</v>
      </c>
      <c r="C5358" s="4" t="s">
        <v>2928</v>
      </c>
      <c r="D5358" s="5">
        <v>15000</v>
      </c>
      <c r="E5358" s="5">
        <v>0</v>
      </c>
      <c r="F5358" s="5">
        <f t="shared" si="83"/>
        <v>2003080716</v>
      </c>
    </row>
    <row r="5359" spans="2:6" x14ac:dyDescent="0.25">
      <c r="B5359" s="56">
        <v>43411</v>
      </c>
      <c r="C5359" s="4" t="s">
        <v>2936</v>
      </c>
      <c r="D5359" s="5">
        <v>60000</v>
      </c>
      <c r="E5359" s="5">
        <v>0</v>
      </c>
      <c r="F5359" s="5">
        <f t="shared" si="83"/>
        <v>2003140716</v>
      </c>
    </row>
    <row r="5360" spans="2:6" x14ac:dyDescent="0.25">
      <c r="B5360" s="56">
        <v>43411</v>
      </c>
      <c r="C5360" s="4" t="s">
        <v>2937</v>
      </c>
      <c r="D5360" s="5">
        <v>960000</v>
      </c>
      <c r="E5360" s="5">
        <v>0</v>
      </c>
      <c r="F5360" s="5">
        <f t="shared" si="83"/>
        <v>2004100716</v>
      </c>
    </row>
    <row r="5361" spans="2:6" x14ac:dyDescent="0.25">
      <c r="B5361" s="56">
        <v>43411</v>
      </c>
      <c r="C5361" s="4" t="s">
        <v>2938</v>
      </c>
      <c r="D5361" s="5">
        <v>675000</v>
      </c>
      <c r="E5361" s="5">
        <v>0</v>
      </c>
      <c r="F5361" s="5">
        <f t="shared" ref="F5361:F5424" si="84">F5360+D5361-E5361</f>
        <v>2004775716</v>
      </c>
    </row>
    <row r="5362" spans="2:6" x14ac:dyDescent="0.25">
      <c r="B5362" s="56">
        <v>43411</v>
      </c>
      <c r="C5362" s="4" t="s">
        <v>2938</v>
      </c>
      <c r="D5362" s="5">
        <v>150000</v>
      </c>
      <c r="E5362" s="5">
        <v>0</v>
      </c>
      <c r="F5362" s="5">
        <f t="shared" si="84"/>
        <v>2004925716</v>
      </c>
    </row>
    <row r="5363" spans="2:6" x14ac:dyDescent="0.25">
      <c r="B5363" s="56">
        <v>43411</v>
      </c>
      <c r="C5363" s="4" t="s">
        <v>2939</v>
      </c>
      <c r="D5363" s="5">
        <v>45000</v>
      </c>
      <c r="E5363" s="5">
        <v>0</v>
      </c>
      <c r="F5363" s="5">
        <f t="shared" si="84"/>
        <v>2004970716</v>
      </c>
    </row>
    <row r="5364" spans="2:6" x14ac:dyDescent="0.25">
      <c r="B5364" s="56">
        <v>43411</v>
      </c>
      <c r="C5364" s="4" t="s">
        <v>2940</v>
      </c>
      <c r="D5364" s="5">
        <v>615000</v>
      </c>
      <c r="E5364" s="5">
        <v>0</v>
      </c>
      <c r="F5364" s="5">
        <f t="shared" si="84"/>
        <v>2005585716</v>
      </c>
    </row>
    <row r="5365" spans="2:6" x14ac:dyDescent="0.25">
      <c r="B5365" s="56">
        <v>43411</v>
      </c>
      <c r="C5365" s="4" t="s">
        <v>2941</v>
      </c>
      <c r="D5365" s="5">
        <v>2115000</v>
      </c>
      <c r="E5365" s="5">
        <v>0</v>
      </c>
      <c r="F5365" s="5">
        <f t="shared" si="84"/>
        <v>2007700716</v>
      </c>
    </row>
    <row r="5366" spans="2:6" x14ac:dyDescent="0.25">
      <c r="B5366" s="56">
        <v>43411</v>
      </c>
      <c r="C5366" s="4" t="s">
        <v>2942</v>
      </c>
      <c r="D5366" s="5">
        <v>435000</v>
      </c>
      <c r="E5366" s="5">
        <v>0</v>
      </c>
      <c r="F5366" s="5">
        <f t="shared" si="84"/>
        <v>2008135716</v>
      </c>
    </row>
    <row r="5367" spans="2:6" x14ac:dyDescent="0.25">
      <c r="B5367" s="56">
        <v>43411</v>
      </c>
      <c r="C5367" s="4" t="s">
        <v>2940</v>
      </c>
      <c r="D5367" s="5">
        <v>390000</v>
      </c>
      <c r="E5367" s="5">
        <v>0</v>
      </c>
      <c r="F5367" s="5">
        <f t="shared" si="84"/>
        <v>2008525716</v>
      </c>
    </row>
    <row r="5368" spans="2:6" x14ac:dyDescent="0.25">
      <c r="B5368" s="56">
        <v>43411</v>
      </c>
      <c r="C5368" s="4" t="s">
        <v>2939</v>
      </c>
      <c r="D5368" s="5">
        <v>225000</v>
      </c>
      <c r="E5368" s="5">
        <v>0</v>
      </c>
      <c r="F5368" s="5">
        <f t="shared" si="84"/>
        <v>2008750716</v>
      </c>
    </row>
    <row r="5369" spans="2:6" x14ac:dyDescent="0.25">
      <c r="B5369" s="56">
        <v>43411</v>
      </c>
      <c r="C5369" s="4" t="s">
        <v>2943</v>
      </c>
      <c r="D5369" s="5">
        <v>1995000</v>
      </c>
      <c r="E5369" s="5">
        <v>0</v>
      </c>
      <c r="F5369" s="5">
        <f t="shared" si="84"/>
        <v>2010745716</v>
      </c>
    </row>
    <row r="5370" spans="2:6" x14ac:dyDescent="0.25">
      <c r="B5370" s="56">
        <v>43411</v>
      </c>
      <c r="C5370" s="4" t="s">
        <v>2944</v>
      </c>
      <c r="D5370" s="5">
        <v>465000</v>
      </c>
      <c r="E5370" s="5">
        <v>0</v>
      </c>
      <c r="F5370" s="5">
        <f t="shared" si="84"/>
        <v>2011210716</v>
      </c>
    </row>
    <row r="5371" spans="2:6" x14ac:dyDescent="0.25">
      <c r="B5371" s="56">
        <v>43411</v>
      </c>
      <c r="C5371" s="4" t="s">
        <v>2937</v>
      </c>
      <c r="D5371" s="5">
        <v>420000</v>
      </c>
      <c r="E5371" s="5">
        <v>0</v>
      </c>
      <c r="F5371" s="5">
        <f t="shared" si="84"/>
        <v>2011630716</v>
      </c>
    </row>
    <row r="5372" spans="2:6" x14ac:dyDescent="0.25">
      <c r="B5372" s="56">
        <v>43411</v>
      </c>
      <c r="C5372" s="4" t="s">
        <v>2945</v>
      </c>
      <c r="D5372" s="5">
        <v>285000</v>
      </c>
      <c r="E5372" s="5">
        <v>0</v>
      </c>
      <c r="F5372" s="5">
        <f t="shared" si="84"/>
        <v>2011915716</v>
      </c>
    </row>
    <row r="5373" spans="2:6" x14ac:dyDescent="0.25">
      <c r="B5373" s="56">
        <v>43411</v>
      </c>
      <c r="C5373" s="4" t="s">
        <v>2946</v>
      </c>
      <c r="D5373" s="5">
        <v>360000</v>
      </c>
      <c r="E5373" s="5">
        <v>0</v>
      </c>
      <c r="F5373" s="5">
        <f t="shared" si="84"/>
        <v>2012275716</v>
      </c>
    </row>
    <row r="5374" spans="2:6" x14ac:dyDescent="0.25">
      <c r="B5374" s="56">
        <v>43411</v>
      </c>
      <c r="C5374" s="4" t="s">
        <v>2942</v>
      </c>
      <c r="D5374" s="5">
        <v>45000</v>
      </c>
      <c r="E5374" s="5">
        <v>0</v>
      </c>
      <c r="F5374" s="5">
        <f t="shared" si="84"/>
        <v>2012320716</v>
      </c>
    </row>
    <row r="5375" spans="2:6" x14ac:dyDescent="0.25">
      <c r="B5375" s="56">
        <v>43411</v>
      </c>
      <c r="C5375" s="4" t="s">
        <v>2946</v>
      </c>
      <c r="D5375" s="5">
        <v>1477500</v>
      </c>
      <c r="E5375" s="5">
        <v>0</v>
      </c>
      <c r="F5375" s="5">
        <f t="shared" si="84"/>
        <v>2013798216</v>
      </c>
    </row>
    <row r="5376" spans="2:6" x14ac:dyDescent="0.25">
      <c r="B5376" s="56">
        <v>43411</v>
      </c>
      <c r="C5376" s="4" t="s">
        <v>2947</v>
      </c>
      <c r="D5376" s="5">
        <v>150500</v>
      </c>
      <c r="E5376" s="5">
        <v>0</v>
      </c>
      <c r="F5376" s="5">
        <f t="shared" si="84"/>
        <v>2013948716</v>
      </c>
    </row>
    <row r="5377" spans="2:6" x14ac:dyDescent="0.25">
      <c r="B5377" s="56">
        <v>43411</v>
      </c>
      <c r="C5377" s="4" t="s">
        <v>2948</v>
      </c>
      <c r="D5377" s="5">
        <v>2332500</v>
      </c>
      <c r="E5377" s="5">
        <v>0</v>
      </c>
      <c r="F5377" s="5">
        <f t="shared" si="84"/>
        <v>2016281216</v>
      </c>
    </row>
    <row r="5378" spans="2:6" x14ac:dyDescent="0.25">
      <c r="B5378" s="56">
        <v>43411</v>
      </c>
      <c r="C5378" s="4" t="s">
        <v>2949</v>
      </c>
      <c r="D5378" s="5">
        <v>1125000</v>
      </c>
      <c r="E5378" s="5">
        <v>0</v>
      </c>
      <c r="F5378" s="5">
        <f t="shared" si="84"/>
        <v>2017406216</v>
      </c>
    </row>
    <row r="5379" spans="2:6" x14ac:dyDescent="0.25">
      <c r="B5379" s="56">
        <v>43411</v>
      </c>
      <c r="C5379" s="4" t="s">
        <v>2945</v>
      </c>
      <c r="D5379" s="5">
        <v>2122500</v>
      </c>
      <c r="E5379" s="5">
        <v>0</v>
      </c>
      <c r="F5379" s="5">
        <f t="shared" si="84"/>
        <v>2019528716</v>
      </c>
    </row>
    <row r="5380" spans="2:6" x14ac:dyDescent="0.25">
      <c r="B5380" s="56">
        <v>43411</v>
      </c>
      <c r="C5380" s="4" t="s">
        <v>2943</v>
      </c>
      <c r="D5380" s="5">
        <v>236500</v>
      </c>
      <c r="E5380" s="5">
        <v>0</v>
      </c>
      <c r="F5380" s="5">
        <f t="shared" si="84"/>
        <v>2019765216</v>
      </c>
    </row>
    <row r="5381" spans="2:6" x14ac:dyDescent="0.25">
      <c r="B5381" s="56">
        <v>43411</v>
      </c>
      <c r="C5381" s="4" t="s">
        <v>2947</v>
      </c>
      <c r="D5381" s="5">
        <v>2115000</v>
      </c>
      <c r="E5381" s="5">
        <v>0</v>
      </c>
      <c r="F5381" s="5">
        <f t="shared" si="84"/>
        <v>2021880216</v>
      </c>
    </row>
    <row r="5382" spans="2:6" x14ac:dyDescent="0.25">
      <c r="B5382" s="56">
        <v>43411</v>
      </c>
      <c r="C5382" s="4" t="s">
        <v>2950</v>
      </c>
      <c r="D5382" s="5">
        <v>2790000</v>
      </c>
      <c r="E5382" s="5">
        <v>0</v>
      </c>
      <c r="F5382" s="5">
        <f t="shared" si="84"/>
        <v>2024670216</v>
      </c>
    </row>
    <row r="5383" spans="2:6" x14ac:dyDescent="0.25">
      <c r="B5383" s="56">
        <v>43411</v>
      </c>
      <c r="C5383" s="4" t="s">
        <v>2948</v>
      </c>
      <c r="D5383" s="5">
        <v>367500</v>
      </c>
      <c r="E5383" s="5">
        <v>0</v>
      </c>
      <c r="F5383" s="5">
        <f t="shared" si="84"/>
        <v>2025037716</v>
      </c>
    </row>
    <row r="5384" spans="2:6" x14ac:dyDescent="0.25">
      <c r="B5384" s="56">
        <v>43411</v>
      </c>
      <c r="C5384" s="4" t="s">
        <v>2949</v>
      </c>
      <c r="D5384" s="5">
        <v>645000</v>
      </c>
      <c r="E5384" s="5">
        <v>0</v>
      </c>
      <c r="F5384" s="5">
        <f t="shared" si="84"/>
        <v>2025682716</v>
      </c>
    </row>
    <row r="5385" spans="2:6" x14ac:dyDescent="0.25">
      <c r="B5385" s="56">
        <v>43411</v>
      </c>
      <c r="C5385" s="4" t="s">
        <v>2950</v>
      </c>
      <c r="D5385" s="5">
        <v>360000</v>
      </c>
      <c r="E5385" s="5">
        <v>0</v>
      </c>
      <c r="F5385" s="5">
        <f t="shared" si="84"/>
        <v>2026042716</v>
      </c>
    </row>
    <row r="5386" spans="2:6" x14ac:dyDescent="0.25">
      <c r="B5386" s="56">
        <v>43411</v>
      </c>
      <c r="C5386" s="4" t="s">
        <v>2951</v>
      </c>
      <c r="D5386" s="5">
        <v>1102500</v>
      </c>
      <c r="E5386" s="5">
        <v>0</v>
      </c>
      <c r="F5386" s="5">
        <f t="shared" si="84"/>
        <v>2027145216</v>
      </c>
    </row>
    <row r="5387" spans="2:6" x14ac:dyDescent="0.25">
      <c r="B5387" s="56">
        <v>43411</v>
      </c>
      <c r="C5387" s="4" t="s">
        <v>2941</v>
      </c>
      <c r="D5387" s="5">
        <v>690000</v>
      </c>
      <c r="E5387" s="5">
        <v>0</v>
      </c>
      <c r="F5387" s="5">
        <f t="shared" si="84"/>
        <v>2027835216</v>
      </c>
    </row>
    <row r="5388" spans="2:6" x14ac:dyDescent="0.25">
      <c r="B5388" s="56">
        <v>43411</v>
      </c>
      <c r="C5388" s="4" t="s">
        <v>2951</v>
      </c>
      <c r="D5388" s="5">
        <v>210000</v>
      </c>
      <c r="E5388" s="5">
        <v>0</v>
      </c>
      <c r="F5388" s="5">
        <f t="shared" si="84"/>
        <v>2028045216</v>
      </c>
    </row>
    <row r="5389" spans="2:6" x14ac:dyDescent="0.25">
      <c r="B5389" s="56">
        <v>43411</v>
      </c>
      <c r="C5389" s="4" t="s">
        <v>2952</v>
      </c>
      <c r="D5389" s="5">
        <v>360000</v>
      </c>
      <c r="E5389" s="5">
        <v>0</v>
      </c>
      <c r="F5389" s="5">
        <f t="shared" si="84"/>
        <v>2028405216</v>
      </c>
    </row>
    <row r="5390" spans="2:6" x14ac:dyDescent="0.25">
      <c r="B5390" s="56">
        <v>43411</v>
      </c>
      <c r="C5390" s="4" t="s">
        <v>2953</v>
      </c>
      <c r="D5390" s="5">
        <v>75000</v>
      </c>
      <c r="E5390" s="5">
        <v>0</v>
      </c>
      <c r="F5390" s="5">
        <f t="shared" si="84"/>
        <v>2028480216</v>
      </c>
    </row>
    <row r="5391" spans="2:6" x14ac:dyDescent="0.25">
      <c r="B5391" s="56">
        <v>43411</v>
      </c>
      <c r="C5391" s="4" t="s">
        <v>2954</v>
      </c>
      <c r="D5391" s="5">
        <v>420000</v>
      </c>
      <c r="E5391" s="5">
        <v>0</v>
      </c>
      <c r="F5391" s="5">
        <f t="shared" si="84"/>
        <v>2028900216</v>
      </c>
    </row>
    <row r="5392" spans="2:6" x14ac:dyDescent="0.25">
      <c r="B5392" s="56">
        <v>43411</v>
      </c>
      <c r="C5392" s="4" t="s">
        <v>2955</v>
      </c>
      <c r="D5392" s="5">
        <v>60000</v>
      </c>
      <c r="E5392" s="5">
        <v>0</v>
      </c>
      <c r="F5392" s="5">
        <f t="shared" si="84"/>
        <v>2028960216</v>
      </c>
    </row>
    <row r="5393" spans="2:6" x14ac:dyDescent="0.25">
      <c r="B5393" s="56">
        <v>43411</v>
      </c>
      <c r="C5393" s="4" t="s">
        <v>2955</v>
      </c>
      <c r="D5393" s="5">
        <v>180000</v>
      </c>
      <c r="E5393" s="5">
        <v>0</v>
      </c>
      <c r="F5393" s="5">
        <f t="shared" si="84"/>
        <v>2029140216</v>
      </c>
    </row>
    <row r="5394" spans="2:6" x14ac:dyDescent="0.25">
      <c r="B5394" s="56">
        <v>43411</v>
      </c>
      <c r="C5394" s="4" t="s">
        <v>2956</v>
      </c>
      <c r="D5394" s="5">
        <v>300000</v>
      </c>
      <c r="E5394" s="5">
        <v>0</v>
      </c>
      <c r="F5394" s="5">
        <f t="shared" si="84"/>
        <v>2029440216</v>
      </c>
    </row>
    <row r="5395" spans="2:6" x14ac:dyDescent="0.25">
      <c r="B5395" s="56">
        <v>43411</v>
      </c>
      <c r="C5395" s="4" t="s">
        <v>2957</v>
      </c>
      <c r="D5395" s="5">
        <v>157500</v>
      </c>
      <c r="E5395" s="5">
        <v>0</v>
      </c>
      <c r="F5395" s="5">
        <f t="shared" si="84"/>
        <v>2029597716</v>
      </c>
    </row>
    <row r="5396" spans="2:6" x14ac:dyDescent="0.25">
      <c r="B5396" s="56">
        <v>43411</v>
      </c>
      <c r="C5396" s="4" t="s">
        <v>2957</v>
      </c>
      <c r="D5396" s="5">
        <v>60000</v>
      </c>
      <c r="E5396" s="5">
        <v>0</v>
      </c>
      <c r="F5396" s="5">
        <f t="shared" si="84"/>
        <v>2029657716</v>
      </c>
    </row>
    <row r="5397" spans="2:6" x14ac:dyDescent="0.25">
      <c r="B5397" s="56">
        <v>43411</v>
      </c>
      <c r="C5397" s="4" t="s">
        <v>2958</v>
      </c>
      <c r="D5397" s="5">
        <v>75000</v>
      </c>
      <c r="E5397" s="5">
        <v>0</v>
      </c>
      <c r="F5397" s="5">
        <f t="shared" si="84"/>
        <v>2029732716</v>
      </c>
    </row>
    <row r="5398" spans="2:6" x14ac:dyDescent="0.25">
      <c r="B5398" s="56">
        <v>43411</v>
      </c>
      <c r="C5398" s="4" t="s">
        <v>2959</v>
      </c>
      <c r="D5398" s="5">
        <v>15000</v>
      </c>
      <c r="E5398" s="5">
        <v>0</v>
      </c>
      <c r="F5398" s="5">
        <f t="shared" si="84"/>
        <v>2029747716</v>
      </c>
    </row>
    <row r="5399" spans="2:6" x14ac:dyDescent="0.25">
      <c r="B5399" s="56">
        <v>43411</v>
      </c>
      <c r="C5399" s="4" t="s">
        <v>2959</v>
      </c>
      <c r="D5399" s="5">
        <v>390000</v>
      </c>
      <c r="E5399" s="5">
        <v>0</v>
      </c>
      <c r="F5399" s="5">
        <f t="shared" si="84"/>
        <v>2030137716</v>
      </c>
    </row>
    <row r="5400" spans="2:6" x14ac:dyDescent="0.25">
      <c r="B5400" s="56">
        <v>43411</v>
      </c>
      <c r="C5400" s="4" t="s">
        <v>2960</v>
      </c>
      <c r="D5400" s="5">
        <v>120000</v>
      </c>
      <c r="E5400" s="5">
        <v>0</v>
      </c>
      <c r="F5400" s="5">
        <f t="shared" si="84"/>
        <v>2030257716</v>
      </c>
    </row>
    <row r="5401" spans="2:6" x14ac:dyDescent="0.25">
      <c r="B5401" s="56">
        <v>43411</v>
      </c>
      <c r="C5401" s="4" t="s">
        <v>2958</v>
      </c>
      <c r="D5401" s="5">
        <v>255000</v>
      </c>
      <c r="E5401" s="5">
        <v>0</v>
      </c>
      <c r="F5401" s="5">
        <f t="shared" si="84"/>
        <v>2030512716</v>
      </c>
    </row>
    <row r="5402" spans="2:6" x14ac:dyDescent="0.25">
      <c r="B5402" s="56">
        <v>43411</v>
      </c>
      <c r="C5402" s="4" t="s">
        <v>2952</v>
      </c>
      <c r="D5402" s="5">
        <v>15000</v>
      </c>
      <c r="E5402" s="5">
        <v>0</v>
      </c>
      <c r="F5402" s="5">
        <f t="shared" si="84"/>
        <v>2030527716</v>
      </c>
    </row>
    <row r="5403" spans="2:6" x14ac:dyDescent="0.25">
      <c r="B5403" s="56">
        <v>43411</v>
      </c>
      <c r="C5403" s="4" t="s">
        <v>2961</v>
      </c>
      <c r="D5403" s="5">
        <v>315000</v>
      </c>
      <c r="E5403" s="5">
        <v>0</v>
      </c>
      <c r="F5403" s="5">
        <f t="shared" si="84"/>
        <v>2030842716</v>
      </c>
    </row>
    <row r="5404" spans="2:6" x14ac:dyDescent="0.25">
      <c r="B5404" s="56">
        <v>43411</v>
      </c>
      <c r="C5404" s="4" t="s">
        <v>2962</v>
      </c>
      <c r="D5404" s="5">
        <v>82500</v>
      </c>
      <c r="E5404" s="5">
        <v>0</v>
      </c>
      <c r="F5404" s="5">
        <f t="shared" si="84"/>
        <v>2030925216</v>
      </c>
    </row>
    <row r="5405" spans="2:6" x14ac:dyDescent="0.25">
      <c r="B5405" s="56">
        <v>43411</v>
      </c>
      <c r="C5405" s="4" t="s">
        <v>2961</v>
      </c>
      <c r="D5405" s="5">
        <v>75000</v>
      </c>
      <c r="E5405" s="5">
        <v>0</v>
      </c>
      <c r="F5405" s="5">
        <f t="shared" si="84"/>
        <v>2031000216</v>
      </c>
    </row>
    <row r="5406" spans="2:6" x14ac:dyDescent="0.25">
      <c r="B5406" s="56">
        <v>43411</v>
      </c>
      <c r="C5406" s="4" t="s">
        <v>2953</v>
      </c>
      <c r="D5406" s="5">
        <v>30000</v>
      </c>
      <c r="E5406" s="5">
        <v>0</v>
      </c>
      <c r="F5406" s="5">
        <f t="shared" si="84"/>
        <v>2031030216</v>
      </c>
    </row>
    <row r="5407" spans="2:6" x14ac:dyDescent="0.25">
      <c r="B5407" s="56">
        <v>43411</v>
      </c>
      <c r="C5407" s="4" t="s">
        <v>2963</v>
      </c>
      <c r="D5407" s="5">
        <v>64500</v>
      </c>
      <c r="E5407" s="5">
        <v>0</v>
      </c>
      <c r="F5407" s="5">
        <f t="shared" si="84"/>
        <v>2031094716</v>
      </c>
    </row>
    <row r="5408" spans="2:6" x14ac:dyDescent="0.25">
      <c r="B5408" s="56">
        <v>43411</v>
      </c>
      <c r="C5408" s="4" t="s">
        <v>2964</v>
      </c>
      <c r="D5408" s="5">
        <v>45000</v>
      </c>
      <c r="E5408" s="5">
        <v>0</v>
      </c>
      <c r="F5408" s="5">
        <f t="shared" si="84"/>
        <v>2031139716</v>
      </c>
    </row>
    <row r="5409" spans="2:6" x14ac:dyDescent="0.25">
      <c r="B5409" s="56">
        <v>43411</v>
      </c>
      <c r="C5409" s="4" t="s">
        <v>2965</v>
      </c>
      <c r="D5409" s="5">
        <v>135000</v>
      </c>
      <c r="E5409" s="5">
        <v>0</v>
      </c>
      <c r="F5409" s="5">
        <f t="shared" si="84"/>
        <v>2031274716</v>
      </c>
    </row>
    <row r="5410" spans="2:6" x14ac:dyDescent="0.25">
      <c r="B5410" s="56">
        <v>43411</v>
      </c>
      <c r="C5410" s="4" t="s">
        <v>2963</v>
      </c>
      <c r="D5410" s="5">
        <v>420000</v>
      </c>
      <c r="E5410" s="5">
        <v>0</v>
      </c>
      <c r="F5410" s="5">
        <f t="shared" si="84"/>
        <v>2031694716</v>
      </c>
    </row>
    <row r="5411" spans="2:6" x14ac:dyDescent="0.25">
      <c r="B5411" s="56">
        <v>43411</v>
      </c>
      <c r="C5411" s="4" t="s">
        <v>2956</v>
      </c>
      <c r="D5411" s="5">
        <v>75000</v>
      </c>
      <c r="E5411" s="5">
        <v>0</v>
      </c>
      <c r="F5411" s="5">
        <f t="shared" si="84"/>
        <v>2031769716</v>
      </c>
    </row>
    <row r="5412" spans="2:6" x14ac:dyDescent="0.25">
      <c r="B5412" s="56">
        <v>43411</v>
      </c>
      <c r="C5412" s="4" t="s">
        <v>2966</v>
      </c>
      <c r="D5412" s="5">
        <v>21500</v>
      </c>
      <c r="E5412" s="5">
        <v>0</v>
      </c>
      <c r="F5412" s="5">
        <f t="shared" si="84"/>
        <v>2031791216</v>
      </c>
    </row>
    <row r="5413" spans="2:6" x14ac:dyDescent="0.25">
      <c r="B5413" s="56">
        <v>43411</v>
      </c>
      <c r="C5413" s="4" t="s">
        <v>2966</v>
      </c>
      <c r="D5413" s="5">
        <v>195000</v>
      </c>
      <c r="E5413" s="5">
        <v>0</v>
      </c>
      <c r="F5413" s="5">
        <f t="shared" si="84"/>
        <v>2031986216</v>
      </c>
    </row>
    <row r="5414" spans="2:6" x14ac:dyDescent="0.25">
      <c r="B5414" s="56">
        <v>43411</v>
      </c>
      <c r="C5414" s="4" t="s">
        <v>2954</v>
      </c>
      <c r="D5414" s="5">
        <v>90000</v>
      </c>
      <c r="E5414" s="5">
        <v>0</v>
      </c>
      <c r="F5414" s="5">
        <f t="shared" si="84"/>
        <v>2032076216</v>
      </c>
    </row>
    <row r="5415" spans="2:6" x14ac:dyDescent="0.25">
      <c r="B5415" s="56">
        <v>43411</v>
      </c>
      <c r="C5415" s="4" t="s">
        <v>2965</v>
      </c>
      <c r="D5415" s="5">
        <v>30000</v>
      </c>
      <c r="E5415" s="5">
        <v>0</v>
      </c>
      <c r="F5415" s="5">
        <f t="shared" si="84"/>
        <v>2032106216</v>
      </c>
    </row>
    <row r="5416" spans="2:6" x14ac:dyDescent="0.25">
      <c r="B5416" s="56">
        <v>43411</v>
      </c>
      <c r="C5416" s="4" t="s">
        <v>2967</v>
      </c>
      <c r="D5416" s="5">
        <v>180000</v>
      </c>
      <c r="E5416" s="5">
        <v>0</v>
      </c>
      <c r="F5416" s="5">
        <f t="shared" si="84"/>
        <v>2032286216</v>
      </c>
    </row>
    <row r="5417" spans="2:6" x14ac:dyDescent="0.25">
      <c r="B5417" s="56">
        <v>43411</v>
      </c>
      <c r="C5417" s="4" t="s">
        <v>2968</v>
      </c>
      <c r="D5417" s="5">
        <v>180000</v>
      </c>
      <c r="E5417" s="5">
        <v>0</v>
      </c>
      <c r="F5417" s="5">
        <f t="shared" si="84"/>
        <v>2032466216</v>
      </c>
    </row>
    <row r="5418" spans="2:6" x14ac:dyDescent="0.25">
      <c r="B5418" s="56">
        <v>43411</v>
      </c>
      <c r="C5418" s="4" t="s">
        <v>2969</v>
      </c>
      <c r="D5418" s="5">
        <v>60000</v>
      </c>
      <c r="E5418" s="5">
        <v>0</v>
      </c>
      <c r="F5418" s="5">
        <f t="shared" si="84"/>
        <v>2032526216</v>
      </c>
    </row>
    <row r="5419" spans="2:6" x14ac:dyDescent="0.25">
      <c r="B5419" s="56">
        <v>43411</v>
      </c>
      <c r="C5419" s="4" t="s">
        <v>2970</v>
      </c>
      <c r="D5419" s="5">
        <v>540000</v>
      </c>
      <c r="E5419" s="5">
        <v>0</v>
      </c>
      <c r="F5419" s="5">
        <f t="shared" si="84"/>
        <v>2033066216</v>
      </c>
    </row>
    <row r="5420" spans="2:6" x14ac:dyDescent="0.25">
      <c r="B5420" s="56">
        <v>43411</v>
      </c>
      <c r="C5420" s="4" t="s">
        <v>2971</v>
      </c>
      <c r="D5420" s="5">
        <v>165000</v>
      </c>
      <c r="E5420" s="5">
        <v>0</v>
      </c>
      <c r="F5420" s="5">
        <f t="shared" si="84"/>
        <v>2033231216</v>
      </c>
    </row>
    <row r="5421" spans="2:6" x14ac:dyDescent="0.25">
      <c r="B5421" s="56">
        <v>43411</v>
      </c>
      <c r="C5421" s="4" t="s">
        <v>2972</v>
      </c>
      <c r="D5421" s="5">
        <v>30000</v>
      </c>
      <c r="E5421" s="5">
        <v>0</v>
      </c>
      <c r="F5421" s="5">
        <f t="shared" si="84"/>
        <v>2033261216</v>
      </c>
    </row>
    <row r="5422" spans="2:6" x14ac:dyDescent="0.25">
      <c r="B5422" s="56">
        <v>43411</v>
      </c>
      <c r="C5422" s="4" t="s">
        <v>2967</v>
      </c>
      <c r="D5422" s="5">
        <v>15000</v>
      </c>
      <c r="E5422" s="5">
        <v>0</v>
      </c>
      <c r="F5422" s="5">
        <f t="shared" si="84"/>
        <v>2033276216</v>
      </c>
    </row>
    <row r="5423" spans="2:6" x14ac:dyDescent="0.25">
      <c r="B5423" s="56">
        <v>43411</v>
      </c>
      <c r="C5423" s="4" t="s">
        <v>2970</v>
      </c>
      <c r="D5423" s="5">
        <v>15000</v>
      </c>
      <c r="E5423" s="5">
        <v>0</v>
      </c>
      <c r="F5423" s="5">
        <f t="shared" si="84"/>
        <v>2033291216</v>
      </c>
    </row>
    <row r="5424" spans="2:6" x14ac:dyDescent="0.25">
      <c r="B5424" s="56">
        <v>43411</v>
      </c>
      <c r="C5424" s="4" t="s">
        <v>2973</v>
      </c>
      <c r="D5424" s="5">
        <v>120000</v>
      </c>
      <c r="E5424" s="5">
        <v>0</v>
      </c>
      <c r="F5424" s="5">
        <f t="shared" si="84"/>
        <v>2033411216</v>
      </c>
    </row>
    <row r="5425" spans="2:6" x14ac:dyDescent="0.25">
      <c r="B5425" s="56">
        <v>43411</v>
      </c>
      <c r="C5425" s="4" t="s">
        <v>2974</v>
      </c>
      <c r="D5425" s="5">
        <v>412500</v>
      </c>
      <c r="E5425" s="5">
        <v>0</v>
      </c>
      <c r="F5425" s="5">
        <f t="shared" ref="F5425:F5488" si="85">F5424+D5425-E5425</f>
        <v>2033823716</v>
      </c>
    </row>
    <row r="5426" spans="2:6" x14ac:dyDescent="0.25">
      <c r="B5426" s="56">
        <v>43411</v>
      </c>
      <c r="C5426" s="4" t="s">
        <v>2975</v>
      </c>
      <c r="D5426" s="5">
        <v>15000</v>
      </c>
      <c r="E5426" s="5">
        <v>0</v>
      </c>
      <c r="F5426" s="5">
        <f t="shared" si="85"/>
        <v>2033838716</v>
      </c>
    </row>
    <row r="5427" spans="2:6" x14ac:dyDescent="0.25">
      <c r="B5427" s="56">
        <v>43411</v>
      </c>
      <c r="C5427" s="4" t="s">
        <v>2976</v>
      </c>
      <c r="D5427" s="5">
        <v>187500</v>
      </c>
      <c r="E5427" s="5">
        <v>0</v>
      </c>
      <c r="F5427" s="5">
        <f t="shared" si="85"/>
        <v>2034026216</v>
      </c>
    </row>
    <row r="5428" spans="2:6" x14ac:dyDescent="0.25">
      <c r="B5428" s="56">
        <v>43411</v>
      </c>
      <c r="C5428" s="4" t="s">
        <v>2977</v>
      </c>
      <c r="D5428" s="5">
        <v>30000</v>
      </c>
      <c r="E5428" s="5">
        <v>0</v>
      </c>
      <c r="F5428" s="5">
        <f t="shared" si="85"/>
        <v>2034056216</v>
      </c>
    </row>
    <row r="5429" spans="2:6" x14ac:dyDescent="0.25">
      <c r="B5429" s="56">
        <v>43411</v>
      </c>
      <c r="C5429" s="4" t="s">
        <v>2973</v>
      </c>
      <c r="D5429" s="5">
        <v>15000</v>
      </c>
      <c r="E5429" s="5">
        <v>0</v>
      </c>
      <c r="F5429" s="5">
        <f t="shared" si="85"/>
        <v>2034071216</v>
      </c>
    </row>
    <row r="5430" spans="2:6" x14ac:dyDescent="0.25">
      <c r="B5430" s="56">
        <v>43411</v>
      </c>
      <c r="C5430" s="4" t="s">
        <v>2977</v>
      </c>
      <c r="D5430" s="5">
        <v>75000</v>
      </c>
      <c r="E5430" s="5">
        <v>0</v>
      </c>
      <c r="F5430" s="5">
        <f t="shared" si="85"/>
        <v>2034146216</v>
      </c>
    </row>
    <row r="5431" spans="2:6" x14ac:dyDescent="0.25">
      <c r="B5431" s="56">
        <v>43411</v>
      </c>
      <c r="C5431" s="4" t="s">
        <v>2974</v>
      </c>
      <c r="D5431" s="5">
        <v>15000</v>
      </c>
      <c r="E5431" s="5">
        <v>0</v>
      </c>
      <c r="F5431" s="5">
        <f t="shared" si="85"/>
        <v>2034161216</v>
      </c>
    </row>
    <row r="5432" spans="2:6" x14ac:dyDescent="0.25">
      <c r="B5432" s="56">
        <v>43411</v>
      </c>
      <c r="C5432" s="4" t="s">
        <v>2978</v>
      </c>
      <c r="D5432" s="5">
        <v>120000</v>
      </c>
      <c r="E5432" s="5">
        <v>0</v>
      </c>
      <c r="F5432" s="5">
        <f t="shared" si="85"/>
        <v>2034281216</v>
      </c>
    </row>
    <row r="5433" spans="2:6" x14ac:dyDescent="0.25">
      <c r="B5433" s="56">
        <v>43411</v>
      </c>
      <c r="C5433" s="4" t="s">
        <v>2975</v>
      </c>
      <c r="D5433" s="5">
        <v>195000</v>
      </c>
      <c r="E5433" s="5">
        <v>0</v>
      </c>
      <c r="F5433" s="5">
        <f t="shared" si="85"/>
        <v>2034476216</v>
      </c>
    </row>
    <row r="5434" spans="2:6" x14ac:dyDescent="0.25">
      <c r="B5434" s="56">
        <v>43411</v>
      </c>
      <c r="C5434" s="4" t="s">
        <v>2971</v>
      </c>
      <c r="D5434" s="5">
        <v>45000</v>
      </c>
      <c r="E5434" s="5">
        <v>0</v>
      </c>
      <c r="F5434" s="5">
        <f t="shared" si="85"/>
        <v>2034521216</v>
      </c>
    </row>
    <row r="5435" spans="2:6" x14ac:dyDescent="0.25">
      <c r="B5435" s="56">
        <v>43411</v>
      </c>
      <c r="C5435" s="4" t="s">
        <v>2979</v>
      </c>
      <c r="D5435" s="5">
        <v>105000</v>
      </c>
      <c r="E5435" s="5">
        <v>0</v>
      </c>
      <c r="F5435" s="5">
        <f t="shared" si="85"/>
        <v>2034626216</v>
      </c>
    </row>
    <row r="5436" spans="2:6" x14ac:dyDescent="0.25">
      <c r="B5436" s="56">
        <v>43411</v>
      </c>
      <c r="C5436" s="4" t="s">
        <v>2969</v>
      </c>
      <c r="D5436" s="5">
        <v>255000</v>
      </c>
      <c r="E5436" s="5">
        <v>0</v>
      </c>
      <c r="F5436" s="5">
        <f t="shared" si="85"/>
        <v>2034881216</v>
      </c>
    </row>
    <row r="5437" spans="2:6" x14ac:dyDescent="0.25">
      <c r="B5437" s="56">
        <v>43411</v>
      </c>
      <c r="C5437" s="4" t="s">
        <v>2980</v>
      </c>
      <c r="D5437" s="5">
        <v>225000</v>
      </c>
      <c r="E5437" s="5">
        <v>0</v>
      </c>
      <c r="F5437" s="5">
        <f t="shared" si="85"/>
        <v>2035106216</v>
      </c>
    </row>
    <row r="5438" spans="2:6" x14ac:dyDescent="0.25">
      <c r="B5438" s="56">
        <v>43411</v>
      </c>
      <c r="C5438" s="4" t="s">
        <v>2981</v>
      </c>
      <c r="D5438" s="5">
        <v>142500</v>
      </c>
      <c r="E5438" s="5">
        <v>0</v>
      </c>
      <c r="F5438" s="5">
        <f t="shared" si="85"/>
        <v>2035248716</v>
      </c>
    </row>
    <row r="5439" spans="2:6" x14ac:dyDescent="0.25">
      <c r="B5439" s="56">
        <v>43411</v>
      </c>
      <c r="C5439" s="4" t="s">
        <v>2982</v>
      </c>
      <c r="D5439" s="5">
        <v>636500</v>
      </c>
      <c r="E5439" s="5">
        <v>0</v>
      </c>
      <c r="F5439" s="5">
        <f t="shared" si="85"/>
        <v>2035885216</v>
      </c>
    </row>
    <row r="5440" spans="2:6" x14ac:dyDescent="0.25">
      <c r="B5440" s="56">
        <v>43411</v>
      </c>
      <c r="C5440" s="4" t="s">
        <v>2983</v>
      </c>
      <c r="D5440" s="5">
        <v>180000</v>
      </c>
      <c r="E5440" s="5">
        <v>0</v>
      </c>
      <c r="F5440" s="5">
        <f t="shared" si="85"/>
        <v>2036065216</v>
      </c>
    </row>
    <row r="5441" spans="2:6" x14ac:dyDescent="0.25">
      <c r="B5441" s="56">
        <v>43411</v>
      </c>
      <c r="C5441" s="4" t="s">
        <v>2984</v>
      </c>
      <c r="D5441" s="5">
        <v>285000</v>
      </c>
      <c r="E5441" s="5">
        <v>0</v>
      </c>
      <c r="F5441" s="5">
        <f t="shared" si="85"/>
        <v>2036350216</v>
      </c>
    </row>
    <row r="5442" spans="2:6" x14ac:dyDescent="0.25">
      <c r="B5442" s="56">
        <v>43411</v>
      </c>
      <c r="C5442" s="4" t="s">
        <v>2983</v>
      </c>
      <c r="D5442" s="5">
        <v>742500</v>
      </c>
      <c r="E5442" s="5">
        <v>0</v>
      </c>
      <c r="F5442" s="5">
        <f t="shared" si="85"/>
        <v>2037092716</v>
      </c>
    </row>
    <row r="5443" spans="2:6" x14ac:dyDescent="0.25">
      <c r="B5443" s="56">
        <v>43411</v>
      </c>
      <c r="C5443" s="4" t="s">
        <v>2984</v>
      </c>
      <c r="D5443" s="5">
        <v>150000</v>
      </c>
      <c r="E5443" s="5">
        <v>0</v>
      </c>
      <c r="F5443" s="5">
        <f t="shared" si="85"/>
        <v>2037242716</v>
      </c>
    </row>
    <row r="5444" spans="2:6" x14ac:dyDescent="0.25">
      <c r="B5444" s="56">
        <v>43411</v>
      </c>
      <c r="C5444" s="4" t="s">
        <v>2985</v>
      </c>
      <c r="D5444" s="5">
        <v>1440000</v>
      </c>
      <c r="E5444" s="5">
        <v>0</v>
      </c>
      <c r="F5444" s="5">
        <f t="shared" si="85"/>
        <v>2038682716</v>
      </c>
    </row>
    <row r="5445" spans="2:6" x14ac:dyDescent="0.25">
      <c r="B5445" s="56">
        <v>43411</v>
      </c>
      <c r="C5445" s="4" t="s">
        <v>2986</v>
      </c>
      <c r="D5445" s="5">
        <v>619500</v>
      </c>
      <c r="E5445" s="5">
        <v>0</v>
      </c>
      <c r="F5445" s="5">
        <f t="shared" si="85"/>
        <v>2039302216</v>
      </c>
    </row>
    <row r="5446" spans="2:6" x14ac:dyDescent="0.25">
      <c r="B5446" s="56">
        <v>43412</v>
      </c>
      <c r="C5446" s="4" t="s">
        <v>2987</v>
      </c>
      <c r="D5446" s="5">
        <v>1132500</v>
      </c>
      <c r="E5446" s="5">
        <v>0</v>
      </c>
      <c r="F5446" s="5">
        <f t="shared" si="85"/>
        <v>2040434716</v>
      </c>
    </row>
    <row r="5447" spans="2:6" x14ac:dyDescent="0.25">
      <c r="B5447" s="56">
        <v>43412</v>
      </c>
      <c r="C5447" s="4" t="s">
        <v>2988</v>
      </c>
      <c r="D5447" s="5">
        <v>1170000</v>
      </c>
      <c r="E5447" s="5">
        <v>0</v>
      </c>
      <c r="F5447" s="5">
        <f t="shared" si="85"/>
        <v>2041604716</v>
      </c>
    </row>
    <row r="5448" spans="2:6" x14ac:dyDescent="0.25">
      <c r="B5448" s="56">
        <v>43412</v>
      </c>
      <c r="C5448" s="4" t="s">
        <v>2989</v>
      </c>
      <c r="D5448" s="5">
        <v>300000</v>
      </c>
      <c r="E5448" s="5">
        <v>0</v>
      </c>
      <c r="F5448" s="5">
        <f t="shared" si="85"/>
        <v>2041904716</v>
      </c>
    </row>
    <row r="5449" spans="2:6" x14ac:dyDescent="0.25">
      <c r="B5449" s="56">
        <v>43412</v>
      </c>
      <c r="C5449" s="4" t="s">
        <v>2989</v>
      </c>
      <c r="D5449" s="5">
        <v>1260000</v>
      </c>
      <c r="E5449" s="5">
        <v>0</v>
      </c>
      <c r="F5449" s="5">
        <f t="shared" si="85"/>
        <v>2043164716</v>
      </c>
    </row>
    <row r="5450" spans="2:6" x14ac:dyDescent="0.25">
      <c r="B5450" s="56">
        <v>43412</v>
      </c>
      <c r="C5450" s="4" t="s">
        <v>2988</v>
      </c>
      <c r="D5450" s="5">
        <v>105000</v>
      </c>
      <c r="E5450" s="5">
        <v>0</v>
      </c>
      <c r="F5450" s="5">
        <f t="shared" si="85"/>
        <v>2043269716</v>
      </c>
    </row>
    <row r="5451" spans="2:6" x14ac:dyDescent="0.25">
      <c r="B5451" s="56">
        <v>43412</v>
      </c>
      <c r="C5451" s="4" t="s">
        <v>2990</v>
      </c>
      <c r="D5451" s="5">
        <v>930000</v>
      </c>
      <c r="E5451" s="5">
        <v>0</v>
      </c>
      <c r="F5451" s="5">
        <f t="shared" si="85"/>
        <v>2044199716</v>
      </c>
    </row>
    <row r="5452" spans="2:6" x14ac:dyDescent="0.25">
      <c r="B5452" s="56">
        <v>43412</v>
      </c>
      <c r="C5452" s="4" t="s">
        <v>2991</v>
      </c>
      <c r="D5452" s="5">
        <v>15000</v>
      </c>
      <c r="E5452" s="5">
        <v>0</v>
      </c>
      <c r="F5452" s="5">
        <f t="shared" si="85"/>
        <v>2044214716</v>
      </c>
    </row>
    <row r="5453" spans="2:6" x14ac:dyDescent="0.25">
      <c r="B5453" s="56">
        <v>43412</v>
      </c>
      <c r="C5453" s="4" t="s">
        <v>2987</v>
      </c>
      <c r="D5453" s="5">
        <v>15000</v>
      </c>
      <c r="E5453" s="5">
        <v>0</v>
      </c>
      <c r="F5453" s="5">
        <f t="shared" si="85"/>
        <v>2044229716</v>
      </c>
    </row>
    <row r="5454" spans="2:6" x14ac:dyDescent="0.25">
      <c r="B5454" s="56">
        <v>43412</v>
      </c>
      <c r="C5454" s="4" t="s">
        <v>2992</v>
      </c>
      <c r="D5454" s="5">
        <v>900000</v>
      </c>
      <c r="E5454" s="5">
        <v>0</v>
      </c>
      <c r="F5454" s="5">
        <f t="shared" si="85"/>
        <v>2045129716</v>
      </c>
    </row>
    <row r="5455" spans="2:6" x14ac:dyDescent="0.25">
      <c r="B5455" s="56">
        <v>43412</v>
      </c>
      <c r="C5455" s="4" t="s">
        <v>2991</v>
      </c>
      <c r="D5455" s="5">
        <v>1162500</v>
      </c>
      <c r="E5455" s="5">
        <v>0</v>
      </c>
      <c r="F5455" s="5">
        <f t="shared" si="85"/>
        <v>2046292216</v>
      </c>
    </row>
    <row r="5456" spans="2:6" x14ac:dyDescent="0.25">
      <c r="B5456" s="56">
        <v>43412</v>
      </c>
      <c r="C5456" s="4" t="s">
        <v>2992</v>
      </c>
      <c r="D5456" s="5">
        <v>135000</v>
      </c>
      <c r="E5456" s="5">
        <v>0</v>
      </c>
      <c r="F5456" s="5">
        <f t="shared" si="85"/>
        <v>2046427216</v>
      </c>
    </row>
    <row r="5457" spans="2:6" x14ac:dyDescent="0.25">
      <c r="B5457" s="56">
        <v>43412</v>
      </c>
      <c r="C5457" s="4" t="s">
        <v>2971</v>
      </c>
      <c r="D5457" s="5">
        <v>285000</v>
      </c>
      <c r="E5457" s="5">
        <v>0</v>
      </c>
      <c r="F5457" s="5">
        <f t="shared" si="85"/>
        <v>2046712216</v>
      </c>
    </row>
    <row r="5458" spans="2:6" x14ac:dyDescent="0.25">
      <c r="B5458" s="56">
        <v>43412</v>
      </c>
      <c r="C5458" s="4" t="s">
        <v>2979</v>
      </c>
      <c r="D5458" s="5">
        <v>60000</v>
      </c>
      <c r="E5458" s="5">
        <v>0</v>
      </c>
      <c r="F5458" s="5">
        <f t="shared" si="85"/>
        <v>2046772216</v>
      </c>
    </row>
    <row r="5459" spans="2:6" x14ac:dyDescent="0.25">
      <c r="B5459" s="56">
        <v>43412</v>
      </c>
      <c r="C5459" s="4" t="s">
        <v>2973</v>
      </c>
      <c r="D5459" s="5">
        <v>150000</v>
      </c>
      <c r="E5459" s="5">
        <v>0</v>
      </c>
      <c r="F5459" s="5">
        <f t="shared" si="85"/>
        <v>2046922216</v>
      </c>
    </row>
    <row r="5460" spans="2:6" x14ac:dyDescent="0.25">
      <c r="B5460" s="56">
        <v>43412</v>
      </c>
      <c r="C5460" s="4" t="s">
        <v>2977</v>
      </c>
      <c r="D5460" s="5">
        <v>315000</v>
      </c>
      <c r="E5460" s="5">
        <v>0</v>
      </c>
      <c r="F5460" s="5">
        <f t="shared" si="85"/>
        <v>2047237216</v>
      </c>
    </row>
    <row r="5461" spans="2:6" x14ac:dyDescent="0.25">
      <c r="B5461" s="56">
        <v>43412</v>
      </c>
      <c r="C5461" s="4" t="s">
        <v>2973</v>
      </c>
      <c r="D5461" s="5">
        <v>120000</v>
      </c>
      <c r="E5461" s="5">
        <v>0</v>
      </c>
      <c r="F5461" s="5">
        <f t="shared" si="85"/>
        <v>2047357216</v>
      </c>
    </row>
    <row r="5462" spans="2:6" x14ac:dyDescent="0.25">
      <c r="B5462" s="56">
        <v>43412</v>
      </c>
      <c r="C5462" s="4" t="s">
        <v>2976</v>
      </c>
      <c r="D5462" s="5">
        <v>217500</v>
      </c>
      <c r="E5462" s="5">
        <v>0</v>
      </c>
      <c r="F5462" s="5">
        <f t="shared" si="85"/>
        <v>2047574716</v>
      </c>
    </row>
    <row r="5463" spans="2:6" x14ac:dyDescent="0.25">
      <c r="B5463" s="56">
        <v>43412</v>
      </c>
      <c r="C5463" s="4" t="s">
        <v>2971</v>
      </c>
      <c r="D5463" s="5">
        <v>15000</v>
      </c>
      <c r="E5463" s="5">
        <v>0</v>
      </c>
      <c r="F5463" s="5">
        <f t="shared" si="85"/>
        <v>2047589716</v>
      </c>
    </row>
    <row r="5464" spans="2:6" x14ac:dyDescent="0.25">
      <c r="B5464" s="56">
        <v>43412</v>
      </c>
      <c r="C5464" s="4" t="s">
        <v>2980</v>
      </c>
      <c r="D5464" s="5">
        <v>645000</v>
      </c>
      <c r="E5464" s="5">
        <v>0</v>
      </c>
      <c r="F5464" s="5">
        <f t="shared" si="85"/>
        <v>2048234716</v>
      </c>
    </row>
    <row r="5465" spans="2:6" x14ac:dyDescent="0.25">
      <c r="B5465" s="56">
        <v>43412</v>
      </c>
      <c r="C5465" s="4" t="s">
        <v>2979</v>
      </c>
      <c r="D5465" s="5">
        <v>210000</v>
      </c>
      <c r="E5465" s="5">
        <v>0</v>
      </c>
      <c r="F5465" s="5">
        <f t="shared" si="85"/>
        <v>2048444716</v>
      </c>
    </row>
    <row r="5466" spans="2:6" x14ac:dyDescent="0.25">
      <c r="B5466" s="56">
        <v>43412</v>
      </c>
      <c r="C5466" s="4" t="s">
        <v>2993</v>
      </c>
      <c r="D5466" s="5">
        <v>165000</v>
      </c>
      <c r="E5466" s="5">
        <v>0</v>
      </c>
      <c r="F5466" s="5">
        <f t="shared" si="85"/>
        <v>2048609716</v>
      </c>
    </row>
    <row r="5467" spans="2:6" x14ac:dyDescent="0.25">
      <c r="B5467" s="56">
        <v>43412</v>
      </c>
      <c r="C5467" s="4" t="s">
        <v>2994</v>
      </c>
      <c r="D5467" s="5">
        <v>30000</v>
      </c>
      <c r="E5467" s="5">
        <v>0</v>
      </c>
      <c r="F5467" s="5">
        <f t="shared" si="85"/>
        <v>2048639716</v>
      </c>
    </row>
    <row r="5468" spans="2:6" x14ac:dyDescent="0.25">
      <c r="B5468" s="56">
        <v>43412</v>
      </c>
      <c r="C5468" s="4" t="s">
        <v>2995</v>
      </c>
      <c r="D5468" s="5">
        <v>180000</v>
      </c>
      <c r="E5468" s="5">
        <v>0</v>
      </c>
      <c r="F5468" s="5">
        <f t="shared" si="85"/>
        <v>2048819716</v>
      </c>
    </row>
    <row r="5469" spans="2:6" x14ac:dyDescent="0.25">
      <c r="B5469" s="56">
        <v>43412</v>
      </c>
      <c r="C5469" s="4" t="s">
        <v>2994</v>
      </c>
      <c r="D5469" s="5">
        <v>232500</v>
      </c>
      <c r="E5469" s="5">
        <v>0</v>
      </c>
      <c r="F5469" s="5">
        <f t="shared" si="85"/>
        <v>2049052216</v>
      </c>
    </row>
    <row r="5470" spans="2:6" x14ac:dyDescent="0.25">
      <c r="B5470" s="56">
        <v>43412</v>
      </c>
      <c r="C5470" s="4" t="s">
        <v>2996</v>
      </c>
      <c r="D5470" s="5">
        <v>120000</v>
      </c>
      <c r="E5470" s="5">
        <v>0</v>
      </c>
      <c r="F5470" s="5">
        <f t="shared" si="85"/>
        <v>2049172216</v>
      </c>
    </row>
    <row r="5471" spans="2:6" x14ac:dyDescent="0.25">
      <c r="B5471" s="56">
        <v>43412</v>
      </c>
      <c r="C5471" s="4" t="s">
        <v>2997</v>
      </c>
      <c r="D5471" s="5">
        <v>15000</v>
      </c>
      <c r="E5471" s="5">
        <v>0</v>
      </c>
      <c r="F5471" s="5">
        <f t="shared" si="85"/>
        <v>2049187216</v>
      </c>
    </row>
    <row r="5472" spans="2:6" x14ac:dyDescent="0.25">
      <c r="B5472" s="56">
        <v>43412</v>
      </c>
      <c r="C5472" s="4" t="s">
        <v>2993</v>
      </c>
      <c r="D5472" s="5">
        <v>15000</v>
      </c>
      <c r="E5472" s="5">
        <v>0</v>
      </c>
      <c r="F5472" s="5">
        <f t="shared" si="85"/>
        <v>2049202216</v>
      </c>
    </row>
    <row r="5473" spans="2:6" x14ac:dyDescent="0.25">
      <c r="B5473" s="56">
        <v>43412</v>
      </c>
      <c r="C5473" s="4" t="s">
        <v>2998</v>
      </c>
      <c r="D5473" s="5">
        <v>180000</v>
      </c>
      <c r="E5473" s="5">
        <v>0</v>
      </c>
      <c r="F5473" s="5">
        <f t="shared" si="85"/>
        <v>2049382216</v>
      </c>
    </row>
    <row r="5474" spans="2:6" x14ac:dyDescent="0.25">
      <c r="B5474" s="56">
        <v>43412</v>
      </c>
      <c r="C5474" s="4" t="s">
        <v>2997</v>
      </c>
      <c r="D5474" s="5">
        <v>240000</v>
      </c>
      <c r="E5474" s="5">
        <v>0</v>
      </c>
      <c r="F5474" s="5">
        <f t="shared" si="85"/>
        <v>2049622216</v>
      </c>
    </row>
    <row r="5475" spans="2:6" x14ac:dyDescent="0.25">
      <c r="B5475" s="56">
        <v>43412</v>
      </c>
      <c r="C5475" s="4" t="s">
        <v>2998</v>
      </c>
      <c r="D5475" s="5">
        <v>15000</v>
      </c>
      <c r="E5475" s="5">
        <v>0</v>
      </c>
      <c r="F5475" s="5">
        <f t="shared" si="85"/>
        <v>2049637216</v>
      </c>
    </row>
    <row r="5476" spans="2:6" x14ac:dyDescent="0.25">
      <c r="B5476" s="56">
        <v>43415</v>
      </c>
      <c r="C5476" s="4" t="s">
        <v>2999</v>
      </c>
      <c r="D5476" s="5">
        <v>602000</v>
      </c>
      <c r="E5476" s="5">
        <v>0</v>
      </c>
      <c r="F5476" s="5">
        <f t="shared" si="85"/>
        <v>2050239216</v>
      </c>
    </row>
    <row r="5477" spans="2:6" x14ac:dyDescent="0.25">
      <c r="B5477" s="56">
        <v>43415</v>
      </c>
      <c r="C5477" s="4" t="s">
        <v>3000</v>
      </c>
      <c r="D5477" s="5">
        <v>1110000</v>
      </c>
      <c r="E5477" s="5">
        <v>0</v>
      </c>
      <c r="F5477" s="5">
        <f t="shared" si="85"/>
        <v>2051349216</v>
      </c>
    </row>
    <row r="5478" spans="2:6" x14ac:dyDescent="0.25">
      <c r="B5478" s="56">
        <v>43415</v>
      </c>
      <c r="C5478" s="4" t="s">
        <v>3001</v>
      </c>
      <c r="D5478" s="5">
        <v>765000</v>
      </c>
      <c r="E5478" s="5">
        <v>0</v>
      </c>
      <c r="F5478" s="5">
        <f t="shared" si="85"/>
        <v>2052114216</v>
      </c>
    </row>
    <row r="5479" spans="2:6" x14ac:dyDescent="0.25">
      <c r="B5479" s="56">
        <v>43415</v>
      </c>
      <c r="C5479" s="4" t="s">
        <v>3002</v>
      </c>
      <c r="D5479" s="5">
        <v>510000</v>
      </c>
      <c r="E5479" s="5">
        <v>0</v>
      </c>
      <c r="F5479" s="5">
        <f t="shared" si="85"/>
        <v>2052624216</v>
      </c>
    </row>
    <row r="5480" spans="2:6" x14ac:dyDescent="0.25">
      <c r="B5480" s="56">
        <v>43415</v>
      </c>
      <c r="C5480" s="4" t="s">
        <v>3003</v>
      </c>
      <c r="D5480" s="5">
        <v>300000</v>
      </c>
      <c r="E5480" s="5">
        <v>0</v>
      </c>
      <c r="F5480" s="5">
        <f t="shared" si="85"/>
        <v>2052924216</v>
      </c>
    </row>
    <row r="5481" spans="2:6" x14ac:dyDescent="0.25">
      <c r="B5481" s="56">
        <v>43415</v>
      </c>
      <c r="C5481" s="4" t="s">
        <v>3004</v>
      </c>
      <c r="D5481" s="5">
        <v>150000</v>
      </c>
      <c r="E5481" s="5">
        <v>0</v>
      </c>
      <c r="F5481" s="5">
        <f t="shared" si="85"/>
        <v>2053074216</v>
      </c>
    </row>
    <row r="5482" spans="2:6" x14ac:dyDescent="0.25">
      <c r="B5482" s="56">
        <v>43415</v>
      </c>
      <c r="C5482" s="4" t="s">
        <v>2993</v>
      </c>
      <c r="D5482" s="5">
        <v>285000</v>
      </c>
      <c r="E5482" s="5">
        <v>0</v>
      </c>
      <c r="F5482" s="5">
        <f t="shared" si="85"/>
        <v>2053359216</v>
      </c>
    </row>
    <row r="5483" spans="2:6" x14ac:dyDescent="0.25">
      <c r="B5483" s="56">
        <v>43415</v>
      </c>
      <c r="C5483" s="4" t="s">
        <v>3005</v>
      </c>
      <c r="D5483" s="5">
        <v>45000</v>
      </c>
      <c r="E5483" s="5">
        <v>0</v>
      </c>
      <c r="F5483" s="5">
        <f t="shared" si="85"/>
        <v>2053404216</v>
      </c>
    </row>
    <row r="5484" spans="2:6" x14ac:dyDescent="0.25">
      <c r="B5484" s="56">
        <v>43415</v>
      </c>
      <c r="C5484" s="4" t="s">
        <v>3006</v>
      </c>
      <c r="D5484" s="5">
        <v>1897500</v>
      </c>
      <c r="E5484" s="5">
        <v>0</v>
      </c>
      <c r="F5484" s="5">
        <f t="shared" si="85"/>
        <v>2055301716</v>
      </c>
    </row>
    <row r="5485" spans="2:6" x14ac:dyDescent="0.25">
      <c r="B5485" s="56">
        <v>43415</v>
      </c>
      <c r="C5485" s="4" t="s">
        <v>3007</v>
      </c>
      <c r="D5485" s="5">
        <v>555000</v>
      </c>
      <c r="E5485" s="5">
        <v>0</v>
      </c>
      <c r="F5485" s="5">
        <f t="shared" si="85"/>
        <v>2055856716</v>
      </c>
    </row>
    <row r="5486" spans="2:6" x14ac:dyDescent="0.25">
      <c r="B5486" s="56">
        <v>43415</v>
      </c>
      <c r="C5486" s="4" t="s">
        <v>3008</v>
      </c>
      <c r="D5486" s="5">
        <v>1260000</v>
      </c>
      <c r="E5486" s="5">
        <v>0</v>
      </c>
      <c r="F5486" s="5">
        <f t="shared" si="85"/>
        <v>2057116716</v>
      </c>
    </row>
    <row r="5487" spans="2:6" x14ac:dyDescent="0.25">
      <c r="B5487" s="56">
        <v>43415</v>
      </c>
      <c r="C5487" s="4" t="s">
        <v>3009</v>
      </c>
      <c r="D5487" s="5">
        <v>517500</v>
      </c>
      <c r="E5487" s="5">
        <v>0</v>
      </c>
      <c r="F5487" s="5">
        <f t="shared" si="85"/>
        <v>2057634216</v>
      </c>
    </row>
    <row r="5488" spans="2:6" x14ac:dyDescent="0.25">
      <c r="B5488" s="56">
        <v>43415</v>
      </c>
      <c r="C5488" s="4" t="s">
        <v>3010</v>
      </c>
      <c r="D5488" s="5">
        <v>75000</v>
      </c>
      <c r="E5488" s="5">
        <v>0</v>
      </c>
      <c r="F5488" s="5">
        <f t="shared" si="85"/>
        <v>2057709216</v>
      </c>
    </row>
    <row r="5489" spans="2:6" x14ac:dyDescent="0.25">
      <c r="B5489" s="56">
        <v>43415</v>
      </c>
      <c r="C5489" s="4" t="s">
        <v>3011</v>
      </c>
      <c r="D5489" s="5">
        <v>1050000</v>
      </c>
      <c r="E5489" s="5">
        <v>0</v>
      </c>
      <c r="F5489" s="5">
        <f t="shared" ref="F5489:F5552" si="86">F5488+D5489-E5489</f>
        <v>2058759216</v>
      </c>
    </row>
    <row r="5490" spans="2:6" x14ac:dyDescent="0.25">
      <c r="B5490" s="56">
        <v>43415</v>
      </c>
      <c r="C5490" s="4" t="s">
        <v>3012</v>
      </c>
      <c r="D5490" s="5">
        <v>2475000</v>
      </c>
      <c r="E5490" s="5">
        <v>0</v>
      </c>
      <c r="F5490" s="5">
        <f t="shared" si="86"/>
        <v>2061234216</v>
      </c>
    </row>
    <row r="5491" spans="2:6" x14ac:dyDescent="0.25">
      <c r="B5491" s="56">
        <v>43415</v>
      </c>
      <c r="C5491" s="4" t="s">
        <v>3013</v>
      </c>
      <c r="D5491" s="5">
        <v>1110000</v>
      </c>
      <c r="E5491" s="5">
        <v>0</v>
      </c>
      <c r="F5491" s="5">
        <f t="shared" si="86"/>
        <v>2062344216</v>
      </c>
    </row>
    <row r="5492" spans="2:6" x14ac:dyDescent="0.25">
      <c r="B5492" s="56">
        <v>43415</v>
      </c>
      <c r="C5492" s="4" t="s">
        <v>3014</v>
      </c>
      <c r="D5492" s="5">
        <v>1402500</v>
      </c>
      <c r="E5492" s="5">
        <v>0</v>
      </c>
      <c r="F5492" s="5">
        <f t="shared" si="86"/>
        <v>2063746716</v>
      </c>
    </row>
    <row r="5493" spans="2:6" x14ac:dyDescent="0.25">
      <c r="B5493" s="56">
        <v>43415</v>
      </c>
      <c r="C5493" s="4" t="s">
        <v>3015</v>
      </c>
      <c r="D5493" s="5">
        <v>1695000</v>
      </c>
      <c r="E5493" s="5">
        <v>0</v>
      </c>
      <c r="F5493" s="5">
        <f t="shared" si="86"/>
        <v>2065441716</v>
      </c>
    </row>
    <row r="5494" spans="2:6" x14ac:dyDescent="0.25">
      <c r="B5494" s="56">
        <v>43415</v>
      </c>
      <c r="C5494" s="4" t="s">
        <v>3016</v>
      </c>
      <c r="D5494" s="5">
        <v>810000</v>
      </c>
      <c r="E5494" s="5">
        <v>0</v>
      </c>
      <c r="F5494" s="5">
        <f t="shared" si="86"/>
        <v>2066251716</v>
      </c>
    </row>
    <row r="5495" spans="2:6" x14ac:dyDescent="0.25">
      <c r="B5495" s="56">
        <v>43415</v>
      </c>
      <c r="C5495" s="4" t="s">
        <v>3017</v>
      </c>
      <c r="D5495" s="5">
        <v>5565000</v>
      </c>
      <c r="E5495" s="5">
        <v>0</v>
      </c>
      <c r="F5495" s="5">
        <f t="shared" si="86"/>
        <v>2071816716</v>
      </c>
    </row>
    <row r="5496" spans="2:6" x14ac:dyDescent="0.25">
      <c r="B5496" s="56">
        <v>43415</v>
      </c>
      <c r="C5496" s="4" t="s">
        <v>3018</v>
      </c>
      <c r="D5496" s="5">
        <v>885000</v>
      </c>
      <c r="E5496" s="5">
        <v>0</v>
      </c>
      <c r="F5496" s="5">
        <f t="shared" si="86"/>
        <v>2072701716</v>
      </c>
    </row>
    <row r="5497" spans="2:6" x14ac:dyDescent="0.25">
      <c r="B5497" s="56">
        <v>43415</v>
      </c>
      <c r="C5497" s="4" t="s">
        <v>2998</v>
      </c>
      <c r="D5497" s="5">
        <v>225000</v>
      </c>
      <c r="E5497" s="5">
        <v>0</v>
      </c>
      <c r="F5497" s="5">
        <f t="shared" si="86"/>
        <v>2072926716</v>
      </c>
    </row>
    <row r="5498" spans="2:6" x14ac:dyDescent="0.25">
      <c r="B5498" s="56">
        <v>43415</v>
      </c>
      <c r="C5498" s="4" t="s">
        <v>2996</v>
      </c>
      <c r="D5498" s="5">
        <v>382500</v>
      </c>
      <c r="E5498" s="5">
        <v>0</v>
      </c>
      <c r="F5498" s="5">
        <f t="shared" si="86"/>
        <v>2073309216</v>
      </c>
    </row>
    <row r="5499" spans="2:6" x14ac:dyDescent="0.25">
      <c r="B5499" s="56">
        <v>43415</v>
      </c>
      <c r="C5499" s="4" t="s">
        <v>3019</v>
      </c>
      <c r="D5499" s="5">
        <v>1770000</v>
      </c>
      <c r="E5499" s="5">
        <v>0</v>
      </c>
      <c r="F5499" s="5">
        <f t="shared" si="86"/>
        <v>2075079216</v>
      </c>
    </row>
    <row r="5500" spans="2:6" x14ac:dyDescent="0.25">
      <c r="B5500" s="56">
        <v>43415</v>
      </c>
      <c r="C5500" s="4" t="s">
        <v>3020</v>
      </c>
      <c r="D5500" s="5">
        <v>752500</v>
      </c>
      <c r="E5500" s="5">
        <v>0</v>
      </c>
      <c r="F5500" s="5">
        <f t="shared" si="86"/>
        <v>2075831716</v>
      </c>
    </row>
    <row r="5501" spans="2:6" x14ac:dyDescent="0.25">
      <c r="B5501" s="56">
        <v>43415</v>
      </c>
      <c r="C5501" s="4" t="s">
        <v>3021</v>
      </c>
      <c r="D5501" s="5">
        <v>480000</v>
      </c>
      <c r="E5501" s="5">
        <v>0</v>
      </c>
      <c r="F5501" s="5">
        <f t="shared" si="86"/>
        <v>2076311716</v>
      </c>
    </row>
    <row r="5502" spans="2:6" x14ac:dyDescent="0.25">
      <c r="B5502" s="56">
        <v>43415</v>
      </c>
      <c r="C5502" s="4" t="s">
        <v>3022</v>
      </c>
      <c r="D5502" s="5">
        <v>1290000</v>
      </c>
      <c r="E5502" s="5">
        <v>0</v>
      </c>
      <c r="F5502" s="5">
        <f t="shared" si="86"/>
        <v>2077601716</v>
      </c>
    </row>
    <row r="5503" spans="2:6" x14ac:dyDescent="0.25">
      <c r="B5503" s="56">
        <v>43415</v>
      </c>
      <c r="C5503" s="4" t="s">
        <v>2994</v>
      </c>
      <c r="D5503" s="5">
        <v>420000</v>
      </c>
      <c r="E5503" s="5">
        <v>0</v>
      </c>
      <c r="F5503" s="5">
        <f t="shared" si="86"/>
        <v>2078021716</v>
      </c>
    </row>
    <row r="5504" spans="2:6" x14ac:dyDescent="0.25">
      <c r="B5504" s="56">
        <v>43415</v>
      </c>
      <c r="C5504" s="4" t="s">
        <v>2997</v>
      </c>
      <c r="D5504" s="5">
        <v>150000</v>
      </c>
      <c r="E5504" s="5">
        <v>0</v>
      </c>
      <c r="F5504" s="5">
        <f t="shared" si="86"/>
        <v>2078171716</v>
      </c>
    </row>
    <row r="5505" spans="2:6" x14ac:dyDescent="0.25">
      <c r="B5505" s="56">
        <v>43415</v>
      </c>
      <c r="C5505" s="4" t="s">
        <v>3023</v>
      </c>
      <c r="D5505" s="5">
        <v>135000</v>
      </c>
      <c r="E5505" s="5">
        <v>0</v>
      </c>
      <c r="F5505" s="5">
        <f t="shared" si="86"/>
        <v>2078306716</v>
      </c>
    </row>
    <row r="5506" spans="2:6" x14ac:dyDescent="0.25">
      <c r="B5506" s="56">
        <v>43415</v>
      </c>
      <c r="C5506" s="4" t="s">
        <v>3024</v>
      </c>
      <c r="D5506" s="5">
        <v>510000</v>
      </c>
      <c r="E5506" s="5">
        <v>0</v>
      </c>
      <c r="F5506" s="5">
        <f t="shared" si="86"/>
        <v>2078816716</v>
      </c>
    </row>
    <row r="5507" spans="2:6" x14ac:dyDescent="0.25">
      <c r="B5507" s="56">
        <v>43415</v>
      </c>
      <c r="C5507" s="4" t="s">
        <v>3025</v>
      </c>
      <c r="D5507" s="5">
        <v>107500</v>
      </c>
      <c r="E5507" s="5">
        <v>0</v>
      </c>
      <c r="F5507" s="5">
        <f t="shared" si="86"/>
        <v>2078924216</v>
      </c>
    </row>
    <row r="5508" spans="2:6" x14ac:dyDescent="0.25">
      <c r="B5508" s="56">
        <v>43415</v>
      </c>
      <c r="C5508" s="4" t="s">
        <v>3026</v>
      </c>
      <c r="D5508" s="5">
        <v>825000</v>
      </c>
      <c r="E5508" s="5">
        <v>0</v>
      </c>
      <c r="F5508" s="5">
        <f t="shared" si="86"/>
        <v>2079749216</v>
      </c>
    </row>
    <row r="5509" spans="2:6" x14ac:dyDescent="0.25">
      <c r="B5509" s="56">
        <v>43415</v>
      </c>
      <c r="C5509" s="4" t="s">
        <v>3027</v>
      </c>
      <c r="D5509" s="5">
        <v>2092500</v>
      </c>
      <c r="E5509" s="5">
        <v>0</v>
      </c>
      <c r="F5509" s="5">
        <f t="shared" si="86"/>
        <v>2081841716</v>
      </c>
    </row>
    <row r="5510" spans="2:6" x14ac:dyDescent="0.25">
      <c r="B5510" s="56">
        <v>43415</v>
      </c>
      <c r="C5510" s="4" t="s">
        <v>3020</v>
      </c>
      <c r="D5510" s="5">
        <v>1717500</v>
      </c>
      <c r="E5510" s="5">
        <v>0</v>
      </c>
      <c r="F5510" s="5">
        <f t="shared" si="86"/>
        <v>2083559216</v>
      </c>
    </row>
    <row r="5511" spans="2:6" x14ac:dyDescent="0.25">
      <c r="B5511" s="56">
        <v>43415</v>
      </c>
      <c r="C5511" s="4" t="s">
        <v>3028</v>
      </c>
      <c r="D5511" s="5">
        <v>382500</v>
      </c>
      <c r="E5511" s="5">
        <v>0</v>
      </c>
      <c r="F5511" s="5">
        <f t="shared" si="86"/>
        <v>2083941716</v>
      </c>
    </row>
    <row r="5512" spans="2:6" x14ac:dyDescent="0.25">
      <c r="B5512" s="56">
        <v>43415</v>
      </c>
      <c r="C5512" s="4" t="s">
        <v>3016</v>
      </c>
      <c r="D5512" s="5">
        <v>387000</v>
      </c>
      <c r="E5512" s="5">
        <v>0</v>
      </c>
      <c r="F5512" s="5">
        <f t="shared" si="86"/>
        <v>2084328716</v>
      </c>
    </row>
    <row r="5513" spans="2:6" x14ac:dyDescent="0.25">
      <c r="B5513" s="56">
        <v>43415</v>
      </c>
      <c r="C5513" s="4" t="s">
        <v>3029</v>
      </c>
      <c r="D5513" s="5">
        <v>150500</v>
      </c>
      <c r="E5513" s="5">
        <v>0</v>
      </c>
      <c r="F5513" s="5">
        <f t="shared" si="86"/>
        <v>2084479216</v>
      </c>
    </row>
    <row r="5514" spans="2:6" x14ac:dyDescent="0.25">
      <c r="B5514" s="56">
        <v>43415</v>
      </c>
      <c r="C5514" s="4" t="s">
        <v>3030</v>
      </c>
      <c r="D5514" s="5">
        <v>660000</v>
      </c>
      <c r="E5514" s="5">
        <v>0</v>
      </c>
      <c r="F5514" s="5">
        <f t="shared" si="86"/>
        <v>2085139216</v>
      </c>
    </row>
    <row r="5515" spans="2:6" x14ac:dyDescent="0.25">
      <c r="B5515" s="56">
        <v>43415</v>
      </c>
      <c r="C5515" s="4" t="s">
        <v>3031</v>
      </c>
      <c r="D5515" s="5">
        <v>709500</v>
      </c>
      <c r="E5515" s="5">
        <v>0</v>
      </c>
      <c r="F5515" s="5">
        <f t="shared" si="86"/>
        <v>2085848716</v>
      </c>
    </row>
    <row r="5516" spans="2:6" x14ac:dyDescent="0.25">
      <c r="B5516" s="56">
        <v>43415</v>
      </c>
      <c r="C5516" s="4" t="s">
        <v>3032</v>
      </c>
      <c r="D5516" s="5">
        <v>1620000</v>
      </c>
      <c r="E5516" s="5">
        <v>0</v>
      </c>
      <c r="F5516" s="5">
        <f t="shared" si="86"/>
        <v>2087468716</v>
      </c>
    </row>
    <row r="5517" spans="2:6" x14ac:dyDescent="0.25">
      <c r="B5517" s="56">
        <v>43415</v>
      </c>
      <c r="C5517" s="4" t="s">
        <v>3033</v>
      </c>
      <c r="D5517" s="5">
        <v>1530000</v>
      </c>
      <c r="E5517" s="5">
        <v>0</v>
      </c>
      <c r="F5517" s="5">
        <f t="shared" si="86"/>
        <v>2088998716</v>
      </c>
    </row>
    <row r="5518" spans="2:6" x14ac:dyDescent="0.25">
      <c r="B5518" s="56">
        <v>43415</v>
      </c>
      <c r="C5518" s="4" t="s">
        <v>2995</v>
      </c>
      <c r="D5518" s="5">
        <v>622500</v>
      </c>
      <c r="E5518" s="5">
        <v>0</v>
      </c>
      <c r="F5518" s="5">
        <f t="shared" si="86"/>
        <v>2089621216</v>
      </c>
    </row>
    <row r="5519" spans="2:6" x14ac:dyDescent="0.25">
      <c r="B5519" s="56">
        <v>43415</v>
      </c>
      <c r="C5519" s="4" t="s">
        <v>2999</v>
      </c>
      <c r="D5519" s="5">
        <v>1755000</v>
      </c>
      <c r="E5519" s="5">
        <v>0</v>
      </c>
      <c r="F5519" s="5">
        <f t="shared" si="86"/>
        <v>2091376216</v>
      </c>
    </row>
    <row r="5520" spans="2:6" x14ac:dyDescent="0.25">
      <c r="B5520" s="56">
        <v>43415</v>
      </c>
      <c r="C5520" s="4" t="s">
        <v>3031</v>
      </c>
      <c r="D5520" s="5">
        <v>1147500</v>
      </c>
      <c r="E5520" s="5">
        <v>0</v>
      </c>
      <c r="F5520" s="5">
        <f t="shared" si="86"/>
        <v>2092523716</v>
      </c>
    </row>
    <row r="5521" spans="2:6" x14ac:dyDescent="0.25">
      <c r="B5521" s="56">
        <v>43415</v>
      </c>
      <c r="C5521" s="4" t="s">
        <v>3034</v>
      </c>
      <c r="D5521" s="5">
        <v>390000</v>
      </c>
      <c r="E5521" s="5">
        <v>0</v>
      </c>
      <c r="F5521" s="5">
        <f t="shared" si="86"/>
        <v>2092913716</v>
      </c>
    </row>
    <row r="5522" spans="2:6" x14ac:dyDescent="0.25">
      <c r="B5522" s="56">
        <v>43415</v>
      </c>
      <c r="C5522" s="4" t="s">
        <v>3035</v>
      </c>
      <c r="D5522" s="5">
        <v>2715000</v>
      </c>
      <c r="E5522" s="5">
        <v>0</v>
      </c>
      <c r="F5522" s="5">
        <f t="shared" si="86"/>
        <v>2095628716</v>
      </c>
    </row>
    <row r="5523" spans="2:6" x14ac:dyDescent="0.25">
      <c r="B5523" s="56">
        <v>43415</v>
      </c>
      <c r="C5523" s="4" t="s">
        <v>3036</v>
      </c>
      <c r="D5523" s="5">
        <v>3465000</v>
      </c>
      <c r="E5523" s="5">
        <v>0</v>
      </c>
      <c r="F5523" s="5">
        <f t="shared" si="86"/>
        <v>2099093716</v>
      </c>
    </row>
    <row r="5524" spans="2:6" x14ac:dyDescent="0.25">
      <c r="B5524" s="56">
        <v>43415</v>
      </c>
      <c r="C5524" s="4" t="s">
        <v>3029</v>
      </c>
      <c r="D5524" s="5">
        <v>330000</v>
      </c>
      <c r="E5524" s="5">
        <v>0</v>
      </c>
      <c r="F5524" s="5">
        <f t="shared" si="86"/>
        <v>2099423716</v>
      </c>
    </row>
    <row r="5525" spans="2:6" x14ac:dyDescent="0.25">
      <c r="B5525" s="56">
        <v>43415</v>
      </c>
      <c r="C5525" s="4" t="s">
        <v>3025</v>
      </c>
      <c r="D5525" s="5">
        <v>255000</v>
      </c>
      <c r="E5525" s="5">
        <v>0</v>
      </c>
      <c r="F5525" s="5">
        <f t="shared" si="86"/>
        <v>2099678716</v>
      </c>
    </row>
    <row r="5526" spans="2:6" x14ac:dyDescent="0.25">
      <c r="B5526" s="56">
        <v>43415</v>
      </c>
      <c r="C5526" s="4" t="s">
        <v>3037</v>
      </c>
      <c r="D5526" s="5">
        <v>135000</v>
      </c>
      <c r="E5526" s="5">
        <v>0</v>
      </c>
      <c r="F5526" s="5">
        <f t="shared" si="86"/>
        <v>2099813716</v>
      </c>
    </row>
    <row r="5527" spans="2:6" x14ac:dyDescent="0.25">
      <c r="B5527" s="56">
        <v>43415</v>
      </c>
      <c r="C5527" s="4" t="s">
        <v>3038</v>
      </c>
      <c r="D5527" s="5">
        <v>315000</v>
      </c>
      <c r="E5527" s="5">
        <v>0</v>
      </c>
      <c r="F5527" s="5">
        <f t="shared" si="86"/>
        <v>2100128716</v>
      </c>
    </row>
    <row r="5528" spans="2:6" x14ac:dyDescent="0.25">
      <c r="B5528" s="56">
        <v>43415</v>
      </c>
      <c r="C5528" s="4" t="s">
        <v>3039</v>
      </c>
      <c r="D5528" s="5">
        <v>532500</v>
      </c>
      <c r="E5528" s="5">
        <v>0</v>
      </c>
      <c r="F5528" s="5">
        <f t="shared" si="86"/>
        <v>2100661216</v>
      </c>
    </row>
    <row r="5529" spans="2:6" x14ac:dyDescent="0.25">
      <c r="B5529" s="56">
        <v>43415</v>
      </c>
      <c r="C5529" s="4" t="s">
        <v>3040</v>
      </c>
      <c r="D5529" s="5">
        <v>585000</v>
      </c>
      <c r="E5529" s="5">
        <v>0</v>
      </c>
      <c r="F5529" s="5">
        <f t="shared" si="86"/>
        <v>2101246216</v>
      </c>
    </row>
    <row r="5530" spans="2:6" x14ac:dyDescent="0.25">
      <c r="B5530" s="56">
        <v>43415</v>
      </c>
      <c r="C5530" s="4" t="s">
        <v>3041</v>
      </c>
      <c r="D5530" s="5">
        <v>345000</v>
      </c>
      <c r="E5530" s="5">
        <v>0</v>
      </c>
      <c r="F5530" s="5">
        <f t="shared" si="86"/>
        <v>2101591216</v>
      </c>
    </row>
    <row r="5531" spans="2:6" x14ac:dyDescent="0.25">
      <c r="B5531" s="56">
        <v>43415</v>
      </c>
      <c r="C5531" s="4" t="s">
        <v>3042</v>
      </c>
      <c r="D5531" s="5">
        <v>301000</v>
      </c>
      <c r="E5531" s="5">
        <v>0</v>
      </c>
      <c r="F5531" s="5">
        <f t="shared" si="86"/>
        <v>2101892216</v>
      </c>
    </row>
    <row r="5532" spans="2:6" x14ac:dyDescent="0.25">
      <c r="B5532" s="56">
        <v>43415</v>
      </c>
      <c r="C5532" s="4" t="s">
        <v>3043</v>
      </c>
      <c r="D5532" s="5">
        <v>937500</v>
      </c>
      <c r="E5532" s="5">
        <v>0</v>
      </c>
      <c r="F5532" s="5">
        <f t="shared" si="86"/>
        <v>2102829716</v>
      </c>
    </row>
    <row r="5533" spans="2:6" x14ac:dyDescent="0.25">
      <c r="B5533" s="56">
        <v>43415</v>
      </c>
      <c r="C5533" s="4" t="s">
        <v>3044</v>
      </c>
      <c r="D5533" s="5">
        <v>645000</v>
      </c>
      <c r="E5533" s="5">
        <v>0</v>
      </c>
      <c r="F5533" s="5">
        <f t="shared" si="86"/>
        <v>2103474716</v>
      </c>
    </row>
    <row r="5534" spans="2:6" x14ac:dyDescent="0.25">
      <c r="B5534" s="56">
        <v>43415</v>
      </c>
      <c r="C5534" s="4" t="s">
        <v>3045</v>
      </c>
      <c r="D5534" s="5">
        <v>600000</v>
      </c>
      <c r="E5534" s="5">
        <v>0</v>
      </c>
      <c r="F5534" s="5">
        <f t="shared" si="86"/>
        <v>2104074716</v>
      </c>
    </row>
    <row r="5535" spans="2:6" x14ac:dyDescent="0.25">
      <c r="B5535" s="56">
        <v>43415</v>
      </c>
      <c r="C5535" s="4" t="s">
        <v>3046</v>
      </c>
      <c r="D5535" s="5">
        <v>645000</v>
      </c>
      <c r="E5535" s="5">
        <v>0</v>
      </c>
      <c r="F5535" s="5">
        <f t="shared" si="86"/>
        <v>2104719716</v>
      </c>
    </row>
    <row r="5536" spans="2:6" x14ac:dyDescent="0.25">
      <c r="B5536" s="56">
        <v>43415</v>
      </c>
      <c r="C5536" s="4" t="s">
        <v>3047</v>
      </c>
      <c r="D5536" s="5">
        <v>795000</v>
      </c>
      <c r="E5536" s="5">
        <v>0</v>
      </c>
      <c r="F5536" s="5">
        <f t="shared" si="86"/>
        <v>2105514716</v>
      </c>
    </row>
    <row r="5537" spans="2:6" x14ac:dyDescent="0.25">
      <c r="B5537" s="56">
        <v>43415</v>
      </c>
      <c r="C5537" s="4" t="s">
        <v>3046</v>
      </c>
      <c r="D5537" s="5">
        <v>675000</v>
      </c>
      <c r="E5537" s="5">
        <v>0</v>
      </c>
      <c r="F5537" s="5">
        <f t="shared" si="86"/>
        <v>2106189716</v>
      </c>
    </row>
    <row r="5538" spans="2:6" x14ac:dyDescent="0.25">
      <c r="B5538" s="56">
        <v>43415</v>
      </c>
      <c r="C5538" s="4" t="s">
        <v>3048</v>
      </c>
      <c r="D5538" s="5">
        <v>285000</v>
      </c>
      <c r="E5538" s="5">
        <v>0</v>
      </c>
      <c r="F5538" s="5">
        <f t="shared" si="86"/>
        <v>2106474716</v>
      </c>
    </row>
    <row r="5539" spans="2:6" x14ac:dyDescent="0.25">
      <c r="B5539" s="56">
        <v>43415</v>
      </c>
      <c r="C5539" s="4" t="s">
        <v>3049</v>
      </c>
      <c r="D5539" s="5">
        <v>495000</v>
      </c>
      <c r="E5539" s="5">
        <v>0</v>
      </c>
      <c r="F5539" s="5">
        <f t="shared" si="86"/>
        <v>2106969716</v>
      </c>
    </row>
    <row r="5540" spans="2:6" x14ac:dyDescent="0.25">
      <c r="B5540" s="56">
        <v>43415</v>
      </c>
      <c r="C5540" s="4" t="s">
        <v>3050</v>
      </c>
      <c r="D5540" s="5">
        <v>240000</v>
      </c>
      <c r="E5540" s="5">
        <v>0</v>
      </c>
      <c r="F5540" s="5">
        <f t="shared" si="86"/>
        <v>2107209716</v>
      </c>
    </row>
    <row r="5541" spans="2:6" x14ac:dyDescent="0.25">
      <c r="B5541" s="56">
        <v>43415</v>
      </c>
      <c r="C5541" s="4" t="s">
        <v>3051</v>
      </c>
      <c r="D5541" s="5">
        <v>135000</v>
      </c>
      <c r="E5541" s="5">
        <v>0</v>
      </c>
      <c r="F5541" s="5">
        <f t="shared" si="86"/>
        <v>2107344716</v>
      </c>
    </row>
    <row r="5542" spans="2:6" x14ac:dyDescent="0.25">
      <c r="B5542" s="56">
        <v>43415</v>
      </c>
      <c r="C5542" s="4" t="s">
        <v>3052</v>
      </c>
      <c r="D5542" s="5">
        <v>1447500</v>
      </c>
      <c r="E5542" s="5">
        <v>0</v>
      </c>
      <c r="F5542" s="5">
        <f t="shared" si="86"/>
        <v>2108792216</v>
      </c>
    </row>
    <row r="5543" spans="2:6" x14ac:dyDescent="0.25">
      <c r="B5543" s="56">
        <v>43415</v>
      </c>
      <c r="C5543" s="4" t="s">
        <v>3053</v>
      </c>
      <c r="D5543" s="5">
        <v>585000</v>
      </c>
      <c r="E5543" s="5">
        <v>0</v>
      </c>
      <c r="F5543" s="5">
        <f t="shared" si="86"/>
        <v>2109377216</v>
      </c>
    </row>
    <row r="5544" spans="2:6" x14ac:dyDescent="0.25">
      <c r="B5544" s="56">
        <v>43415</v>
      </c>
      <c r="C5544" s="4" t="s">
        <v>3054</v>
      </c>
      <c r="D5544" s="5">
        <v>390000</v>
      </c>
      <c r="E5544" s="5">
        <v>0</v>
      </c>
      <c r="F5544" s="5">
        <f t="shared" si="86"/>
        <v>2109767216</v>
      </c>
    </row>
    <row r="5545" spans="2:6" x14ac:dyDescent="0.25">
      <c r="B5545" s="56">
        <v>43415</v>
      </c>
      <c r="C5545" s="4" t="s">
        <v>3041</v>
      </c>
      <c r="D5545" s="5">
        <v>90000</v>
      </c>
      <c r="E5545" s="5">
        <v>0</v>
      </c>
      <c r="F5545" s="5">
        <f t="shared" si="86"/>
        <v>2109857216</v>
      </c>
    </row>
    <row r="5546" spans="2:6" x14ac:dyDescent="0.25">
      <c r="B5546" s="56">
        <v>43415</v>
      </c>
      <c r="C5546" s="4" t="s">
        <v>3039</v>
      </c>
      <c r="D5546" s="5">
        <v>258000</v>
      </c>
      <c r="E5546" s="5">
        <v>0</v>
      </c>
      <c r="F5546" s="5">
        <f t="shared" si="86"/>
        <v>2110115216</v>
      </c>
    </row>
    <row r="5547" spans="2:6" x14ac:dyDescent="0.25">
      <c r="B5547" s="56">
        <v>43415</v>
      </c>
      <c r="C5547" s="4" t="s">
        <v>3054</v>
      </c>
      <c r="D5547" s="5">
        <v>165000</v>
      </c>
      <c r="E5547" s="5">
        <v>0</v>
      </c>
      <c r="F5547" s="5">
        <f t="shared" si="86"/>
        <v>2110280216</v>
      </c>
    </row>
    <row r="5548" spans="2:6" x14ac:dyDescent="0.25">
      <c r="B5548" s="56">
        <v>43415</v>
      </c>
      <c r="C5548" s="4" t="s">
        <v>3055</v>
      </c>
      <c r="D5548" s="5">
        <v>1612500</v>
      </c>
      <c r="E5548" s="5">
        <v>0</v>
      </c>
      <c r="F5548" s="5">
        <f t="shared" si="86"/>
        <v>2111892716</v>
      </c>
    </row>
    <row r="5549" spans="2:6" x14ac:dyDescent="0.25">
      <c r="B5549" s="56">
        <v>43415</v>
      </c>
      <c r="C5549" s="4" t="s">
        <v>3044</v>
      </c>
      <c r="D5549" s="5">
        <v>1200000</v>
      </c>
      <c r="E5549" s="5">
        <v>0</v>
      </c>
      <c r="F5549" s="5">
        <f t="shared" si="86"/>
        <v>2113092716</v>
      </c>
    </row>
    <row r="5550" spans="2:6" x14ac:dyDescent="0.25">
      <c r="B5550" s="56">
        <v>43415</v>
      </c>
      <c r="C5550" s="4" t="s">
        <v>3056</v>
      </c>
      <c r="D5550" s="5">
        <v>915000</v>
      </c>
      <c r="E5550" s="5">
        <v>0</v>
      </c>
      <c r="F5550" s="5">
        <f t="shared" si="86"/>
        <v>2114007716</v>
      </c>
    </row>
    <row r="5551" spans="2:6" x14ac:dyDescent="0.25">
      <c r="B5551" s="56">
        <v>43415</v>
      </c>
      <c r="C5551" s="4" t="s">
        <v>3057</v>
      </c>
      <c r="D5551" s="5">
        <v>1875000</v>
      </c>
      <c r="E5551" s="5">
        <v>0</v>
      </c>
      <c r="F5551" s="5">
        <f t="shared" si="86"/>
        <v>2115882716</v>
      </c>
    </row>
    <row r="5552" spans="2:6" x14ac:dyDescent="0.25">
      <c r="B5552" s="56">
        <v>43415</v>
      </c>
      <c r="C5552" s="4" t="s">
        <v>3058</v>
      </c>
      <c r="D5552" s="5">
        <v>997500</v>
      </c>
      <c r="E5552" s="5">
        <v>0</v>
      </c>
      <c r="F5552" s="5">
        <f t="shared" si="86"/>
        <v>2116880216</v>
      </c>
    </row>
    <row r="5553" spans="2:6" x14ac:dyDescent="0.25">
      <c r="B5553" s="56">
        <v>43415</v>
      </c>
      <c r="C5553" s="4" t="s">
        <v>3059</v>
      </c>
      <c r="D5553" s="5">
        <v>1192500</v>
      </c>
      <c r="E5553" s="5">
        <v>0</v>
      </c>
      <c r="F5553" s="5">
        <f t="shared" ref="F5553:F5616" si="87">F5552+D5553-E5553</f>
        <v>2118072716</v>
      </c>
    </row>
    <row r="5554" spans="2:6" x14ac:dyDescent="0.25">
      <c r="B5554" s="56">
        <v>43415</v>
      </c>
      <c r="C5554" s="4" t="s">
        <v>3060</v>
      </c>
      <c r="D5554" s="5">
        <v>2932500</v>
      </c>
      <c r="E5554" s="5">
        <v>0</v>
      </c>
      <c r="F5554" s="5">
        <f t="shared" si="87"/>
        <v>2121005216</v>
      </c>
    </row>
    <row r="5555" spans="2:6" x14ac:dyDescent="0.25">
      <c r="B5555" s="56">
        <v>43415</v>
      </c>
      <c r="C5555" s="4" t="s">
        <v>3061</v>
      </c>
      <c r="D5555" s="5">
        <v>142500</v>
      </c>
      <c r="E5555" s="5">
        <v>0</v>
      </c>
      <c r="F5555" s="5">
        <f t="shared" si="87"/>
        <v>2121147716</v>
      </c>
    </row>
    <row r="5556" spans="2:6" x14ac:dyDescent="0.25">
      <c r="B5556" s="56">
        <v>43415</v>
      </c>
      <c r="C5556" s="4" t="s">
        <v>3062</v>
      </c>
      <c r="D5556" s="5">
        <v>1605000</v>
      </c>
      <c r="E5556" s="5">
        <v>0</v>
      </c>
      <c r="F5556" s="5">
        <f t="shared" si="87"/>
        <v>2122752716</v>
      </c>
    </row>
    <row r="5557" spans="2:6" x14ac:dyDescent="0.25">
      <c r="B5557" s="56">
        <v>43415</v>
      </c>
      <c r="C5557" s="4" t="s">
        <v>3050</v>
      </c>
      <c r="D5557" s="5">
        <v>465000</v>
      </c>
      <c r="E5557" s="5">
        <v>0</v>
      </c>
      <c r="F5557" s="5">
        <f t="shared" si="87"/>
        <v>2123217716</v>
      </c>
    </row>
    <row r="5558" spans="2:6" x14ac:dyDescent="0.25">
      <c r="B5558" s="56">
        <v>43415</v>
      </c>
      <c r="C5558" s="4" t="s">
        <v>3063</v>
      </c>
      <c r="D5558" s="5">
        <v>1275000</v>
      </c>
      <c r="E5558" s="5">
        <v>0</v>
      </c>
      <c r="F5558" s="5">
        <f t="shared" si="87"/>
        <v>2124492716</v>
      </c>
    </row>
    <row r="5559" spans="2:6" x14ac:dyDescent="0.25">
      <c r="B5559" s="56">
        <v>43415</v>
      </c>
      <c r="C5559" s="4" t="s">
        <v>3064</v>
      </c>
      <c r="D5559" s="5">
        <v>510000</v>
      </c>
      <c r="E5559" s="5">
        <v>0</v>
      </c>
      <c r="F5559" s="5">
        <f t="shared" si="87"/>
        <v>2125002716</v>
      </c>
    </row>
    <row r="5560" spans="2:6" x14ac:dyDescent="0.25">
      <c r="B5560" s="56">
        <v>43415</v>
      </c>
      <c r="C5560" s="4" t="s">
        <v>3042</v>
      </c>
      <c r="D5560" s="5">
        <v>1035000</v>
      </c>
      <c r="E5560" s="5">
        <v>0</v>
      </c>
      <c r="F5560" s="5">
        <f t="shared" si="87"/>
        <v>2126037716</v>
      </c>
    </row>
    <row r="5561" spans="2:6" x14ac:dyDescent="0.25">
      <c r="B5561" s="56">
        <v>43415</v>
      </c>
      <c r="C5561" s="4" t="s">
        <v>3065</v>
      </c>
      <c r="D5561" s="5">
        <v>510000</v>
      </c>
      <c r="E5561" s="5">
        <v>0</v>
      </c>
      <c r="F5561" s="5">
        <f t="shared" si="87"/>
        <v>2126547716</v>
      </c>
    </row>
    <row r="5562" spans="2:6" x14ac:dyDescent="0.25">
      <c r="B5562" s="56">
        <v>43415</v>
      </c>
      <c r="C5562" s="4" t="s">
        <v>3066</v>
      </c>
      <c r="D5562" s="5">
        <v>585000</v>
      </c>
      <c r="E5562" s="5">
        <v>0</v>
      </c>
      <c r="F5562" s="5">
        <f t="shared" si="87"/>
        <v>2127132716</v>
      </c>
    </row>
    <row r="5563" spans="2:6" x14ac:dyDescent="0.25">
      <c r="B5563" s="56">
        <v>43415</v>
      </c>
      <c r="C5563" s="4" t="s">
        <v>3053</v>
      </c>
      <c r="D5563" s="5">
        <v>1230000</v>
      </c>
      <c r="E5563" s="5">
        <v>0</v>
      </c>
      <c r="F5563" s="5">
        <f t="shared" si="87"/>
        <v>2128362716</v>
      </c>
    </row>
    <row r="5564" spans="2:6" x14ac:dyDescent="0.25">
      <c r="B5564" s="56">
        <v>43415</v>
      </c>
      <c r="C5564" s="4" t="s">
        <v>3067</v>
      </c>
      <c r="D5564" s="5">
        <v>105000</v>
      </c>
      <c r="E5564" s="5">
        <v>0</v>
      </c>
      <c r="F5564" s="5">
        <f t="shared" si="87"/>
        <v>2128467716</v>
      </c>
    </row>
    <row r="5565" spans="2:6" x14ac:dyDescent="0.25">
      <c r="B5565" s="56">
        <v>43415</v>
      </c>
      <c r="C5565" s="4" t="s">
        <v>3068</v>
      </c>
      <c r="D5565" s="5">
        <v>120000</v>
      </c>
      <c r="E5565" s="5">
        <v>0</v>
      </c>
      <c r="F5565" s="5">
        <f t="shared" si="87"/>
        <v>2128587716</v>
      </c>
    </row>
    <row r="5566" spans="2:6" x14ac:dyDescent="0.25">
      <c r="B5566" s="56">
        <v>43415</v>
      </c>
      <c r="C5566" s="4" t="s">
        <v>3060</v>
      </c>
      <c r="D5566" s="5">
        <v>795000</v>
      </c>
      <c r="E5566" s="5">
        <v>0</v>
      </c>
      <c r="F5566" s="5">
        <f t="shared" si="87"/>
        <v>2129382716</v>
      </c>
    </row>
    <row r="5567" spans="2:6" x14ac:dyDescent="0.25">
      <c r="B5567" s="56">
        <v>43415</v>
      </c>
      <c r="C5567" s="4" t="s">
        <v>3069</v>
      </c>
      <c r="D5567" s="5">
        <v>630000</v>
      </c>
      <c r="E5567" s="5">
        <v>0</v>
      </c>
      <c r="F5567" s="5">
        <f t="shared" si="87"/>
        <v>2130012716</v>
      </c>
    </row>
    <row r="5568" spans="2:6" x14ac:dyDescent="0.25">
      <c r="B5568" s="56">
        <v>43415</v>
      </c>
      <c r="C5568" s="4" t="s">
        <v>3043</v>
      </c>
      <c r="D5568" s="5">
        <v>555000</v>
      </c>
      <c r="E5568" s="5">
        <v>0</v>
      </c>
      <c r="F5568" s="5">
        <f t="shared" si="87"/>
        <v>2130567716</v>
      </c>
    </row>
    <row r="5569" spans="2:6" x14ac:dyDescent="0.25">
      <c r="B5569" s="56">
        <v>43415</v>
      </c>
      <c r="C5569" s="4" t="s">
        <v>3062</v>
      </c>
      <c r="D5569" s="5">
        <v>666500</v>
      </c>
      <c r="E5569" s="5">
        <v>0</v>
      </c>
      <c r="F5569" s="5">
        <f t="shared" si="87"/>
        <v>2131234216</v>
      </c>
    </row>
    <row r="5570" spans="2:6" x14ac:dyDescent="0.25">
      <c r="B5570" s="56">
        <v>43415</v>
      </c>
      <c r="C5570" s="4" t="s">
        <v>3070</v>
      </c>
      <c r="D5570" s="5">
        <v>105000</v>
      </c>
      <c r="E5570" s="5">
        <v>0</v>
      </c>
      <c r="F5570" s="5">
        <f t="shared" si="87"/>
        <v>2131339216</v>
      </c>
    </row>
    <row r="5571" spans="2:6" x14ac:dyDescent="0.25">
      <c r="B5571" s="56">
        <v>43415</v>
      </c>
      <c r="C5571" s="4" t="s">
        <v>3038</v>
      </c>
      <c r="D5571" s="5">
        <v>15000</v>
      </c>
      <c r="E5571" s="5">
        <v>0</v>
      </c>
      <c r="F5571" s="5">
        <f t="shared" si="87"/>
        <v>2131354216</v>
      </c>
    </row>
    <row r="5572" spans="2:6" x14ac:dyDescent="0.25">
      <c r="B5572" s="56">
        <v>43415</v>
      </c>
      <c r="C5572" s="4" t="s">
        <v>3063</v>
      </c>
      <c r="D5572" s="5">
        <v>847500</v>
      </c>
      <c r="E5572" s="5">
        <v>0</v>
      </c>
      <c r="F5572" s="5">
        <f t="shared" si="87"/>
        <v>2132201716</v>
      </c>
    </row>
    <row r="5573" spans="2:6" x14ac:dyDescent="0.25">
      <c r="B5573" s="56">
        <v>43415</v>
      </c>
      <c r="C5573" s="4" t="s">
        <v>3059</v>
      </c>
      <c r="D5573" s="5">
        <v>430000</v>
      </c>
      <c r="E5573" s="5">
        <v>0</v>
      </c>
      <c r="F5573" s="5">
        <f t="shared" si="87"/>
        <v>2132631716</v>
      </c>
    </row>
    <row r="5574" spans="2:6" x14ac:dyDescent="0.25">
      <c r="B5574" s="56">
        <v>43415</v>
      </c>
      <c r="C5574" s="4" t="s">
        <v>3064</v>
      </c>
      <c r="D5574" s="5">
        <v>765000</v>
      </c>
      <c r="E5574" s="5">
        <v>0</v>
      </c>
      <c r="F5574" s="5">
        <f t="shared" si="87"/>
        <v>2133396716</v>
      </c>
    </row>
    <row r="5575" spans="2:6" x14ac:dyDescent="0.25">
      <c r="B5575" s="56">
        <v>43415</v>
      </c>
      <c r="C5575" s="4" t="s">
        <v>3071</v>
      </c>
      <c r="D5575" s="5">
        <v>570000</v>
      </c>
      <c r="E5575" s="5">
        <v>0</v>
      </c>
      <c r="F5575" s="5">
        <f t="shared" si="87"/>
        <v>2133966716</v>
      </c>
    </row>
    <row r="5576" spans="2:6" x14ac:dyDescent="0.25">
      <c r="B5576" s="56">
        <v>43415</v>
      </c>
      <c r="C5576" s="4" t="s">
        <v>3052</v>
      </c>
      <c r="D5576" s="5">
        <v>860000</v>
      </c>
      <c r="E5576" s="5">
        <v>0</v>
      </c>
      <c r="F5576" s="5">
        <f t="shared" si="87"/>
        <v>2134826716</v>
      </c>
    </row>
    <row r="5577" spans="2:6" x14ac:dyDescent="0.25">
      <c r="B5577" s="56">
        <v>43415</v>
      </c>
      <c r="C5577" s="4" t="s">
        <v>3058</v>
      </c>
      <c r="D5577" s="5">
        <v>592500</v>
      </c>
      <c r="E5577" s="5">
        <v>0</v>
      </c>
      <c r="F5577" s="5">
        <f t="shared" si="87"/>
        <v>2135419216</v>
      </c>
    </row>
    <row r="5578" spans="2:6" x14ac:dyDescent="0.25">
      <c r="B5578" s="56">
        <v>43415</v>
      </c>
      <c r="C5578" s="4" t="s">
        <v>3072</v>
      </c>
      <c r="D5578" s="5">
        <v>780000</v>
      </c>
      <c r="E5578" s="5">
        <v>0</v>
      </c>
      <c r="F5578" s="5">
        <f t="shared" si="87"/>
        <v>2136199216</v>
      </c>
    </row>
    <row r="5579" spans="2:6" x14ac:dyDescent="0.25">
      <c r="B5579" s="56">
        <v>43415</v>
      </c>
      <c r="C5579" s="4" t="s">
        <v>3073</v>
      </c>
      <c r="D5579" s="5">
        <v>240000</v>
      </c>
      <c r="E5579" s="5">
        <v>0</v>
      </c>
      <c r="F5579" s="5">
        <f t="shared" si="87"/>
        <v>2136439216</v>
      </c>
    </row>
    <row r="5580" spans="2:6" x14ac:dyDescent="0.25">
      <c r="B5580" s="56">
        <v>43415</v>
      </c>
      <c r="C5580" s="4" t="s">
        <v>3074</v>
      </c>
      <c r="D5580" s="5">
        <v>825000</v>
      </c>
      <c r="E5580" s="5">
        <v>0</v>
      </c>
      <c r="F5580" s="5">
        <f t="shared" si="87"/>
        <v>2137264216</v>
      </c>
    </row>
    <row r="5581" spans="2:6" x14ac:dyDescent="0.25">
      <c r="B5581" s="56">
        <v>43415</v>
      </c>
      <c r="C5581" s="4" t="s">
        <v>3075</v>
      </c>
      <c r="D5581" s="5">
        <v>345000</v>
      </c>
      <c r="E5581" s="5">
        <v>0</v>
      </c>
      <c r="F5581" s="5">
        <f t="shared" si="87"/>
        <v>2137609216</v>
      </c>
    </row>
    <row r="5582" spans="2:6" x14ac:dyDescent="0.25">
      <c r="B5582" s="56">
        <v>43415</v>
      </c>
      <c r="C5582" s="4" t="s">
        <v>3076</v>
      </c>
      <c r="D5582" s="5">
        <v>840000</v>
      </c>
      <c r="E5582" s="5">
        <v>0</v>
      </c>
      <c r="F5582" s="5">
        <f t="shared" si="87"/>
        <v>2138449216</v>
      </c>
    </row>
    <row r="5583" spans="2:6" x14ac:dyDescent="0.25">
      <c r="B5583" s="56">
        <v>43415</v>
      </c>
      <c r="C5583" s="4" t="s">
        <v>3077</v>
      </c>
      <c r="D5583" s="5">
        <v>330000</v>
      </c>
      <c r="E5583" s="5">
        <v>0</v>
      </c>
      <c r="F5583" s="5">
        <f t="shared" si="87"/>
        <v>2138779216</v>
      </c>
    </row>
    <row r="5584" spans="2:6" x14ac:dyDescent="0.25">
      <c r="B5584" s="56">
        <v>43415</v>
      </c>
      <c r="C5584" s="4" t="s">
        <v>3073</v>
      </c>
      <c r="D5584" s="5">
        <v>135000</v>
      </c>
      <c r="E5584" s="5">
        <v>0</v>
      </c>
      <c r="F5584" s="5">
        <f t="shared" si="87"/>
        <v>2138914216</v>
      </c>
    </row>
    <row r="5585" spans="2:6" x14ac:dyDescent="0.25">
      <c r="B5585" s="56">
        <v>43415</v>
      </c>
      <c r="C5585" s="4" t="s">
        <v>3067</v>
      </c>
      <c r="D5585" s="5">
        <v>30000</v>
      </c>
      <c r="E5585" s="5">
        <v>0</v>
      </c>
      <c r="F5585" s="5">
        <f t="shared" si="87"/>
        <v>2138944216</v>
      </c>
    </row>
    <row r="5586" spans="2:6" x14ac:dyDescent="0.25">
      <c r="B5586" s="56">
        <v>43415</v>
      </c>
      <c r="C5586" s="4" t="s">
        <v>3074</v>
      </c>
      <c r="D5586" s="5">
        <v>240000</v>
      </c>
      <c r="E5586" s="5">
        <v>0</v>
      </c>
      <c r="F5586" s="5">
        <f t="shared" si="87"/>
        <v>2139184216</v>
      </c>
    </row>
    <row r="5587" spans="2:6" x14ac:dyDescent="0.25">
      <c r="B5587" s="56">
        <v>43415</v>
      </c>
      <c r="C5587" s="4" t="s">
        <v>3069</v>
      </c>
      <c r="D5587" s="5">
        <v>690000</v>
      </c>
      <c r="E5587" s="5">
        <v>0</v>
      </c>
      <c r="F5587" s="5">
        <f t="shared" si="87"/>
        <v>2139874216</v>
      </c>
    </row>
    <row r="5588" spans="2:6" x14ac:dyDescent="0.25">
      <c r="B5588" s="56">
        <v>43415</v>
      </c>
      <c r="C5588" s="4" t="s">
        <v>3078</v>
      </c>
      <c r="D5588" s="5">
        <v>540000</v>
      </c>
      <c r="E5588" s="5">
        <v>0</v>
      </c>
      <c r="F5588" s="5">
        <f t="shared" si="87"/>
        <v>2140414216</v>
      </c>
    </row>
    <row r="5589" spans="2:6" x14ac:dyDescent="0.25">
      <c r="B5589" s="56">
        <v>43415</v>
      </c>
      <c r="C5589" s="4" t="s">
        <v>3040</v>
      </c>
      <c r="D5589" s="5">
        <v>450000</v>
      </c>
      <c r="E5589" s="5">
        <v>0</v>
      </c>
      <c r="F5589" s="5">
        <f t="shared" si="87"/>
        <v>2140864216</v>
      </c>
    </row>
    <row r="5590" spans="2:6" x14ac:dyDescent="0.25">
      <c r="B5590" s="56">
        <v>43415</v>
      </c>
      <c r="C5590" s="4" t="s">
        <v>3061</v>
      </c>
      <c r="D5590" s="5">
        <v>397500</v>
      </c>
      <c r="E5590" s="5">
        <v>0</v>
      </c>
      <c r="F5590" s="5">
        <f t="shared" si="87"/>
        <v>2141261716</v>
      </c>
    </row>
    <row r="5591" spans="2:6" x14ac:dyDescent="0.25">
      <c r="B5591" s="56">
        <v>43415</v>
      </c>
      <c r="C5591" s="4" t="s">
        <v>3065</v>
      </c>
      <c r="D5591" s="5">
        <v>990000</v>
      </c>
      <c r="E5591" s="5">
        <v>0</v>
      </c>
      <c r="F5591" s="5">
        <f t="shared" si="87"/>
        <v>2142251716</v>
      </c>
    </row>
    <row r="5592" spans="2:6" x14ac:dyDescent="0.25">
      <c r="B5592" s="56">
        <v>43415</v>
      </c>
      <c r="C5592" s="4" t="s">
        <v>3079</v>
      </c>
      <c r="D5592" s="5">
        <v>1275000</v>
      </c>
      <c r="E5592" s="5">
        <v>0</v>
      </c>
      <c r="F5592" s="5">
        <f t="shared" si="87"/>
        <v>2143526716</v>
      </c>
    </row>
    <row r="5593" spans="2:6" x14ac:dyDescent="0.25">
      <c r="B5593" s="56">
        <v>43415</v>
      </c>
      <c r="C5593" s="4" t="s">
        <v>3080</v>
      </c>
      <c r="D5593" s="5">
        <v>1710000</v>
      </c>
      <c r="E5593" s="5">
        <v>0</v>
      </c>
      <c r="F5593" s="5">
        <f t="shared" si="87"/>
        <v>2145236716</v>
      </c>
    </row>
    <row r="5594" spans="2:6" x14ac:dyDescent="0.25">
      <c r="B5594" s="56">
        <v>43415</v>
      </c>
      <c r="C5594" s="4" t="s">
        <v>3081</v>
      </c>
      <c r="D5594" s="5">
        <v>2947500</v>
      </c>
      <c r="E5594" s="5">
        <v>0</v>
      </c>
      <c r="F5594" s="5">
        <f t="shared" si="87"/>
        <v>2148184216</v>
      </c>
    </row>
    <row r="5595" spans="2:6" x14ac:dyDescent="0.25">
      <c r="B5595" s="56">
        <v>43415</v>
      </c>
      <c r="C5595" s="4" t="s">
        <v>3055</v>
      </c>
      <c r="D5595" s="5">
        <v>1350000</v>
      </c>
      <c r="E5595" s="5">
        <v>0</v>
      </c>
      <c r="F5595" s="5">
        <f t="shared" si="87"/>
        <v>2149534216</v>
      </c>
    </row>
    <row r="5596" spans="2:6" x14ac:dyDescent="0.25">
      <c r="B5596" s="56">
        <v>43415</v>
      </c>
      <c r="C5596" s="4" t="s">
        <v>3078</v>
      </c>
      <c r="D5596" s="5">
        <v>390000</v>
      </c>
      <c r="E5596" s="5">
        <v>0</v>
      </c>
      <c r="F5596" s="5">
        <f t="shared" si="87"/>
        <v>2149924216</v>
      </c>
    </row>
    <row r="5597" spans="2:6" x14ac:dyDescent="0.25">
      <c r="B5597" s="56">
        <v>43415</v>
      </c>
      <c r="C5597" s="4" t="s">
        <v>3071</v>
      </c>
      <c r="D5597" s="5">
        <v>390000</v>
      </c>
      <c r="E5597" s="5">
        <v>0</v>
      </c>
      <c r="F5597" s="5">
        <f t="shared" si="87"/>
        <v>2150314216</v>
      </c>
    </row>
    <row r="5598" spans="2:6" x14ac:dyDescent="0.25">
      <c r="B5598" s="56">
        <v>43415</v>
      </c>
      <c r="C5598" s="4" t="s">
        <v>3048</v>
      </c>
      <c r="D5598" s="5">
        <v>622500</v>
      </c>
      <c r="E5598" s="5">
        <v>0</v>
      </c>
      <c r="F5598" s="5">
        <f t="shared" si="87"/>
        <v>2150936716</v>
      </c>
    </row>
    <row r="5599" spans="2:6" x14ac:dyDescent="0.25">
      <c r="B5599" s="56">
        <v>43415</v>
      </c>
      <c r="C5599" s="4" t="s">
        <v>3075</v>
      </c>
      <c r="D5599" s="5">
        <v>187500</v>
      </c>
      <c r="E5599" s="5">
        <v>0</v>
      </c>
      <c r="F5599" s="5">
        <f t="shared" si="87"/>
        <v>2151124216</v>
      </c>
    </row>
    <row r="5600" spans="2:6" x14ac:dyDescent="0.25">
      <c r="B5600" s="56">
        <v>43415</v>
      </c>
      <c r="C5600" s="4" t="s">
        <v>3082</v>
      </c>
      <c r="D5600" s="5">
        <v>750000</v>
      </c>
      <c r="E5600" s="5">
        <v>0</v>
      </c>
      <c r="F5600" s="5">
        <f t="shared" si="87"/>
        <v>2151874216</v>
      </c>
    </row>
    <row r="5601" spans="2:6" x14ac:dyDescent="0.25">
      <c r="B5601" s="56">
        <v>43415</v>
      </c>
      <c r="C5601" s="4" t="s">
        <v>3047</v>
      </c>
      <c r="D5601" s="5">
        <v>495000</v>
      </c>
      <c r="E5601" s="5">
        <v>0</v>
      </c>
      <c r="F5601" s="5">
        <f t="shared" si="87"/>
        <v>2152369216</v>
      </c>
    </row>
    <row r="5602" spans="2:6" x14ac:dyDescent="0.25">
      <c r="B5602" s="56">
        <v>43415</v>
      </c>
      <c r="C5602" s="4" t="s">
        <v>3066</v>
      </c>
      <c r="D5602" s="5">
        <v>435000</v>
      </c>
      <c r="E5602" s="5">
        <v>0</v>
      </c>
      <c r="F5602" s="5">
        <f t="shared" si="87"/>
        <v>2152804216</v>
      </c>
    </row>
    <row r="5603" spans="2:6" x14ac:dyDescent="0.25">
      <c r="B5603" s="56">
        <v>43415</v>
      </c>
      <c r="C5603" s="4" t="s">
        <v>3057</v>
      </c>
      <c r="D5603" s="5">
        <v>855000</v>
      </c>
      <c r="E5603" s="5">
        <v>0</v>
      </c>
      <c r="F5603" s="5">
        <f t="shared" si="87"/>
        <v>2153659216</v>
      </c>
    </row>
    <row r="5604" spans="2:6" x14ac:dyDescent="0.25">
      <c r="B5604" s="56">
        <v>43415</v>
      </c>
      <c r="C5604" s="4" t="s">
        <v>3080</v>
      </c>
      <c r="D5604" s="5">
        <v>1530000</v>
      </c>
      <c r="E5604" s="5">
        <v>0</v>
      </c>
      <c r="F5604" s="5">
        <f t="shared" si="87"/>
        <v>2155189216</v>
      </c>
    </row>
    <row r="5605" spans="2:6" x14ac:dyDescent="0.25">
      <c r="B5605" s="56">
        <v>43415</v>
      </c>
      <c r="C5605" s="4" t="s">
        <v>3082</v>
      </c>
      <c r="D5605" s="5">
        <v>555000</v>
      </c>
      <c r="E5605" s="5">
        <v>0</v>
      </c>
      <c r="F5605" s="5">
        <f t="shared" si="87"/>
        <v>2155744216</v>
      </c>
    </row>
    <row r="5606" spans="2:6" x14ac:dyDescent="0.25">
      <c r="B5606" s="56">
        <v>43415</v>
      </c>
      <c r="C5606" s="4" t="s">
        <v>3079</v>
      </c>
      <c r="D5606" s="5">
        <v>720000</v>
      </c>
      <c r="E5606" s="5">
        <v>0</v>
      </c>
      <c r="F5606" s="5">
        <f t="shared" si="87"/>
        <v>2156464216</v>
      </c>
    </row>
    <row r="5607" spans="2:6" x14ac:dyDescent="0.25">
      <c r="B5607" s="56">
        <v>43415</v>
      </c>
      <c r="C5607" s="4" t="s">
        <v>3081</v>
      </c>
      <c r="D5607" s="5">
        <v>720000</v>
      </c>
      <c r="E5607" s="5">
        <v>0</v>
      </c>
      <c r="F5607" s="5">
        <f t="shared" si="87"/>
        <v>2157184216</v>
      </c>
    </row>
    <row r="5608" spans="2:6" x14ac:dyDescent="0.25">
      <c r="B5608" s="56">
        <v>43415</v>
      </c>
      <c r="C5608" s="4" t="s">
        <v>3077</v>
      </c>
      <c r="D5608" s="5">
        <v>390000</v>
      </c>
      <c r="E5608" s="5">
        <v>0</v>
      </c>
      <c r="F5608" s="5">
        <f t="shared" si="87"/>
        <v>2157574216</v>
      </c>
    </row>
    <row r="5609" spans="2:6" x14ac:dyDescent="0.25">
      <c r="B5609" s="56">
        <v>43415</v>
      </c>
      <c r="C5609" s="4" t="s">
        <v>3045</v>
      </c>
      <c r="D5609" s="5">
        <v>172500</v>
      </c>
      <c r="E5609" s="5">
        <v>0</v>
      </c>
      <c r="F5609" s="5">
        <f t="shared" si="87"/>
        <v>2157746716</v>
      </c>
    </row>
    <row r="5610" spans="2:6" x14ac:dyDescent="0.25">
      <c r="B5610" s="56">
        <v>43415</v>
      </c>
      <c r="C5610" s="4" t="s">
        <v>3049</v>
      </c>
      <c r="D5610" s="5">
        <v>405000</v>
      </c>
      <c r="E5610" s="5">
        <v>0</v>
      </c>
      <c r="F5610" s="5">
        <f t="shared" si="87"/>
        <v>2158151716</v>
      </c>
    </row>
    <row r="5611" spans="2:6" x14ac:dyDescent="0.25">
      <c r="B5611" s="56">
        <v>43415</v>
      </c>
      <c r="C5611" s="4" t="s">
        <v>3072</v>
      </c>
      <c r="D5611" s="5">
        <v>150500</v>
      </c>
      <c r="E5611" s="5">
        <v>0</v>
      </c>
      <c r="F5611" s="5">
        <f t="shared" si="87"/>
        <v>2158302216</v>
      </c>
    </row>
    <row r="5612" spans="2:6" x14ac:dyDescent="0.25">
      <c r="B5612" s="56">
        <v>43415</v>
      </c>
      <c r="C5612" s="4" t="s">
        <v>3068</v>
      </c>
      <c r="D5612" s="5">
        <v>465000</v>
      </c>
      <c r="E5612" s="5">
        <v>0</v>
      </c>
      <c r="F5612" s="5">
        <f t="shared" si="87"/>
        <v>2158767216</v>
      </c>
    </row>
    <row r="5613" spans="2:6" x14ac:dyDescent="0.25">
      <c r="B5613" s="56">
        <v>43415</v>
      </c>
      <c r="C5613" s="4" t="s">
        <v>3076</v>
      </c>
      <c r="D5613" s="5">
        <v>255000</v>
      </c>
      <c r="E5613" s="5">
        <v>0</v>
      </c>
      <c r="F5613" s="5">
        <f t="shared" si="87"/>
        <v>2159022216</v>
      </c>
    </row>
    <row r="5614" spans="2:6" x14ac:dyDescent="0.25">
      <c r="B5614" s="56">
        <v>43415</v>
      </c>
      <c r="C5614" s="4" t="s">
        <v>3083</v>
      </c>
      <c r="D5614" s="5">
        <v>127500</v>
      </c>
      <c r="E5614" s="5">
        <v>0</v>
      </c>
      <c r="F5614" s="5">
        <f t="shared" si="87"/>
        <v>2159149716</v>
      </c>
    </row>
    <row r="5615" spans="2:6" x14ac:dyDescent="0.25">
      <c r="B5615" s="56">
        <v>43415</v>
      </c>
      <c r="C5615" s="4" t="s">
        <v>3084</v>
      </c>
      <c r="D5615" s="5">
        <v>45000</v>
      </c>
      <c r="E5615" s="5">
        <v>0</v>
      </c>
      <c r="F5615" s="5">
        <f t="shared" si="87"/>
        <v>2159194716</v>
      </c>
    </row>
    <row r="5616" spans="2:6" x14ac:dyDescent="0.25">
      <c r="B5616" s="56">
        <v>43415</v>
      </c>
      <c r="C5616" s="4" t="s">
        <v>3085</v>
      </c>
      <c r="D5616" s="5">
        <v>210000</v>
      </c>
      <c r="E5616" s="5">
        <v>0</v>
      </c>
      <c r="F5616" s="5">
        <f t="shared" si="87"/>
        <v>2159404716</v>
      </c>
    </row>
    <row r="5617" spans="2:6" x14ac:dyDescent="0.25">
      <c r="B5617" s="56">
        <v>43415</v>
      </c>
      <c r="C5617" s="4" t="s">
        <v>3086</v>
      </c>
      <c r="D5617" s="5">
        <v>150000</v>
      </c>
      <c r="E5617" s="5">
        <v>0</v>
      </c>
      <c r="F5617" s="5">
        <f t="shared" ref="F5617:F5680" si="88">F5616+D5617-E5617</f>
        <v>2159554716</v>
      </c>
    </row>
    <row r="5618" spans="2:6" x14ac:dyDescent="0.25">
      <c r="B5618" s="56">
        <v>43415</v>
      </c>
      <c r="C5618" s="4" t="s">
        <v>3087</v>
      </c>
      <c r="D5618" s="5">
        <v>150000</v>
      </c>
      <c r="E5618" s="5">
        <v>0</v>
      </c>
      <c r="F5618" s="5">
        <f t="shared" si="88"/>
        <v>2159704716</v>
      </c>
    </row>
    <row r="5619" spans="2:6" x14ac:dyDescent="0.25">
      <c r="B5619" s="56">
        <v>43415</v>
      </c>
      <c r="C5619" s="4" t="s">
        <v>3088</v>
      </c>
      <c r="D5619" s="5">
        <v>120000</v>
      </c>
      <c r="E5619" s="5">
        <v>0</v>
      </c>
      <c r="F5619" s="5">
        <f t="shared" si="88"/>
        <v>2159824716</v>
      </c>
    </row>
    <row r="5620" spans="2:6" x14ac:dyDescent="0.25">
      <c r="B5620" s="56">
        <v>43415</v>
      </c>
      <c r="C5620" s="4" t="s">
        <v>3089</v>
      </c>
      <c r="D5620" s="5">
        <v>45000</v>
      </c>
      <c r="E5620" s="5">
        <v>0</v>
      </c>
      <c r="F5620" s="5">
        <f t="shared" si="88"/>
        <v>2159869716</v>
      </c>
    </row>
    <row r="5621" spans="2:6" x14ac:dyDescent="0.25">
      <c r="B5621" s="56">
        <v>43415</v>
      </c>
      <c r="C5621" s="4" t="s">
        <v>3090</v>
      </c>
      <c r="D5621" s="5">
        <v>64500</v>
      </c>
      <c r="E5621" s="5">
        <v>0</v>
      </c>
      <c r="F5621" s="5">
        <f t="shared" si="88"/>
        <v>2159934216</v>
      </c>
    </row>
    <row r="5622" spans="2:6" x14ac:dyDescent="0.25">
      <c r="B5622" s="56">
        <v>43415</v>
      </c>
      <c r="C5622" s="4" t="s">
        <v>3085</v>
      </c>
      <c r="D5622" s="5">
        <v>105000</v>
      </c>
      <c r="E5622" s="5">
        <v>0</v>
      </c>
      <c r="F5622" s="5">
        <f t="shared" si="88"/>
        <v>2160039216</v>
      </c>
    </row>
    <row r="5623" spans="2:6" x14ac:dyDescent="0.25">
      <c r="B5623" s="56">
        <v>43415</v>
      </c>
      <c r="C5623" s="4" t="s">
        <v>3091</v>
      </c>
      <c r="D5623" s="5">
        <v>30000</v>
      </c>
      <c r="E5623" s="5">
        <v>0</v>
      </c>
      <c r="F5623" s="5">
        <f t="shared" si="88"/>
        <v>2160069216</v>
      </c>
    </row>
    <row r="5624" spans="2:6" x14ac:dyDescent="0.25">
      <c r="B5624" s="56">
        <v>43415</v>
      </c>
      <c r="C5624" s="4" t="s">
        <v>3092</v>
      </c>
      <c r="D5624" s="5">
        <v>135000</v>
      </c>
      <c r="E5624" s="5">
        <v>0</v>
      </c>
      <c r="F5624" s="5">
        <f t="shared" si="88"/>
        <v>2160204216</v>
      </c>
    </row>
    <row r="5625" spans="2:6" x14ac:dyDescent="0.25">
      <c r="B5625" s="56">
        <v>43415</v>
      </c>
      <c r="C5625" s="4" t="s">
        <v>3090</v>
      </c>
      <c r="D5625" s="5">
        <v>135000</v>
      </c>
      <c r="E5625" s="5">
        <v>0</v>
      </c>
      <c r="F5625" s="5">
        <f t="shared" si="88"/>
        <v>2160339216</v>
      </c>
    </row>
    <row r="5626" spans="2:6" x14ac:dyDescent="0.25">
      <c r="B5626" s="56">
        <v>43415</v>
      </c>
      <c r="C5626" s="4" t="s">
        <v>3084</v>
      </c>
      <c r="D5626" s="5">
        <v>277500</v>
      </c>
      <c r="E5626" s="5">
        <v>0</v>
      </c>
      <c r="F5626" s="5">
        <f t="shared" si="88"/>
        <v>2160616716</v>
      </c>
    </row>
    <row r="5627" spans="2:6" x14ac:dyDescent="0.25">
      <c r="B5627" s="56">
        <v>43415</v>
      </c>
      <c r="C5627" s="4" t="s">
        <v>3093</v>
      </c>
      <c r="D5627" s="5">
        <v>43000</v>
      </c>
      <c r="E5627" s="5">
        <v>0</v>
      </c>
      <c r="F5627" s="5">
        <f t="shared" si="88"/>
        <v>2160659716</v>
      </c>
    </row>
    <row r="5628" spans="2:6" x14ac:dyDescent="0.25">
      <c r="B5628" s="56">
        <v>43415</v>
      </c>
      <c r="C5628" s="4" t="s">
        <v>3092</v>
      </c>
      <c r="D5628" s="5">
        <v>60000</v>
      </c>
      <c r="E5628" s="5">
        <v>0</v>
      </c>
      <c r="F5628" s="5">
        <f t="shared" si="88"/>
        <v>2160719716</v>
      </c>
    </row>
    <row r="5629" spans="2:6" x14ac:dyDescent="0.25">
      <c r="B5629" s="56">
        <v>43415</v>
      </c>
      <c r="C5629" s="4" t="s">
        <v>3094</v>
      </c>
      <c r="D5629" s="5">
        <v>75000</v>
      </c>
      <c r="E5629" s="5">
        <v>0</v>
      </c>
      <c r="F5629" s="5">
        <f t="shared" si="88"/>
        <v>2160794716</v>
      </c>
    </row>
    <row r="5630" spans="2:6" x14ac:dyDescent="0.25">
      <c r="B5630" s="56">
        <v>43415</v>
      </c>
      <c r="C5630" s="4" t="s">
        <v>3086</v>
      </c>
      <c r="D5630" s="5">
        <v>225000</v>
      </c>
      <c r="E5630" s="5">
        <v>0</v>
      </c>
      <c r="F5630" s="5">
        <f t="shared" si="88"/>
        <v>2161019716</v>
      </c>
    </row>
    <row r="5631" spans="2:6" x14ac:dyDescent="0.25">
      <c r="B5631" s="56">
        <v>43415</v>
      </c>
      <c r="C5631" s="4" t="s">
        <v>3083</v>
      </c>
      <c r="D5631" s="5">
        <v>187500</v>
      </c>
      <c r="E5631" s="5">
        <v>0</v>
      </c>
      <c r="F5631" s="5">
        <f t="shared" si="88"/>
        <v>2161207216</v>
      </c>
    </row>
    <row r="5632" spans="2:6" x14ac:dyDescent="0.25">
      <c r="B5632" s="56">
        <v>43415</v>
      </c>
      <c r="C5632" s="4" t="s">
        <v>3095</v>
      </c>
      <c r="D5632" s="5">
        <v>30000</v>
      </c>
      <c r="E5632" s="5">
        <v>0</v>
      </c>
      <c r="F5632" s="5">
        <f t="shared" si="88"/>
        <v>2161237216</v>
      </c>
    </row>
    <row r="5633" spans="2:6" x14ac:dyDescent="0.25">
      <c r="B5633" s="56">
        <v>43415</v>
      </c>
      <c r="C5633" s="4" t="s">
        <v>3096</v>
      </c>
      <c r="D5633" s="5">
        <v>142500</v>
      </c>
      <c r="E5633" s="5">
        <v>0</v>
      </c>
      <c r="F5633" s="5">
        <f t="shared" si="88"/>
        <v>2161379716</v>
      </c>
    </row>
    <row r="5634" spans="2:6" x14ac:dyDescent="0.25">
      <c r="B5634" s="56">
        <v>43415</v>
      </c>
      <c r="C5634" s="4" t="s">
        <v>3088</v>
      </c>
      <c r="D5634" s="5">
        <v>75000</v>
      </c>
      <c r="E5634" s="5">
        <v>0</v>
      </c>
      <c r="F5634" s="5">
        <f t="shared" si="88"/>
        <v>2161454716</v>
      </c>
    </row>
    <row r="5635" spans="2:6" x14ac:dyDescent="0.25">
      <c r="B5635" s="56">
        <v>43415</v>
      </c>
      <c r="C5635" s="4" t="s">
        <v>3096</v>
      </c>
      <c r="D5635" s="5">
        <v>120000</v>
      </c>
      <c r="E5635" s="5">
        <v>0</v>
      </c>
      <c r="F5635" s="5">
        <f t="shared" si="88"/>
        <v>2161574716</v>
      </c>
    </row>
    <row r="5636" spans="2:6" x14ac:dyDescent="0.25">
      <c r="B5636" s="56">
        <v>43415</v>
      </c>
      <c r="C5636" s="4" t="s">
        <v>3097</v>
      </c>
      <c r="D5636" s="5">
        <v>75000</v>
      </c>
      <c r="E5636" s="5">
        <v>0</v>
      </c>
      <c r="F5636" s="5">
        <f t="shared" si="88"/>
        <v>2161649716</v>
      </c>
    </row>
    <row r="5637" spans="2:6" x14ac:dyDescent="0.25">
      <c r="B5637" s="56">
        <v>43415</v>
      </c>
      <c r="C5637" s="4" t="s">
        <v>3095</v>
      </c>
      <c r="D5637" s="5">
        <v>727500</v>
      </c>
      <c r="E5637" s="5">
        <v>0</v>
      </c>
      <c r="F5637" s="5">
        <f t="shared" si="88"/>
        <v>2162377216</v>
      </c>
    </row>
    <row r="5638" spans="2:6" x14ac:dyDescent="0.25">
      <c r="B5638" s="56">
        <v>43415</v>
      </c>
      <c r="C5638" s="4" t="s">
        <v>3094</v>
      </c>
      <c r="D5638" s="5">
        <v>210000</v>
      </c>
      <c r="E5638" s="5">
        <v>0</v>
      </c>
      <c r="F5638" s="5">
        <f t="shared" si="88"/>
        <v>2162587216</v>
      </c>
    </row>
    <row r="5639" spans="2:6" x14ac:dyDescent="0.25">
      <c r="B5639" s="56">
        <v>43415</v>
      </c>
      <c r="C5639" s="4" t="s">
        <v>3093</v>
      </c>
      <c r="D5639" s="5">
        <v>195000</v>
      </c>
      <c r="E5639" s="5">
        <v>0</v>
      </c>
      <c r="F5639" s="5">
        <f t="shared" si="88"/>
        <v>2162782216</v>
      </c>
    </row>
    <row r="5640" spans="2:6" x14ac:dyDescent="0.25">
      <c r="B5640" s="56">
        <v>43415</v>
      </c>
      <c r="C5640" s="4" t="s">
        <v>3097</v>
      </c>
      <c r="D5640" s="5">
        <v>15000</v>
      </c>
      <c r="E5640" s="5">
        <v>0</v>
      </c>
      <c r="F5640" s="5">
        <f t="shared" si="88"/>
        <v>2162797216</v>
      </c>
    </row>
    <row r="5641" spans="2:6" x14ac:dyDescent="0.25">
      <c r="B5641" s="56">
        <v>43415</v>
      </c>
      <c r="C5641" s="4" t="s">
        <v>3089</v>
      </c>
      <c r="D5641" s="5">
        <v>60000</v>
      </c>
      <c r="E5641" s="5">
        <v>0</v>
      </c>
      <c r="F5641" s="5">
        <f t="shared" si="88"/>
        <v>2162857216</v>
      </c>
    </row>
    <row r="5642" spans="2:6" x14ac:dyDescent="0.25">
      <c r="B5642" s="56">
        <v>43415</v>
      </c>
      <c r="C5642" s="4" t="s">
        <v>3087</v>
      </c>
      <c r="D5642" s="5">
        <v>75000</v>
      </c>
      <c r="E5642" s="5">
        <v>0</v>
      </c>
      <c r="F5642" s="5">
        <f t="shared" si="88"/>
        <v>2162932216</v>
      </c>
    </row>
    <row r="5643" spans="2:6" x14ac:dyDescent="0.25">
      <c r="B5643" s="56">
        <v>43415</v>
      </c>
      <c r="C5643" s="4" t="s">
        <v>3098</v>
      </c>
      <c r="D5643" s="5">
        <v>2070000</v>
      </c>
      <c r="E5643" s="5">
        <v>0</v>
      </c>
      <c r="F5643" s="5">
        <f t="shared" si="88"/>
        <v>2165002216</v>
      </c>
    </row>
    <row r="5644" spans="2:6" x14ac:dyDescent="0.25">
      <c r="B5644" s="56">
        <v>43415</v>
      </c>
      <c r="C5644" s="4" t="s">
        <v>3099</v>
      </c>
      <c r="D5644" s="5">
        <v>900000</v>
      </c>
      <c r="E5644" s="5">
        <v>0</v>
      </c>
      <c r="F5644" s="5">
        <f t="shared" si="88"/>
        <v>2165902216</v>
      </c>
    </row>
    <row r="5645" spans="2:6" x14ac:dyDescent="0.25">
      <c r="B5645" s="56">
        <v>43415</v>
      </c>
      <c r="C5645" s="4" t="s">
        <v>3100</v>
      </c>
      <c r="D5645" s="5">
        <v>645000</v>
      </c>
      <c r="E5645" s="5">
        <v>0</v>
      </c>
      <c r="F5645" s="5">
        <f t="shared" si="88"/>
        <v>2166547216</v>
      </c>
    </row>
    <row r="5646" spans="2:6" x14ac:dyDescent="0.25">
      <c r="B5646" s="56">
        <v>43415</v>
      </c>
      <c r="C5646" s="4" t="s">
        <v>3101</v>
      </c>
      <c r="D5646" s="5">
        <v>1395000</v>
      </c>
      <c r="E5646" s="5">
        <v>0</v>
      </c>
      <c r="F5646" s="5">
        <f t="shared" si="88"/>
        <v>2167942216</v>
      </c>
    </row>
    <row r="5647" spans="2:6" x14ac:dyDescent="0.25">
      <c r="B5647" s="56">
        <v>43415</v>
      </c>
      <c r="C5647" s="4" t="s">
        <v>3102</v>
      </c>
      <c r="D5647" s="5">
        <v>2010000</v>
      </c>
      <c r="E5647" s="5">
        <v>0</v>
      </c>
      <c r="F5647" s="5">
        <f t="shared" si="88"/>
        <v>2169952216</v>
      </c>
    </row>
    <row r="5648" spans="2:6" x14ac:dyDescent="0.25">
      <c r="B5648" s="56">
        <v>43415</v>
      </c>
      <c r="C5648" s="4" t="s">
        <v>3099</v>
      </c>
      <c r="D5648" s="5">
        <v>930000</v>
      </c>
      <c r="E5648" s="5">
        <v>0</v>
      </c>
      <c r="F5648" s="5">
        <f t="shared" si="88"/>
        <v>2170882216</v>
      </c>
    </row>
    <row r="5649" spans="2:6" x14ac:dyDescent="0.25">
      <c r="B5649" s="56">
        <v>43415</v>
      </c>
      <c r="C5649" s="4" t="s">
        <v>3103</v>
      </c>
      <c r="D5649" s="5">
        <v>165000</v>
      </c>
      <c r="E5649" s="5">
        <v>0</v>
      </c>
      <c r="F5649" s="5">
        <f t="shared" si="88"/>
        <v>2171047216</v>
      </c>
    </row>
    <row r="5650" spans="2:6" x14ac:dyDescent="0.25">
      <c r="B5650" s="56">
        <v>43415</v>
      </c>
      <c r="C5650" s="4" t="s">
        <v>3104</v>
      </c>
      <c r="D5650" s="5">
        <v>570000</v>
      </c>
      <c r="E5650" s="5">
        <v>0</v>
      </c>
      <c r="F5650" s="5">
        <f t="shared" si="88"/>
        <v>2171617216</v>
      </c>
    </row>
    <row r="5651" spans="2:6" x14ac:dyDescent="0.25">
      <c r="B5651" s="56">
        <v>43415</v>
      </c>
      <c r="C5651" s="4" t="s">
        <v>3105</v>
      </c>
      <c r="D5651" s="5">
        <v>150000</v>
      </c>
      <c r="E5651" s="5">
        <v>0</v>
      </c>
      <c r="F5651" s="5">
        <f t="shared" si="88"/>
        <v>2171767216</v>
      </c>
    </row>
    <row r="5652" spans="2:6" x14ac:dyDescent="0.25">
      <c r="B5652" s="56">
        <v>43415</v>
      </c>
      <c r="C5652" s="4" t="s">
        <v>3102</v>
      </c>
      <c r="D5652" s="5">
        <v>675000</v>
      </c>
      <c r="E5652" s="5">
        <v>0</v>
      </c>
      <c r="F5652" s="5">
        <f t="shared" si="88"/>
        <v>2172442216</v>
      </c>
    </row>
    <row r="5653" spans="2:6" x14ac:dyDescent="0.25">
      <c r="B5653" s="56">
        <v>43415</v>
      </c>
      <c r="C5653" s="4" t="s">
        <v>3106</v>
      </c>
      <c r="D5653" s="5">
        <v>495000</v>
      </c>
      <c r="E5653" s="5">
        <v>0</v>
      </c>
      <c r="F5653" s="5">
        <f t="shared" si="88"/>
        <v>2172937216</v>
      </c>
    </row>
    <row r="5654" spans="2:6" x14ac:dyDescent="0.25">
      <c r="B5654" s="56">
        <v>43415</v>
      </c>
      <c r="C5654" s="4" t="s">
        <v>3084</v>
      </c>
      <c r="D5654" s="5">
        <v>30000</v>
      </c>
      <c r="E5654" s="5">
        <v>0</v>
      </c>
      <c r="F5654" s="5">
        <f t="shared" si="88"/>
        <v>2172967216</v>
      </c>
    </row>
    <row r="5655" spans="2:6" x14ac:dyDescent="0.25">
      <c r="B5655" s="56">
        <v>43415</v>
      </c>
      <c r="C5655" s="4" t="s">
        <v>3106</v>
      </c>
      <c r="D5655" s="5">
        <v>330000</v>
      </c>
      <c r="E5655" s="5">
        <v>0</v>
      </c>
      <c r="F5655" s="5">
        <f t="shared" si="88"/>
        <v>2173297216</v>
      </c>
    </row>
    <row r="5656" spans="2:6" x14ac:dyDescent="0.25">
      <c r="B5656" s="56">
        <v>43415</v>
      </c>
      <c r="C5656" s="4" t="s">
        <v>3107</v>
      </c>
      <c r="D5656" s="5">
        <v>405000</v>
      </c>
      <c r="E5656" s="5">
        <v>0</v>
      </c>
      <c r="F5656" s="5">
        <f t="shared" si="88"/>
        <v>2173702216</v>
      </c>
    </row>
    <row r="5657" spans="2:6" x14ac:dyDescent="0.25">
      <c r="B5657" s="56">
        <v>43415</v>
      </c>
      <c r="C5657" s="4" t="s">
        <v>3108</v>
      </c>
      <c r="D5657" s="5">
        <v>387000</v>
      </c>
      <c r="E5657" s="5">
        <v>0</v>
      </c>
      <c r="F5657" s="5">
        <f t="shared" si="88"/>
        <v>2174089216</v>
      </c>
    </row>
    <row r="5658" spans="2:6" x14ac:dyDescent="0.25">
      <c r="B5658" s="56">
        <v>43415</v>
      </c>
      <c r="C5658" s="4" t="s">
        <v>3083</v>
      </c>
      <c r="D5658" s="5">
        <v>165000</v>
      </c>
      <c r="E5658" s="5">
        <v>0</v>
      </c>
      <c r="F5658" s="5">
        <f t="shared" si="88"/>
        <v>2174254216</v>
      </c>
    </row>
    <row r="5659" spans="2:6" x14ac:dyDescent="0.25">
      <c r="B5659" s="56">
        <v>43415</v>
      </c>
      <c r="C5659" s="4" t="s">
        <v>3109</v>
      </c>
      <c r="D5659" s="5">
        <v>570000</v>
      </c>
      <c r="E5659" s="5">
        <v>0</v>
      </c>
      <c r="F5659" s="5">
        <f t="shared" si="88"/>
        <v>2174824216</v>
      </c>
    </row>
    <row r="5660" spans="2:6" x14ac:dyDescent="0.25">
      <c r="B5660" s="56">
        <v>43415</v>
      </c>
      <c r="C5660" s="4" t="s">
        <v>3110</v>
      </c>
      <c r="D5660" s="5">
        <v>1635000</v>
      </c>
      <c r="E5660" s="5">
        <v>0</v>
      </c>
      <c r="F5660" s="5">
        <f t="shared" si="88"/>
        <v>2176459216</v>
      </c>
    </row>
    <row r="5661" spans="2:6" x14ac:dyDescent="0.25">
      <c r="B5661" s="56">
        <v>43415</v>
      </c>
      <c r="C5661" s="4" t="s">
        <v>3087</v>
      </c>
      <c r="D5661" s="5">
        <v>210000</v>
      </c>
      <c r="E5661" s="5">
        <v>0</v>
      </c>
      <c r="F5661" s="5">
        <f t="shared" si="88"/>
        <v>2176669216</v>
      </c>
    </row>
    <row r="5662" spans="2:6" x14ac:dyDescent="0.25">
      <c r="B5662" s="56">
        <v>43415</v>
      </c>
      <c r="C5662" s="4" t="s">
        <v>3105</v>
      </c>
      <c r="D5662" s="5">
        <v>660000</v>
      </c>
      <c r="E5662" s="5">
        <v>0</v>
      </c>
      <c r="F5662" s="5">
        <f t="shared" si="88"/>
        <v>2177329216</v>
      </c>
    </row>
    <row r="5663" spans="2:6" x14ac:dyDescent="0.25">
      <c r="B5663" s="56">
        <v>43415</v>
      </c>
      <c r="C5663" s="4" t="s">
        <v>3111</v>
      </c>
      <c r="D5663" s="5">
        <v>1290000</v>
      </c>
      <c r="E5663" s="5">
        <v>0</v>
      </c>
      <c r="F5663" s="5">
        <f t="shared" si="88"/>
        <v>2178619216</v>
      </c>
    </row>
    <row r="5664" spans="2:6" x14ac:dyDescent="0.25">
      <c r="B5664" s="56">
        <v>43415</v>
      </c>
      <c r="C5664" s="4" t="s">
        <v>3085</v>
      </c>
      <c r="D5664" s="5">
        <v>360000</v>
      </c>
      <c r="E5664" s="5">
        <v>0</v>
      </c>
      <c r="F5664" s="5">
        <f t="shared" si="88"/>
        <v>2178979216</v>
      </c>
    </row>
    <row r="5665" spans="2:6" x14ac:dyDescent="0.25">
      <c r="B5665" s="56">
        <v>43415</v>
      </c>
      <c r="C5665" s="4" t="s">
        <v>3112</v>
      </c>
      <c r="D5665" s="5">
        <v>855000</v>
      </c>
      <c r="E5665" s="5">
        <v>0</v>
      </c>
      <c r="F5665" s="5">
        <f t="shared" si="88"/>
        <v>2179834216</v>
      </c>
    </row>
    <row r="5666" spans="2:6" x14ac:dyDescent="0.25">
      <c r="B5666" s="56">
        <v>43415</v>
      </c>
      <c r="C5666" s="4" t="s">
        <v>3110</v>
      </c>
      <c r="D5666" s="5">
        <v>408500</v>
      </c>
      <c r="E5666" s="5">
        <v>0</v>
      </c>
      <c r="F5666" s="5">
        <f t="shared" si="88"/>
        <v>2180242716</v>
      </c>
    </row>
    <row r="5667" spans="2:6" x14ac:dyDescent="0.25">
      <c r="B5667" s="56">
        <v>43415</v>
      </c>
      <c r="C5667" s="4" t="s">
        <v>3113</v>
      </c>
      <c r="D5667" s="5">
        <v>1125000</v>
      </c>
      <c r="E5667" s="5">
        <v>0</v>
      </c>
      <c r="F5667" s="5">
        <f t="shared" si="88"/>
        <v>2181367716</v>
      </c>
    </row>
    <row r="5668" spans="2:6" x14ac:dyDescent="0.25">
      <c r="B5668" s="56">
        <v>43415</v>
      </c>
      <c r="C5668" s="4" t="s">
        <v>3114</v>
      </c>
      <c r="D5668" s="5">
        <v>720000</v>
      </c>
      <c r="E5668" s="5">
        <v>0</v>
      </c>
      <c r="F5668" s="5">
        <f t="shared" si="88"/>
        <v>2182087716</v>
      </c>
    </row>
    <row r="5669" spans="2:6" x14ac:dyDescent="0.25">
      <c r="B5669" s="56">
        <v>43415</v>
      </c>
      <c r="C5669" s="4" t="s">
        <v>3101</v>
      </c>
      <c r="D5669" s="5">
        <v>387000</v>
      </c>
      <c r="E5669" s="5">
        <v>0</v>
      </c>
      <c r="F5669" s="5">
        <f t="shared" si="88"/>
        <v>2182474716</v>
      </c>
    </row>
    <row r="5670" spans="2:6" x14ac:dyDescent="0.25">
      <c r="B5670" s="56">
        <v>43415</v>
      </c>
      <c r="C5670" s="4" t="s">
        <v>3086</v>
      </c>
      <c r="D5670" s="5">
        <v>75000</v>
      </c>
      <c r="E5670" s="5">
        <v>0</v>
      </c>
      <c r="F5670" s="5">
        <f t="shared" si="88"/>
        <v>2182549716</v>
      </c>
    </row>
    <row r="5671" spans="2:6" x14ac:dyDescent="0.25">
      <c r="B5671" s="56">
        <v>43415</v>
      </c>
      <c r="C5671" s="4" t="s">
        <v>3115</v>
      </c>
      <c r="D5671" s="5">
        <v>630000</v>
      </c>
      <c r="E5671" s="5">
        <v>0</v>
      </c>
      <c r="F5671" s="5">
        <f t="shared" si="88"/>
        <v>2183179716</v>
      </c>
    </row>
    <row r="5672" spans="2:6" x14ac:dyDescent="0.25">
      <c r="B5672" s="56">
        <v>43415</v>
      </c>
      <c r="C5672" s="4" t="s">
        <v>3116</v>
      </c>
      <c r="D5672" s="5">
        <v>195000</v>
      </c>
      <c r="E5672" s="5">
        <v>0</v>
      </c>
      <c r="F5672" s="5">
        <f t="shared" si="88"/>
        <v>2183374716</v>
      </c>
    </row>
    <row r="5673" spans="2:6" x14ac:dyDescent="0.25">
      <c r="B5673" s="56">
        <v>43415</v>
      </c>
      <c r="C5673" s="4" t="s">
        <v>3088</v>
      </c>
      <c r="D5673" s="5">
        <v>75000</v>
      </c>
      <c r="E5673" s="5">
        <v>0</v>
      </c>
      <c r="F5673" s="5">
        <f t="shared" si="88"/>
        <v>2183449716</v>
      </c>
    </row>
    <row r="5674" spans="2:6" x14ac:dyDescent="0.25">
      <c r="B5674" s="56">
        <v>43415</v>
      </c>
      <c r="C5674" s="4" t="s">
        <v>3089</v>
      </c>
      <c r="D5674" s="5">
        <v>90000</v>
      </c>
      <c r="E5674" s="5">
        <v>0</v>
      </c>
      <c r="F5674" s="5">
        <f t="shared" si="88"/>
        <v>2183539716</v>
      </c>
    </row>
    <row r="5675" spans="2:6" x14ac:dyDescent="0.25">
      <c r="B5675" s="56">
        <v>43415</v>
      </c>
      <c r="C5675" s="4" t="s">
        <v>3117</v>
      </c>
      <c r="D5675" s="5">
        <v>3945000</v>
      </c>
      <c r="E5675" s="5">
        <v>0</v>
      </c>
      <c r="F5675" s="5">
        <f t="shared" si="88"/>
        <v>2187484716</v>
      </c>
    </row>
    <row r="5676" spans="2:6" x14ac:dyDescent="0.25">
      <c r="B5676" s="56">
        <v>43415</v>
      </c>
      <c r="C5676" s="4" t="s">
        <v>3114</v>
      </c>
      <c r="D5676" s="5">
        <v>630000</v>
      </c>
      <c r="E5676" s="5">
        <v>0</v>
      </c>
      <c r="F5676" s="5">
        <f t="shared" si="88"/>
        <v>2188114716</v>
      </c>
    </row>
    <row r="5677" spans="2:6" x14ac:dyDescent="0.25">
      <c r="B5677" s="56">
        <v>43415</v>
      </c>
      <c r="C5677" s="4" t="s">
        <v>3118</v>
      </c>
      <c r="D5677" s="5">
        <v>720000</v>
      </c>
      <c r="E5677" s="5">
        <v>0</v>
      </c>
      <c r="F5677" s="5">
        <f t="shared" si="88"/>
        <v>2188834716</v>
      </c>
    </row>
    <row r="5678" spans="2:6" x14ac:dyDescent="0.25">
      <c r="B5678" s="56">
        <v>43415</v>
      </c>
      <c r="C5678" s="4" t="s">
        <v>3108</v>
      </c>
      <c r="D5678" s="5">
        <v>1492500</v>
      </c>
      <c r="E5678" s="5">
        <v>0</v>
      </c>
      <c r="F5678" s="5">
        <f t="shared" si="88"/>
        <v>2190327216</v>
      </c>
    </row>
    <row r="5679" spans="2:6" x14ac:dyDescent="0.25">
      <c r="B5679" s="56">
        <v>43415</v>
      </c>
      <c r="C5679" s="4" t="s">
        <v>3119</v>
      </c>
      <c r="D5679" s="5">
        <v>1350000</v>
      </c>
      <c r="E5679" s="5">
        <v>0</v>
      </c>
      <c r="F5679" s="5">
        <f t="shared" si="88"/>
        <v>2191677216</v>
      </c>
    </row>
    <row r="5680" spans="2:6" x14ac:dyDescent="0.25">
      <c r="B5680" s="56">
        <v>43415</v>
      </c>
      <c r="C5680" s="4" t="s">
        <v>3085</v>
      </c>
      <c r="D5680" s="5">
        <v>255000</v>
      </c>
      <c r="E5680" s="5">
        <v>0</v>
      </c>
      <c r="F5680" s="5">
        <f t="shared" si="88"/>
        <v>2191932216</v>
      </c>
    </row>
    <row r="5681" spans="2:6" x14ac:dyDescent="0.25">
      <c r="B5681" s="56">
        <v>43415</v>
      </c>
      <c r="C5681" s="4" t="s">
        <v>3092</v>
      </c>
      <c r="D5681" s="5">
        <v>180000</v>
      </c>
      <c r="E5681" s="5">
        <v>0</v>
      </c>
      <c r="F5681" s="5">
        <f t="shared" ref="F5681:F5744" si="89">F5680+D5681-E5681</f>
        <v>2192112216</v>
      </c>
    </row>
    <row r="5682" spans="2:6" x14ac:dyDescent="0.25">
      <c r="B5682" s="56">
        <v>43415</v>
      </c>
      <c r="C5682" s="4" t="s">
        <v>3090</v>
      </c>
      <c r="D5682" s="5">
        <v>107500</v>
      </c>
      <c r="E5682" s="5">
        <v>0</v>
      </c>
      <c r="F5682" s="5">
        <f t="shared" si="89"/>
        <v>2192219716</v>
      </c>
    </row>
    <row r="5683" spans="2:6" x14ac:dyDescent="0.25">
      <c r="B5683" s="56">
        <v>43415</v>
      </c>
      <c r="C5683" s="4" t="s">
        <v>3120</v>
      </c>
      <c r="D5683" s="5">
        <v>1905000</v>
      </c>
      <c r="E5683" s="5">
        <v>0</v>
      </c>
      <c r="F5683" s="5">
        <f t="shared" si="89"/>
        <v>2194124716</v>
      </c>
    </row>
    <row r="5684" spans="2:6" x14ac:dyDescent="0.25">
      <c r="B5684" s="56">
        <v>43415</v>
      </c>
      <c r="C5684" s="4" t="s">
        <v>3116</v>
      </c>
      <c r="D5684" s="5">
        <v>555000</v>
      </c>
      <c r="E5684" s="5">
        <v>0</v>
      </c>
      <c r="F5684" s="5">
        <f t="shared" si="89"/>
        <v>2194679716</v>
      </c>
    </row>
    <row r="5685" spans="2:6" x14ac:dyDescent="0.25">
      <c r="B5685" s="56">
        <v>43415</v>
      </c>
      <c r="C5685" s="4" t="s">
        <v>3115</v>
      </c>
      <c r="D5685" s="5">
        <v>660000</v>
      </c>
      <c r="E5685" s="5">
        <v>0</v>
      </c>
      <c r="F5685" s="5">
        <f t="shared" si="89"/>
        <v>2195339716</v>
      </c>
    </row>
    <row r="5686" spans="2:6" x14ac:dyDescent="0.25">
      <c r="B5686" s="56">
        <v>43415</v>
      </c>
      <c r="C5686" s="4" t="s">
        <v>3121</v>
      </c>
      <c r="D5686" s="5">
        <v>720000</v>
      </c>
      <c r="E5686" s="5">
        <v>0</v>
      </c>
      <c r="F5686" s="5">
        <f t="shared" si="89"/>
        <v>2196059716</v>
      </c>
    </row>
    <row r="5687" spans="2:6" x14ac:dyDescent="0.25">
      <c r="B5687" s="56">
        <v>43415</v>
      </c>
      <c r="C5687" s="4" t="s">
        <v>3122</v>
      </c>
      <c r="D5687" s="5">
        <v>645000</v>
      </c>
      <c r="E5687" s="5">
        <v>0</v>
      </c>
      <c r="F5687" s="5">
        <f t="shared" si="89"/>
        <v>2196704716</v>
      </c>
    </row>
    <row r="5688" spans="2:6" x14ac:dyDescent="0.25">
      <c r="B5688" s="56">
        <v>43415</v>
      </c>
      <c r="C5688" s="4" t="s">
        <v>3086</v>
      </c>
      <c r="D5688" s="5">
        <v>225000</v>
      </c>
      <c r="E5688" s="5">
        <v>0</v>
      </c>
      <c r="F5688" s="5">
        <f t="shared" si="89"/>
        <v>2196929716</v>
      </c>
    </row>
    <row r="5689" spans="2:6" x14ac:dyDescent="0.25">
      <c r="B5689" s="56">
        <v>43415</v>
      </c>
      <c r="C5689" s="4" t="s">
        <v>3083</v>
      </c>
      <c r="D5689" s="5">
        <v>120000</v>
      </c>
      <c r="E5689" s="5">
        <v>0</v>
      </c>
      <c r="F5689" s="5">
        <f t="shared" si="89"/>
        <v>2197049716</v>
      </c>
    </row>
    <row r="5690" spans="2:6" x14ac:dyDescent="0.25">
      <c r="B5690" s="56">
        <v>43415</v>
      </c>
      <c r="C5690" s="4" t="s">
        <v>3100</v>
      </c>
      <c r="D5690" s="5">
        <v>120000</v>
      </c>
      <c r="E5690" s="5">
        <v>0</v>
      </c>
      <c r="F5690" s="5">
        <f t="shared" si="89"/>
        <v>2197169716</v>
      </c>
    </row>
    <row r="5691" spans="2:6" x14ac:dyDescent="0.25">
      <c r="B5691" s="56">
        <v>43415</v>
      </c>
      <c r="C5691" s="4" t="s">
        <v>3119</v>
      </c>
      <c r="D5691" s="5">
        <v>600000</v>
      </c>
      <c r="E5691" s="5">
        <v>0</v>
      </c>
      <c r="F5691" s="5">
        <f t="shared" si="89"/>
        <v>2197769716</v>
      </c>
    </row>
    <row r="5692" spans="2:6" x14ac:dyDescent="0.25">
      <c r="B5692" s="56">
        <v>43415</v>
      </c>
      <c r="C5692" s="4" t="s">
        <v>3123</v>
      </c>
      <c r="D5692" s="5">
        <v>540000</v>
      </c>
      <c r="E5692" s="5">
        <v>0</v>
      </c>
      <c r="F5692" s="5">
        <f t="shared" si="89"/>
        <v>2198309716</v>
      </c>
    </row>
    <row r="5693" spans="2:6" x14ac:dyDescent="0.25">
      <c r="B5693" s="56">
        <v>43415</v>
      </c>
      <c r="C5693" s="4" t="s">
        <v>3124</v>
      </c>
      <c r="D5693" s="5">
        <v>300000</v>
      </c>
      <c r="E5693" s="5">
        <v>0</v>
      </c>
      <c r="F5693" s="5">
        <f t="shared" si="89"/>
        <v>2198609716</v>
      </c>
    </row>
    <row r="5694" spans="2:6" x14ac:dyDescent="0.25">
      <c r="B5694" s="56">
        <v>43415</v>
      </c>
      <c r="C5694" s="4" t="s">
        <v>3104</v>
      </c>
      <c r="D5694" s="5">
        <v>825000</v>
      </c>
      <c r="E5694" s="5">
        <v>0</v>
      </c>
      <c r="F5694" s="5">
        <f t="shared" si="89"/>
        <v>2199434716</v>
      </c>
    </row>
    <row r="5695" spans="2:6" x14ac:dyDescent="0.25">
      <c r="B5695" s="56">
        <v>43415</v>
      </c>
      <c r="C5695" s="4" t="s">
        <v>3123</v>
      </c>
      <c r="D5695" s="5">
        <v>1680000</v>
      </c>
      <c r="E5695" s="5">
        <v>0</v>
      </c>
      <c r="F5695" s="5">
        <f t="shared" si="89"/>
        <v>2201114716</v>
      </c>
    </row>
    <row r="5696" spans="2:6" x14ac:dyDescent="0.25">
      <c r="B5696" s="56">
        <v>43415</v>
      </c>
      <c r="C5696" s="4" t="s">
        <v>3125</v>
      </c>
      <c r="D5696" s="5">
        <v>825000</v>
      </c>
      <c r="E5696" s="5">
        <v>0</v>
      </c>
      <c r="F5696" s="5">
        <f t="shared" si="89"/>
        <v>2201939716</v>
      </c>
    </row>
    <row r="5697" spans="2:6" x14ac:dyDescent="0.25">
      <c r="B5697" s="56">
        <v>43415</v>
      </c>
      <c r="C5697" s="4" t="s">
        <v>3121</v>
      </c>
      <c r="D5697" s="5">
        <v>675000</v>
      </c>
      <c r="E5697" s="5">
        <v>0</v>
      </c>
      <c r="F5697" s="5">
        <f t="shared" si="89"/>
        <v>2202614716</v>
      </c>
    </row>
    <row r="5698" spans="2:6" x14ac:dyDescent="0.25">
      <c r="B5698" s="56">
        <v>43415</v>
      </c>
      <c r="C5698" s="4" t="s">
        <v>3126</v>
      </c>
      <c r="D5698" s="5">
        <v>525000</v>
      </c>
      <c r="E5698" s="5">
        <v>0</v>
      </c>
      <c r="F5698" s="5">
        <f t="shared" si="89"/>
        <v>2203139716</v>
      </c>
    </row>
    <row r="5699" spans="2:6" x14ac:dyDescent="0.25">
      <c r="B5699" s="56">
        <v>43415</v>
      </c>
      <c r="C5699" s="4" t="s">
        <v>3122</v>
      </c>
      <c r="D5699" s="5">
        <v>735000</v>
      </c>
      <c r="E5699" s="5">
        <v>0</v>
      </c>
      <c r="F5699" s="5">
        <f t="shared" si="89"/>
        <v>2203874716</v>
      </c>
    </row>
    <row r="5700" spans="2:6" x14ac:dyDescent="0.25">
      <c r="B5700" s="56">
        <v>43415</v>
      </c>
      <c r="C5700" s="4" t="s">
        <v>3112</v>
      </c>
      <c r="D5700" s="5">
        <v>450000</v>
      </c>
      <c r="E5700" s="5">
        <v>0</v>
      </c>
      <c r="F5700" s="5">
        <f t="shared" si="89"/>
        <v>2204324716</v>
      </c>
    </row>
    <row r="5701" spans="2:6" x14ac:dyDescent="0.25">
      <c r="B5701" s="56">
        <v>43415</v>
      </c>
      <c r="C5701" s="4" t="s">
        <v>3095</v>
      </c>
      <c r="D5701" s="5">
        <v>135000</v>
      </c>
      <c r="E5701" s="5">
        <v>0</v>
      </c>
      <c r="F5701" s="5">
        <f t="shared" si="89"/>
        <v>2204459716</v>
      </c>
    </row>
    <row r="5702" spans="2:6" x14ac:dyDescent="0.25">
      <c r="B5702" s="56">
        <v>43415</v>
      </c>
      <c r="C5702" s="4" t="s">
        <v>3096</v>
      </c>
      <c r="D5702" s="5">
        <v>225000</v>
      </c>
      <c r="E5702" s="5">
        <v>0</v>
      </c>
      <c r="F5702" s="5">
        <f t="shared" si="89"/>
        <v>2204684716</v>
      </c>
    </row>
    <row r="5703" spans="2:6" x14ac:dyDescent="0.25">
      <c r="B5703" s="56">
        <v>43415</v>
      </c>
      <c r="C5703" s="4" t="s">
        <v>3111</v>
      </c>
      <c r="D5703" s="5">
        <v>440500</v>
      </c>
      <c r="E5703" s="5">
        <v>0</v>
      </c>
      <c r="F5703" s="5">
        <f t="shared" si="89"/>
        <v>2205125216</v>
      </c>
    </row>
    <row r="5704" spans="2:6" x14ac:dyDescent="0.25">
      <c r="B5704" s="56">
        <v>43415</v>
      </c>
      <c r="C5704" s="4" t="s">
        <v>3088</v>
      </c>
      <c r="D5704" s="5">
        <v>60000</v>
      </c>
      <c r="E5704" s="5">
        <v>0</v>
      </c>
      <c r="F5704" s="5">
        <f t="shared" si="89"/>
        <v>2205185216</v>
      </c>
    </row>
    <row r="5705" spans="2:6" x14ac:dyDescent="0.25">
      <c r="B5705" s="56">
        <v>43415</v>
      </c>
      <c r="C5705" s="4" t="s">
        <v>3126</v>
      </c>
      <c r="D5705" s="5">
        <v>3750000</v>
      </c>
      <c r="E5705" s="5">
        <v>0</v>
      </c>
      <c r="F5705" s="5">
        <f t="shared" si="89"/>
        <v>2208935216</v>
      </c>
    </row>
    <row r="5706" spans="2:6" x14ac:dyDescent="0.25">
      <c r="B5706" s="56">
        <v>43415</v>
      </c>
      <c r="C5706" s="4" t="s">
        <v>3107</v>
      </c>
      <c r="D5706" s="5">
        <v>585000</v>
      </c>
      <c r="E5706" s="5">
        <v>0</v>
      </c>
      <c r="F5706" s="5">
        <f t="shared" si="89"/>
        <v>2209520216</v>
      </c>
    </row>
    <row r="5707" spans="2:6" x14ac:dyDescent="0.25">
      <c r="B5707" s="56">
        <v>43415</v>
      </c>
      <c r="C5707" s="4" t="s">
        <v>3124</v>
      </c>
      <c r="D5707" s="5">
        <v>862500</v>
      </c>
      <c r="E5707" s="5">
        <v>0</v>
      </c>
      <c r="F5707" s="5">
        <f t="shared" si="89"/>
        <v>2210382716</v>
      </c>
    </row>
    <row r="5708" spans="2:6" x14ac:dyDescent="0.25">
      <c r="B5708" s="56">
        <v>43415</v>
      </c>
      <c r="C5708" s="4" t="s">
        <v>3125</v>
      </c>
      <c r="D5708" s="5">
        <v>435000</v>
      </c>
      <c r="E5708" s="5">
        <v>0</v>
      </c>
      <c r="F5708" s="5">
        <f t="shared" si="89"/>
        <v>2210817716</v>
      </c>
    </row>
    <row r="5709" spans="2:6" x14ac:dyDescent="0.25">
      <c r="B5709" s="56">
        <v>43415</v>
      </c>
      <c r="C5709" s="4" t="s">
        <v>3118</v>
      </c>
      <c r="D5709" s="5">
        <v>375000</v>
      </c>
      <c r="E5709" s="5">
        <v>0</v>
      </c>
      <c r="F5709" s="5">
        <f t="shared" si="89"/>
        <v>2211192716</v>
      </c>
    </row>
    <row r="5710" spans="2:6" x14ac:dyDescent="0.25">
      <c r="B5710" s="56">
        <v>43415</v>
      </c>
      <c r="C5710" s="4" t="s">
        <v>3096</v>
      </c>
      <c r="D5710" s="5">
        <v>135000</v>
      </c>
      <c r="E5710" s="5">
        <v>0</v>
      </c>
      <c r="F5710" s="5">
        <f t="shared" si="89"/>
        <v>2211327716</v>
      </c>
    </row>
    <row r="5711" spans="2:6" x14ac:dyDescent="0.25">
      <c r="B5711" s="56">
        <v>43415</v>
      </c>
      <c r="C5711" s="4" t="s">
        <v>3098</v>
      </c>
      <c r="D5711" s="5">
        <v>600000</v>
      </c>
      <c r="E5711" s="5">
        <v>0</v>
      </c>
      <c r="F5711" s="5">
        <f t="shared" si="89"/>
        <v>2211927716</v>
      </c>
    </row>
    <row r="5712" spans="2:6" x14ac:dyDescent="0.25">
      <c r="B5712" s="56">
        <v>43415</v>
      </c>
      <c r="C5712" s="4" t="s">
        <v>3097</v>
      </c>
      <c r="D5712" s="5">
        <v>247500</v>
      </c>
      <c r="E5712" s="5">
        <v>0</v>
      </c>
      <c r="F5712" s="5">
        <f t="shared" si="89"/>
        <v>2212175216</v>
      </c>
    </row>
    <row r="5713" spans="2:6" x14ac:dyDescent="0.25">
      <c r="B5713" s="56">
        <v>43415</v>
      </c>
      <c r="C5713" s="4" t="s">
        <v>3113</v>
      </c>
      <c r="D5713" s="5">
        <v>930000</v>
      </c>
      <c r="E5713" s="5">
        <v>0</v>
      </c>
      <c r="F5713" s="5">
        <f t="shared" si="89"/>
        <v>2213105216</v>
      </c>
    </row>
    <row r="5714" spans="2:6" x14ac:dyDescent="0.25">
      <c r="B5714" s="56">
        <v>43415</v>
      </c>
      <c r="C5714" s="4" t="s">
        <v>3127</v>
      </c>
      <c r="D5714" s="5">
        <v>405000</v>
      </c>
      <c r="E5714" s="5">
        <v>0</v>
      </c>
      <c r="F5714" s="5">
        <f t="shared" si="89"/>
        <v>2213510216</v>
      </c>
    </row>
    <row r="5715" spans="2:6" x14ac:dyDescent="0.25">
      <c r="B5715" s="56">
        <v>43415</v>
      </c>
      <c r="C5715" s="4" t="s">
        <v>3095</v>
      </c>
      <c r="D5715" s="5">
        <v>990000</v>
      </c>
      <c r="E5715" s="5">
        <v>0</v>
      </c>
      <c r="F5715" s="5">
        <f t="shared" si="89"/>
        <v>2214500216</v>
      </c>
    </row>
    <row r="5716" spans="2:6" x14ac:dyDescent="0.25">
      <c r="B5716" s="56">
        <v>43415</v>
      </c>
      <c r="C5716" s="4" t="s">
        <v>3093</v>
      </c>
      <c r="D5716" s="5">
        <v>735000</v>
      </c>
      <c r="E5716" s="5">
        <v>0</v>
      </c>
      <c r="F5716" s="5">
        <f t="shared" si="89"/>
        <v>2215235216</v>
      </c>
    </row>
    <row r="5717" spans="2:6" x14ac:dyDescent="0.25">
      <c r="B5717" s="56">
        <v>43415</v>
      </c>
      <c r="C5717" s="4" t="s">
        <v>3094</v>
      </c>
      <c r="D5717" s="5">
        <v>330000</v>
      </c>
      <c r="E5717" s="5">
        <v>0</v>
      </c>
      <c r="F5717" s="5">
        <f t="shared" si="89"/>
        <v>2215565216</v>
      </c>
    </row>
    <row r="5718" spans="2:6" x14ac:dyDescent="0.25">
      <c r="B5718" s="56">
        <v>43415</v>
      </c>
      <c r="C5718" s="4" t="s">
        <v>3089</v>
      </c>
      <c r="D5718" s="5">
        <v>270000</v>
      </c>
      <c r="E5718" s="5">
        <v>0</v>
      </c>
      <c r="F5718" s="5">
        <f t="shared" si="89"/>
        <v>2215835216</v>
      </c>
    </row>
    <row r="5719" spans="2:6" x14ac:dyDescent="0.25">
      <c r="B5719" s="56">
        <v>43415</v>
      </c>
      <c r="C5719" s="4" t="s">
        <v>3120</v>
      </c>
      <c r="D5719" s="5">
        <v>817500</v>
      </c>
      <c r="E5719" s="5">
        <v>0</v>
      </c>
      <c r="F5719" s="5">
        <f t="shared" si="89"/>
        <v>2216652716</v>
      </c>
    </row>
    <row r="5720" spans="2:6" x14ac:dyDescent="0.25">
      <c r="B5720" s="56">
        <v>43415</v>
      </c>
      <c r="C5720" s="4" t="s">
        <v>3090</v>
      </c>
      <c r="D5720" s="5">
        <v>420000</v>
      </c>
      <c r="E5720" s="5">
        <v>0</v>
      </c>
      <c r="F5720" s="5">
        <f t="shared" si="89"/>
        <v>2217072716</v>
      </c>
    </row>
    <row r="5721" spans="2:6" x14ac:dyDescent="0.25">
      <c r="B5721" s="56">
        <v>43415</v>
      </c>
      <c r="C5721" s="4" t="s">
        <v>3087</v>
      </c>
      <c r="D5721" s="5">
        <v>195000</v>
      </c>
      <c r="E5721" s="5">
        <v>0</v>
      </c>
      <c r="F5721" s="5">
        <f t="shared" si="89"/>
        <v>2217267716</v>
      </c>
    </row>
    <row r="5722" spans="2:6" x14ac:dyDescent="0.25">
      <c r="B5722" s="56">
        <v>43415</v>
      </c>
      <c r="C5722" s="4" t="s">
        <v>3097</v>
      </c>
      <c r="D5722" s="5">
        <v>30000</v>
      </c>
      <c r="E5722" s="5">
        <v>0</v>
      </c>
      <c r="F5722" s="5">
        <f t="shared" si="89"/>
        <v>2217297716</v>
      </c>
    </row>
    <row r="5723" spans="2:6" x14ac:dyDescent="0.25">
      <c r="B5723" s="56">
        <v>43415</v>
      </c>
      <c r="C5723" s="4" t="s">
        <v>3103</v>
      </c>
      <c r="D5723" s="5">
        <v>720000</v>
      </c>
      <c r="E5723" s="5">
        <v>0</v>
      </c>
      <c r="F5723" s="5">
        <f t="shared" si="89"/>
        <v>2218017716</v>
      </c>
    </row>
    <row r="5724" spans="2:6" x14ac:dyDescent="0.25">
      <c r="B5724" s="56">
        <v>43415</v>
      </c>
      <c r="C5724" s="4" t="s">
        <v>3117</v>
      </c>
      <c r="D5724" s="5">
        <v>615000</v>
      </c>
      <c r="E5724" s="5">
        <v>0</v>
      </c>
      <c r="F5724" s="5">
        <f t="shared" si="89"/>
        <v>2218632716</v>
      </c>
    </row>
    <row r="5725" spans="2:6" x14ac:dyDescent="0.25">
      <c r="B5725" s="56">
        <v>43415</v>
      </c>
      <c r="C5725" s="4" t="s">
        <v>3094</v>
      </c>
      <c r="D5725" s="5">
        <v>210000</v>
      </c>
      <c r="E5725" s="5">
        <v>0</v>
      </c>
      <c r="F5725" s="5">
        <f t="shared" si="89"/>
        <v>2218842716</v>
      </c>
    </row>
    <row r="5726" spans="2:6" x14ac:dyDescent="0.25">
      <c r="B5726" s="56">
        <v>43415</v>
      </c>
      <c r="C5726" s="4" t="s">
        <v>3084</v>
      </c>
      <c r="D5726" s="5">
        <v>225000</v>
      </c>
      <c r="E5726" s="5">
        <v>0</v>
      </c>
      <c r="F5726" s="5">
        <f t="shared" si="89"/>
        <v>2219067716</v>
      </c>
    </row>
    <row r="5727" spans="2:6" x14ac:dyDescent="0.25">
      <c r="B5727" s="56">
        <v>43415</v>
      </c>
      <c r="C5727" s="4" t="s">
        <v>3093</v>
      </c>
      <c r="D5727" s="5">
        <v>86000</v>
      </c>
      <c r="E5727" s="5">
        <v>0</v>
      </c>
      <c r="F5727" s="5">
        <f t="shared" si="89"/>
        <v>2219153716</v>
      </c>
    </row>
    <row r="5728" spans="2:6" x14ac:dyDescent="0.25">
      <c r="B5728" s="56">
        <v>43415</v>
      </c>
      <c r="C5728" s="4" t="s">
        <v>3092</v>
      </c>
      <c r="D5728" s="5">
        <v>15000</v>
      </c>
      <c r="E5728" s="5">
        <v>0</v>
      </c>
      <c r="F5728" s="5">
        <f t="shared" si="89"/>
        <v>2219168716</v>
      </c>
    </row>
    <row r="5729" spans="2:6" x14ac:dyDescent="0.25">
      <c r="B5729" s="56">
        <v>43415</v>
      </c>
      <c r="C5729" s="4" t="s">
        <v>3128</v>
      </c>
      <c r="D5729" s="5">
        <v>480000</v>
      </c>
      <c r="E5729" s="5">
        <v>0</v>
      </c>
      <c r="F5729" s="5">
        <f t="shared" si="89"/>
        <v>2219648716</v>
      </c>
    </row>
    <row r="5730" spans="2:6" x14ac:dyDescent="0.25">
      <c r="B5730" s="56">
        <v>43415</v>
      </c>
      <c r="C5730" s="4" t="s">
        <v>3129</v>
      </c>
      <c r="D5730" s="5">
        <v>390000</v>
      </c>
      <c r="E5730" s="5">
        <v>0</v>
      </c>
      <c r="F5730" s="5">
        <f t="shared" si="89"/>
        <v>2220038716</v>
      </c>
    </row>
    <row r="5731" spans="2:6" x14ac:dyDescent="0.25">
      <c r="B5731" s="56">
        <v>43415</v>
      </c>
      <c r="C5731" s="4" t="s">
        <v>3130</v>
      </c>
      <c r="D5731" s="5">
        <v>60000</v>
      </c>
      <c r="E5731" s="5">
        <v>0</v>
      </c>
      <c r="F5731" s="5">
        <f t="shared" si="89"/>
        <v>2220098716</v>
      </c>
    </row>
    <row r="5732" spans="2:6" x14ac:dyDescent="0.25">
      <c r="B5732" s="56">
        <v>43415</v>
      </c>
      <c r="C5732" s="4" t="s">
        <v>3131</v>
      </c>
      <c r="D5732" s="5">
        <v>45000</v>
      </c>
      <c r="E5732" s="5">
        <v>0</v>
      </c>
      <c r="F5732" s="5">
        <f t="shared" si="89"/>
        <v>2220143716</v>
      </c>
    </row>
    <row r="5733" spans="2:6" x14ac:dyDescent="0.25">
      <c r="B5733" s="56">
        <v>43415</v>
      </c>
      <c r="C5733" s="4" t="s">
        <v>3132</v>
      </c>
      <c r="D5733" s="5">
        <v>30000</v>
      </c>
      <c r="E5733" s="5">
        <v>0</v>
      </c>
      <c r="F5733" s="5">
        <f t="shared" si="89"/>
        <v>2220173716</v>
      </c>
    </row>
    <row r="5734" spans="2:6" x14ac:dyDescent="0.25">
      <c r="B5734" s="56">
        <v>43415</v>
      </c>
      <c r="C5734" s="4" t="s">
        <v>3133</v>
      </c>
      <c r="D5734" s="5">
        <v>45000</v>
      </c>
      <c r="E5734" s="5">
        <v>0</v>
      </c>
      <c r="F5734" s="5">
        <f t="shared" si="89"/>
        <v>2220218716</v>
      </c>
    </row>
    <row r="5735" spans="2:6" x14ac:dyDescent="0.25">
      <c r="B5735" s="56">
        <v>43415</v>
      </c>
      <c r="C5735" s="4" t="s">
        <v>3130</v>
      </c>
      <c r="D5735" s="5">
        <v>420000</v>
      </c>
      <c r="E5735" s="5">
        <v>0</v>
      </c>
      <c r="F5735" s="5">
        <f t="shared" si="89"/>
        <v>2220638716</v>
      </c>
    </row>
    <row r="5736" spans="2:6" x14ac:dyDescent="0.25">
      <c r="B5736" s="56">
        <v>43415</v>
      </c>
      <c r="C5736" s="4" t="s">
        <v>3131</v>
      </c>
      <c r="D5736" s="5">
        <v>210000</v>
      </c>
      <c r="E5736" s="5">
        <v>0</v>
      </c>
      <c r="F5736" s="5">
        <f t="shared" si="89"/>
        <v>2220848716</v>
      </c>
    </row>
    <row r="5737" spans="2:6" x14ac:dyDescent="0.25">
      <c r="B5737" s="56">
        <v>43415</v>
      </c>
      <c r="C5737" s="4" t="s">
        <v>3134</v>
      </c>
      <c r="D5737" s="5">
        <v>180000</v>
      </c>
      <c r="E5737" s="5">
        <v>0</v>
      </c>
      <c r="F5737" s="5">
        <f t="shared" si="89"/>
        <v>2221028716</v>
      </c>
    </row>
    <row r="5738" spans="2:6" x14ac:dyDescent="0.25">
      <c r="B5738" s="56">
        <v>43415</v>
      </c>
      <c r="C5738" s="4" t="s">
        <v>3135</v>
      </c>
      <c r="D5738" s="5">
        <v>30000</v>
      </c>
      <c r="E5738" s="5">
        <v>0</v>
      </c>
      <c r="F5738" s="5">
        <f t="shared" si="89"/>
        <v>2221058716</v>
      </c>
    </row>
    <row r="5739" spans="2:6" x14ac:dyDescent="0.25">
      <c r="B5739" s="56">
        <v>43415</v>
      </c>
      <c r="C5739" s="4" t="s">
        <v>3136</v>
      </c>
      <c r="D5739" s="5">
        <v>45000</v>
      </c>
      <c r="E5739" s="5">
        <v>0</v>
      </c>
      <c r="F5739" s="5">
        <f t="shared" si="89"/>
        <v>2221103716</v>
      </c>
    </row>
    <row r="5740" spans="2:6" x14ac:dyDescent="0.25">
      <c r="B5740" s="56">
        <v>43415</v>
      </c>
      <c r="C5740" s="4" t="s">
        <v>3137</v>
      </c>
      <c r="D5740" s="5">
        <v>45000</v>
      </c>
      <c r="E5740" s="5">
        <v>0</v>
      </c>
      <c r="F5740" s="5">
        <f t="shared" si="89"/>
        <v>2221148716</v>
      </c>
    </row>
    <row r="5741" spans="2:6" x14ac:dyDescent="0.25">
      <c r="B5741" s="56">
        <v>43415</v>
      </c>
      <c r="C5741" s="4" t="s">
        <v>3129</v>
      </c>
      <c r="D5741" s="5">
        <v>86000</v>
      </c>
      <c r="E5741" s="5">
        <v>0</v>
      </c>
      <c r="F5741" s="5">
        <f t="shared" si="89"/>
        <v>2221234716</v>
      </c>
    </row>
    <row r="5742" spans="2:6" x14ac:dyDescent="0.25">
      <c r="B5742" s="56">
        <v>43415</v>
      </c>
      <c r="C5742" s="4" t="s">
        <v>3138</v>
      </c>
      <c r="D5742" s="5">
        <v>150000</v>
      </c>
      <c r="E5742" s="5">
        <v>0</v>
      </c>
      <c r="F5742" s="5">
        <f t="shared" si="89"/>
        <v>2221384716</v>
      </c>
    </row>
    <row r="5743" spans="2:6" x14ac:dyDescent="0.25">
      <c r="B5743" s="56">
        <v>43415</v>
      </c>
      <c r="C5743" s="4" t="s">
        <v>3128</v>
      </c>
      <c r="D5743" s="5">
        <v>43000</v>
      </c>
      <c r="E5743" s="5">
        <v>0</v>
      </c>
      <c r="F5743" s="5">
        <f t="shared" si="89"/>
        <v>2221427716</v>
      </c>
    </row>
    <row r="5744" spans="2:6" x14ac:dyDescent="0.25">
      <c r="B5744" s="56">
        <v>43415</v>
      </c>
      <c r="C5744" s="4" t="s">
        <v>3137</v>
      </c>
      <c r="D5744" s="5">
        <v>150000</v>
      </c>
      <c r="E5744" s="5">
        <v>0</v>
      </c>
      <c r="F5744" s="5">
        <f t="shared" si="89"/>
        <v>2221577716</v>
      </c>
    </row>
    <row r="5745" spans="2:6" x14ac:dyDescent="0.25">
      <c r="B5745" s="56">
        <v>43415</v>
      </c>
      <c r="C5745" s="4" t="s">
        <v>3139</v>
      </c>
      <c r="D5745" s="5">
        <v>150000</v>
      </c>
      <c r="E5745" s="5">
        <v>0</v>
      </c>
      <c r="F5745" s="5">
        <f t="shared" ref="F5745:F5808" si="90">F5744+D5745-E5745</f>
        <v>2221727716</v>
      </c>
    </row>
    <row r="5746" spans="2:6" x14ac:dyDescent="0.25">
      <c r="B5746" s="56">
        <v>43415</v>
      </c>
      <c r="C5746" s="4" t="s">
        <v>3140</v>
      </c>
      <c r="D5746" s="5">
        <v>120000</v>
      </c>
      <c r="E5746" s="5">
        <v>0</v>
      </c>
      <c r="F5746" s="5">
        <f t="shared" si="90"/>
        <v>2221847716</v>
      </c>
    </row>
    <row r="5747" spans="2:6" x14ac:dyDescent="0.25">
      <c r="B5747" s="56">
        <v>43415</v>
      </c>
      <c r="C5747" s="4" t="s">
        <v>3139</v>
      </c>
      <c r="D5747" s="5">
        <v>15000</v>
      </c>
      <c r="E5747" s="5">
        <v>0</v>
      </c>
      <c r="F5747" s="5">
        <f t="shared" si="90"/>
        <v>2221862716</v>
      </c>
    </row>
    <row r="5748" spans="2:6" x14ac:dyDescent="0.25">
      <c r="B5748" s="56">
        <v>43415</v>
      </c>
      <c r="C5748" s="4" t="s">
        <v>3135</v>
      </c>
      <c r="D5748" s="5">
        <v>75000</v>
      </c>
      <c r="E5748" s="5">
        <v>0</v>
      </c>
      <c r="F5748" s="5">
        <f t="shared" si="90"/>
        <v>2221937716</v>
      </c>
    </row>
    <row r="5749" spans="2:6" x14ac:dyDescent="0.25">
      <c r="B5749" s="56">
        <v>43415</v>
      </c>
      <c r="C5749" s="4" t="s">
        <v>3141</v>
      </c>
      <c r="D5749" s="5">
        <v>60000</v>
      </c>
      <c r="E5749" s="5">
        <v>0</v>
      </c>
      <c r="F5749" s="5">
        <f t="shared" si="90"/>
        <v>2221997716</v>
      </c>
    </row>
    <row r="5750" spans="2:6" x14ac:dyDescent="0.25">
      <c r="B5750" s="56">
        <v>43415</v>
      </c>
      <c r="C5750" s="4" t="s">
        <v>3141</v>
      </c>
      <c r="D5750" s="5">
        <v>30000</v>
      </c>
      <c r="E5750" s="5">
        <v>0</v>
      </c>
      <c r="F5750" s="5">
        <f t="shared" si="90"/>
        <v>2222027716</v>
      </c>
    </row>
    <row r="5751" spans="2:6" x14ac:dyDescent="0.25">
      <c r="B5751" s="56">
        <v>43415</v>
      </c>
      <c r="C5751" s="4" t="s">
        <v>3133</v>
      </c>
      <c r="D5751" s="5">
        <v>120000</v>
      </c>
      <c r="E5751" s="5">
        <v>0</v>
      </c>
      <c r="F5751" s="5">
        <f t="shared" si="90"/>
        <v>2222147716</v>
      </c>
    </row>
    <row r="5752" spans="2:6" x14ac:dyDescent="0.25">
      <c r="B5752" s="56">
        <v>43415</v>
      </c>
      <c r="C5752" s="4" t="s">
        <v>3140</v>
      </c>
      <c r="D5752" s="5">
        <v>75000</v>
      </c>
      <c r="E5752" s="5">
        <v>0</v>
      </c>
      <c r="F5752" s="5">
        <f t="shared" si="90"/>
        <v>2222222716</v>
      </c>
    </row>
    <row r="5753" spans="2:6" x14ac:dyDescent="0.25">
      <c r="B5753" s="56">
        <v>43415</v>
      </c>
      <c r="C5753" s="4" t="s">
        <v>3132</v>
      </c>
      <c r="D5753" s="5">
        <v>315000</v>
      </c>
      <c r="E5753" s="5">
        <v>0</v>
      </c>
      <c r="F5753" s="5">
        <f t="shared" si="90"/>
        <v>2222537716</v>
      </c>
    </row>
    <row r="5754" spans="2:6" x14ac:dyDescent="0.25">
      <c r="B5754" s="56">
        <v>43415</v>
      </c>
      <c r="C5754" s="4" t="s">
        <v>3142</v>
      </c>
      <c r="D5754" s="5">
        <v>120000</v>
      </c>
      <c r="E5754" s="5">
        <v>0</v>
      </c>
      <c r="F5754" s="5">
        <f t="shared" si="90"/>
        <v>2222657716</v>
      </c>
    </row>
    <row r="5755" spans="2:6" x14ac:dyDescent="0.25">
      <c r="B5755" s="56">
        <v>43415</v>
      </c>
      <c r="C5755" s="4" t="s">
        <v>3138</v>
      </c>
      <c r="D5755" s="5">
        <v>90000</v>
      </c>
      <c r="E5755" s="5">
        <v>0</v>
      </c>
      <c r="F5755" s="5">
        <f t="shared" si="90"/>
        <v>2222747716</v>
      </c>
    </row>
    <row r="5756" spans="2:6" x14ac:dyDescent="0.25">
      <c r="B5756" s="56">
        <v>43417</v>
      </c>
      <c r="C5756" s="4" t="s">
        <v>2968</v>
      </c>
      <c r="D5756" s="5">
        <v>510000</v>
      </c>
      <c r="E5756" s="5">
        <v>0</v>
      </c>
      <c r="F5756" s="5">
        <f t="shared" si="90"/>
        <v>2223257716</v>
      </c>
    </row>
    <row r="5757" spans="2:6" x14ac:dyDescent="0.25">
      <c r="B5757" s="56">
        <v>43417</v>
      </c>
      <c r="C5757" s="4" t="s">
        <v>2969</v>
      </c>
      <c r="D5757" s="5">
        <v>15000</v>
      </c>
      <c r="E5757" s="5">
        <v>0</v>
      </c>
      <c r="F5757" s="5">
        <f t="shared" si="90"/>
        <v>2223272716</v>
      </c>
    </row>
    <row r="5758" spans="2:6" x14ac:dyDescent="0.25">
      <c r="B5758" s="56">
        <v>43417</v>
      </c>
      <c r="C5758" s="4" t="s">
        <v>2967</v>
      </c>
      <c r="D5758" s="5">
        <v>240000</v>
      </c>
      <c r="E5758" s="5">
        <v>0</v>
      </c>
      <c r="F5758" s="5">
        <f t="shared" si="90"/>
        <v>2223512716</v>
      </c>
    </row>
    <row r="5759" spans="2:6" x14ac:dyDescent="0.25">
      <c r="B5759" s="56">
        <v>43417</v>
      </c>
      <c r="C5759" s="4" t="s">
        <v>2967</v>
      </c>
      <c r="D5759" s="5">
        <v>60000</v>
      </c>
      <c r="E5759" s="5">
        <v>0</v>
      </c>
      <c r="F5759" s="5">
        <f t="shared" si="90"/>
        <v>2223572716</v>
      </c>
    </row>
    <row r="5760" spans="2:6" x14ac:dyDescent="0.25">
      <c r="B5760" s="56">
        <v>43417</v>
      </c>
      <c r="C5760" s="4" t="s">
        <v>2972</v>
      </c>
      <c r="D5760" s="5">
        <v>60000</v>
      </c>
      <c r="E5760" s="5">
        <v>0</v>
      </c>
      <c r="F5760" s="5">
        <f t="shared" si="90"/>
        <v>2223632716</v>
      </c>
    </row>
    <row r="5761" spans="2:6" x14ac:dyDescent="0.25">
      <c r="B5761" s="56">
        <v>43417</v>
      </c>
      <c r="C5761" s="4" t="s">
        <v>2978</v>
      </c>
      <c r="D5761" s="5">
        <v>107500</v>
      </c>
      <c r="E5761" s="5">
        <v>0</v>
      </c>
      <c r="F5761" s="5">
        <f t="shared" si="90"/>
        <v>2223740216</v>
      </c>
    </row>
    <row r="5762" spans="2:6" x14ac:dyDescent="0.25">
      <c r="B5762" s="56">
        <v>43417</v>
      </c>
      <c r="C5762" s="4" t="s">
        <v>2970</v>
      </c>
      <c r="D5762" s="5">
        <v>390000</v>
      </c>
      <c r="E5762" s="5">
        <v>0</v>
      </c>
      <c r="F5762" s="5">
        <f t="shared" si="90"/>
        <v>2224130216</v>
      </c>
    </row>
    <row r="5763" spans="2:6" x14ac:dyDescent="0.25">
      <c r="B5763" s="56">
        <v>43417</v>
      </c>
      <c r="C5763" s="4" t="s">
        <v>2970</v>
      </c>
      <c r="D5763" s="5">
        <v>30000</v>
      </c>
      <c r="E5763" s="5">
        <v>0</v>
      </c>
      <c r="F5763" s="5">
        <f t="shared" si="90"/>
        <v>2224160216</v>
      </c>
    </row>
    <row r="5764" spans="2:6" x14ac:dyDescent="0.25">
      <c r="B5764" s="56">
        <v>43417</v>
      </c>
      <c r="C5764" s="4" t="s">
        <v>2974</v>
      </c>
      <c r="D5764" s="5">
        <v>300000</v>
      </c>
      <c r="E5764" s="5">
        <v>0</v>
      </c>
      <c r="F5764" s="5">
        <f t="shared" si="90"/>
        <v>2224460216</v>
      </c>
    </row>
    <row r="5765" spans="2:6" x14ac:dyDescent="0.25">
      <c r="B5765" s="56">
        <v>43417</v>
      </c>
      <c r="C5765" s="4" t="s">
        <v>2975</v>
      </c>
      <c r="D5765" s="5">
        <v>75000</v>
      </c>
      <c r="E5765" s="5">
        <v>0</v>
      </c>
      <c r="F5765" s="5">
        <f t="shared" si="90"/>
        <v>2224535216</v>
      </c>
    </row>
    <row r="5766" spans="2:6" x14ac:dyDescent="0.25">
      <c r="B5766" s="56">
        <v>43417</v>
      </c>
      <c r="C5766" s="4" t="s">
        <v>3143</v>
      </c>
      <c r="D5766" s="5">
        <v>15000</v>
      </c>
      <c r="E5766" s="5">
        <v>0</v>
      </c>
      <c r="F5766" s="5">
        <f t="shared" si="90"/>
        <v>2224550216</v>
      </c>
    </row>
    <row r="5767" spans="2:6" x14ac:dyDescent="0.25">
      <c r="B5767" s="56">
        <v>43417</v>
      </c>
      <c r="C5767" s="4" t="s">
        <v>2974</v>
      </c>
      <c r="D5767" s="5">
        <v>45000</v>
      </c>
      <c r="E5767" s="5">
        <v>0</v>
      </c>
      <c r="F5767" s="5">
        <f t="shared" si="90"/>
        <v>2224595216</v>
      </c>
    </row>
    <row r="5768" spans="2:6" x14ac:dyDescent="0.25">
      <c r="B5768" s="56">
        <v>43417</v>
      </c>
      <c r="C5768" s="4" t="s">
        <v>2972</v>
      </c>
      <c r="D5768" s="5">
        <v>15000</v>
      </c>
      <c r="E5768" s="5">
        <v>0</v>
      </c>
      <c r="F5768" s="5">
        <f t="shared" si="90"/>
        <v>2224610216</v>
      </c>
    </row>
    <row r="5769" spans="2:6" x14ac:dyDescent="0.25">
      <c r="B5769" s="56">
        <v>43417</v>
      </c>
      <c r="C5769" s="4" t="s">
        <v>2978</v>
      </c>
      <c r="D5769" s="5">
        <v>547500</v>
      </c>
      <c r="E5769" s="5">
        <v>0</v>
      </c>
      <c r="F5769" s="5">
        <f t="shared" si="90"/>
        <v>2225157716</v>
      </c>
    </row>
    <row r="5770" spans="2:6" x14ac:dyDescent="0.25">
      <c r="B5770" s="56">
        <v>43417</v>
      </c>
      <c r="C5770" s="4" t="s">
        <v>2975</v>
      </c>
      <c r="D5770" s="5">
        <v>75000</v>
      </c>
      <c r="E5770" s="5">
        <v>0</v>
      </c>
      <c r="F5770" s="5">
        <f t="shared" si="90"/>
        <v>2225232716</v>
      </c>
    </row>
    <row r="5771" spans="2:6" x14ac:dyDescent="0.25">
      <c r="B5771" s="56">
        <v>43417</v>
      </c>
      <c r="C5771" s="4" t="s">
        <v>2968</v>
      </c>
      <c r="D5771" s="5">
        <v>172000</v>
      </c>
      <c r="E5771" s="5">
        <v>0</v>
      </c>
      <c r="F5771" s="5">
        <f t="shared" si="90"/>
        <v>2225404716</v>
      </c>
    </row>
    <row r="5772" spans="2:6" x14ac:dyDescent="0.25">
      <c r="B5772" s="56">
        <v>43417</v>
      </c>
      <c r="C5772" s="4" t="s">
        <v>2969</v>
      </c>
      <c r="D5772" s="5">
        <v>90000</v>
      </c>
      <c r="E5772" s="5">
        <v>0</v>
      </c>
      <c r="F5772" s="5">
        <f t="shared" si="90"/>
        <v>2225494716</v>
      </c>
    </row>
    <row r="5773" spans="2:6" x14ac:dyDescent="0.25">
      <c r="B5773" s="56">
        <v>43417</v>
      </c>
      <c r="C5773" s="4" t="s">
        <v>3004</v>
      </c>
      <c r="D5773" s="5">
        <v>90000</v>
      </c>
      <c r="E5773" s="5">
        <v>0</v>
      </c>
      <c r="F5773" s="5">
        <f t="shared" si="90"/>
        <v>2225584716</v>
      </c>
    </row>
    <row r="5774" spans="2:6" x14ac:dyDescent="0.25">
      <c r="B5774" s="56">
        <v>43417</v>
      </c>
      <c r="C5774" s="4" t="s">
        <v>3003</v>
      </c>
      <c r="D5774" s="5">
        <v>75000</v>
      </c>
      <c r="E5774" s="5">
        <v>0</v>
      </c>
      <c r="F5774" s="5">
        <f t="shared" si="90"/>
        <v>2225659716</v>
      </c>
    </row>
    <row r="5775" spans="2:6" x14ac:dyDescent="0.25">
      <c r="B5775" s="56">
        <v>43417</v>
      </c>
      <c r="C5775" s="4" t="s">
        <v>3024</v>
      </c>
      <c r="D5775" s="5">
        <v>15000</v>
      </c>
      <c r="E5775" s="5">
        <v>0</v>
      </c>
      <c r="F5775" s="5">
        <f t="shared" si="90"/>
        <v>2225674716</v>
      </c>
    </row>
    <row r="5776" spans="2:6" x14ac:dyDescent="0.25">
      <c r="B5776" s="56">
        <v>43417</v>
      </c>
      <c r="C5776" s="4" t="s">
        <v>3029</v>
      </c>
      <c r="D5776" s="5">
        <v>43000</v>
      </c>
      <c r="E5776" s="5">
        <v>0</v>
      </c>
      <c r="F5776" s="5">
        <f t="shared" si="90"/>
        <v>2225717716</v>
      </c>
    </row>
    <row r="5777" spans="2:6" x14ac:dyDescent="0.25">
      <c r="B5777" s="56">
        <v>43417</v>
      </c>
      <c r="C5777" s="4" t="s">
        <v>3034</v>
      </c>
      <c r="D5777" s="5">
        <v>60000</v>
      </c>
      <c r="E5777" s="5">
        <v>0</v>
      </c>
      <c r="F5777" s="5">
        <f t="shared" si="90"/>
        <v>2225777716</v>
      </c>
    </row>
    <row r="5778" spans="2:6" x14ac:dyDescent="0.25">
      <c r="B5778" s="56">
        <v>43417</v>
      </c>
      <c r="C5778" s="4" t="s">
        <v>3034</v>
      </c>
      <c r="D5778" s="5">
        <v>270000</v>
      </c>
      <c r="E5778" s="5">
        <v>0</v>
      </c>
      <c r="F5778" s="5">
        <f t="shared" si="90"/>
        <v>2226047716</v>
      </c>
    </row>
    <row r="5779" spans="2:6" x14ac:dyDescent="0.25">
      <c r="B5779" s="56">
        <v>43417</v>
      </c>
      <c r="C5779" s="4" t="s">
        <v>3010</v>
      </c>
      <c r="D5779" s="5">
        <v>45000</v>
      </c>
      <c r="E5779" s="5">
        <v>0</v>
      </c>
      <c r="F5779" s="5">
        <f t="shared" si="90"/>
        <v>2226092716</v>
      </c>
    </row>
    <row r="5780" spans="2:6" x14ac:dyDescent="0.25">
      <c r="B5780" s="56">
        <v>43417</v>
      </c>
      <c r="C5780" s="4" t="s">
        <v>3024</v>
      </c>
      <c r="D5780" s="5">
        <v>382500</v>
      </c>
      <c r="E5780" s="5">
        <v>0</v>
      </c>
      <c r="F5780" s="5">
        <f t="shared" si="90"/>
        <v>2226475216</v>
      </c>
    </row>
    <row r="5781" spans="2:6" x14ac:dyDescent="0.25">
      <c r="B5781" s="56">
        <v>43417</v>
      </c>
      <c r="C5781" s="4" t="s">
        <v>3003</v>
      </c>
      <c r="D5781" s="5">
        <v>105000</v>
      </c>
      <c r="E5781" s="5">
        <v>0</v>
      </c>
      <c r="F5781" s="5">
        <f t="shared" si="90"/>
        <v>2226580216</v>
      </c>
    </row>
    <row r="5782" spans="2:6" x14ac:dyDescent="0.25">
      <c r="B5782" s="56">
        <v>43417</v>
      </c>
      <c r="C5782" s="4" t="s">
        <v>3025</v>
      </c>
      <c r="D5782" s="5">
        <v>21500</v>
      </c>
      <c r="E5782" s="5">
        <v>0</v>
      </c>
      <c r="F5782" s="5">
        <f t="shared" si="90"/>
        <v>2226601716</v>
      </c>
    </row>
    <row r="5783" spans="2:6" x14ac:dyDescent="0.25">
      <c r="B5783" s="56">
        <v>43417</v>
      </c>
      <c r="C5783" s="4" t="s">
        <v>3037</v>
      </c>
      <c r="D5783" s="5">
        <v>195000</v>
      </c>
      <c r="E5783" s="5">
        <v>0</v>
      </c>
      <c r="F5783" s="5">
        <f t="shared" si="90"/>
        <v>2226796716</v>
      </c>
    </row>
    <row r="5784" spans="2:6" x14ac:dyDescent="0.25">
      <c r="B5784" s="56">
        <v>43417</v>
      </c>
      <c r="C5784" s="4" t="s">
        <v>3004</v>
      </c>
      <c r="D5784" s="5">
        <v>165000</v>
      </c>
      <c r="E5784" s="5">
        <v>0</v>
      </c>
      <c r="F5784" s="5">
        <f t="shared" si="90"/>
        <v>2226961716</v>
      </c>
    </row>
    <row r="5785" spans="2:6" x14ac:dyDescent="0.25">
      <c r="B5785" s="56">
        <v>43417</v>
      </c>
      <c r="C5785" s="4" t="s">
        <v>3029</v>
      </c>
      <c r="D5785" s="5">
        <v>135000</v>
      </c>
      <c r="E5785" s="5">
        <v>0</v>
      </c>
      <c r="F5785" s="5">
        <f t="shared" si="90"/>
        <v>2227096716</v>
      </c>
    </row>
    <row r="5786" spans="2:6" x14ac:dyDescent="0.25">
      <c r="B5786" s="56">
        <v>43417</v>
      </c>
      <c r="C5786" s="4" t="s">
        <v>3025</v>
      </c>
      <c r="D5786" s="5">
        <v>105000</v>
      </c>
      <c r="E5786" s="5">
        <v>0</v>
      </c>
      <c r="F5786" s="5">
        <f t="shared" si="90"/>
        <v>2227201716</v>
      </c>
    </row>
    <row r="5787" spans="2:6" x14ac:dyDescent="0.25">
      <c r="B5787" s="56">
        <v>43417</v>
      </c>
      <c r="C5787" s="4" t="s">
        <v>3037</v>
      </c>
      <c r="D5787" s="5">
        <v>15000</v>
      </c>
      <c r="E5787" s="5">
        <v>0</v>
      </c>
      <c r="F5787" s="5">
        <f t="shared" si="90"/>
        <v>2227216716</v>
      </c>
    </row>
    <row r="5788" spans="2:6" x14ac:dyDescent="0.25">
      <c r="B5788" s="56">
        <v>43417</v>
      </c>
      <c r="C5788" s="4" t="s">
        <v>3144</v>
      </c>
      <c r="D5788" s="5">
        <v>120000</v>
      </c>
      <c r="E5788" s="5">
        <v>0</v>
      </c>
      <c r="F5788" s="5">
        <f t="shared" si="90"/>
        <v>2227336716</v>
      </c>
    </row>
    <row r="5789" spans="2:6" x14ac:dyDescent="0.25">
      <c r="B5789" s="56">
        <v>43417</v>
      </c>
      <c r="C5789" s="4" t="s">
        <v>3145</v>
      </c>
      <c r="D5789" s="5">
        <v>60000</v>
      </c>
      <c r="E5789" s="5">
        <v>0</v>
      </c>
      <c r="F5789" s="5">
        <f t="shared" si="90"/>
        <v>2227396716</v>
      </c>
    </row>
    <row r="5790" spans="2:6" x14ac:dyDescent="0.25">
      <c r="B5790" s="56">
        <v>43417</v>
      </c>
      <c r="C5790" s="4" t="s">
        <v>3146</v>
      </c>
      <c r="D5790" s="5">
        <v>60000</v>
      </c>
      <c r="E5790" s="5">
        <v>0</v>
      </c>
      <c r="F5790" s="5">
        <f t="shared" si="90"/>
        <v>2227456716</v>
      </c>
    </row>
    <row r="5791" spans="2:6" x14ac:dyDescent="0.25">
      <c r="B5791" s="56">
        <v>43417</v>
      </c>
      <c r="C5791" s="4" t="s">
        <v>3147</v>
      </c>
      <c r="D5791" s="5">
        <v>165000</v>
      </c>
      <c r="E5791" s="5">
        <v>0</v>
      </c>
      <c r="F5791" s="5">
        <f t="shared" si="90"/>
        <v>2227621716</v>
      </c>
    </row>
    <row r="5792" spans="2:6" x14ac:dyDescent="0.25">
      <c r="B5792" s="56">
        <v>43417</v>
      </c>
      <c r="C5792" s="4" t="s">
        <v>3148</v>
      </c>
      <c r="D5792" s="5">
        <v>210000</v>
      </c>
      <c r="E5792" s="5">
        <v>0</v>
      </c>
      <c r="F5792" s="5">
        <f t="shared" si="90"/>
        <v>2227831716</v>
      </c>
    </row>
    <row r="5793" spans="2:6" x14ac:dyDescent="0.25">
      <c r="B5793" s="56">
        <v>43417</v>
      </c>
      <c r="C5793" s="4" t="s">
        <v>3145</v>
      </c>
      <c r="D5793" s="5">
        <v>195000</v>
      </c>
      <c r="E5793" s="5">
        <v>0</v>
      </c>
      <c r="F5793" s="5">
        <f t="shared" si="90"/>
        <v>2228026716</v>
      </c>
    </row>
    <row r="5794" spans="2:6" x14ac:dyDescent="0.25">
      <c r="B5794" s="56">
        <v>43417</v>
      </c>
      <c r="C5794" s="4" t="s">
        <v>3149</v>
      </c>
      <c r="D5794" s="5">
        <v>60000</v>
      </c>
      <c r="E5794" s="5">
        <v>0</v>
      </c>
      <c r="F5794" s="5">
        <f t="shared" si="90"/>
        <v>2228086716</v>
      </c>
    </row>
    <row r="5795" spans="2:6" x14ac:dyDescent="0.25">
      <c r="B5795" s="56">
        <v>43417</v>
      </c>
      <c r="C5795" s="4" t="s">
        <v>3149</v>
      </c>
      <c r="D5795" s="5">
        <v>15000</v>
      </c>
      <c r="E5795" s="5">
        <v>0</v>
      </c>
      <c r="F5795" s="5">
        <f t="shared" si="90"/>
        <v>2228101716</v>
      </c>
    </row>
    <row r="5796" spans="2:6" x14ac:dyDescent="0.25">
      <c r="B5796" s="56">
        <v>43417</v>
      </c>
      <c r="C5796" s="4" t="s">
        <v>3148</v>
      </c>
      <c r="D5796" s="5">
        <v>45000</v>
      </c>
      <c r="E5796" s="5">
        <v>0</v>
      </c>
      <c r="F5796" s="5">
        <f t="shared" si="90"/>
        <v>2228146716</v>
      </c>
    </row>
    <row r="5797" spans="2:6" x14ac:dyDescent="0.25">
      <c r="B5797" s="56">
        <v>43417</v>
      </c>
      <c r="C5797" s="4" t="s">
        <v>3150</v>
      </c>
      <c r="D5797" s="5">
        <v>90000</v>
      </c>
      <c r="E5797" s="5">
        <v>0</v>
      </c>
      <c r="F5797" s="5">
        <f t="shared" si="90"/>
        <v>2228236716</v>
      </c>
    </row>
    <row r="5798" spans="2:6" x14ac:dyDescent="0.25">
      <c r="B5798" s="56">
        <v>43417</v>
      </c>
      <c r="C5798" s="4" t="s">
        <v>3151</v>
      </c>
      <c r="D5798" s="5">
        <v>240000</v>
      </c>
      <c r="E5798" s="5">
        <v>0</v>
      </c>
      <c r="F5798" s="5">
        <f t="shared" si="90"/>
        <v>2228476716</v>
      </c>
    </row>
    <row r="5799" spans="2:6" x14ac:dyDescent="0.25">
      <c r="B5799" s="56">
        <v>43417</v>
      </c>
      <c r="C5799" s="4" t="s">
        <v>3151</v>
      </c>
      <c r="D5799" s="5">
        <v>75000</v>
      </c>
      <c r="E5799" s="5">
        <v>0</v>
      </c>
      <c r="F5799" s="5">
        <f t="shared" si="90"/>
        <v>2228551716</v>
      </c>
    </row>
    <row r="5800" spans="2:6" x14ac:dyDescent="0.25">
      <c r="B5800" s="56">
        <v>43417</v>
      </c>
      <c r="C5800" s="4" t="s">
        <v>3152</v>
      </c>
      <c r="D5800" s="5">
        <v>107500</v>
      </c>
      <c r="E5800" s="5">
        <v>0</v>
      </c>
      <c r="F5800" s="5">
        <f t="shared" si="90"/>
        <v>2228659216</v>
      </c>
    </row>
    <row r="5801" spans="2:6" x14ac:dyDescent="0.25">
      <c r="B5801" s="56">
        <v>43417</v>
      </c>
      <c r="C5801" s="4" t="s">
        <v>3153</v>
      </c>
      <c r="D5801" s="5">
        <v>15000</v>
      </c>
      <c r="E5801" s="5">
        <v>0</v>
      </c>
      <c r="F5801" s="5">
        <f t="shared" si="90"/>
        <v>2228674216</v>
      </c>
    </row>
    <row r="5802" spans="2:6" x14ac:dyDescent="0.25">
      <c r="B5802" s="56">
        <v>43417</v>
      </c>
      <c r="C5802" s="4" t="s">
        <v>3154</v>
      </c>
      <c r="D5802" s="5">
        <v>120000</v>
      </c>
      <c r="E5802" s="5">
        <v>0</v>
      </c>
      <c r="F5802" s="5">
        <f t="shared" si="90"/>
        <v>2228794216</v>
      </c>
    </row>
    <row r="5803" spans="2:6" x14ac:dyDescent="0.25">
      <c r="B5803" s="56">
        <v>43417</v>
      </c>
      <c r="C5803" s="4" t="s">
        <v>3155</v>
      </c>
      <c r="D5803" s="5">
        <v>258000</v>
      </c>
      <c r="E5803" s="5">
        <v>0</v>
      </c>
      <c r="F5803" s="5">
        <f t="shared" si="90"/>
        <v>2229052216</v>
      </c>
    </row>
    <row r="5804" spans="2:6" x14ac:dyDescent="0.25">
      <c r="B5804" s="56">
        <v>43417</v>
      </c>
      <c r="C5804" s="4" t="s">
        <v>3147</v>
      </c>
      <c r="D5804" s="5">
        <v>135000</v>
      </c>
      <c r="E5804" s="5">
        <v>0</v>
      </c>
      <c r="F5804" s="5">
        <f t="shared" si="90"/>
        <v>2229187216</v>
      </c>
    </row>
    <row r="5805" spans="2:6" x14ac:dyDescent="0.25">
      <c r="B5805" s="56">
        <v>43417</v>
      </c>
      <c r="C5805" s="4" t="s">
        <v>3153</v>
      </c>
      <c r="D5805" s="5">
        <v>60000</v>
      </c>
      <c r="E5805" s="5">
        <v>0</v>
      </c>
      <c r="F5805" s="5">
        <f t="shared" si="90"/>
        <v>2229247216</v>
      </c>
    </row>
    <row r="5806" spans="2:6" x14ac:dyDescent="0.25">
      <c r="B5806" s="56">
        <v>43417</v>
      </c>
      <c r="C5806" s="4" t="s">
        <v>3144</v>
      </c>
      <c r="D5806" s="5">
        <v>15000</v>
      </c>
      <c r="E5806" s="5">
        <v>0</v>
      </c>
      <c r="F5806" s="5">
        <f t="shared" si="90"/>
        <v>2229262216</v>
      </c>
    </row>
    <row r="5807" spans="2:6" x14ac:dyDescent="0.25">
      <c r="B5807" s="56">
        <v>43417</v>
      </c>
      <c r="C5807" s="4" t="s">
        <v>3152</v>
      </c>
      <c r="D5807" s="5">
        <v>270000</v>
      </c>
      <c r="E5807" s="5">
        <v>0</v>
      </c>
      <c r="F5807" s="5">
        <f t="shared" si="90"/>
        <v>2229532216</v>
      </c>
    </row>
    <row r="5808" spans="2:6" x14ac:dyDescent="0.25">
      <c r="B5808" s="56">
        <v>43417</v>
      </c>
      <c r="C5808" s="4" t="s">
        <v>3146</v>
      </c>
      <c r="D5808" s="5">
        <v>30000</v>
      </c>
      <c r="E5808" s="5">
        <v>0</v>
      </c>
      <c r="F5808" s="5">
        <f t="shared" si="90"/>
        <v>2229562216</v>
      </c>
    </row>
    <row r="5809" spans="2:6" x14ac:dyDescent="0.25">
      <c r="B5809" s="56">
        <v>43417</v>
      </c>
      <c r="C5809" s="4" t="s">
        <v>3154</v>
      </c>
      <c r="D5809" s="5">
        <v>210000</v>
      </c>
      <c r="E5809" s="5">
        <v>0</v>
      </c>
      <c r="F5809" s="5">
        <f t="shared" ref="F5809:F5872" si="91">F5808+D5809-E5809</f>
        <v>2229772216</v>
      </c>
    </row>
    <row r="5810" spans="2:6" x14ac:dyDescent="0.25">
      <c r="B5810" s="56">
        <v>43417</v>
      </c>
      <c r="C5810" s="4" t="s">
        <v>3156</v>
      </c>
      <c r="D5810" s="5">
        <v>75000</v>
      </c>
      <c r="E5810" s="5">
        <v>0</v>
      </c>
      <c r="F5810" s="5">
        <f t="shared" si="91"/>
        <v>2229847216</v>
      </c>
    </row>
    <row r="5811" spans="2:6" x14ac:dyDescent="0.25">
      <c r="B5811" s="56">
        <v>43417</v>
      </c>
      <c r="C5811" s="4" t="s">
        <v>3157</v>
      </c>
      <c r="D5811" s="5">
        <v>270000</v>
      </c>
      <c r="E5811" s="5">
        <v>0</v>
      </c>
      <c r="F5811" s="5">
        <f t="shared" si="91"/>
        <v>2230117216</v>
      </c>
    </row>
    <row r="5812" spans="2:6" x14ac:dyDescent="0.25">
      <c r="B5812" s="56">
        <v>43417</v>
      </c>
      <c r="C5812" s="4" t="s">
        <v>3150</v>
      </c>
      <c r="D5812" s="5">
        <v>405000</v>
      </c>
      <c r="E5812" s="5">
        <v>0</v>
      </c>
      <c r="F5812" s="5">
        <f t="shared" si="91"/>
        <v>2230522216</v>
      </c>
    </row>
    <row r="5813" spans="2:6" x14ac:dyDescent="0.25">
      <c r="B5813" s="56">
        <v>43417</v>
      </c>
      <c r="C5813" s="4" t="s">
        <v>3156</v>
      </c>
      <c r="D5813" s="5">
        <v>255000</v>
      </c>
      <c r="E5813" s="5">
        <v>0</v>
      </c>
      <c r="F5813" s="5">
        <f t="shared" si="91"/>
        <v>2230777216</v>
      </c>
    </row>
    <row r="5814" spans="2:6" x14ac:dyDescent="0.25">
      <c r="B5814" s="56">
        <v>43417</v>
      </c>
      <c r="C5814" s="4" t="s">
        <v>3155</v>
      </c>
      <c r="D5814" s="5">
        <v>255000</v>
      </c>
      <c r="E5814" s="5">
        <v>0</v>
      </c>
      <c r="F5814" s="5">
        <f t="shared" si="91"/>
        <v>2231032216</v>
      </c>
    </row>
    <row r="5815" spans="2:6" x14ac:dyDescent="0.25">
      <c r="B5815" s="56">
        <v>43417</v>
      </c>
      <c r="C5815" s="4" t="s">
        <v>3158</v>
      </c>
      <c r="D5815" s="5">
        <v>30000</v>
      </c>
      <c r="E5815" s="5">
        <v>0</v>
      </c>
      <c r="F5815" s="5">
        <f t="shared" si="91"/>
        <v>2231062216</v>
      </c>
    </row>
    <row r="5816" spans="2:6" x14ac:dyDescent="0.25">
      <c r="B5816" s="56">
        <v>43417</v>
      </c>
      <c r="C5816" s="4" t="s">
        <v>3159</v>
      </c>
      <c r="D5816" s="5">
        <v>43000</v>
      </c>
      <c r="E5816" s="5">
        <v>0</v>
      </c>
      <c r="F5816" s="5">
        <f t="shared" si="91"/>
        <v>2231105216</v>
      </c>
    </row>
    <row r="5817" spans="2:6" x14ac:dyDescent="0.25">
      <c r="B5817" s="56">
        <v>43417</v>
      </c>
      <c r="C5817" s="4" t="s">
        <v>3160</v>
      </c>
      <c r="D5817" s="5">
        <v>75000</v>
      </c>
      <c r="E5817" s="5">
        <v>0</v>
      </c>
      <c r="F5817" s="5">
        <f t="shared" si="91"/>
        <v>2231180216</v>
      </c>
    </row>
    <row r="5818" spans="2:6" x14ac:dyDescent="0.25">
      <c r="B5818" s="56">
        <v>43417</v>
      </c>
      <c r="C5818" s="4" t="s">
        <v>3161</v>
      </c>
      <c r="D5818" s="5">
        <v>60000</v>
      </c>
      <c r="E5818" s="5">
        <v>0</v>
      </c>
      <c r="F5818" s="5">
        <f t="shared" si="91"/>
        <v>2231240216</v>
      </c>
    </row>
    <row r="5819" spans="2:6" x14ac:dyDescent="0.25">
      <c r="B5819" s="56">
        <v>43417</v>
      </c>
      <c r="C5819" s="4" t="s">
        <v>3162</v>
      </c>
      <c r="D5819" s="5">
        <v>45000</v>
      </c>
      <c r="E5819" s="5">
        <v>0</v>
      </c>
      <c r="F5819" s="5">
        <f t="shared" si="91"/>
        <v>2231285216</v>
      </c>
    </row>
    <row r="5820" spans="2:6" x14ac:dyDescent="0.25">
      <c r="B5820" s="56">
        <v>43417</v>
      </c>
      <c r="C5820" s="4" t="s">
        <v>3163</v>
      </c>
      <c r="D5820" s="5">
        <v>15000</v>
      </c>
      <c r="E5820" s="5">
        <v>0</v>
      </c>
      <c r="F5820" s="5">
        <f t="shared" si="91"/>
        <v>2231300216</v>
      </c>
    </row>
    <row r="5821" spans="2:6" x14ac:dyDescent="0.25">
      <c r="B5821" s="56">
        <v>43417</v>
      </c>
      <c r="C5821" s="4" t="s">
        <v>3162</v>
      </c>
      <c r="D5821" s="5">
        <v>405000</v>
      </c>
      <c r="E5821" s="5">
        <v>0</v>
      </c>
      <c r="F5821" s="5">
        <f t="shared" si="91"/>
        <v>2231705216</v>
      </c>
    </row>
    <row r="5822" spans="2:6" x14ac:dyDescent="0.25">
      <c r="B5822" s="56">
        <v>43417</v>
      </c>
      <c r="C5822" s="4" t="s">
        <v>3164</v>
      </c>
      <c r="D5822" s="5">
        <v>360000</v>
      </c>
      <c r="E5822" s="5">
        <v>0</v>
      </c>
      <c r="F5822" s="5">
        <f t="shared" si="91"/>
        <v>2232065216</v>
      </c>
    </row>
    <row r="5823" spans="2:6" x14ac:dyDescent="0.25">
      <c r="B5823" s="56">
        <v>43417</v>
      </c>
      <c r="C5823" s="4" t="s">
        <v>3161</v>
      </c>
      <c r="D5823" s="5">
        <v>30000</v>
      </c>
      <c r="E5823" s="5">
        <v>0</v>
      </c>
      <c r="F5823" s="5">
        <f t="shared" si="91"/>
        <v>2232095216</v>
      </c>
    </row>
    <row r="5824" spans="2:6" x14ac:dyDescent="0.25">
      <c r="B5824" s="56">
        <v>43417</v>
      </c>
      <c r="C5824" s="4" t="s">
        <v>3165</v>
      </c>
      <c r="D5824" s="5">
        <v>150000</v>
      </c>
      <c r="E5824" s="5">
        <v>0</v>
      </c>
      <c r="F5824" s="5">
        <f t="shared" si="91"/>
        <v>2232245216</v>
      </c>
    </row>
    <row r="5825" spans="2:6" x14ac:dyDescent="0.25">
      <c r="B5825" s="56">
        <v>43417</v>
      </c>
      <c r="C5825" s="4" t="s">
        <v>3166</v>
      </c>
      <c r="D5825" s="5">
        <v>15000</v>
      </c>
      <c r="E5825" s="5">
        <v>0</v>
      </c>
      <c r="F5825" s="5">
        <f t="shared" si="91"/>
        <v>2232260216</v>
      </c>
    </row>
    <row r="5826" spans="2:6" x14ac:dyDescent="0.25">
      <c r="B5826" s="56">
        <v>43417</v>
      </c>
      <c r="C5826" s="4" t="s">
        <v>3167</v>
      </c>
      <c r="D5826" s="5">
        <v>15000</v>
      </c>
      <c r="E5826" s="5">
        <v>0</v>
      </c>
      <c r="F5826" s="5">
        <f t="shared" si="91"/>
        <v>2232275216</v>
      </c>
    </row>
    <row r="5827" spans="2:6" x14ac:dyDescent="0.25">
      <c r="B5827" s="56">
        <v>43417</v>
      </c>
      <c r="C5827" s="4" t="s">
        <v>3168</v>
      </c>
      <c r="D5827" s="5">
        <v>90000</v>
      </c>
      <c r="E5827" s="5">
        <v>0</v>
      </c>
      <c r="F5827" s="5">
        <f t="shared" si="91"/>
        <v>2232365216</v>
      </c>
    </row>
    <row r="5828" spans="2:6" x14ac:dyDescent="0.25">
      <c r="B5828" s="56">
        <v>43417</v>
      </c>
      <c r="C5828" s="4" t="s">
        <v>3169</v>
      </c>
      <c r="D5828" s="5">
        <v>105000</v>
      </c>
      <c r="E5828" s="5">
        <v>0</v>
      </c>
      <c r="F5828" s="5">
        <f t="shared" si="91"/>
        <v>2232470216</v>
      </c>
    </row>
    <row r="5829" spans="2:6" x14ac:dyDescent="0.25">
      <c r="B5829" s="56">
        <v>43417</v>
      </c>
      <c r="C5829" s="4" t="s">
        <v>3167</v>
      </c>
      <c r="D5829" s="5">
        <v>75000</v>
      </c>
      <c r="E5829" s="5">
        <v>0</v>
      </c>
      <c r="F5829" s="5">
        <f t="shared" si="91"/>
        <v>2232545216</v>
      </c>
    </row>
    <row r="5830" spans="2:6" x14ac:dyDescent="0.25">
      <c r="B5830" s="56">
        <v>43417</v>
      </c>
      <c r="C5830" s="4" t="s">
        <v>3160</v>
      </c>
      <c r="D5830" s="5">
        <v>225000</v>
      </c>
      <c r="E5830" s="5">
        <v>0</v>
      </c>
      <c r="F5830" s="5">
        <f t="shared" si="91"/>
        <v>2232770216</v>
      </c>
    </row>
    <row r="5831" spans="2:6" x14ac:dyDescent="0.25">
      <c r="B5831" s="56">
        <v>43417</v>
      </c>
      <c r="C5831" s="4" t="s">
        <v>3170</v>
      </c>
      <c r="D5831" s="5">
        <v>120000</v>
      </c>
      <c r="E5831" s="5">
        <v>0</v>
      </c>
      <c r="F5831" s="5">
        <f t="shared" si="91"/>
        <v>2232890216</v>
      </c>
    </row>
    <row r="5832" spans="2:6" x14ac:dyDescent="0.25">
      <c r="B5832" s="56">
        <v>43417</v>
      </c>
      <c r="C5832" s="4" t="s">
        <v>3171</v>
      </c>
      <c r="D5832" s="5">
        <v>43000</v>
      </c>
      <c r="E5832" s="5">
        <v>0</v>
      </c>
      <c r="F5832" s="5">
        <f t="shared" si="91"/>
        <v>2232933216</v>
      </c>
    </row>
    <row r="5833" spans="2:6" x14ac:dyDescent="0.25">
      <c r="B5833" s="56">
        <v>43417</v>
      </c>
      <c r="C5833" s="4" t="s">
        <v>3159</v>
      </c>
      <c r="D5833" s="5">
        <v>75000</v>
      </c>
      <c r="E5833" s="5">
        <v>0</v>
      </c>
      <c r="F5833" s="5">
        <f t="shared" si="91"/>
        <v>2233008216</v>
      </c>
    </row>
    <row r="5834" spans="2:6" x14ac:dyDescent="0.25">
      <c r="B5834" s="56">
        <v>43417</v>
      </c>
      <c r="C5834" s="4" t="s">
        <v>3168</v>
      </c>
      <c r="D5834" s="5">
        <v>60000</v>
      </c>
      <c r="E5834" s="5">
        <v>0</v>
      </c>
      <c r="F5834" s="5">
        <f t="shared" si="91"/>
        <v>2233068216</v>
      </c>
    </row>
    <row r="5835" spans="2:6" x14ac:dyDescent="0.25">
      <c r="B5835" s="56">
        <v>43417</v>
      </c>
      <c r="C5835" s="4" t="s">
        <v>3172</v>
      </c>
      <c r="D5835" s="5">
        <v>75000</v>
      </c>
      <c r="E5835" s="5">
        <v>0</v>
      </c>
      <c r="F5835" s="5">
        <f t="shared" si="91"/>
        <v>2233143216</v>
      </c>
    </row>
    <row r="5836" spans="2:6" x14ac:dyDescent="0.25">
      <c r="B5836" s="56">
        <v>43417</v>
      </c>
      <c r="C5836" s="4" t="s">
        <v>3171</v>
      </c>
      <c r="D5836" s="5">
        <v>90000</v>
      </c>
      <c r="E5836" s="5">
        <v>0</v>
      </c>
      <c r="F5836" s="5">
        <f t="shared" si="91"/>
        <v>2233233216</v>
      </c>
    </row>
    <row r="5837" spans="2:6" x14ac:dyDescent="0.25">
      <c r="B5837" s="56">
        <v>43417</v>
      </c>
      <c r="C5837" s="4" t="s">
        <v>3169</v>
      </c>
      <c r="D5837" s="5">
        <v>15000</v>
      </c>
      <c r="E5837" s="5">
        <v>0</v>
      </c>
      <c r="F5837" s="5">
        <f t="shared" si="91"/>
        <v>2233248216</v>
      </c>
    </row>
    <row r="5838" spans="2:6" x14ac:dyDescent="0.25">
      <c r="B5838" s="56">
        <v>43417</v>
      </c>
      <c r="C5838" s="4" t="s">
        <v>3170</v>
      </c>
      <c r="D5838" s="5">
        <v>120000</v>
      </c>
      <c r="E5838" s="5">
        <v>0</v>
      </c>
      <c r="F5838" s="5">
        <f t="shared" si="91"/>
        <v>2233368216</v>
      </c>
    </row>
    <row r="5839" spans="2:6" x14ac:dyDescent="0.25">
      <c r="B5839" s="56">
        <v>43417</v>
      </c>
      <c r="C5839" s="4" t="s">
        <v>3164</v>
      </c>
      <c r="D5839" s="5">
        <v>142500</v>
      </c>
      <c r="E5839" s="5">
        <v>0</v>
      </c>
      <c r="F5839" s="5">
        <f t="shared" si="91"/>
        <v>2233510716</v>
      </c>
    </row>
    <row r="5840" spans="2:6" x14ac:dyDescent="0.25">
      <c r="B5840" s="56">
        <v>43417</v>
      </c>
      <c r="C5840" s="4" t="s">
        <v>3165</v>
      </c>
      <c r="D5840" s="5">
        <v>15000</v>
      </c>
      <c r="E5840" s="5">
        <v>0</v>
      </c>
      <c r="F5840" s="5">
        <f t="shared" si="91"/>
        <v>2233525716</v>
      </c>
    </row>
    <row r="5841" spans="2:6" x14ac:dyDescent="0.25">
      <c r="B5841" s="56">
        <v>43417</v>
      </c>
      <c r="C5841" s="4" t="s">
        <v>3166</v>
      </c>
      <c r="D5841" s="5">
        <v>90000</v>
      </c>
      <c r="E5841" s="5">
        <v>0</v>
      </c>
      <c r="F5841" s="5">
        <f t="shared" si="91"/>
        <v>2233615716</v>
      </c>
    </row>
    <row r="5842" spans="2:6" x14ac:dyDescent="0.25">
      <c r="B5842" s="56">
        <v>43417</v>
      </c>
      <c r="C5842" s="4" t="s">
        <v>3173</v>
      </c>
      <c r="D5842" s="5">
        <v>105000</v>
      </c>
      <c r="E5842" s="5">
        <v>0</v>
      </c>
      <c r="F5842" s="5">
        <f t="shared" si="91"/>
        <v>2233720716</v>
      </c>
    </row>
    <row r="5843" spans="2:6" x14ac:dyDescent="0.25">
      <c r="B5843" s="56">
        <v>43417</v>
      </c>
      <c r="C5843" s="4" t="s">
        <v>3174</v>
      </c>
      <c r="D5843" s="5">
        <v>1305000</v>
      </c>
      <c r="E5843" s="5">
        <v>0</v>
      </c>
      <c r="F5843" s="5">
        <f t="shared" si="91"/>
        <v>2235025716</v>
      </c>
    </row>
    <row r="5844" spans="2:6" x14ac:dyDescent="0.25">
      <c r="B5844" s="56">
        <v>43417</v>
      </c>
      <c r="C5844" s="4" t="s">
        <v>3175</v>
      </c>
      <c r="D5844" s="5">
        <v>1545000</v>
      </c>
      <c r="E5844" s="5">
        <v>0</v>
      </c>
      <c r="F5844" s="5">
        <f t="shared" si="91"/>
        <v>2236570716</v>
      </c>
    </row>
    <row r="5845" spans="2:6" x14ac:dyDescent="0.25">
      <c r="B5845" s="56">
        <v>43417</v>
      </c>
      <c r="C5845" s="4" t="s">
        <v>3176</v>
      </c>
      <c r="D5845" s="5">
        <v>75000</v>
      </c>
      <c r="E5845" s="5">
        <v>0</v>
      </c>
      <c r="F5845" s="5">
        <f t="shared" si="91"/>
        <v>2236645716</v>
      </c>
    </row>
    <row r="5846" spans="2:6" x14ac:dyDescent="0.25">
      <c r="B5846" s="56">
        <v>43417</v>
      </c>
      <c r="C5846" s="4" t="s">
        <v>3177</v>
      </c>
      <c r="D5846" s="5">
        <v>915000</v>
      </c>
      <c r="E5846" s="5">
        <v>0</v>
      </c>
      <c r="F5846" s="5">
        <f t="shared" si="91"/>
        <v>2237560716</v>
      </c>
    </row>
    <row r="5847" spans="2:6" x14ac:dyDescent="0.25">
      <c r="B5847" s="56">
        <v>43417</v>
      </c>
      <c r="C5847" s="4" t="s">
        <v>3178</v>
      </c>
      <c r="D5847" s="5">
        <v>60000</v>
      </c>
      <c r="E5847" s="5">
        <v>0</v>
      </c>
      <c r="F5847" s="5">
        <f t="shared" si="91"/>
        <v>2237620716</v>
      </c>
    </row>
    <row r="5848" spans="2:6" x14ac:dyDescent="0.25">
      <c r="B5848" s="56">
        <v>43417</v>
      </c>
      <c r="C5848" s="4" t="s">
        <v>3177</v>
      </c>
      <c r="D5848" s="5">
        <v>64500</v>
      </c>
      <c r="E5848" s="5">
        <v>0</v>
      </c>
      <c r="F5848" s="5">
        <f t="shared" si="91"/>
        <v>2237685216</v>
      </c>
    </row>
    <row r="5849" spans="2:6" x14ac:dyDescent="0.25">
      <c r="B5849" s="56">
        <v>43417</v>
      </c>
      <c r="C5849" s="4" t="s">
        <v>3178</v>
      </c>
      <c r="D5849" s="5">
        <v>1605000</v>
      </c>
      <c r="E5849" s="5">
        <v>0</v>
      </c>
      <c r="F5849" s="5">
        <f t="shared" si="91"/>
        <v>2239290216</v>
      </c>
    </row>
    <row r="5850" spans="2:6" x14ac:dyDescent="0.25">
      <c r="B5850" s="56">
        <v>43417</v>
      </c>
      <c r="C5850" s="4" t="s">
        <v>3176</v>
      </c>
      <c r="D5850" s="5">
        <v>3037500</v>
      </c>
      <c r="E5850" s="5">
        <v>0</v>
      </c>
      <c r="F5850" s="5">
        <f t="shared" si="91"/>
        <v>2242327716</v>
      </c>
    </row>
    <row r="5851" spans="2:6" x14ac:dyDescent="0.25">
      <c r="B5851" s="56">
        <v>43417</v>
      </c>
      <c r="C5851" s="4" t="s">
        <v>3179</v>
      </c>
      <c r="D5851" s="5">
        <v>487500</v>
      </c>
      <c r="E5851" s="5">
        <v>0</v>
      </c>
      <c r="F5851" s="5">
        <f t="shared" si="91"/>
        <v>2242815216</v>
      </c>
    </row>
    <row r="5852" spans="2:6" x14ac:dyDescent="0.25">
      <c r="B5852" s="56">
        <v>43417</v>
      </c>
      <c r="C5852" s="4" t="s">
        <v>3180</v>
      </c>
      <c r="D5852" s="5">
        <v>135000</v>
      </c>
      <c r="E5852" s="5">
        <v>0</v>
      </c>
      <c r="F5852" s="5">
        <f t="shared" si="91"/>
        <v>2242950216</v>
      </c>
    </row>
    <row r="5853" spans="2:6" x14ac:dyDescent="0.25">
      <c r="B5853" s="56">
        <v>43417</v>
      </c>
      <c r="C5853" s="4" t="s">
        <v>3181</v>
      </c>
      <c r="D5853" s="5">
        <v>1095000</v>
      </c>
      <c r="E5853" s="5">
        <v>0</v>
      </c>
      <c r="F5853" s="5">
        <f t="shared" si="91"/>
        <v>2244045216</v>
      </c>
    </row>
    <row r="5854" spans="2:6" x14ac:dyDescent="0.25">
      <c r="B5854" s="56">
        <v>43417</v>
      </c>
      <c r="C5854" s="4" t="s">
        <v>3174</v>
      </c>
      <c r="D5854" s="5">
        <v>172500</v>
      </c>
      <c r="E5854" s="5">
        <v>0</v>
      </c>
      <c r="F5854" s="5">
        <f t="shared" si="91"/>
        <v>2244217716</v>
      </c>
    </row>
    <row r="5855" spans="2:6" x14ac:dyDescent="0.25">
      <c r="B5855" s="56">
        <v>43417</v>
      </c>
      <c r="C5855" s="4" t="s">
        <v>3181</v>
      </c>
      <c r="D5855" s="5">
        <v>45000</v>
      </c>
      <c r="E5855" s="5">
        <v>0</v>
      </c>
      <c r="F5855" s="5">
        <f t="shared" si="91"/>
        <v>2244262716</v>
      </c>
    </row>
    <row r="5856" spans="2:6" x14ac:dyDescent="0.25">
      <c r="B5856" s="56">
        <v>43417</v>
      </c>
      <c r="C5856" s="4" t="s">
        <v>3179</v>
      </c>
      <c r="D5856" s="5">
        <v>15000</v>
      </c>
      <c r="E5856" s="5">
        <v>0</v>
      </c>
      <c r="F5856" s="5">
        <f t="shared" si="91"/>
        <v>2244277716</v>
      </c>
    </row>
    <row r="5857" spans="2:6" x14ac:dyDescent="0.25">
      <c r="B5857" s="56">
        <v>43418</v>
      </c>
      <c r="C5857" s="4" t="s">
        <v>3182</v>
      </c>
      <c r="D5857" s="5">
        <v>705000</v>
      </c>
      <c r="E5857" s="5">
        <v>0</v>
      </c>
      <c r="F5857" s="5">
        <f t="shared" si="91"/>
        <v>2244982716</v>
      </c>
    </row>
    <row r="5858" spans="2:6" x14ac:dyDescent="0.25">
      <c r="B5858" s="56">
        <v>43418</v>
      </c>
      <c r="C5858" s="4" t="s">
        <v>3183</v>
      </c>
      <c r="D5858" s="5">
        <v>532500</v>
      </c>
      <c r="E5858" s="5">
        <v>0</v>
      </c>
      <c r="F5858" s="5">
        <f t="shared" si="91"/>
        <v>2245515216</v>
      </c>
    </row>
    <row r="5859" spans="2:6" x14ac:dyDescent="0.25">
      <c r="B5859" s="56">
        <v>43418</v>
      </c>
      <c r="C5859" s="4" t="s">
        <v>3184</v>
      </c>
      <c r="D5859" s="5">
        <v>660000</v>
      </c>
      <c r="E5859" s="5">
        <v>0</v>
      </c>
      <c r="F5859" s="5">
        <f t="shared" si="91"/>
        <v>2246175216</v>
      </c>
    </row>
    <row r="5860" spans="2:6" x14ac:dyDescent="0.25">
      <c r="B5860" s="56">
        <v>43418</v>
      </c>
      <c r="C5860" s="4" t="s">
        <v>3185</v>
      </c>
      <c r="D5860" s="5">
        <v>120000</v>
      </c>
      <c r="E5860" s="5">
        <v>0</v>
      </c>
      <c r="F5860" s="5">
        <f t="shared" si="91"/>
        <v>2246295216</v>
      </c>
    </row>
    <row r="5861" spans="2:6" x14ac:dyDescent="0.25">
      <c r="B5861" s="56">
        <v>43418</v>
      </c>
      <c r="C5861" s="4" t="s">
        <v>3186</v>
      </c>
      <c r="D5861" s="5">
        <v>21500</v>
      </c>
      <c r="E5861" s="5">
        <v>0</v>
      </c>
      <c r="F5861" s="5">
        <f t="shared" si="91"/>
        <v>2246316716</v>
      </c>
    </row>
    <row r="5862" spans="2:6" x14ac:dyDescent="0.25">
      <c r="B5862" s="56">
        <v>43418</v>
      </c>
      <c r="C5862" s="4" t="s">
        <v>3187</v>
      </c>
      <c r="D5862" s="5">
        <v>3960000</v>
      </c>
      <c r="E5862" s="5">
        <v>0</v>
      </c>
      <c r="F5862" s="5">
        <f t="shared" si="91"/>
        <v>2250276716</v>
      </c>
    </row>
    <row r="5863" spans="2:6" x14ac:dyDescent="0.25">
      <c r="B5863" s="56">
        <v>43418</v>
      </c>
      <c r="C5863" s="4" t="s">
        <v>3183</v>
      </c>
      <c r="D5863" s="5">
        <v>585000</v>
      </c>
      <c r="E5863" s="5">
        <v>0</v>
      </c>
      <c r="F5863" s="5">
        <f t="shared" si="91"/>
        <v>2250861716</v>
      </c>
    </row>
    <row r="5864" spans="2:6" x14ac:dyDescent="0.25">
      <c r="B5864" s="56">
        <v>43418</v>
      </c>
      <c r="C5864" s="4" t="s">
        <v>3188</v>
      </c>
      <c r="D5864" s="5">
        <v>150000</v>
      </c>
      <c r="E5864" s="5">
        <v>0</v>
      </c>
      <c r="F5864" s="5">
        <f t="shared" si="91"/>
        <v>2251011716</v>
      </c>
    </row>
    <row r="5865" spans="2:6" x14ac:dyDescent="0.25">
      <c r="B5865" s="56">
        <v>43418</v>
      </c>
      <c r="C5865" s="4" t="s">
        <v>3189</v>
      </c>
      <c r="D5865" s="5">
        <v>135000</v>
      </c>
      <c r="E5865" s="5">
        <v>0</v>
      </c>
      <c r="F5865" s="5">
        <f t="shared" si="91"/>
        <v>2251146716</v>
      </c>
    </row>
    <row r="5866" spans="2:6" x14ac:dyDescent="0.25">
      <c r="B5866" s="56">
        <v>43418</v>
      </c>
      <c r="C5866" s="4" t="s">
        <v>3190</v>
      </c>
      <c r="D5866" s="5">
        <v>45000</v>
      </c>
      <c r="E5866" s="5">
        <v>0</v>
      </c>
      <c r="F5866" s="5">
        <f t="shared" si="91"/>
        <v>2251191716</v>
      </c>
    </row>
    <row r="5867" spans="2:6" x14ac:dyDescent="0.25">
      <c r="B5867" s="56">
        <v>43418</v>
      </c>
      <c r="C5867" s="4" t="s">
        <v>3191</v>
      </c>
      <c r="D5867" s="5">
        <v>45000</v>
      </c>
      <c r="E5867" s="5">
        <v>0</v>
      </c>
      <c r="F5867" s="5">
        <f t="shared" si="91"/>
        <v>2251236716</v>
      </c>
    </row>
    <row r="5868" spans="2:6" x14ac:dyDescent="0.25">
      <c r="B5868" s="56">
        <v>43418</v>
      </c>
      <c r="C5868" s="4" t="s">
        <v>3192</v>
      </c>
      <c r="D5868" s="5">
        <v>630000</v>
      </c>
      <c r="E5868" s="5">
        <v>0</v>
      </c>
      <c r="F5868" s="5">
        <f t="shared" si="91"/>
        <v>2251866716</v>
      </c>
    </row>
    <row r="5869" spans="2:6" x14ac:dyDescent="0.25">
      <c r="B5869" s="56">
        <v>43418</v>
      </c>
      <c r="C5869" s="4" t="s">
        <v>3193</v>
      </c>
      <c r="D5869" s="5">
        <v>615000</v>
      </c>
      <c r="E5869" s="5">
        <v>0</v>
      </c>
      <c r="F5869" s="5">
        <f t="shared" si="91"/>
        <v>2252481716</v>
      </c>
    </row>
    <row r="5870" spans="2:6" x14ac:dyDescent="0.25">
      <c r="B5870" s="56">
        <v>43418</v>
      </c>
      <c r="C5870" s="4" t="s">
        <v>3194</v>
      </c>
      <c r="D5870" s="5">
        <v>2475000</v>
      </c>
      <c r="E5870" s="5">
        <v>0</v>
      </c>
      <c r="F5870" s="5">
        <f t="shared" si="91"/>
        <v>2254956716</v>
      </c>
    </row>
    <row r="5871" spans="2:6" x14ac:dyDescent="0.25">
      <c r="B5871" s="56">
        <v>43418</v>
      </c>
      <c r="C5871" s="4" t="s">
        <v>3195</v>
      </c>
      <c r="D5871" s="5">
        <v>1365000</v>
      </c>
      <c r="E5871" s="5">
        <v>0</v>
      </c>
      <c r="F5871" s="5">
        <f t="shared" si="91"/>
        <v>2256321716</v>
      </c>
    </row>
    <row r="5872" spans="2:6" x14ac:dyDescent="0.25">
      <c r="B5872" s="56">
        <v>43418</v>
      </c>
      <c r="C5872" s="4" t="s">
        <v>3196</v>
      </c>
      <c r="D5872" s="5">
        <v>405000</v>
      </c>
      <c r="E5872" s="5">
        <v>0</v>
      </c>
      <c r="F5872" s="5">
        <f t="shared" si="91"/>
        <v>2256726716</v>
      </c>
    </row>
    <row r="5873" spans="2:6" x14ac:dyDescent="0.25">
      <c r="B5873" s="56">
        <v>43418</v>
      </c>
      <c r="C5873" s="4" t="s">
        <v>3197</v>
      </c>
      <c r="D5873" s="5">
        <v>75000</v>
      </c>
      <c r="E5873" s="5">
        <v>0</v>
      </c>
      <c r="F5873" s="5">
        <f t="shared" ref="F5873:F5937" si="92">F5872+D5873-E5873</f>
        <v>2256801716</v>
      </c>
    </row>
    <row r="5874" spans="2:6" x14ac:dyDescent="0.25">
      <c r="B5874" s="56">
        <v>43418</v>
      </c>
      <c r="C5874" s="4" t="s">
        <v>3194</v>
      </c>
      <c r="D5874" s="5">
        <v>225000</v>
      </c>
      <c r="E5874" s="5">
        <v>0</v>
      </c>
      <c r="F5874" s="5">
        <f t="shared" si="92"/>
        <v>2257026716</v>
      </c>
    </row>
    <row r="5875" spans="2:6" x14ac:dyDescent="0.25">
      <c r="B5875" s="56">
        <v>43418</v>
      </c>
      <c r="C5875" s="4" t="s">
        <v>3189</v>
      </c>
      <c r="D5875" s="5">
        <v>2820000</v>
      </c>
      <c r="E5875" s="5">
        <v>0</v>
      </c>
      <c r="F5875" s="5">
        <f t="shared" si="92"/>
        <v>2259846716</v>
      </c>
    </row>
    <row r="5876" spans="2:6" x14ac:dyDescent="0.25">
      <c r="B5876" s="56">
        <v>43418</v>
      </c>
      <c r="C5876" s="4" t="s">
        <v>3198</v>
      </c>
      <c r="D5876" s="5">
        <v>585000</v>
      </c>
      <c r="E5876" s="5">
        <v>0</v>
      </c>
      <c r="F5876" s="5">
        <f t="shared" si="92"/>
        <v>2260431716</v>
      </c>
    </row>
    <row r="5877" spans="2:6" x14ac:dyDescent="0.25">
      <c r="B5877" s="56">
        <v>43418</v>
      </c>
      <c r="C5877" s="4" t="s">
        <v>3199</v>
      </c>
      <c r="D5877" s="5">
        <v>435000</v>
      </c>
      <c r="E5877" s="5">
        <v>0</v>
      </c>
      <c r="F5877" s="5">
        <f t="shared" si="92"/>
        <v>2260866716</v>
      </c>
    </row>
    <row r="5878" spans="2:6" x14ac:dyDescent="0.25">
      <c r="B5878" s="56">
        <v>43418</v>
      </c>
      <c r="C5878" s="4" t="s">
        <v>3200</v>
      </c>
      <c r="D5878" s="5">
        <v>945000</v>
      </c>
      <c r="E5878" s="5">
        <v>0</v>
      </c>
      <c r="F5878" s="5">
        <f t="shared" si="92"/>
        <v>2261811716</v>
      </c>
    </row>
    <row r="5879" spans="2:6" x14ac:dyDescent="0.25">
      <c r="B5879" s="56">
        <v>43418</v>
      </c>
      <c r="C5879" s="4" t="s">
        <v>3201</v>
      </c>
      <c r="D5879" s="5">
        <v>742500</v>
      </c>
      <c r="E5879" s="5">
        <v>0</v>
      </c>
      <c r="F5879" s="5">
        <f t="shared" si="92"/>
        <v>2262554216</v>
      </c>
    </row>
    <row r="5880" spans="2:6" x14ac:dyDescent="0.25">
      <c r="B5880" s="56">
        <v>43418</v>
      </c>
      <c r="C5880" s="4" t="s">
        <v>3185</v>
      </c>
      <c r="D5880" s="5">
        <v>1140000</v>
      </c>
      <c r="E5880" s="5">
        <v>0</v>
      </c>
      <c r="F5880" s="5">
        <f t="shared" si="92"/>
        <v>2263694216</v>
      </c>
    </row>
    <row r="5881" spans="2:6" x14ac:dyDescent="0.25">
      <c r="B5881" s="56">
        <v>43418</v>
      </c>
      <c r="C5881" s="4" t="s">
        <v>3196</v>
      </c>
      <c r="D5881" s="5">
        <v>525000</v>
      </c>
      <c r="E5881" s="5">
        <v>0</v>
      </c>
      <c r="F5881" s="5">
        <f t="shared" si="92"/>
        <v>2264219216</v>
      </c>
    </row>
    <row r="5882" spans="2:6" x14ac:dyDescent="0.25">
      <c r="B5882" s="56">
        <v>43418</v>
      </c>
      <c r="C5882" s="4" t="s">
        <v>3202</v>
      </c>
      <c r="D5882" s="5">
        <v>1852500</v>
      </c>
      <c r="E5882" s="5">
        <v>0</v>
      </c>
      <c r="F5882" s="5">
        <f t="shared" si="92"/>
        <v>2266071716</v>
      </c>
    </row>
    <row r="5883" spans="2:6" x14ac:dyDescent="0.25">
      <c r="B5883" s="56">
        <v>43418</v>
      </c>
      <c r="C5883" s="4" t="s">
        <v>3186</v>
      </c>
      <c r="D5883" s="5">
        <v>1267500</v>
      </c>
      <c r="E5883" s="5">
        <v>0</v>
      </c>
      <c r="F5883" s="5">
        <f t="shared" si="92"/>
        <v>2267339216</v>
      </c>
    </row>
    <row r="5884" spans="2:6" x14ac:dyDescent="0.25">
      <c r="B5884" s="56">
        <v>43418</v>
      </c>
      <c r="C5884" s="4" t="s">
        <v>3200</v>
      </c>
      <c r="D5884" s="5">
        <v>315000</v>
      </c>
      <c r="E5884" s="5">
        <v>0</v>
      </c>
      <c r="F5884" s="5">
        <f t="shared" si="92"/>
        <v>2267654216</v>
      </c>
    </row>
    <row r="5885" spans="2:6" x14ac:dyDescent="0.25">
      <c r="B5885" s="56">
        <v>43418</v>
      </c>
      <c r="C5885" s="4" t="s">
        <v>3203</v>
      </c>
      <c r="D5885" s="5">
        <v>107500</v>
      </c>
      <c r="E5885" s="5">
        <v>0</v>
      </c>
      <c r="F5885" s="5">
        <f t="shared" si="92"/>
        <v>2267761716</v>
      </c>
    </row>
    <row r="5886" spans="2:6" x14ac:dyDescent="0.25">
      <c r="B5886" s="56">
        <v>43418</v>
      </c>
      <c r="C5886" s="4" t="s">
        <v>3204</v>
      </c>
      <c r="D5886" s="5">
        <v>21500</v>
      </c>
      <c r="E5886" s="5">
        <v>0</v>
      </c>
      <c r="F5886" s="5">
        <f t="shared" si="92"/>
        <v>2267783216</v>
      </c>
    </row>
    <row r="5887" spans="2:6" x14ac:dyDescent="0.25">
      <c r="B5887" s="56">
        <v>43418</v>
      </c>
      <c r="C5887" s="4" t="s">
        <v>3203</v>
      </c>
      <c r="D5887" s="5">
        <v>1612500</v>
      </c>
      <c r="E5887" s="5">
        <v>0</v>
      </c>
      <c r="F5887" s="5">
        <f t="shared" si="92"/>
        <v>2269395716</v>
      </c>
    </row>
    <row r="5888" spans="2:6" x14ac:dyDescent="0.25">
      <c r="B5888" s="56">
        <v>43418</v>
      </c>
      <c r="C5888" s="4" t="s">
        <v>3197</v>
      </c>
      <c r="D5888" s="5">
        <v>345000</v>
      </c>
      <c r="E5888" s="5">
        <v>0</v>
      </c>
      <c r="F5888" s="5">
        <f t="shared" si="92"/>
        <v>2269740716</v>
      </c>
    </row>
    <row r="5889" spans="2:6" x14ac:dyDescent="0.25">
      <c r="B5889" s="56">
        <v>43418</v>
      </c>
      <c r="C5889" s="4" t="s">
        <v>3191</v>
      </c>
      <c r="D5889" s="5">
        <v>2632500</v>
      </c>
      <c r="E5889" s="5">
        <v>0</v>
      </c>
      <c r="F5889" s="5">
        <f t="shared" si="92"/>
        <v>2272373216</v>
      </c>
    </row>
    <row r="5890" spans="2:6" x14ac:dyDescent="0.25">
      <c r="B5890" s="56">
        <v>43418</v>
      </c>
      <c r="C5890" s="4" t="s">
        <v>3205</v>
      </c>
      <c r="D5890" s="5">
        <v>1117500</v>
      </c>
      <c r="E5890" s="5">
        <v>0</v>
      </c>
      <c r="F5890" s="5">
        <f t="shared" si="92"/>
        <v>2273490716</v>
      </c>
    </row>
    <row r="5891" spans="2:6" x14ac:dyDescent="0.25">
      <c r="B5891" s="56">
        <v>43418</v>
      </c>
      <c r="C5891" s="4" t="s">
        <v>3206</v>
      </c>
      <c r="D5891" s="5">
        <v>1635000</v>
      </c>
      <c r="E5891" s="5">
        <v>0</v>
      </c>
      <c r="F5891" s="5">
        <f t="shared" si="92"/>
        <v>2275125716</v>
      </c>
    </row>
    <row r="5892" spans="2:6" x14ac:dyDescent="0.25">
      <c r="B5892" s="56">
        <v>43418</v>
      </c>
      <c r="C5892" s="4" t="s">
        <v>3207</v>
      </c>
      <c r="D5892" s="5">
        <v>847500</v>
      </c>
      <c r="E5892" s="5">
        <v>0</v>
      </c>
      <c r="F5892" s="5">
        <f t="shared" si="92"/>
        <v>2275973216</v>
      </c>
    </row>
    <row r="5893" spans="2:6" x14ac:dyDescent="0.25">
      <c r="B5893" s="56">
        <v>43418</v>
      </c>
      <c r="C5893" s="4" t="s">
        <v>3201</v>
      </c>
      <c r="D5893" s="5">
        <v>525000</v>
      </c>
      <c r="E5893" s="5">
        <v>0</v>
      </c>
      <c r="F5893" s="5">
        <f t="shared" si="92"/>
        <v>2276498216</v>
      </c>
    </row>
    <row r="5894" spans="2:6" x14ac:dyDescent="0.25">
      <c r="B5894" s="56">
        <v>43418</v>
      </c>
      <c r="C5894" s="4" t="s">
        <v>3208</v>
      </c>
      <c r="D5894" s="5">
        <v>457500</v>
      </c>
      <c r="E5894" s="5">
        <v>0</v>
      </c>
      <c r="F5894" s="5">
        <f t="shared" si="92"/>
        <v>2276955716</v>
      </c>
    </row>
    <row r="5895" spans="2:6" x14ac:dyDescent="0.25">
      <c r="B5895" s="56">
        <v>43418</v>
      </c>
      <c r="C5895" s="4" t="s">
        <v>3209</v>
      </c>
      <c r="D5895" s="5">
        <v>150000</v>
      </c>
      <c r="E5895" s="5">
        <v>0</v>
      </c>
      <c r="F5895" s="5">
        <f t="shared" si="92"/>
        <v>2277105716</v>
      </c>
    </row>
    <row r="5896" spans="2:6" x14ac:dyDescent="0.25">
      <c r="B5896" s="56">
        <v>43418</v>
      </c>
      <c r="C5896" s="4" t="s">
        <v>3202</v>
      </c>
      <c r="D5896" s="5">
        <v>86000</v>
      </c>
      <c r="E5896" s="5">
        <v>0</v>
      </c>
      <c r="F5896" s="5">
        <f t="shared" si="92"/>
        <v>2277191716</v>
      </c>
    </row>
    <row r="5897" spans="2:6" x14ac:dyDescent="0.25">
      <c r="B5897" s="56">
        <v>43418</v>
      </c>
      <c r="C5897" s="4" t="s">
        <v>3187</v>
      </c>
      <c r="D5897" s="5">
        <v>105000</v>
      </c>
      <c r="E5897" s="5">
        <v>0</v>
      </c>
      <c r="F5897" s="5">
        <f t="shared" si="92"/>
        <v>2277296716</v>
      </c>
    </row>
    <row r="5898" spans="2:6" x14ac:dyDescent="0.25">
      <c r="B5898" s="56">
        <v>43418</v>
      </c>
      <c r="C5898" s="4" t="s">
        <v>3207</v>
      </c>
      <c r="D5898" s="5">
        <v>1777500</v>
      </c>
      <c r="E5898" s="5">
        <v>0</v>
      </c>
      <c r="F5898" s="5">
        <f t="shared" si="92"/>
        <v>2279074216</v>
      </c>
    </row>
    <row r="5899" spans="2:6" x14ac:dyDescent="0.25">
      <c r="B5899" s="56">
        <v>43418</v>
      </c>
      <c r="C5899" s="4" t="s">
        <v>3204</v>
      </c>
      <c r="D5899" s="5">
        <v>1837500</v>
      </c>
      <c r="E5899" s="5">
        <v>0</v>
      </c>
      <c r="F5899" s="5">
        <f t="shared" si="92"/>
        <v>2280911716</v>
      </c>
    </row>
    <row r="5900" spans="2:6" x14ac:dyDescent="0.25">
      <c r="B5900" s="56">
        <v>43418</v>
      </c>
      <c r="C5900" s="4" t="s">
        <v>3184</v>
      </c>
      <c r="D5900" s="5">
        <v>1485000</v>
      </c>
      <c r="E5900" s="5">
        <v>0</v>
      </c>
      <c r="F5900" s="5">
        <f t="shared" si="92"/>
        <v>2282396716</v>
      </c>
    </row>
    <row r="5901" spans="2:6" x14ac:dyDescent="0.25">
      <c r="B5901" s="56">
        <v>43418</v>
      </c>
      <c r="C5901" s="4" t="s">
        <v>3192</v>
      </c>
      <c r="D5901" s="5">
        <v>975000</v>
      </c>
      <c r="E5901" s="5">
        <v>0</v>
      </c>
      <c r="F5901" s="5">
        <f t="shared" si="92"/>
        <v>2283371716</v>
      </c>
    </row>
    <row r="5902" spans="2:6" x14ac:dyDescent="0.25">
      <c r="B5902" s="56">
        <v>43418</v>
      </c>
      <c r="C5902" s="4" t="s">
        <v>3210</v>
      </c>
      <c r="D5902" s="5">
        <v>1065000</v>
      </c>
      <c r="E5902" s="5">
        <v>0</v>
      </c>
      <c r="F5902" s="5">
        <f t="shared" si="92"/>
        <v>2284436716</v>
      </c>
    </row>
    <row r="5903" spans="2:6" x14ac:dyDescent="0.25">
      <c r="B5903" s="56">
        <v>43418</v>
      </c>
      <c r="C5903" s="4" t="s">
        <v>3211</v>
      </c>
      <c r="D5903" s="5">
        <v>202500</v>
      </c>
      <c r="E5903" s="5">
        <v>0</v>
      </c>
      <c r="F5903" s="5">
        <f t="shared" si="92"/>
        <v>2284639216</v>
      </c>
    </row>
    <row r="5904" spans="2:6" x14ac:dyDescent="0.25">
      <c r="B5904" s="56">
        <v>43418</v>
      </c>
      <c r="C5904" s="4" t="s">
        <v>3199</v>
      </c>
      <c r="D5904" s="5">
        <v>60000</v>
      </c>
      <c r="E5904" s="5">
        <v>0</v>
      </c>
      <c r="F5904" s="5">
        <f t="shared" si="92"/>
        <v>2284699216</v>
      </c>
    </row>
    <row r="5905" spans="2:6" x14ac:dyDescent="0.25">
      <c r="B5905" s="56">
        <v>43418</v>
      </c>
      <c r="C5905" s="4" t="s">
        <v>3208</v>
      </c>
      <c r="D5905" s="5">
        <v>90000</v>
      </c>
      <c r="E5905" s="5">
        <v>0</v>
      </c>
      <c r="F5905" s="5">
        <f t="shared" si="92"/>
        <v>2284789216</v>
      </c>
    </row>
    <row r="5906" spans="2:6" x14ac:dyDescent="0.25">
      <c r="B5906" s="56">
        <v>43418</v>
      </c>
      <c r="C5906" s="4" t="s">
        <v>3188</v>
      </c>
      <c r="D5906" s="5">
        <v>1657500</v>
      </c>
      <c r="E5906" s="5">
        <v>0</v>
      </c>
      <c r="F5906" s="5">
        <f t="shared" si="92"/>
        <v>2286446716</v>
      </c>
    </row>
    <row r="5907" spans="2:6" x14ac:dyDescent="0.25">
      <c r="B5907" s="56">
        <v>43418</v>
      </c>
      <c r="C5907" s="4" t="s">
        <v>3198</v>
      </c>
      <c r="D5907" s="5">
        <v>1020000</v>
      </c>
      <c r="E5907" s="5">
        <v>0</v>
      </c>
      <c r="F5907" s="5">
        <f t="shared" si="92"/>
        <v>2287466716</v>
      </c>
    </row>
    <row r="5908" spans="2:6" x14ac:dyDescent="0.25">
      <c r="B5908" s="56">
        <v>43418</v>
      </c>
      <c r="C5908" s="4" t="s">
        <v>3209</v>
      </c>
      <c r="D5908" s="5">
        <v>502500</v>
      </c>
      <c r="E5908" s="5">
        <v>0</v>
      </c>
      <c r="F5908" s="5">
        <f t="shared" si="92"/>
        <v>2287969216</v>
      </c>
    </row>
    <row r="5909" spans="2:6" x14ac:dyDescent="0.25">
      <c r="B5909" s="56">
        <v>43418</v>
      </c>
      <c r="C5909" s="4" t="s">
        <v>3210</v>
      </c>
      <c r="D5909" s="5">
        <v>750000</v>
      </c>
      <c r="E5909" s="5">
        <v>0</v>
      </c>
      <c r="F5909" s="5">
        <f t="shared" si="92"/>
        <v>2288719216</v>
      </c>
    </row>
    <row r="5910" spans="2:6" x14ac:dyDescent="0.25">
      <c r="B5910" s="56">
        <v>43418</v>
      </c>
      <c r="C5910" s="4" t="s">
        <v>3205</v>
      </c>
      <c r="D5910" s="5">
        <v>360000</v>
      </c>
      <c r="E5910" s="5">
        <v>0</v>
      </c>
      <c r="F5910" s="5">
        <f t="shared" si="92"/>
        <v>2289079216</v>
      </c>
    </row>
    <row r="5911" spans="2:6" x14ac:dyDescent="0.25">
      <c r="B5911" s="56">
        <v>43418</v>
      </c>
      <c r="C5911" s="4" t="s">
        <v>3182</v>
      </c>
      <c r="D5911" s="5">
        <v>450000</v>
      </c>
      <c r="E5911" s="5">
        <v>0</v>
      </c>
      <c r="F5911" s="5">
        <f t="shared" si="92"/>
        <v>2289529216</v>
      </c>
    </row>
    <row r="5912" spans="2:6" x14ac:dyDescent="0.25">
      <c r="B5912" s="56">
        <v>43418</v>
      </c>
      <c r="C5912" s="4" t="s">
        <v>3190</v>
      </c>
      <c r="D5912" s="5">
        <v>525000</v>
      </c>
      <c r="E5912" s="5">
        <v>0</v>
      </c>
      <c r="F5912" s="5">
        <f t="shared" si="92"/>
        <v>2290054216</v>
      </c>
    </row>
    <row r="5913" spans="2:6" x14ac:dyDescent="0.25">
      <c r="B5913" s="56">
        <v>43418</v>
      </c>
      <c r="C5913" s="4" t="s">
        <v>3206</v>
      </c>
      <c r="D5913" s="5">
        <v>210000</v>
      </c>
      <c r="E5913" s="5">
        <v>0</v>
      </c>
      <c r="F5913" s="5">
        <f t="shared" si="92"/>
        <v>2290264216</v>
      </c>
    </row>
    <row r="5914" spans="2:6" x14ac:dyDescent="0.25">
      <c r="B5914" s="56">
        <v>43418</v>
      </c>
      <c r="C5914" s="4" t="s">
        <v>3212</v>
      </c>
      <c r="D5914" s="5">
        <v>1350000</v>
      </c>
      <c r="E5914" s="5">
        <v>0</v>
      </c>
      <c r="F5914" s="5">
        <f t="shared" si="92"/>
        <v>2291614216</v>
      </c>
    </row>
    <row r="5915" spans="2:6" x14ac:dyDescent="0.25">
      <c r="B5915" s="56">
        <v>43418</v>
      </c>
      <c r="C5915" s="4" t="s">
        <v>3213</v>
      </c>
      <c r="D5915" s="5">
        <v>1980000</v>
      </c>
      <c r="E5915" s="5">
        <v>0</v>
      </c>
      <c r="F5915" s="5">
        <f t="shared" si="92"/>
        <v>2293594216</v>
      </c>
    </row>
    <row r="5916" spans="2:6" x14ac:dyDescent="0.25">
      <c r="B5916" s="56">
        <v>43418</v>
      </c>
      <c r="C5916" s="4" t="s">
        <v>3214</v>
      </c>
      <c r="D5916" s="5">
        <v>120000</v>
      </c>
      <c r="E5916" s="5">
        <v>0</v>
      </c>
      <c r="F5916" s="5">
        <f t="shared" si="92"/>
        <v>2293714216</v>
      </c>
    </row>
    <row r="5917" spans="2:6" x14ac:dyDescent="0.25">
      <c r="B5917" s="56">
        <v>43418</v>
      </c>
      <c r="C5917" s="4" t="s">
        <v>3215</v>
      </c>
      <c r="D5917" s="5">
        <v>1980000</v>
      </c>
      <c r="E5917" s="5">
        <v>0</v>
      </c>
      <c r="F5917" s="5">
        <f t="shared" si="92"/>
        <v>2295694216</v>
      </c>
    </row>
    <row r="5918" spans="2:6" x14ac:dyDescent="0.25">
      <c r="B5918" s="56">
        <v>43418</v>
      </c>
      <c r="C5918" s="4" t="s">
        <v>3216</v>
      </c>
      <c r="D5918" s="5">
        <v>75000</v>
      </c>
      <c r="E5918" s="5">
        <v>0</v>
      </c>
      <c r="F5918" s="5">
        <f t="shared" si="92"/>
        <v>2295769216</v>
      </c>
    </row>
    <row r="5919" spans="2:6" x14ac:dyDescent="0.25">
      <c r="B5919" s="56">
        <v>43418</v>
      </c>
      <c r="C5919" s="4" t="s">
        <v>3217</v>
      </c>
      <c r="D5919" s="5">
        <v>60000</v>
      </c>
      <c r="E5919" s="5">
        <v>0</v>
      </c>
      <c r="F5919" s="5">
        <f t="shared" si="92"/>
        <v>2295829216</v>
      </c>
    </row>
    <row r="5920" spans="2:6" x14ac:dyDescent="0.25">
      <c r="B5920" s="56">
        <v>43418</v>
      </c>
      <c r="C5920" s="4" t="s">
        <v>3214</v>
      </c>
      <c r="D5920" s="5">
        <v>495000</v>
      </c>
      <c r="E5920" s="5">
        <v>0</v>
      </c>
      <c r="F5920" s="5">
        <f t="shared" si="92"/>
        <v>2296324216</v>
      </c>
    </row>
    <row r="5921" spans="2:7" x14ac:dyDescent="0.25">
      <c r="B5921" s="56">
        <v>43418</v>
      </c>
      <c r="C5921" s="4" t="s">
        <v>3218</v>
      </c>
      <c r="D5921" s="5">
        <v>397500</v>
      </c>
      <c r="E5921" s="5">
        <v>0</v>
      </c>
      <c r="F5921" s="5">
        <f t="shared" si="92"/>
        <v>2296721716</v>
      </c>
    </row>
    <row r="5922" spans="2:7" x14ac:dyDescent="0.25">
      <c r="B5922" s="56">
        <v>43418</v>
      </c>
      <c r="C5922" s="4" t="s">
        <v>3219</v>
      </c>
      <c r="D5922" s="5">
        <v>2677500</v>
      </c>
      <c r="E5922" s="5">
        <v>0</v>
      </c>
      <c r="F5922" s="5">
        <f t="shared" si="92"/>
        <v>2299399216</v>
      </c>
    </row>
    <row r="5923" spans="2:7" x14ac:dyDescent="0.25">
      <c r="B5923" s="56">
        <v>43418</v>
      </c>
      <c r="C5923" s="4" t="s">
        <v>3220</v>
      </c>
      <c r="D5923" s="5">
        <v>240000</v>
      </c>
      <c r="E5923" s="5">
        <v>0</v>
      </c>
      <c r="F5923" s="5">
        <f t="shared" si="92"/>
        <v>2299639216</v>
      </c>
    </row>
    <row r="5924" spans="2:7" x14ac:dyDescent="0.25">
      <c r="B5924" s="56">
        <v>43418</v>
      </c>
      <c r="C5924" s="4" t="s">
        <v>3218</v>
      </c>
      <c r="D5924" s="5">
        <v>15000</v>
      </c>
      <c r="E5924" s="5">
        <v>0</v>
      </c>
      <c r="F5924" s="5">
        <f t="shared" si="92"/>
        <v>2299654216</v>
      </c>
    </row>
    <row r="5925" spans="2:7" x14ac:dyDescent="0.25">
      <c r="B5925" s="56">
        <v>43418</v>
      </c>
      <c r="C5925" s="4" t="s">
        <v>3221</v>
      </c>
      <c r="D5925" s="5">
        <v>60000</v>
      </c>
      <c r="E5925" s="5">
        <v>0</v>
      </c>
      <c r="F5925" s="5">
        <f t="shared" si="92"/>
        <v>2299714216</v>
      </c>
    </row>
    <row r="5926" spans="2:7" x14ac:dyDescent="0.25">
      <c r="B5926" s="56">
        <v>43418</v>
      </c>
      <c r="C5926" s="4" t="s">
        <v>3217</v>
      </c>
      <c r="D5926" s="5">
        <v>855000</v>
      </c>
      <c r="E5926" s="5">
        <v>0</v>
      </c>
      <c r="F5926" s="5">
        <f t="shared" si="92"/>
        <v>2300569216</v>
      </c>
    </row>
    <row r="5927" spans="2:7" x14ac:dyDescent="0.25">
      <c r="B5927" s="56">
        <v>43418</v>
      </c>
      <c r="C5927" s="4" t="s">
        <v>3220</v>
      </c>
      <c r="D5927" s="5">
        <v>945000</v>
      </c>
      <c r="E5927" s="5">
        <v>0</v>
      </c>
      <c r="F5927" s="5">
        <f t="shared" si="92"/>
        <v>2301514216</v>
      </c>
    </row>
    <row r="5928" spans="2:7" x14ac:dyDescent="0.25">
      <c r="B5928" s="56">
        <v>43418</v>
      </c>
      <c r="C5928" s="4" t="s">
        <v>3221</v>
      </c>
      <c r="D5928" s="5">
        <v>1260000</v>
      </c>
      <c r="E5928" s="5">
        <v>0</v>
      </c>
      <c r="F5928" s="5">
        <f t="shared" si="92"/>
        <v>2302774216</v>
      </c>
    </row>
    <row r="5929" spans="2:7" x14ac:dyDescent="0.25">
      <c r="B5929" s="56">
        <v>43418</v>
      </c>
      <c r="C5929" s="4" t="s">
        <v>3222</v>
      </c>
      <c r="D5929" s="5">
        <v>215000</v>
      </c>
      <c r="E5929" s="5">
        <v>0</v>
      </c>
      <c r="F5929" s="5">
        <f t="shared" si="92"/>
        <v>2302989216</v>
      </c>
    </row>
    <row r="5930" spans="2:7" x14ac:dyDescent="0.25">
      <c r="B5930" s="56">
        <v>43418</v>
      </c>
      <c r="C5930" s="4" t="s">
        <v>3222</v>
      </c>
      <c r="D5930" s="5">
        <v>1927500</v>
      </c>
      <c r="E5930" s="5">
        <v>0</v>
      </c>
      <c r="F5930" s="5">
        <f t="shared" si="92"/>
        <v>2304916716</v>
      </c>
    </row>
    <row r="5931" spans="2:7" x14ac:dyDescent="0.25">
      <c r="B5931" s="56">
        <v>43418</v>
      </c>
      <c r="C5931" s="4" t="s">
        <v>3212</v>
      </c>
      <c r="D5931" s="5">
        <v>90000</v>
      </c>
      <c r="E5931" s="5">
        <v>0</v>
      </c>
      <c r="F5931" s="5">
        <f t="shared" si="92"/>
        <v>2305006716</v>
      </c>
    </row>
    <row r="5932" spans="2:7" x14ac:dyDescent="0.25">
      <c r="B5932" s="56">
        <v>43418</v>
      </c>
      <c r="C5932" s="4" t="s">
        <v>3215</v>
      </c>
      <c r="D5932" s="5">
        <v>172000</v>
      </c>
      <c r="E5932" s="5">
        <v>0</v>
      </c>
      <c r="F5932" s="5">
        <f t="shared" si="92"/>
        <v>2305178716</v>
      </c>
    </row>
    <row r="5933" spans="2:7" x14ac:dyDescent="0.25">
      <c r="B5933" s="56">
        <v>43418</v>
      </c>
      <c r="C5933" s="4" t="s">
        <v>3219</v>
      </c>
      <c r="D5933" s="5">
        <v>142500</v>
      </c>
      <c r="E5933" s="5">
        <v>0</v>
      </c>
      <c r="F5933" s="5">
        <f t="shared" si="92"/>
        <v>2305321216</v>
      </c>
    </row>
    <row r="5934" spans="2:7" x14ac:dyDescent="0.25">
      <c r="B5934" s="56">
        <v>43418</v>
      </c>
      <c r="C5934" s="4" t="s">
        <v>3216</v>
      </c>
      <c r="D5934" s="5">
        <v>2925000</v>
      </c>
      <c r="E5934" s="5">
        <v>0</v>
      </c>
      <c r="F5934" s="5">
        <f t="shared" si="92"/>
        <v>2308246216</v>
      </c>
    </row>
    <row r="5935" spans="2:7" x14ac:dyDescent="0.25">
      <c r="B5935" s="56">
        <v>43418</v>
      </c>
      <c r="C5935" s="4" t="s">
        <v>3213</v>
      </c>
      <c r="D5935" s="5">
        <v>225000</v>
      </c>
      <c r="E5935" s="5">
        <v>0</v>
      </c>
      <c r="F5935" s="5">
        <f t="shared" si="92"/>
        <v>2308471216</v>
      </c>
    </row>
    <row r="5936" spans="2:7" x14ac:dyDescent="0.25">
      <c r="B5936" s="94">
        <v>43418</v>
      </c>
      <c r="C5936" s="95" t="s">
        <v>3223</v>
      </c>
      <c r="D5936" s="96">
        <v>0</v>
      </c>
      <c r="E5936" s="96">
        <v>745691</v>
      </c>
      <c r="F5936" s="96">
        <f t="shared" si="92"/>
        <v>2307725525</v>
      </c>
      <c r="G5936" t="s">
        <v>3224</v>
      </c>
    </row>
    <row r="5937" spans="2:6" x14ac:dyDescent="0.25">
      <c r="B5937" s="56">
        <v>43418</v>
      </c>
      <c r="C5937" s="57" t="s">
        <v>3165</v>
      </c>
      <c r="D5937" s="58">
        <v>240000</v>
      </c>
      <c r="E5937" s="58">
        <v>0</v>
      </c>
      <c r="F5937" s="5">
        <f t="shared" si="92"/>
        <v>2307965525</v>
      </c>
    </row>
    <row r="5938" spans="2:6" x14ac:dyDescent="0.25">
      <c r="B5938" s="56">
        <v>43418</v>
      </c>
      <c r="C5938" s="57" t="s">
        <v>3166</v>
      </c>
      <c r="D5938" s="58">
        <v>30000</v>
      </c>
      <c r="E5938" s="58">
        <v>0</v>
      </c>
      <c r="F5938" s="5">
        <f t="shared" ref="F5938:F6001" si="93">F5937+D5938-E5938</f>
        <v>2307995525</v>
      </c>
    </row>
    <row r="5939" spans="2:6" x14ac:dyDescent="0.25">
      <c r="B5939" s="56">
        <v>43418</v>
      </c>
      <c r="C5939" s="57" t="s">
        <v>3159</v>
      </c>
      <c r="D5939" s="58">
        <v>21500</v>
      </c>
      <c r="E5939" s="58">
        <v>0</v>
      </c>
      <c r="F5939" s="5">
        <f t="shared" si="93"/>
        <v>2308017025</v>
      </c>
    </row>
    <row r="5940" spans="2:6" x14ac:dyDescent="0.25">
      <c r="B5940" s="56">
        <v>43418</v>
      </c>
      <c r="C5940" s="57" t="s">
        <v>3160</v>
      </c>
      <c r="D5940" s="58">
        <v>15000</v>
      </c>
      <c r="E5940" s="58">
        <v>0</v>
      </c>
      <c r="F5940" s="5">
        <f t="shared" si="93"/>
        <v>2308032025</v>
      </c>
    </row>
    <row r="5941" spans="2:6" x14ac:dyDescent="0.25">
      <c r="B5941" s="56">
        <v>43418</v>
      </c>
      <c r="C5941" s="57" t="s">
        <v>3168</v>
      </c>
      <c r="D5941" s="58">
        <v>240000</v>
      </c>
      <c r="E5941" s="58">
        <v>0</v>
      </c>
      <c r="F5941" s="5">
        <f t="shared" si="93"/>
        <v>2308272025</v>
      </c>
    </row>
    <row r="5942" spans="2:6" x14ac:dyDescent="0.25">
      <c r="B5942" s="56">
        <v>43418</v>
      </c>
      <c r="C5942" s="57" t="s">
        <v>3172</v>
      </c>
      <c r="D5942" s="58">
        <v>15000</v>
      </c>
      <c r="E5942" s="58">
        <v>0</v>
      </c>
      <c r="F5942" s="5">
        <f t="shared" si="93"/>
        <v>2308287025</v>
      </c>
    </row>
    <row r="5943" spans="2:6" x14ac:dyDescent="0.25">
      <c r="B5943" s="56">
        <v>43418</v>
      </c>
      <c r="C5943" s="57" t="s">
        <v>3169</v>
      </c>
      <c r="D5943" s="58">
        <v>225000</v>
      </c>
      <c r="E5943" s="58">
        <v>0</v>
      </c>
      <c r="F5943" s="5">
        <f t="shared" si="93"/>
        <v>2308512025</v>
      </c>
    </row>
    <row r="5944" spans="2:6" x14ac:dyDescent="0.25">
      <c r="B5944" s="56">
        <v>43418</v>
      </c>
      <c r="C5944" s="57" t="s">
        <v>3160</v>
      </c>
      <c r="D5944" s="58">
        <v>30000</v>
      </c>
      <c r="E5944" s="58">
        <v>0</v>
      </c>
      <c r="F5944" s="5">
        <f t="shared" si="93"/>
        <v>2308542025</v>
      </c>
    </row>
    <row r="5945" spans="2:6" x14ac:dyDescent="0.25">
      <c r="B5945" s="56">
        <v>43418</v>
      </c>
      <c r="C5945" s="57" t="s">
        <v>3171</v>
      </c>
      <c r="D5945" s="58">
        <v>86000</v>
      </c>
      <c r="E5945" s="58">
        <v>0</v>
      </c>
      <c r="F5945" s="5">
        <f t="shared" si="93"/>
        <v>2308628025</v>
      </c>
    </row>
    <row r="5946" spans="2:6" x14ac:dyDescent="0.25">
      <c r="B5946" s="56">
        <v>43418</v>
      </c>
      <c r="C5946" s="57" t="s">
        <v>3159</v>
      </c>
      <c r="D5946" s="58">
        <v>480000</v>
      </c>
      <c r="E5946" s="58">
        <v>0</v>
      </c>
      <c r="F5946" s="5">
        <f t="shared" si="93"/>
        <v>2309108025</v>
      </c>
    </row>
    <row r="5947" spans="2:6" x14ac:dyDescent="0.25">
      <c r="B5947" s="56">
        <v>43418</v>
      </c>
      <c r="C5947" s="57" t="s">
        <v>3173</v>
      </c>
      <c r="D5947" s="58">
        <v>15000</v>
      </c>
      <c r="E5947" s="58">
        <v>0</v>
      </c>
      <c r="F5947" s="5">
        <f t="shared" si="93"/>
        <v>2309123025</v>
      </c>
    </row>
    <row r="5948" spans="2:6" x14ac:dyDescent="0.25">
      <c r="B5948" s="56">
        <v>43418</v>
      </c>
      <c r="C5948" s="57" t="s">
        <v>3162</v>
      </c>
      <c r="D5948" s="58">
        <v>360000</v>
      </c>
      <c r="E5948" s="58">
        <v>0</v>
      </c>
      <c r="F5948" s="5">
        <f t="shared" si="93"/>
        <v>2309483025</v>
      </c>
    </row>
    <row r="5949" spans="2:6" x14ac:dyDescent="0.25">
      <c r="B5949" s="56">
        <v>43418</v>
      </c>
      <c r="C5949" s="57" t="s">
        <v>3164</v>
      </c>
      <c r="D5949" s="58">
        <v>405000</v>
      </c>
      <c r="E5949" s="58">
        <v>0</v>
      </c>
      <c r="F5949" s="5">
        <f t="shared" si="93"/>
        <v>2309888025</v>
      </c>
    </row>
    <row r="5950" spans="2:6" x14ac:dyDescent="0.25">
      <c r="B5950" s="56">
        <v>43418</v>
      </c>
      <c r="C5950" s="57" t="s">
        <v>3171</v>
      </c>
      <c r="D5950" s="58">
        <v>405000</v>
      </c>
      <c r="E5950" s="58">
        <v>0</v>
      </c>
      <c r="F5950" s="5">
        <f t="shared" si="93"/>
        <v>2310293025</v>
      </c>
    </row>
    <row r="5951" spans="2:6" x14ac:dyDescent="0.25">
      <c r="B5951" s="56">
        <v>43418</v>
      </c>
      <c r="C5951" s="57" t="s">
        <v>3172</v>
      </c>
      <c r="D5951" s="58">
        <v>90000</v>
      </c>
      <c r="E5951" s="58">
        <v>0</v>
      </c>
      <c r="F5951" s="5">
        <f t="shared" si="93"/>
        <v>2310383025</v>
      </c>
    </row>
    <row r="5952" spans="2:6" x14ac:dyDescent="0.25">
      <c r="B5952" s="56">
        <v>43418</v>
      </c>
      <c r="C5952" s="57" t="s">
        <v>3168</v>
      </c>
      <c r="D5952" s="58">
        <v>45000</v>
      </c>
      <c r="E5952" s="58">
        <v>0</v>
      </c>
      <c r="F5952" s="5">
        <f t="shared" si="93"/>
        <v>2310428025</v>
      </c>
    </row>
    <row r="5953" spans="2:6" x14ac:dyDescent="0.25">
      <c r="B5953" s="56">
        <v>43418</v>
      </c>
      <c r="C5953" s="57" t="s">
        <v>3165</v>
      </c>
      <c r="D5953" s="58">
        <v>45000</v>
      </c>
      <c r="E5953" s="58">
        <v>0</v>
      </c>
      <c r="F5953" s="5">
        <f t="shared" si="93"/>
        <v>2310473025</v>
      </c>
    </row>
    <row r="5954" spans="2:6" x14ac:dyDescent="0.25">
      <c r="B5954" s="56">
        <v>43418</v>
      </c>
      <c r="C5954" s="57" t="s">
        <v>3164</v>
      </c>
      <c r="D5954" s="58">
        <v>45000</v>
      </c>
      <c r="E5954" s="58">
        <v>0</v>
      </c>
      <c r="F5954" s="5">
        <f t="shared" si="93"/>
        <v>2310518025</v>
      </c>
    </row>
    <row r="5955" spans="2:6" x14ac:dyDescent="0.25">
      <c r="B5955" s="56">
        <v>43418</v>
      </c>
      <c r="C5955" s="57" t="s">
        <v>3173</v>
      </c>
      <c r="D5955" s="58">
        <v>105000</v>
      </c>
      <c r="E5955" s="58">
        <v>0</v>
      </c>
      <c r="F5955" s="5">
        <f t="shared" si="93"/>
        <v>2310623025</v>
      </c>
    </row>
    <row r="5956" spans="2:6" x14ac:dyDescent="0.25">
      <c r="B5956" s="56">
        <v>43418</v>
      </c>
      <c r="C5956" s="57" t="s">
        <v>3166</v>
      </c>
      <c r="D5956" s="58">
        <v>195000</v>
      </c>
      <c r="E5956" s="58">
        <v>0</v>
      </c>
      <c r="F5956" s="5">
        <f t="shared" si="93"/>
        <v>2310818025</v>
      </c>
    </row>
    <row r="5957" spans="2:6" x14ac:dyDescent="0.25">
      <c r="B5957" s="56">
        <v>43418</v>
      </c>
      <c r="C5957" s="57" t="s">
        <v>3225</v>
      </c>
      <c r="D5957" s="58">
        <v>607500</v>
      </c>
      <c r="E5957" s="58">
        <v>0</v>
      </c>
      <c r="F5957" s="5">
        <f t="shared" si="93"/>
        <v>2311425525</v>
      </c>
    </row>
    <row r="5958" spans="2:6" x14ac:dyDescent="0.25">
      <c r="B5958" s="56">
        <v>43418</v>
      </c>
      <c r="C5958" s="57" t="s">
        <v>3226</v>
      </c>
      <c r="D5958" s="58">
        <v>135000</v>
      </c>
      <c r="E5958" s="58">
        <v>0</v>
      </c>
      <c r="F5958" s="5">
        <f t="shared" si="93"/>
        <v>2311560525</v>
      </c>
    </row>
    <row r="5959" spans="2:6" x14ac:dyDescent="0.25">
      <c r="B5959" s="56">
        <v>43418</v>
      </c>
      <c r="C5959" s="57" t="s">
        <v>3227</v>
      </c>
      <c r="D5959" s="58">
        <v>15000</v>
      </c>
      <c r="E5959" s="58">
        <v>0</v>
      </c>
      <c r="F5959" s="5">
        <f t="shared" si="93"/>
        <v>2311575525</v>
      </c>
    </row>
    <row r="5960" spans="2:6" x14ac:dyDescent="0.25">
      <c r="B5960" s="56">
        <v>43418</v>
      </c>
      <c r="C5960" s="57" t="s">
        <v>3225</v>
      </c>
      <c r="D5960" s="58">
        <v>67500</v>
      </c>
      <c r="E5960" s="58">
        <v>0</v>
      </c>
      <c r="F5960" s="5">
        <f t="shared" si="93"/>
        <v>2311643025</v>
      </c>
    </row>
    <row r="5961" spans="2:6" x14ac:dyDescent="0.25">
      <c r="B5961" s="56">
        <v>43418</v>
      </c>
      <c r="C5961" s="57" t="s">
        <v>3228</v>
      </c>
      <c r="D5961" s="58">
        <v>75000</v>
      </c>
      <c r="E5961" s="58">
        <v>0</v>
      </c>
      <c r="F5961" s="5">
        <f t="shared" si="93"/>
        <v>2311718025</v>
      </c>
    </row>
    <row r="5962" spans="2:6" x14ac:dyDescent="0.25">
      <c r="B5962" s="56">
        <v>43418</v>
      </c>
      <c r="C5962" s="57" t="s">
        <v>3229</v>
      </c>
      <c r="D5962" s="58">
        <v>255000</v>
      </c>
      <c r="E5962" s="58">
        <v>0</v>
      </c>
      <c r="F5962" s="5">
        <f t="shared" si="93"/>
        <v>2311973025</v>
      </c>
    </row>
    <row r="5963" spans="2:6" x14ac:dyDescent="0.25">
      <c r="B5963" s="56">
        <v>43418</v>
      </c>
      <c r="C5963" s="57" t="s">
        <v>3230</v>
      </c>
      <c r="D5963" s="58">
        <v>45000</v>
      </c>
      <c r="E5963" s="58">
        <v>0</v>
      </c>
      <c r="F5963" s="5">
        <f t="shared" si="93"/>
        <v>2312018025</v>
      </c>
    </row>
    <row r="5964" spans="2:6" x14ac:dyDescent="0.25">
      <c r="B5964" s="56">
        <v>43418</v>
      </c>
      <c r="C5964" s="57" t="s">
        <v>3231</v>
      </c>
      <c r="D5964" s="58">
        <v>21500</v>
      </c>
      <c r="E5964" s="58">
        <v>0</v>
      </c>
      <c r="F5964" s="5">
        <f t="shared" si="93"/>
        <v>2312039525</v>
      </c>
    </row>
    <row r="5965" spans="2:6" x14ac:dyDescent="0.25">
      <c r="B5965" s="56">
        <v>43418</v>
      </c>
      <c r="C5965" s="57" t="s">
        <v>3232</v>
      </c>
      <c r="D5965" s="58">
        <v>150000</v>
      </c>
      <c r="E5965" s="58">
        <v>0</v>
      </c>
      <c r="F5965" s="5">
        <f t="shared" si="93"/>
        <v>2312189525</v>
      </c>
    </row>
    <row r="5966" spans="2:6" x14ac:dyDescent="0.25">
      <c r="B5966" s="56">
        <v>43418</v>
      </c>
      <c r="C5966" s="57" t="s">
        <v>3230</v>
      </c>
      <c r="D5966" s="58">
        <v>345000</v>
      </c>
      <c r="E5966" s="58">
        <v>0</v>
      </c>
      <c r="F5966" s="5">
        <f t="shared" si="93"/>
        <v>2312534525</v>
      </c>
    </row>
    <row r="5967" spans="2:6" x14ac:dyDescent="0.25">
      <c r="B5967" s="56">
        <v>43418</v>
      </c>
      <c r="C5967" s="57" t="s">
        <v>3233</v>
      </c>
      <c r="D5967" s="58">
        <v>187500</v>
      </c>
      <c r="E5967" s="58">
        <v>0</v>
      </c>
      <c r="F5967" s="5">
        <f t="shared" si="93"/>
        <v>2312722025</v>
      </c>
    </row>
    <row r="5968" spans="2:6" x14ac:dyDescent="0.25">
      <c r="B5968" s="56">
        <v>43418</v>
      </c>
      <c r="C5968" s="57" t="s">
        <v>3229</v>
      </c>
      <c r="D5968" s="58">
        <v>15000</v>
      </c>
      <c r="E5968" s="58">
        <v>0</v>
      </c>
      <c r="F5968" s="5">
        <f t="shared" si="93"/>
        <v>2312737025</v>
      </c>
    </row>
    <row r="5969" spans="2:6" x14ac:dyDescent="0.25">
      <c r="B5969" s="56">
        <v>43418</v>
      </c>
      <c r="C5969" s="57" t="s">
        <v>3226</v>
      </c>
      <c r="D5969" s="58">
        <v>15000</v>
      </c>
      <c r="E5969" s="58">
        <v>0</v>
      </c>
      <c r="F5969" s="5">
        <f t="shared" si="93"/>
        <v>2312752025</v>
      </c>
    </row>
    <row r="5970" spans="2:6" x14ac:dyDescent="0.25">
      <c r="B5970" s="56">
        <v>43418</v>
      </c>
      <c r="C5970" s="57" t="s">
        <v>3232</v>
      </c>
      <c r="D5970" s="58">
        <v>64500</v>
      </c>
      <c r="E5970" s="58">
        <v>0</v>
      </c>
      <c r="F5970" s="5">
        <f t="shared" si="93"/>
        <v>2312816525</v>
      </c>
    </row>
    <row r="5971" spans="2:6" x14ac:dyDescent="0.25">
      <c r="B5971" s="56">
        <v>43418</v>
      </c>
      <c r="C5971" s="57" t="s">
        <v>3231</v>
      </c>
      <c r="D5971" s="58">
        <v>75000</v>
      </c>
      <c r="E5971" s="58">
        <v>0</v>
      </c>
      <c r="F5971" s="5">
        <f t="shared" si="93"/>
        <v>2312891525</v>
      </c>
    </row>
    <row r="5972" spans="2:6" x14ac:dyDescent="0.25">
      <c r="B5972" s="56">
        <v>43418</v>
      </c>
      <c r="C5972" s="57" t="s">
        <v>3234</v>
      </c>
      <c r="D5972" s="58">
        <v>15000</v>
      </c>
      <c r="E5972" s="58">
        <v>0</v>
      </c>
      <c r="F5972" s="5">
        <f t="shared" si="93"/>
        <v>2312906525</v>
      </c>
    </row>
    <row r="5973" spans="2:6" x14ac:dyDescent="0.25">
      <c r="B5973" s="56">
        <v>43418</v>
      </c>
      <c r="C5973" s="57" t="s">
        <v>3235</v>
      </c>
      <c r="D5973" s="58">
        <v>180000</v>
      </c>
      <c r="E5973" s="58">
        <v>0</v>
      </c>
      <c r="F5973" s="5">
        <f t="shared" si="93"/>
        <v>2313086525</v>
      </c>
    </row>
    <row r="5974" spans="2:6" x14ac:dyDescent="0.25">
      <c r="B5974" s="56">
        <v>43418</v>
      </c>
      <c r="C5974" s="57" t="s">
        <v>3234</v>
      </c>
      <c r="D5974" s="58">
        <v>75000</v>
      </c>
      <c r="E5974" s="58">
        <v>0</v>
      </c>
      <c r="F5974" s="5">
        <f t="shared" si="93"/>
        <v>2313161525</v>
      </c>
    </row>
    <row r="5975" spans="2:6" x14ac:dyDescent="0.25">
      <c r="B5975" s="56">
        <v>43418</v>
      </c>
      <c r="C5975" s="57" t="s">
        <v>3227</v>
      </c>
      <c r="D5975" s="58">
        <v>195000</v>
      </c>
      <c r="E5975" s="58">
        <v>0</v>
      </c>
      <c r="F5975" s="5">
        <f t="shared" si="93"/>
        <v>2313356525</v>
      </c>
    </row>
    <row r="5976" spans="2:6" x14ac:dyDescent="0.25">
      <c r="B5976" s="56">
        <v>43420</v>
      </c>
      <c r="C5976" s="57" t="s">
        <v>3236</v>
      </c>
      <c r="D5976" s="58">
        <v>660000</v>
      </c>
      <c r="E5976" s="58">
        <v>0</v>
      </c>
      <c r="F5976" s="5">
        <f t="shared" si="93"/>
        <v>2314016525</v>
      </c>
    </row>
    <row r="5977" spans="2:6" x14ac:dyDescent="0.25">
      <c r="B5977" s="56">
        <v>43420</v>
      </c>
      <c r="C5977" s="57" t="s">
        <v>3237</v>
      </c>
      <c r="D5977" s="58">
        <v>900000</v>
      </c>
      <c r="E5977" s="58">
        <v>0</v>
      </c>
      <c r="F5977" s="5">
        <f t="shared" si="93"/>
        <v>2314916525</v>
      </c>
    </row>
    <row r="5978" spans="2:6" x14ac:dyDescent="0.25">
      <c r="B5978" s="56">
        <v>43420</v>
      </c>
      <c r="C5978" s="57" t="s">
        <v>3238</v>
      </c>
      <c r="D5978" s="58">
        <v>1065000</v>
      </c>
      <c r="E5978" s="58">
        <v>0</v>
      </c>
      <c r="F5978" s="5">
        <f t="shared" si="93"/>
        <v>2315981525</v>
      </c>
    </row>
    <row r="5979" spans="2:6" x14ac:dyDescent="0.25">
      <c r="B5979" s="56">
        <v>43420</v>
      </c>
      <c r="C5979" s="57" t="s">
        <v>3239</v>
      </c>
      <c r="D5979" s="58">
        <v>750000</v>
      </c>
      <c r="E5979" s="58">
        <v>0</v>
      </c>
      <c r="F5979" s="5">
        <f t="shared" si="93"/>
        <v>2316731525</v>
      </c>
    </row>
    <row r="5980" spans="2:6" x14ac:dyDescent="0.25">
      <c r="B5980" s="56">
        <v>43420</v>
      </c>
      <c r="C5980" s="57" t="s">
        <v>3237</v>
      </c>
      <c r="D5980" s="58">
        <v>90000</v>
      </c>
      <c r="E5980" s="58">
        <v>0</v>
      </c>
      <c r="F5980" s="5">
        <f t="shared" si="93"/>
        <v>2316821525</v>
      </c>
    </row>
    <row r="5981" spans="2:6" x14ac:dyDescent="0.25">
      <c r="B5981" s="56">
        <v>43420</v>
      </c>
      <c r="C5981" s="57" t="s">
        <v>3238</v>
      </c>
      <c r="D5981" s="58">
        <v>210000</v>
      </c>
      <c r="E5981" s="58">
        <v>0</v>
      </c>
      <c r="F5981" s="5">
        <f t="shared" si="93"/>
        <v>2317031525</v>
      </c>
    </row>
    <row r="5982" spans="2:6" x14ac:dyDescent="0.25">
      <c r="B5982" s="56">
        <v>43420</v>
      </c>
      <c r="C5982" s="57" t="s">
        <v>3239</v>
      </c>
      <c r="D5982" s="58">
        <v>150000</v>
      </c>
      <c r="E5982" s="58">
        <v>0</v>
      </c>
      <c r="F5982" s="5">
        <f t="shared" si="93"/>
        <v>2317181525</v>
      </c>
    </row>
    <row r="5983" spans="2:6" x14ac:dyDescent="0.25">
      <c r="B5983" s="56">
        <v>43420</v>
      </c>
      <c r="C5983" s="57" t="s">
        <v>3236</v>
      </c>
      <c r="D5983" s="58">
        <v>30000</v>
      </c>
      <c r="E5983" s="58">
        <v>0</v>
      </c>
      <c r="F5983" s="5">
        <f t="shared" si="93"/>
        <v>2317211525</v>
      </c>
    </row>
    <row r="5984" spans="2:6" x14ac:dyDescent="0.25">
      <c r="B5984" s="56">
        <v>43422</v>
      </c>
      <c r="C5984" s="57" t="s">
        <v>3240</v>
      </c>
      <c r="D5984" s="58">
        <v>60000</v>
      </c>
      <c r="E5984" s="58">
        <v>0</v>
      </c>
      <c r="F5984" s="5">
        <f t="shared" si="93"/>
        <v>2317271525</v>
      </c>
    </row>
    <row r="5985" spans="2:6" x14ac:dyDescent="0.25">
      <c r="B5985" s="56">
        <v>43422</v>
      </c>
      <c r="C5985" s="57" t="s">
        <v>3240</v>
      </c>
      <c r="D5985" s="58">
        <v>45000</v>
      </c>
      <c r="E5985" s="58">
        <v>0</v>
      </c>
      <c r="F5985" s="5">
        <f t="shared" si="93"/>
        <v>2317316525</v>
      </c>
    </row>
    <row r="5986" spans="2:6" x14ac:dyDescent="0.25">
      <c r="B5986" s="56">
        <v>43422</v>
      </c>
      <c r="C5986" s="57" t="s">
        <v>3241</v>
      </c>
      <c r="D5986" s="58">
        <v>120000</v>
      </c>
      <c r="E5986" s="58">
        <v>0</v>
      </c>
      <c r="F5986" s="5">
        <f t="shared" si="93"/>
        <v>2317436525</v>
      </c>
    </row>
    <row r="5987" spans="2:6" x14ac:dyDescent="0.25">
      <c r="B5987" s="56">
        <v>43422</v>
      </c>
      <c r="C5987" s="57" t="s">
        <v>3241</v>
      </c>
      <c r="D5987" s="58">
        <v>210000</v>
      </c>
      <c r="E5987" s="58">
        <v>0</v>
      </c>
      <c r="F5987" s="5">
        <f t="shared" si="93"/>
        <v>2317646525</v>
      </c>
    </row>
    <row r="5988" spans="2:6" x14ac:dyDescent="0.25">
      <c r="B5988" s="56">
        <v>43422</v>
      </c>
      <c r="C5988" s="57" t="s">
        <v>3242</v>
      </c>
      <c r="D5988" s="58">
        <v>30000</v>
      </c>
      <c r="E5988" s="58">
        <v>0</v>
      </c>
      <c r="F5988" s="5">
        <f t="shared" si="93"/>
        <v>2317676525</v>
      </c>
    </row>
    <row r="5989" spans="2:6" x14ac:dyDescent="0.25">
      <c r="B5989" s="56">
        <v>43422</v>
      </c>
      <c r="C5989" s="57" t="s">
        <v>3243</v>
      </c>
      <c r="D5989" s="58">
        <v>120000</v>
      </c>
      <c r="E5989" s="58">
        <v>0</v>
      </c>
      <c r="F5989" s="5">
        <f t="shared" si="93"/>
        <v>2317796525</v>
      </c>
    </row>
    <row r="5990" spans="2:6" x14ac:dyDescent="0.25">
      <c r="B5990" s="56">
        <v>43422</v>
      </c>
      <c r="C5990" s="57" t="s">
        <v>3243</v>
      </c>
      <c r="D5990" s="58">
        <v>375000</v>
      </c>
      <c r="E5990" s="58">
        <v>0</v>
      </c>
      <c r="F5990" s="5">
        <f t="shared" si="93"/>
        <v>2318171525</v>
      </c>
    </row>
    <row r="5991" spans="2:6" x14ac:dyDescent="0.25">
      <c r="B5991" s="56">
        <v>43422</v>
      </c>
      <c r="C5991" s="57" t="s">
        <v>3242</v>
      </c>
      <c r="D5991" s="58">
        <v>90000</v>
      </c>
      <c r="E5991" s="58">
        <v>0</v>
      </c>
      <c r="F5991" s="5">
        <f t="shared" si="93"/>
        <v>2318261525</v>
      </c>
    </row>
    <row r="5992" spans="2:6" x14ac:dyDescent="0.25">
      <c r="B5992" s="56">
        <v>43422</v>
      </c>
      <c r="C5992" s="57" t="s">
        <v>3244</v>
      </c>
      <c r="D5992" s="58">
        <v>30000</v>
      </c>
      <c r="E5992" s="58">
        <v>0</v>
      </c>
      <c r="F5992" s="5">
        <f t="shared" si="93"/>
        <v>2318291525</v>
      </c>
    </row>
    <row r="5993" spans="2:6" x14ac:dyDescent="0.25">
      <c r="B5993" s="56">
        <v>43422</v>
      </c>
      <c r="C5993" s="57" t="s">
        <v>3245</v>
      </c>
      <c r="D5993" s="58">
        <v>120000</v>
      </c>
      <c r="E5993" s="58">
        <v>0</v>
      </c>
      <c r="F5993" s="5">
        <f t="shared" si="93"/>
        <v>2318411525</v>
      </c>
    </row>
    <row r="5994" spans="2:6" x14ac:dyDescent="0.25">
      <c r="B5994" s="56">
        <v>43422</v>
      </c>
      <c r="C5994" s="57" t="s">
        <v>3244</v>
      </c>
      <c r="D5994" s="58">
        <v>90000</v>
      </c>
      <c r="E5994" s="58">
        <v>0</v>
      </c>
      <c r="F5994" s="5">
        <f t="shared" si="93"/>
        <v>2318501525</v>
      </c>
    </row>
    <row r="5995" spans="2:6" x14ac:dyDescent="0.25">
      <c r="B5995" s="56">
        <v>43422</v>
      </c>
      <c r="C5995" s="57" t="s">
        <v>3245</v>
      </c>
      <c r="D5995" s="58">
        <v>435000</v>
      </c>
      <c r="E5995" s="58">
        <v>0</v>
      </c>
      <c r="F5995" s="5">
        <f t="shared" si="93"/>
        <v>2318936525</v>
      </c>
    </row>
    <row r="5996" spans="2:6" x14ac:dyDescent="0.25">
      <c r="B5996" s="56">
        <v>43423</v>
      </c>
      <c r="C5996" s="57" t="s">
        <v>3246</v>
      </c>
      <c r="D5996" s="58">
        <v>165000</v>
      </c>
      <c r="E5996" s="58">
        <v>0</v>
      </c>
      <c r="F5996" s="5">
        <f t="shared" si="93"/>
        <v>2319101525</v>
      </c>
    </row>
    <row r="5997" spans="2:6" x14ac:dyDescent="0.25">
      <c r="B5997" s="56">
        <v>43423</v>
      </c>
      <c r="C5997" s="57" t="s">
        <v>3247</v>
      </c>
      <c r="D5997" s="58">
        <v>570000</v>
      </c>
      <c r="E5997" s="58">
        <v>0</v>
      </c>
      <c r="F5997" s="5">
        <f t="shared" si="93"/>
        <v>2319671525</v>
      </c>
    </row>
    <row r="5998" spans="2:6" x14ac:dyDescent="0.25">
      <c r="B5998" s="56">
        <v>43423</v>
      </c>
      <c r="C5998" s="57" t="s">
        <v>3247</v>
      </c>
      <c r="D5998" s="58">
        <v>105000</v>
      </c>
      <c r="E5998" s="58">
        <v>0</v>
      </c>
      <c r="F5998" s="5">
        <f t="shared" si="93"/>
        <v>2319776525</v>
      </c>
    </row>
    <row r="5999" spans="2:6" x14ac:dyDescent="0.25">
      <c r="B5999" s="56">
        <v>43423</v>
      </c>
      <c r="C5999" s="57" t="s">
        <v>3248</v>
      </c>
      <c r="D5999" s="58">
        <v>900000</v>
      </c>
      <c r="E5999" s="58">
        <v>0</v>
      </c>
      <c r="F5999" s="5">
        <f t="shared" si="93"/>
        <v>2320676525</v>
      </c>
    </row>
    <row r="6000" spans="2:6" x14ac:dyDescent="0.25">
      <c r="B6000" s="56">
        <v>43423</v>
      </c>
      <c r="C6000" s="57" t="s">
        <v>3246</v>
      </c>
      <c r="D6000" s="58">
        <v>45000</v>
      </c>
      <c r="E6000" s="58">
        <v>0</v>
      </c>
      <c r="F6000" s="5">
        <f t="shared" si="93"/>
        <v>2320721525</v>
      </c>
    </row>
    <row r="6001" spans="2:6" x14ac:dyDescent="0.25">
      <c r="B6001" s="56">
        <v>43423</v>
      </c>
      <c r="C6001" s="57" t="s">
        <v>3248</v>
      </c>
      <c r="D6001" s="58">
        <v>210000</v>
      </c>
      <c r="E6001" s="58">
        <v>0</v>
      </c>
      <c r="F6001" s="5">
        <f t="shared" si="93"/>
        <v>2320931525</v>
      </c>
    </row>
    <row r="6002" spans="2:6" x14ac:dyDescent="0.25">
      <c r="B6002" s="56">
        <v>43423</v>
      </c>
      <c r="C6002" s="57" t="s">
        <v>3249</v>
      </c>
      <c r="D6002" s="58">
        <v>60000</v>
      </c>
      <c r="E6002" s="58">
        <v>0</v>
      </c>
      <c r="F6002" s="5">
        <f t="shared" ref="F6002:F6065" si="94">F6001+D6002-E6002</f>
        <v>2320991525</v>
      </c>
    </row>
    <row r="6003" spans="2:6" x14ac:dyDescent="0.25">
      <c r="B6003" s="56">
        <v>43423</v>
      </c>
      <c r="C6003" s="57" t="s">
        <v>3250</v>
      </c>
      <c r="D6003" s="58">
        <v>195000</v>
      </c>
      <c r="E6003" s="58">
        <v>0</v>
      </c>
      <c r="F6003" s="5">
        <f t="shared" si="94"/>
        <v>2321186525</v>
      </c>
    </row>
    <row r="6004" spans="2:6" x14ac:dyDescent="0.25">
      <c r="B6004" s="56">
        <v>43423</v>
      </c>
      <c r="C6004" s="57" t="s">
        <v>3249</v>
      </c>
      <c r="D6004" s="58">
        <v>195000</v>
      </c>
      <c r="E6004" s="58">
        <v>0</v>
      </c>
      <c r="F6004" s="5">
        <f t="shared" si="94"/>
        <v>2321381525</v>
      </c>
    </row>
    <row r="6005" spans="2:6" x14ac:dyDescent="0.25">
      <c r="B6005" s="56">
        <v>43423</v>
      </c>
      <c r="C6005" s="57" t="s">
        <v>3251</v>
      </c>
      <c r="D6005" s="58">
        <v>675000</v>
      </c>
      <c r="E6005" s="58">
        <v>0</v>
      </c>
      <c r="F6005" s="5">
        <f t="shared" si="94"/>
        <v>2322056525</v>
      </c>
    </row>
    <row r="6006" spans="2:6" x14ac:dyDescent="0.25">
      <c r="B6006" s="56">
        <v>43423</v>
      </c>
      <c r="C6006" s="57" t="s">
        <v>3252</v>
      </c>
      <c r="D6006" s="58">
        <v>75000</v>
      </c>
      <c r="E6006" s="58">
        <v>0</v>
      </c>
      <c r="F6006" s="5">
        <f t="shared" si="94"/>
        <v>2322131525</v>
      </c>
    </row>
    <row r="6007" spans="2:6" x14ac:dyDescent="0.25">
      <c r="B6007" s="56">
        <v>43423</v>
      </c>
      <c r="C6007" s="57" t="s">
        <v>3253</v>
      </c>
      <c r="D6007" s="58">
        <v>555000</v>
      </c>
      <c r="E6007" s="58">
        <v>0</v>
      </c>
      <c r="F6007" s="5">
        <f t="shared" si="94"/>
        <v>2322686525</v>
      </c>
    </row>
    <row r="6008" spans="2:6" x14ac:dyDescent="0.25">
      <c r="B6008" s="56">
        <v>43423</v>
      </c>
      <c r="C6008" s="57" t="s">
        <v>3254</v>
      </c>
      <c r="D6008" s="58">
        <v>270000</v>
      </c>
      <c r="E6008" s="58">
        <v>0</v>
      </c>
      <c r="F6008" s="5">
        <f t="shared" si="94"/>
        <v>2322956525</v>
      </c>
    </row>
    <row r="6009" spans="2:6" x14ac:dyDescent="0.25">
      <c r="B6009" s="56">
        <v>43423</v>
      </c>
      <c r="C6009" s="57" t="s">
        <v>3255</v>
      </c>
      <c r="D6009" s="58">
        <v>210000</v>
      </c>
      <c r="E6009" s="58">
        <v>0</v>
      </c>
      <c r="F6009" s="5">
        <f t="shared" si="94"/>
        <v>2323166525</v>
      </c>
    </row>
    <row r="6010" spans="2:6" x14ac:dyDescent="0.25">
      <c r="B6010" s="56">
        <v>43423</v>
      </c>
      <c r="C6010" s="57" t="s">
        <v>3251</v>
      </c>
      <c r="D6010" s="58">
        <v>255000</v>
      </c>
      <c r="E6010" s="58">
        <v>0</v>
      </c>
      <c r="F6010" s="5">
        <f t="shared" si="94"/>
        <v>2323421525</v>
      </c>
    </row>
    <row r="6011" spans="2:6" x14ac:dyDescent="0.25">
      <c r="B6011" s="56">
        <v>43423</v>
      </c>
      <c r="C6011" s="57" t="s">
        <v>3256</v>
      </c>
      <c r="D6011" s="58">
        <v>60000</v>
      </c>
      <c r="E6011" s="58">
        <v>0</v>
      </c>
      <c r="F6011" s="5">
        <f t="shared" si="94"/>
        <v>2323481525</v>
      </c>
    </row>
    <row r="6012" spans="2:6" x14ac:dyDescent="0.25">
      <c r="B6012" s="56">
        <v>43423</v>
      </c>
      <c r="C6012" s="57" t="s">
        <v>3257</v>
      </c>
      <c r="D6012" s="58">
        <v>420000</v>
      </c>
      <c r="E6012" s="58">
        <v>0</v>
      </c>
      <c r="F6012" s="5">
        <f t="shared" si="94"/>
        <v>2323901525</v>
      </c>
    </row>
    <row r="6013" spans="2:6" x14ac:dyDescent="0.25">
      <c r="B6013" s="56">
        <v>43423</v>
      </c>
      <c r="C6013" s="57" t="s">
        <v>3258</v>
      </c>
      <c r="D6013" s="58">
        <v>360000</v>
      </c>
      <c r="E6013" s="58">
        <v>0</v>
      </c>
      <c r="F6013" s="5">
        <f t="shared" si="94"/>
        <v>2324261525</v>
      </c>
    </row>
    <row r="6014" spans="2:6" x14ac:dyDescent="0.25">
      <c r="B6014" s="56">
        <v>43423</v>
      </c>
      <c r="C6014" s="57" t="s">
        <v>3259</v>
      </c>
      <c r="D6014" s="58">
        <v>75000</v>
      </c>
      <c r="E6014" s="58">
        <v>0</v>
      </c>
      <c r="F6014" s="5">
        <f t="shared" si="94"/>
        <v>2324336525</v>
      </c>
    </row>
    <row r="6015" spans="2:6" x14ac:dyDescent="0.25">
      <c r="B6015" s="56">
        <v>43423</v>
      </c>
      <c r="C6015" s="57" t="s">
        <v>3260</v>
      </c>
      <c r="D6015" s="58">
        <v>75000</v>
      </c>
      <c r="E6015" s="58">
        <v>0</v>
      </c>
      <c r="F6015" s="5">
        <f t="shared" si="94"/>
        <v>2324411525</v>
      </c>
    </row>
    <row r="6016" spans="2:6" x14ac:dyDescent="0.25">
      <c r="B6016" s="56">
        <v>43423</v>
      </c>
      <c r="C6016" s="57" t="s">
        <v>3255</v>
      </c>
      <c r="D6016" s="58">
        <v>60000</v>
      </c>
      <c r="E6016" s="58">
        <v>0</v>
      </c>
      <c r="F6016" s="5">
        <f t="shared" si="94"/>
        <v>2324471525</v>
      </c>
    </row>
    <row r="6017" spans="2:6" x14ac:dyDescent="0.25">
      <c r="B6017" s="56">
        <v>43423</v>
      </c>
      <c r="C6017" s="57" t="s">
        <v>3261</v>
      </c>
      <c r="D6017" s="58">
        <v>645000</v>
      </c>
      <c r="E6017" s="58">
        <v>0</v>
      </c>
      <c r="F6017" s="5">
        <f t="shared" si="94"/>
        <v>2325116525</v>
      </c>
    </row>
    <row r="6018" spans="2:6" x14ac:dyDescent="0.25">
      <c r="B6018" s="56">
        <v>43423</v>
      </c>
      <c r="C6018" s="57" t="s">
        <v>3262</v>
      </c>
      <c r="D6018" s="58">
        <v>225000</v>
      </c>
      <c r="E6018" s="58">
        <v>0</v>
      </c>
      <c r="F6018" s="5">
        <f t="shared" si="94"/>
        <v>2325341525</v>
      </c>
    </row>
    <row r="6019" spans="2:6" x14ac:dyDescent="0.25">
      <c r="B6019" s="56">
        <v>43423</v>
      </c>
      <c r="C6019" s="57" t="s">
        <v>3263</v>
      </c>
      <c r="D6019" s="58">
        <v>255000</v>
      </c>
      <c r="E6019" s="58">
        <v>0</v>
      </c>
      <c r="F6019" s="5">
        <f t="shared" si="94"/>
        <v>2325596525</v>
      </c>
    </row>
    <row r="6020" spans="2:6" x14ac:dyDescent="0.25">
      <c r="B6020" s="56">
        <v>43423</v>
      </c>
      <c r="C6020" s="57" t="s">
        <v>3264</v>
      </c>
      <c r="D6020" s="58">
        <v>480000</v>
      </c>
      <c r="E6020" s="58">
        <v>0</v>
      </c>
      <c r="F6020" s="5">
        <f t="shared" si="94"/>
        <v>2326076525</v>
      </c>
    </row>
    <row r="6021" spans="2:6" x14ac:dyDescent="0.25">
      <c r="B6021" s="56">
        <v>43423</v>
      </c>
      <c r="C6021" s="57" t="s">
        <v>3260</v>
      </c>
      <c r="D6021" s="58">
        <v>195000</v>
      </c>
      <c r="E6021" s="58">
        <v>0</v>
      </c>
      <c r="F6021" s="5">
        <f t="shared" si="94"/>
        <v>2326271525</v>
      </c>
    </row>
    <row r="6022" spans="2:6" x14ac:dyDescent="0.25">
      <c r="B6022" s="56">
        <v>43423</v>
      </c>
      <c r="C6022" s="57" t="s">
        <v>3257</v>
      </c>
      <c r="D6022" s="58">
        <v>315000</v>
      </c>
      <c r="E6022" s="58">
        <v>0</v>
      </c>
      <c r="F6022" s="5">
        <f t="shared" si="94"/>
        <v>2326586525</v>
      </c>
    </row>
    <row r="6023" spans="2:6" x14ac:dyDescent="0.25">
      <c r="B6023" s="56">
        <v>43423</v>
      </c>
      <c r="C6023" s="57" t="s">
        <v>3254</v>
      </c>
      <c r="D6023" s="58">
        <v>195000</v>
      </c>
      <c r="E6023" s="58">
        <v>0</v>
      </c>
      <c r="F6023" s="5">
        <f t="shared" si="94"/>
        <v>2326781525</v>
      </c>
    </row>
    <row r="6024" spans="2:6" x14ac:dyDescent="0.25">
      <c r="B6024" s="56">
        <v>43423</v>
      </c>
      <c r="C6024" s="57" t="s">
        <v>3264</v>
      </c>
      <c r="D6024" s="58">
        <v>165000</v>
      </c>
      <c r="E6024" s="58">
        <v>0</v>
      </c>
      <c r="F6024" s="5">
        <f t="shared" si="94"/>
        <v>2326946525</v>
      </c>
    </row>
    <row r="6025" spans="2:6" x14ac:dyDescent="0.25">
      <c r="B6025" s="56">
        <v>43423</v>
      </c>
      <c r="C6025" s="57" t="s">
        <v>3253</v>
      </c>
      <c r="D6025" s="58">
        <v>150000</v>
      </c>
      <c r="E6025" s="58">
        <v>0</v>
      </c>
      <c r="F6025" s="5">
        <f t="shared" si="94"/>
        <v>2327096525</v>
      </c>
    </row>
    <row r="6026" spans="2:6" x14ac:dyDescent="0.25">
      <c r="B6026" s="56">
        <v>43423</v>
      </c>
      <c r="C6026" s="57" t="s">
        <v>3259</v>
      </c>
      <c r="D6026" s="58">
        <v>240000</v>
      </c>
      <c r="E6026" s="58">
        <v>0</v>
      </c>
      <c r="F6026" s="5">
        <f t="shared" si="94"/>
        <v>2327336525</v>
      </c>
    </row>
    <row r="6027" spans="2:6" x14ac:dyDescent="0.25">
      <c r="B6027" s="56">
        <v>43423</v>
      </c>
      <c r="C6027" s="57" t="s">
        <v>3263</v>
      </c>
      <c r="D6027" s="58">
        <v>615000</v>
      </c>
      <c r="E6027" s="58">
        <v>0</v>
      </c>
      <c r="F6027" s="5">
        <f t="shared" si="94"/>
        <v>2327951525</v>
      </c>
    </row>
    <row r="6028" spans="2:6" x14ac:dyDescent="0.25">
      <c r="B6028" s="56">
        <v>43423</v>
      </c>
      <c r="C6028" s="57" t="s">
        <v>3265</v>
      </c>
      <c r="D6028" s="58">
        <v>450000</v>
      </c>
      <c r="E6028" s="58">
        <v>0</v>
      </c>
      <c r="F6028" s="5">
        <f t="shared" si="94"/>
        <v>2328401525</v>
      </c>
    </row>
    <row r="6029" spans="2:6" x14ac:dyDescent="0.25">
      <c r="B6029" s="56">
        <v>43423</v>
      </c>
      <c r="C6029" s="57" t="s">
        <v>3258</v>
      </c>
      <c r="D6029" s="58">
        <v>210000</v>
      </c>
      <c r="E6029" s="58">
        <v>0</v>
      </c>
      <c r="F6029" s="5">
        <f t="shared" si="94"/>
        <v>2328611525</v>
      </c>
    </row>
    <row r="6030" spans="2:6" x14ac:dyDescent="0.25">
      <c r="B6030" s="56">
        <v>43423</v>
      </c>
      <c r="C6030" s="57" t="s">
        <v>3261</v>
      </c>
      <c r="D6030" s="58">
        <v>120000</v>
      </c>
      <c r="E6030" s="58">
        <v>0</v>
      </c>
      <c r="F6030" s="5">
        <f t="shared" si="94"/>
        <v>2328731525</v>
      </c>
    </row>
    <row r="6031" spans="2:6" x14ac:dyDescent="0.25">
      <c r="B6031" s="56">
        <v>43423</v>
      </c>
      <c r="C6031" s="57" t="s">
        <v>3265</v>
      </c>
      <c r="D6031" s="58">
        <v>90000</v>
      </c>
      <c r="E6031" s="58">
        <v>0</v>
      </c>
      <c r="F6031" s="5">
        <f t="shared" si="94"/>
        <v>2328821525</v>
      </c>
    </row>
    <row r="6032" spans="2:6" x14ac:dyDescent="0.25">
      <c r="B6032" s="56">
        <v>43423</v>
      </c>
      <c r="C6032" s="57" t="s">
        <v>3262</v>
      </c>
      <c r="D6032" s="58">
        <v>15000</v>
      </c>
      <c r="E6032" s="58">
        <v>0</v>
      </c>
      <c r="F6032" s="5">
        <f t="shared" si="94"/>
        <v>2328836525</v>
      </c>
    </row>
    <row r="6033" spans="2:6" x14ac:dyDescent="0.25">
      <c r="B6033" s="56">
        <v>43423</v>
      </c>
      <c r="C6033" s="57" t="s">
        <v>3252</v>
      </c>
      <c r="D6033" s="58">
        <v>45000</v>
      </c>
      <c r="E6033" s="58">
        <v>0</v>
      </c>
      <c r="F6033" s="5">
        <f t="shared" si="94"/>
        <v>2328881525</v>
      </c>
    </row>
    <row r="6034" spans="2:6" x14ac:dyDescent="0.25">
      <c r="B6034" s="56">
        <v>43423</v>
      </c>
      <c r="C6034" s="57" t="s">
        <v>3256</v>
      </c>
      <c r="D6034" s="58">
        <v>405000</v>
      </c>
      <c r="E6034" s="58">
        <v>0</v>
      </c>
      <c r="F6034" s="5">
        <f t="shared" si="94"/>
        <v>2329286525</v>
      </c>
    </row>
    <row r="6035" spans="2:6" x14ac:dyDescent="0.25">
      <c r="B6035" s="56">
        <v>43423</v>
      </c>
      <c r="C6035" s="57" t="s">
        <v>3266</v>
      </c>
      <c r="D6035" s="58">
        <v>690000</v>
      </c>
      <c r="E6035" s="58">
        <v>0</v>
      </c>
      <c r="F6035" s="5">
        <f t="shared" si="94"/>
        <v>2329976525</v>
      </c>
    </row>
    <row r="6036" spans="2:6" x14ac:dyDescent="0.25">
      <c r="B6036" s="56">
        <v>43423</v>
      </c>
      <c r="C6036" s="57" t="s">
        <v>3267</v>
      </c>
      <c r="D6036" s="58">
        <v>45000</v>
      </c>
      <c r="E6036" s="58">
        <v>0</v>
      </c>
      <c r="F6036" s="5">
        <f t="shared" si="94"/>
        <v>2330021525</v>
      </c>
    </row>
    <row r="6037" spans="2:6" x14ac:dyDescent="0.25">
      <c r="B6037" s="56">
        <v>43423</v>
      </c>
      <c r="C6037" s="57" t="s">
        <v>3268</v>
      </c>
      <c r="D6037" s="58">
        <v>465000</v>
      </c>
      <c r="E6037" s="58">
        <v>0</v>
      </c>
      <c r="F6037" s="5">
        <f t="shared" si="94"/>
        <v>2330486525</v>
      </c>
    </row>
    <row r="6038" spans="2:6" x14ac:dyDescent="0.25">
      <c r="B6038" s="56">
        <v>43423</v>
      </c>
      <c r="C6038" s="57" t="s">
        <v>3269</v>
      </c>
      <c r="D6038" s="58">
        <v>90000</v>
      </c>
      <c r="E6038" s="58">
        <v>0</v>
      </c>
      <c r="F6038" s="5">
        <f t="shared" si="94"/>
        <v>2330576525</v>
      </c>
    </row>
    <row r="6039" spans="2:6" x14ac:dyDescent="0.25">
      <c r="B6039" s="56">
        <v>43423</v>
      </c>
      <c r="C6039" s="57" t="s">
        <v>3270</v>
      </c>
      <c r="D6039" s="58">
        <v>1710000</v>
      </c>
      <c r="E6039" s="58">
        <v>0</v>
      </c>
      <c r="F6039" s="5">
        <f t="shared" si="94"/>
        <v>2332286525</v>
      </c>
    </row>
    <row r="6040" spans="2:6" x14ac:dyDescent="0.25">
      <c r="B6040" s="56">
        <v>43423</v>
      </c>
      <c r="C6040" s="57" t="s">
        <v>3269</v>
      </c>
      <c r="D6040" s="58">
        <v>60000</v>
      </c>
      <c r="E6040" s="58">
        <v>0</v>
      </c>
      <c r="F6040" s="5">
        <f t="shared" si="94"/>
        <v>2332346525</v>
      </c>
    </row>
    <row r="6041" spans="2:6" x14ac:dyDescent="0.25">
      <c r="B6041" s="56">
        <v>43423</v>
      </c>
      <c r="C6041" s="57" t="s">
        <v>3271</v>
      </c>
      <c r="D6041" s="58">
        <v>1875000</v>
      </c>
      <c r="E6041" s="58">
        <v>0</v>
      </c>
      <c r="F6041" s="5">
        <f t="shared" si="94"/>
        <v>2334221525</v>
      </c>
    </row>
    <row r="6042" spans="2:6" x14ac:dyDescent="0.25">
      <c r="B6042" s="56">
        <v>43423</v>
      </c>
      <c r="C6042" s="57" t="s">
        <v>3272</v>
      </c>
      <c r="D6042" s="58">
        <v>525000</v>
      </c>
      <c r="E6042" s="58">
        <v>0</v>
      </c>
      <c r="F6042" s="5">
        <f t="shared" si="94"/>
        <v>2334746525</v>
      </c>
    </row>
    <row r="6043" spans="2:6" x14ac:dyDescent="0.25">
      <c r="B6043" s="56">
        <v>43423</v>
      </c>
      <c r="C6043" s="57" t="s">
        <v>3273</v>
      </c>
      <c r="D6043" s="58">
        <v>120000</v>
      </c>
      <c r="E6043" s="58">
        <v>0</v>
      </c>
      <c r="F6043" s="5">
        <f t="shared" si="94"/>
        <v>2334866525</v>
      </c>
    </row>
    <row r="6044" spans="2:6" x14ac:dyDescent="0.25">
      <c r="B6044" s="56">
        <v>43423</v>
      </c>
      <c r="C6044" s="57" t="s">
        <v>3274</v>
      </c>
      <c r="D6044" s="58">
        <v>129000</v>
      </c>
      <c r="E6044" s="58">
        <v>0</v>
      </c>
      <c r="F6044" s="5">
        <f t="shared" si="94"/>
        <v>2334995525</v>
      </c>
    </row>
    <row r="6045" spans="2:6" x14ac:dyDescent="0.25">
      <c r="B6045" s="56">
        <v>43423</v>
      </c>
      <c r="C6045" s="57" t="s">
        <v>3275</v>
      </c>
      <c r="D6045" s="58">
        <v>90000</v>
      </c>
      <c r="E6045" s="58">
        <v>0</v>
      </c>
      <c r="F6045" s="5">
        <f t="shared" si="94"/>
        <v>2335085525</v>
      </c>
    </row>
    <row r="6046" spans="2:6" x14ac:dyDescent="0.25">
      <c r="B6046" s="56">
        <v>43423</v>
      </c>
      <c r="C6046" s="57" t="s">
        <v>3274</v>
      </c>
      <c r="D6046" s="58">
        <v>1215000</v>
      </c>
      <c r="E6046" s="58">
        <v>0</v>
      </c>
      <c r="F6046" s="5">
        <f t="shared" si="94"/>
        <v>2336300525</v>
      </c>
    </row>
    <row r="6047" spans="2:6" x14ac:dyDescent="0.25">
      <c r="B6047" s="56">
        <v>43423</v>
      </c>
      <c r="C6047" s="57" t="s">
        <v>3276</v>
      </c>
      <c r="D6047" s="58">
        <v>510000</v>
      </c>
      <c r="E6047" s="58">
        <v>0</v>
      </c>
      <c r="F6047" s="5">
        <f t="shared" si="94"/>
        <v>2336810525</v>
      </c>
    </row>
    <row r="6048" spans="2:6" x14ac:dyDescent="0.25">
      <c r="B6048" s="56">
        <v>43423</v>
      </c>
      <c r="C6048" s="57" t="s">
        <v>3245</v>
      </c>
      <c r="D6048" s="58">
        <v>195000</v>
      </c>
      <c r="E6048" s="58">
        <v>0</v>
      </c>
      <c r="F6048" s="5">
        <f t="shared" si="94"/>
        <v>2337005525</v>
      </c>
    </row>
    <row r="6049" spans="2:6" x14ac:dyDescent="0.25">
      <c r="B6049" s="56">
        <v>43423</v>
      </c>
      <c r="C6049" s="57" t="s">
        <v>3272</v>
      </c>
      <c r="D6049" s="58">
        <v>225000</v>
      </c>
      <c r="E6049" s="58">
        <v>0</v>
      </c>
      <c r="F6049" s="5">
        <f t="shared" si="94"/>
        <v>2337230525</v>
      </c>
    </row>
    <row r="6050" spans="2:6" x14ac:dyDescent="0.25">
      <c r="B6050" s="56">
        <v>43423</v>
      </c>
      <c r="C6050" s="57" t="s">
        <v>3273</v>
      </c>
      <c r="D6050" s="58">
        <v>30000</v>
      </c>
      <c r="E6050" s="58">
        <v>0</v>
      </c>
      <c r="F6050" s="5">
        <f t="shared" si="94"/>
        <v>2337260525</v>
      </c>
    </row>
    <row r="6051" spans="2:6" x14ac:dyDescent="0.25">
      <c r="B6051" s="56">
        <v>43423</v>
      </c>
      <c r="C6051" s="57" t="s">
        <v>3277</v>
      </c>
      <c r="D6051" s="58">
        <v>1635000</v>
      </c>
      <c r="E6051" s="58">
        <v>0</v>
      </c>
      <c r="F6051" s="5">
        <f t="shared" si="94"/>
        <v>2338895525</v>
      </c>
    </row>
    <row r="6052" spans="2:6" x14ac:dyDescent="0.25">
      <c r="B6052" s="56">
        <v>43423</v>
      </c>
      <c r="C6052" s="57" t="s">
        <v>3278</v>
      </c>
      <c r="D6052" s="58">
        <v>615000</v>
      </c>
      <c r="E6052" s="58">
        <v>0</v>
      </c>
      <c r="F6052" s="5">
        <f t="shared" si="94"/>
        <v>2339510525</v>
      </c>
    </row>
    <row r="6053" spans="2:6" x14ac:dyDescent="0.25">
      <c r="B6053" s="56">
        <v>43423</v>
      </c>
      <c r="C6053" s="57" t="s">
        <v>3279</v>
      </c>
      <c r="D6053" s="58">
        <v>540000</v>
      </c>
      <c r="E6053" s="58">
        <v>0</v>
      </c>
      <c r="F6053" s="5">
        <f t="shared" si="94"/>
        <v>2340050525</v>
      </c>
    </row>
    <row r="6054" spans="2:6" x14ac:dyDescent="0.25">
      <c r="B6054" s="56">
        <v>43423</v>
      </c>
      <c r="C6054" s="57" t="s">
        <v>3268</v>
      </c>
      <c r="D6054" s="58">
        <v>645000</v>
      </c>
      <c r="E6054" s="58">
        <v>0</v>
      </c>
      <c r="F6054" s="5">
        <f t="shared" si="94"/>
        <v>2340695525</v>
      </c>
    </row>
    <row r="6055" spans="2:6" x14ac:dyDescent="0.25">
      <c r="B6055" s="56">
        <v>43423</v>
      </c>
      <c r="C6055" s="57" t="s">
        <v>3280</v>
      </c>
      <c r="D6055" s="58">
        <v>307500</v>
      </c>
      <c r="E6055" s="58">
        <v>0</v>
      </c>
      <c r="F6055" s="5">
        <f t="shared" si="94"/>
        <v>2341003025</v>
      </c>
    </row>
    <row r="6056" spans="2:6" x14ac:dyDescent="0.25">
      <c r="B6056" s="56">
        <v>43423</v>
      </c>
      <c r="C6056" s="57" t="s">
        <v>3270</v>
      </c>
      <c r="D6056" s="58">
        <v>240000</v>
      </c>
      <c r="E6056" s="58">
        <v>0</v>
      </c>
      <c r="F6056" s="5">
        <f t="shared" si="94"/>
        <v>2341243025</v>
      </c>
    </row>
    <row r="6057" spans="2:6" x14ac:dyDescent="0.25">
      <c r="B6057" s="56">
        <v>43423</v>
      </c>
      <c r="C6057" s="57" t="s">
        <v>3275</v>
      </c>
      <c r="D6057" s="58">
        <v>30000</v>
      </c>
      <c r="E6057" s="58">
        <v>0</v>
      </c>
      <c r="F6057" s="5">
        <f t="shared" si="94"/>
        <v>2341273025</v>
      </c>
    </row>
    <row r="6058" spans="2:6" x14ac:dyDescent="0.25">
      <c r="B6058" s="56">
        <v>43423</v>
      </c>
      <c r="C6058" s="57" t="s">
        <v>3281</v>
      </c>
      <c r="D6058" s="58">
        <v>15000</v>
      </c>
      <c r="E6058" s="58">
        <v>0</v>
      </c>
      <c r="F6058" s="5">
        <f t="shared" si="94"/>
        <v>2341288025</v>
      </c>
    </row>
    <row r="6059" spans="2:6" x14ac:dyDescent="0.25">
      <c r="B6059" s="56">
        <v>43423</v>
      </c>
      <c r="C6059" s="57" t="s">
        <v>3282</v>
      </c>
      <c r="D6059" s="58">
        <v>4035000</v>
      </c>
      <c r="E6059" s="58">
        <v>0</v>
      </c>
      <c r="F6059" s="5">
        <f t="shared" si="94"/>
        <v>2345323025</v>
      </c>
    </row>
    <row r="6060" spans="2:6" x14ac:dyDescent="0.25">
      <c r="B6060" s="56">
        <v>43423</v>
      </c>
      <c r="C6060" s="57" t="s">
        <v>3276</v>
      </c>
      <c r="D6060" s="58">
        <v>315000</v>
      </c>
      <c r="E6060" s="58">
        <v>0</v>
      </c>
      <c r="F6060" s="5">
        <f t="shared" si="94"/>
        <v>2345638025</v>
      </c>
    </row>
    <row r="6061" spans="2:6" x14ac:dyDescent="0.25">
      <c r="B6061" s="56">
        <v>43423</v>
      </c>
      <c r="C6061" s="57" t="s">
        <v>3278</v>
      </c>
      <c r="D6061" s="58">
        <v>735000</v>
      </c>
      <c r="E6061" s="58">
        <v>0</v>
      </c>
      <c r="F6061" s="5">
        <f t="shared" si="94"/>
        <v>2346373025</v>
      </c>
    </row>
    <row r="6062" spans="2:6" x14ac:dyDescent="0.25">
      <c r="B6062" s="56">
        <v>43423</v>
      </c>
      <c r="C6062" s="57" t="s">
        <v>3282</v>
      </c>
      <c r="D6062" s="58">
        <v>330000</v>
      </c>
      <c r="E6062" s="58">
        <v>0</v>
      </c>
      <c r="F6062" s="5">
        <f t="shared" si="94"/>
        <v>2346703025</v>
      </c>
    </row>
    <row r="6063" spans="2:6" x14ac:dyDescent="0.25">
      <c r="B6063" s="56">
        <v>43423</v>
      </c>
      <c r="C6063" s="57" t="s">
        <v>3271</v>
      </c>
      <c r="D6063" s="58">
        <v>330000</v>
      </c>
      <c r="E6063" s="58">
        <v>0</v>
      </c>
      <c r="F6063" s="5">
        <f t="shared" si="94"/>
        <v>2347033025</v>
      </c>
    </row>
    <row r="6064" spans="2:6" x14ac:dyDescent="0.25">
      <c r="B6064" s="56">
        <v>43423</v>
      </c>
      <c r="C6064" s="57" t="s">
        <v>3245</v>
      </c>
      <c r="D6064" s="58">
        <v>360000</v>
      </c>
      <c r="E6064" s="58">
        <v>0</v>
      </c>
      <c r="F6064" s="5">
        <f t="shared" si="94"/>
        <v>2347393025</v>
      </c>
    </row>
    <row r="6065" spans="2:6" x14ac:dyDescent="0.25">
      <c r="B6065" s="56">
        <v>43423</v>
      </c>
      <c r="C6065" s="57" t="s">
        <v>3277</v>
      </c>
      <c r="D6065" s="58">
        <v>86000</v>
      </c>
      <c r="E6065" s="58">
        <v>0</v>
      </c>
      <c r="F6065" s="5">
        <f t="shared" si="94"/>
        <v>2347479025</v>
      </c>
    </row>
    <row r="6066" spans="2:6" x14ac:dyDescent="0.25">
      <c r="B6066" s="56">
        <v>43423</v>
      </c>
      <c r="C6066" s="57" t="s">
        <v>3281</v>
      </c>
      <c r="D6066" s="58">
        <v>30000</v>
      </c>
      <c r="E6066" s="58">
        <v>0</v>
      </c>
      <c r="F6066" s="5">
        <f t="shared" ref="F6066:F6129" si="95">F6065+D6066-E6066</f>
        <v>2347509025</v>
      </c>
    </row>
    <row r="6067" spans="2:6" x14ac:dyDescent="0.25">
      <c r="B6067" s="56">
        <v>43423</v>
      </c>
      <c r="C6067" s="57" t="s">
        <v>3279</v>
      </c>
      <c r="D6067" s="58">
        <v>60000</v>
      </c>
      <c r="E6067" s="58">
        <v>0</v>
      </c>
      <c r="F6067" s="5">
        <f t="shared" si="95"/>
        <v>2347569025</v>
      </c>
    </row>
    <row r="6068" spans="2:6" x14ac:dyDescent="0.25">
      <c r="B6068" s="56">
        <v>43423</v>
      </c>
      <c r="C6068" s="57" t="s">
        <v>3280</v>
      </c>
      <c r="D6068" s="58">
        <v>915000</v>
      </c>
      <c r="E6068" s="58">
        <v>0</v>
      </c>
      <c r="F6068" s="5">
        <f t="shared" si="95"/>
        <v>2348484025</v>
      </c>
    </row>
    <row r="6069" spans="2:6" x14ac:dyDescent="0.25">
      <c r="B6069" s="56">
        <v>43423</v>
      </c>
      <c r="C6069" s="57" t="s">
        <v>3283</v>
      </c>
      <c r="D6069" s="58">
        <v>236500</v>
      </c>
      <c r="E6069" s="58">
        <v>0</v>
      </c>
      <c r="F6069" s="5">
        <f t="shared" si="95"/>
        <v>2348720525</v>
      </c>
    </row>
    <row r="6070" spans="2:6" x14ac:dyDescent="0.25">
      <c r="B6070" s="56">
        <v>43423</v>
      </c>
      <c r="C6070" s="57" t="s">
        <v>3231</v>
      </c>
      <c r="D6070" s="58">
        <v>107500</v>
      </c>
      <c r="E6070" s="58">
        <v>0</v>
      </c>
      <c r="F6070" s="5">
        <f t="shared" si="95"/>
        <v>2348828025</v>
      </c>
    </row>
    <row r="6071" spans="2:6" x14ac:dyDescent="0.25">
      <c r="B6071" s="56">
        <v>43423</v>
      </c>
      <c r="C6071" s="57" t="s">
        <v>3283</v>
      </c>
      <c r="D6071" s="58">
        <v>1440000</v>
      </c>
      <c r="E6071" s="58">
        <v>0</v>
      </c>
      <c r="F6071" s="5">
        <f t="shared" si="95"/>
        <v>2350268025</v>
      </c>
    </row>
    <row r="6072" spans="2:6" x14ac:dyDescent="0.25">
      <c r="B6072" s="56">
        <v>43423</v>
      </c>
      <c r="C6072" s="57" t="s">
        <v>3232</v>
      </c>
      <c r="D6072" s="58">
        <v>300000</v>
      </c>
      <c r="E6072" s="58">
        <v>0</v>
      </c>
      <c r="F6072" s="5">
        <f t="shared" si="95"/>
        <v>2350568025</v>
      </c>
    </row>
    <row r="6073" spans="2:6" x14ac:dyDescent="0.25">
      <c r="B6073" s="56">
        <v>43423</v>
      </c>
      <c r="C6073" s="57" t="s">
        <v>3284</v>
      </c>
      <c r="D6073" s="58">
        <v>172000</v>
      </c>
      <c r="E6073" s="58">
        <v>0</v>
      </c>
      <c r="F6073" s="5">
        <f t="shared" si="95"/>
        <v>2350740025</v>
      </c>
    </row>
    <row r="6074" spans="2:6" x14ac:dyDescent="0.25">
      <c r="B6074" s="56">
        <v>43423</v>
      </c>
      <c r="C6074" s="57" t="s">
        <v>3285</v>
      </c>
      <c r="D6074" s="58">
        <v>270000</v>
      </c>
      <c r="E6074" s="58">
        <v>0</v>
      </c>
      <c r="F6074" s="5">
        <f t="shared" si="95"/>
        <v>2351010025</v>
      </c>
    </row>
    <row r="6075" spans="2:6" x14ac:dyDescent="0.25">
      <c r="B6075" s="56">
        <v>43423</v>
      </c>
      <c r="C6075" s="57" t="s">
        <v>3232</v>
      </c>
      <c r="D6075" s="58">
        <v>64500</v>
      </c>
      <c r="E6075" s="58">
        <v>0</v>
      </c>
      <c r="F6075" s="5">
        <f t="shared" si="95"/>
        <v>2351074525</v>
      </c>
    </row>
    <row r="6076" spans="2:6" x14ac:dyDescent="0.25">
      <c r="B6076" s="56">
        <v>43423</v>
      </c>
      <c r="C6076" s="57" t="s">
        <v>3231</v>
      </c>
      <c r="D6076" s="58">
        <v>240000</v>
      </c>
      <c r="E6076" s="58">
        <v>0</v>
      </c>
      <c r="F6076" s="5">
        <f t="shared" si="95"/>
        <v>2351314525</v>
      </c>
    </row>
    <row r="6077" spans="2:6" x14ac:dyDescent="0.25">
      <c r="B6077" s="56">
        <v>43423</v>
      </c>
      <c r="C6077" s="57" t="s">
        <v>3284</v>
      </c>
      <c r="D6077" s="58">
        <v>480000</v>
      </c>
      <c r="E6077" s="58">
        <v>0</v>
      </c>
      <c r="F6077" s="5">
        <f t="shared" si="95"/>
        <v>2351794525</v>
      </c>
    </row>
    <row r="6078" spans="2:6" x14ac:dyDescent="0.25">
      <c r="B6078" s="56">
        <v>43423</v>
      </c>
      <c r="C6078" s="57" t="s">
        <v>3285</v>
      </c>
      <c r="D6078" s="58">
        <v>43000</v>
      </c>
      <c r="E6078" s="58">
        <v>0</v>
      </c>
      <c r="F6078" s="5">
        <f t="shared" si="95"/>
        <v>2351837525</v>
      </c>
    </row>
    <row r="6079" spans="2:6" x14ac:dyDescent="0.25">
      <c r="B6079" s="56">
        <v>43423</v>
      </c>
      <c r="C6079" s="57" t="s">
        <v>3286</v>
      </c>
      <c r="D6079" s="58">
        <v>86000</v>
      </c>
      <c r="E6079" s="58">
        <v>0</v>
      </c>
      <c r="F6079" s="5">
        <f t="shared" si="95"/>
        <v>2351923525</v>
      </c>
    </row>
    <row r="6080" spans="2:6" x14ac:dyDescent="0.25">
      <c r="B6080" s="56">
        <v>43423</v>
      </c>
      <c r="C6080" s="57" t="s">
        <v>3286</v>
      </c>
      <c r="D6080" s="58">
        <v>615000</v>
      </c>
      <c r="E6080" s="58">
        <v>0</v>
      </c>
      <c r="F6080" s="5">
        <f t="shared" si="95"/>
        <v>2352538525</v>
      </c>
    </row>
    <row r="6081" spans="2:6" x14ac:dyDescent="0.25">
      <c r="B6081" s="56">
        <v>43423</v>
      </c>
      <c r="C6081" s="57" t="s">
        <v>3287</v>
      </c>
      <c r="D6081" s="58">
        <v>765000</v>
      </c>
      <c r="E6081" s="58">
        <v>0</v>
      </c>
      <c r="F6081" s="5">
        <f t="shared" si="95"/>
        <v>2353303525</v>
      </c>
    </row>
    <row r="6082" spans="2:6" x14ac:dyDescent="0.25">
      <c r="B6082" s="56">
        <v>43423</v>
      </c>
      <c r="C6082" s="57" t="s">
        <v>3288</v>
      </c>
      <c r="D6082" s="58">
        <v>765000</v>
      </c>
      <c r="E6082" s="58">
        <v>0</v>
      </c>
      <c r="F6082" s="5">
        <f t="shared" si="95"/>
        <v>2354068525</v>
      </c>
    </row>
    <row r="6083" spans="2:6" x14ac:dyDescent="0.25">
      <c r="B6083" s="56">
        <v>43423</v>
      </c>
      <c r="C6083" s="57" t="s">
        <v>3289</v>
      </c>
      <c r="D6083" s="58">
        <v>420000</v>
      </c>
      <c r="E6083" s="58">
        <v>0</v>
      </c>
      <c r="F6083" s="5">
        <f t="shared" si="95"/>
        <v>2354488525</v>
      </c>
    </row>
    <row r="6084" spans="2:6" x14ac:dyDescent="0.25">
      <c r="B6084" s="56">
        <v>43423</v>
      </c>
      <c r="C6084" s="57" t="s">
        <v>3290</v>
      </c>
      <c r="D6084" s="58">
        <v>855000</v>
      </c>
      <c r="E6084" s="58">
        <v>0</v>
      </c>
      <c r="F6084" s="5">
        <f t="shared" si="95"/>
        <v>2355343525</v>
      </c>
    </row>
    <row r="6085" spans="2:6" x14ac:dyDescent="0.25">
      <c r="B6085" s="56">
        <v>43423</v>
      </c>
      <c r="C6085" s="57" t="s">
        <v>3287</v>
      </c>
      <c r="D6085" s="58">
        <v>43000</v>
      </c>
      <c r="E6085" s="58">
        <v>0</v>
      </c>
      <c r="F6085" s="5">
        <f t="shared" si="95"/>
        <v>2355386525</v>
      </c>
    </row>
    <row r="6086" spans="2:6" x14ac:dyDescent="0.25">
      <c r="B6086" s="56">
        <v>43423</v>
      </c>
      <c r="C6086" s="57" t="s">
        <v>3290</v>
      </c>
      <c r="D6086" s="58">
        <v>64500</v>
      </c>
      <c r="E6086" s="58">
        <v>0</v>
      </c>
      <c r="F6086" s="5">
        <f t="shared" si="95"/>
        <v>2355451025</v>
      </c>
    </row>
    <row r="6087" spans="2:6" x14ac:dyDescent="0.25">
      <c r="B6087" s="56">
        <v>43423</v>
      </c>
      <c r="C6087" s="57" t="s">
        <v>3291</v>
      </c>
      <c r="D6087" s="58">
        <v>150000</v>
      </c>
      <c r="E6087" s="58">
        <v>0</v>
      </c>
      <c r="F6087" s="5">
        <f t="shared" si="95"/>
        <v>2355601025</v>
      </c>
    </row>
    <row r="6088" spans="2:6" x14ac:dyDescent="0.25">
      <c r="B6088" s="56">
        <v>43423</v>
      </c>
      <c r="C6088" s="57" t="s">
        <v>3289</v>
      </c>
      <c r="D6088" s="58">
        <v>64500</v>
      </c>
      <c r="E6088" s="58">
        <v>0</v>
      </c>
      <c r="F6088" s="5">
        <f t="shared" si="95"/>
        <v>2355665525</v>
      </c>
    </row>
    <row r="6089" spans="2:6" x14ac:dyDescent="0.25">
      <c r="B6089" s="56">
        <v>43423</v>
      </c>
      <c r="C6089" s="57" t="s">
        <v>3292</v>
      </c>
      <c r="D6089" s="58">
        <v>285000</v>
      </c>
      <c r="E6089" s="58">
        <v>0</v>
      </c>
      <c r="F6089" s="5">
        <f t="shared" si="95"/>
        <v>2355950525</v>
      </c>
    </row>
    <row r="6090" spans="2:6" x14ac:dyDescent="0.25">
      <c r="B6090" s="56">
        <v>43423</v>
      </c>
      <c r="C6090" s="57" t="s">
        <v>3292</v>
      </c>
      <c r="D6090" s="58">
        <v>43000</v>
      </c>
      <c r="E6090" s="58">
        <v>0</v>
      </c>
      <c r="F6090" s="5">
        <f t="shared" si="95"/>
        <v>2355993525</v>
      </c>
    </row>
    <row r="6091" spans="2:6" x14ac:dyDescent="0.25">
      <c r="B6091" s="56">
        <v>43423</v>
      </c>
      <c r="C6091" s="57" t="s">
        <v>3293</v>
      </c>
      <c r="D6091" s="58">
        <v>21500</v>
      </c>
      <c r="E6091" s="58">
        <v>0</v>
      </c>
      <c r="F6091" s="5">
        <f t="shared" si="95"/>
        <v>2356015025</v>
      </c>
    </row>
    <row r="6092" spans="2:6" x14ac:dyDescent="0.25">
      <c r="B6092" s="56">
        <v>43423</v>
      </c>
      <c r="C6092" s="57" t="s">
        <v>3293</v>
      </c>
      <c r="D6092" s="58">
        <v>315000</v>
      </c>
      <c r="E6092" s="58">
        <v>0</v>
      </c>
      <c r="F6092" s="5">
        <f t="shared" si="95"/>
        <v>2356330025</v>
      </c>
    </row>
    <row r="6093" spans="2:6" x14ac:dyDescent="0.25">
      <c r="B6093" s="56">
        <v>43423</v>
      </c>
      <c r="C6093" s="57" t="s">
        <v>3294</v>
      </c>
      <c r="D6093" s="58">
        <v>37500</v>
      </c>
      <c r="E6093" s="58">
        <v>0</v>
      </c>
      <c r="F6093" s="5">
        <f t="shared" si="95"/>
        <v>2356367525</v>
      </c>
    </row>
    <row r="6094" spans="2:6" x14ac:dyDescent="0.25">
      <c r="B6094" s="56">
        <v>43423</v>
      </c>
      <c r="C6094" s="57" t="s">
        <v>3295</v>
      </c>
      <c r="D6094" s="58">
        <v>30000</v>
      </c>
      <c r="E6094" s="58">
        <v>0</v>
      </c>
      <c r="F6094" s="5">
        <f t="shared" si="95"/>
        <v>2356397525</v>
      </c>
    </row>
    <row r="6095" spans="2:6" x14ac:dyDescent="0.25">
      <c r="B6095" s="56">
        <v>43423</v>
      </c>
      <c r="C6095" s="57" t="s">
        <v>3296</v>
      </c>
      <c r="D6095" s="58">
        <v>622500</v>
      </c>
      <c r="E6095" s="58">
        <v>0</v>
      </c>
      <c r="F6095" s="5">
        <f t="shared" si="95"/>
        <v>2357020025</v>
      </c>
    </row>
    <row r="6096" spans="2:6" x14ac:dyDescent="0.25">
      <c r="B6096" s="56">
        <v>43423</v>
      </c>
      <c r="C6096" s="57" t="s">
        <v>3297</v>
      </c>
      <c r="D6096" s="58">
        <v>225000</v>
      </c>
      <c r="E6096" s="58">
        <v>0</v>
      </c>
      <c r="F6096" s="5">
        <f t="shared" si="95"/>
        <v>2357245025</v>
      </c>
    </row>
    <row r="6097" spans="2:6" x14ac:dyDescent="0.25">
      <c r="B6097" s="56">
        <v>43423</v>
      </c>
      <c r="C6097" s="57" t="s">
        <v>3267</v>
      </c>
      <c r="D6097" s="58">
        <v>240000</v>
      </c>
      <c r="E6097" s="58">
        <v>0</v>
      </c>
      <c r="F6097" s="5">
        <f t="shared" si="95"/>
        <v>2357485025</v>
      </c>
    </row>
    <row r="6098" spans="2:6" x14ac:dyDescent="0.25">
      <c r="B6098" s="56">
        <v>43423</v>
      </c>
      <c r="C6098" s="57" t="s">
        <v>3244</v>
      </c>
      <c r="D6098" s="58">
        <v>97500</v>
      </c>
      <c r="E6098" s="58">
        <v>0</v>
      </c>
      <c r="F6098" s="5">
        <f t="shared" si="95"/>
        <v>2357582525</v>
      </c>
    </row>
    <row r="6099" spans="2:6" x14ac:dyDescent="0.25">
      <c r="B6099" s="56">
        <v>43423</v>
      </c>
      <c r="C6099" s="57" t="s">
        <v>3269</v>
      </c>
      <c r="D6099" s="58">
        <v>75000</v>
      </c>
      <c r="E6099" s="58">
        <v>0</v>
      </c>
      <c r="F6099" s="5">
        <f t="shared" si="95"/>
        <v>2357657525</v>
      </c>
    </row>
    <row r="6100" spans="2:6" x14ac:dyDescent="0.25">
      <c r="B6100" s="56">
        <v>43423</v>
      </c>
      <c r="C6100" s="57" t="s">
        <v>3298</v>
      </c>
      <c r="D6100" s="58">
        <v>21500</v>
      </c>
      <c r="E6100" s="58">
        <v>0</v>
      </c>
      <c r="F6100" s="5">
        <f t="shared" si="95"/>
        <v>2357679025</v>
      </c>
    </row>
    <row r="6101" spans="2:6" x14ac:dyDescent="0.25">
      <c r="B6101" s="56">
        <v>43423</v>
      </c>
      <c r="C6101" s="57" t="s">
        <v>3299</v>
      </c>
      <c r="D6101" s="58">
        <v>30000</v>
      </c>
      <c r="E6101" s="58">
        <v>0</v>
      </c>
      <c r="F6101" s="5">
        <f t="shared" si="95"/>
        <v>2357709025</v>
      </c>
    </row>
    <row r="6102" spans="2:6" x14ac:dyDescent="0.25">
      <c r="B6102" s="56">
        <v>43423</v>
      </c>
      <c r="C6102" s="57" t="s">
        <v>3269</v>
      </c>
      <c r="D6102" s="58">
        <v>240000</v>
      </c>
      <c r="E6102" s="58">
        <v>0</v>
      </c>
      <c r="F6102" s="5">
        <f t="shared" si="95"/>
        <v>2357949025</v>
      </c>
    </row>
    <row r="6103" spans="2:6" x14ac:dyDescent="0.25">
      <c r="B6103" s="56">
        <v>43423</v>
      </c>
      <c r="C6103" s="57" t="s">
        <v>3300</v>
      </c>
      <c r="D6103" s="58">
        <v>135000</v>
      </c>
      <c r="E6103" s="58">
        <v>0</v>
      </c>
      <c r="F6103" s="5">
        <f t="shared" si="95"/>
        <v>2358084025</v>
      </c>
    </row>
    <row r="6104" spans="2:6" x14ac:dyDescent="0.25">
      <c r="B6104" s="56">
        <v>43423</v>
      </c>
      <c r="C6104" s="57" t="s">
        <v>3273</v>
      </c>
      <c r="D6104" s="58">
        <v>180000</v>
      </c>
      <c r="E6104" s="58">
        <v>0</v>
      </c>
      <c r="F6104" s="5">
        <f t="shared" si="95"/>
        <v>2358264025</v>
      </c>
    </row>
    <row r="6105" spans="2:6" x14ac:dyDescent="0.25">
      <c r="B6105" s="56">
        <v>43423</v>
      </c>
      <c r="C6105" s="57" t="s">
        <v>3275</v>
      </c>
      <c r="D6105" s="58">
        <v>240000</v>
      </c>
      <c r="E6105" s="58">
        <v>0</v>
      </c>
      <c r="F6105" s="5">
        <f t="shared" si="95"/>
        <v>2358504025</v>
      </c>
    </row>
    <row r="6106" spans="2:6" x14ac:dyDescent="0.25">
      <c r="B6106" s="56">
        <v>43423</v>
      </c>
      <c r="C6106" s="57" t="s">
        <v>3267</v>
      </c>
      <c r="D6106" s="58">
        <v>15000</v>
      </c>
      <c r="E6106" s="58">
        <v>0</v>
      </c>
      <c r="F6106" s="5">
        <f t="shared" si="95"/>
        <v>2358519025</v>
      </c>
    </row>
    <row r="6107" spans="2:6" x14ac:dyDescent="0.25">
      <c r="B6107" s="56">
        <v>43423</v>
      </c>
      <c r="C6107" s="57" t="s">
        <v>3301</v>
      </c>
      <c r="D6107" s="58">
        <v>330000</v>
      </c>
      <c r="E6107" s="58">
        <v>0</v>
      </c>
      <c r="F6107" s="5">
        <f t="shared" si="95"/>
        <v>2358849025</v>
      </c>
    </row>
    <row r="6108" spans="2:6" x14ac:dyDescent="0.25">
      <c r="B6108" s="56">
        <v>43423</v>
      </c>
      <c r="C6108" s="57" t="s">
        <v>3244</v>
      </c>
      <c r="D6108" s="58">
        <v>232500</v>
      </c>
      <c r="E6108" s="58">
        <v>0</v>
      </c>
      <c r="F6108" s="5">
        <f t="shared" si="95"/>
        <v>2359081525</v>
      </c>
    </row>
    <row r="6109" spans="2:6" x14ac:dyDescent="0.25">
      <c r="B6109" s="56">
        <v>43423</v>
      </c>
      <c r="C6109" s="57" t="s">
        <v>3298</v>
      </c>
      <c r="D6109" s="58">
        <v>195000</v>
      </c>
      <c r="E6109" s="58">
        <v>0</v>
      </c>
      <c r="F6109" s="5">
        <f t="shared" si="95"/>
        <v>2359276525</v>
      </c>
    </row>
    <row r="6110" spans="2:6" x14ac:dyDescent="0.25">
      <c r="B6110" s="56">
        <v>43423</v>
      </c>
      <c r="C6110" s="57" t="s">
        <v>3297</v>
      </c>
      <c r="D6110" s="58">
        <v>21500</v>
      </c>
      <c r="E6110" s="58">
        <v>0</v>
      </c>
      <c r="F6110" s="5">
        <f t="shared" si="95"/>
        <v>2359298025</v>
      </c>
    </row>
    <row r="6111" spans="2:6" x14ac:dyDescent="0.25">
      <c r="B6111" s="56">
        <v>43423</v>
      </c>
      <c r="C6111" s="57" t="s">
        <v>3302</v>
      </c>
      <c r="D6111" s="58">
        <v>870000</v>
      </c>
      <c r="E6111" s="58">
        <v>0</v>
      </c>
      <c r="F6111" s="5">
        <f t="shared" si="95"/>
        <v>2360168025</v>
      </c>
    </row>
    <row r="6112" spans="2:6" x14ac:dyDescent="0.25">
      <c r="B6112" s="56">
        <v>43423</v>
      </c>
      <c r="C6112" s="57" t="s">
        <v>3299</v>
      </c>
      <c r="D6112" s="58">
        <v>90000</v>
      </c>
      <c r="E6112" s="58">
        <v>0</v>
      </c>
      <c r="F6112" s="5">
        <f t="shared" si="95"/>
        <v>2360258025</v>
      </c>
    </row>
    <row r="6113" spans="2:6" x14ac:dyDescent="0.25">
      <c r="B6113" s="56">
        <v>43423</v>
      </c>
      <c r="C6113" s="57" t="s">
        <v>3302</v>
      </c>
      <c r="D6113" s="58">
        <v>165000</v>
      </c>
      <c r="E6113" s="58">
        <v>0</v>
      </c>
      <c r="F6113" s="5">
        <f t="shared" si="95"/>
        <v>2360423025</v>
      </c>
    </row>
    <row r="6114" spans="2:6" x14ac:dyDescent="0.25">
      <c r="B6114" s="56">
        <v>43423</v>
      </c>
      <c r="C6114" s="57" t="s">
        <v>3275</v>
      </c>
      <c r="D6114" s="58">
        <v>60000</v>
      </c>
      <c r="E6114" s="58">
        <v>0</v>
      </c>
      <c r="F6114" s="5">
        <f t="shared" si="95"/>
        <v>2360483025</v>
      </c>
    </row>
    <row r="6115" spans="2:6" x14ac:dyDescent="0.25">
      <c r="B6115" s="56">
        <v>43423</v>
      </c>
      <c r="C6115" s="57" t="s">
        <v>3303</v>
      </c>
      <c r="D6115" s="58">
        <v>45000</v>
      </c>
      <c r="E6115" s="58">
        <v>0</v>
      </c>
      <c r="F6115" s="5">
        <f t="shared" si="95"/>
        <v>2360528025</v>
      </c>
    </row>
    <row r="6116" spans="2:6" x14ac:dyDescent="0.25">
      <c r="B6116" s="56">
        <v>43423</v>
      </c>
      <c r="C6116" s="57" t="s">
        <v>3301</v>
      </c>
      <c r="D6116" s="58">
        <v>90000</v>
      </c>
      <c r="E6116" s="58">
        <v>0</v>
      </c>
      <c r="F6116" s="5">
        <f t="shared" si="95"/>
        <v>2360618025</v>
      </c>
    </row>
    <row r="6117" spans="2:6" x14ac:dyDescent="0.25">
      <c r="B6117" s="56">
        <v>43423</v>
      </c>
      <c r="C6117" s="57" t="s">
        <v>3281</v>
      </c>
      <c r="D6117" s="58">
        <v>150000</v>
      </c>
      <c r="E6117" s="58">
        <v>0</v>
      </c>
      <c r="F6117" s="5">
        <f t="shared" si="95"/>
        <v>2360768025</v>
      </c>
    </row>
    <row r="6118" spans="2:6" x14ac:dyDescent="0.25">
      <c r="B6118" s="56">
        <v>43423</v>
      </c>
      <c r="C6118" s="57" t="s">
        <v>3304</v>
      </c>
      <c r="D6118" s="58">
        <v>120000</v>
      </c>
      <c r="E6118" s="58">
        <v>0</v>
      </c>
      <c r="F6118" s="5">
        <f t="shared" si="95"/>
        <v>2360888025</v>
      </c>
    </row>
    <row r="6119" spans="2:6" x14ac:dyDescent="0.25">
      <c r="B6119" s="56">
        <v>43423</v>
      </c>
      <c r="C6119" s="57" t="s">
        <v>3281</v>
      </c>
      <c r="D6119" s="58">
        <v>15000</v>
      </c>
      <c r="E6119" s="58">
        <v>0</v>
      </c>
      <c r="F6119" s="5">
        <f t="shared" si="95"/>
        <v>2360903025</v>
      </c>
    </row>
    <row r="6120" spans="2:6" x14ac:dyDescent="0.25">
      <c r="B6120" s="56">
        <v>43423</v>
      </c>
      <c r="C6120" s="57" t="s">
        <v>3273</v>
      </c>
      <c r="D6120" s="58">
        <v>30000</v>
      </c>
      <c r="E6120" s="58">
        <v>0</v>
      </c>
      <c r="F6120" s="5">
        <f t="shared" si="95"/>
        <v>2360933025</v>
      </c>
    </row>
    <row r="6121" spans="2:6" x14ac:dyDescent="0.25">
      <c r="B6121" s="56">
        <v>43423</v>
      </c>
      <c r="C6121" s="57" t="s">
        <v>3303</v>
      </c>
      <c r="D6121" s="58">
        <v>390000</v>
      </c>
      <c r="E6121" s="58">
        <v>0</v>
      </c>
      <c r="F6121" s="5">
        <f t="shared" si="95"/>
        <v>2361323025</v>
      </c>
    </row>
    <row r="6122" spans="2:6" x14ac:dyDescent="0.25">
      <c r="B6122" s="56">
        <v>43423</v>
      </c>
      <c r="C6122" s="57" t="s">
        <v>3305</v>
      </c>
      <c r="D6122" s="58">
        <v>150000</v>
      </c>
      <c r="E6122" s="58">
        <v>0</v>
      </c>
      <c r="F6122" s="5">
        <f t="shared" si="95"/>
        <v>2361473025</v>
      </c>
    </row>
    <row r="6123" spans="2:6" x14ac:dyDescent="0.25">
      <c r="B6123" s="56">
        <v>43423</v>
      </c>
      <c r="C6123" s="57" t="s">
        <v>3306</v>
      </c>
      <c r="D6123" s="58">
        <v>45000</v>
      </c>
      <c r="E6123" s="58">
        <v>0</v>
      </c>
      <c r="F6123" s="5">
        <f t="shared" si="95"/>
        <v>2361518025</v>
      </c>
    </row>
    <row r="6124" spans="2:6" x14ac:dyDescent="0.25">
      <c r="B6124" s="56">
        <v>43423</v>
      </c>
      <c r="C6124" s="57" t="s">
        <v>3307</v>
      </c>
      <c r="D6124" s="58">
        <v>75000</v>
      </c>
      <c r="E6124" s="58">
        <v>0</v>
      </c>
      <c r="F6124" s="5">
        <f t="shared" si="95"/>
        <v>2361593025</v>
      </c>
    </row>
    <row r="6125" spans="2:6" x14ac:dyDescent="0.25">
      <c r="B6125" s="56">
        <v>43423</v>
      </c>
      <c r="C6125" s="57" t="s">
        <v>3308</v>
      </c>
      <c r="D6125" s="58">
        <v>15000</v>
      </c>
      <c r="E6125" s="58">
        <v>0</v>
      </c>
      <c r="F6125" s="5">
        <f t="shared" si="95"/>
        <v>2361608025</v>
      </c>
    </row>
    <row r="6126" spans="2:6" x14ac:dyDescent="0.25">
      <c r="B6126" s="56">
        <v>43423</v>
      </c>
      <c r="C6126" s="57" t="s">
        <v>3309</v>
      </c>
      <c r="D6126" s="58">
        <v>15000</v>
      </c>
      <c r="E6126" s="58">
        <v>0</v>
      </c>
      <c r="F6126" s="5">
        <f t="shared" si="95"/>
        <v>2361623025</v>
      </c>
    </row>
    <row r="6127" spans="2:6" x14ac:dyDescent="0.25">
      <c r="B6127" s="56">
        <v>43423</v>
      </c>
      <c r="C6127" s="57" t="s">
        <v>3310</v>
      </c>
      <c r="D6127" s="58">
        <v>21500</v>
      </c>
      <c r="E6127" s="58">
        <v>0</v>
      </c>
      <c r="F6127" s="5">
        <f t="shared" si="95"/>
        <v>2361644525</v>
      </c>
    </row>
    <row r="6128" spans="2:6" x14ac:dyDescent="0.25">
      <c r="B6128" s="56">
        <v>43423</v>
      </c>
      <c r="C6128" s="57" t="s">
        <v>3306</v>
      </c>
      <c r="D6128" s="58">
        <v>705000</v>
      </c>
      <c r="E6128" s="58">
        <v>0</v>
      </c>
      <c r="F6128" s="5">
        <f t="shared" si="95"/>
        <v>2362349525</v>
      </c>
    </row>
    <row r="6129" spans="2:6" x14ac:dyDescent="0.25">
      <c r="B6129" s="56">
        <v>43423</v>
      </c>
      <c r="C6129" s="57" t="s">
        <v>3307</v>
      </c>
      <c r="D6129" s="58">
        <v>352000</v>
      </c>
      <c r="E6129" s="58">
        <v>0</v>
      </c>
      <c r="F6129" s="5">
        <f t="shared" si="95"/>
        <v>2362701525</v>
      </c>
    </row>
    <row r="6130" spans="2:6" x14ac:dyDescent="0.25">
      <c r="B6130" s="56">
        <v>43423</v>
      </c>
      <c r="C6130" s="57" t="s">
        <v>3311</v>
      </c>
      <c r="D6130" s="58">
        <v>30000</v>
      </c>
      <c r="E6130" s="58">
        <v>0</v>
      </c>
      <c r="F6130" s="5">
        <f t="shared" ref="F6130:F6193" si="96">F6129+D6130-E6130</f>
        <v>2362731525</v>
      </c>
    </row>
    <row r="6131" spans="2:6" x14ac:dyDescent="0.25">
      <c r="B6131" s="56">
        <v>43423</v>
      </c>
      <c r="C6131" s="57" t="s">
        <v>3312</v>
      </c>
      <c r="D6131" s="58">
        <v>225000</v>
      </c>
      <c r="E6131" s="58">
        <v>0</v>
      </c>
      <c r="F6131" s="5">
        <f t="shared" si="96"/>
        <v>2362956525</v>
      </c>
    </row>
    <row r="6132" spans="2:6" x14ac:dyDescent="0.25">
      <c r="B6132" s="56">
        <v>43423</v>
      </c>
      <c r="C6132" s="57" t="s">
        <v>3313</v>
      </c>
      <c r="D6132" s="58">
        <v>225000</v>
      </c>
      <c r="E6132" s="58">
        <v>0</v>
      </c>
      <c r="F6132" s="5">
        <f t="shared" si="96"/>
        <v>2363181525</v>
      </c>
    </row>
    <row r="6133" spans="2:6" x14ac:dyDescent="0.25">
      <c r="B6133" s="56">
        <v>43423</v>
      </c>
      <c r="C6133" s="57" t="s">
        <v>3309</v>
      </c>
      <c r="D6133" s="58">
        <v>165000</v>
      </c>
      <c r="E6133" s="58">
        <v>0</v>
      </c>
      <c r="F6133" s="5">
        <f t="shared" si="96"/>
        <v>2363346525</v>
      </c>
    </row>
    <row r="6134" spans="2:6" x14ac:dyDescent="0.25">
      <c r="B6134" s="56">
        <v>43423</v>
      </c>
      <c r="C6134" s="57" t="s">
        <v>3311</v>
      </c>
      <c r="D6134" s="58">
        <v>180000</v>
      </c>
      <c r="E6134" s="58">
        <v>0</v>
      </c>
      <c r="F6134" s="5">
        <f t="shared" si="96"/>
        <v>2363526525</v>
      </c>
    </row>
    <row r="6135" spans="2:6" x14ac:dyDescent="0.25">
      <c r="B6135" s="56">
        <v>43423</v>
      </c>
      <c r="C6135" s="57" t="s">
        <v>3314</v>
      </c>
      <c r="D6135" s="58">
        <v>60000</v>
      </c>
      <c r="E6135" s="58">
        <v>0</v>
      </c>
      <c r="F6135" s="5">
        <f t="shared" si="96"/>
        <v>2363586525</v>
      </c>
    </row>
    <row r="6136" spans="2:6" x14ac:dyDescent="0.25">
      <c r="B6136" s="56">
        <v>43423</v>
      </c>
      <c r="C6136" s="57" t="s">
        <v>3312</v>
      </c>
      <c r="D6136" s="58">
        <v>30000</v>
      </c>
      <c r="E6136" s="58">
        <v>0</v>
      </c>
      <c r="F6136" s="5">
        <f t="shared" si="96"/>
        <v>2363616525</v>
      </c>
    </row>
    <row r="6137" spans="2:6" x14ac:dyDescent="0.25">
      <c r="B6137" s="56">
        <v>43423</v>
      </c>
      <c r="C6137" s="57" t="s">
        <v>3315</v>
      </c>
      <c r="D6137" s="58">
        <v>30000</v>
      </c>
      <c r="E6137" s="58">
        <v>0</v>
      </c>
      <c r="F6137" s="5">
        <f t="shared" si="96"/>
        <v>2363646525</v>
      </c>
    </row>
    <row r="6138" spans="2:6" x14ac:dyDescent="0.25">
      <c r="B6138" s="56">
        <v>43423</v>
      </c>
      <c r="C6138" s="57" t="s">
        <v>3305</v>
      </c>
      <c r="D6138" s="58">
        <v>60000</v>
      </c>
      <c r="E6138" s="58">
        <v>0</v>
      </c>
      <c r="F6138" s="5">
        <f t="shared" si="96"/>
        <v>2363706525</v>
      </c>
    </row>
    <row r="6139" spans="2:6" x14ac:dyDescent="0.25">
      <c r="B6139" s="56">
        <v>43423</v>
      </c>
      <c r="C6139" s="57" t="s">
        <v>3316</v>
      </c>
      <c r="D6139" s="58">
        <v>30000</v>
      </c>
      <c r="E6139" s="58">
        <v>0</v>
      </c>
      <c r="F6139" s="5">
        <f t="shared" si="96"/>
        <v>2363736525</v>
      </c>
    </row>
    <row r="6140" spans="2:6" x14ac:dyDescent="0.25">
      <c r="B6140" s="56">
        <v>43423</v>
      </c>
      <c r="C6140" s="57" t="s">
        <v>3315</v>
      </c>
      <c r="D6140" s="58">
        <v>120000</v>
      </c>
      <c r="E6140" s="58">
        <v>0</v>
      </c>
      <c r="F6140" s="5">
        <f t="shared" si="96"/>
        <v>2363856525</v>
      </c>
    </row>
    <row r="6141" spans="2:6" x14ac:dyDescent="0.25">
      <c r="B6141" s="56">
        <v>43423</v>
      </c>
      <c r="C6141" s="57" t="s">
        <v>3308</v>
      </c>
      <c r="D6141" s="58">
        <v>525000</v>
      </c>
      <c r="E6141" s="58">
        <v>0</v>
      </c>
      <c r="F6141" s="5">
        <f t="shared" si="96"/>
        <v>2364381525</v>
      </c>
    </row>
    <row r="6142" spans="2:6" x14ac:dyDescent="0.25">
      <c r="B6142" s="56">
        <v>43423</v>
      </c>
      <c r="C6142" s="57" t="s">
        <v>3317</v>
      </c>
      <c r="D6142" s="58">
        <v>165000</v>
      </c>
      <c r="E6142" s="58">
        <v>0</v>
      </c>
      <c r="F6142" s="5">
        <f t="shared" si="96"/>
        <v>2364546525</v>
      </c>
    </row>
    <row r="6143" spans="2:6" x14ac:dyDescent="0.25">
      <c r="B6143" s="56">
        <v>43423</v>
      </c>
      <c r="C6143" s="57" t="s">
        <v>3318</v>
      </c>
      <c r="D6143" s="58">
        <v>150000</v>
      </c>
      <c r="E6143" s="58">
        <v>0</v>
      </c>
      <c r="F6143" s="5">
        <f t="shared" si="96"/>
        <v>2364696525</v>
      </c>
    </row>
    <row r="6144" spans="2:6" x14ac:dyDescent="0.25">
      <c r="B6144" s="56">
        <v>43423</v>
      </c>
      <c r="C6144" s="57" t="s">
        <v>3310</v>
      </c>
      <c r="D6144" s="58">
        <v>90000</v>
      </c>
      <c r="E6144" s="58">
        <v>0</v>
      </c>
      <c r="F6144" s="5">
        <f t="shared" si="96"/>
        <v>2364786525</v>
      </c>
    </row>
    <row r="6145" spans="2:6" x14ac:dyDescent="0.25">
      <c r="B6145" s="56">
        <v>43423</v>
      </c>
      <c r="C6145" s="57" t="s">
        <v>3318</v>
      </c>
      <c r="D6145" s="58">
        <v>30000</v>
      </c>
      <c r="E6145" s="58">
        <v>0</v>
      </c>
      <c r="F6145" s="5">
        <f t="shared" si="96"/>
        <v>2364816525</v>
      </c>
    </row>
    <row r="6146" spans="2:6" x14ac:dyDescent="0.25">
      <c r="B6146" s="56">
        <v>43423</v>
      </c>
      <c r="C6146" s="57" t="s">
        <v>3319</v>
      </c>
      <c r="D6146" s="58">
        <v>240000</v>
      </c>
      <c r="E6146" s="58">
        <v>0</v>
      </c>
      <c r="F6146" s="5">
        <f t="shared" si="96"/>
        <v>2365056525</v>
      </c>
    </row>
    <row r="6147" spans="2:6" x14ac:dyDescent="0.25">
      <c r="B6147" s="56">
        <v>43423</v>
      </c>
      <c r="C6147" s="57" t="s">
        <v>3320</v>
      </c>
      <c r="D6147" s="58">
        <v>675000</v>
      </c>
      <c r="E6147" s="58">
        <v>0</v>
      </c>
      <c r="F6147" s="5">
        <f t="shared" si="96"/>
        <v>2365731525</v>
      </c>
    </row>
    <row r="6148" spans="2:6" x14ac:dyDescent="0.25">
      <c r="B6148" s="56">
        <v>43423</v>
      </c>
      <c r="C6148" s="57" t="s">
        <v>3321</v>
      </c>
      <c r="D6148" s="58">
        <v>300000</v>
      </c>
      <c r="E6148" s="58">
        <v>0</v>
      </c>
      <c r="F6148" s="5">
        <f t="shared" si="96"/>
        <v>2366031525</v>
      </c>
    </row>
    <row r="6149" spans="2:6" x14ac:dyDescent="0.25">
      <c r="B6149" s="56">
        <v>43423</v>
      </c>
      <c r="C6149" s="57" t="s">
        <v>3322</v>
      </c>
      <c r="D6149" s="58">
        <v>495000</v>
      </c>
      <c r="E6149" s="58">
        <v>0</v>
      </c>
      <c r="F6149" s="5">
        <f t="shared" si="96"/>
        <v>2366526525</v>
      </c>
    </row>
    <row r="6150" spans="2:6" x14ac:dyDescent="0.25">
      <c r="B6150" s="56">
        <v>43423</v>
      </c>
      <c r="C6150" s="57" t="s">
        <v>3323</v>
      </c>
      <c r="D6150" s="58">
        <v>360000</v>
      </c>
      <c r="E6150" s="58">
        <v>0</v>
      </c>
      <c r="F6150" s="5">
        <f t="shared" si="96"/>
        <v>2366886525</v>
      </c>
    </row>
    <row r="6151" spans="2:6" x14ac:dyDescent="0.25">
      <c r="B6151" s="56">
        <v>43423</v>
      </c>
      <c r="C6151" s="57" t="s">
        <v>3324</v>
      </c>
      <c r="D6151" s="58">
        <v>1290000</v>
      </c>
      <c r="E6151" s="58">
        <v>0</v>
      </c>
      <c r="F6151" s="5">
        <f t="shared" si="96"/>
        <v>2368176525</v>
      </c>
    </row>
    <row r="6152" spans="2:6" x14ac:dyDescent="0.25">
      <c r="B6152" s="56">
        <v>43423</v>
      </c>
      <c r="C6152" s="57" t="s">
        <v>3325</v>
      </c>
      <c r="D6152" s="58">
        <v>15000</v>
      </c>
      <c r="E6152" s="58">
        <v>0</v>
      </c>
      <c r="F6152" s="5">
        <f t="shared" si="96"/>
        <v>2368191525</v>
      </c>
    </row>
    <row r="6153" spans="2:6" x14ac:dyDescent="0.25">
      <c r="B6153" s="56">
        <v>43423</v>
      </c>
      <c r="C6153" s="57" t="s">
        <v>3326</v>
      </c>
      <c r="D6153" s="58">
        <v>1020000</v>
      </c>
      <c r="E6153" s="58">
        <v>0</v>
      </c>
      <c r="F6153" s="5">
        <f t="shared" si="96"/>
        <v>2369211525</v>
      </c>
    </row>
    <row r="6154" spans="2:6" x14ac:dyDescent="0.25">
      <c r="B6154" s="56">
        <v>43423</v>
      </c>
      <c r="C6154" s="57" t="s">
        <v>3327</v>
      </c>
      <c r="D6154" s="58">
        <v>225000</v>
      </c>
      <c r="E6154" s="58">
        <v>0</v>
      </c>
      <c r="F6154" s="5">
        <f t="shared" si="96"/>
        <v>2369436525</v>
      </c>
    </row>
    <row r="6155" spans="2:6" x14ac:dyDescent="0.25">
      <c r="B6155" s="56">
        <v>43423</v>
      </c>
      <c r="C6155" s="57" t="s">
        <v>3328</v>
      </c>
      <c r="D6155" s="58">
        <v>525000</v>
      </c>
      <c r="E6155" s="58">
        <v>0</v>
      </c>
      <c r="F6155" s="5">
        <f t="shared" si="96"/>
        <v>2369961525</v>
      </c>
    </row>
    <row r="6156" spans="2:6" x14ac:dyDescent="0.25">
      <c r="B6156" s="56">
        <v>43423</v>
      </c>
      <c r="C6156" s="57" t="s">
        <v>3329</v>
      </c>
      <c r="D6156" s="58">
        <v>690000</v>
      </c>
      <c r="E6156" s="58">
        <v>0</v>
      </c>
      <c r="F6156" s="5">
        <f t="shared" si="96"/>
        <v>2370651525</v>
      </c>
    </row>
    <row r="6157" spans="2:6" x14ac:dyDescent="0.25">
      <c r="B6157" s="56">
        <v>43423</v>
      </c>
      <c r="C6157" s="57" t="s">
        <v>3330</v>
      </c>
      <c r="D6157" s="58">
        <v>615000</v>
      </c>
      <c r="E6157" s="58">
        <v>0</v>
      </c>
      <c r="F6157" s="5">
        <f t="shared" si="96"/>
        <v>2371266525</v>
      </c>
    </row>
    <row r="6158" spans="2:6" x14ac:dyDescent="0.25">
      <c r="B6158" s="56">
        <v>43423</v>
      </c>
      <c r="C6158" s="57" t="s">
        <v>3331</v>
      </c>
      <c r="D6158" s="58">
        <v>975000</v>
      </c>
      <c r="E6158" s="58">
        <v>0</v>
      </c>
      <c r="F6158" s="5">
        <f t="shared" si="96"/>
        <v>2372241525</v>
      </c>
    </row>
    <row r="6159" spans="2:6" x14ac:dyDescent="0.25">
      <c r="B6159" s="56">
        <v>43423</v>
      </c>
      <c r="C6159" s="57" t="s">
        <v>3332</v>
      </c>
      <c r="D6159" s="58">
        <v>450000</v>
      </c>
      <c r="E6159" s="58">
        <v>0</v>
      </c>
      <c r="F6159" s="5">
        <f t="shared" si="96"/>
        <v>2372691525</v>
      </c>
    </row>
    <row r="6160" spans="2:6" x14ac:dyDescent="0.25">
      <c r="B6160" s="56">
        <v>43423</v>
      </c>
      <c r="C6160" s="57" t="s">
        <v>3333</v>
      </c>
      <c r="D6160" s="58">
        <v>210000</v>
      </c>
      <c r="E6160" s="58">
        <v>0</v>
      </c>
      <c r="F6160" s="5">
        <f t="shared" si="96"/>
        <v>2372901525</v>
      </c>
    </row>
    <row r="6161" spans="2:6" x14ac:dyDescent="0.25">
      <c r="B6161" s="56">
        <v>43423</v>
      </c>
      <c r="C6161" s="57" t="s">
        <v>3334</v>
      </c>
      <c r="D6161" s="58">
        <v>360000</v>
      </c>
      <c r="E6161" s="58">
        <v>0</v>
      </c>
      <c r="F6161" s="5">
        <f t="shared" si="96"/>
        <v>2373261525</v>
      </c>
    </row>
    <row r="6162" spans="2:6" x14ac:dyDescent="0.25">
      <c r="B6162" s="56">
        <v>43423</v>
      </c>
      <c r="C6162" s="57" t="s">
        <v>3335</v>
      </c>
      <c r="D6162" s="58">
        <v>270000</v>
      </c>
      <c r="E6162" s="58">
        <v>0</v>
      </c>
      <c r="F6162" s="5">
        <f t="shared" si="96"/>
        <v>2373531525</v>
      </c>
    </row>
    <row r="6163" spans="2:6" x14ac:dyDescent="0.25">
      <c r="B6163" s="56">
        <v>43423</v>
      </c>
      <c r="C6163" s="57" t="s">
        <v>3336</v>
      </c>
      <c r="D6163" s="58">
        <v>630000</v>
      </c>
      <c r="E6163" s="58">
        <v>0</v>
      </c>
      <c r="F6163" s="5">
        <f t="shared" si="96"/>
        <v>2374161525</v>
      </c>
    </row>
    <row r="6164" spans="2:6" x14ac:dyDescent="0.25">
      <c r="B6164" s="56">
        <v>43423</v>
      </c>
      <c r="C6164" s="57" t="s">
        <v>3337</v>
      </c>
      <c r="D6164" s="58">
        <v>210000</v>
      </c>
      <c r="E6164" s="58">
        <v>0</v>
      </c>
      <c r="F6164" s="5">
        <f t="shared" si="96"/>
        <v>2374371525</v>
      </c>
    </row>
    <row r="6165" spans="2:6" x14ac:dyDescent="0.25">
      <c r="B6165" s="56">
        <v>43423</v>
      </c>
      <c r="C6165" s="57" t="s">
        <v>3338</v>
      </c>
      <c r="D6165" s="58">
        <v>1155000</v>
      </c>
      <c r="E6165" s="58">
        <v>0</v>
      </c>
      <c r="F6165" s="5">
        <f t="shared" si="96"/>
        <v>2375526525</v>
      </c>
    </row>
    <row r="6166" spans="2:6" x14ac:dyDescent="0.25">
      <c r="B6166" s="56">
        <v>43423</v>
      </c>
      <c r="C6166" s="57" t="s">
        <v>3339</v>
      </c>
      <c r="D6166" s="58">
        <v>375000</v>
      </c>
      <c r="E6166" s="58">
        <v>0</v>
      </c>
      <c r="F6166" s="5">
        <f t="shared" si="96"/>
        <v>2375901525</v>
      </c>
    </row>
    <row r="6167" spans="2:6" x14ac:dyDescent="0.25">
      <c r="B6167" s="56">
        <v>43423</v>
      </c>
      <c r="C6167" s="57" t="s">
        <v>3340</v>
      </c>
      <c r="D6167" s="58">
        <v>1215000</v>
      </c>
      <c r="E6167" s="58">
        <v>0</v>
      </c>
      <c r="F6167" s="5">
        <f t="shared" si="96"/>
        <v>2377116525</v>
      </c>
    </row>
    <row r="6168" spans="2:6" x14ac:dyDescent="0.25">
      <c r="B6168" s="56">
        <v>43423</v>
      </c>
      <c r="C6168" s="57" t="s">
        <v>3341</v>
      </c>
      <c r="D6168" s="58">
        <v>315000</v>
      </c>
      <c r="E6168" s="58">
        <v>0</v>
      </c>
      <c r="F6168" s="5">
        <f t="shared" si="96"/>
        <v>2377431525</v>
      </c>
    </row>
    <row r="6169" spans="2:6" x14ac:dyDescent="0.25">
      <c r="B6169" s="56">
        <v>43423</v>
      </c>
      <c r="C6169" s="57" t="s">
        <v>3342</v>
      </c>
      <c r="D6169" s="58">
        <v>495000</v>
      </c>
      <c r="E6169" s="58">
        <v>0</v>
      </c>
      <c r="F6169" s="5">
        <f t="shared" si="96"/>
        <v>2377926525</v>
      </c>
    </row>
    <row r="6170" spans="2:6" x14ac:dyDescent="0.25">
      <c r="B6170" s="56">
        <v>43423</v>
      </c>
      <c r="C6170" s="57" t="s">
        <v>3343</v>
      </c>
      <c r="D6170" s="58">
        <v>825000</v>
      </c>
      <c r="E6170" s="58">
        <v>0</v>
      </c>
      <c r="F6170" s="5">
        <f t="shared" si="96"/>
        <v>2378751525</v>
      </c>
    </row>
    <row r="6171" spans="2:6" x14ac:dyDescent="0.25">
      <c r="B6171" s="56">
        <v>43423</v>
      </c>
      <c r="C6171" s="57" t="s">
        <v>3344</v>
      </c>
      <c r="D6171" s="58">
        <v>690000</v>
      </c>
      <c r="E6171" s="58">
        <v>0</v>
      </c>
      <c r="F6171" s="5">
        <f t="shared" si="96"/>
        <v>2379441525</v>
      </c>
    </row>
    <row r="6172" spans="2:6" x14ac:dyDescent="0.25">
      <c r="B6172" s="56">
        <v>43423</v>
      </c>
      <c r="C6172" s="57" t="s">
        <v>3345</v>
      </c>
      <c r="D6172" s="58">
        <v>720000</v>
      </c>
      <c r="E6172" s="58">
        <v>0</v>
      </c>
      <c r="F6172" s="5">
        <f t="shared" si="96"/>
        <v>2380161525</v>
      </c>
    </row>
    <row r="6173" spans="2:6" x14ac:dyDescent="0.25">
      <c r="B6173" s="56">
        <v>43423</v>
      </c>
      <c r="C6173" s="57" t="s">
        <v>3346</v>
      </c>
      <c r="D6173" s="58">
        <v>60000</v>
      </c>
      <c r="E6173" s="58">
        <v>0</v>
      </c>
      <c r="F6173" s="5">
        <f t="shared" si="96"/>
        <v>2380221525</v>
      </c>
    </row>
    <row r="6174" spans="2:6" x14ac:dyDescent="0.25">
      <c r="B6174" s="56">
        <v>43423</v>
      </c>
      <c r="C6174" s="57" t="s">
        <v>3347</v>
      </c>
      <c r="D6174" s="58">
        <v>270000</v>
      </c>
      <c r="E6174" s="58">
        <v>0</v>
      </c>
      <c r="F6174" s="5">
        <f t="shared" si="96"/>
        <v>2380491525</v>
      </c>
    </row>
    <row r="6175" spans="2:6" x14ac:dyDescent="0.25">
      <c r="B6175" s="56">
        <v>43423</v>
      </c>
      <c r="C6175" s="57" t="s">
        <v>3348</v>
      </c>
      <c r="D6175" s="58">
        <v>225000</v>
      </c>
      <c r="E6175" s="58">
        <v>0</v>
      </c>
      <c r="F6175" s="5">
        <f t="shared" si="96"/>
        <v>2380716525</v>
      </c>
    </row>
    <row r="6176" spans="2:6" x14ac:dyDescent="0.25">
      <c r="B6176" s="56">
        <v>43423</v>
      </c>
      <c r="C6176" s="57" t="s">
        <v>3349</v>
      </c>
      <c r="D6176" s="58">
        <v>285000</v>
      </c>
      <c r="E6176" s="58">
        <v>0</v>
      </c>
      <c r="F6176" s="5">
        <f t="shared" si="96"/>
        <v>2381001525</v>
      </c>
    </row>
    <row r="6177" spans="2:6" x14ac:dyDescent="0.25">
      <c r="B6177" s="56">
        <v>43423</v>
      </c>
      <c r="C6177" s="57" t="s">
        <v>3350</v>
      </c>
      <c r="D6177" s="58">
        <v>285000</v>
      </c>
      <c r="E6177" s="58">
        <v>0</v>
      </c>
      <c r="F6177" s="5">
        <f t="shared" si="96"/>
        <v>2381286525</v>
      </c>
    </row>
    <row r="6178" spans="2:6" x14ac:dyDescent="0.25">
      <c r="B6178" s="56">
        <v>43423</v>
      </c>
      <c r="C6178" s="57" t="s">
        <v>3351</v>
      </c>
      <c r="D6178" s="58">
        <v>435000</v>
      </c>
      <c r="E6178" s="58">
        <v>0</v>
      </c>
      <c r="F6178" s="5">
        <f t="shared" si="96"/>
        <v>2381721525</v>
      </c>
    </row>
    <row r="6179" spans="2:6" x14ac:dyDescent="0.25">
      <c r="B6179" s="56">
        <v>43423</v>
      </c>
      <c r="C6179" s="57" t="s">
        <v>3352</v>
      </c>
      <c r="D6179" s="58">
        <v>555000</v>
      </c>
      <c r="E6179" s="58">
        <v>0</v>
      </c>
      <c r="F6179" s="5">
        <f t="shared" si="96"/>
        <v>2382276525</v>
      </c>
    </row>
    <row r="6180" spans="2:6" x14ac:dyDescent="0.25">
      <c r="B6180" s="56">
        <v>43423</v>
      </c>
      <c r="C6180" s="57" t="s">
        <v>3353</v>
      </c>
      <c r="D6180" s="58">
        <v>720000</v>
      </c>
      <c r="E6180" s="58">
        <v>0</v>
      </c>
      <c r="F6180" s="5">
        <f t="shared" si="96"/>
        <v>2382996525</v>
      </c>
    </row>
    <row r="6181" spans="2:6" x14ac:dyDescent="0.25">
      <c r="B6181" s="56">
        <v>43423</v>
      </c>
      <c r="C6181" s="57" t="s">
        <v>3354</v>
      </c>
      <c r="D6181" s="58">
        <v>255000</v>
      </c>
      <c r="E6181" s="58">
        <v>0</v>
      </c>
      <c r="F6181" s="5">
        <f t="shared" si="96"/>
        <v>2383251525</v>
      </c>
    </row>
    <row r="6182" spans="2:6" x14ac:dyDescent="0.25">
      <c r="B6182" s="56">
        <v>43423</v>
      </c>
      <c r="C6182" s="57" t="s">
        <v>3355</v>
      </c>
      <c r="D6182" s="58">
        <v>300000</v>
      </c>
      <c r="E6182" s="58">
        <v>0</v>
      </c>
      <c r="F6182" s="5">
        <f t="shared" si="96"/>
        <v>2383551525</v>
      </c>
    </row>
    <row r="6183" spans="2:6" x14ac:dyDescent="0.25">
      <c r="B6183" s="56">
        <v>43423</v>
      </c>
      <c r="C6183" s="57" t="s">
        <v>3356</v>
      </c>
      <c r="D6183" s="58">
        <v>345000</v>
      </c>
      <c r="E6183" s="58">
        <v>0</v>
      </c>
      <c r="F6183" s="5">
        <f t="shared" si="96"/>
        <v>2383896525</v>
      </c>
    </row>
    <row r="6184" spans="2:6" x14ac:dyDescent="0.25">
      <c r="B6184" s="56">
        <v>43423</v>
      </c>
      <c r="C6184" s="57" t="s">
        <v>3357</v>
      </c>
      <c r="D6184" s="58">
        <v>600000</v>
      </c>
      <c r="E6184" s="58">
        <v>0</v>
      </c>
      <c r="F6184" s="5">
        <f t="shared" si="96"/>
        <v>2384496525</v>
      </c>
    </row>
    <row r="6185" spans="2:6" x14ac:dyDescent="0.25">
      <c r="B6185" s="56">
        <v>43423</v>
      </c>
      <c r="C6185" s="57" t="s">
        <v>3358</v>
      </c>
      <c r="D6185" s="58">
        <v>480000</v>
      </c>
      <c r="E6185" s="58">
        <v>0</v>
      </c>
      <c r="F6185" s="5">
        <f t="shared" si="96"/>
        <v>2384976525</v>
      </c>
    </row>
    <row r="6186" spans="2:6" x14ac:dyDescent="0.25">
      <c r="B6186" s="56">
        <v>43423</v>
      </c>
      <c r="C6186" s="57" t="s">
        <v>3359</v>
      </c>
      <c r="D6186" s="58">
        <v>360000</v>
      </c>
      <c r="E6186" s="58">
        <v>0</v>
      </c>
      <c r="F6186" s="5">
        <f t="shared" si="96"/>
        <v>2385336525</v>
      </c>
    </row>
    <row r="6187" spans="2:6" x14ac:dyDescent="0.25">
      <c r="B6187" s="56">
        <v>43423</v>
      </c>
      <c r="C6187" s="57" t="s">
        <v>3360</v>
      </c>
      <c r="D6187" s="58">
        <v>495000</v>
      </c>
      <c r="E6187" s="58">
        <v>0</v>
      </c>
      <c r="F6187" s="5">
        <f t="shared" si="96"/>
        <v>2385831525</v>
      </c>
    </row>
    <row r="6188" spans="2:6" x14ac:dyDescent="0.25">
      <c r="B6188" s="56">
        <v>43424</v>
      </c>
      <c r="C6188" s="57" t="s">
        <v>3307</v>
      </c>
      <c r="D6188" s="58">
        <v>555000</v>
      </c>
      <c r="E6188" s="58">
        <v>0</v>
      </c>
      <c r="F6188" s="5">
        <f t="shared" si="96"/>
        <v>2386386525</v>
      </c>
    </row>
    <row r="6189" spans="2:6" x14ac:dyDescent="0.25">
      <c r="B6189" s="56">
        <v>43424</v>
      </c>
      <c r="C6189" s="57" t="s">
        <v>3310</v>
      </c>
      <c r="D6189" s="58">
        <v>129000</v>
      </c>
      <c r="E6189" s="58">
        <v>0</v>
      </c>
      <c r="F6189" s="5">
        <f t="shared" si="96"/>
        <v>2386515525</v>
      </c>
    </row>
    <row r="6190" spans="2:6" x14ac:dyDescent="0.25">
      <c r="B6190" s="56">
        <v>43424</v>
      </c>
      <c r="C6190" s="57" t="s">
        <v>3305</v>
      </c>
      <c r="D6190" s="58">
        <v>225000</v>
      </c>
      <c r="E6190" s="58">
        <v>0</v>
      </c>
      <c r="F6190" s="5">
        <f t="shared" si="96"/>
        <v>2386740525</v>
      </c>
    </row>
    <row r="6191" spans="2:6" x14ac:dyDescent="0.25">
      <c r="B6191" s="56">
        <v>43424</v>
      </c>
      <c r="C6191" s="57" t="s">
        <v>3309</v>
      </c>
      <c r="D6191" s="58">
        <v>90000</v>
      </c>
      <c r="E6191" s="58">
        <v>0</v>
      </c>
      <c r="F6191" s="5">
        <f t="shared" si="96"/>
        <v>2386830525</v>
      </c>
    </row>
    <row r="6192" spans="2:6" x14ac:dyDescent="0.25">
      <c r="B6192" s="56">
        <v>43424</v>
      </c>
      <c r="C6192" s="57" t="s">
        <v>3308</v>
      </c>
      <c r="D6192" s="58">
        <v>75000</v>
      </c>
      <c r="E6192" s="58">
        <v>0</v>
      </c>
      <c r="F6192" s="5">
        <f t="shared" si="96"/>
        <v>2386905525</v>
      </c>
    </row>
    <row r="6193" spans="2:6" x14ac:dyDescent="0.25">
      <c r="B6193" s="56">
        <v>43424</v>
      </c>
      <c r="C6193" s="57" t="s">
        <v>3306</v>
      </c>
      <c r="D6193" s="58">
        <v>90000</v>
      </c>
      <c r="E6193" s="58">
        <v>0</v>
      </c>
      <c r="F6193" s="5">
        <f t="shared" si="96"/>
        <v>2386995525</v>
      </c>
    </row>
    <row r="6194" spans="2:6" x14ac:dyDescent="0.25">
      <c r="B6194" s="56">
        <v>43424</v>
      </c>
      <c r="C6194" s="57" t="s">
        <v>3306</v>
      </c>
      <c r="D6194" s="58">
        <v>1020000</v>
      </c>
      <c r="E6194" s="58">
        <v>0</v>
      </c>
      <c r="F6194" s="5">
        <f t="shared" ref="F6194:F6257" si="97">F6193+D6194-E6194</f>
        <v>2388015525</v>
      </c>
    </row>
    <row r="6195" spans="2:6" x14ac:dyDescent="0.25">
      <c r="B6195" s="56">
        <v>43424</v>
      </c>
      <c r="C6195" s="57" t="s">
        <v>3307</v>
      </c>
      <c r="D6195" s="58">
        <v>43000</v>
      </c>
      <c r="E6195" s="58">
        <v>0</v>
      </c>
      <c r="F6195" s="5">
        <f t="shared" si="97"/>
        <v>2388058525</v>
      </c>
    </row>
    <row r="6196" spans="2:6" x14ac:dyDescent="0.25">
      <c r="B6196" s="56">
        <v>43424</v>
      </c>
      <c r="C6196" s="57" t="s">
        <v>3315</v>
      </c>
      <c r="D6196" s="58">
        <v>15000</v>
      </c>
      <c r="E6196" s="58">
        <v>0</v>
      </c>
      <c r="F6196" s="5">
        <f t="shared" si="97"/>
        <v>2388073525</v>
      </c>
    </row>
    <row r="6197" spans="2:6" x14ac:dyDescent="0.25">
      <c r="B6197" s="56">
        <v>43424</v>
      </c>
      <c r="C6197" s="57" t="s">
        <v>3315</v>
      </c>
      <c r="D6197" s="58">
        <v>240000</v>
      </c>
      <c r="E6197" s="58">
        <v>0</v>
      </c>
      <c r="F6197" s="5">
        <f t="shared" si="97"/>
        <v>2388313525</v>
      </c>
    </row>
    <row r="6198" spans="2:6" x14ac:dyDescent="0.25">
      <c r="B6198" s="56">
        <v>43424</v>
      </c>
      <c r="C6198" s="57" t="s">
        <v>3305</v>
      </c>
      <c r="D6198" s="58">
        <v>30000</v>
      </c>
      <c r="E6198" s="58">
        <v>0</v>
      </c>
      <c r="F6198" s="5">
        <f t="shared" si="97"/>
        <v>2388343525</v>
      </c>
    </row>
    <row r="6199" spans="2:6" x14ac:dyDescent="0.25">
      <c r="B6199" s="56">
        <v>43424</v>
      </c>
      <c r="C6199" s="57" t="s">
        <v>3316</v>
      </c>
      <c r="D6199" s="58">
        <v>15000</v>
      </c>
      <c r="E6199" s="58">
        <v>0</v>
      </c>
      <c r="F6199" s="5">
        <f t="shared" si="97"/>
        <v>2388358525</v>
      </c>
    </row>
    <row r="6200" spans="2:6" x14ac:dyDescent="0.25">
      <c r="B6200" s="56">
        <v>43424</v>
      </c>
      <c r="C6200" s="57" t="s">
        <v>3316</v>
      </c>
      <c r="D6200" s="58">
        <v>67500</v>
      </c>
      <c r="E6200" s="58">
        <v>0</v>
      </c>
      <c r="F6200" s="5">
        <f t="shared" si="97"/>
        <v>2388426025</v>
      </c>
    </row>
    <row r="6201" spans="2:6" x14ac:dyDescent="0.25">
      <c r="B6201" s="56">
        <v>43424</v>
      </c>
      <c r="C6201" s="57" t="s">
        <v>3308</v>
      </c>
      <c r="D6201" s="58">
        <v>345000</v>
      </c>
      <c r="E6201" s="58">
        <v>0</v>
      </c>
      <c r="F6201" s="5">
        <f t="shared" si="97"/>
        <v>2388771025</v>
      </c>
    </row>
    <row r="6202" spans="2:6" x14ac:dyDescent="0.25">
      <c r="B6202" s="56">
        <v>43424</v>
      </c>
      <c r="C6202" s="57" t="s">
        <v>3314</v>
      </c>
      <c r="D6202" s="58">
        <v>90000</v>
      </c>
      <c r="E6202" s="58">
        <v>0</v>
      </c>
      <c r="F6202" s="5">
        <f t="shared" si="97"/>
        <v>2388861025</v>
      </c>
    </row>
    <row r="6203" spans="2:6" x14ac:dyDescent="0.25">
      <c r="B6203" s="56">
        <v>43424</v>
      </c>
      <c r="C6203" s="57" t="s">
        <v>3317</v>
      </c>
      <c r="D6203" s="58">
        <v>45000</v>
      </c>
      <c r="E6203" s="58">
        <v>0</v>
      </c>
      <c r="F6203" s="5">
        <f t="shared" si="97"/>
        <v>2388906025</v>
      </c>
    </row>
    <row r="6204" spans="2:6" x14ac:dyDescent="0.25">
      <c r="B6204" s="56">
        <v>43424</v>
      </c>
      <c r="C6204" s="57" t="s">
        <v>3318</v>
      </c>
      <c r="D6204" s="58">
        <v>45000</v>
      </c>
      <c r="E6204" s="58">
        <v>0</v>
      </c>
      <c r="F6204" s="5">
        <f t="shared" si="97"/>
        <v>2388951025</v>
      </c>
    </row>
    <row r="6205" spans="2:6" x14ac:dyDescent="0.25">
      <c r="B6205" s="56">
        <v>43424</v>
      </c>
      <c r="C6205" s="57" t="s">
        <v>3310</v>
      </c>
      <c r="D6205" s="58">
        <v>570000</v>
      </c>
      <c r="E6205" s="58">
        <v>0</v>
      </c>
      <c r="F6205" s="5">
        <f t="shared" si="97"/>
        <v>2389521025</v>
      </c>
    </row>
    <row r="6206" spans="2:6" x14ac:dyDescent="0.25">
      <c r="B6206" s="56">
        <v>43424</v>
      </c>
      <c r="C6206" s="57" t="s">
        <v>3318</v>
      </c>
      <c r="D6206" s="58">
        <v>165000</v>
      </c>
      <c r="E6206" s="58">
        <v>0</v>
      </c>
      <c r="F6206" s="5">
        <f t="shared" si="97"/>
        <v>2389686025</v>
      </c>
    </row>
    <row r="6207" spans="2:6" x14ac:dyDescent="0.25">
      <c r="B6207" s="56">
        <v>43424</v>
      </c>
      <c r="C6207" s="57" t="s">
        <v>3311</v>
      </c>
      <c r="D6207" s="58">
        <v>30000</v>
      </c>
      <c r="E6207" s="58">
        <v>0</v>
      </c>
      <c r="F6207" s="5">
        <f t="shared" si="97"/>
        <v>2389716025</v>
      </c>
    </row>
    <row r="6208" spans="2:6" x14ac:dyDescent="0.25">
      <c r="B6208" s="56">
        <v>43424</v>
      </c>
      <c r="C6208" s="57" t="s">
        <v>3311</v>
      </c>
      <c r="D6208" s="58">
        <v>375000</v>
      </c>
      <c r="E6208" s="58">
        <v>0</v>
      </c>
      <c r="F6208" s="5">
        <f t="shared" si="97"/>
        <v>2390091025</v>
      </c>
    </row>
    <row r="6209" spans="2:6" x14ac:dyDescent="0.25">
      <c r="B6209" s="56">
        <v>43424</v>
      </c>
      <c r="C6209" s="57" t="s">
        <v>3314</v>
      </c>
      <c r="D6209" s="58">
        <v>285000</v>
      </c>
      <c r="E6209" s="58">
        <v>0</v>
      </c>
      <c r="F6209" s="5">
        <f t="shared" si="97"/>
        <v>2390376025</v>
      </c>
    </row>
    <row r="6210" spans="2:6" x14ac:dyDescent="0.25">
      <c r="B6210" s="56">
        <v>43424</v>
      </c>
      <c r="C6210" s="57" t="s">
        <v>3309</v>
      </c>
      <c r="D6210" s="58">
        <v>720000</v>
      </c>
      <c r="E6210" s="58">
        <v>0</v>
      </c>
      <c r="F6210" s="5">
        <f t="shared" si="97"/>
        <v>2391096025</v>
      </c>
    </row>
    <row r="6211" spans="2:6" x14ac:dyDescent="0.25">
      <c r="B6211" s="56">
        <v>43424</v>
      </c>
      <c r="C6211" s="57" t="s">
        <v>3313</v>
      </c>
      <c r="D6211" s="58">
        <v>105000</v>
      </c>
      <c r="E6211" s="58">
        <v>0</v>
      </c>
      <c r="F6211" s="5">
        <f t="shared" si="97"/>
        <v>2391201025</v>
      </c>
    </row>
    <row r="6212" spans="2:6" x14ac:dyDescent="0.25">
      <c r="B6212" s="56">
        <v>43424</v>
      </c>
      <c r="C6212" s="57" t="s">
        <v>3317</v>
      </c>
      <c r="D6212" s="58">
        <v>45000</v>
      </c>
      <c r="E6212" s="58">
        <v>0</v>
      </c>
      <c r="F6212" s="5">
        <f t="shared" si="97"/>
        <v>2391246025</v>
      </c>
    </row>
    <row r="6213" spans="2:6" x14ac:dyDescent="0.25">
      <c r="B6213" s="56">
        <v>43424</v>
      </c>
      <c r="C6213" s="57" t="s">
        <v>3312</v>
      </c>
      <c r="D6213" s="58">
        <v>30000</v>
      </c>
      <c r="E6213" s="58">
        <v>0</v>
      </c>
      <c r="F6213" s="5">
        <f t="shared" si="97"/>
        <v>2391276025</v>
      </c>
    </row>
    <row r="6214" spans="2:6" x14ac:dyDescent="0.25">
      <c r="B6214" s="56">
        <v>43424</v>
      </c>
      <c r="C6214" s="57" t="s">
        <v>3312</v>
      </c>
      <c r="D6214" s="58">
        <v>30000</v>
      </c>
      <c r="E6214" s="58">
        <v>0</v>
      </c>
      <c r="F6214" s="5">
        <f t="shared" si="97"/>
        <v>2391306025</v>
      </c>
    </row>
    <row r="6215" spans="2:6" x14ac:dyDescent="0.25">
      <c r="B6215" s="56">
        <v>43424</v>
      </c>
      <c r="C6215" s="57" t="s">
        <v>3361</v>
      </c>
      <c r="D6215" s="58">
        <v>165000</v>
      </c>
      <c r="E6215" s="58">
        <v>0</v>
      </c>
      <c r="F6215" s="5">
        <f t="shared" si="97"/>
        <v>2391471025</v>
      </c>
    </row>
    <row r="6216" spans="2:6" x14ac:dyDescent="0.25">
      <c r="B6216" s="56">
        <v>43424</v>
      </c>
      <c r="C6216" s="57" t="s">
        <v>3362</v>
      </c>
      <c r="D6216" s="58">
        <v>142500</v>
      </c>
      <c r="E6216" s="58">
        <v>0</v>
      </c>
      <c r="F6216" s="5">
        <f t="shared" si="97"/>
        <v>2391613525</v>
      </c>
    </row>
    <row r="6217" spans="2:6" x14ac:dyDescent="0.25">
      <c r="B6217" s="56">
        <v>43424</v>
      </c>
      <c r="C6217" s="57" t="s">
        <v>3363</v>
      </c>
      <c r="D6217" s="58">
        <v>165000</v>
      </c>
      <c r="E6217" s="58">
        <v>0</v>
      </c>
      <c r="F6217" s="5">
        <f t="shared" si="97"/>
        <v>2391778525</v>
      </c>
    </row>
    <row r="6218" spans="2:6" x14ac:dyDescent="0.25">
      <c r="B6218" s="56">
        <v>43424</v>
      </c>
      <c r="C6218" s="57" t="s">
        <v>3364</v>
      </c>
      <c r="D6218" s="58">
        <v>37500</v>
      </c>
      <c r="E6218" s="58">
        <v>0</v>
      </c>
      <c r="F6218" s="5">
        <f t="shared" si="97"/>
        <v>2391816025</v>
      </c>
    </row>
    <row r="6219" spans="2:6" x14ac:dyDescent="0.25">
      <c r="B6219" s="56">
        <v>43424</v>
      </c>
      <c r="C6219" s="57" t="s">
        <v>3365</v>
      </c>
      <c r="D6219" s="58">
        <v>32000</v>
      </c>
      <c r="E6219" s="58">
        <v>0</v>
      </c>
      <c r="F6219" s="5">
        <f t="shared" si="97"/>
        <v>2391848025</v>
      </c>
    </row>
    <row r="6220" spans="2:6" x14ac:dyDescent="0.25">
      <c r="B6220" s="56">
        <v>43424</v>
      </c>
      <c r="C6220" s="57" t="s">
        <v>3366</v>
      </c>
      <c r="D6220" s="58">
        <v>255000</v>
      </c>
      <c r="E6220" s="58">
        <v>0</v>
      </c>
      <c r="F6220" s="5">
        <f t="shared" si="97"/>
        <v>2392103025</v>
      </c>
    </row>
    <row r="6221" spans="2:6" x14ac:dyDescent="0.25">
      <c r="B6221" s="56">
        <v>43424</v>
      </c>
      <c r="C6221" s="57" t="s">
        <v>3367</v>
      </c>
      <c r="D6221" s="58">
        <v>45000</v>
      </c>
      <c r="E6221" s="58">
        <v>0</v>
      </c>
      <c r="F6221" s="5">
        <f t="shared" si="97"/>
        <v>2392148025</v>
      </c>
    </row>
    <row r="6222" spans="2:6" x14ac:dyDescent="0.25">
      <c r="B6222" s="56">
        <v>43424</v>
      </c>
      <c r="C6222" s="57" t="s">
        <v>3367</v>
      </c>
      <c r="D6222" s="58">
        <v>150000</v>
      </c>
      <c r="E6222" s="58">
        <v>0</v>
      </c>
      <c r="F6222" s="5">
        <f t="shared" si="97"/>
        <v>2392298025</v>
      </c>
    </row>
    <row r="6223" spans="2:6" x14ac:dyDescent="0.25">
      <c r="B6223" s="56">
        <v>43424</v>
      </c>
      <c r="C6223" s="57" t="s">
        <v>3366</v>
      </c>
      <c r="D6223" s="58">
        <v>30000</v>
      </c>
      <c r="E6223" s="58">
        <v>0</v>
      </c>
      <c r="F6223" s="5">
        <f t="shared" si="97"/>
        <v>2392328025</v>
      </c>
    </row>
    <row r="6224" spans="2:6" x14ac:dyDescent="0.25">
      <c r="B6224" s="56">
        <v>43424</v>
      </c>
      <c r="C6224" s="57" t="s">
        <v>3364</v>
      </c>
      <c r="D6224" s="58">
        <v>105000</v>
      </c>
      <c r="E6224" s="58">
        <v>0</v>
      </c>
      <c r="F6224" s="5">
        <f t="shared" si="97"/>
        <v>2392433025</v>
      </c>
    </row>
    <row r="6225" spans="2:6" x14ac:dyDescent="0.25">
      <c r="B6225" s="56">
        <v>43424</v>
      </c>
      <c r="C6225" s="57" t="s">
        <v>3368</v>
      </c>
      <c r="D6225" s="58">
        <v>120000</v>
      </c>
      <c r="E6225" s="58">
        <v>0</v>
      </c>
      <c r="F6225" s="5">
        <f t="shared" si="97"/>
        <v>2392553025</v>
      </c>
    </row>
    <row r="6226" spans="2:6" x14ac:dyDescent="0.25">
      <c r="B6226" s="56">
        <v>43424</v>
      </c>
      <c r="C6226" s="57" t="s">
        <v>3369</v>
      </c>
      <c r="D6226" s="58">
        <v>195000</v>
      </c>
      <c r="E6226" s="58">
        <v>0</v>
      </c>
      <c r="F6226" s="5">
        <f t="shared" si="97"/>
        <v>2392748025</v>
      </c>
    </row>
    <row r="6227" spans="2:6" x14ac:dyDescent="0.25">
      <c r="B6227" s="56">
        <v>43424</v>
      </c>
      <c r="C6227" s="57" t="s">
        <v>3370</v>
      </c>
      <c r="D6227" s="58">
        <v>120000</v>
      </c>
      <c r="E6227" s="58">
        <v>0</v>
      </c>
      <c r="F6227" s="5">
        <f t="shared" si="97"/>
        <v>2392868025</v>
      </c>
    </row>
    <row r="6228" spans="2:6" x14ac:dyDescent="0.25">
      <c r="B6228" s="56">
        <v>43424</v>
      </c>
      <c r="C6228" s="57" t="s">
        <v>3371</v>
      </c>
      <c r="D6228" s="58">
        <v>75000</v>
      </c>
      <c r="E6228" s="58">
        <v>0</v>
      </c>
      <c r="F6228" s="5">
        <f t="shared" si="97"/>
        <v>2392943025</v>
      </c>
    </row>
    <row r="6229" spans="2:6" x14ac:dyDescent="0.25">
      <c r="B6229" s="56">
        <v>43424</v>
      </c>
      <c r="C6229" s="57" t="s">
        <v>3372</v>
      </c>
      <c r="D6229" s="58">
        <v>43000</v>
      </c>
      <c r="E6229" s="58">
        <v>0</v>
      </c>
      <c r="F6229" s="5">
        <f t="shared" si="97"/>
        <v>2392986025</v>
      </c>
    </row>
    <row r="6230" spans="2:6" x14ac:dyDescent="0.25">
      <c r="B6230" s="56">
        <v>43424</v>
      </c>
      <c r="C6230" s="57" t="s">
        <v>3369</v>
      </c>
      <c r="D6230" s="58">
        <v>45000</v>
      </c>
      <c r="E6230" s="58">
        <v>0</v>
      </c>
      <c r="F6230" s="5">
        <f t="shared" si="97"/>
        <v>2393031025</v>
      </c>
    </row>
    <row r="6231" spans="2:6" x14ac:dyDescent="0.25">
      <c r="B6231" s="56">
        <v>43424</v>
      </c>
      <c r="C6231" s="57" t="s">
        <v>3361</v>
      </c>
      <c r="D6231" s="58">
        <v>15000</v>
      </c>
      <c r="E6231" s="58">
        <v>0</v>
      </c>
      <c r="F6231" s="5">
        <f t="shared" si="97"/>
        <v>2393046025</v>
      </c>
    </row>
    <row r="6232" spans="2:6" x14ac:dyDescent="0.25">
      <c r="B6232" s="56">
        <v>43424</v>
      </c>
      <c r="C6232" s="57" t="s">
        <v>3368</v>
      </c>
      <c r="D6232" s="58">
        <v>15000</v>
      </c>
      <c r="E6232" s="58">
        <v>0</v>
      </c>
      <c r="F6232" s="5">
        <f t="shared" si="97"/>
        <v>2393061025</v>
      </c>
    </row>
    <row r="6233" spans="2:6" x14ac:dyDescent="0.25">
      <c r="B6233" s="56">
        <v>43424</v>
      </c>
      <c r="C6233" s="57" t="s">
        <v>3370</v>
      </c>
      <c r="D6233" s="58">
        <v>15000</v>
      </c>
      <c r="E6233" s="58">
        <v>0</v>
      </c>
      <c r="F6233" s="5">
        <f t="shared" si="97"/>
        <v>2393076025</v>
      </c>
    </row>
    <row r="6234" spans="2:6" x14ac:dyDescent="0.25">
      <c r="B6234" s="56">
        <v>43424</v>
      </c>
      <c r="C6234" s="57" t="s">
        <v>3372</v>
      </c>
      <c r="D6234" s="58">
        <v>105000</v>
      </c>
      <c r="E6234" s="58">
        <v>0</v>
      </c>
      <c r="F6234" s="5">
        <f t="shared" si="97"/>
        <v>2393181025</v>
      </c>
    </row>
    <row r="6235" spans="2:6" x14ac:dyDescent="0.25">
      <c r="B6235" s="56">
        <v>43424</v>
      </c>
      <c r="C6235" s="57" t="s">
        <v>3373</v>
      </c>
      <c r="D6235" s="58">
        <v>45000</v>
      </c>
      <c r="E6235" s="58">
        <v>0</v>
      </c>
      <c r="F6235" s="5">
        <f t="shared" si="97"/>
        <v>2393226025</v>
      </c>
    </row>
    <row r="6236" spans="2:6" x14ac:dyDescent="0.25">
      <c r="B6236" s="56">
        <v>43424</v>
      </c>
      <c r="C6236" s="57" t="s">
        <v>3371</v>
      </c>
      <c r="D6236" s="58">
        <v>735000</v>
      </c>
      <c r="E6236" s="58">
        <v>0</v>
      </c>
      <c r="F6236" s="5">
        <f t="shared" si="97"/>
        <v>2393961025</v>
      </c>
    </row>
    <row r="6237" spans="2:6" x14ac:dyDescent="0.25">
      <c r="B6237" s="56">
        <v>43424</v>
      </c>
      <c r="C6237" s="57" t="s">
        <v>3365</v>
      </c>
      <c r="D6237" s="58">
        <v>127500</v>
      </c>
      <c r="E6237" s="58">
        <v>0</v>
      </c>
      <c r="F6237" s="5">
        <f t="shared" si="97"/>
        <v>2394088525</v>
      </c>
    </row>
    <row r="6238" spans="2:6" x14ac:dyDescent="0.25">
      <c r="B6238" s="56">
        <v>43424</v>
      </c>
      <c r="C6238" s="57" t="s">
        <v>3374</v>
      </c>
      <c r="D6238" s="58">
        <v>75000</v>
      </c>
      <c r="E6238" s="58">
        <v>0</v>
      </c>
      <c r="F6238" s="5">
        <f t="shared" si="97"/>
        <v>2394163525</v>
      </c>
    </row>
    <row r="6239" spans="2:6" x14ac:dyDescent="0.25">
      <c r="B6239" s="56">
        <v>43424</v>
      </c>
      <c r="C6239" s="57" t="s">
        <v>3363</v>
      </c>
      <c r="D6239" s="58">
        <v>45000</v>
      </c>
      <c r="E6239" s="58">
        <v>0</v>
      </c>
      <c r="F6239" s="5">
        <f t="shared" si="97"/>
        <v>2394208525</v>
      </c>
    </row>
    <row r="6240" spans="2:6" x14ac:dyDescent="0.25">
      <c r="B6240" s="56">
        <v>43424</v>
      </c>
      <c r="C6240" s="57" t="s">
        <v>3375</v>
      </c>
      <c r="D6240" s="58">
        <v>637500</v>
      </c>
      <c r="E6240" s="58">
        <v>0</v>
      </c>
      <c r="F6240" s="5">
        <f t="shared" si="97"/>
        <v>2394846025</v>
      </c>
    </row>
    <row r="6241" spans="2:6" x14ac:dyDescent="0.25">
      <c r="B6241" s="56">
        <v>43424</v>
      </c>
      <c r="C6241" s="57" t="s">
        <v>3167</v>
      </c>
      <c r="D6241" s="58">
        <v>90000</v>
      </c>
      <c r="E6241" s="58">
        <v>0</v>
      </c>
      <c r="F6241" s="5">
        <f t="shared" si="97"/>
        <v>2394936025</v>
      </c>
    </row>
    <row r="6242" spans="2:6" x14ac:dyDescent="0.25">
      <c r="B6242" s="56">
        <v>43424</v>
      </c>
      <c r="C6242" s="57" t="s">
        <v>3170</v>
      </c>
      <c r="D6242" s="58">
        <v>172500</v>
      </c>
      <c r="E6242" s="58">
        <v>0</v>
      </c>
      <c r="F6242" s="5">
        <f t="shared" si="97"/>
        <v>2395108525</v>
      </c>
    </row>
    <row r="6243" spans="2:6" x14ac:dyDescent="0.25">
      <c r="B6243" s="56">
        <v>43424</v>
      </c>
      <c r="C6243" s="57" t="s">
        <v>3376</v>
      </c>
      <c r="D6243" s="58">
        <v>825000</v>
      </c>
      <c r="E6243" s="58">
        <v>0</v>
      </c>
      <c r="F6243" s="5">
        <f t="shared" si="97"/>
        <v>2395933525</v>
      </c>
    </row>
    <row r="6244" spans="2:6" x14ac:dyDescent="0.25">
      <c r="B6244" s="56">
        <v>43424</v>
      </c>
      <c r="C6244" s="57" t="s">
        <v>3377</v>
      </c>
      <c r="D6244" s="58">
        <v>555000</v>
      </c>
      <c r="E6244" s="58">
        <v>0</v>
      </c>
      <c r="F6244" s="5">
        <f t="shared" si="97"/>
        <v>2396488525</v>
      </c>
    </row>
    <row r="6245" spans="2:6" x14ac:dyDescent="0.25">
      <c r="B6245" s="56">
        <v>43424</v>
      </c>
      <c r="C6245" s="57" t="s">
        <v>3378</v>
      </c>
      <c r="D6245" s="58">
        <v>495000</v>
      </c>
      <c r="E6245" s="58">
        <v>0</v>
      </c>
      <c r="F6245" s="5">
        <f t="shared" si="97"/>
        <v>2396983525</v>
      </c>
    </row>
    <row r="6246" spans="2:6" x14ac:dyDescent="0.25">
      <c r="B6246" s="56">
        <v>43424</v>
      </c>
      <c r="C6246" s="57" t="s">
        <v>3379</v>
      </c>
      <c r="D6246" s="58">
        <v>982500</v>
      </c>
      <c r="E6246" s="58">
        <v>0</v>
      </c>
      <c r="F6246" s="5">
        <f t="shared" si="97"/>
        <v>2397966025</v>
      </c>
    </row>
    <row r="6247" spans="2:6" x14ac:dyDescent="0.25">
      <c r="B6247" s="56">
        <v>43424</v>
      </c>
      <c r="C6247" s="57" t="s">
        <v>3167</v>
      </c>
      <c r="D6247" s="58">
        <v>315000</v>
      </c>
      <c r="E6247" s="58">
        <v>0</v>
      </c>
      <c r="F6247" s="5">
        <f t="shared" si="97"/>
        <v>2398281025</v>
      </c>
    </row>
    <row r="6248" spans="2:6" x14ac:dyDescent="0.25">
      <c r="B6248" s="56">
        <v>43424</v>
      </c>
      <c r="C6248" s="57" t="s">
        <v>3375</v>
      </c>
      <c r="D6248" s="58">
        <v>795000</v>
      </c>
      <c r="E6248" s="58">
        <v>0</v>
      </c>
      <c r="F6248" s="5">
        <f t="shared" si="97"/>
        <v>2399076025</v>
      </c>
    </row>
    <row r="6249" spans="2:6" x14ac:dyDescent="0.25">
      <c r="B6249" s="56">
        <v>43424</v>
      </c>
      <c r="C6249" s="57" t="s">
        <v>3161</v>
      </c>
      <c r="D6249" s="58">
        <v>165000</v>
      </c>
      <c r="E6249" s="58">
        <v>0</v>
      </c>
      <c r="F6249" s="5">
        <f t="shared" si="97"/>
        <v>2399241025</v>
      </c>
    </row>
    <row r="6250" spans="2:6" x14ac:dyDescent="0.25">
      <c r="B6250" s="56">
        <v>43424</v>
      </c>
      <c r="C6250" s="57" t="s">
        <v>3378</v>
      </c>
      <c r="D6250" s="58">
        <v>225000</v>
      </c>
      <c r="E6250" s="58">
        <v>0</v>
      </c>
      <c r="F6250" s="5">
        <f t="shared" si="97"/>
        <v>2399466025</v>
      </c>
    </row>
    <row r="6251" spans="2:6" x14ac:dyDescent="0.25">
      <c r="B6251" s="56">
        <v>43424</v>
      </c>
      <c r="C6251" s="57" t="s">
        <v>3161</v>
      </c>
      <c r="D6251" s="58">
        <v>255000</v>
      </c>
      <c r="E6251" s="58">
        <v>0</v>
      </c>
      <c r="F6251" s="5">
        <f t="shared" si="97"/>
        <v>2399721025</v>
      </c>
    </row>
    <row r="6252" spans="2:6" x14ac:dyDescent="0.25">
      <c r="B6252" s="56">
        <v>43424</v>
      </c>
      <c r="C6252" s="57" t="s">
        <v>3380</v>
      </c>
      <c r="D6252" s="58">
        <v>405000</v>
      </c>
      <c r="E6252" s="58">
        <v>0</v>
      </c>
      <c r="F6252" s="5">
        <f t="shared" si="97"/>
        <v>2400126025</v>
      </c>
    </row>
    <row r="6253" spans="2:6" x14ac:dyDescent="0.25">
      <c r="B6253" s="56">
        <v>43424</v>
      </c>
      <c r="C6253" s="57" t="s">
        <v>3377</v>
      </c>
      <c r="D6253" s="58">
        <v>465000</v>
      </c>
      <c r="E6253" s="58">
        <v>0</v>
      </c>
      <c r="F6253" s="5">
        <f t="shared" si="97"/>
        <v>2400591025</v>
      </c>
    </row>
    <row r="6254" spans="2:6" x14ac:dyDescent="0.25">
      <c r="B6254" s="56">
        <v>43424</v>
      </c>
      <c r="C6254" s="57" t="s">
        <v>3380</v>
      </c>
      <c r="D6254" s="58">
        <v>615000</v>
      </c>
      <c r="E6254" s="58">
        <v>0</v>
      </c>
      <c r="F6254" s="5">
        <f t="shared" si="97"/>
        <v>2401206025</v>
      </c>
    </row>
    <row r="6255" spans="2:6" x14ac:dyDescent="0.25">
      <c r="B6255" s="56">
        <v>43424</v>
      </c>
      <c r="C6255" s="57" t="s">
        <v>3379</v>
      </c>
      <c r="D6255" s="58">
        <v>990000</v>
      </c>
      <c r="E6255" s="58">
        <v>0</v>
      </c>
      <c r="F6255" s="5">
        <f t="shared" si="97"/>
        <v>2402196025</v>
      </c>
    </row>
    <row r="6256" spans="2:6" x14ac:dyDescent="0.25">
      <c r="B6256" s="56">
        <v>43424</v>
      </c>
      <c r="C6256" s="57" t="s">
        <v>3170</v>
      </c>
      <c r="D6256" s="58">
        <v>150000</v>
      </c>
      <c r="E6256" s="58">
        <v>0</v>
      </c>
      <c r="F6256" s="5">
        <f t="shared" si="97"/>
        <v>2402346025</v>
      </c>
    </row>
    <row r="6257" spans="2:6" x14ac:dyDescent="0.25">
      <c r="B6257" s="56">
        <v>43424</v>
      </c>
      <c r="C6257" s="57" t="s">
        <v>3376</v>
      </c>
      <c r="D6257" s="58">
        <v>450000</v>
      </c>
      <c r="E6257" s="58">
        <v>0</v>
      </c>
      <c r="F6257" s="5">
        <f t="shared" si="97"/>
        <v>2402796025</v>
      </c>
    </row>
    <row r="6258" spans="2:6" x14ac:dyDescent="0.25">
      <c r="B6258" s="56">
        <v>43424</v>
      </c>
      <c r="C6258" s="57" t="s">
        <v>3381</v>
      </c>
      <c r="D6258" s="58">
        <v>1020000</v>
      </c>
      <c r="E6258" s="58">
        <v>0</v>
      </c>
      <c r="F6258" s="5">
        <f t="shared" ref="F6258:F6321" si="98">F6257+D6258-E6258</f>
        <v>2403816025</v>
      </c>
    </row>
    <row r="6259" spans="2:6" x14ac:dyDescent="0.25">
      <c r="B6259" s="56">
        <v>43424</v>
      </c>
      <c r="C6259" s="57" t="s">
        <v>3235</v>
      </c>
      <c r="D6259" s="58">
        <v>90000</v>
      </c>
      <c r="E6259" s="58">
        <v>0</v>
      </c>
      <c r="F6259" s="5">
        <f t="shared" si="98"/>
        <v>2403906025</v>
      </c>
    </row>
    <row r="6260" spans="2:6" x14ac:dyDescent="0.25">
      <c r="B6260" s="56">
        <v>43424</v>
      </c>
      <c r="C6260" s="57" t="s">
        <v>3382</v>
      </c>
      <c r="D6260" s="58">
        <v>255000</v>
      </c>
      <c r="E6260" s="58">
        <v>0</v>
      </c>
      <c r="F6260" s="5">
        <f t="shared" si="98"/>
        <v>2404161025</v>
      </c>
    </row>
    <row r="6261" spans="2:6" x14ac:dyDescent="0.25">
      <c r="B6261" s="56">
        <v>43424</v>
      </c>
      <c r="C6261" s="57" t="s">
        <v>3383</v>
      </c>
      <c r="D6261" s="58">
        <v>45000</v>
      </c>
      <c r="E6261" s="58">
        <v>0</v>
      </c>
      <c r="F6261" s="5">
        <f t="shared" si="98"/>
        <v>2404206025</v>
      </c>
    </row>
    <row r="6262" spans="2:6" x14ac:dyDescent="0.25">
      <c r="B6262" s="56">
        <v>43424</v>
      </c>
      <c r="C6262" s="57" t="s">
        <v>3384</v>
      </c>
      <c r="D6262" s="58">
        <v>75000</v>
      </c>
      <c r="E6262" s="58">
        <v>0</v>
      </c>
      <c r="F6262" s="5">
        <f t="shared" si="98"/>
        <v>2404281025</v>
      </c>
    </row>
    <row r="6263" spans="2:6" x14ac:dyDescent="0.25">
      <c r="B6263" s="56">
        <v>43424</v>
      </c>
      <c r="C6263" s="57" t="s">
        <v>3233</v>
      </c>
      <c r="D6263" s="58">
        <v>82500</v>
      </c>
      <c r="E6263" s="58">
        <v>0</v>
      </c>
      <c r="F6263" s="5">
        <f t="shared" si="98"/>
        <v>2404363525</v>
      </c>
    </row>
    <row r="6264" spans="2:6" x14ac:dyDescent="0.25">
      <c r="B6264" s="56">
        <v>43424</v>
      </c>
      <c r="C6264" s="57" t="s">
        <v>3385</v>
      </c>
      <c r="D6264" s="58">
        <v>540000</v>
      </c>
      <c r="E6264" s="58">
        <v>0</v>
      </c>
      <c r="F6264" s="5">
        <f t="shared" si="98"/>
        <v>2404903525</v>
      </c>
    </row>
    <row r="6265" spans="2:6" x14ac:dyDescent="0.25">
      <c r="B6265" s="56">
        <v>43424</v>
      </c>
      <c r="C6265" s="57" t="s">
        <v>3386</v>
      </c>
      <c r="D6265" s="58">
        <v>2310000</v>
      </c>
      <c r="E6265" s="58">
        <v>0</v>
      </c>
      <c r="F6265" s="5">
        <f t="shared" si="98"/>
        <v>2407213525</v>
      </c>
    </row>
    <row r="6266" spans="2:6" x14ac:dyDescent="0.25">
      <c r="B6266" s="56">
        <v>43424</v>
      </c>
      <c r="C6266" s="57" t="s">
        <v>3387</v>
      </c>
      <c r="D6266" s="58">
        <v>1500000</v>
      </c>
      <c r="E6266" s="58">
        <v>0</v>
      </c>
      <c r="F6266" s="5">
        <f t="shared" si="98"/>
        <v>2408713525</v>
      </c>
    </row>
    <row r="6267" spans="2:6" x14ac:dyDescent="0.25">
      <c r="B6267" s="56">
        <v>43424</v>
      </c>
      <c r="C6267" s="57" t="s">
        <v>3388</v>
      </c>
      <c r="D6267" s="58">
        <v>300000</v>
      </c>
      <c r="E6267" s="58">
        <v>0</v>
      </c>
      <c r="F6267" s="5">
        <f t="shared" si="98"/>
        <v>2409013525</v>
      </c>
    </row>
    <row r="6268" spans="2:6" x14ac:dyDescent="0.25">
      <c r="B6268" s="56">
        <v>43424</v>
      </c>
      <c r="C6268" s="57" t="s">
        <v>3389</v>
      </c>
      <c r="D6268" s="58">
        <v>600000</v>
      </c>
      <c r="E6268" s="58">
        <v>0</v>
      </c>
      <c r="F6268" s="5">
        <f t="shared" si="98"/>
        <v>2409613525</v>
      </c>
    </row>
    <row r="6269" spans="2:6" x14ac:dyDescent="0.25">
      <c r="B6269" s="56">
        <v>43424</v>
      </c>
      <c r="C6269" s="57" t="s">
        <v>3382</v>
      </c>
      <c r="D6269" s="58">
        <v>2122500</v>
      </c>
      <c r="E6269" s="58">
        <v>0</v>
      </c>
      <c r="F6269" s="5">
        <f t="shared" si="98"/>
        <v>2411736025</v>
      </c>
    </row>
    <row r="6270" spans="2:6" x14ac:dyDescent="0.25">
      <c r="B6270" s="56">
        <v>43424</v>
      </c>
      <c r="C6270" s="57" t="s">
        <v>3390</v>
      </c>
      <c r="D6270" s="58">
        <v>1620000</v>
      </c>
      <c r="E6270" s="58">
        <v>0</v>
      </c>
      <c r="F6270" s="5">
        <f t="shared" si="98"/>
        <v>2413356025</v>
      </c>
    </row>
    <row r="6271" spans="2:6" x14ac:dyDescent="0.25">
      <c r="B6271" s="56">
        <v>43424</v>
      </c>
      <c r="C6271" s="57" t="s">
        <v>3391</v>
      </c>
      <c r="D6271" s="58">
        <v>450000</v>
      </c>
      <c r="E6271" s="58">
        <v>0</v>
      </c>
      <c r="F6271" s="5">
        <f t="shared" si="98"/>
        <v>2413806025</v>
      </c>
    </row>
    <row r="6272" spans="2:6" x14ac:dyDescent="0.25">
      <c r="B6272" s="56">
        <v>43424</v>
      </c>
      <c r="C6272" s="57" t="s">
        <v>3225</v>
      </c>
      <c r="D6272" s="58">
        <v>742500</v>
      </c>
      <c r="E6272" s="58">
        <v>0</v>
      </c>
      <c r="F6272" s="5">
        <f t="shared" si="98"/>
        <v>2414548525</v>
      </c>
    </row>
    <row r="6273" spans="2:6" x14ac:dyDescent="0.25">
      <c r="B6273" s="56">
        <v>43424</v>
      </c>
      <c r="C6273" s="57" t="s">
        <v>3226</v>
      </c>
      <c r="D6273" s="58">
        <v>180000</v>
      </c>
      <c r="E6273" s="58">
        <v>0</v>
      </c>
      <c r="F6273" s="5">
        <f t="shared" si="98"/>
        <v>2414728525</v>
      </c>
    </row>
    <row r="6274" spans="2:6" x14ac:dyDescent="0.25">
      <c r="B6274" s="56">
        <v>43424</v>
      </c>
      <c r="C6274" s="57" t="s">
        <v>3392</v>
      </c>
      <c r="D6274" s="58">
        <v>555000</v>
      </c>
      <c r="E6274" s="58">
        <v>0</v>
      </c>
      <c r="F6274" s="5">
        <f t="shared" si="98"/>
        <v>2415283525</v>
      </c>
    </row>
    <row r="6275" spans="2:6" x14ac:dyDescent="0.25">
      <c r="B6275" s="56">
        <v>43424</v>
      </c>
      <c r="C6275" s="57" t="s">
        <v>3393</v>
      </c>
      <c r="D6275" s="58">
        <v>330000</v>
      </c>
      <c r="E6275" s="58">
        <v>0</v>
      </c>
      <c r="F6275" s="5">
        <f t="shared" si="98"/>
        <v>2415613525</v>
      </c>
    </row>
    <row r="6276" spans="2:6" x14ac:dyDescent="0.25">
      <c r="B6276" s="56">
        <v>43424</v>
      </c>
      <c r="C6276" s="57" t="s">
        <v>3225</v>
      </c>
      <c r="D6276" s="58">
        <v>60000</v>
      </c>
      <c r="E6276" s="58">
        <v>0</v>
      </c>
      <c r="F6276" s="5">
        <f t="shared" si="98"/>
        <v>2415673525</v>
      </c>
    </row>
    <row r="6277" spans="2:6" x14ac:dyDescent="0.25">
      <c r="B6277" s="56">
        <v>43424</v>
      </c>
      <c r="C6277" s="57" t="s">
        <v>3394</v>
      </c>
      <c r="D6277" s="58">
        <v>450000</v>
      </c>
      <c r="E6277" s="58">
        <v>0</v>
      </c>
      <c r="F6277" s="5">
        <f t="shared" si="98"/>
        <v>2416123525</v>
      </c>
    </row>
    <row r="6278" spans="2:6" x14ac:dyDescent="0.25">
      <c r="B6278" s="56">
        <v>43424</v>
      </c>
      <c r="C6278" s="57" t="s">
        <v>3227</v>
      </c>
      <c r="D6278" s="58">
        <v>120000</v>
      </c>
      <c r="E6278" s="58">
        <v>0</v>
      </c>
      <c r="F6278" s="5">
        <f t="shared" si="98"/>
        <v>2416243525</v>
      </c>
    </row>
    <row r="6279" spans="2:6" x14ac:dyDescent="0.25">
      <c r="B6279" s="56">
        <v>43424</v>
      </c>
      <c r="C6279" s="57" t="s">
        <v>3229</v>
      </c>
      <c r="D6279" s="58">
        <v>105000</v>
      </c>
      <c r="E6279" s="58">
        <v>0</v>
      </c>
      <c r="F6279" s="5">
        <f t="shared" si="98"/>
        <v>2416348525</v>
      </c>
    </row>
    <row r="6280" spans="2:6" x14ac:dyDescent="0.25">
      <c r="B6280" s="56">
        <v>43424</v>
      </c>
      <c r="C6280" s="57" t="s">
        <v>3395</v>
      </c>
      <c r="D6280" s="58">
        <v>195000</v>
      </c>
      <c r="E6280" s="58">
        <v>0</v>
      </c>
      <c r="F6280" s="5">
        <f t="shared" si="98"/>
        <v>2416543525</v>
      </c>
    </row>
    <row r="6281" spans="2:6" x14ac:dyDescent="0.25">
      <c r="B6281" s="56">
        <v>43424</v>
      </c>
      <c r="C6281" s="57" t="s">
        <v>3396</v>
      </c>
      <c r="D6281" s="58">
        <v>285000</v>
      </c>
      <c r="E6281" s="58">
        <v>0</v>
      </c>
      <c r="F6281" s="5">
        <f t="shared" si="98"/>
        <v>2416828525</v>
      </c>
    </row>
    <row r="6282" spans="2:6" x14ac:dyDescent="0.25">
      <c r="B6282" s="56">
        <v>43424</v>
      </c>
      <c r="C6282" s="57" t="s">
        <v>3394</v>
      </c>
      <c r="D6282" s="58">
        <v>735000</v>
      </c>
      <c r="E6282" s="58">
        <v>0</v>
      </c>
      <c r="F6282" s="5">
        <f t="shared" si="98"/>
        <v>2417563525</v>
      </c>
    </row>
    <row r="6283" spans="2:6" x14ac:dyDescent="0.25">
      <c r="B6283" s="56">
        <v>43424</v>
      </c>
      <c r="C6283" s="57" t="s">
        <v>3391</v>
      </c>
      <c r="D6283" s="58">
        <v>180000</v>
      </c>
      <c r="E6283" s="58">
        <v>0</v>
      </c>
      <c r="F6283" s="5">
        <f t="shared" si="98"/>
        <v>2417743525</v>
      </c>
    </row>
    <row r="6284" spans="2:6" x14ac:dyDescent="0.25">
      <c r="B6284" s="56">
        <v>43424</v>
      </c>
      <c r="C6284" s="57" t="s">
        <v>3385</v>
      </c>
      <c r="D6284" s="58">
        <v>1080000</v>
      </c>
      <c r="E6284" s="58">
        <v>0</v>
      </c>
      <c r="F6284" s="5">
        <f t="shared" si="98"/>
        <v>2418823525</v>
      </c>
    </row>
    <row r="6285" spans="2:6" x14ac:dyDescent="0.25">
      <c r="B6285" s="56">
        <v>43424</v>
      </c>
      <c r="C6285" s="57" t="s">
        <v>3396</v>
      </c>
      <c r="D6285" s="58">
        <v>450000</v>
      </c>
      <c r="E6285" s="58">
        <v>0</v>
      </c>
      <c r="F6285" s="5">
        <f t="shared" si="98"/>
        <v>2419273525</v>
      </c>
    </row>
    <row r="6286" spans="2:6" x14ac:dyDescent="0.25">
      <c r="B6286" s="56">
        <v>43424</v>
      </c>
      <c r="C6286" s="57" t="s">
        <v>3397</v>
      </c>
      <c r="D6286" s="58">
        <v>390000</v>
      </c>
      <c r="E6286" s="58">
        <v>0</v>
      </c>
      <c r="F6286" s="5">
        <f t="shared" si="98"/>
        <v>2419663525</v>
      </c>
    </row>
    <row r="6287" spans="2:6" x14ac:dyDescent="0.25">
      <c r="B6287" s="56">
        <v>43424</v>
      </c>
      <c r="C6287" s="57" t="s">
        <v>3388</v>
      </c>
      <c r="D6287" s="58">
        <v>165000</v>
      </c>
      <c r="E6287" s="58">
        <v>0</v>
      </c>
      <c r="F6287" s="5">
        <f t="shared" si="98"/>
        <v>2419828525</v>
      </c>
    </row>
    <row r="6288" spans="2:6" x14ac:dyDescent="0.25">
      <c r="B6288" s="56">
        <v>43424</v>
      </c>
      <c r="C6288" s="57" t="s">
        <v>3228</v>
      </c>
      <c r="D6288" s="58">
        <v>60000</v>
      </c>
      <c r="E6288" s="58">
        <v>0</v>
      </c>
      <c r="F6288" s="5">
        <f t="shared" si="98"/>
        <v>2419888525</v>
      </c>
    </row>
    <row r="6289" spans="2:6" x14ac:dyDescent="0.25">
      <c r="B6289" s="56">
        <v>43424</v>
      </c>
      <c r="C6289" s="57" t="s">
        <v>3230</v>
      </c>
      <c r="D6289" s="58">
        <v>15000</v>
      </c>
      <c r="E6289" s="58">
        <v>0</v>
      </c>
      <c r="F6289" s="5">
        <f t="shared" si="98"/>
        <v>2419903525</v>
      </c>
    </row>
    <row r="6290" spans="2:6" x14ac:dyDescent="0.25">
      <c r="B6290" s="56">
        <v>43424</v>
      </c>
      <c r="C6290" s="57" t="s">
        <v>3230</v>
      </c>
      <c r="D6290" s="58">
        <v>60000</v>
      </c>
      <c r="E6290" s="58">
        <v>0</v>
      </c>
      <c r="F6290" s="5">
        <f t="shared" si="98"/>
        <v>2419963525</v>
      </c>
    </row>
    <row r="6291" spans="2:6" x14ac:dyDescent="0.25">
      <c r="B6291" s="56">
        <v>43424</v>
      </c>
      <c r="C6291" s="57" t="s">
        <v>3398</v>
      </c>
      <c r="D6291" s="58">
        <v>990000</v>
      </c>
      <c r="E6291" s="58">
        <v>0</v>
      </c>
      <c r="F6291" s="5">
        <f t="shared" si="98"/>
        <v>2420953525</v>
      </c>
    </row>
    <row r="6292" spans="2:6" x14ac:dyDescent="0.25">
      <c r="B6292" s="56">
        <v>43424</v>
      </c>
      <c r="C6292" s="57" t="s">
        <v>3390</v>
      </c>
      <c r="D6292" s="58">
        <v>720000</v>
      </c>
      <c r="E6292" s="58">
        <v>0</v>
      </c>
      <c r="F6292" s="5">
        <f t="shared" si="98"/>
        <v>2421673525</v>
      </c>
    </row>
    <row r="6293" spans="2:6" x14ac:dyDescent="0.25">
      <c r="B6293" s="56">
        <v>43424</v>
      </c>
      <c r="C6293" s="57" t="s">
        <v>3399</v>
      </c>
      <c r="D6293" s="58">
        <v>270000</v>
      </c>
      <c r="E6293" s="58">
        <v>0</v>
      </c>
      <c r="F6293" s="5">
        <f t="shared" si="98"/>
        <v>2421943525</v>
      </c>
    </row>
    <row r="6294" spans="2:6" x14ac:dyDescent="0.25">
      <c r="B6294" s="56">
        <v>43424</v>
      </c>
      <c r="C6294" s="57" t="s">
        <v>3229</v>
      </c>
      <c r="D6294" s="58">
        <v>15000</v>
      </c>
      <c r="E6294" s="58">
        <v>0</v>
      </c>
      <c r="F6294" s="5">
        <f t="shared" si="98"/>
        <v>2421958525</v>
      </c>
    </row>
    <row r="6295" spans="2:6" x14ac:dyDescent="0.25">
      <c r="B6295" s="56">
        <v>43424</v>
      </c>
      <c r="C6295" s="57" t="s">
        <v>3387</v>
      </c>
      <c r="D6295" s="58">
        <v>660000</v>
      </c>
      <c r="E6295" s="58">
        <v>0</v>
      </c>
      <c r="F6295" s="5">
        <f t="shared" si="98"/>
        <v>2422618525</v>
      </c>
    </row>
    <row r="6296" spans="2:6" x14ac:dyDescent="0.25">
      <c r="B6296" s="56">
        <v>43424</v>
      </c>
      <c r="C6296" s="57" t="s">
        <v>3226</v>
      </c>
      <c r="D6296" s="58">
        <v>90000</v>
      </c>
      <c r="E6296" s="58">
        <v>0</v>
      </c>
      <c r="F6296" s="5">
        <f t="shared" si="98"/>
        <v>2422708525</v>
      </c>
    </row>
    <row r="6297" spans="2:6" x14ac:dyDescent="0.25">
      <c r="B6297" s="56">
        <v>43424</v>
      </c>
      <c r="C6297" s="57" t="s">
        <v>3400</v>
      </c>
      <c r="D6297" s="58">
        <v>15000</v>
      </c>
      <c r="E6297" s="58">
        <v>0</v>
      </c>
      <c r="F6297" s="5">
        <f t="shared" si="98"/>
        <v>2422723525</v>
      </c>
    </row>
    <row r="6298" spans="2:6" x14ac:dyDescent="0.25">
      <c r="B6298" s="56">
        <v>43424</v>
      </c>
      <c r="C6298" s="57" t="s">
        <v>3381</v>
      </c>
      <c r="D6298" s="58">
        <v>892500</v>
      </c>
      <c r="E6298" s="58">
        <v>0</v>
      </c>
      <c r="F6298" s="5">
        <f t="shared" si="98"/>
        <v>2423616025</v>
      </c>
    </row>
    <row r="6299" spans="2:6" x14ac:dyDescent="0.25">
      <c r="B6299" s="56">
        <v>43424</v>
      </c>
      <c r="C6299" s="57" t="s">
        <v>3397</v>
      </c>
      <c r="D6299" s="58">
        <v>480000</v>
      </c>
      <c r="E6299" s="58">
        <v>0</v>
      </c>
      <c r="F6299" s="5">
        <f t="shared" si="98"/>
        <v>2424096025</v>
      </c>
    </row>
    <row r="6300" spans="2:6" x14ac:dyDescent="0.25">
      <c r="B6300" s="56">
        <v>43424</v>
      </c>
      <c r="C6300" s="57" t="s">
        <v>3393</v>
      </c>
      <c r="D6300" s="58">
        <v>405000</v>
      </c>
      <c r="E6300" s="58">
        <v>0</v>
      </c>
      <c r="F6300" s="5">
        <f t="shared" si="98"/>
        <v>2424501025</v>
      </c>
    </row>
    <row r="6301" spans="2:6" x14ac:dyDescent="0.25">
      <c r="B6301" s="56">
        <v>43424</v>
      </c>
      <c r="C6301" s="57" t="s">
        <v>3401</v>
      </c>
      <c r="D6301" s="58">
        <v>525000</v>
      </c>
      <c r="E6301" s="58">
        <v>0</v>
      </c>
      <c r="F6301" s="5">
        <f t="shared" si="98"/>
        <v>2425026025</v>
      </c>
    </row>
    <row r="6302" spans="2:6" x14ac:dyDescent="0.25">
      <c r="B6302" s="56">
        <v>43424</v>
      </c>
      <c r="C6302" s="57" t="s">
        <v>3402</v>
      </c>
      <c r="D6302" s="58">
        <v>540000</v>
      </c>
      <c r="E6302" s="58">
        <v>0</v>
      </c>
      <c r="F6302" s="5">
        <f t="shared" si="98"/>
        <v>2425566025</v>
      </c>
    </row>
    <row r="6303" spans="2:6" x14ac:dyDescent="0.25">
      <c r="B6303" s="56">
        <v>43424</v>
      </c>
      <c r="C6303" s="57" t="s">
        <v>3398</v>
      </c>
      <c r="D6303" s="58">
        <v>255000</v>
      </c>
      <c r="E6303" s="58">
        <v>0</v>
      </c>
      <c r="F6303" s="5">
        <f t="shared" si="98"/>
        <v>2425821025</v>
      </c>
    </row>
    <row r="6304" spans="2:6" x14ac:dyDescent="0.25">
      <c r="B6304" s="56">
        <v>43424</v>
      </c>
      <c r="C6304" s="57" t="s">
        <v>3233</v>
      </c>
      <c r="D6304" s="58">
        <v>30000</v>
      </c>
      <c r="E6304" s="58">
        <v>0</v>
      </c>
      <c r="F6304" s="5">
        <f t="shared" si="98"/>
        <v>2425851025</v>
      </c>
    </row>
    <row r="6305" spans="2:6" x14ac:dyDescent="0.25">
      <c r="B6305" s="56">
        <v>43424</v>
      </c>
      <c r="C6305" s="57" t="s">
        <v>3403</v>
      </c>
      <c r="D6305" s="58">
        <v>2707500</v>
      </c>
      <c r="E6305" s="58">
        <v>0</v>
      </c>
      <c r="F6305" s="5">
        <f t="shared" si="98"/>
        <v>2428558525</v>
      </c>
    </row>
    <row r="6306" spans="2:6" x14ac:dyDescent="0.25">
      <c r="B6306" s="56">
        <v>43424</v>
      </c>
      <c r="C6306" s="57" t="s">
        <v>3404</v>
      </c>
      <c r="D6306" s="58">
        <v>742500</v>
      </c>
      <c r="E6306" s="58">
        <v>0</v>
      </c>
      <c r="F6306" s="5">
        <f t="shared" si="98"/>
        <v>2429301025</v>
      </c>
    </row>
    <row r="6307" spans="2:6" x14ac:dyDescent="0.25">
      <c r="B6307" s="56">
        <v>43424</v>
      </c>
      <c r="C6307" s="57" t="s">
        <v>3404</v>
      </c>
      <c r="D6307" s="58">
        <v>922500</v>
      </c>
      <c r="E6307" s="58">
        <v>0</v>
      </c>
      <c r="F6307" s="5">
        <f t="shared" si="98"/>
        <v>2430223525</v>
      </c>
    </row>
    <row r="6308" spans="2:6" x14ac:dyDescent="0.25">
      <c r="B6308" s="56">
        <v>43424</v>
      </c>
      <c r="C6308" s="57" t="s">
        <v>3234</v>
      </c>
      <c r="D6308" s="58">
        <v>120000</v>
      </c>
      <c r="E6308" s="58">
        <v>0</v>
      </c>
      <c r="F6308" s="5">
        <f t="shared" si="98"/>
        <v>2430343525</v>
      </c>
    </row>
    <row r="6309" spans="2:6" x14ac:dyDescent="0.25">
      <c r="B6309" s="56">
        <v>43424</v>
      </c>
      <c r="C6309" s="57" t="s">
        <v>3400</v>
      </c>
      <c r="D6309" s="58">
        <v>97500</v>
      </c>
      <c r="E6309" s="58">
        <v>0</v>
      </c>
      <c r="F6309" s="5">
        <f t="shared" si="98"/>
        <v>2430441025</v>
      </c>
    </row>
    <row r="6310" spans="2:6" x14ac:dyDescent="0.25">
      <c r="B6310" s="56">
        <v>43424</v>
      </c>
      <c r="C6310" s="57" t="s">
        <v>3228</v>
      </c>
      <c r="D6310" s="58">
        <v>15000</v>
      </c>
      <c r="E6310" s="58">
        <v>0</v>
      </c>
      <c r="F6310" s="5">
        <f t="shared" si="98"/>
        <v>2430456025</v>
      </c>
    </row>
    <row r="6311" spans="2:6" x14ac:dyDescent="0.25">
      <c r="B6311" s="56">
        <v>43424</v>
      </c>
      <c r="C6311" s="57" t="s">
        <v>3401</v>
      </c>
      <c r="D6311" s="58">
        <v>427500</v>
      </c>
      <c r="E6311" s="58">
        <v>0</v>
      </c>
      <c r="F6311" s="5">
        <f t="shared" si="98"/>
        <v>2430883525</v>
      </c>
    </row>
    <row r="6312" spans="2:6" x14ac:dyDescent="0.25">
      <c r="B6312" s="56">
        <v>43424</v>
      </c>
      <c r="C6312" s="57" t="s">
        <v>3234</v>
      </c>
      <c r="D6312" s="58">
        <v>195000</v>
      </c>
      <c r="E6312" s="58">
        <v>0</v>
      </c>
      <c r="F6312" s="5">
        <f t="shared" si="98"/>
        <v>2431078525</v>
      </c>
    </row>
    <row r="6313" spans="2:6" x14ac:dyDescent="0.25">
      <c r="B6313" s="56">
        <v>43424</v>
      </c>
      <c r="C6313" s="57" t="s">
        <v>3402</v>
      </c>
      <c r="D6313" s="58">
        <v>660000</v>
      </c>
      <c r="E6313" s="58">
        <v>0</v>
      </c>
      <c r="F6313" s="5">
        <f t="shared" si="98"/>
        <v>2431738525</v>
      </c>
    </row>
    <row r="6314" spans="2:6" x14ac:dyDescent="0.25">
      <c r="B6314" s="56">
        <v>43424</v>
      </c>
      <c r="C6314" s="57" t="s">
        <v>3392</v>
      </c>
      <c r="D6314" s="58">
        <v>150000</v>
      </c>
      <c r="E6314" s="58">
        <v>0</v>
      </c>
      <c r="F6314" s="5">
        <f t="shared" si="98"/>
        <v>2431888525</v>
      </c>
    </row>
    <row r="6315" spans="2:6" x14ac:dyDescent="0.25">
      <c r="B6315" s="56">
        <v>43424</v>
      </c>
      <c r="C6315" s="57" t="s">
        <v>3405</v>
      </c>
      <c r="D6315" s="58">
        <v>885000</v>
      </c>
      <c r="E6315" s="58">
        <v>0</v>
      </c>
      <c r="F6315" s="5">
        <f t="shared" si="98"/>
        <v>2432773525</v>
      </c>
    </row>
    <row r="6316" spans="2:6" x14ac:dyDescent="0.25">
      <c r="B6316" s="56">
        <v>43424</v>
      </c>
      <c r="C6316" s="57" t="s">
        <v>3389</v>
      </c>
      <c r="D6316" s="58">
        <v>405000</v>
      </c>
      <c r="E6316" s="58">
        <v>0</v>
      </c>
      <c r="F6316" s="5">
        <f t="shared" si="98"/>
        <v>2433178525</v>
      </c>
    </row>
    <row r="6317" spans="2:6" x14ac:dyDescent="0.25">
      <c r="B6317" s="56">
        <v>43424</v>
      </c>
      <c r="C6317" s="57" t="s">
        <v>3406</v>
      </c>
      <c r="D6317" s="58">
        <v>315000</v>
      </c>
      <c r="E6317" s="58">
        <v>0</v>
      </c>
      <c r="F6317" s="5">
        <f t="shared" si="98"/>
        <v>2433493525</v>
      </c>
    </row>
    <row r="6318" spans="2:6" x14ac:dyDescent="0.25">
      <c r="B6318" s="56">
        <v>43424</v>
      </c>
      <c r="C6318" s="57" t="s">
        <v>3235</v>
      </c>
      <c r="D6318" s="58">
        <v>165000</v>
      </c>
      <c r="E6318" s="58">
        <v>0</v>
      </c>
      <c r="F6318" s="5">
        <f t="shared" si="98"/>
        <v>2433658525</v>
      </c>
    </row>
    <row r="6319" spans="2:6" x14ac:dyDescent="0.25">
      <c r="B6319" s="56">
        <v>43424</v>
      </c>
      <c r="C6319" s="57" t="s">
        <v>3406</v>
      </c>
      <c r="D6319" s="58">
        <v>997500</v>
      </c>
      <c r="E6319" s="58">
        <v>0</v>
      </c>
      <c r="F6319" s="5">
        <f t="shared" si="98"/>
        <v>2434656025</v>
      </c>
    </row>
    <row r="6320" spans="2:6" x14ac:dyDescent="0.25">
      <c r="B6320" s="56">
        <v>43424</v>
      </c>
      <c r="C6320" s="57" t="s">
        <v>3227</v>
      </c>
      <c r="D6320" s="58">
        <v>262500</v>
      </c>
      <c r="E6320" s="58">
        <v>0</v>
      </c>
      <c r="F6320" s="5">
        <f t="shared" si="98"/>
        <v>2434918525</v>
      </c>
    </row>
    <row r="6321" spans="2:6" x14ac:dyDescent="0.25">
      <c r="B6321" s="56">
        <v>43424</v>
      </c>
      <c r="C6321" s="57" t="s">
        <v>3383</v>
      </c>
      <c r="D6321" s="58">
        <v>330000</v>
      </c>
      <c r="E6321" s="58">
        <v>0</v>
      </c>
      <c r="F6321" s="5">
        <f t="shared" si="98"/>
        <v>2435248525</v>
      </c>
    </row>
    <row r="6322" spans="2:6" x14ac:dyDescent="0.25">
      <c r="B6322" s="56">
        <v>43424</v>
      </c>
      <c r="C6322" s="57" t="s">
        <v>3399</v>
      </c>
      <c r="D6322" s="58">
        <v>705000</v>
      </c>
      <c r="E6322" s="58">
        <v>0</v>
      </c>
      <c r="F6322" s="5">
        <f t="shared" ref="F6322:F6385" si="99">F6321+D6322-E6322</f>
        <v>2435953525</v>
      </c>
    </row>
    <row r="6323" spans="2:6" x14ac:dyDescent="0.25">
      <c r="B6323" s="56">
        <v>43424</v>
      </c>
      <c r="C6323" s="57" t="s">
        <v>3395</v>
      </c>
      <c r="D6323" s="58">
        <v>165000</v>
      </c>
      <c r="E6323" s="58">
        <v>0</v>
      </c>
      <c r="F6323" s="5">
        <f t="shared" si="99"/>
        <v>2436118525</v>
      </c>
    </row>
    <row r="6324" spans="2:6" x14ac:dyDescent="0.25">
      <c r="B6324" s="56">
        <v>43424</v>
      </c>
      <c r="C6324" s="57" t="s">
        <v>3403</v>
      </c>
      <c r="D6324" s="58">
        <v>502500</v>
      </c>
      <c r="E6324" s="58">
        <v>0</v>
      </c>
      <c r="F6324" s="5">
        <f t="shared" si="99"/>
        <v>2436621025</v>
      </c>
    </row>
    <row r="6325" spans="2:6" x14ac:dyDescent="0.25">
      <c r="B6325" s="56">
        <v>43424</v>
      </c>
      <c r="C6325" s="57" t="s">
        <v>3386</v>
      </c>
      <c r="D6325" s="58">
        <v>630000</v>
      </c>
      <c r="E6325" s="58">
        <v>0</v>
      </c>
      <c r="F6325" s="5">
        <f t="shared" si="99"/>
        <v>2437251025</v>
      </c>
    </row>
    <row r="6326" spans="2:6" x14ac:dyDescent="0.25">
      <c r="B6326" s="56">
        <v>43424</v>
      </c>
      <c r="C6326" s="57" t="s">
        <v>3405</v>
      </c>
      <c r="D6326" s="58">
        <v>585000</v>
      </c>
      <c r="E6326" s="58">
        <v>0</v>
      </c>
      <c r="F6326" s="5">
        <f t="shared" si="99"/>
        <v>2437836025</v>
      </c>
    </row>
    <row r="6327" spans="2:6" x14ac:dyDescent="0.25">
      <c r="B6327" s="56">
        <v>43424</v>
      </c>
      <c r="C6327" s="57" t="s">
        <v>3384</v>
      </c>
      <c r="D6327" s="58">
        <v>255000</v>
      </c>
      <c r="E6327" s="58">
        <v>0</v>
      </c>
      <c r="F6327" s="5">
        <f t="shared" si="99"/>
        <v>2438091025</v>
      </c>
    </row>
    <row r="6328" spans="2:6" x14ac:dyDescent="0.25">
      <c r="B6328" s="56">
        <v>43424</v>
      </c>
      <c r="C6328" s="57" t="s">
        <v>3407</v>
      </c>
      <c r="D6328" s="58">
        <v>525000</v>
      </c>
      <c r="E6328" s="58">
        <v>0</v>
      </c>
      <c r="F6328" s="5">
        <f t="shared" si="99"/>
        <v>2438616025</v>
      </c>
    </row>
    <row r="6329" spans="2:6" x14ac:dyDescent="0.25">
      <c r="B6329" s="56">
        <v>43424</v>
      </c>
      <c r="C6329" s="57" t="s">
        <v>3408</v>
      </c>
      <c r="D6329" s="58">
        <v>270000</v>
      </c>
      <c r="E6329" s="58">
        <v>0</v>
      </c>
      <c r="F6329" s="5">
        <f t="shared" si="99"/>
        <v>2438886025</v>
      </c>
    </row>
    <row r="6330" spans="2:6" x14ac:dyDescent="0.25">
      <c r="B6330" s="56">
        <v>43424</v>
      </c>
      <c r="C6330" s="57" t="s">
        <v>3409</v>
      </c>
      <c r="D6330" s="58">
        <v>270000</v>
      </c>
      <c r="E6330" s="58">
        <v>0</v>
      </c>
      <c r="F6330" s="5">
        <f t="shared" si="99"/>
        <v>2439156025</v>
      </c>
    </row>
    <row r="6331" spans="2:6" x14ac:dyDescent="0.25">
      <c r="B6331" s="56">
        <v>43424</v>
      </c>
      <c r="C6331" s="57" t="s">
        <v>3410</v>
      </c>
      <c r="D6331" s="58">
        <v>270000</v>
      </c>
      <c r="E6331" s="58">
        <v>0</v>
      </c>
      <c r="F6331" s="5">
        <f t="shared" si="99"/>
        <v>2439426025</v>
      </c>
    </row>
    <row r="6332" spans="2:6" x14ac:dyDescent="0.25">
      <c r="B6332" s="56">
        <v>43424</v>
      </c>
      <c r="C6332" s="57" t="s">
        <v>3411</v>
      </c>
      <c r="D6332" s="58">
        <v>150000</v>
      </c>
      <c r="E6332" s="58">
        <v>0</v>
      </c>
      <c r="F6332" s="5">
        <f t="shared" si="99"/>
        <v>2439576025</v>
      </c>
    </row>
    <row r="6333" spans="2:6" x14ac:dyDescent="0.25">
      <c r="B6333" s="56">
        <v>43424</v>
      </c>
      <c r="C6333" s="57" t="s">
        <v>3410</v>
      </c>
      <c r="D6333" s="58">
        <v>135000</v>
      </c>
      <c r="E6333" s="58">
        <v>0</v>
      </c>
      <c r="F6333" s="5">
        <f t="shared" si="99"/>
        <v>2439711025</v>
      </c>
    </row>
    <row r="6334" spans="2:6" x14ac:dyDescent="0.25">
      <c r="B6334" s="56">
        <v>43424</v>
      </c>
      <c r="C6334" s="57" t="s">
        <v>3412</v>
      </c>
      <c r="D6334" s="58">
        <v>45000</v>
      </c>
      <c r="E6334" s="58">
        <v>0</v>
      </c>
      <c r="F6334" s="5">
        <f t="shared" si="99"/>
        <v>2439756025</v>
      </c>
    </row>
    <row r="6335" spans="2:6" x14ac:dyDescent="0.25">
      <c r="B6335" s="56">
        <v>43424</v>
      </c>
      <c r="C6335" s="57" t="s">
        <v>3413</v>
      </c>
      <c r="D6335" s="58">
        <v>1732500</v>
      </c>
      <c r="E6335" s="58">
        <v>0</v>
      </c>
      <c r="F6335" s="5">
        <f t="shared" si="99"/>
        <v>2441488525</v>
      </c>
    </row>
    <row r="6336" spans="2:6" x14ac:dyDescent="0.25">
      <c r="B6336" s="56">
        <v>43424</v>
      </c>
      <c r="C6336" s="57" t="s">
        <v>3414</v>
      </c>
      <c r="D6336" s="58">
        <v>735000</v>
      </c>
      <c r="E6336" s="58">
        <v>0</v>
      </c>
      <c r="F6336" s="5">
        <f t="shared" si="99"/>
        <v>2442223525</v>
      </c>
    </row>
    <row r="6337" spans="2:6" x14ac:dyDescent="0.25">
      <c r="B6337" s="56">
        <v>43424</v>
      </c>
      <c r="C6337" s="57" t="s">
        <v>3415</v>
      </c>
      <c r="D6337" s="58">
        <v>1755000</v>
      </c>
      <c r="E6337" s="58">
        <v>0</v>
      </c>
      <c r="F6337" s="5">
        <f t="shared" si="99"/>
        <v>2443978525</v>
      </c>
    </row>
    <row r="6338" spans="2:6" x14ac:dyDescent="0.25">
      <c r="B6338" s="56">
        <v>43424</v>
      </c>
      <c r="C6338" s="57" t="s">
        <v>3416</v>
      </c>
      <c r="D6338" s="58">
        <v>360000</v>
      </c>
      <c r="E6338" s="58">
        <v>0</v>
      </c>
      <c r="F6338" s="5">
        <f t="shared" si="99"/>
        <v>2444338525</v>
      </c>
    </row>
    <row r="6339" spans="2:6" x14ac:dyDescent="0.25">
      <c r="B6339" s="56">
        <v>43424</v>
      </c>
      <c r="C6339" s="57" t="s">
        <v>3417</v>
      </c>
      <c r="D6339" s="58">
        <v>420000</v>
      </c>
      <c r="E6339" s="58">
        <v>0</v>
      </c>
      <c r="F6339" s="5">
        <f t="shared" si="99"/>
        <v>2444758525</v>
      </c>
    </row>
    <row r="6340" spans="2:6" x14ac:dyDescent="0.25">
      <c r="B6340" s="56">
        <v>43424</v>
      </c>
      <c r="C6340" s="57" t="s">
        <v>3418</v>
      </c>
      <c r="D6340" s="58">
        <v>285000</v>
      </c>
      <c r="E6340" s="58">
        <v>0</v>
      </c>
      <c r="F6340" s="5">
        <f t="shared" si="99"/>
        <v>2445043525</v>
      </c>
    </row>
    <row r="6341" spans="2:6" x14ac:dyDescent="0.25">
      <c r="B6341" s="56">
        <v>43424</v>
      </c>
      <c r="C6341" s="57" t="s">
        <v>3414</v>
      </c>
      <c r="D6341" s="58">
        <v>585000</v>
      </c>
      <c r="E6341" s="58">
        <v>0</v>
      </c>
      <c r="F6341" s="5">
        <f t="shared" si="99"/>
        <v>2445628525</v>
      </c>
    </row>
    <row r="6342" spans="2:6" x14ac:dyDescent="0.25">
      <c r="B6342" s="56">
        <v>43424</v>
      </c>
      <c r="C6342" s="57" t="s">
        <v>3419</v>
      </c>
      <c r="D6342" s="58">
        <v>270000</v>
      </c>
      <c r="E6342" s="58">
        <v>0</v>
      </c>
      <c r="F6342" s="5">
        <f t="shared" si="99"/>
        <v>2445898525</v>
      </c>
    </row>
    <row r="6343" spans="2:6" x14ac:dyDescent="0.25">
      <c r="B6343" s="56">
        <v>43424</v>
      </c>
      <c r="C6343" s="57" t="s">
        <v>3420</v>
      </c>
      <c r="D6343" s="58">
        <v>172500</v>
      </c>
      <c r="E6343" s="58">
        <v>0</v>
      </c>
      <c r="F6343" s="5">
        <f t="shared" si="99"/>
        <v>2446071025</v>
      </c>
    </row>
    <row r="6344" spans="2:6" x14ac:dyDescent="0.25">
      <c r="B6344" s="56">
        <v>43424</v>
      </c>
      <c r="C6344" s="57" t="s">
        <v>3421</v>
      </c>
      <c r="D6344" s="58">
        <v>195000</v>
      </c>
      <c r="E6344" s="58">
        <v>0</v>
      </c>
      <c r="F6344" s="5">
        <f t="shared" si="99"/>
        <v>2446266025</v>
      </c>
    </row>
    <row r="6345" spans="2:6" x14ac:dyDescent="0.25">
      <c r="B6345" s="56">
        <v>43424</v>
      </c>
      <c r="C6345" s="57" t="s">
        <v>3419</v>
      </c>
      <c r="D6345" s="58">
        <v>30000</v>
      </c>
      <c r="E6345" s="58">
        <v>0</v>
      </c>
      <c r="F6345" s="5">
        <f t="shared" si="99"/>
        <v>2446296025</v>
      </c>
    </row>
    <row r="6346" spans="2:6" x14ac:dyDescent="0.25">
      <c r="B6346" s="56">
        <v>43424</v>
      </c>
      <c r="C6346" s="57" t="s">
        <v>3411</v>
      </c>
      <c r="D6346" s="58">
        <v>450000</v>
      </c>
      <c r="E6346" s="58">
        <v>0</v>
      </c>
      <c r="F6346" s="5">
        <f t="shared" si="99"/>
        <v>2446746025</v>
      </c>
    </row>
    <row r="6347" spans="2:6" x14ac:dyDescent="0.25">
      <c r="B6347" s="56">
        <v>43424</v>
      </c>
      <c r="C6347" s="57" t="s">
        <v>3422</v>
      </c>
      <c r="D6347" s="58">
        <v>360000</v>
      </c>
      <c r="E6347" s="58">
        <v>0</v>
      </c>
      <c r="F6347" s="5">
        <f t="shared" si="99"/>
        <v>2447106025</v>
      </c>
    </row>
    <row r="6348" spans="2:6" x14ac:dyDescent="0.25">
      <c r="B6348" s="56">
        <v>43424</v>
      </c>
      <c r="C6348" s="57" t="s">
        <v>3423</v>
      </c>
      <c r="D6348" s="58">
        <v>360000</v>
      </c>
      <c r="E6348" s="58">
        <v>0</v>
      </c>
      <c r="F6348" s="5">
        <f t="shared" si="99"/>
        <v>2447466025</v>
      </c>
    </row>
    <row r="6349" spans="2:6" x14ac:dyDescent="0.25">
      <c r="B6349" s="56">
        <v>43424</v>
      </c>
      <c r="C6349" s="57" t="s">
        <v>3424</v>
      </c>
      <c r="D6349" s="58">
        <v>210000</v>
      </c>
      <c r="E6349" s="58">
        <v>0</v>
      </c>
      <c r="F6349" s="5">
        <f t="shared" si="99"/>
        <v>2447676025</v>
      </c>
    </row>
    <row r="6350" spans="2:6" x14ac:dyDescent="0.25">
      <c r="B6350" s="56">
        <v>43424</v>
      </c>
      <c r="C6350" s="57" t="s">
        <v>3421</v>
      </c>
      <c r="D6350" s="58">
        <v>150000</v>
      </c>
      <c r="E6350" s="58">
        <v>0</v>
      </c>
      <c r="F6350" s="5">
        <f t="shared" si="99"/>
        <v>2447826025</v>
      </c>
    </row>
    <row r="6351" spans="2:6" x14ac:dyDescent="0.25">
      <c r="B6351" s="56">
        <v>43424</v>
      </c>
      <c r="C6351" s="57" t="s">
        <v>3424</v>
      </c>
      <c r="D6351" s="58">
        <v>135000</v>
      </c>
      <c r="E6351" s="58">
        <v>0</v>
      </c>
      <c r="F6351" s="5">
        <f t="shared" si="99"/>
        <v>2447961025</v>
      </c>
    </row>
    <row r="6352" spans="2:6" x14ac:dyDescent="0.25">
      <c r="B6352" s="56">
        <v>43424</v>
      </c>
      <c r="C6352" s="57" t="s">
        <v>3413</v>
      </c>
      <c r="D6352" s="58">
        <v>345000</v>
      </c>
      <c r="E6352" s="58">
        <v>0</v>
      </c>
      <c r="F6352" s="5">
        <f t="shared" si="99"/>
        <v>2448306025</v>
      </c>
    </row>
    <row r="6353" spans="2:6" x14ac:dyDescent="0.25">
      <c r="B6353" s="56">
        <v>43424</v>
      </c>
      <c r="C6353" s="57" t="s">
        <v>3425</v>
      </c>
      <c r="D6353" s="58">
        <v>172500</v>
      </c>
      <c r="E6353" s="58">
        <v>0</v>
      </c>
      <c r="F6353" s="5">
        <f t="shared" si="99"/>
        <v>2448478525</v>
      </c>
    </row>
    <row r="6354" spans="2:6" x14ac:dyDescent="0.25">
      <c r="B6354" s="56">
        <v>43424</v>
      </c>
      <c r="C6354" s="57" t="s">
        <v>3426</v>
      </c>
      <c r="D6354" s="58">
        <v>15000</v>
      </c>
      <c r="E6354" s="58">
        <v>0</v>
      </c>
      <c r="F6354" s="5">
        <f t="shared" si="99"/>
        <v>2448493525</v>
      </c>
    </row>
    <row r="6355" spans="2:6" x14ac:dyDescent="0.25">
      <c r="B6355" s="56">
        <v>43424</v>
      </c>
      <c r="C6355" s="57" t="s">
        <v>3427</v>
      </c>
      <c r="D6355" s="58">
        <v>345000</v>
      </c>
      <c r="E6355" s="58">
        <v>0</v>
      </c>
      <c r="F6355" s="5">
        <f t="shared" si="99"/>
        <v>2448838525</v>
      </c>
    </row>
    <row r="6356" spans="2:6" x14ac:dyDescent="0.25">
      <c r="B6356" s="56">
        <v>43424</v>
      </c>
      <c r="C6356" s="57" t="s">
        <v>3412</v>
      </c>
      <c r="D6356" s="58">
        <v>135000</v>
      </c>
      <c r="E6356" s="58">
        <v>0</v>
      </c>
      <c r="F6356" s="5">
        <f t="shared" si="99"/>
        <v>2448973525</v>
      </c>
    </row>
    <row r="6357" spans="2:6" x14ac:dyDescent="0.25">
      <c r="B6357" s="56">
        <v>43424</v>
      </c>
      <c r="C6357" s="57" t="s">
        <v>3428</v>
      </c>
      <c r="D6357" s="58">
        <v>390000</v>
      </c>
      <c r="E6357" s="58">
        <v>0</v>
      </c>
      <c r="F6357" s="5">
        <f t="shared" si="99"/>
        <v>2449363525</v>
      </c>
    </row>
    <row r="6358" spans="2:6" x14ac:dyDescent="0.25">
      <c r="B6358" s="56">
        <v>43424</v>
      </c>
      <c r="C6358" s="57" t="s">
        <v>3422</v>
      </c>
      <c r="D6358" s="58">
        <v>315000</v>
      </c>
      <c r="E6358" s="58">
        <v>0</v>
      </c>
      <c r="F6358" s="5">
        <f t="shared" si="99"/>
        <v>2449678525</v>
      </c>
    </row>
    <row r="6359" spans="2:6" x14ac:dyDescent="0.25">
      <c r="B6359" s="56">
        <v>43424</v>
      </c>
      <c r="C6359" s="57" t="s">
        <v>3429</v>
      </c>
      <c r="D6359" s="58">
        <v>690000</v>
      </c>
      <c r="E6359" s="58">
        <v>0</v>
      </c>
      <c r="F6359" s="5">
        <f t="shared" si="99"/>
        <v>2450368525</v>
      </c>
    </row>
    <row r="6360" spans="2:6" x14ac:dyDescent="0.25">
      <c r="B6360" s="56">
        <v>43424</v>
      </c>
      <c r="C6360" s="57" t="s">
        <v>3430</v>
      </c>
      <c r="D6360" s="58">
        <v>180000</v>
      </c>
      <c r="E6360" s="58">
        <v>0</v>
      </c>
      <c r="F6360" s="5">
        <f t="shared" si="99"/>
        <v>2450548525</v>
      </c>
    </row>
    <row r="6361" spans="2:6" x14ac:dyDescent="0.25">
      <c r="B6361" s="56">
        <v>43424</v>
      </c>
      <c r="C6361" s="57" t="s">
        <v>3431</v>
      </c>
      <c r="D6361" s="58">
        <v>1065000</v>
      </c>
      <c r="E6361" s="58">
        <v>0</v>
      </c>
      <c r="F6361" s="5">
        <f t="shared" si="99"/>
        <v>2451613525</v>
      </c>
    </row>
    <row r="6362" spans="2:6" x14ac:dyDescent="0.25">
      <c r="B6362" s="56">
        <v>43424</v>
      </c>
      <c r="C6362" s="57" t="s">
        <v>3408</v>
      </c>
      <c r="D6362" s="58">
        <v>285000</v>
      </c>
      <c r="E6362" s="58">
        <v>0</v>
      </c>
      <c r="F6362" s="5">
        <f t="shared" si="99"/>
        <v>2451898525</v>
      </c>
    </row>
    <row r="6363" spans="2:6" x14ac:dyDescent="0.25">
      <c r="B6363" s="56">
        <v>43424</v>
      </c>
      <c r="C6363" s="57" t="s">
        <v>3432</v>
      </c>
      <c r="D6363" s="58">
        <v>172500</v>
      </c>
      <c r="E6363" s="58">
        <v>0</v>
      </c>
      <c r="F6363" s="5">
        <f t="shared" si="99"/>
        <v>2452071025</v>
      </c>
    </row>
    <row r="6364" spans="2:6" x14ac:dyDescent="0.25">
      <c r="B6364" s="56">
        <v>43424</v>
      </c>
      <c r="C6364" s="57" t="s">
        <v>3433</v>
      </c>
      <c r="D6364" s="58">
        <v>45000</v>
      </c>
      <c r="E6364" s="58">
        <v>0</v>
      </c>
      <c r="F6364" s="5">
        <f t="shared" si="99"/>
        <v>2452116025</v>
      </c>
    </row>
    <row r="6365" spans="2:6" x14ac:dyDescent="0.25">
      <c r="B6365" s="56">
        <v>43424</v>
      </c>
      <c r="C6365" s="57" t="s">
        <v>3425</v>
      </c>
      <c r="D6365" s="58">
        <v>15000</v>
      </c>
      <c r="E6365" s="58">
        <v>0</v>
      </c>
      <c r="F6365" s="5">
        <f t="shared" si="99"/>
        <v>2452131025</v>
      </c>
    </row>
    <row r="6366" spans="2:6" x14ac:dyDescent="0.25">
      <c r="B6366" s="56">
        <v>43424</v>
      </c>
      <c r="C6366" s="57" t="s">
        <v>3434</v>
      </c>
      <c r="D6366" s="58">
        <v>510000</v>
      </c>
      <c r="E6366" s="58">
        <v>0</v>
      </c>
      <c r="F6366" s="5">
        <f t="shared" si="99"/>
        <v>2452641025</v>
      </c>
    </row>
    <row r="6367" spans="2:6" x14ac:dyDescent="0.25">
      <c r="B6367" s="56">
        <v>43424</v>
      </c>
      <c r="C6367" s="57" t="s">
        <v>3407</v>
      </c>
      <c r="D6367" s="58">
        <v>135000</v>
      </c>
      <c r="E6367" s="58">
        <v>0</v>
      </c>
      <c r="F6367" s="5">
        <f t="shared" si="99"/>
        <v>2452776025</v>
      </c>
    </row>
    <row r="6368" spans="2:6" x14ac:dyDescent="0.25">
      <c r="B6368" s="56">
        <v>43424</v>
      </c>
      <c r="C6368" s="57" t="s">
        <v>3435</v>
      </c>
      <c r="D6368" s="58">
        <v>165000</v>
      </c>
      <c r="E6368" s="58">
        <v>0</v>
      </c>
      <c r="F6368" s="5">
        <f t="shared" si="99"/>
        <v>2452941025</v>
      </c>
    </row>
    <row r="6369" spans="2:6" x14ac:dyDescent="0.25">
      <c r="B6369" s="56">
        <v>43424</v>
      </c>
      <c r="C6369" s="57" t="s">
        <v>3416</v>
      </c>
      <c r="D6369" s="58">
        <v>90000</v>
      </c>
      <c r="E6369" s="58">
        <v>0</v>
      </c>
      <c r="F6369" s="5">
        <f t="shared" si="99"/>
        <v>2453031025</v>
      </c>
    </row>
    <row r="6370" spans="2:6" x14ac:dyDescent="0.25">
      <c r="B6370" s="56">
        <v>43424</v>
      </c>
      <c r="C6370" s="57" t="s">
        <v>3436</v>
      </c>
      <c r="D6370" s="58">
        <v>135000</v>
      </c>
      <c r="E6370" s="58">
        <v>0</v>
      </c>
      <c r="F6370" s="5">
        <f t="shared" si="99"/>
        <v>2453166025</v>
      </c>
    </row>
    <row r="6371" spans="2:6" x14ac:dyDescent="0.25">
      <c r="B6371" s="56">
        <v>43424</v>
      </c>
      <c r="C6371" s="57" t="s">
        <v>3432</v>
      </c>
      <c r="D6371" s="58">
        <v>937500</v>
      </c>
      <c r="E6371" s="58">
        <v>0</v>
      </c>
      <c r="F6371" s="5">
        <f t="shared" si="99"/>
        <v>2454103525</v>
      </c>
    </row>
    <row r="6372" spans="2:6" x14ac:dyDescent="0.25">
      <c r="B6372" s="56">
        <v>43424</v>
      </c>
      <c r="C6372" s="57" t="s">
        <v>3426</v>
      </c>
      <c r="D6372" s="58">
        <v>142500</v>
      </c>
      <c r="E6372" s="58">
        <v>0</v>
      </c>
      <c r="F6372" s="5">
        <f t="shared" si="99"/>
        <v>2454246025</v>
      </c>
    </row>
    <row r="6373" spans="2:6" x14ac:dyDescent="0.25">
      <c r="B6373" s="56">
        <v>43424</v>
      </c>
      <c r="C6373" s="57" t="s">
        <v>3417</v>
      </c>
      <c r="D6373" s="58">
        <v>1162500</v>
      </c>
      <c r="E6373" s="58">
        <v>0</v>
      </c>
      <c r="F6373" s="5">
        <f t="shared" si="99"/>
        <v>2455408525</v>
      </c>
    </row>
    <row r="6374" spans="2:6" x14ac:dyDescent="0.25">
      <c r="B6374" s="56">
        <v>43424</v>
      </c>
      <c r="C6374" s="57" t="s">
        <v>3428</v>
      </c>
      <c r="D6374" s="58">
        <v>1125000</v>
      </c>
      <c r="E6374" s="58">
        <v>0</v>
      </c>
      <c r="F6374" s="5">
        <f t="shared" si="99"/>
        <v>2456533525</v>
      </c>
    </row>
    <row r="6375" spans="2:6" x14ac:dyDescent="0.25">
      <c r="B6375" s="56">
        <v>43424</v>
      </c>
      <c r="C6375" s="57" t="s">
        <v>3430</v>
      </c>
      <c r="D6375" s="58">
        <v>765000</v>
      </c>
      <c r="E6375" s="58">
        <v>0</v>
      </c>
      <c r="F6375" s="5">
        <f t="shared" si="99"/>
        <v>2457298525</v>
      </c>
    </row>
    <row r="6376" spans="2:6" x14ac:dyDescent="0.25">
      <c r="B6376" s="56">
        <v>43424</v>
      </c>
      <c r="C6376" s="57" t="s">
        <v>3415</v>
      </c>
      <c r="D6376" s="58">
        <v>135000</v>
      </c>
      <c r="E6376" s="58">
        <v>0</v>
      </c>
      <c r="F6376" s="5">
        <f t="shared" si="99"/>
        <v>2457433525</v>
      </c>
    </row>
    <row r="6377" spans="2:6" x14ac:dyDescent="0.25">
      <c r="B6377" s="56">
        <v>43424</v>
      </c>
      <c r="C6377" s="57" t="s">
        <v>3409</v>
      </c>
      <c r="D6377" s="58">
        <v>120000</v>
      </c>
      <c r="E6377" s="58">
        <v>0</v>
      </c>
      <c r="F6377" s="5">
        <f t="shared" si="99"/>
        <v>2457553525</v>
      </c>
    </row>
    <row r="6378" spans="2:6" x14ac:dyDescent="0.25">
      <c r="B6378" s="56">
        <v>43424</v>
      </c>
      <c r="C6378" s="57" t="s">
        <v>3429</v>
      </c>
      <c r="D6378" s="58">
        <v>2175000</v>
      </c>
      <c r="E6378" s="58">
        <v>0</v>
      </c>
      <c r="F6378" s="5">
        <f t="shared" si="99"/>
        <v>2459728525</v>
      </c>
    </row>
    <row r="6379" spans="2:6" x14ac:dyDescent="0.25">
      <c r="B6379" s="56">
        <v>43424</v>
      </c>
      <c r="C6379" s="57" t="s">
        <v>3437</v>
      </c>
      <c r="D6379" s="58">
        <v>930000</v>
      </c>
      <c r="E6379" s="58">
        <v>0</v>
      </c>
      <c r="F6379" s="5">
        <f t="shared" si="99"/>
        <v>2460658525</v>
      </c>
    </row>
    <row r="6380" spans="2:6" x14ac:dyDescent="0.25">
      <c r="B6380" s="56">
        <v>43424</v>
      </c>
      <c r="C6380" s="57" t="s">
        <v>3434</v>
      </c>
      <c r="D6380" s="58">
        <v>1125000</v>
      </c>
      <c r="E6380" s="58">
        <v>0</v>
      </c>
      <c r="F6380" s="5">
        <f t="shared" si="99"/>
        <v>2461783525</v>
      </c>
    </row>
    <row r="6381" spans="2:6" x14ac:dyDescent="0.25">
      <c r="B6381" s="56">
        <v>43424</v>
      </c>
      <c r="C6381" s="57" t="s">
        <v>3438</v>
      </c>
      <c r="D6381" s="58">
        <v>405000</v>
      </c>
      <c r="E6381" s="58">
        <v>0</v>
      </c>
      <c r="F6381" s="5">
        <f t="shared" si="99"/>
        <v>2462188525</v>
      </c>
    </row>
    <row r="6382" spans="2:6" x14ac:dyDescent="0.25">
      <c r="B6382" s="56">
        <v>43424</v>
      </c>
      <c r="C6382" s="57" t="s">
        <v>3436</v>
      </c>
      <c r="D6382" s="58">
        <v>1515000</v>
      </c>
      <c r="E6382" s="58">
        <v>0</v>
      </c>
      <c r="F6382" s="5">
        <f t="shared" si="99"/>
        <v>2463703525</v>
      </c>
    </row>
    <row r="6383" spans="2:6" x14ac:dyDescent="0.25">
      <c r="B6383" s="56">
        <v>43424</v>
      </c>
      <c r="C6383" s="57" t="s">
        <v>3439</v>
      </c>
      <c r="D6383" s="58">
        <v>390000</v>
      </c>
      <c r="E6383" s="58">
        <v>0</v>
      </c>
      <c r="F6383" s="5">
        <f t="shared" si="99"/>
        <v>2464093525</v>
      </c>
    </row>
    <row r="6384" spans="2:6" x14ac:dyDescent="0.25">
      <c r="B6384" s="56">
        <v>43424</v>
      </c>
      <c r="C6384" s="57" t="s">
        <v>3423</v>
      </c>
      <c r="D6384" s="58">
        <v>270000</v>
      </c>
      <c r="E6384" s="58">
        <v>0</v>
      </c>
      <c r="F6384" s="5">
        <f t="shared" si="99"/>
        <v>2464363525</v>
      </c>
    </row>
    <row r="6385" spans="2:6" x14ac:dyDescent="0.25">
      <c r="B6385" s="56">
        <v>43424</v>
      </c>
      <c r="C6385" s="57" t="s">
        <v>3440</v>
      </c>
      <c r="D6385" s="58">
        <v>735000</v>
      </c>
      <c r="E6385" s="58">
        <v>0</v>
      </c>
      <c r="F6385" s="5">
        <f t="shared" si="99"/>
        <v>2465098525</v>
      </c>
    </row>
    <row r="6386" spans="2:6" x14ac:dyDescent="0.25">
      <c r="B6386" s="56">
        <v>43424</v>
      </c>
      <c r="C6386" s="57" t="s">
        <v>3441</v>
      </c>
      <c r="D6386" s="58">
        <v>60000</v>
      </c>
      <c r="E6386" s="58">
        <v>0</v>
      </c>
      <c r="F6386" s="5">
        <f t="shared" ref="F6386:F6449" si="100">F6385+D6386-E6386</f>
        <v>2465158525</v>
      </c>
    </row>
    <row r="6387" spans="2:6" x14ac:dyDescent="0.25">
      <c r="B6387" s="56">
        <v>43424</v>
      </c>
      <c r="C6387" s="57" t="s">
        <v>3418</v>
      </c>
      <c r="D6387" s="58">
        <v>135000</v>
      </c>
      <c r="E6387" s="58">
        <v>0</v>
      </c>
      <c r="F6387" s="5">
        <f t="shared" si="100"/>
        <v>2465293525</v>
      </c>
    </row>
    <row r="6388" spans="2:6" x14ac:dyDescent="0.25">
      <c r="B6388" s="56">
        <v>43424</v>
      </c>
      <c r="C6388" s="57" t="s">
        <v>3441</v>
      </c>
      <c r="D6388" s="58">
        <v>525000</v>
      </c>
      <c r="E6388" s="58">
        <v>0</v>
      </c>
      <c r="F6388" s="5">
        <f t="shared" si="100"/>
        <v>2465818525</v>
      </c>
    </row>
    <row r="6389" spans="2:6" x14ac:dyDescent="0.25">
      <c r="B6389" s="56">
        <v>43424</v>
      </c>
      <c r="C6389" s="57" t="s">
        <v>3435</v>
      </c>
      <c r="D6389" s="58">
        <v>465000</v>
      </c>
      <c r="E6389" s="58">
        <v>0</v>
      </c>
      <c r="F6389" s="5">
        <f t="shared" si="100"/>
        <v>2466283525</v>
      </c>
    </row>
    <row r="6390" spans="2:6" x14ac:dyDescent="0.25">
      <c r="B6390" s="56">
        <v>43424</v>
      </c>
      <c r="C6390" s="57" t="s">
        <v>3431</v>
      </c>
      <c r="D6390" s="58">
        <v>705000</v>
      </c>
      <c r="E6390" s="58">
        <v>0</v>
      </c>
      <c r="F6390" s="5">
        <f t="shared" si="100"/>
        <v>2466988525</v>
      </c>
    </row>
    <row r="6391" spans="2:6" x14ac:dyDescent="0.25">
      <c r="B6391" s="56">
        <v>43424</v>
      </c>
      <c r="C6391" s="57" t="s">
        <v>3420</v>
      </c>
      <c r="D6391" s="58">
        <v>1147500</v>
      </c>
      <c r="E6391" s="58">
        <v>0</v>
      </c>
      <c r="F6391" s="5">
        <f t="shared" si="100"/>
        <v>2468136025</v>
      </c>
    </row>
    <row r="6392" spans="2:6" x14ac:dyDescent="0.25">
      <c r="B6392" s="56">
        <v>43424</v>
      </c>
      <c r="C6392" s="57" t="s">
        <v>3433</v>
      </c>
      <c r="D6392" s="58">
        <v>577500</v>
      </c>
      <c r="E6392" s="58">
        <v>0</v>
      </c>
      <c r="F6392" s="5">
        <f t="shared" si="100"/>
        <v>2468713525</v>
      </c>
    </row>
    <row r="6393" spans="2:6" x14ac:dyDescent="0.25">
      <c r="B6393" s="56">
        <v>43424</v>
      </c>
      <c r="C6393" s="57" t="s">
        <v>3440</v>
      </c>
      <c r="D6393" s="58">
        <v>180000</v>
      </c>
      <c r="E6393" s="58">
        <v>0</v>
      </c>
      <c r="F6393" s="5">
        <f t="shared" si="100"/>
        <v>2468893525</v>
      </c>
    </row>
    <row r="6394" spans="2:6" x14ac:dyDescent="0.25">
      <c r="B6394" s="56">
        <v>43424</v>
      </c>
      <c r="C6394" s="57" t="s">
        <v>3437</v>
      </c>
      <c r="D6394" s="58">
        <v>900000</v>
      </c>
      <c r="E6394" s="58">
        <v>0</v>
      </c>
      <c r="F6394" s="5">
        <f t="shared" si="100"/>
        <v>2469793525</v>
      </c>
    </row>
    <row r="6395" spans="2:6" x14ac:dyDescent="0.25">
      <c r="B6395" s="56">
        <v>43424</v>
      </c>
      <c r="C6395" s="57" t="s">
        <v>3438</v>
      </c>
      <c r="D6395" s="58">
        <v>120000</v>
      </c>
      <c r="E6395" s="58">
        <v>0</v>
      </c>
      <c r="F6395" s="5">
        <f t="shared" si="100"/>
        <v>2469913525</v>
      </c>
    </row>
    <row r="6396" spans="2:6" x14ac:dyDescent="0.25">
      <c r="B6396" s="56">
        <v>43424</v>
      </c>
      <c r="C6396" s="57" t="s">
        <v>3439</v>
      </c>
      <c r="D6396" s="58">
        <v>135000</v>
      </c>
      <c r="E6396" s="58">
        <v>0</v>
      </c>
      <c r="F6396" s="5">
        <f t="shared" si="100"/>
        <v>2470048525</v>
      </c>
    </row>
    <row r="6397" spans="2:6" x14ac:dyDescent="0.25">
      <c r="B6397" s="56">
        <v>43424</v>
      </c>
      <c r="C6397" s="57" t="s">
        <v>3427</v>
      </c>
      <c r="D6397" s="58">
        <v>45000</v>
      </c>
      <c r="E6397" s="58">
        <v>0</v>
      </c>
      <c r="F6397" s="5">
        <f t="shared" si="100"/>
        <v>2470093525</v>
      </c>
    </row>
    <row r="6398" spans="2:6" x14ac:dyDescent="0.25">
      <c r="B6398" s="56">
        <v>43424</v>
      </c>
      <c r="C6398" s="57" t="s">
        <v>3442</v>
      </c>
      <c r="D6398" s="58">
        <v>900000</v>
      </c>
      <c r="E6398" s="58">
        <v>0</v>
      </c>
      <c r="F6398" s="5">
        <f t="shared" si="100"/>
        <v>2470993525</v>
      </c>
    </row>
    <row r="6399" spans="2:6" x14ac:dyDescent="0.25">
      <c r="B6399" s="56">
        <v>43424</v>
      </c>
      <c r="C6399" s="57" t="s">
        <v>3247</v>
      </c>
      <c r="D6399" s="58">
        <v>615000</v>
      </c>
      <c r="E6399" s="58">
        <v>0</v>
      </c>
      <c r="F6399" s="5">
        <f t="shared" si="100"/>
        <v>2471608525</v>
      </c>
    </row>
    <row r="6400" spans="2:6" x14ac:dyDescent="0.25">
      <c r="B6400" s="56">
        <v>43424</v>
      </c>
      <c r="C6400" s="57" t="s">
        <v>3443</v>
      </c>
      <c r="D6400" s="58">
        <v>330000</v>
      </c>
      <c r="E6400" s="58">
        <v>0</v>
      </c>
      <c r="F6400" s="5">
        <f t="shared" si="100"/>
        <v>2471938525</v>
      </c>
    </row>
    <row r="6401" spans="2:6" x14ac:dyDescent="0.25">
      <c r="B6401" s="56">
        <v>43424</v>
      </c>
      <c r="C6401" s="57" t="s">
        <v>3444</v>
      </c>
      <c r="D6401" s="58">
        <v>457500</v>
      </c>
      <c r="E6401" s="58">
        <v>0</v>
      </c>
      <c r="F6401" s="5">
        <f t="shared" si="100"/>
        <v>2472396025</v>
      </c>
    </row>
    <row r="6402" spans="2:6" x14ac:dyDescent="0.25">
      <c r="B6402" s="56">
        <v>43424</v>
      </c>
      <c r="C6402" s="57" t="s">
        <v>3442</v>
      </c>
      <c r="D6402" s="58">
        <v>105000</v>
      </c>
      <c r="E6402" s="58">
        <v>0</v>
      </c>
      <c r="F6402" s="5">
        <f t="shared" si="100"/>
        <v>2472501025</v>
      </c>
    </row>
    <row r="6403" spans="2:6" x14ac:dyDescent="0.25">
      <c r="B6403" s="56">
        <v>43424</v>
      </c>
      <c r="C6403" s="57" t="s">
        <v>3445</v>
      </c>
      <c r="D6403" s="58">
        <v>195000</v>
      </c>
      <c r="E6403" s="58">
        <v>0</v>
      </c>
      <c r="F6403" s="5">
        <f t="shared" si="100"/>
        <v>2472696025</v>
      </c>
    </row>
    <row r="6404" spans="2:6" x14ac:dyDescent="0.25">
      <c r="B6404" s="56">
        <v>43424</v>
      </c>
      <c r="C6404" s="57" t="s">
        <v>3446</v>
      </c>
      <c r="D6404" s="58">
        <v>615000</v>
      </c>
      <c r="E6404" s="58">
        <v>0</v>
      </c>
      <c r="F6404" s="5">
        <f t="shared" si="100"/>
        <v>2473311025</v>
      </c>
    </row>
    <row r="6405" spans="2:6" x14ac:dyDescent="0.25">
      <c r="B6405" s="56">
        <v>43424</v>
      </c>
      <c r="C6405" s="57" t="s">
        <v>3247</v>
      </c>
      <c r="D6405" s="58">
        <v>90000</v>
      </c>
      <c r="E6405" s="58">
        <v>0</v>
      </c>
      <c r="F6405" s="5">
        <f t="shared" si="100"/>
        <v>2473401025</v>
      </c>
    </row>
    <row r="6406" spans="2:6" x14ac:dyDescent="0.25">
      <c r="B6406" s="56">
        <v>43424</v>
      </c>
      <c r="C6406" s="57" t="s">
        <v>3240</v>
      </c>
      <c r="D6406" s="58">
        <v>187500</v>
      </c>
      <c r="E6406" s="58">
        <v>0</v>
      </c>
      <c r="F6406" s="5">
        <f t="shared" si="100"/>
        <v>2473588525</v>
      </c>
    </row>
    <row r="6407" spans="2:6" x14ac:dyDescent="0.25">
      <c r="B6407" s="56">
        <v>43424</v>
      </c>
      <c r="C6407" s="57" t="s">
        <v>3248</v>
      </c>
      <c r="D6407" s="58">
        <v>675000</v>
      </c>
      <c r="E6407" s="58">
        <v>0</v>
      </c>
      <c r="F6407" s="5">
        <f t="shared" si="100"/>
        <v>2474263525</v>
      </c>
    </row>
    <row r="6408" spans="2:6" x14ac:dyDescent="0.25">
      <c r="B6408" s="56">
        <v>43424</v>
      </c>
      <c r="C6408" s="57" t="s">
        <v>3447</v>
      </c>
      <c r="D6408" s="58">
        <v>1395000</v>
      </c>
      <c r="E6408" s="58">
        <v>0</v>
      </c>
      <c r="F6408" s="5">
        <f t="shared" si="100"/>
        <v>2475658525</v>
      </c>
    </row>
    <row r="6409" spans="2:6" x14ac:dyDescent="0.25">
      <c r="B6409" s="56">
        <v>43424</v>
      </c>
      <c r="C6409" s="57" t="s">
        <v>3448</v>
      </c>
      <c r="D6409" s="58">
        <v>285000</v>
      </c>
      <c r="E6409" s="58">
        <v>0</v>
      </c>
      <c r="F6409" s="5">
        <f t="shared" si="100"/>
        <v>2475943525</v>
      </c>
    </row>
    <row r="6410" spans="2:6" x14ac:dyDescent="0.25">
      <c r="B6410" s="56">
        <v>43424</v>
      </c>
      <c r="C6410" s="57" t="s">
        <v>3449</v>
      </c>
      <c r="D6410" s="58">
        <v>510000</v>
      </c>
      <c r="E6410" s="58">
        <v>0</v>
      </c>
      <c r="F6410" s="5">
        <f t="shared" si="100"/>
        <v>2476453525</v>
      </c>
    </row>
    <row r="6411" spans="2:6" x14ac:dyDescent="0.25">
      <c r="B6411" s="56">
        <v>43424</v>
      </c>
      <c r="C6411" s="57" t="s">
        <v>3448</v>
      </c>
      <c r="D6411" s="58">
        <v>105000</v>
      </c>
      <c r="E6411" s="58">
        <v>0</v>
      </c>
      <c r="F6411" s="5">
        <f t="shared" si="100"/>
        <v>2476558525</v>
      </c>
    </row>
    <row r="6412" spans="2:6" x14ac:dyDescent="0.25">
      <c r="B6412" s="56">
        <v>43424</v>
      </c>
      <c r="C6412" s="57" t="s">
        <v>3450</v>
      </c>
      <c r="D6412" s="58">
        <v>180000</v>
      </c>
      <c r="E6412" s="58">
        <v>0</v>
      </c>
      <c r="F6412" s="5">
        <f t="shared" si="100"/>
        <v>2476738525</v>
      </c>
    </row>
    <row r="6413" spans="2:6" x14ac:dyDescent="0.25">
      <c r="B6413" s="56">
        <v>43424</v>
      </c>
      <c r="C6413" s="57" t="s">
        <v>3250</v>
      </c>
      <c r="D6413" s="58">
        <v>75000</v>
      </c>
      <c r="E6413" s="58">
        <v>0</v>
      </c>
      <c r="F6413" s="5">
        <f t="shared" si="100"/>
        <v>2476813525</v>
      </c>
    </row>
    <row r="6414" spans="2:6" x14ac:dyDescent="0.25">
      <c r="B6414" s="56">
        <v>43424</v>
      </c>
      <c r="C6414" s="57" t="s">
        <v>3246</v>
      </c>
      <c r="D6414" s="58">
        <v>135000</v>
      </c>
      <c r="E6414" s="58">
        <v>0</v>
      </c>
      <c r="F6414" s="5">
        <f t="shared" si="100"/>
        <v>2476948525</v>
      </c>
    </row>
    <row r="6415" spans="2:6" x14ac:dyDescent="0.25">
      <c r="B6415" s="56">
        <v>43424</v>
      </c>
      <c r="C6415" s="57" t="s">
        <v>3451</v>
      </c>
      <c r="D6415" s="58">
        <v>360000</v>
      </c>
      <c r="E6415" s="58">
        <v>0</v>
      </c>
      <c r="F6415" s="5">
        <f t="shared" si="100"/>
        <v>2477308525</v>
      </c>
    </row>
    <row r="6416" spans="2:6" x14ac:dyDescent="0.25">
      <c r="B6416" s="56">
        <v>43424</v>
      </c>
      <c r="C6416" s="57" t="s">
        <v>3452</v>
      </c>
      <c r="D6416" s="58">
        <v>1095000</v>
      </c>
      <c r="E6416" s="58">
        <v>0</v>
      </c>
      <c r="F6416" s="5">
        <f t="shared" si="100"/>
        <v>2478403525</v>
      </c>
    </row>
    <row r="6417" spans="2:6" x14ac:dyDescent="0.25">
      <c r="B6417" s="56">
        <v>43424</v>
      </c>
      <c r="C6417" s="57" t="s">
        <v>3453</v>
      </c>
      <c r="D6417" s="58">
        <v>915000</v>
      </c>
      <c r="E6417" s="58">
        <v>0</v>
      </c>
      <c r="F6417" s="5">
        <f t="shared" si="100"/>
        <v>2479318525</v>
      </c>
    </row>
    <row r="6418" spans="2:6" x14ac:dyDescent="0.25">
      <c r="B6418" s="56">
        <v>43424</v>
      </c>
      <c r="C6418" s="57" t="s">
        <v>3454</v>
      </c>
      <c r="D6418" s="58">
        <v>772500</v>
      </c>
      <c r="E6418" s="58">
        <v>0</v>
      </c>
      <c r="F6418" s="5">
        <f t="shared" si="100"/>
        <v>2480091025</v>
      </c>
    </row>
    <row r="6419" spans="2:6" x14ac:dyDescent="0.25">
      <c r="B6419" s="56">
        <v>43424</v>
      </c>
      <c r="C6419" s="57" t="s">
        <v>3249</v>
      </c>
      <c r="D6419" s="58">
        <v>90000</v>
      </c>
      <c r="E6419" s="58">
        <v>0</v>
      </c>
      <c r="F6419" s="5">
        <f t="shared" si="100"/>
        <v>2480181025</v>
      </c>
    </row>
    <row r="6420" spans="2:6" x14ac:dyDescent="0.25">
      <c r="B6420" s="56">
        <v>43424</v>
      </c>
      <c r="C6420" s="57" t="s">
        <v>3451</v>
      </c>
      <c r="D6420" s="58">
        <v>135000</v>
      </c>
      <c r="E6420" s="58">
        <v>0</v>
      </c>
      <c r="F6420" s="5">
        <f t="shared" si="100"/>
        <v>2480316025</v>
      </c>
    </row>
    <row r="6421" spans="2:6" x14ac:dyDescent="0.25">
      <c r="B6421" s="56">
        <v>43424</v>
      </c>
      <c r="C6421" s="57" t="s">
        <v>3455</v>
      </c>
      <c r="D6421" s="58">
        <v>45000</v>
      </c>
      <c r="E6421" s="58">
        <v>0</v>
      </c>
      <c r="F6421" s="5">
        <f t="shared" si="100"/>
        <v>2480361025</v>
      </c>
    </row>
    <row r="6422" spans="2:6" x14ac:dyDescent="0.25">
      <c r="B6422" s="56">
        <v>43424</v>
      </c>
      <c r="C6422" s="57" t="s">
        <v>3449</v>
      </c>
      <c r="D6422" s="58">
        <v>780000</v>
      </c>
      <c r="E6422" s="58">
        <v>0</v>
      </c>
      <c r="F6422" s="5">
        <f t="shared" si="100"/>
        <v>2481141025</v>
      </c>
    </row>
    <row r="6423" spans="2:6" x14ac:dyDescent="0.25">
      <c r="B6423" s="56">
        <v>43424</v>
      </c>
      <c r="C6423" s="57" t="s">
        <v>3456</v>
      </c>
      <c r="D6423" s="58">
        <v>480000</v>
      </c>
      <c r="E6423" s="58">
        <v>0</v>
      </c>
      <c r="F6423" s="5">
        <f t="shared" si="100"/>
        <v>2481621025</v>
      </c>
    </row>
    <row r="6424" spans="2:6" x14ac:dyDescent="0.25">
      <c r="B6424" s="56">
        <v>43424</v>
      </c>
      <c r="C6424" s="57" t="s">
        <v>3457</v>
      </c>
      <c r="D6424" s="58">
        <v>105000</v>
      </c>
      <c r="E6424" s="58">
        <v>0</v>
      </c>
      <c r="F6424" s="5">
        <f t="shared" si="100"/>
        <v>2481726025</v>
      </c>
    </row>
    <row r="6425" spans="2:6" x14ac:dyDescent="0.25">
      <c r="B6425" s="56">
        <v>43424</v>
      </c>
      <c r="C6425" s="57" t="s">
        <v>3450</v>
      </c>
      <c r="D6425" s="58">
        <v>360000</v>
      </c>
      <c r="E6425" s="58">
        <v>0</v>
      </c>
      <c r="F6425" s="5">
        <f t="shared" si="100"/>
        <v>2482086025</v>
      </c>
    </row>
    <row r="6426" spans="2:6" x14ac:dyDescent="0.25">
      <c r="B6426" s="56">
        <v>43424</v>
      </c>
      <c r="C6426" s="57" t="s">
        <v>3240</v>
      </c>
      <c r="D6426" s="58">
        <v>135000</v>
      </c>
      <c r="E6426" s="58">
        <v>0</v>
      </c>
      <c r="F6426" s="5">
        <f t="shared" si="100"/>
        <v>2482221025</v>
      </c>
    </row>
    <row r="6427" spans="2:6" x14ac:dyDescent="0.25">
      <c r="B6427" s="56">
        <v>43424</v>
      </c>
      <c r="C6427" s="57" t="s">
        <v>3458</v>
      </c>
      <c r="D6427" s="58">
        <v>825000</v>
      </c>
      <c r="E6427" s="58">
        <v>0</v>
      </c>
      <c r="F6427" s="5">
        <f t="shared" si="100"/>
        <v>2483046025</v>
      </c>
    </row>
    <row r="6428" spans="2:6" x14ac:dyDescent="0.25">
      <c r="B6428" s="56">
        <v>43424</v>
      </c>
      <c r="C6428" s="57" t="s">
        <v>3447</v>
      </c>
      <c r="D6428" s="58">
        <v>765000</v>
      </c>
      <c r="E6428" s="58">
        <v>0</v>
      </c>
      <c r="F6428" s="5">
        <f t="shared" si="100"/>
        <v>2483811025</v>
      </c>
    </row>
    <row r="6429" spans="2:6" x14ac:dyDescent="0.25">
      <c r="B6429" s="56">
        <v>43424</v>
      </c>
      <c r="C6429" s="57" t="s">
        <v>3459</v>
      </c>
      <c r="D6429" s="58">
        <v>30000</v>
      </c>
      <c r="E6429" s="58">
        <v>0</v>
      </c>
      <c r="F6429" s="5">
        <f t="shared" si="100"/>
        <v>2483841025</v>
      </c>
    </row>
    <row r="6430" spans="2:6" x14ac:dyDescent="0.25">
      <c r="B6430" s="56">
        <v>43424</v>
      </c>
      <c r="C6430" s="57" t="s">
        <v>3458</v>
      </c>
      <c r="D6430" s="58">
        <v>150000</v>
      </c>
      <c r="E6430" s="58">
        <v>0</v>
      </c>
      <c r="F6430" s="5">
        <f t="shared" si="100"/>
        <v>2483991025</v>
      </c>
    </row>
    <row r="6431" spans="2:6" x14ac:dyDescent="0.25">
      <c r="B6431" s="56">
        <v>43424</v>
      </c>
      <c r="C6431" s="57" t="s">
        <v>3456</v>
      </c>
      <c r="D6431" s="58">
        <v>420000</v>
      </c>
      <c r="E6431" s="58">
        <v>0</v>
      </c>
      <c r="F6431" s="5">
        <f t="shared" si="100"/>
        <v>2484411025</v>
      </c>
    </row>
    <row r="6432" spans="2:6" x14ac:dyDescent="0.25">
      <c r="B6432" s="56">
        <v>43424</v>
      </c>
      <c r="C6432" s="57" t="s">
        <v>3443</v>
      </c>
      <c r="D6432" s="58">
        <v>135000</v>
      </c>
      <c r="E6432" s="58">
        <v>0</v>
      </c>
      <c r="F6432" s="5">
        <f t="shared" si="100"/>
        <v>2484546025</v>
      </c>
    </row>
    <row r="6433" spans="2:6" x14ac:dyDescent="0.25">
      <c r="B6433" s="56">
        <v>43424</v>
      </c>
      <c r="C6433" s="57" t="s">
        <v>3457</v>
      </c>
      <c r="D6433" s="58">
        <v>1327500</v>
      </c>
      <c r="E6433" s="58">
        <v>0</v>
      </c>
      <c r="F6433" s="5">
        <f t="shared" si="100"/>
        <v>2485873525</v>
      </c>
    </row>
    <row r="6434" spans="2:6" x14ac:dyDescent="0.25">
      <c r="B6434" s="56">
        <v>43424</v>
      </c>
      <c r="C6434" s="57" t="s">
        <v>3454</v>
      </c>
      <c r="D6434" s="58">
        <v>1260000</v>
      </c>
      <c r="E6434" s="58">
        <v>0</v>
      </c>
      <c r="F6434" s="5">
        <f t="shared" si="100"/>
        <v>2487133525</v>
      </c>
    </row>
    <row r="6435" spans="2:6" x14ac:dyDescent="0.25">
      <c r="B6435" s="56">
        <v>43424</v>
      </c>
      <c r="C6435" s="57" t="s">
        <v>3453</v>
      </c>
      <c r="D6435" s="58">
        <v>607500</v>
      </c>
      <c r="E6435" s="58">
        <v>0</v>
      </c>
      <c r="F6435" s="5">
        <f t="shared" si="100"/>
        <v>2487741025</v>
      </c>
    </row>
    <row r="6436" spans="2:6" x14ac:dyDescent="0.25">
      <c r="B6436" s="56">
        <v>43424</v>
      </c>
      <c r="C6436" s="57" t="s">
        <v>3249</v>
      </c>
      <c r="D6436" s="58">
        <v>180000</v>
      </c>
      <c r="E6436" s="58">
        <v>0</v>
      </c>
      <c r="F6436" s="5">
        <f t="shared" si="100"/>
        <v>2487921025</v>
      </c>
    </row>
    <row r="6437" spans="2:6" x14ac:dyDescent="0.25">
      <c r="B6437" s="56">
        <v>43424</v>
      </c>
      <c r="C6437" s="57" t="s">
        <v>3248</v>
      </c>
      <c r="D6437" s="58">
        <v>300000</v>
      </c>
      <c r="E6437" s="58">
        <v>0</v>
      </c>
      <c r="F6437" s="5">
        <f t="shared" si="100"/>
        <v>2488221025</v>
      </c>
    </row>
    <row r="6438" spans="2:6" x14ac:dyDescent="0.25">
      <c r="B6438" s="56">
        <v>43424</v>
      </c>
      <c r="C6438" s="57" t="s">
        <v>3246</v>
      </c>
      <c r="D6438" s="58">
        <v>135000</v>
      </c>
      <c r="E6438" s="58">
        <v>0</v>
      </c>
      <c r="F6438" s="5">
        <f t="shared" si="100"/>
        <v>2488356025</v>
      </c>
    </row>
    <row r="6439" spans="2:6" x14ac:dyDescent="0.25">
      <c r="B6439" s="56">
        <v>43424</v>
      </c>
      <c r="C6439" s="57" t="s">
        <v>3446</v>
      </c>
      <c r="D6439" s="58">
        <v>315000</v>
      </c>
      <c r="E6439" s="58">
        <v>0</v>
      </c>
      <c r="F6439" s="5">
        <f t="shared" si="100"/>
        <v>2488671025</v>
      </c>
    </row>
    <row r="6440" spans="2:6" x14ac:dyDescent="0.25">
      <c r="B6440" s="56">
        <v>43424</v>
      </c>
      <c r="C6440" s="57" t="s">
        <v>3460</v>
      </c>
      <c r="D6440" s="58">
        <v>105000</v>
      </c>
      <c r="E6440" s="58">
        <v>0</v>
      </c>
      <c r="F6440" s="5">
        <f t="shared" si="100"/>
        <v>2488776025</v>
      </c>
    </row>
    <row r="6441" spans="2:6" x14ac:dyDescent="0.25">
      <c r="B6441" s="56">
        <v>43424</v>
      </c>
      <c r="C6441" s="57" t="s">
        <v>3250</v>
      </c>
      <c r="D6441" s="58">
        <v>75000</v>
      </c>
      <c r="E6441" s="58">
        <v>0</v>
      </c>
      <c r="F6441" s="5">
        <f t="shared" si="100"/>
        <v>2488851025</v>
      </c>
    </row>
    <row r="6442" spans="2:6" x14ac:dyDescent="0.25">
      <c r="B6442" s="56">
        <v>43424</v>
      </c>
      <c r="C6442" s="57" t="s">
        <v>3455</v>
      </c>
      <c r="D6442" s="58">
        <v>1237500</v>
      </c>
      <c r="E6442" s="58">
        <v>0</v>
      </c>
      <c r="F6442" s="5">
        <f t="shared" si="100"/>
        <v>2490088525</v>
      </c>
    </row>
    <row r="6443" spans="2:6" x14ac:dyDescent="0.25">
      <c r="B6443" s="56">
        <v>43424</v>
      </c>
      <c r="C6443" s="57" t="s">
        <v>3459</v>
      </c>
      <c r="D6443" s="58">
        <v>210000</v>
      </c>
      <c r="E6443" s="58">
        <v>0</v>
      </c>
      <c r="F6443" s="5">
        <f t="shared" si="100"/>
        <v>2490298525</v>
      </c>
    </row>
    <row r="6444" spans="2:6" x14ac:dyDescent="0.25">
      <c r="B6444" s="56">
        <v>43424</v>
      </c>
      <c r="C6444" s="57" t="s">
        <v>3444</v>
      </c>
      <c r="D6444" s="58">
        <v>75000</v>
      </c>
      <c r="E6444" s="58">
        <v>0</v>
      </c>
      <c r="F6444" s="5">
        <f t="shared" si="100"/>
        <v>2490373525</v>
      </c>
    </row>
    <row r="6445" spans="2:6" x14ac:dyDescent="0.25">
      <c r="B6445" s="56">
        <v>43424</v>
      </c>
      <c r="C6445" s="57" t="s">
        <v>3452</v>
      </c>
      <c r="D6445" s="58">
        <v>330000</v>
      </c>
      <c r="E6445" s="58">
        <v>0</v>
      </c>
      <c r="F6445" s="5">
        <f t="shared" si="100"/>
        <v>2490703525</v>
      </c>
    </row>
    <row r="6446" spans="2:6" x14ac:dyDescent="0.25">
      <c r="B6446" s="56">
        <v>43424</v>
      </c>
      <c r="C6446" s="57" t="s">
        <v>3445</v>
      </c>
      <c r="D6446" s="58">
        <v>45000</v>
      </c>
      <c r="E6446" s="58">
        <v>0</v>
      </c>
      <c r="F6446" s="5">
        <f t="shared" si="100"/>
        <v>2490748525</v>
      </c>
    </row>
    <row r="6447" spans="2:6" x14ac:dyDescent="0.25">
      <c r="B6447" s="56">
        <v>43424</v>
      </c>
      <c r="C6447" s="57" t="s">
        <v>3461</v>
      </c>
      <c r="D6447" s="58">
        <v>1500000</v>
      </c>
      <c r="E6447" s="58">
        <v>0</v>
      </c>
      <c r="F6447" s="5">
        <f t="shared" si="100"/>
        <v>2492248525</v>
      </c>
    </row>
    <row r="6448" spans="2:6" x14ac:dyDescent="0.25">
      <c r="B6448" s="56">
        <v>43424</v>
      </c>
      <c r="C6448" s="57" t="s">
        <v>3462</v>
      </c>
      <c r="D6448" s="58">
        <v>1747500</v>
      </c>
      <c r="E6448" s="58">
        <v>0</v>
      </c>
      <c r="F6448" s="5">
        <f t="shared" si="100"/>
        <v>2493996025</v>
      </c>
    </row>
    <row r="6449" spans="2:6" x14ac:dyDescent="0.25">
      <c r="B6449" s="56">
        <v>43424</v>
      </c>
      <c r="C6449" s="57" t="s">
        <v>3463</v>
      </c>
      <c r="D6449" s="58">
        <v>150000</v>
      </c>
      <c r="E6449" s="58">
        <v>0</v>
      </c>
      <c r="F6449" s="5">
        <f t="shared" si="100"/>
        <v>2494146025</v>
      </c>
    </row>
    <row r="6450" spans="2:6" x14ac:dyDescent="0.25">
      <c r="B6450" s="56">
        <v>43424</v>
      </c>
      <c r="C6450" s="57" t="s">
        <v>3255</v>
      </c>
      <c r="D6450" s="58">
        <v>90000</v>
      </c>
      <c r="E6450" s="58">
        <v>0</v>
      </c>
      <c r="F6450" s="5">
        <f t="shared" ref="F6450:F6513" si="101">F6449+D6450-E6450</f>
        <v>2494236025</v>
      </c>
    </row>
    <row r="6451" spans="2:6" x14ac:dyDescent="0.25">
      <c r="B6451" s="56">
        <v>43424</v>
      </c>
      <c r="C6451" s="57" t="s">
        <v>3259</v>
      </c>
      <c r="D6451" s="58">
        <v>105000</v>
      </c>
      <c r="E6451" s="58">
        <v>0</v>
      </c>
      <c r="F6451" s="5">
        <f t="shared" si="101"/>
        <v>2494341025</v>
      </c>
    </row>
    <row r="6452" spans="2:6" x14ac:dyDescent="0.25">
      <c r="B6452" s="56">
        <v>43424</v>
      </c>
      <c r="C6452" s="57" t="s">
        <v>3258</v>
      </c>
      <c r="D6452" s="58">
        <v>435000</v>
      </c>
      <c r="E6452" s="58">
        <v>0</v>
      </c>
      <c r="F6452" s="5">
        <f t="shared" si="101"/>
        <v>2494776025</v>
      </c>
    </row>
    <row r="6453" spans="2:6" x14ac:dyDescent="0.25">
      <c r="B6453" s="56">
        <v>43424</v>
      </c>
      <c r="C6453" s="57" t="s">
        <v>3257</v>
      </c>
      <c r="D6453" s="58">
        <v>465000</v>
      </c>
      <c r="E6453" s="58">
        <v>0</v>
      </c>
      <c r="F6453" s="5">
        <f t="shared" si="101"/>
        <v>2495241025</v>
      </c>
    </row>
    <row r="6454" spans="2:6" x14ac:dyDescent="0.25">
      <c r="B6454" s="56">
        <v>43424</v>
      </c>
      <c r="C6454" s="57" t="s">
        <v>3260</v>
      </c>
      <c r="D6454" s="58">
        <v>30000</v>
      </c>
      <c r="E6454" s="58">
        <v>0</v>
      </c>
      <c r="F6454" s="5">
        <f t="shared" si="101"/>
        <v>2495271025</v>
      </c>
    </row>
    <row r="6455" spans="2:6" x14ac:dyDescent="0.25">
      <c r="B6455" s="56">
        <v>43424</v>
      </c>
      <c r="C6455" s="57" t="s">
        <v>3464</v>
      </c>
      <c r="D6455" s="58">
        <v>15000</v>
      </c>
      <c r="E6455" s="58">
        <v>0</v>
      </c>
      <c r="F6455" s="5">
        <f t="shared" si="101"/>
        <v>2495286025</v>
      </c>
    </row>
    <row r="6456" spans="2:6" x14ac:dyDescent="0.25">
      <c r="B6456" s="56">
        <v>43424</v>
      </c>
      <c r="C6456" s="57" t="s">
        <v>3262</v>
      </c>
      <c r="D6456" s="58">
        <v>225000</v>
      </c>
      <c r="E6456" s="58">
        <v>0</v>
      </c>
      <c r="F6456" s="5">
        <f t="shared" si="101"/>
        <v>2495511025</v>
      </c>
    </row>
    <row r="6457" spans="2:6" x14ac:dyDescent="0.25">
      <c r="B6457" s="56">
        <v>43424</v>
      </c>
      <c r="C6457" s="57" t="s">
        <v>3251</v>
      </c>
      <c r="D6457" s="58">
        <v>480000</v>
      </c>
      <c r="E6457" s="58">
        <v>0</v>
      </c>
      <c r="F6457" s="5">
        <f t="shared" si="101"/>
        <v>2495991025</v>
      </c>
    </row>
    <row r="6458" spans="2:6" x14ac:dyDescent="0.25">
      <c r="B6458" s="56">
        <v>43424</v>
      </c>
      <c r="C6458" s="57" t="s">
        <v>3465</v>
      </c>
      <c r="D6458" s="58">
        <v>3645000</v>
      </c>
      <c r="E6458" s="58">
        <v>0</v>
      </c>
      <c r="F6458" s="5">
        <f t="shared" si="101"/>
        <v>2499636025</v>
      </c>
    </row>
    <row r="6459" spans="2:6" x14ac:dyDescent="0.25">
      <c r="B6459" s="56">
        <v>43424</v>
      </c>
      <c r="C6459" s="57" t="s">
        <v>3252</v>
      </c>
      <c r="D6459" s="58">
        <v>352500</v>
      </c>
      <c r="E6459" s="58">
        <v>0</v>
      </c>
      <c r="F6459" s="5">
        <f t="shared" si="101"/>
        <v>2499988525</v>
      </c>
    </row>
    <row r="6460" spans="2:6" x14ac:dyDescent="0.25">
      <c r="B6460" s="56">
        <v>43424</v>
      </c>
      <c r="C6460" s="57" t="s">
        <v>3463</v>
      </c>
      <c r="D6460" s="58">
        <v>15000</v>
      </c>
      <c r="E6460" s="58">
        <v>0</v>
      </c>
      <c r="F6460" s="5">
        <f t="shared" si="101"/>
        <v>2500003525</v>
      </c>
    </row>
    <row r="6461" spans="2:6" x14ac:dyDescent="0.25">
      <c r="B6461" s="56">
        <v>43424</v>
      </c>
      <c r="C6461" s="57" t="s">
        <v>3255</v>
      </c>
      <c r="D6461" s="58">
        <v>195000</v>
      </c>
      <c r="E6461" s="58">
        <v>0</v>
      </c>
      <c r="F6461" s="5">
        <f t="shared" si="101"/>
        <v>2500198525</v>
      </c>
    </row>
    <row r="6462" spans="2:6" x14ac:dyDescent="0.25">
      <c r="B6462" s="56">
        <v>43424</v>
      </c>
      <c r="C6462" s="57" t="s">
        <v>3466</v>
      </c>
      <c r="D6462" s="58">
        <v>82500</v>
      </c>
      <c r="E6462" s="58">
        <v>0</v>
      </c>
      <c r="F6462" s="5">
        <f t="shared" si="101"/>
        <v>2500281025</v>
      </c>
    </row>
    <row r="6463" spans="2:6" x14ac:dyDescent="0.25">
      <c r="B6463" s="56">
        <v>43424</v>
      </c>
      <c r="C6463" s="57" t="s">
        <v>3467</v>
      </c>
      <c r="D6463" s="58">
        <v>555000</v>
      </c>
      <c r="E6463" s="58">
        <v>0</v>
      </c>
      <c r="F6463" s="5">
        <f t="shared" si="101"/>
        <v>2500836025</v>
      </c>
    </row>
    <row r="6464" spans="2:6" x14ac:dyDescent="0.25">
      <c r="B6464" s="56">
        <v>43424</v>
      </c>
      <c r="C6464" s="57" t="s">
        <v>3251</v>
      </c>
      <c r="D6464" s="58">
        <v>150000</v>
      </c>
      <c r="E6464" s="58">
        <v>0</v>
      </c>
      <c r="F6464" s="5">
        <f t="shared" si="101"/>
        <v>2500986025</v>
      </c>
    </row>
    <row r="6465" spans="2:6" x14ac:dyDescent="0.25">
      <c r="B6465" s="56">
        <v>43424</v>
      </c>
      <c r="C6465" s="57" t="s">
        <v>3256</v>
      </c>
      <c r="D6465" s="58">
        <v>90000</v>
      </c>
      <c r="E6465" s="58">
        <v>0</v>
      </c>
      <c r="F6465" s="5">
        <f t="shared" si="101"/>
        <v>2501076025</v>
      </c>
    </row>
    <row r="6466" spans="2:6" x14ac:dyDescent="0.25">
      <c r="B6466" s="56">
        <v>43424</v>
      </c>
      <c r="C6466" s="57" t="s">
        <v>3253</v>
      </c>
      <c r="D6466" s="58">
        <v>450000</v>
      </c>
      <c r="E6466" s="58">
        <v>0</v>
      </c>
      <c r="F6466" s="5">
        <f t="shared" si="101"/>
        <v>2501526025</v>
      </c>
    </row>
    <row r="6467" spans="2:6" x14ac:dyDescent="0.25">
      <c r="B6467" s="56">
        <v>43424</v>
      </c>
      <c r="C6467" s="57" t="s">
        <v>3464</v>
      </c>
      <c r="D6467" s="58">
        <v>105000</v>
      </c>
      <c r="E6467" s="58">
        <v>0</v>
      </c>
      <c r="F6467" s="5">
        <f t="shared" si="101"/>
        <v>2501631025</v>
      </c>
    </row>
    <row r="6468" spans="2:6" x14ac:dyDescent="0.25">
      <c r="B6468" s="56">
        <v>43424</v>
      </c>
      <c r="C6468" s="57" t="s">
        <v>3468</v>
      </c>
      <c r="D6468" s="58">
        <v>90000</v>
      </c>
      <c r="E6468" s="58">
        <v>0</v>
      </c>
      <c r="F6468" s="5">
        <f t="shared" si="101"/>
        <v>2501721025</v>
      </c>
    </row>
    <row r="6469" spans="2:6" x14ac:dyDescent="0.25">
      <c r="B6469" s="56">
        <v>43424</v>
      </c>
      <c r="C6469" s="57" t="s">
        <v>3254</v>
      </c>
      <c r="D6469" s="58">
        <v>307500</v>
      </c>
      <c r="E6469" s="58">
        <v>0</v>
      </c>
      <c r="F6469" s="5">
        <f t="shared" si="101"/>
        <v>2502028525</v>
      </c>
    </row>
    <row r="6470" spans="2:6" x14ac:dyDescent="0.25">
      <c r="B6470" s="56">
        <v>43424</v>
      </c>
      <c r="C6470" s="57" t="s">
        <v>3241</v>
      </c>
      <c r="D6470" s="58">
        <v>187500</v>
      </c>
      <c r="E6470" s="58">
        <v>0</v>
      </c>
      <c r="F6470" s="5">
        <f t="shared" si="101"/>
        <v>2502216025</v>
      </c>
    </row>
    <row r="6471" spans="2:6" x14ac:dyDescent="0.25">
      <c r="B6471" s="56">
        <v>43424</v>
      </c>
      <c r="C6471" s="57" t="s">
        <v>3242</v>
      </c>
      <c r="D6471" s="58">
        <v>60000</v>
      </c>
      <c r="E6471" s="58">
        <v>0</v>
      </c>
      <c r="F6471" s="5">
        <f t="shared" si="101"/>
        <v>2502276025</v>
      </c>
    </row>
    <row r="6472" spans="2:6" x14ac:dyDescent="0.25">
      <c r="B6472" s="56">
        <v>43424</v>
      </c>
      <c r="C6472" s="57" t="s">
        <v>3241</v>
      </c>
      <c r="D6472" s="58">
        <v>390000</v>
      </c>
      <c r="E6472" s="58">
        <v>0</v>
      </c>
      <c r="F6472" s="5">
        <f t="shared" si="101"/>
        <v>2502666025</v>
      </c>
    </row>
    <row r="6473" spans="2:6" x14ac:dyDescent="0.25">
      <c r="B6473" s="56">
        <v>43424</v>
      </c>
      <c r="C6473" s="57" t="s">
        <v>3469</v>
      </c>
      <c r="D6473" s="58">
        <v>315000</v>
      </c>
      <c r="E6473" s="58">
        <v>0</v>
      </c>
      <c r="F6473" s="5">
        <f t="shared" si="101"/>
        <v>2502981025</v>
      </c>
    </row>
    <row r="6474" spans="2:6" x14ac:dyDescent="0.25">
      <c r="B6474" s="56">
        <v>43424</v>
      </c>
      <c r="C6474" s="57" t="s">
        <v>3466</v>
      </c>
      <c r="D6474" s="58">
        <v>15000</v>
      </c>
      <c r="E6474" s="58">
        <v>0</v>
      </c>
      <c r="F6474" s="5">
        <f t="shared" si="101"/>
        <v>2502996025</v>
      </c>
    </row>
    <row r="6475" spans="2:6" x14ac:dyDescent="0.25">
      <c r="B6475" s="56">
        <v>43424</v>
      </c>
      <c r="C6475" s="57" t="s">
        <v>3264</v>
      </c>
      <c r="D6475" s="58">
        <v>75000</v>
      </c>
      <c r="E6475" s="58">
        <v>0</v>
      </c>
      <c r="F6475" s="5">
        <f t="shared" si="101"/>
        <v>2503071025</v>
      </c>
    </row>
    <row r="6476" spans="2:6" x14ac:dyDescent="0.25">
      <c r="B6476" s="56">
        <v>43424</v>
      </c>
      <c r="C6476" s="57" t="s">
        <v>3470</v>
      </c>
      <c r="D6476" s="58">
        <v>360000</v>
      </c>
      <c r="E6476" s="58">
        <v>0</v>
      </c>
      <c r="F6476" s="5">
        <f t="shared" si="101"/>
        <v>2503431025</v>
      </c>
    </row>
    <row r="6477" spans="2:6" x14ac:dyDescent="0.25">
      <c r="B6477" s="56">
        <v>43424</v>
      </c>
      <c r="C6477" s="57" t="s">
        <v>3461</v>
      </c>
      <c r="D6477" s="58">
        <v>240000</v>
      </c>
      <c r="E6477" s="58">
        <v>0</v>
      </c>
      <c r="F6477" s="5">
        <f t="shared" si="101"/>
        <v>2503671025</v>
      </c>
    </row>
    <row r="6478" spans="2:6" x14ac:dyDescent="0.25">
      <c r="B6478" s="56">
        <v>43424</v>
      </c>
      <c r="C6478" s="57" t="s">
        <v>3253</v>
      </c>
      <c r="D6478" s="58">
        <v>75000</v>
      </c>
      <c r="E6478" s="58">
        <v>0</v>
      </c>
      <c r="F6478" s="5">
        <f t="shared" si="101"/>
        <v>2503746025</v>
      </c>
    </row>
    <row r="6479" spans="2:6" x14ac:dyDescent="0.25">
      <c r="B6479" s="56">
        <v>43424</v>
      </c>
      <c r="C6479" s="57" t="s">
        <v>3263</v>
      </c>
      <c r="D6479" s="58">
        <v>525000</v>
      </c>
      <c r="E6479" s="58">
        <v>0</v>
      </c>
      <c r="F6479" s="5">
        <f t="shared" si="101"/>
        <v>2504271025</v>
      </c>
    </row>
    <row r="6480" spans="2:6" x14ac:dyDescent="0.25">
      <c r="B6480" s="56">
        <v>43424</v>
      </c>
      <c r="C6480" s="57" t="s">
        <v>3471</v>
      </c>
      <c r="D6480" s="58">
        <v>1200000</v>
      </c>
      <c r="E6480" s="58">
        <v>0</v>
      </c>
      <c r="F6480" s="5">
        <f t="shared" si="101"/>
        <v>2505471025</v>
      </c>
    </row>
    <row r="6481" spans="2:6" x14ac:dyDescent="0.25">
      <c r="B6481" s="56">
        <v>43424</v>
      </c>
      <c r="C6481" s="57" t="s">
        <v>3265</v>
      </c>
      <c r="D6481" s="58">
        <v>510000</v>
      </c>
      <c r="E6481" s="58">
        <v>0</v>
      </c>
      <c r="F6481" s="5">
        <f t="shared" si="101"/>
        <v>2505981025</v>
      </c>
    </row>
    <row r="6482" spans="2:6" x14ac:dyDescent="0.25">
      <c r="B6482" s="56">
        <v>43424</v>
      </c>
      <c r="C6482" s="57" t="s">
        <v>3472</v>
      </c>
      <c r="D6482" s="58">
        <v>405000</v>
      </c>
      <c r="E6482" s="58">
        <v>0</v>
      </c>
      <c r="F6482" s="5">
        <f t="shared" si="101"/>
        <v>2506386025</v>
      </c>
    </row>
    <row r="6483" spans="2:6" x14ac:dyDescent="0.25">
      <c r="B6483" s="56">
        <v>43424</v>
      </c>
      <c r="C6483" s="57" t="s">
        <v>3265</v>
      </c>
      <c r="D6483" s="58">
        <v>345000</v>
      </c>
      <c r="E6483" s="58">
        <v>0</v>
      </c>
      <c r="F6483" s="5">
        <f t="shared" si="101"/>
        <v>2506731025</v>
      </c>
    </row>
    <row r="6484" spans="2:6" x14ac:dyDescent="0.25">
      <c r="B6484" s="56">
        <v>43424</v>
      </c>
      <c r="C6484" s="57" t="s">
        <v>3258</v>
      </c>
      <c r="D6484" s="58">
        <v>135000</v>
      </c>
      <c r="E6484" s="58">
        <v>0</v>
      </c>
      <c r="F6484" s="5">
        <f t="shared" si="101"/>
        <v>2506866025</v>
      </c>
    </row>
    <row r="6485" spans="2:6" x14ac:dyDescent="0.25">
      <c r="B6485" s="56">
        <v>43424</v>
      </c>
      <c r="C6485" s="57" t="s">
        <v>3473</v>
      </c>
      <c r="D6485" s="58">
        <v>495000</v>
      </c>
      <c r="E6485" s="58">
        <v>0</v>
      </c>
      <c r="F6485" s="5">
        <f t="shared" si="101"/>
        <v>2507361025</v>
      </c>
    </row>
    <row r="6486" spans="2:6" x14ac:dyDescent="0.25">
      <c r="B6486" s="56">
        <v>43424</v>
      </c>
      <c r="C6486" s="57" t="s">
        <v>3252</v>
      </c>
      <c r="D6486" s="58">
        <v>345000</v>
      </c>
      <c r="E6486" s="58">
        <v>0</v>
      </c>
      <c r="F6486" s="5">
        <f t="shared" si="101"/>
        <v>2507706025</v>
      </c>
    </row>
    <row r="6487" spans="2:6" x14ac:dyDescent="0.25">
      <c r="B6487" s="56">
        <v>43424</v>
      </c>
      <c r="C6487" s="57" t="s">
        <v>3259</v>
      </c>
      <c r="D6487" s="58">
        <v>300000</v>
      </c>
      <c r="E6487" s="58">
        <v>0</v>
      </c>
      <c r="F6487" s="5">
        <f t="shared" si="101"/>
        <v>2508006025</v>
      </c>
    </row>
    <row r="6488" spans="2:6" x14ac:dyDescent="0.25">
      <c r="B6488" s="56">
        <v>43424</v>
      </c>
      <c r="C6488" s="57" t="s">
        <v>3262</v>
      </c>
      <c r="D6488" s="58">
        <v>30000</v>
      </c>
      <c r="E6488" s="58">
        <v>0</v>
      </c>
      <c r="F6488" s="5">
        <f t="shared" si="101"/>
        <v>2508036025</v>
      </c>
    </row>
    <row r="6489" spans="2:6" x14ac:dyDescent="0.25">
      <c r="B6489" s="56">
        <v>43424</v>
      </c>
      <c r="C6489" s="57" t="s">
        <v>3474</v>
      </c>
      <c r="D6489" s="58">
        <v>1890000</v>
      </c>
      <c r="E6489" s="58">
        <v>0</v>
      </c>
      <c r="F6489" s="5">
        <f t="shared" si="101"/>
        <v>2509926025</v>
      </c>
    </row>
    <row r="6490" spans="2:6" x14ac:dyDescent="0.25">
      <c r="B6490" s="56">
        <v>43424</v>
      </c>
      <c r="C6490" s="57" t="s">
        <v>3256</v>
      </c>
      <c r="D6490" s="58">
        <v>420000</v>
      </c>
      <c r="E6490" s="58">
        <v>0</v>
      </c>
      <c r="F6490" s="5">
        <f t="shared" si="101"/>
        <v>2510346025</v>
      </c>
    </row>
    <row r="6491" spans="2:6" x14ac:dyDescent="0.25">
      <c r="B6491" s="56">
        <v>43424</v>
      </c>
      <c r="C6491" s="57" t="s">
        <v>3263</v>
      </c>
      <c r="D6491" s="58">
        <v>135000</v>
      </c>
      <c r="E6491" s="58">
        <v>0</v>
      </c>
      <c r="F6491" s="5">
        <f t="shared" si="101"/>
        <v>2510481025</v>
      </c>
    </row>
    <row r="6492" spans="2:6" x14ac:dyDescent="0.25">
      <c r="B6492" s="56">
        <v>43424</v>
      </c>
      <c r="C6492" s="57" t="s">
        <v>3471</v>
      </c>
      <c r="D6492" s="58">
        <v>60000</v>
      </c>
      <c r="E6492" s="58">
        <v>0</v>
      </c>
      <c r="F6492" s="5">
        <f t="shared" si="101"/>
        <v>2510541025</v>
      </c>
    </row>
    <row r="6493" spans="2:6" x14ac:dyDescent="0.25">
      <c r="B6493" s="56">
        <v>43424</v>
      </c>
      <c r="C6493" s="57" t="s">
        <v>3473</v>
      </c>
      <c r="D6493" s="58">
        <v>90000</v>
      </c>
      <c r="E6493" s="58">
        <v>0</v>
      </c>
      <c r="F6493" s="5">
        <f t="shared" si="101"/>
        <v>2510631025</v>
      </c>
    </row>
    <row r="6494" spans="2:6" x14ac:dyDescent="0.25">
      <c r="B6494" s="56">
        <v>43424</v>
      </c>
      <c r="C6494" s="57" t="s">
        <v>3472</v>
      </c>
      <c r="D6494" s="58">
        <v>45000</v>
      </c>
      <c r="E6494" s="58">
        <v>0</v>
      </c>
      <c r="F6494" s="5">
        <f t="shared" si="101"/>
        <v>2510676025</v>
      </c>
    </row>
    <row r="6495" spans="2:6" x14ac:dyDescent="0.25">
      <c r="B6495" s="56">
        <v>43424</v>
      </c>
      <c r="C6495" s="57" t="s">
        <v>3243</v>
      </c>
      <c r="D6495" s="58">
        <v>90000</v>
      </c>
      <c r="E6495" s="58">
        <v>0</v>
      </c>
      <c r="F6495" s="5">
        <f t="shared" si="101"/>
        <v>2510766025</v>
      </c>
    </row>
    <row r="6496" spans="2:6" x14ac:dyDescent="0.25">
      <c r="B6496" s="56">
        <v>43424</v>
      </c>
      <c r="C6496" s="57" t="s">
        <v>3468</v>
      </c>
      <c r="D6496" s="58">
        <v>15000</v>
      </c>
      <c r="E6496" s="58">
        <v>0</v>
      </c>
      <c r="F6496" s="5">
        <f t="shared" si="101"/>
        <v>2510781025</v>
      </c>
    </row>
    <row r="6497" spans="2:6" x14ac:dyDescent="0.25">
      <c r="B6497" s="56">
        <v>43424</v>
      </c>
      <c r="C6497" s="57" t="s">
        <v>3467</v>
      </c>
      <c r="D6497" s="58">
        <v>75000</v>
      </c>
      <c r="E6497" s="58">
        <v>0</v>
      </c>
      <c r="F6497" s="5">
        <f t="shared" si="101"/>
        <v>2510856025</v>
      </c>
    </row>
    <row r="6498" spans="2:6" x14ac:dyDescent="0.25">
      <c r="B6498" s="56">
        <v>43424</v>
      </c>
      <c r="C6498" s="57" t="s">
        <v>3470</v>
      </c>
      <c r="D6498" s="58">
        <v>30000</v>
      </c>
      <c r="E6498" s="58">
        <v>0</v>
      </c>
      <c r="F6498" s="5">
        <f t="shared" si="101"/>
        <v>2510886025</v>
      </c>
    </row>
    <row r="6499" spans="2:6" x14ac:dyDescent="0.25">
      <c r="B6499" s="56">
        <v>43424</v>
      </c>
      <c r="C6499" s="57" t="s">
        <v>3264</v>
      </c>
      <c r="D6499" s="58">
        <v>240000</v>
      </c>
      <c r="E6499" s="58">
        <v>0</v>
      </c>
      <c r="F6499" s="5">
        <f t="shared" si="101"/>
        <v>2511126025</v>
      </c>
    </row>
    <row r="6500" spans="2:6" x14ac:dyDescent="0.25">
      <c r="B6500" s="56">
        <v>43424</v>
      </c>
      <c r="C6500" s="57" t="s">
        <v>3243</v>
      </c>
      <c r="D6500" s="58">
        <v>420000</v>
      </c>
      <c r="E6500" s="58">
        <v>0</v>
      </c>
      <c r="F6500" s="5">
        <f t="shared" si="101"/>
        <v>2511546025</v>
      </c>
    </row>
    <row r="6501" spans="2:6" x14ac:dyDescent="0.25">
      <c r="B6501" s="56">
        <v>43424</v>
      </c>
      <c r="C6501" s="57" t="s">
        <v>3260</v>
      </c>
      <c r="D6501" s="58">
        <v>195000</v>
      </c>
      <c r="E6501" s="58">
        <v>0</v>
      </c>
      <c r="F6501" s="5">
        <f t="shared" si="101"/>
        <v>2511741025</v>
      </c>
    </row>
    <row r="6502" spans="2:6" x14ac:dyDescent="0.25">
      <c r="B6502" s="56">
        <v>43424</v>
      </c>
      <c r="C6502" s="57" t="s">
        <v>3474</v>
      </c>
      <c r="D6502" s="58">
        <v>75000</v>
      </c>
      <c r="E6502" s="58">
        <v>0</v>
      </c>
      <c r="F6502" s="5">
        <f t="shared" si="101"/>
        <v>2511816025</v>
      </c>
    </row>
    <row r="6503" spans="2:6" x14ac:dyDescent="0.25">
      <c r="B6503" s="56">
        <v>43424</v>
      </c>
      <c r="C6503" s="57" t="s">
        <v>3242</v>
      </c>
      <c r="D6503" s="58">
        <v>195000</v>
      </c>
      <c r="E6503" s="58">
        <v>0</v>
      </c>
      <c r="F6503" s="5">
        <f t="shared" si="101"/>
        <v>2512011025</v>
      </c>
    </row>
    <row r="6504" spans="2:6" x14ac:dyDescent="0.25">
      <c r="B6504" s="56">
        <v>43424</v>
      </c>
      <c r="C6504" s="57" t="s">
        <v>3254</v>
      </c>
      <c r="D6504" s="58">
        <v>615000</v>
      </c>
      <c r="E6504" s="58">
        <v>0</v>
      </c>
      <c r="F6504" s="5">
        <f t="shared" si="101"/>
        <v>2512626025</v>
      </c>
    </row>
    <row r="6505" spans="2:6" x14ac:dyDescent="0.25">
      <c r="B6505" s="56">
        <v>43424</v>
      </c>
      <c r="C6505" s="57" t="s">
        <v>3257</v>
      </c>
      <c r="D6505" s="58">
        <v>165000</v>
      </c>
      <c r="E6505" s="58">
        <v>0</v>
      </c>
      <c r="F6505" s="5">
        <f t="shared" si="101"/>
        <v>2512791025</v>
      </c>
    </row>
    <row r="6506" spans="2:6" x14ac:dyDescent="0.25">
      <c r="B6506" s="56">
        <v>43424</v>
      </c>
      <c r="C6506" s="57" t="s">
        <v>3465</v>
      </c>
      <c r="D6506" s="58">
        <v>120000</v>
      </c>
      <c r="E6506" s="58">
        <v>0</v>
      </c>
      <c r="F6506" s="5">
        <f t="shared" si="101"/>
        <v>2512911025</v>
      </c>
    </row>
    <row r="6507" spans="2:6" x14ac:dyDescent="0.25">
      <c r="B6507" s="56">
        <v>43424</v>
      </c>
      <c r="C6507" s="57" t="s">
        <v>3462</v>
      </c>
      <c r="D6507" s="58">
        <v>90000</v>
      </c>
      <c r="E6507" s="58">
        <v>0</v>
      </c>
      <c r="F6507" s="5">
        <f t="shared" si="101"/>
        <v>2513001025</v>
      </c>
    </row>
    <row r="6508" spans="2:6" x14ac:dyDescent="0.25">
      <c r="B6508" s="56">
        <v>43424</v>
      </c>
      <c r="C6508" s="57" t="s">
        <v>3273</v>
      </c>
      <c r="D6508" s="58">
        <v>105000</v>
      </c>
      <c r="E6508" s="58">
        <v>0</v>
      </c>
      <c r="F6508" s="5">
        <f t="shared" si="101"/>
        <v>2513106025</v>
      </c>
    </row>
    <row r="6509" spans="2:6" x14ac:dyDescent="0.25">
      <c r="B6509" s="56">
        <v>43424</v>
      </c>
      <c r="C6509" s="57" t="s">
        <v>3275</v>
      </c>
      <c r="D6509" s="58">
        <v>60000</v>
      </c>
      <c r="E6509" s="58">
        <v>0</v>
      </c>
      <c r="F6509" s="5">
        <f t="shared" si="101"/>
        <v>2513166025</v>
      </c>
    </row>
    <row r="6510" spans="2:6" x14ac:dyDescent="0.25">
      <c r="B6510" s="56">
        <v>43424</v>
      </c>
      <c r="C6510" s="57" t="s">
        <v>3475</v>
      </c>
      <c r="D6510" s="58">
        <v>30000</v>
      </c>
      <c r="E6510" s="58">
        <v>0</v>
      </c>
      <c r="F6510" s="5">
        <f t="shared" si="101"/>
        <v>2513196025</v>
      </c>
    </row>
    <row r="6511" spans="2:6" x14ac:dyDescent="0.25">
      <c r="B6511" s="56">
        <v>43424</v>
      </c>
      <c r="C6511" s="57" t="s">
        <v>3267</v>
      </c>
      <c r="D6511" s="58">
        <v>15000</v>
      </c>
      <c r="E6511" s="58">
        <v>0</v>
      </c>
      <c r="F6511" s="5">
        <f t="shared" si="101"/>
        <v>2513211025</v>
      </c>
    </row>
    <row r="6512" spans="2:6" x14ac:dyDescent="0.25">
      <c r="B6512" s="56">
        <v>43424</v>
      </c>
      <c r="C6512" s="57" t="s">
        <v>3269</v>
      </c>
      <c r="D6512" s="58">
        <v>45000</v>
      </c>
      <c r="E6512" s="58">
        <v>0</v>
      </c>
      <c r="F6512" s="5">
        <f t="shared" si="101"/>
        <v>2513256025</v>
      </c>
    </row>
    <row r="6513" spans="2:6" x14ac:dyDescent="0.25">
      <c r="B6513" s="56">
        <v>43424</v>
      </c>
      <c r="C6513" s="57" t="s">
        <v>3267</v>
      </c>
      <c r="D6513" s="58">
        <v>75000</v>
      </c>
      <c r="E6513" s="58">
        <v>0</v>
      </c>
      <c r="F6513" s="5">
        <f t="shared" si="101"/>
        <v>2513331025</v>
      </c>
    </row>
    <row r="6514" spans="2:6" x14ac:dyDescent="0.25">
      <c r="B6514" s="56">
        <v>43424</v>
      </c>
      <c r="C6514" s="57" t="s">
        <v>3269</v>
      </c>
      <c r="D6514" s="58">
        <v>75000</v>
      </c>
      <c r="E6514" s="58">
        <v>0</v>
      </c>
      <c r="F6514" s="5">
        <f t="shared" ref="F6514:F6577" si="102">F6513+D6514-E6514</f>
        <v>2513406025</v>
      </c>
    </row>
    <row r="6515" spans="2:6" x14ac:dyDescent="0.25">
      <c r="B6515" s="56">
        <v>43424</v>
      </c>
      <c r="C6515" s="57" t="s">
        <v>3304</v>
      </c>
      <c r="D6515" s="58">
        <v>15000</v>
      </c>
      <c r="E6515" s="58">
        <v>0</v>
      </c>
      <c r="F6515" s="5">
        <f t="shared" si="102"/>
        <v>2513421025</v>
      </c>
    </row>
    <row r="6516" spans="2:6" x14ac:dyDescent="0.25">
      <c r="B6516" s="56">
        <v>43424</v>
      </c>
      <c r="C6516" s="57" t="s">
        <v>3300</v>
      </c>
      <c r="D6516" s="58">
        <v>30000</v>
      </c>
      <c r="E6516" s="58">
        <v>0</v>
      </c>
      <c r="F6516" s="5">
        <f t="shared" si="102"/>
        <v>2513451025</v>
      </c>
    </row>
    <row r="6517" spans="2:6" x14ac:dyDescent="0.25">
      <c r="B6517" s="56">
        <v>43424</v>
      </c>
      <c r="C6517" s="57" t="s">
        <v>3244</v>
      </c>
      <c r="D6517" s="58">
        <v>75000</v>
      </c>
      <c r="E6517" s="58">
        <v>0</v>
      </c>
      <c r="F6517" s="5">
        <f t="shared" si="102"/>
        <v>2513526025</v>
      </c>
    </row>
    <row r="6518" spans="2:6" x14ac:dyDescent="0.25">
      <c r="B6518" s="56">
        <v>43424</v>
      </c>
      <c r="C6518" s="57" t="s">
        <v>3301</v>
      </c>
      <c r="D6518" s="58">
        <v>195000</v>
      </c>
      <c r="E6518" s="58">
        <v>0</v>
      </c>
      <c r="F6518" s="5">
        <f t="shared" si="102"/>
        <v>2513721025</v>
      </c>
    </row>
    <row r="6519" spans="2:6" x14ac:dyDescent="0.25">
      <c r="B6519" s="56">
        <v>43424</v>
      </c>
      <c r="C6519" s="57" t="s">
        <v>3281</v>
      </c>
      <c r="D6519" s="58">
        <v>15000</v>
      </c>
      <c r="E6519" s="58">
        <v>0</v>
      </c>
      <c r="F6519" s="5">
        <f t="shared" si="102"/>
        <v>2513736025</v>
      </c>
    </row>
    <row r="6520" spans="2:6" x14ac:dyDescent="0.25">
      <c r="B6520" s="56">
        <v>43424</v>
      </c>
      <c r="C6520" s="57" t="s">
        <v>3304</v>
      </c>
      <c r="D6520" s="58">
        <v>15000</v>
      </c>
      <c r="E6520" s="58">
        <v>0</v>
      </c>
      <c r="F6520" s="5">
        <f t="shared" si="102"/>
        <v>2513751025</v>
      </c>
    </row>
    <row r="6521" spans="2:6" x14ac:dyDescent="0.25">
      <c r="B6521" s="56">
        <v>43424</v>
      </c>
      <c r="C6521" s="57" t="s">
        <v>3476</v>
      </c>
      <c r="D6521" s="58">
        <v>210000</v>
      </c>
      <c r="E6521" s="58">
        <v>0</v>
      </c>
      <c r="F6521" s="5">
        <f t="shared" si="102"/>
        <v>2513961025</v>
      </c>
    </row>
    <row r="6522" spans="2:6" x14ac:dyDescent="0.25">
      <c r="B6522" s="56">
        <v>43424</v>
      </c>
      <c r="C6522" s="57" t="s">
        <v>3303</v>
      </c>
      <c r="D6522" s="58">
        <v>165000</v>
      </c>
      <c r="E6522" s="58">
        <v>0</v>
      </c>
      <c r="F6522" s="5">
        <f t="shared" si="102"/>
        <v>2514126025</v>
      </c>
    </row>
    <row r="6523" spans="2:6" x14ac:dyDescent="0.25">
      <c r="B6523" s="56">
        <v>43424</v>
      </c>
      <c r="C6523" s="57" t="s">
        <v>3273</v>
      </c>
      <c r="D6523" s="58">
        <v>15000</v>
      </c>
      <c r="E6523" s="58">
        <v>0</v>
      </c>
      <c r="F6523" s="5">
        <f t="shared" si="102"/>
        <v>2514141025</v>
      </c>
    </row>
    <row r="6524" spans="2:6" x14ac:dyDescent="0.25">
      <c r="B6524" s="56">
        <v>43424</v>
      </c>
      <c r="C6524" s="57" t="s">
        <v>3299</v>
      </c>
      <c r="D6524" s="58">
        <v>150000</v>
      </c>
      <c r="E6524" s="58">
        <v>0</v>
      </c>
      <c r="F6524" s="5">
        <f t="shared" si="102"/>
        <v>2514291025</v>
      </c>
    </row>
    <row r="6525" spans="2:6" x14ac:dyDescent="0.25">
      <c r="B6525" s="56">
        <v>43424</v>
      </c>
      <c r="C6525" s="57" t="s">
        <v>3302</v>
      </c>
      <c r="D6525" s="58">
        <v>517500</v>
      </c>
      <c r="E6525" s="58">
        <v>0</v>
      </c>
      <c r="F6525" s="5">
        <f t="shared" si="102"/>
        <v>2514808525</v>
      </c>
    </row>
    <row r="6526" spans="2:6" x14ac:dyDescent="0.25">
      <c r="B6526" s="56">
        <v>43424</v>
      </c>
      <c r="C6526" s="57" t="s">
        <v>3281</v>
      </c>
      <c r="D6526" s="58">
        <v>90000</v>
      </c>
      <c r="E6526" s="58">
        <v>0</v>
      </c>
      <c r="F6526" s="5">
        <f t="shared" si="102"/>
        <v>2514898525</v>
      </c>
    </row>
    <row r="6527" spans="2:6" x14ac:dyDescent="0.25">
      <c r="B6527" s="56">
        <v>43424</v>
      </c>
      <c r="C6527" s="57" t="s">
        <v>3301</v>
      </c>
      <c r="D6527" s="58">
        <v>15000</v>
      </c>
      <c r="E6527" s="58">
        <v>0</v>
      </c>
      <c r="F6527" s="5">
        <f t="shared" si="102"/>
        <v>2514913525</v>
      </c>
    </row>
    <row r="6528" spans="2:6" x14ac:dyDescent="0.25">
      <c r="B6528" s="56">
        <v>43424</v>
      </c>
      <c r="C6528" s="57" t="s">
        <v>3477</v>
      </c>
      <c r="D6528" s="58">
        <v>15000</v>
      </c>
      <c r="E6528" s="58">
        <v>0</v>
      </c>
      <c r="F6528" s="5">
        <f t="shared" si="102"/>
        <v>2514928525</v>
      </c>
    </row>
    <row r="6529" spans="2:6" x14ac:dyDescent="0.25">
      <c r="B6529" s="56">
        <v>43424</v>
      </c>
      <c r="C6529" s="57" t="s">
        <v>3478</v>
      </c>
      <c r="D6529" s="58">
        <v>840000</v>
      </c>
      <c r="E6529" s="58">
        <v>0</v>
      </c>
      <c r="F6529" s="5">
        <f t="shared" si="102"/>
        <v>2515768525</v>
      </c>
    </row>
    <row r="6530" spans="2:6" x14ac:dyDescent="0.25">
      <c r="B6530" s="56">
        <v>43424</v>
      </c>
      <c r="C6530" s="57" t="s">
        <v>3479</v>
      </c>
      <c r="D6530" s="58">
        <v>810000</v>
      </c>
      <c r="E6530" s="58">
        <v>0</v>
      </c>
      <c r="F6530" s="5">
        <f t="shared" si="102"/>
        <v>2516578525</v>
      </c>
    </row>
    <row r="6531" spans="2:6" x14ac:dyDescent="0.25">
      <c r="B6531" s="56">
        <v>43424</v>
      </c>
      <c r="C6531" s="57" t="s">
        <v>3478</v>
      </c>
      <c r="D6531" s="58">
        <v>375000</v>
      </c>
      <c r="E6531" s="58">
        <v>0</v>
      </c>
      <c r="F6531" s="5">
        <f t="shared" si="102"/>
        <v>2516953525</v>
      </c>
    </row>
    <row r="6532" spans="2:6" x14ac:dyDescent="0.25">
      <c r="B6532" s="56">
        <v>43424</v>
      </c>
      <c r="C6532" s="57" t="s">
        <v>3480</v>
      </c>
      <c r="D6532" s="58">
        <v>720000</v>
      </c>
      <c r="E6532" s="58">
        <v>0</v>
      </c>
      <c r="F6532" s="5">
        <f t="shared" si="102"/>
        <v>2517673525</v>
      </c>
    </row>
    <row r="6533" spans="2:6" x14ac:dyDescent="0.25">
      <c r="B6533" s="56">
        <v>43424</v>
      </c>
      <c r="C6533" s="57" t="s">
        <v>3477</v>
      </c>
      <c r="D6533" s="58">
        <v>667500</v>
      </c>
      <c r="E6533" s="58">
        <v>0</v>
      </c>
      <c r="F6533" s="5">
        <f t="shared" si="102"/>
        <v>2518341025</v>
      </c>
    </row>
    <row r="6534" spans="2:6" x14ac:dyDescent="0.25">
      <c r="B6534" s="56">
        <v>43424</v>
      </c>
      <c r="C6534" s="57" t="s">
        <v>3479</v>
      </c>
      <c r="D6534" s="58">
        <v>60000</v>
      </c>
      <c r="E6534" s="58">
        <v>0</v>
      </c>
      <c r="F6534" s="5">
        <f t="shared" si="102"/>
        <v>2518401025</v>
      </c>
    </row>
    <row r="6535" spans="2:6" x14ac:dyDescent="0.25">
      <c r="B6535" s="56">
        <v>43424</v>
      </c>
      <c r="C6535" s="57" t="s">
        <v>3481</v>
      </c>
      <c r="D6535" s="58">
        <v>810000</v>
      </c>
      <c r="E6535" s="58">
        <v>0</v>
      </c>
      <c r="F6535" s="5">
        <f t="shared" si="102"/>
        <v>2519211025</v>
      </c>
    </row>
    <row r="6536" spans="2:6" x14ac:dyDescent="0.25">
      <c r="B6536" s="56">
        <v>43424</v>
      </c>
      <c r="C6536" s="57" t="s">
        <v>3482</v>
      </c>
      <c r="D6536" s="58">
        <v>330000</v>
      </c>
      <c r="E6536" s="58">
        <v>0</v>
      </c>
      <c r="F6536" s="5">
        <f t="shared" si="102"/>
        <v>2519541025</v>
      </c>
    </row>
    <row r="6537" spans="2:6" x14ac:dyDescent="0.25">
      <c r="B6537" s="56">
        <v>43424</v>
      </c>
      <c r="C6537" s="57" t="s">
        <v>3483</v>
      </c>
      <c r="D6537" s="58">
        <v>67500</v>
      </c>
      <c r="E6537" s="58">
        <v>0</v>
      </c>
      <c r="F6537" s="5">
        <f t="shared" si="102"/>
        <v>2519608525</v>
      </c>
    </row>
    <row r="6538" spans="2:6" x14ac:dyDescent="0.25">
      <c r="B6538" s="56">
        <v>43424</v>
      </c>
      <c r="C6538" s="57" t="s">
        <v>3484</v>
      </c>
      <c r="D6538" s="58">
        <v>150500</v>
      </c>
      <c r="E6538" s="58">
        <v>0</v>
      </c>
      <c r="F6538" s="5">
        <f t="shared" si="102"/>
        <v>2519759025</v>
      </c>
    </row>
    <row r="6539" spans="2:6" x14ac:dyDescent="0.25">
      <c r="B6539" s="56">
        <v>43424</v>
      </c>
      <c r="C6539" s="57" t="s">
        <v>3485</v>
      </c>
      <c r="D6539" s="58">
        <v>86000</v>
      </c>
      <c r="E6539" s="58">
        <v>0</v>
      </c>
      <c r="F6539" s="5">
        <f t="shared" si="102"/>
        <v>2519845025</v>
      </c>
    </row>
    <row r="6540" spans="2:6" x14ac:dyDescent="0.25">
      <c r="B6540" s="56">
        <v>43424</v>
      </c>
      <c r="C6540" s="57" t="s">
        <v>3486</v>
      </c>
      <c r="D6540" s="58">
        <v>405000</v>
      </c>
      <c r="E6540" s="58">
        <v>0</v>
      </c>
      <c r="F6540" s="5">
        <f t="shared" si="102"/>
        <v>2520250025</v>
      </c>
    </row>
    <row r="6541" spans="2:6" x14ac:dyDescent="0.25">
      <c r="B6541" s="56">
        <v>43424</v>
      </c>
      <c r="C6541" s="57" t="s">
        <v>3487</v>
      </c>
      <c r="D6541" s="58">
        <v>172500</v>
      </c>
      <c r="E6541" s="58">
        <v>0</v>
      </c>
      <c r="F6541" s="5">
        <f t="shared" si="102"/>
        <v>2520422525</v>
      </c>
    </row>
    <row r="6542" spans="2:6" x14ac:dyDescent="0.25">
      <c r="B6542" s="56">
        <v>43424</v>
      </c>
      <c r="C6542" s="57" t="s">
        <v>3488</v>
      </c>
      <c r="D6542" s="58">
        <v>1290000</v>
      </c>
      <c r="E6542" s="58">
        <v>0</v>
      </c>
      <c r="F6542" s="5">
        <f t="shared" si="102"/>
        <v>2521712525</v>
      </c>
    </row>
    <row r="6543" spans="2:6" x14ac:dyDescent="0.25">
      <c r="B6543" s="56">
        <v>43424</v>
      </c>
      <c r="C6543" s="57" t="s">
        <v>3479</v>
      </c>
      <c r="D6543" s="58">
        <v>30000</v>
      </c>
      <c r="E6543" s="58">
        <v>0</v>
      </c>
      <c r="F6543" s="5">
        <f t="shared" si="102"/>
        <v>2521742525</v>
      </c>
    </row>
    <row r="6544" spans="2:6" x14ac:dyDescent="0.25">
      <c r="B6544" s="56">
        <v>43424</v>
      </c>
      <c r="C6544" s="57" t="s">
        <v>3485</v>
      </c>
      <c r="D6544" s="58">
        <v>997500</v>
      </c>
      <c r="E6544" s="58">
        <v>0</v>
      </c>
      <c r="F6544" s="5">
        <f t="shared" si="102"/>
        <v>2522740025</v>
      </c>
    </row>
    <row r="6545" spans="2:6" x14ac:dyDescent="0.25">
      <c r="B6545" s="56">
        <v>43424</v>
      </c>
      <c r="C6545" s="57" t="s">
        <v>3483</v>
      </c>
      <c r="D6545" s="58">
        <v>510000</v>
      </c>
      <c r="E6545" s="58">
        <v>0</v>
      </c>
      <c r="F6545" s="5">
        <f t="shared" si="102"/>
        <v>2523250025</v>
      </c>
    </row>
    <row r="6546" spans="2:6" x14ac:dyDescent="0.25">
      <c r="B6546" s="56">
        <v>43424</v>
      </c>
      <c r="C6546" s="57" t="s">
        <v>3489</v>
      </c>
      <c r="D6546" s="58">
        <v>765000</v>
      </c>
      <c r="E6546" s="58">
        <v>0</v>
      </c>
      <c r="F6546" s="5">
        <f t="shared" si="102"/>
        <v>2524015025</v>
      </c>
    </row>
    <row r="6547" spans="2:6" x14ac:dyDescent="0.25">
      <c r="B6547" s="56">
        <v>43424</v>
      </c>
      <c r="C6547" s="57" t="s">
        <v>3484</v>
      </c>
      <c r="D6547" s="58">
        <v>855000</v>
      </c>
      <c r="E6547" s="58">
        <v>0</v>
      </c>
      <c r="F6547" s="5">
        <f t="shared" si="102"/>
        <v>2524870025</v>
      </c>
    </row>
    <row r="6548" spans="2:6" x14ac:dyDescent="0.25">
      <c r="B6548" s="56">
        <v>43424</v>
      </c>
      <c r="C6548" s="57" t="s">
        <v>3489</v>
      </c>
      <c r="D6548" s="58">
        <v>337500</v>
      </c>
      <c r="E6548" s="58">
        <v>0</v>
      </c>
      <c r="F6548" s="5">
        <f t="shared" si="102"/>
        <v>2525207525</v>
      </c>
    </row>
    <row r="6549" spans="2:6" x14ac:dyDescent="0.25">
      <c r="B6549" s="56">
        <v>43424</v>
      </c>
      <c r="C6549" s="57" t="s">
        <v>3481</v>
      </c>
      <c r="D6549" s="58">
        <v>150000</v>
      </c>
      <c r="E6549" s="58">
        <v>0</v>
      </c>
      <c r="F6549" s="5">
        <f t="shared" si="102"/>
        <v>2525357525</v>
      </c>
    </row>
    <row r="6550" spans="2:6" x14ac:dyDescent="0.25">
      <c r="B6550" s="56">
        <v>43424</v>
      </c>
      <c r="C6550" s="57" t="s">
        <v>3487</v>
      </c>
      <c r="D6550" s="58">
        <v>3682500</v>
      </c>
      <c r="E6550" s="58">
        <v>0</v>
      </c>
      <c r="F6550" s="5">
        <f t="shared" si="102"/>
        <v>2529040025</v>
      </c>
    </row>
    <row r="6551" spans="2:6" x14ac:dyDescent="0.25">
      <c r="B6551" s="56">
        <v>43424</v>
      </c>
      <c r="C6551" s="57" t="s">
        <v>3488</v>
      </c>
      <c r="D6551" s="58">
        <v>240000</v>
      </c>
      <c r="E6551" s="58">
        <v>0</v>
      </c>
      <c r="F6551" s="5">
        <f t="shared" si="102"/>
        <v>2529280025</v>
      </c>
    </row>
    <row r="6552" spans="2:6" x14ac:dyDescent="0.25">
      <c r="B6552" s="56">
        <v>43424</v>
      </c>
      <c r="C6552" s="57" t="s">
        <v>3479</v>
      </c>
      <c r="D6552" s="58">
        <v>15000</v>
      </c>
      <c r="E6552" s="58">
        <v>0</v>
      </c>
      <c r="F6552" s="5">
        <f t="shared" si="102"/>
        <v>2529295025</v>
      </c>
    </row>
    <row r="6553" spans="2:6" x14ac:dyDescent="0.25">
      <c r="B6553" s="56">
        <v>43424</v>
      </c>
      <c r="C6553" s="57" t="s">
        <v>3490</v>
      </c>
      <c r="D6553" s="58">
        <v>120000</v>
      </c>
      <c r="E6553" s="58">
        <v>0</v>
      </c>
      <c r="F6553" s="5">
        <f t="shared" si="102"/>
        <v>2529415025</v>
      </c>
    </row>
    <row r="6554" spans="2:6" x14ac:dyDescent="0.25">
      <c r="B6554" s="56">
        <v>43424</v>
      </c>
      <c r="C6554" s="57" t="s">
        <v>3482</v>
      </c>
      <c r="D6554" s="58">
        <v>660000</v>
      </c>
      <c r="E6554" s="58">
        <v>0</v>
      </c>
      <c r="F6554" s="5">
        <f t="shared" si="102"/>
        <v>2530075025</v>
      </c>
    </row>
    <row r="6555" spans="2:6" x14ac:dyDescent="0.25">
      <c r="B6555" s="56">
        <v>43424</v>
      </c>
      <c r="C6555" s="57" t="s">
        <v>3486</v>
      </c>
      <c r="D6555" s="58">
        <v>1980000</v>
      </c>
      <c r="E6555" s="58">
        <v>0</v>
      </c>
      <c r="F6555" s="5">
        <f t="shared" si="102"/>
        <v>2532055025</v>
      </c>
    </row>
    <row r="6556" spans="2:6" x14ac:dyDescent="0.25">
      <c r="B6556" s="56">
        <v>43424</v>
      </c>
      <c r="C6556" s="57" t="s">
        <v>3490</v>
      </c>
      <c r="D6556" s="58">
        <v>592500</v>
      </c>
      <c r="E6556" s="58">
        <v>0</v>
      </c>
      <c r="F6556" s="5">
        <f t="shared" si="102"/>
        <v>2532647525</v>
      </c>
    </row>
    <row r="6557" spans="2:6" x14ac:dyDescent="0.25">
      <c r="B6557" s="56">
        <v>43424</v>
      </c>
      <c r="C6557" s="57" t="s">
        <v>3491</v>
      </c>
      <c r="D6557" s="58">
        <v>360000</v>
      </c>
      <c r="E6557" s="58">
        <v>0</v>
      </c>
      <c r="F6557" s="5">
        <f t="shared" si="102"/>
        <v>2533007525</v>
      </c>
    </row>
    <row r="6558" spans="2:6" x14ac:dyDescent="0.25">
      <c r="B6558" s="56">
        <v>43424</v>
      </c>
      <c r="C6558" s="57" t="s">
        <v>3294</v>
      </c>
      <c r="D6558" s="58">
        <v>30000</v>
      </c>
      <c r="E6558" s="58">
        <v>0</v>
      </c>
      <c r="F6558" s="5">
        <f t="shared" si="102"/>
        <v>2533037525</v>
      </c>
    </row>
    <row r="6559" spans="2:6" x14ac:dyDescent="0.25">
      <c r="B6559" s="56">
        <v>43425</v>
      </c>
      <c r="C6559" s="57" t="s">
        <v>3492</v>
      </c>
      <c r="D6559" s="58">
        <v>1080000</v>
      </c>
      <c r="E6559" s="58">
        <v>0</v>
      </c>
      <c r="F6559" s="5">
        <f t="shared" si="102"/>
        <v>2534117525</v>
      </c>
    </row>
    <row r="6560" spans="2:6" x14ac:dyDescent="0.25">
      <c r="B6560" s="56">
        <v>43425</v>
      </c>
      <c r="C6560" s="57" t="s">
        <v>3492</v>
      </c>
      <c r="D6560" s="58">
        <v>430000</v>
      </c>
      <c r="E6560" s="58">
        <v>0</v>
      </c>
      <c r="F6560" s="5">
        <f t="shared" si="102"/>
        <v>2534547525</v>
      </c>
    </row>
    <row r="6561" spans="2:6" x14ac:dyDescent="0.25">
      <c r="B6561" s="56">
        <v>43425</v>
      </c>
      <c r="C6561" s="57" t="s">
        <v>3493</v>
      </c>
      <c r="D6561" s="58">
        <v>675000</v>
      </c>
      <c r="E6561" s="58">
        <v>0</v>
      </c>
      <c r="F6561" s="5">
        <f t="shared" si="102"/>
        <v>2535222525</v>
      </c>
    </row>
    <row r="6562" spans="2:6" x14ac:dyDescent="0.25">
      <c r="B6562" s="56">
        <v>43425</v>
      </c>
      <c r="C6562" s="57" t="s">
        <v>3494</v>
      </c>
      <c r="D6562" s="58">
        <v>375000</v>
      </c>
      <c r="E6562" s="58">
        <v>0</v>
      </c>
      <c r="F6562" s="5">
        <f t="shared" si="102"/>
        <v>2535597525</v>
      </c>
    </row>
    <row r="6563" spans="2:6" x14ac:dyDescent="0.25">
      <c r="B6563" s="56">
        <v>43425</v>
      </c>
      <c r="C6563" s="57" t="s">
        <v>3495</v>
      </c>
      <c r="D6563" s="58">
        <v>660000</v>
      </c>
      <c r="E6563" s="58">
        <v>0</v>
      </c>
      <c r="F6563" s="5">
        <f t="shared" si="102"/>
        <v>2536257525</v>
      </c>
    </row>
    <row r="6564" spans="2:6" x14ac:dyDescent="0.25">
      <c r="B6564" s="56">
        <v>43425</v>
      </c>
      <c r="C6564" s="57" t="s">
        <v>3496</v>
      </c>
      <c r="D6564" s="58">
        <v>1740000</v>
      </c>
      <c r="E6564" s="58">
        <v>0</v>
      </c>
      <c r="F6564" s="5">
        <f t="shared" si="102"/>
        <v>2537997525</v>
      </c>
    </row>
    <row r="6565" spans="2:6" x14ac:dyDescent="0.25">
      <c r="B6565" s="56">
        <v>43425</v>
      </c>
      <c r="C6565" s="57" t="s">
        <v>3496</v>
      </c>
      <c r="D6565" s="58">
        <v>450000</v>
      </c>
      <c r="E6565" s="58">
        <v>0</v>
      </c>
      <c r="F6565" s="5">
        <f t="shared" si="102"/>
        <v>2538447525</v>
      </c>
    </row>
    <row r="6566" spans="2:6" x14ac:dyDescent="0.25">
      <c r="B6566" s="56">
        <v>43425</v>
      </c>
      <c r="C6566" s="57" t="s">
        <v>3497</v>
      </c>
      <c r="D6566" s="58">
        <v>180000</v>
      </c>
      <c r="E6566" s="58">
        <v>0</v>
      </c>
      <c r="F6566" s="5">
        <f t="shared" si="102"/>
        <v>2538627525</v>
      </c>
    </row>
    <row r="6567" spans="2:6" x14ac:dyDescent="0.25">
      <c r="B6567" s="56">
        <v>43425</v>
      </c>
      <c r="C6567" s="57" t="s">
        <v>3498</v>
      </c>
      <c r="D6567" s="58">
        <v>1080000</v>
      </c>
      <c r="E6567" s="58">
        <v>0</v>
      </c>
      <c r="F6567" s="5">
        <f t="shared" si="102"/>
        <v>2539707525</v>
      </c>
    </row>
    <row r="6568" spans="2:6" x14ac:dyDescent="0.25">
      <c r="B6568" s="56">
        <v>43425</v>
      </c>
      <c r="C6568" s="57" t="s">
        <v>3497</v>
      </c>
      <c r="D6568" s="58">
        <v>817500</v>
      </c>
      <c r="E6568" s="58">
        <v>0</v>
      </c>
      <c r="F6568" s="5">
        <f t="shared" si="102"/>
        <v>2540525025</v>
      </c>
    </row>
    <row r="6569" spans="2:6" x14ac:dyDescent="0.25">
      <c r="B6569" s="56">
        <v>43425</v>
      </c>
      <c r="C6569" s="57" t="s">
        <v>3499</v>
      </c>
      <c r="D6569" s="58">
        <v>1275000</v>
      </c>
      <c r="E6569" s="58">
        <v>0</v>
      </c>
      <c r="F6569" s="5">
        <f t="shared" si="102"/>
        <v>2541800025</v>
      </c>
    </row>
    <row r="6570" spans="2:6" x14ac:dyDescent="0.25">
      <c r="B6570" s="56">
        <v>43425</v>
      </c>
      <c r="C6570" s="57" t="s">
        <v>3500</v>
      </c>
      <c r="D6570" s="58">
        <v>930000</v>
      </c>
      <c r="E6570" s="58">
        <v>0</v>
      </c>
      <c r="F6570" s="5">
        <f t="shared" si="102"/>
        <v>2542730025</v>
      </c>
    </row>
    <row r="6571" spans="2:6" x14ac:dyDescent="0.25">
      <c r="B6571" s="56">
        <v>43425</v>
      </c>
      <c r="C6571" s="57" t="s">
        <v>3501</v>
      </c>
      <c r="D6571" s="58">
        <v>630000</v>
      </c>
      <c r="E6571" s="58">
        <v>0</v>
      </c>
      <c r="F6571" s="5">
        <f t="shared" si="102"/>
        <v>2543360025</v>
      </c>
    </row>
    <row r="6572" spans="2:6" x14ac:dyDescent="0.25">
      <c r="B6572" s="56">
        <v>43425</v>
      </c>
      <c r="C6572" s="57" t="s">
        <v>3502</v>
      </c>
      <c r="D6572" s="58">
        <v>4800000</v>
      </c>
      <c r="E6572" s="58">
        <v>0</v>
      </c>
      <c r="F6572" s="5">
        <f t="shared" si="102"/>
        <v>2548160025</v>
      </c>
    </row>
    <row r="6573" spans="2:6" x14ac:dyDescent="0.25">
      <c r="B6573" s="56">
        <v>43425</v>
      </c>
      <c r="C6573" s="57" t="s">
        <v>3498</v>
      </c>
      <c r="D6573" s="58">
        <v>300000</v>
      </c>
      <c r="E6573" s="58">
        <v>0</v>
      </c>
      <c r="F6573" s="5">
        <f t="shared" si="102"/>
        <v>2548460025</v>
      </c>
    </row>
    <row r="6574" spans="2:6" x14ac:dyDescent="0.25">
      <c r="B6574" s="56">
        <v>43425</v>
      </c>
      <c r="C6574" s="57" t="s">
        <v>3503</v>
      </c>
      <c r="D6574" s="58">
        <v>120000</v>
      </c>
      <c r="E6574" s="58">
        <v>0</v>
      </c>
      <c r="F6574" s="5">
        <f t="shared" si="102"/>
        <v>2548580025</v>
      </c>
    </row>
    <row r="6575" spans="2:6" x14ac:dyDescent="0.25">
      <c r="B6575" s="56">
        <v>43425</v>
      </c>
      <c r="C6575" s="57" t="s">
        <v>3499</v>
      </c>
      <c r="D6575" s="58">
        <v>795000</v>
      </c>
      <c r="E6575" s="58">
        <v>0</v>
      </c>
      <c r="F6575" s="5">
        <f t="shared" si="102"/>
        <v>2549375025</v>
      </c>
    </row>
    <row r="6576" spans="2:6" x14ac:dyDescent="0.25">
      <c r="B6576" s="56">
        <v>43425</v>
      </c>
      <c r="C6576" s="57" t="s">
        <v>3502</v>
      </c>
      <c r="D6576" s="58">
        <v>480000</v>
      </c>
      <c r="E6576" s="58">
        <v>0</v>
      </c>
      <c r="F6576" s="5">
        <f t="shared" si="102"/>
        <v>2549855025</v>
      </c>
    </row>
    <row r="6577" spans="2:6" x14ac:dyDescent="0.25">
      <c r="B6577" s="56">
        <v>43425</v>
      </c>
      <c r="C6577" s="57" t="s">
        <v>3495</v>
      </c>
      <c r="D6577" s="58">
        <v>105000</v>
      </c>
      <c r="E6577" s="58">
        <v>0</v>
      </c>
      <c r="F6577" s="5">
        <f t="shared" si="102"/>
        <v>2549960025</v>
      </c>
    </row>
    <row r="6578" spans="2:6" x14ac:dyDescent="0.25">
      <c r="B6578" s="56">
        <v>43425</v>
      </c>
      <c r="C6578" s="57" t="s">
        <v>3500</v>
      </c>
      <c r="D6578" s="58">
        <v>615000</v>
      </c>
      <c r="E6578" s="58">
        <v>0</v>
      </c>
      <c r="F6578" s="5">
        <f t="shared" ref="F6578:F6641" si="103">F6577+D6578-E6578</f>
        <v>2550575025</v>
      </c>
    </row>
    <row r="6579" spans="2:6" x14ac:dyDescent="0.25">
      <c r="B6579" s="56">
        <v>43425</v>
      </c>
      <c r="C6579" s="57" t="s">
        <v>3501</v>
      </c>
      <c r="D6579" s="58">
        <v>360000</v>
      </c>
      <c r="E6579" s="58">
        <v>0</v>
      </c>
      <c r="F6579" s="5">
        <f t="shared" si="103"/>
        <v>2550935025</v>
      </c>
    </row>
    <row r="6580" spans="2:6" x14ac:dyDescent="0.25">
      <c r="B6580" s="56">
        <v>43425</v>
      </c>
      <c r="C6580" s="57" t="s">
        <v>3504</v>
      </c>
      <c r="D6580" s="58">
        <v>1260000</v>
      </c>
      <c r="E6580" s="58">
        <v>0</v>
      </c>
      <c r="F6580" s="5">
        <f t="shared" si="103"/>
        <v>2552195025</v>
      </c>
    </row>
    <row r="6581" spans="2:6" x14ac:dyDescent="0.25">
      <c r="B6581" s="56">
        <v>43425</v>
      </c>
      <c r="C6581" s="57" t="s">
        <v>3494</v>
      </c>
      <c r="D6581" s="58">
        <v>1050000</v>
      </c>
      <c r="E6581" s="58">
        <v>0</v>
      </c>
      <c r="F6581" s="5">
        <f t="shared" si="103"/>
        <v>2553245025</v>
      </c>
    </row>
    <row r="6582" spans="2:6" x14ac:dyDescent="0.25">
      <c r="B6582" s="56">
        <v>43425</v>
      </c>
      <c r="C6582" s="57" t="s">
        <v>3493</v>
      </c>
      <c r="D6582" s="58">
        <v>195000</v>
      </c>
      <c r="E6582" s="58">
        <v>0</v>
      </c>
      <c r="F6582" s="5">
        <f t="shared" si="103"/>
        <v>2553440025</v>
      </c>
    </row>
    <row r="6583" spans="2:6" x14ac:dyDescent="0.25">
      <c r="B6583" s="56">
        <v>43425</v>
      </c>
      <c r="C6583" s="57" t="s">
        <v>3505</v>
      </c>
      <c r="D6583" s="58">
        <v>344000</v>
      </c>
      <c r="E6583" s="58">
        <v>0</v>
      </c>
      <c r="F6583" s="5">
        <f t="shared" si="103"/>
        <v>2553784025</v>
      </c>
    </row>
    <row r="6584" spans="2:6" x14ac:dyDescent="0.25">
      <c r="B6584" s="56">
        <v>43425</v>
      </c>
      <c r="C6584" s="57" t="s">
        <v>3505</v>
      </c>
      <c r="D6584" s="58">
        <v>1147500</v>
      </c>
      <c r="E6584" s="58">
        <v>0</v>
      </c>
      <c r="F6584" s="5">
        <f t="shared" si="103"/>
        <v>2554931525</v>
      </c>
    </row>
    <row r="6585" spans="2:6" x14ac:dyDescent="0.25">
      <c r="B6585" s="56">
        <v>43425</v>
      </c>
      <c r="C6585" s="57" t="s">
        <v>3503</v>
      </c>
      <c r="D6585" s="58">
        <v>697500</v>
      </c>
      <c r="E6585" s="58">
        <v>0</v>
      </c>
      <c r="F6585" s="5">
        <f t="shared" si="103"/>
        <v>2555629025</v>
      </c>
    </row>
    <row r="6586" spans="2:6" x14ac:dyDescent="0.25">
      <c r="B6586" s="56">
        <v>43425</v>
      </c>
      <c r="C6586" s="57" t="s">
        <v>3504</v>
      </c>
      <c r="D6586" s="58">
        <v>345000</v>
      </c>
      <c r="E6586" s="58">
        <v>0</v>
      </c>
      <c r="F6586" s="5">
        <f t="shared" si="103"/>
        <v>2555974025</v>
      </c>
    </row>
    <row r="6587" spans="2:6" x14ac:dyDescent="0.25">
      <c r="B6587" s="56">
        <v>43425</v>
      </c>
      <c r="C6587" s="57" t="s">
        <v>3363</v>
      </c>
      <c r="D6587" s="58">
        <v>210000</v>
      </c>
      <c r="E6587" s="58">
        <v>0</v>
      </c>
      <c r="F6587" s="5">
        <f t="shared" si="103"/>
        <v>2556184025</v>
      </c>
    </row>
    <row r="6588" spans="2:6" x14ac:dyDescent="0.25">
      <c r="B6588" s="56">
        <v>43425</v>
      </c>
      <c r="C6588" s="57" t="s">
        <v>3364</v>
      </c>
      <c r="D6588" s="58">
        <v>45000</v>
      </c>
      <c r="E6588" s="58">
        <v>0</v>
      </c>
      <c r="F6588" s="5">
        <f t="shared" si="103"/>
        <v>2556229025</v>
      </c>
    </row>
    <row r="6589" spans="2:6" x14ac:dyDescent="0.25">
      <c r="B6589" s="56">
        <v>43425</v>
      </c>
      <c r="C6589" s="57" t="s">
        <v>3361</v>
      </c>
      <c r="D6589" s="58">
        <v>195000</v>
      </c>
      <c r="E6589" s="58">
        <v>0</v>
      </c>
      <c r="F6589" s="5">
        <f t="shared" si="103"/>
        <v>2556424025</v>
      </c>
    </row>
    <row r="6590" spans="2:6" x14ac:dyDescent="0.25">
      <c r="B6590" s="56">
        <v>43425</v>
      </c>
      <c r="C6590" s="57" t="s">
        <v>3362</v>
      </c>
      <c r="D6590" s="58">
        <v>105000</v>
      </c>
      <c r="E6590" s="58">
        <v>0</v>
      </c>
      <c r="F6590" s="5">
        <f t="shared" si="103"/>
        <v>2556529025</v>
      </c>
    </row>
    <row r="6591" spans="2:6" x14ac:dyDescent="0.25">
      <c r="B6591" s="56">
        <v>43425</v>
      </c>
      <c r="C6591" s="57" t="s">
        <v>3366</v>
      </c>
      <c r="D6591" s="58">
        <v>75000</v>
      </c>
      <c r="E6591" s="58">
        <v>0</v>
      </c>
      <c r="F6591" s="5">
        <f t="shared" si="103"/>
        <v>2556604025</v>
      </c>
    </row>
    <row r="6592" spans="2:6" x14ac:dyDescent="0.25">
      <c r="B6592" s="56">
        <v>43425</v>
      </c>
      <c r="C6592" s="57" t="s">
        <v>3367</v>
      </c>
      <c r="D6592" s="58">
        <v>15000</v>
      </c>
      <c r="E6592" s="58">
        <v>0</v>
      </c>
      <c r="F6592" s="5">
        <f t="shared" si="103"/>
        <v>2556619025</v>
      </c>
    </row>
    <row r="6593" spans="2:6" x14ac:dyDescent="0.25">
      <c r="B6593" s="56">
        <v>43425</v>
      </c>
      <c r="C6593" s="57" t="s">
        <v>3372</v>
      </c>
      <c r="D6593" s="58">
        <v>330000</v>
      </c>
      <c r="E6593" s="58">
        <v>0</v>
      </c>
      <c r="F6593" s="5">
        <f t="shared" si="103"/>
        <v>2556949025</v>
      </c>
    </row>
    <row r="6594" spans="2:6" x14ac:dyDescent="0.25">
      <c r="B6594" s="56">
        <v>43425</v>
      </c>
      <c r="C6594" s="57" t="s">
        <v>3368</v>
      </c>
      <c r="D6594" s="58">
        <v>90000</v>
      </c>
      <c r="E6594" s="58">
        <v>0</v>
      </c>
      <c r="F6594" s="5">
        <f t="shared" si="103"/>
        <v>2557039025</v>
      </c>
    </row>
    <row r="6595" spans="2:6" x14ac:dyDescent="0.25">
      <c r="B6595" s="56">
        <v>43425</v>
      </c>
      <c r="C6595" s="57" t="s">
        <v>3371</v>
      </c>
      <c r="D6595" s="58">
        <v>60000</v>
      </c>
      <c r="E6595" s="58">
        <v>0</v>
      </c>
      <c r="F6595" s="5">
        <f t="shared" si="103"/>
        <v>2557099025</v>
      </c>
    </row>
    <row r="6596" spans="2:6" x14ac:dyDescent="0.25">
      <c r="B6596" s="56">
        <v>43425</v>
      </c>
      <c r="C6596" s="57" t="s">
        <v>3370</v>
      </c>
      <c r="D6596" s="58">
        <v>105000</v>
      </c>
      <c r="E6596" s="58">
        <v>0</v>
      </c>
      <c r="F6596" s="5">
        <f t="shared" si="103"/>
        <v>2557204025</v>
      </c>
    </row>
    <row r="6597" spans="2:6" x14ac:dyDescent="0.25">
      <c r="B6597" s="56">
        <v>43425</v>
      </c>
      <c r="C6597" s="57" t="s">
        <v>3369</v>
      </c>
      <c r="D6597" s="58">
        <v>60000</v>
      </c>
      <c r="E6597" s="58">
        <v>0</v>
      </c>
      <c r="F6597" s="5">
        <f t="shared" si="103"/>
        <v>2557264025</v>
      </c>
    </row>
    <row r="6598" spans="2:6" x14ac:dyDescent="0.25">
      <c r="B6598" s="56">
        <v>43425</v>
      </c>
      <c r="C6598" s="57" t="s">
        <v>3372</v>
      </c>
      <c r="D6598" s="58">
        <v>172000</v>
      </c>
      <c r="E6598" s="58">
        <v>0</v>
      </c>
      <c r="F6598" s="5">
        <f t="shared" si="103"/>
        <v>2557436025</v>
      </c>
    </row>
    <row r="6599" spans="2:6" x14ac:dyDescent="0.25">
      <c r="B6599" s="56">
        <v>43425</v>
      </c>
      <c r="C6599" s="57" t="s">
        <v>3370</v>
      </c>
      <c r="D6599" s="58">
        <v>15000</v>
      </c>
      <c r="E6599" s="58">
        <v>0</v>
      </c>
      <c r="F6599" s="5">
        <f t="shared" si="103"/>
        <v>2557451025</v>
      </c>
    </row>
    <row r="6600" spans="2:6" x14ac:dyDescent="0.25">
      <c r="B6600" s="56">
        <v>43425</v>
      </c>
      <c r="C6600" s="57" t="s">
        <v>3374</v>
      </c>
      <c r="D6600" s="58">
        <v>45000</v>
      </c>
      <c r="E6600" s="58">
        <v>0</v>
      </c>
      <c r="F6600" s="5">
        <f t="shared" si="103"/>
        <v>2557496025</v>
      </c>
    </row>
    <row r="6601" spans="2:6" x14ac:dyDescent="0.25">
      <c r="B6601" s="56">
        <v>43425</v>
      </c>
      <c r="C6601" s="57" t="s">
        <v>3373</v>
      </c>
      <c r="D6601" s="58">
        <v>15000</v>
      </c>
      <c r="E6601" s="58">
        <v>0</v>
      </c>
      <c r="F6601" s="5">
        <f t="shared" si="103"/>
        <v>2557511025</v>
      </c>
    </row>
    <row r="6602" spans="2:6" x14ac:dyDescent="0.25">
      <c r="B6602" s="56">
        <v>43425</v>
      </c>
      <c r="C6602" s="57" t="s">
        <v>3371</v>
      </c>
      <c r="D6602" s="58">
        <v>787500</v>
      </c>
      <c r="E6602" s="58">
        <v>0</v>
      </c>
      <c r="F6602" s="5">
        <f t="shared" si="103"/>
        <v>2558298525</v>
      </c>
    </row>
    <row r="6603" spans="2:6" x14ac:dyDescent="0.25">
      <c r="B6603" s="56">
        <v>43425</v>
      </c>
      <c r="C6603" s="57" t="s">
        <v>3374</v>
      </c>
      <c r="D6603" s="58">
        <v>135000</v>
      </c>
      <c r="E6603" s="58">
        <v>0</v>
      </c>
      <c r="F6603" s="5">
        <f t="shared" si="103"/>
        <v>2558433525</v>
      </c>
    </row>
    <row r="6604" spans="2:6" x14ac:dyDescent="0.25">
      <c r="B6604" s="56">
        <v>43425</v>
      </c>
      <c r="C6604" s="57" t="s">
        <v>3365</v>
      </c>
      <c r="D6604" s="58">
        <v>105000</v>
      </c>
      <c r="E6604" s="58">
        <v>0</v>
      </c>
      <c r="F6604" s="5">
        <f t="shared" si="103"/>
        <v>2558538525</v>
      </c>
    </row>
    <row r="6605" spans="2:6" x14ac:dyDescent="0.25">
      <c r="B6605" s="56">
        <v>43425</v>
      </c>
      <c r="C6605" s="57" t="s">
        <v>3363</v>
      </c>
      <c r="D6605" s="58">
        <v>45000</v>
      </c>
      <c r="E6605" s="58">
        <v>0</v>
      </c>
      <c r="F6605" s="5">
        <f t="shared" si="103"/>
        <v>2558583525</v>
      </c>
    </row>
    <row r="6606" spans="2:6" x14ac:dyDescent="0.25">
      <c r="B6606" s="56">
        <v>43425</v>
      </c>
      <c r="C6606" s="57" t="s">
        <v>3362</v>
      </c>
      <c r="D6606" s="58">
        <v>15000</v>
      </c>
      <c r="E6606" s="58">
        <v>0</v>
      </c>
      <c r="F6606" s="5">
        <f t="shared" si="103"/>
        <v>2558598525</v>
      </c>
    </row>
    <row r="6607" spans="2:6" x14ac:dyDescent="0.25">
      <c r="B6607" s="56">
        <v>43425</v>
      </c>
      <c r="C6607" s="57" t="s">
        <v>3367</v>
      </c>
      <c r="D6607" s="58">
        <v>120000</v>
      </c>
      <c r="E6607" s="58">
        <v>0</v>
      </c>
      <c r="F6607" s="5">
        <f t="shared" si="103"/>
        <v>2558718525</v>
      </c>
    </row>
    <row r="6608" spans="2:6" x14ac:dyDescent="0.25">
      <c r="B6608" s="56">
        <v>43425</v>
      </c>
      <c r="C6608" s="57" t="s">
        <v>3366</v>
      </c>
      <c r="D6608" s="58">
        <v>15000</v>
      </c>
      <c r="E6608" s="58">
        <v>0</v>
      </c>
      <c r="F6608" s="5">
        <f t="shared" si="103"/>
        <v>2558733525</v>
      </c>
    </row>
    <row r="6609" spans="2:6" x14ac:dyDescent="0.25">
      <c r="B6609" s="56">
        <v>43425</v>
      </c>
      <c r="C6609" s="57" t="s">
        <v>3373</v>
      </c>
      <c r="D6609" s="58">
        <v>15000</v>
      </c>
      <c r="E6609" s="58">
        <v>0</v>
      </c>
      <c r="F6609" s="5">
        <f t="shared" si="103"/>
        <v>2558748525</v>
      </c>
    </row>
    <row r="6610" spans="2:6" x14ac:dyDescent="0.25">
      <c r="B6610" s="56">
        <v>43425</v>
      </c>
      <c r="C6610" s="57" t="s">
        <v>3368</v>
      </c>
      <c r="D6610" s="58">
        <v>345000</v>
      </c>
      <c r="E6610" s="58">
        <v>0</v>
      </c>
      <c r="F6610" s="5">
        <f t="shared" si="103"/>
        <v>2559093525</v>
      </c>
    </row>
    <row r="6611" spans="2:6" x14ac:dyDescent="0.25">
      <c r="B6611" s="56">
        <v>43425</v>
      </c>
      <c r="C6611" s="57" t="s">
        <v>3364</v>
      </c>
      <c r="D6611" s="58">
        <v>150000</v>
      </c>
      <c r="E6611" s="58">
        <v>0</v>
      </c>
      <c r="F6611" s="5">
        <f t="shared" si="103"/>
        <v>2559243525</v>
      </c>
    </row>
    <row r="6612" spans="2:6" x14ac:dyDescent="0.25">
      <c r="B6612" s="56">
        <v>43425</v>
      </c>
      <c r="C6612" s="57" t="s">
        <v>3369</v>
      </c>
      <c r="D6612" s="58">
        <v>255000</v>
      </c>
      <c r="E6612" s="58">
        <v>0</v>
      </c>
      <c r="F6612" s="5">
        <f t="shared" si="103"/>
        <v>2559498525</v>
      </c>
    </row>
    <row r="6613" spans="2:6" x14ac:dyDescent="0.25">
      <c r="B6613" s="56">
        <v>43425</v>
      </c>
      <c r="C6613" s="57" t="s">
        <v>3506</v>
      </c>
      <c r="D6613" s="58">
        <v>90000</v>
      </c>
      <c r="E6613" s="58">
        <v>0</v>
      </c>
      <c r="F6613" s="5">
        <f t="shared" si="103"/>
        <v>2559588525</v>
      </c>
    </row>
    <row r="6614" spans="2:6" x14ac:dyDescent="0.25">
      <c r="B6614" s="56">
        <v>43425</v>
      </c>
      <c r="C6614" s="57" t="s">
        <v>3507</v>
      </c>
      <c r="D6614" s="58">
        <v>15000</v>
      </c>
      <c r="E6614" s="58">
        <v>0</v>
      </c>
      <c r="F6614" s="5">
        <f t="shared" si="103"/>
        <v>2559603525</v>
      </c>
    </row>
    <row r="6615" spans="2:6" x14ac:dyDescent="0.25">
      <c r="B6615" s="56">
        <v>43425</v>
      </c>
      <c r="C6615" s="57" t="s">
        <v>3508</v>
      </c>
      <c r="D6615" s="58">
        <v>90000</v>
      </c>
      <c r="E6615" s="58">
        <v>0</v>
      </c>
      <c r="F6615" s="5">
        <f t="shared" si="103"/>
        <v>2559693525</v>
      </c>
    </row>
    <row r="6616" spans="2:6" x14ac:dyDescent="0.25">
      <c r="B6616" s="56">
        <v>43425</v>
      </c>
      <c r="C6616" s="57" t="s">
        <v>3509</v>
      </c>
      <c r="D6616" s="58">
        <v>675000</v>
      </c>
      <c r="E6616" s="58">
        <v>0</v>
      </c>
      <c r="F6616" s="5">
        <f t="shared" si="103"/>
        <v>2560368525</v>
      </c>
    </row>
    <row r="6617" spans="2:6" x14ac:dyDescent="0.25">
      <c r="B6617" s="56">
        <v>43425</v>
      </c>
      <c r="C6617" s="57" t="s">
        <v>3510</v>
      </c>
      <c r="D6617" s="58">
        <v>435000</v>
      </c>
      <c r="E6617" s="58">
        <v>0</v>
      </c>
      <c r="F6617" s="5">
        <f t="shared" si="103"/>
        <v>2560803525</v>
      </c>
    </row>
    <row r="6618" spans="2:6" x14ac:dyDescent="0.25">
      <c r="B6618" s="56">
        <v>43425</v>
      </c>
      <c r="C6618" s="57" t="s">
        <v>3511</v>
      </c>
      <c r="D6618" s="58">
        <v>75000</v>
      </c>
      <c r="E6618" s="58">
        <v>0</v>
      </c>
      <c r="F6618" s="5">
        <f t="shared" si="103"/>
        <v>2560878525</v>
      </c>
    </row>
    <row r="6619" spans="2:6" x14ac:dyDescent="0.25">
      <c r="B6619" s="56">
        <v>43425</v>
      </c>
      <c r="C6619" s="57" t="s">
        <v>3512</v>
      </c>
      <c r="D6619" s="58">
        <v>105000</v>
      </c>
      <c r="E6619" s="58">
        <v>0</v>
      </c>
      <c r="F6619" s="5">
        <f t="shared" si="103"/>
        <v>2560983525</v>
      </c>
    </row>
    <row r="6620" spans="2:6" x14ac:dyDescent="0.25">
      <c r="B6620" s="56">
        <v>43425</v>
      </c>
      <c r="C6620" s="57" t="s">
        <v>3513</v>
      </c>
      <c r="D6620" s="58">
        <v>150000</v>
      </c>
      <c r="E6620" s="58">
        <v>0</v>
      </c>
      <c r="F6620" s="5">
        <f t="shared" si="103"/>
        <v>2561133525</v>
      </c>
    </row>
    <row r="6621" spans="2:6" x14ac:dyDescent="0.25">
      <c r="B6621" s="56">
        <v>43425</v>
      </c>
      <c r="C6621" s="57" t="s">
        <v>3514</v>
      </c>
      <c r="D6621" s="58">
        <v>120000</v>
      </c>
      <c r="E6621" s="58">
        <v>0</v>
      </c>
      <c r="F6621" s="5">
        <f t="shared" si="103"/>
        <v>2561253525</v>
      </c>
    </row>
    <row r="6622" spans="2:6" x14ac:dyDescent="0.25">
      <c r="B6622" s="56">
        <v>43425</v>
      </c>
      <c r="C6622" s="57" t="s">
        <v>3509</v>
      </c>
      <c r="D6622" s="58">
        <v>30000</v>
      </c>
      <c r="E6622" s="58">
        <v>0</v>
      </c>
      <c r="F6622" s="5">
        <f t="shared" si="103"/>
        <v>2561283525</v>
      </c>
    </row>
    <row r="6623" spans="2:6" x14ac:dyDescent="0.25">
      <c r="B6623" s="56">
        <v>43425</v>
      </c>
      <c r="C6623" s="57" t="s">
        <v>3515</v>
      </c>
      <c r="D6623" s="58">
        <v>45000</v>
      </c>
      <c r="E6623" s="58">
        <v>0</v>
      </c>
      <c r="F6623" s="5">
        <f t="shared" si="103"/>
        <v>2561328525</v>
      </c>
    </row>
    <row r="6624" spans="2:6" x14ac:dyDescent="0.25">
      <c r="B6624" s="56">
        <v>43425</v>
      </c>
      <c r="C6624" s="57" t="s">
        <v>3516</v>
      </c>
      <c r="D6624" s="58">
        <v>30000</v>
      </c>
      <c r="E6624" s="58">
        <v>0</v>
      </c>
      <c r="F6624" s="5">
        <f t="shared" si="103"/>
        <v>2561358525</v>
      </c>
    </row>
    <row r="6625" spans="2:6" x14ac:dyDescent="0.25">
      <c r="B6625" s="56">
        <v>43425</v>
      </c>
      <c r="C6625" s="57" t="s">
        <v>3517</v>
      </c>
      <c r="D6625" s="58">
        <v>75000</v>
      </c>
      <c r="E6625" s="58">
        <v>0</v>
      </c>
      <c r="F6625" s="5">
        <f t="shared" si="103"/>
        <v>2561433525</v>
      </c>
    </row>
    <row r="6626" spans="2:6" x14ac:dyDescent="0.25">
      <c r="B6626" s="56">
        <v>43425</v>
      </c>
      <c r="C6626" s="57" t="s">
        <v>3514</v>
      </c>
      <c r="D6626" s="58">
        <v>30000</v>
      </c>
      <c r="E6626" s="58">
        <v>0</v>
      </c>
      <c r="F6626" s="5">
        <f t="shared" si="103"/>
        <v>2561463525</v>
      </c>
    </row>
    <row r="6627" spans="2:6" x14ac:dyDescent="0.25">
      <c r="B6627" s="56">
        <v>43425</v>
      </c>
      <c r="C6627" s="57" t="s">
        <v>3515</v>
      </c>
      <c r="D6627" s="58">
        <v>255000</v>
      </c>
      <c r="E6627" s="58">
        <v>0</v>
      </c>
      <c r="F6627" s="5">
        <f t="shared" si="103"/>
        <v>2561718525</v>
      </c>
    </row>
    <row r="6628" spans="2:6" x14ac:dyDescent="0.25">
      <c r="B6628" s="56">
        <v>43425</v>
      </c>
      <c r="C6628" s="57" t="s">
        <v>3516</v>
      </c>
      <c r="D6628" s="58">
        <v>150000</v>
      </c>
      <c r="E6628" s="58">
        <v>0</v>
      </c>
      <c r="F6628" s="5">
        <f t="shared" si="103"/>
        <v>2561868525</v>
      </c>
    </row>
    <row r="6629" spans="2:6" x14ac:dyDescent="0.25">
      <c r="B6629" s="56">
        <v>43425</v>
      </c>
      <c r="C6629" s="57" t="s">
        <v>3513</v>
      </c>
      <c r="D6629" s="58">
        <v>30000</v>
      </c>
      <c r="E6629" s="58">
        <v>0</v>
      </c>
      <c r="F6629" s="5">
        <f t="shared" si="103"/>
        <v>2561898525</v>
      </c>
    </row>
    <row r="6630" spans="2:6" x14ac:dyDescent="0.25">
      <c r="B6630" s="56">
        <v>43425</v>
      </c>
      <c r="C6630" s="57" t="s">
        <v>3507</v>
      </c>
      <c r="D6630" s="58">
        <v>45000</v>
      </c>
      <c r="E6630" s="58">
        <v>0</v>
      </c>
      <c r="F6630" s="5">
        <f t="shared" si="103"/>
        <v>2561943525</v>
      </c>
    </row>
    <row r="6631" spans="2:6" x14ac:dyDescent="0.25">
      <c r="B6631" s="56">
        <v>43425</v>
      </c>
      <c r="C6631" s="57" t="s">
        <v>3512</v>
      </c>
      <c r="D6631" s="58">
        <v>15000</v>
      </c>
      <c r="E6631" s="58">
        <v>0</v>
      </c>
      <c r="F6631" s="5">
        <f t="shared" si="103"/>
        <v>2561958525</v>
      </c>
    </row>
    <row r="6632" spans="2:6" x14ac:dyDescent="0.25">
      <c r="B6632" s="56">
        <v>43425</v>
      </c>
      <c r="C6632" s="57" t="s">
        <v>3518</v>
      </c>
      <c r="D6632" s="58">
        <v>150000</v>
      </c>
      <c r="E6632" s="58">
        <v>0</v>
      </c>
      <c r="F6632" s="5">
        <f t="shared" si="103"/>
        <v>2562108525</v>
      </c>
    </row>
    <row r="6633" spans="2:6" x14ac:dyDescent="0.25">
      <c r="B6633" s="56">
        <v>43425</v>
      </c>
      <c r="C6633" s="57" t="s">
        <v>3517</v>
      </c>
      <c r="D6633" s="58">
        <v>120000</v>
      </c>
      <c r="E6633" s="58">
        <v>0</v>
      </c>
      <c r="F6633" s="5">
        <f t="shared" si="103"/>
        <v>2562228525</v>
      </c>
    </row>
    <row r="6634" spans="2:6" x14ac:dyDescent="0.25">
      <c r="B6634" s="56">
        <v>43425</v>
      </c>
      <c r="C6634" s="57" t="s">
        <v>3519</v>
      </c>
      <c r="D6634" s="58">
        <v>15000</v>
      </c>
      <c r="E6634" s="58">
        <v>0</v>
      </c>
      <c r="F6634" s="5">
        <f t="shared" si="103"/>
        <v>2562243525</v>
      </c>
    </row>
    <row r="6635" spans="2:6" x14ac:dyDescent="0.25">
      <c r="B6635" s="56">
        <v>43425</v>
      </c>
      <c r="C6635" s="57" t="s">
        <v>3510</v>
      </c>
      <c r="D6635" s="58">
        <v>60000</v>
      </c>
      <c r="E6635" s="58">
        <v>0</v>
      </c>
      <c r="F6635" s="5">
        <f t="shared" si="103"/>
        <v>2562303525</v>
      </c>
    </row>
    <row r="6636" spans="2:6" x14ac:dyDescent="0.25">
      <c r="B6636" s="56">
        <v>43425</v>
      </c>
      <c r="C6636" s="57" t="s">
        <v>3508</v>
      </c>
      <c r="D6636" s="58">
        <v>35500</v>
      </c>
      <c r="E6636" s="58">
        <v>0</v>
      </c>
      <c r="F6636" s="5">
        <f t="shared" si="103"/>
        <v>2562339025</v>
      </c>
    </row>
    <row r="6637" spans="2:6" x14ac:dyDescent="0.25">
      <c r="B6637" s="56">
        <v>43425</v>
      </c>
      <c r="C6637" s="57" t="s">
        <v>3518</v>
      </c>
      <c r="D6637" s="58">
        <v>15000</v>
      </c>
      <c r="E6637" s="58">
        <v>0</v>
      </c>
      <c r="F6637" s="5">
        <f t="shared" si="103"/>
        <v>2562354025</v>
      </c>
    </row>
    <row r="6638" spans="2:6" x14ac:dyDescent="0.25">
      <c r="B6638" s="56">
        <v>43425</v>
      </c>
      <c r="C6638" s="57" t="s">
        <v>3519</v>
      </c>
      <c r="D6638" s="58">
        <v>90000</v>
      </c>
      <c r="E6638" s="58">
        <v>0</v>
      </c>
      <c r="F6638" s="5">
        <f t="shared" si="103"/>
        <v>2562444025</v>
      </c>
    </row>
    <row r="6639" spans="2:6" x14ac:dyDescent="0.25">
      <c r="B6639" s="56">
        <v>43425</v>
      </c>
      <c r="C6639" s="57" t="s">
        <v>3506</v>
      </c>
      <c r="D6639" s="58">
        <v>30000</v>
      </c>
      <c r="E6639" s="58">
        <v>0</v>
      </c>
      <c r="F6639" s="5">
        <f t="shared" si="103"/>
        <v>2562474025</v>
      </c>
    </row>
    <row r="6640" spans="2:6" x14ac:dyDescent="0.25">
      <c r="B6640" s="56">
        <v>43425</v>
      </c>
      <c r="C6640" s="57" t="s">
        <v>3511</v>
      </c>
      <c r="D6640" s="58">
        <v>21500</v>
      </c>
      <c r="E6640" s="58">
        <v>0</v>
      </c>
      <c r="F6640" s="5">
        <f t="shared" si="103"/>
        <v>2562495525</v>
      </c>
    </row>
    <row r="6641" spans="2:6" x14ac:dyDescent="0.25">
      <c r="B6641" s="56">
        <v>43425</v>
      </c>
      <c r="C6641" s="57" t="s">
        <v>3520</v>
      </c>
      <c r="D6641" s="58">
        <v>165000</v>
      </c>
      <c r="E6641" s="58">
        <v>0</v>
      </c>
      <c r="F6641" s="5">
        <f t="shared" si="103"/>
        <v>2562660525</v>
      </c>
    </row>
    <row r="6642" spans="2:6" x14ac:dyDescent="0.25">
      <c r="B6642" s="56">
        <v>43425</v>
      </c>
      <c r="C6642" s="57" t="s">
        <v>3521</v>
      </c>
      <c r="D6642" s="58">
        <v>210000</v>
      </c>
      <c r="E6642" s="58">
        <v>0</v>
      </c>
      <c r="F6642" s="5">
        <f t="shared" ref="F6642:F6705" si="104">F6641+D6642-E6642</f>
        <v>2562870525</v>
      </c>
    </row>
    <row r="6643" spans="2:6" x14ac:dyDescent="0.25">
      <c r="B6643" s="56">
        <v>43425</v>
      </c>
      <c r="C6643" s="57" t="s">
        <v>3522</v>
      </c>
      <c r="D6643" s="58">
        <v>30000</v>
      </c>
      <c r="E6643" s="58">
        <v>0</v>
      </c>
      <c r="F6643" s="5">
        <f t="shared" si="104"/>
        <v>2562900525</v>
      </c>
    </row>
    <row r="6644" spans="2:6" x14ac:dyDescent="0.25">
      <c r="B6644" s="56">
        <v>43425</v>
      </c>
      <c r="C6644" s="57" t="s">
        <v>3522</v>
      </c>
      <c r="D6644" s="58">
        <v>15000</v>
      </c>
      <c r="E6644" s="58">
        <v>0</v>
      </c>
      <c r="F6644" s="5">
        <f t="shared" si="104"/>
        <v>2562915525</v>
      </c>
    </row>
    <row r="6645" spans="2:6" x14ac:dyDescent="0.25">
      <c r="B6645" s="56">
        <v>43425</v>
      </c>
      <c r="C6645" s="57" t="s">
        <v>3523</v>
      </c>
      <c r="D6645" s="58">
        <v>195000</v>
      </c>
      <c r="E6645" s="58">
        <v>0</v>
      </c>
      <c r="F6645" s="5">
        <f t="shared" si="104"/>
        <v>2563110525</v>
      </c>
    </row>
    <row r="6646" spans="2:6" x14ac:dyDescent="0.25">
      <c r="B6646" s="56">
        <v>43425</v>
      </c>
      <c r="C6646" s="57" t="s">
        <v>3524</v>
      </c>
      <c r="D6646" s="58">
        <v>225000</v>
      </c>
      <c r="E6646" s="58">
        <v>0</v>
      </c>
      <c r="F6646" s="5">
        <f t="shared" si="104"/>
        <v>2563335525</v>
      </c>
    </row>
    <row r="6647" spans="2:6" x14ac:dyDescent="0.25">
      <c r="B6647" s="56">
        <v>43425</v>
      </c>
      <c r="C6647" s="57" t="s">
        <v>3525</v>
      </c>
      <c r="D6647" s="58">
        <v>2400000</v>
      </c>
      <c r="E6647" s="58">
        <v>0</v>
      </c>
      <c r="F6647" s="5">
        <f t="shared" si="104"/>
        <v>2565735525</v>
      </c>
    </row>
    <row r="6648" spans="2:6" x14ac:dyDescent="0.25">
      <c r="B6648" s="56">
        <v>43425</v>
      </c>
      <c r="C6648" s="57" t="s">
        <v>3526</v>
      </c>
      <c r="D6648" s="58">
        <v>675000</v>
      </c>
      <c r="E6648" s="58">
        <v>0</v>
      </c>
      <c r="F6648" s="5">
        <f t="shared" si="104"/>
        <v>2566410525</v>
      </c>
    </row>
    <row r="6649" spans="2:6" x14ac:dyDescent="0.25">
      <c r="B6649" s="56">
        <v>43425</v>
      </c>
      <c r="C6649" s="57" t="s">
        <v>3527</v>
      </c>
      <c r="D6649" s="58">
        <v>375000</v>
      </c>
      <c r="E6649" s="58">
        <v>0</v>
      </c>
      <c r="F6649" s="5">
        <f t="shared" si="104"/>
        <v>2566785525</v>
      </c>
    </row>
    <row r="6650" spans="2:6" x14ac:dyDescent="0.25">
      <c r="B6650" s="56">
        <v>43425</v>
      </c>
      <c r="C6650" s="57" t="s">
        <v>3528</v>
      </c>
      <c r="D6650" s="58">
        <v>75000</v>
      </c>
      <c r="E6650" s="58">
        <v>0</v>
      </c>
      <c r="F6650" s="5">
        <f t="shared" si="104"/>
        <v>2566860525</v>
      </c>
    </row>
    <row r="6651" spans="2:6" x14ac:dyDescent="0.25">
      <c r="B6651" s="56">
        <v>43425</v>
      </c>
      <c r="C6651" s="57" t="s">
        <v>3528</v>
      </c>
      <c r="D6651" s="58">
        <v>1155000</v>
      </c>
      <c r="E6651" s="58">
        <v>0</v>
      </c>
      <c r="F6651" s="5">
        <f t="shared" si="104"/>
        <v>2568015525</v>
      </c>
    </row>
    <row r="6652" spans="2:6" x14ac:dyDescent="0.25">
      <c r="B6652" s="56">
        <v>43425</v>
      </c>
      <c r="C6652" s="57" t="s">
        <v>3529</v>
      </c>
      <c r="D6652" s="58">
        <v>60000</v>
      </c>
      <c r="E6652" s="58">
        <v>0</v>
      </c>
      <c r="F6652" s="5">
        <f t="shared" si="104"/>
        <v>2568075525</v>
      </c>
    </row>
    <row r="6653" spans="2:6" x14ac:dyDescent="0.25">
      <c r="B6653" s="56">
        <v>43425</v>
      </c>
      <c r="C6653" s="57" t="s">
        <v>3525</v>
      </c>
      <c r="D6653" s="58">
        <v>360000</v>
      </c>
      <c r="E6653" s="58">
        <v>0</v>
      </c>
      <c r="F6653" s="5">
        <f t="shared" si="104"/>
        <v>2568435525</v>
      </c>
    </row>
    <row r="6654" spans="2:6" x14ac:dyDescent="0.25">
      <c r="B6654" s="56">
        <v>43425</v>
      </c>
      <c r="C6654" s="57" t="s">
        <v>3526</v>
      </c>
      <c r="D6654" s="58">
        <v>240000</v>
      </c>
      <c r="E6654" s="58">
        <v>0</v>
      </c>
      <c r="F6654" s="5">
        <f t="shared" si="104"/>
        <v>2568675525</v>
      </c>
    </row>
    <row r="6655" spans="2:6" x14ac:dyDescent="0.25">
      <c r="B6655" s="56">
        <v>43425</v>
      </c>
      <c r="C6655" s="57" t="s">
        <v>3530</v>
      </c>
      <c r="D6655" s="58">
        <v>1530000</v>
      </c>
      <c r="E6655" s="58">
        <v>0</v>
      </c>
      <c r="F6655" s="5">
        <f t="shared" si="104"/>
        <v>2570205525</v>
      </c>
    </row>
    <row r="6656" spans="2:6" x14ac:dyDescent="0.25">
      <c r="B6656" s="56">
        <v>43425</v>
      </c>
      <c r="C6656" s="57" t="s">
        <v>3531</v>
      </c>
      <c r="D6656" s="58">
        <v>43000</v>
      </c>
      <c r="E6656" s="58">
        <v>0</v>
      </c>
      <c r="F6656" s="5">
        <f t="shared" si="104"/>
        <v>2570248525</v>
      </c>
    </row>
    <row r="6657" spans="2:6" x14ac:dyDescent="0.25">
      <c r="B6657" s="56">
        <v>43425</v>
      </c>
      <c r="C6657" s="57" t="s">
        <v>3532</v>
      </c>
      <c r="D6657" s="58">
        <v>1627500</v>
      </c>
      <c r="E6657" s="58">
        <v>0</v>
      </c>
      <c r="F6657" s="5">
        <f t="shared" si="104"/>
        <v>2571876025</v>
      </c>
    </row>
    <row r="6658" spans="2:6" x14ac:dyDescent="0.25">
      <c r="B6658" s="56">
        <v>43425</v>
      </c>
      <c r="C6658" s="57" t="s">
        <v>3531</v>
      </c>
      <c r="D6658" s="58">
        <v>1192500</v>
      </c>
      <c r="E6658" s="58">
        <v>0</v>
      </c>
      <c r="F6658" s="5">
        <f t="shared" si="104"/>
        <v>2573068525</v>
      </c>
    </row>
    <row r="6659" spans="2:6" x14ac:dyDescent="0.25">
      <c r="B6659" s="56">
        <v>43425</v>
      </c>
      <c r="C6659" s="57" t="s">
        <v>3533</v>
      </c>
      <c r="D6659" s="58">
        <v>975000</v>
      </c>
      <c r="E6659" s="58">
        <v>0</v>
      </c>
      <c r="F6659" s="5">
        <f t="shared" si="104"/>
        <v>2574043525</v>
      </c>
    </row>
    <row r="6660" spans="2:6" x14ac:dyDescent="0.25">
      <c r="B6660" s="56">
        <v>43425</v>
      </c>
      <c r="C6660" s="57" t="s">
        <v>3529</v>
      </c>
      <c r="D6660" s="58">
        <v>3472500</v>
      </c>
      <c r="E6660" s="58">
        <v>0</v>
      </c>
      <c r="F6660" s="5">
        <f t="shared" si="104"/>
        <v>2577516025</v>
      </c>
    </row>
    <row r="6661" spans="2:6" x14ac:dyDescent="0.25">
      <c r="B6661" s="56">
        <v>43425</v>
      </c>
      <c r="C6661" s="57" t="s">
        <v>3530</v>
      </c>
      <c r="D6661" s="58">
        <v>107500</v>
      </c>
      <c r="E6661" s="58">
        <v>0</v>
      </c>
      <c r="F6661" s="5">
        <f t="shared" si="104"/>
        <v>2577623525</v>
      </c>
    </row>
    <row r="6662" spans="2:6" x14ac:dyDescent="0.25">
      <c r="B6662" s="56">
        <v>43425</v>
      </c>
      <c r="C6662" s="57" t="s">
        <v>3524</v>
      </c>
      <c r="D6662" s="58">
        <v>585000</v>
      </c>
      <c r="E6662" s="58">
        <v>0</v>
      </c>
      <c r="F6662" s="5">
        <f t="shared" si="104"/>
        <v>2578208525</v>
      </c>
    </row>
    <row r="6663" spans="2:6" x14ac:dyDescent="0.25">
      <c r="B6663" s="56">
        <v>43425</v>
      </c>
      <c r="C6663" s="57" t="s">
        <v>3527</v>
      </c>
      <c r="D6663" s="58">
        <v>15000</v>
      </c>
      <c r="E6663" s="58">
        <v>0</v>
      </c>
      <c r="F6663" s="5">
        <f t="shared" si="104"/>
        <v>2578223525</v>
      </c>
    </row>
    <row r="6664" spans="2:6" x14ac:dyDescent="0.25">
      <c r="B6664" s="56">
        <v>43425</v>
      </c>
      <c r="C6664" s="57" t="s">
        <v>3533</v>
      </c>
      <c r="D6664" s="58">
        <v>540000</v>
      </c>
      <c r="E6664" s="58">
        <v>0</v>
      </c>
      <c r="F6664" s="5">
        <f t="shared" si="104"/>
        <v>2578763525</v>
      </c>
    </row>
    <row r="6665" spans="2:6" x14ac:dyDescent="0.25">
      <c r="B6665" s="56">
        <v>43425</v>
      </c>
      <c r="C6665" s="57" t="s">
        <v>3532</v>
      </c>
      <c r="D6665" s="58">
        <v>135000</v>
      </c>
      <c r="E6665" s="58">
        <v>0</v>
      </c>
      <c r="F6665" s="5">
        <f t="shared" si="104"/>
        <v>2578898525</v>
      </c>
    </row>
    <row r="6666" spans="2:6" x14ac:dyDescent="0.25">
      <c r="B6666" s="56">
        <v>43425</v>
      </c>
      <c r="C6666" s="57" t="s">
        <v>3523</v>
      </c>
      <c r="D6666" s="58">
        <v>1170000</v>
      </c>
      <c r="E6666" s="58">
        <v>0</v>
      </c>
      <c r="F6666" s="5">
        <f t="shared" si="104"/>
        <v>2580068525</v>
      </c>
    </row>
    <row r="6667" spans="2:6" x14ac:dyDescent="0.25">
      <c r="B6667" s="56">
        <v>43426</v>
      </c>
      <c r="C6667" s="57" t="s">
        <v>3534</v>
      </c>
      <c r="D6667" s="58">
        <v>525000</v>
      </c>
      <c r="E6667" s="58">
        <v>0</v>
      </c>
      <c r="F6667" s="5">
        <f t="shared" si="104"/>
        <v>2580593525</v>
      </c>
    </row>
    <row r="6668" spans="2:6" x14ac:dyDescent="0.25">
      <c r="B6668" s="56">
        <v>43426</v>
      </c>
      <c r="C6668" s="57" t="s">
        <v>3535</v>
      </c>
      <c r="D6668" s="58">
        <v>180000</v>
      </c>
      <c r="E6668" s="58">
        <v>0</v>
      </c>
      <c r="F6668" s="5">
        <f t="shared" si="104"/>
        <v>2580773525</v>
      </c>
    </row>
    <row r="6669" spans="2:6" x14ac:dyDescent="0.25">
      <c r="B6669" s="56">
        <v>43426</v>
      </c>
      <c r="C6669" s="57" t="s">
        <v>3536</v>
      </c>
      <c r="D6669" s="58">
        <v>495000</v>
      </c>
      <c r="E6669" s="58">
        <v>0</v>
      </c>
      <c r="F6669" s="5">
        <f t="shared" si="104"/>
        <v>2581268525</v>
      </c>
    </row>
    <row r="6670" spans="2:6" x14ac:dyDescent="0.25">
      <c r="B6670" s="56">
        <v>43426</v>
      </c>
      <c r="C6670" s="57" t="s">
        <v>3537</v>
      </c>
      <c r="D6670" s="58">
        <v>285000</v>
      </c>
      <c r="E6670" s="58">
        <v>0</v>
      </c>
      <c r="F6670" s="5">
        <f t="shared" si="104"/>
        <v>2581553525</v>
      </c>
    </row>
    <row r="6671" spans="2:6" x14ac:dyDescent="0.25">
      <c r="B6671" s="56">
        <v>43426</v>
      </c>
      <c r="C6671" s="57" t="s">
        <v>3537</v>
      </c>
      <c r="D6671" s="58">
        <v>1800000</v>
      </c>
      <c r="E6671" s="58">
        <v>0</v>
      </c>
      <c r="F6671" s="5">
        <f t="shared" si="104"/>
        <v>2583353525</v>
      </c>
    </row>
    <row r="6672" spans="2:6" x14ac:dyDescent="0.25">
      <c r="B6672" s="56">
        <v>43426</v>
      </c>
      <c r="C6672" s="57" t="s">
        <v>3538</v>
      </c>
      <c r="D6672" s="58">
        <v>495000</v>
      </c>
      <c r="E6672" s="58">
        <v>0</v>
      </c>
      <c r="F6672" s="5">
        <f t="shared" si="104"/>
        <v>2583848525</v>
      </c>
    </row>
    <row r="6673" spans="2:6" x14ac:dyDescent="0.25">
      <c r="B6673" s="56">
        <v>43426</v>
      </c>
      <c r="C6673" s="57" t="s">
        <v>3536</v>
      </c>
      <c r="D6673" s="58">
        <v>90000</v>
      </c>
      <c r="E6673" s="58">
        <v>0</v>
      </c>
      <c r="F6673" s="5">
        <f t="shared" si="104"/>
        <v>2583938525</v>
      </c>
    </row>
    <row r="6674" spans="2:6" x14ac:dyDescent="0.25">
      <c r="B6674" s="56">
        <v>43426</v>
      </c>
      <c r="C6674" s="57" t="s">
        <v>3539</v>
      </c>
      <c r="D6674" s="58">
        <v>427500</v>
      </c>
      <c r="E6674" s="58">
        <v>0</v>
      </c>
      <c r="F6674" s="5">
        <f t="shared" si="104"/>
        <v>2584366025</v>
      </c>
    </row>
    <row r="6675" spans="2:6" x14ac:dyDescent="0.25">
      <c r="B6675" s="56">
        <v>43426</v>
      </c>
      <c r="C6675" s="57" t="s">
        <v>3540</v>
      </c>
      <c r="D6675" s="58">
        <v>510000</v>
      </c>
      <c r="E6675" s="58">
        <v>0</v>
      </c>
      <c r="F6675" s="5">
        <f t="shared" si="104"/>
        <v>2584876025</v>
      </c>
    </row>
    <row r="6676" spans="2:6" x14ac:dyDescent="0.25">
      <c r="B6676" s="56">
        <v>43426</v>
      </c>
      <c r="C6676" s="57" t="s">
        <v>3540</v>
      </c>
      <c r="D6676" s="58">
        <v>1072500</v>
      </c>
      <c r="E6676" s="58">
        <v>0</v>
      </c>
      <c r="F6676" s="5">
        <f t="shared" si="104"/>
        <v>2585948525</v>
      </c>
    </row>
    <row r="6677" spans="2:6" x14ac:dyDescent="0.25">
      <c r="B6677" s="56">
        <v>43426</v>
      </c>
      <c r="C6677" s="57" t="s">
        <v>3538</v>
      </c>
      <c r="D6677" s="58">
        <v>1455000</v>
      </c>
      <c r="E6677" s="58">
        <v>0</v>
      </c>
      <c r="F6677" s="5">
        <f t="shared" si="104"/>
        <v>2587403525</v>
      </c>
    </row>
    <row r="6678" spans="2:6" x14ac:dyDescent="0.25">
      <c r="B6678" s="56">
        <v>43426</v>
      </c>
      <c r="C6678" s="57" t="s">
        <v>3534</v>
      </c>
      <c r="D6678" s="58">
        <v>945000</v>
      </c>
      <c r="E6678" s="58">
        <v>0</v>
      </c>
      <c r="F6678" s="5">
        <f t="shared" si="104"/>
        <v>2588348525</v>
      </c>
    </row>
    <row r="6679" spans="2:6" x14ac:dyDescent="0.25">
      <c r="B6679" s="56">
        <v>43426</v>
      </c>
      <c r="C6679" s="57" t="s">
        <v>3539</v>
      </c>
      <c r="D6679" s="58">
        <v>2145000</v>
      </c>
      <c r="E6679" s="58">
        <v>0</v>
      </c>
      <c r="F6679" s="5">
        <f t="shared" si="104"/>
        <v>2590493525</v>
      </c>
    </row>
    <row r="6680" spans="2:6" x14ac:dyDescent="0.25">
      <c r="B6680" s="56">
        <v>43426</v>
      </c>
      <c r="C6680" s="57" t="s">
        <v>3535</v>
      </c>
      <c r="D6680" s="58">
        <v>615000</v>
      </c>
      <c r="E6680" s="58">
        <v>0</v>
      </c>
      <c r="F6680" s="5">
        <f t="shared" si="104"/>
        <v>2591108525</v>
      </c>
    </row>
    <row r="6681" spans="2:6" x14ac:dyDescent="0.25">
      <c r="B6681" s="56">
        <v>43426</v>
      </c>
      <c r="C6681" s="57" t="s">
        <v>3541</v>
      </c>
      <c r="D6681" s="58">
        <v>3217500</v>
      </c>
      <c r="E6681" s="58">
        <v>0</v>
      </c>
      <c r="F6681" s="5">
        <f t="shared" si="104"/>
        <v>2594326025</v>
      </c>
    </row>
    <row r="6682" spans="2:6" x14ac:dyDescent="0.25">
      <c r="B6682" s="56">
        <v>43426</v>
      </c>
      <c r="C6682" s="57" t="s">
        <v>3542</v>
      </c>
      <c r="D6682" s="58">
        <v>1065000</v>
      </c>
      <c r="E6682" s="58">
        <v>0</v>
      </c>
      <c r="F6682" s="5">
        <f t="shared" si="104"/>
        <v>2595391025</v>
      </c>
    </row>
    <row r="6683" spans="2:6" x14ac:dyDescent="0.25">
      <c r="B6683" s="56">
        <v>43426</v>
      </c>
      <c r="C6683" s="57" t="s">
        <v>3543</v>
      </c>
      <c r="D6683" s="58">
        <v>43000</v>
      </c>
      <c r="E6683" s="58">
        <v>0</v>
      </c>
      <c r="F6683" s="5">
        <f t="shared" si="104"/>
        <v>2595434025</v>
      </c>
    </row>
    <row r="6684" spans="2:6" x14ac:dyDescent="0.25">
      <c r="B6684" s="56">
        <v>43426</v>
      </c>
      <c r="C6684" s="57" t="s">
        <v>3543</v>
      </c>
      <c r="D6684" s="58">
        <v>1522500</v>
      </c>
      <c r="E6684" s="58">
        <v>0</v>
      </c>
      <c r="F6684" s="5">
        <f t="shared" si="104"/>
        <v>2596956525</v>
      </c>
    </row>
    <row r="6685" spans="2:6" x14ac:dyDescent="0.25">
      <c r="B6685" s="56">
        <v>43426</v>
      </c>
      <c r="C6685" s="57" t="s">
        <v>3544</v>
      </c>
      <c r="D6685" s="58">
        <v>135000</v>
      </c>
      <c r="E6685" s="58">
        <v>0</v>
      </c>
      <c r="F6685" s="5">
        <f t="shared" si="104"/>
        <v>2597091525</v>
      </c>
    </row>
    <row r="6686" spans="2:6" x14ac:dyDescent="0.25">
      <c r="B6686" s="56">
        <v>43426</v>
      </c>
      <c r="C6686" s="57" t="s">
        <v>3545</v>
      </c>
      <c r="D6686" s="58">
        <v>15000</v>
      </c>
      <c r="E6686" s="58">
        <v>0</v>
      </c>
      <c r="F6686" s="5">
        <f t="shared" si="104"/>
        <v>2597106525</v>
      </c>
    </row>
    <row r="6687" spans="2:6" x14ac:dyDescent="0.25">
      <c r="B6687" s="56">
        <v>43426</v>
      </c>
      <c r="C6687" s="57" t="s">
        <v>3541</v>
      </c>
      <c r="D6687" s="58">
        <v>120000</v>
      </c>
      <c r="E6687" s="58">
        <v>0</v>
      </c>
      <c r="F6687" s="5">
        <f t="shared" si="104"/>
        <v>2597226525</v>
      </c>
    </row>
    <row r="6688" spans="2:6" x14ac:dyDescent="0.25">
      <c r="B6688" s="56">
        <v>43426</v>
      </c>
      <c r="C6688" s="57" t="s">
        <v>3542</v>
      </c>
      <c r="D6688" s="58">
        <v>37500</v>
      </c>
      <c r="E6688" s="58">
        <v>0</v>
      </c>
      <c r="F6688" s="5">
        <f t="shared" si="104"/>
        <v>2597264025</v>
      </c>
    </row>
    <row r="6689" spans="2:6" x14ac:dyDescent="0.25">
      <c r="B6689" s="56">
        <v>43426</v>
      </c>
      <c r="C6689" s="57" t="s">
        <v>3546</v>
      </c>
      <c r="D6689" s="58">
        <v>1425000</v>
      </c>
      <c r="E6689" s="58">
        <v>0</v>
      </c>
      <c r="F6689" s="5">
        <f t="shared" si="104"/>
        <v>2598689025</v>
      </c>
    </row>
    <row r="6690" spans="2:6" x14ac:dyDescent="0.25">
      <c r="B6690" s="56">
        <v>43426</v>
      </c>
      <c r="C6690" s="57" t="s">
        <v>3547</v>
      </c>
      <c r="D6690" s="58">
        <v>562500</v>
      </c>
      <c r="E6690" s="58">
        <v>0</v>
      </c>
      <c r="F6690" s="5">
        <f t="shared" si="104"/>
        <v>2599251525</v>
      </c>
    </row>
    <row r="6691" spans="2:6" x14ac:dyDescent="0.25">
      <c r="B6691" s="56">
        <v>43426</v>
      </c>
      <c r="C6691" s="57" t="s">
        <v>3544</v>
      </c>
      <c r="D6691" s="58">
        <v>2632500</v>
      </c>
      <c r="E6691" s="58">
        <v>0</v>
      </c>
      <c r="F6691" s="5">
        <f t="shared" si="104"/>
        <v>2601884025</v>
      </c>
    </row>
    <row r="6692" spans="2:6" x14ac:dyDescent="0.25">
      <c r="B6692" s="56">
        <v>43426</v>
      </c>
      <c r="C6692" s="57" t="s">
        <v>3545</v>
      </c>
      <c r="D6692" s="58">
        <v>1305000</v>
      </c>
      <c r="E6692" s="58">
        <v>0</v>
      </c>
      <c r="F6692" s="5">
        <f t="shared" si="104"/>
        <v>2603189025</v>
      </c>
    </row>
    <row r="6693" spans="2:6" x14ac:dyDescent="0.25">
      <c r="B6693" s="56">
        <v>43426</v>
      </c>
      <c r="C6693" s="57" t="s">
        <v>3548</v>
      </c>
      <c r="D6693" s="58">
        <v>1305000</v>
      </c>
      <c r="E6693" s="58">
        <v>0</v>
      </c>
      <c r="F6693" s="5">
        <f t="shared" si="104"/>
        <v>2604494025</v>
      </c>
    </row>
    <row r="6694" spans="2:6" x14ac:dyDescent="0.25">
      <c r="B6694" s="56">
        <v>43426</v>
      </c>
      <c r="C6694" s="57" t="s">
        <v>3546</v>
      </c>
      <c r="D6694" s="58">
        <v>135000</v>
      </c>
      <c r="E6694" s="58">
        <v>0</v>
      </c>
      <c r="F6694" s="5">
        <f t="shared" si="104"/>
        <v>2604629025</v>
      </c>
    </row>
    <row r="6695" spans="2:6" x14ac:dyDescent="0.25">
      <c r="B6695" s="56">
        <v>43426</v>
      </c>
      <c r="C6695" s="57" t="s">
        <v>3547</v>
      </c>
      <c r="D6695" s="58">
        <v>30000</v>
      </c>
      <c r="E6695" s="58">
        <v>0</v>
      </c>
      <c r="F6695" s="5">
        <f t="shared" si="104"/>
        <v>2604659025</v>
      </c>
    </row>
    <row r="6696" spans="2:6" x14ac:dyDescent="0.25">
      <c r="B6696" s="56">
        <v>43427</v>
      </c>
      <c r="C6696" s="57" t="s">
        <v>3549</v>
      </c>
      <c r="D6696" s="58">
        <v>562500</v>
      </c>
      <c r="E6696" s="58">
        <v>0</v>
      </c>
      <c r="F6696" s="5">
        <f t="shared" si="104"/>
        <v>2605221525</v>
      </c>
    </row>
    <row r="6697" spans="2:6" x14ac:dyDescent="0.25">
      <c r="B6697" s="56">
        <v>43427</v>
      </c>
      <c r="C6697" s="57" t="s">
        <v>3550</v>
      </c>
      <c r="D6697" s="58">
        <v>30000</v>
      </c>
      <c r="E6697" s="58">
        <v>0</v>
      </c>
      <c r="F6697" s="5">
        <f t="shared" si="104"/>
        <v>2605251525</v>
      </c>
    </row>
    <row r="6698" spans="2:6" x14ac:dyDescent="0.25">
      <c r="B6698" s="56">
        <v>43427</v>
      </c>
      <c r="C6698" s="57" t="s">
        <v>3551</v>
      </c>
      <c r="D6698" s="58">
        <v>547500</v>
      </c>
      <c r="E6698" s="58">
        <v>0</v>
      </c>
      <c r="F6698" s="5">
        <f t="shared" si="104"/>
        <v>2605799025</v>
      </c>
    </row>
    <row r="6699" spans="2:6" x14ac:dyDescent="0.25">
      <c r="B6699" s="56">
        <v>43427</v>
      </c>
      <c r="C6699" s="57" t="s">
        <v>3552</v>
      </c>
      <c r="D6699" s="58">
        <v>129000</v>
      </c>
      <c r="E6699" s="58">
        <v>0</v>
      </c>
      <c r="F6699" s="5">
        <f t="shared" si="104"/>
        <v>2605928025</v>
      </c>
    </row>
    <row r="6700" spans="2:6" x14ac:dyDescent="0.25">
      <c r="B6700" s="56">
        <v>43427</v>
      </c>
      <c r="C6700" s="57" t="s">
        <v>3553</v>
      </c>
      <c r="D6700" s="58">
        <v>120000</v>
      </c>
      <c r="E6700" s="58">
        <v>0</v>
      </c>
      <c r="F6700" s="5">
        <f t="shared" si="104"/>
        <v>2606048025</v>
      </c>
    </row>
    <row r="6701" spans="2:6" x14ac:dyDescent="0.25">
      <c r="B6701" s="56">
        <v>43427</v>
      </c>
      <c r="C6701" s="57" t="s">
        <v>3554</v>
      </c>
      <c r="D6701" s="58">
        <v>315000</v>
      </c>
      <c r="E6701" s="58">
        <v>0</v>
      </c>
      <c r="F6701" s="5">
        <f t="shared" si="104"/>
        <v>2606363025</v>
      </c>
    </row>
    <row r="6702" spans="2:6" x14ac:dyDescent="0.25">
      <c r="B6702" s="56">
        <v>43427</v>
      </c>
      <c r="C6702" s="57" t="s">
        <v>3555</v>
      </c>
      <c r="D6702" s="58">
        <v>727500</v>
      </c>
      <c r="E6702" s="58">
        <v>0</v>
      </c>
      <c r="F6702" s="5">
        <f t="shared" si="104"/>
        <v>2607090525</v>
      </c>
    </row>
    <row r="6703" spans="2:6" x14ac:dyDescent="0.25">
      <c r="B6703" s="56">
        <v>43427</v>
      </c>
      <c r="C6703" s="57" t="s">
        <v>3556</v>
      </c>
      <c r="D6703" s="58">
        <v>345000</v>
      </c>
      <c r="E6703" s="58">
        <v>0</v>
      </c>
      <c r="F6703" s="5">
        <f t="shared" si="104"/>
        <v>2607435525</v>
      </c>
    </row>
    <row r="6704" spans="2:6" x14ac:dyDescent="0.25">
      <c r="B6704" s="56">
        <v>43427</v>
      </c>
      <c r="C6704" s="57" t="s">
        <v>3555</v>
      </c>
      <c r="D6704" s="58">
        <v>225000</v>
      </c>
      <c r="E6704" s="58">
        <v>0</v>
      </c>
      <c r="F6704" s="5">
        <f t="shared" si="104"/>
        <v>2607660525</v>
      </c>
    </row>
    <row r="6705" spans="2:6" x14ac:dyDescent="0.25">
      <c r="B6705" s="56">
        <v>43427</v>
      </c>
      <c r="C6705" s="57" t="s">
        <v>3557</v>
      </c>
      <c r="D6705" s="58">
        <v>1170000</v>
      </c>
      <c r="E6705" s="58">
        <v>0</v>
      </c>
      <c r="F6705" s="5">
        <f t="shared" si="104"/>
        <v>2608830525</v>
      </c>
    </row>
    <row r="6706" spans="2:6" x14ac:dyDescent="0.25">
      <c r="B6706" s="56">
        <v>43427</v>
      </c>
      <c r="C6706" s="57" t="s">
        <v>3553</v>
      </c>
      <c r="D6706" s="58">
        <v>2745000</v>
      </c>
      <c r="E6706" s="58">
        <v>0</v>
      </c>
      <c r="F6706" s="5">
        <f t="shared" ref="F6706:F6769" si="105">F6705+D6706-E6706</f>
        <v>2611575525</v>
      </c>
    </row>
    <row r="6707" spans="2:6" x14ac:dyDescent="0.25">
      <c r="B6707" s="56">
        <v>43427</v>
      </c>
      <c r="C6707" s="57" t="s">
        <v>3558</v>
      </c>
      <c r="D6707" s="58">
        <v>1650000</v>
      </c>
      <c r="E6707" s="58">
        <v>0</v>
      </c>
      <c r="F6707" s="5">
        <f t="shared" si="105"/>
        <v>2613225525</v>
      </c>
    </row>
    <row r="6708" spans="2:6" x14ac:dyDescent="0.25">
      <c r="B6708" s="56">
        <v>43427</v>
      </c>
      <c r="C6708" s="57" t="s">
        <v>3559</v>
      </c>
      <c r="D6708" s="58">
        <v>300000</v>
      </c>
      <c r="E6708" s="58">
        <v>0</v>
      </c>
      <c r="F6708" s="5">
        <f t="shared" si="105"/>
        <v>2613525525</v>
      </c>
    </row>
    <row r="6709" spans="2:6" x14ac:dyDescent="0.25">
      <c r="B6709" s="56">
        <v>43427</v>
      </c>
      <c r="C6709" s="57" t="s">
        <v>3560</v>
      </c>
      <c r="D6709" s="58">
        <v>67500</v>
      </c>
      <c r="E6709" s="58">
        <v>0</v>
      </c>
      <c r="F6709" s="5">
        <f t="shared" si="105"/>
        <v>2613593025</v>
      </c>
    </row>
    <row r="6710" spans="2:6" x14ac:dyDescent="0.25">
      <c r="B6710" s="56">
        <v>43427</v>
      </c>
      <c r="C6710" s="57" t="s">
        <v>3550</v>
      </c>
      <c r="D6710" s="58">
        <v>3427500</v>
      </c>
      <c r="E6710" s="58">
        <v>0</v>
      </c>
      <c r="F6710" s="5">
        <f t="shared" si="105"/>
        <v>2617020525</v>
      </c>
    </row>
    <row r="6711" spans="2:6" x14ac:dyDescent="0.25">
      <c r="B6711" s="56">
        <v>43427</v>
      </c>
      <c r="C6711" s="57" t="s">
        <v>3559</v>
      </c>
      <c r="D6711" s="58">
        <v>1552500</v>
      </c>
      <c r="E6711" s="58">
        <v>0</v>
      </c>
      <c r="F6711" s="5">
        <f t="shared" si="105"/>
        <v>2618573025</v>
      </c>
    </row>
    <row r="6712" spans="2:6" x14ac:dyDescent="0.25">
      <c r="B6712" s="56">
        <v>43427</v>
      </c>
      <c r="C6712" s="57" t="s">
        <v>3561</v>
      </c>
      <c r="D6712" s="58">
        <v>2017500</v>
      </c>
      <c r="E6712" s="58">
        <v>0</v>
      </c>
      <c r="F6712" s="5">
        <f t="shared" si="105"/>
        <v>2620590525</v>
      </c>
    </row>
    <row r="6713" spans="2:6" x14ac:dyDescent="0.25">
      <c r="B6713" s="56">
        <v>43427</v>
      </c>
      <c r="C6713" s="57" t="s">
        <v>3549</v>
      </c>
      <c r="D6713" s="58">
        <v>45000</v>
      </c>
      <c r="E6713" s="58">
        <v>0</v>
      </c>
      <c r="F6713" s="5">
        <f t="shared" si="105"/>
        <v>2620635525</v>
      </c>
    </row>
    <row r="6714" spans="2:6" x14ac:dyDescent="0.25">
      <c r="B6714" s="56">
        <v>43427</v>
      </c>
      <c r="C6714" s="57" t="s">
        <v>3554</v>
      </c>
      <c r="D6714" s="58">
        <v>1980000</v>
      </c>
      <c r="E6714" s="58">
        <v>0</v>
      </c>
      <c r="F6714" s="5">
        <f t="shared" si="105"/>
        <v>2622615525</v>
      </c>
    </row>
    <row r="6715" spans="2:6" x14ac:dyDescent="0.25">
      <c r="B6715" s="56">
        <v>43427</v>
      </c>
      <c r="C6715" s="57" t="s">
        <v>3562</v>
      </c>
      <c r="D6715" s="58">
        <v>600000</v>
      </c>
      <c r="E6715" s="58">
        <v>0</v>
      </c>
      <c r="F6715" s="5">
        <f t="shared" si="105"/>
        <v>2623215525</v>
      </c>
    </row>
    <row r="6716" spans="2:6" x14ac:dyDescent="0.25">
      <c r="B6716" s="56">
        <v>43427</v>
      </c>
      <c r="C6716" s="57" t="s">
        <v>3558</v>
      </c>
      <c r="D6716" s="58">
        <v>195000</v>
      </c>
      <c r="E6716" s="58">
        <v>0</v>
      </c>
      <c r="F6716" s="5">
        <f t="shared" si="105"/>
        <v>2623410525</v>
      </c>
    </row>
    <row r="6717" spans="2:6" x14ac:dyDescent="0.25">
      <c r="B6717" s="56">
        <v>43427</v>
      </c>
      <c r="C6717" s="57" t="s">
        <v>3557</v>
      </c>
      <c r="D6717" s="58">
        <v>120000</v>
      </c>
      <c r="E6717" s="58">
        <v>0</v>
      </c>
      <c r="F6717" s="5">
        <f t="shared" si="105"/>
        <v>2623530525</v>
      </c>
    </row>
    <row r="6718" spans="2:6" x14ac:dyDescent="0.25">
      <c r="B6718" s="56">
        <v>43427</v>
      </c>
      <c r="C6718" s="57" t="s">
        <v>3552</v>
      </c>
      <c r="D6718" s="58">
        <v>1785000</v>
      </c>
      <c r="E6718" s="58">
        <v>0</v>
      </c>
      <c r="F6718" s="5">
        <f t="shared" si="105"/>
        <v>2625315525</v>
      </c>
    </row>
    <row r="6719" spans="2:6" x14ac:dyDescent="0.25">
      <c r="B6719" s="56">
        <v>43427</v>
      </c>
      <c r="C6719" s="57" t="s">
        <v>3551</v>
      </c>
      <c r="D6719" s="58">
        <v>1965000</v>
      </c>
      <c r="E6719" s="58">
        <v>0</v>
      </c>
      <c r="F6719" s="5">
        <f t="shared" si="105"/>
        <v>2627280525</v>
      </c>
    </row>
    <row r="6720" spans="2:6" x14ac:dyDescent="0.25">
      <c r="B6720" s="56">
        <v>43427</v>
      </c>
      <c r="C6720" s="57" t="s">
        <v>3560</v>
      </c>
      <c r="D6720" s="58">
        <v>465000</v>
      </c>
      <c r="E6720" s="58">
        <v>0</v>
      </c>
      <c r="F6720" s="5">
        <f t="shared" si="105"/>
        <v>2627745525</v>
      </c>
    </row>
    <row r="6721" spans="2:6" x14ac:dyDescent="0.25">
      <c r="B6721" s="56">
        <v>43427</v>
      </c>
      <c r="C6721" s="57" t="s">
        <v>3562</v>
      </c>
      <c r="D6721" s="58">
        <v>1095000</v>
      </c>
      <c r="E6721" s="58">
        <v>0</v>
      </c>
      <c r="F6721" s="5">
        <f t="shared" si="105"/>
        <v>2628840525</v>
      </c>
    </row>
    <row r="6722" spans="2:6" x14ac:dyDescent="0.25">
      <c r="B6722" s="56">
        <v>43427</v>
      </c>
      <c r="C6722" s="57" t="s">
        <v>3561</v>
      </c>
      <c r="D6722" s="58">
        <v>279500</v>
      </c>
      <c r="E6722" s="58">
        <v>0</v>
      </c>
      <c r="F6722" s="5">
        <f t="shared" si="105"/>
        <v>2629120025</v>
      </c>
    </row>
    <row r="6723" spans="2:6" x14ac:dyDescent="0.25">
      <c r="B6723" s="56">
        <v>43427</v>
      </c>
      <c r="C6723" s="57" t="s">
        <v>3563</v>
      </c>
      <c r="D6723" s="58">
        <v>375000</v>
      </c>
      <c r="E6723" s="58">
        <v>0</v>
      </c>
      <c r="F6723" s="5">
        <f t="shared" si="105"/>
        <v>2629495025</v>
      </c>
    </row>
    <row r="6724" spans="2:6" x14ac:dyDescent="0.25">
      <c r="B6724" s="56">
        <v>43427</v>
      </c>
      <c r="C6724" s="57" t="s">
        <v>3564</v>
      </c>
      <c r="D6724" s="58">
        <v>270000</v>
      </c>
      <c r="E6724" s="58">
        <v>0</v>
      </c>
      <c r="F6724" s="5">
        <f t="shared" si="105"/>
        <v>2629765025</v>
      </c>
    </row>
    <row r="6725" spans="2:6" x14ac:dyDescent="0.25">
      <c r="B6725" s="56">
        <v>43427</v>
      </c>
      <c r="C6725" s="57" t="s">
        <v>3565</v>
      </c>
      <c r="D6725" s="58">
        <v>202500</v>
      </c>
      <c r="E6725" s="58">
        <v>0</v>
      </c>
      <c r="F6725" s="5">
        <f t="shared" si="105"/>
        <v>2629967525</v>
      </c>
    </row>
    <row r="6726" spans="2:6" x14ac:dyDescent="0.25">
      <c r="B6726" s="56">
        <v>43427</v>
      </c>
      <c r="C6726" s="57" t="s">
        <v>3566</v>
      </c>
      <c r="D6726" s="58">
        <v>195000</v>
      </c>
      <c r="E6726" s="58">
        <v>0</v>
      </c>
      <c r="F6726" s="5">
        <f t="shared" si="105"/>
        <v>2630162525</v>
      </c>
    </row>
    <row r="6727" spans="2:6" x14ac:dyDescent="0.25">
      <c r="B6727" s="56">
        <v>43427</v>
      </c>
      <c r="C6727" s="57" t="s">
        <v>3566</v>
      </c>
      <c r="D6727" s="58">
        <v>150000</v>
      </c>
      <c r="E6727" s="58">
        <v>0</v>
      </c>
      <c r="F6727" s="5">
        <f t="shared" si="105"/>
        <v>2630312525</v>
      </c>
    </row>
    <row r="6728" spans="2:6" x14ac:dyDescent="0.25">
      <c r="B6728" s="56">
        <v>43427</v>
      </c>
      <c r="C6728" s="57" t="s">
        <v>3567</v>
      </c>
      <c r="D6728" s="58">
        <v>86000</v>
      </c>
      <c r="E6728" s="58">
        <v>0</v>
      </c>
      <c r="F6728" s="5">
        <f t="shared" si="105"/>
        <v>2630398525</v>
      </c>
    </row>
    <row r="6729" spans="2:6" x14ac:dyDescent="0.25">
      <c r="B6729" s="56">
        <v>43427</v>
      </c>
      <c r="C6729" s="57" t="s">
        <v>3568</v>
      </c>
      <c r="D6729" s="58">
        <v>270000</v>
      </c>
      <c r="E6729" s="58">
        <v>0</v>
      </c>
      <c r="F6729" s="5">
        <f t="shared" si="105"/>
        <v>2630668525</v>
      </c>
    </row>
    <row r="6730" spans="2:6" x14ac:dyDescent="0.25">
      <c r="B6730" s="56">
        <v>43427</v>
      </c>
      <c r="C6730" s="57" t="s">
        <v>3563</v>
      </c>
      <c r="D6730" s="58">
        <v>60000</v>
      </c>
      <c r="E6730" s="58">
        <v>0</v>
      </c>
      <c r="F6730" s="5">
        <f t="shared" si="105"/>
        <v>2630728525</v>
      </c>
    </row>
    <row r="6731" spans="2:6" x14ac:dyDescent="0.25">
      <c r="B6731" s="56">
        <v>43427</v>
      </c>
      <c r="C6731" s="57" t="s">
        <v>3569</v>
      </c>
      <c r="D6731" s="58">
        <v>15000</v>
      </c>
      <c r="E6731" s="58">
        <v>0</v>
      </c>
      <c r="F6731" s="5">
        <f t="shared" si="105"/>
        <v>2630743525</v>
      </c>
    </row>
    <row r="6732" spans="2:6" x14ac:dyDescent="0.25">
      <c r="B6732" s="56">
        <v>43427</v>
      </c>
      <c r="C6732" s="57" t="s">
        <v>3568</v>
      </c>
      <c r="D6732" s="58">
        <v>105000</v>
      </c>
      <c r="E6732" s="58">
        <v>0</v>
      </c>
      <c r="F6732" s="5">
        <f t="shared" si="105"/>
        <v>2630848525</v>
      </c>
    </row>
    <row r="6733" spans="2:6" x14ac:dyDescent="0.25">
      <c r="B6733" s="56">
        <v>43427</v>
      </c>
      <c r="C6733" s="57" t="s">
        <v>3564</v>
      </c>
      <c r="D6733" s="58">
        <v>86000</v>
      </c>
      <c r="E6733" s="58">
        <v>0</v>
      </c>
      <c r="F6733" s="5">
        <f t="shared" si="105"/>
        <v>2630934525</v>
      </c>
    </row>
    <row r="6734" spans="2:6" x14ac:dyDescent="0.25">
      <c r="B6734" s="56">
        <v>43427</v>
      </c>
      <c r="C6734" s="57" t="s">
        <v>3570</v>
      </c>
      <c r="D6734" s="58">
        <v>30000</v>
      </c>
      <c r="E6734" s="58">
        <v>0</v>
      </c>
      <c r="F6734" s="5">
        <f t="shared" si="105"/>
        <v>2630964525</v>
      </c>
    </row>
    <row r="6735" spans="2:6" x14ac:dyDescent="0.25">
      <c r="B6735" s="56">
        <v>43427</v>
      </c>
      <c r="C6735" s="57" t="s">
        <v>3571</v>
      </c>
      <c r="D6735" s="58">
        <v>30000</v>
      </c>
      <c r="E6735" s="58">
        <v>0</v>
      </c>
      <c r="F6735" s="5">
        <f t="shared" si="105"/>
        <v>2630994525</v>
      </c>
    </row>
    <row r="6736" spans="2:6" x14ac:dyDescent="0.25">
      <c r="B6736" s="56">
        <v>43427</v>
      </c>
      <c r="C6736" s="57" t="s">
        <v>3572</v>
      </c>
      <c r="D6736" s="58">
        <v>210000</v>
      </c>
      <c r="E6736" s="58">
        <v>0</v>
      </c>
      <c r="F6736" s="5">
        <f t="shared" si="105"/>
        <v>2631204525</v>
      </c>
    </row>
    <row r="6737" spans="2:6" x14ac:dyDescent="0.25">
      <c r="B6737" s="56">
        <v>43427</v>
      </c>
      <c r="C6737" s="57" t="s">
        <v>3573</v>
      </c>
      <c r="D6737" s="58">
        <v>45000</v>
      </c>
      <c r="E6737" s="58">
        <v>0</v>
      </c>
      <c r="F6737" s="5">
        <f t="shared" si="105"/>
        <v>2631249525</v>
      </c>
    </row>
    <row r="6738" spans="2:6" x14ac:dyDescent="0.25">
      <c r="B6738" s="56">
        <v>43427</v>
      </c>
      <c r="C6738" s="57" t="s">
        <v>3574</v>
      </c>
      <c r="D6738" s="58">
        <v>30000</v>
      </c>
      <c r="E6738" s="58">
        <v>0</v>
      </c>
      <c r="F6738" s="5">
        <f t="shared" si="105"/>
        <v>2631279525</v>
      </c>
    </row>
    <row r="6739" spans="2:6" x14ac:dyDescent="0.25">
      <c r="B6739" s="56">
        <v>43427</v>
      </c>
      <c r="C6739" s="57" t="s">
        <v>3565</v>
      </c>
      <c r="D6739" s="58">
        <v>45000</v>
      </c>
      <c r="E6739" s="58">
        <v>0</v>
      </c>
      <c r="F6739" s="5">
        <f t="shared" si="105"/>
        <v>2631324525</v>
      </c>
    </row>
    <row r="6740" spans="2:6" x14ac:dyDescent="0.25">
      <c r="B6740" s="56">
        <v>43427</v>
      </c>
      <c r="C6740" s="57" t="s">
        <v>3572</v>
      </c>
      <c r="D6740" s="58">
        <v>45000</v>
      </c>
      <c r="E6740" s="58">
        <v>0</v>
      </c>
      <c r="F6740" s="5">
        <f t="shared" si="105"/>
        <v>2631369525</v>
      </c>
    </row>
    <row r="6741" spans="2:6" x14ac:dyDescent="0.25">
      <c r="B6741" s="56">
        <v>43427</v>
      </c>
      <c r="C6741" s="57" t="s">
        <v>3573</v>
      </c>
      <c r="D6741" s="58">
        <v>75000</v>
      </c>
      <c r="E6741" s="58">
        <v>0</v>
      </c>
      <c r="F6741" s="5">
        <f t="shared" si="105"/>
        <v>2631444525</v>
      </c>
    </row>
    <row r="6742" spans="2:6" x14ac:dyDescent="0.25">
      <c r="B6742" s="56">
        <v>43427</v>
      </c>
      <c r="C6742" s="57" t="s">
        <v>3570</v>
      </c>
      <c r="D6742" s="58">
        <v>210000</v>
      </c>
      <c r="E6742" s="58">
        <v>0</v>
      </c>
      <c r="F6742" s="5">
        <f t="shared" si="105"/>
        <v>2631654525</v>
      </c>
    </row>
    <row r="6743" spans="2:6" x14ac:dyDescent="0.25">
      <c r="B6743" s="56">
        <v>43427</v>
      </c>
      <c r="C6743" s="57" t="s">
        <v>3575</v>
      </c>
      <c r="D6743" s="58">
        <v>180000</v>
      </c>
      <c r="E6743" s="58">
        <v>0</v>
      </c>
      <c r="F6743" s="5">
        <f t="shared" si="105"/>
        <v>2631834525</v>
      </c>
    </row>
    <row r="6744" spans="2:6" x14ac:dyDescent="0.25">
      <c r="B6744" s="56">
        <v>43427</v>
      </c>
      <c r="C6744" s="57" t="s">
        <v>3574</v>
      </c>
      <c r="D6744" s="58">
        <v>45000</v>
      </c>
      <c r="E6744" s="58">
        <v>0</v>
      </c>
      <c r="F6744" s="5">
        <f t="shared" si="105"/>
        <v>2631879525</v>
      </c>
    </row>
    <row r="6745" spans="2:6" x14ac:dyDescent="0.25">
      <c r="B6745" s="56">
        <v>43427</v>
      </c>
      <c r="C6745" s="57" t="s">
        <v>3576</v>
      </c>
      <c r="D6745" s="58">
        <v>30000</v>
      </c>
      <c r="E6745" s="58">
        <v>0</v>
      </c>
      <c r="F6745" s="5">
        <f t="shared" si="105"/>
        <v>2631909525</v>
      </c>
    </row>
    <row r="6746" spans="2:6" x14ac:dyDescent="0.25">
      <c r="B6746" s="56">
        <v>43427</v>
      </c>
      <c r="C6746" s="57" t="s">
        <v>3571</v>
      </c>
      <c r="D6746" s="58">
        <v>450000</v>
      </c>
      <c r="E6746" s="58">
        <v>0</v>
      </c>
      <c r="F6746" s="5">
        <f t="shared" si="105"/>
        <v>2632359525</v>
      </c>
    </row>
    <row r="6747" spans="2:6" x14ac:dyDescent="0.25">
      <c r="B6747" s="56">
        <v>43427</v>
      </c>
      <c r="C6747" s="57" t="s">
        <v>3569</v>
      </c>
      <c r="D6747" s="58">
        <v>15000</v>
      </c>
      <c r="E6747" s="58">
        <v>0</v>
      </c>
      <c r="F6747" s="5">
        <f t="shared" si="105"/>
        <v>2632374525</v>
      </c>
    </row>
    <row r="6748" spans="2:6" x14ac:dyDescent="0.25">
      <c r="B6748" s="56">
        <v>43427</v>
      </c>
      <c r="C6748" s="57" t="s">
        <v>3567</v>
      </c>
      <c r="D6748" s="58">
        <v>465000</v>
      </c>
      <c r="E6748" s="58">
        <v>0</v>
      </c>
      <c r="F6748" s="5">
        <f t="shared" si="105"/>
        <v>2632839525</v>
      </c>
    </row>
    <row r="6749" spans="2:6" x14ac:dyDescent="0.25">
      <c r="B6749" s="56">
        <v>43427</v>
      </c>
      <c r="C6749" s="57" t="s">
        <v>3576</v>
      </c>
      <c r="D6749" s="58">
        <v>390000</v>
      </c>
      <c r="E6749" s="58">
        <v>0</v>
      </c>
      <c r="F6749" s="5">
        <f t="shared" si="105"/>
        <v>2633229525</v>
      </c>
    </row>
    <row r="6750" spans="2:6" x14ac:dyDescent="0.25">
      <c r="B6750" s="56">
        <v>43427</v>
      </c>
      <c r="C6750" s="57" t="s">
        <v>3577</v>
      </c>
      <c r="D6750" s="58">
        <v>435000</v>
      </c>
      <c r="E6750" s="58">
        <v>0</v>
      </c>
      <c r="F6750" s="5">
        <f t="shared" si="105"/>
        <v>2633664525</v>
      </c>
    </row>
    <row r="6751" spans="2:6" x14ac:dyDescent="0.25">
      <c r="B6751" s="56">
        <v>43427</v>
      </c>
      <c r="C6751" s="57" t="s">
        <v>3578</v>
      </c>
      <c r="D6751" s="58">
        <v>120000</v>
      </c>
      <c r="E6751" s="58">
        <v>0</v>
      </c>
      <c r="F6751" s="5">
        <f t="shared" si="105"/>
        <v>2633784525</v>
      </c>
    </row>
    <row r="6752" spans="2:6" x14ac:dyDescent="0.25">
      <c r="B6752" s="56">
        <v>43427</v>
      </c>
      <c r="C6752" s="57" t="s">
        <v>3579</v>
      </c>
      <c r="D6752" s="58">
        <v>165000</v>
      </c>
      <c r="E6752" s="58">
        <v>0</v>
      </c>
      <c r="F6752" s="5">
        <f t="shared" si="105"/>
        <v>2633949525</v>
      </c>
    </row>
    <row r="6753" spans="2:6" x14ac:dyDescent="0.25">
      <c r="B6753" s="56">
        <v>43427</v>
      </c>
      <c r="C6753" s="57" t="s">
        <v>3580</v>
      </c>
      <c r="D6753" s="58">
        <v>30000</v>
      </c>
      <c r="E6753" s="58">
        <v>0</v>
      </c>
      <c r="F6753" s="5">
        <f t="shared" si="105"/>
        <v>2633979525</v>
      </c>
    </row>
    <row r="6754" spans="2:6" x14ac:dyDescent="0.25">
      <c r="B6754" s="56">
        <v>43427</v>
      </c>
      <c r="C6754" s="57" t="s">
        <v>3581</v>
      </c>
      <c r="D6754" s="58">
        <v>90000</v>
      </c>
      <c r="E6754" s="58">
        <v>0</v>
      </c>
      <c r="F6754" s="5">
        <f t="shared" si="105"/>
        <v>2634069525</v>
      </c>
    </row>
    <row r="6755" spans="2:6" x14ac:dyDescent="0.25">
      <c r="B6755" s="56">
        <v>43427</v>
      </c>
      <c r="C6755" s="57" t="s">
        <v>3582</v>
      </c>
      <c r="D6755" s="58">
        <v>21500</v>
      </c>
      <c r="E6755" s="58">
        <v>0</v>
      </c>
      <c r="F6755" s="5">
        <f t="shared" si="105"/>
        <v>2634091025</v>
      </c>
    </row>
    <row r="6756" spans="2:6" x14ac:dyDescent="0.25">
      <c r="B6756" s="56">
        <v>43427</v>
      </c>
      <c r="C6756" s="57" t="s">
        <v>3583</v>
      </c>
      <c r="D6756" s="58">
        <v>15000</v>
      </c>
      <c r="E6756" s="58">
        <v>0</v>
      </c>
      <c r="F6756" s="5">
        <f t="shared" si="105"/>
        <v>2634106025</v>
      </c>
    </row>
    <row r="6757" spans="2:6" x14ac:dyDescent="0.25">
      <c r="B6757" s="56">
        <v>43427</v>
      </c>
      <c r="C6757" s="57" t="s">
        <v>3582</v>
      </c>
      <c r="D6757" s="58">
        <v>75000</v>
      </c>
      <c r="E6757" s="58">
        <v>0</v>
      </c>
      <c r="F6757" s="5">
        <f t="shared" si="105"/>
        <v>2634181025</v>
      </c>
    </row>
    <row r="6758" spans="2:6" x14ac:dyDescent="0.25">
      <c r="B6758" s="56">
        <v>43427</v>
      </c>
      <c r="C6758" s="57" t="s">
        <v>3584</v>
      </c>
      <c r="D6758" s="58">
        <v>180000</v>
      </c>
      <c r="E6758" s="58">
        <v>0</v>
      </c>
      <c r="F6758" s="5">
        <f t="shared" si="105"/>
        <v>2634361025</v>
      </c>
    </row>
    <row r="6759" spans="2:6" x14ac:dyDescent="0.25">
      <c r="B6759" s="56">
        <v>43427</v>
      </c>
      <c r="C6759" s="57" t="s">
        <v>3581</v>
      </c>
      <c r="D6759" s="58">
        <v>64500</v>
      </c>
      <c r="E6759" s="58">
        <v>0</v>
      </c>
      <c r="F6759" s="5">
        <f t="shared" si="105"/>
        <v>2634425525</v>
      </c>
    </row>
    <row r="6760" spans="2:6" x14ac:dyDescent="0.25">
      <c r="B6760" s="56">
        <v>43427</v>
      </c>
      <c r="C6760" s="57" t="s">
        <v>3577</v>
      </c>
      <c r="D6760" s="58">
        <v>45000</v>
      </c>
      <c r="E6760" s="58">
        <v>0</v>
      </c>
      <c r="F6760" s="5">
        <f t="shared" si="105"/>
        <v>2634470525</v>
      </c>
    </row>
    <row r="6761" spans="2:6" x14ac:dyDescent="0.25">
      <c r="B6761" s="56">
        <v>43427</v>
      </c>
      <c r="C6761" s="57" t="s">
        <v>3578</v>
      </c>
      <c r="D6761" s="58">
        <v>30000</v>
      </c>
      <c r="E6761" s="58">
        <v>0</v>
      </c>
      <c r="F6761" s="5">
        <f t="shared" si="105"/>
        <v>2634500525</v>
      </c>
    </row>
    <row r="6762" spans="2:6" x14ac:dyDescent="0.25">
      <c r="B6762" s="56">
        <v>43427</v>
      </c>
      <c r="C6762" s="57" t="s">
        <v>3585</v>
      </c>
      <c r="D6762" s="58">
        <v>15000</v>
      </c>
      <c r="E6762" s="58">
        <v>0</v>
      </c>
      <c r="F6762" s="5">
        <f t="shared" si="105"/>
        <v>2634515525</v>
      </c>
    </row>
    <row r="6763" spans="2:6" x14ac:dyDescent="0.25">
      <c r="B6763" s="56">
        <v>43427</v>
      </c>
      <c r="C6763" s="57" t="s">
        <v>3586</v>
      </c>
      <c r="D6763" s="58">
        <v>30000</v>
      </c>
      <c r="E6763" s="58">
        <v>0</v>
      </c>
      <c r="F6763" s="5">
        <f t="shared" si="105"/>
        <v>2634545525</v>
      </c>
    </row>
    <row r="6764" spans="2:6" x14ac:dyDescent="0.25">
      <c r="B6764" s="56">
        <v>43427</v>
      </c>
      <c r="C6764" s="57" t="s">
        <v>3585</v>
      </c>
      <c r="D6764" s="58">
        <v>240000</v>
      </c>
      <c r="E6764" s="58">
        <v>0</v>
      </c>
      <c r="F6764" s="5">
        <f t="shared" si="105"/>
        <v>2634785525</v>
      </c>
    </row>
    <row r="6765" spans="2:6" x14ac:dyDescent="0.25">
      <c r="B6765" s="56">
        <v>43427</v>
      </c>
      <c r="C6765" s="57" t="s">
        <v>3583</v>
      </c>
      <c r="D6765" s="58">
        <v>195000</v>
      </c>
      <c r="E6765" s="58">
        <v>0</v>
      </c>
      <c r="F6765" s="5">
        <f t="shared" si="105"/>
        <v>2634980525</v>
      </c>
    </row>
    <row r="6766" spans="2:6" x14ac:dyDescent="0.25">
      <c r="B6766" s="56">
        <v>43427</v>
      </c>
      <c r="C6766" s="57" t="s">
        <v>3587</v>
      </c>
      <c r="D6766" s="58">
        <v>75000</v>
      </c>
      <c r="E6766" s="58">
        <v>0</v>
      </c>
      <c r="F6766" s="5">
        <f t="shared" si="105"/>
        <v>2635055525</v>
      </c>
    </row>
    <row r="6767" spans="2:6" x14ac:dyDescent="0.25">
      <c r="B6767" s="56">
        <v>43427</v>
      </c>
      <c r="C6767" s="57" t="s">
        <v>3586</v>
      </c>
      <c r="D6767" s="58">
        <v>15000</v>
      </c>
      <c r="E6767" s="58">
        <v>0</v>
      </c>
      <c r="F6767" s="5">
        <f t="shared" si="105"/>
        <v>2635070525</v>
      </c>
    </row>
    <row r="6768" spans="2:6" x14ac:dyDescent="0.25">
      <c r="B6768" s="56">
        <v>43427</v>
      </c>
      <c r="C6768" s="57" t="s">
        <v>3580</v>
      </c>
      <c r="D6768" s="58">
        <v>135000</v>
      </c>
      <c r="E6768" s="58">
        <v>0</v>
      </c>
      <c r="F6768" s="5">
        <f t="shared" si="105"/>
        <v>2635205525</v>
      </c>
    </row>
    <row r="6769" spans="2:6" x14ac:dyDescent="0.25">
      <c r="B6769" s="56">
        <v>43427</v>
      </c>
      <c r="C6769" s="57" t="s">
        <v>3588</v>
      </c>
      <c r="D6769" s="58">
        <v>60000</v>
      </c>
      <c r="E6769" s="58">
        <v>0</v>
      </c>
      <c r="F6769" s="5">
        <f t="shared" si="105"/>
        <v>2635265525</v>
      </c>
    </row>
    <row r="6770" spans="2:6" x14ac:dyDescent="0.25">
      <c r="B6770" s="56">
        <v>43427</v>
      </c>
      <c r="C6770" s="57" t="s">
        <v>3588</v>
      </c>
      <c r="D6770" s="58">
        <v>15000</v>
      </c>
      <c r="E6770" s="58">
        <v>0</v>
      </c>
      <c r="F6770" s="5">
        <f t="shared" ref="F6770:F6833" si="106">F6769+D6770-E6770</f>
        <v>2635280525</v>
      </c>
    </row>
    <row r="6771" spans="2:6" x14ac:dyDescent="0.25">
      <c r="B6771" s="56">
        <v>43427</v>
      </c>
      <c r="C6771" s="57" t="s">
        <v>3579</v>
      </c>
      <c r="D6771" s="58">
        <v>15000</v>
      </c>
      <c r="E6771" s="58">
        <v>0</v>
      </c>
      <c r="F6771" s="5">
        <f t="shared" si="106"/>
        <v>2635295525</v>
      </c>
    </row>
    <row r="6772" spans="2:6" x14ac:dyDescent="0.25">
      <c r="B6772" s="56">
        <v>43427</v>
      </c>
      <c r="C6772" s="57" t="s">
        <v>3584</v>
      </c>
      <c r="D6772" s="58">
        <v>45000</v>
      </c>
      <c r="E6772" s="58">
        <v>0</v>
      </c>
      <c r="F6772" s="5">
        <f t="shared" si="106"/>
        <v>2635340525</v>
      </c>
    </row>
    <row r="6773" spans="2:6" x14ac:dyDescent="0.25">
      <c r="B6773" s="56">
        <v>43427</v>
      </c>
      <c r="C6773" s="57" t="s">
        <v>3589</v>
      </c>
      <c r="D6773" s="58">
        <v>45000</v>
      </c>
      <c r="E6773" s="58">
        <v>0</v>
      </c>
      <c r="F6773" s="5">
        <f t="shared" si="106"/>
        <v>2635385525</v>
      </c>
    </row>
    <row r="6774" spans="2:6" x14ac:dyDescent="0.25">
      <c r="B6774" s="56">
        <v>43427</v>
      </c>
      <c r="C6774" s="57" t="s">
        <v>3590</v>
      </c>
      <c r="D6774" s="58">
        <v>367500</v>
      </c>
      <c r="E6774" s="58">
        <v>0</v>
      </c>
      <c r="F6774" s="5">
        <f t="shared" si="106"/>
        <v>2635753025</v>
      </c>
    </row>
    <row r="6775" spans="2:6" x14ac:dyDescent="0.25">
      <c r="B6775" s="56">
        <v>43427</v>
      </c>
      <c r="C6775" s="57" t="s">
        <v>3590</v>
      </c>
      <c r="D6775" s="58">
        <v>75000</v>
      </c>
      <c r="E6775" s="58">
        <v>0</v>
      </c>
      <c r="F6775" s="5">
        <f t="shared" si="106"/>
        <v>2635828025</v>
      </c>
    </row>
    <row r="6776" spans="2:6" x14ac:dyDescent="0.25">
      <c r="B6776" s="56">
        <v>43427</v>
      </c>
      <c r="C6776" s="57" t="s">
        <v>3587</v>
      </c>
      <c r="D6776" s="58">
        <v>15000</v>
      </c>
      <c r="E6776" s="58">
        <v>0</v>
      </c>
      <c r="F6776" s="5">
        <f t="shared" si="106"/>
        <v>2635843025</v>
      </c>
    </row>
    <row r="6777" spans="2:6" x14ac:dyDescent="0.25">
      <c r="B6777" s="56">
        <v>43427</v>
      </c>
      <c r="C6777" s="57" t="s">
        <v>3591</v>
      </c>
      <c r="D6777" s="58">
        <v>30000</v>
      </c>
      <c r="E6777" s="58">
        <v>0</v>
      </c>
      <c r="F6777" s="5">
        <f t="shared" si="106"/>
        <v>2635873025</v>
      </c>
    </row>
    <row r="6778" spans="2:6" x14ac:dyDescent="0.25">
      <c r="B6778" s="56">
        <v>43427</v>
      </c>
      <c r="C6778" s="57" t="s">
        <v>3592</v>
      </c>
      <c r="D6778" s="58">
        <v>525000</v>
      </c>
      <c r="E6778" s="58">
        <v>0</v>
      </c>
      <c r="F6778" s="5">
        <f t="shared" si="106"/>
        <v>2636398025</v>
      </c>
    </row>
    <row r="6779" spans="2:6" x14ac:dyDescent="0.25">
      <c r="B6779" s="56">
        <v>43427</v>
      </c>
      <c r="C6779" s="57" t="s">
        <v>3593</v>
      </c>
      <c r="D6779" s="58">
        <v>105000</v>
      </c>
      <c r="E6779" s="58">
        <v>0</v>
      </c>
      <c r="F6779" s="5">
        <f t="shared" si="106"/>
        <v>2636503025</v>
      </c>
    </row>
    <row r="6780" spans="2:6" x14ac:dyDescent="0.25">
      <c r="B6780" s="56">
        <v>43427</v>
      </c>
      <c r="C6780" s="57" t="s">
        <v>3594</v>
      </c>
      <c r="D6780" s="58">
        <v>30000</v>
      </c>
      <c r="E6780" s="58">
        <v>0</v>
      </c>
      <c r="F6780" s="5">
        <f t="shared" si="106"/>
        <v>2636533025</v>
      </c>
    </row>
    <row r="6781" spans="2:6" x14ac:dyDescent="0.25">
      <c r="B6781" s="56">
        <v>43427</v>
      </c>
      <c r="C6781" s="57" t="s">
        <v>3595</v>
      </c>
      <c r="D6781" s="58">
        <v>105000</v>
      </c>
      <c r="E6781" s="58">
        <v>0</v>
      </c>
      <c r="F6781" s="5">
        <f t="shared" si="106"/>
        <v>2636638025</v>
      </c>
    </row>
    <row r="6782" spans="2:6" x14ac:dyDescent="0.25">
      <c r="B6782" s="56">
        <v>43427</v>
      </c>
      <c r="C6782" s="57" t="s">
        <v>3596</v>
      </c>
      <c r="D6782" s="58">
        <v>690000</v>
      </c>
      <c r="E6782" s="58">
        <v>0</v>
      </c>
      <c r="F6782" s="5">
        <f t="shared" si="106"/>
        <v>2637328025</v>
      </c>
    </row>
    <row r="6783" spans="2:6" x14ac:dyDescent="0.25">
      <c r="B6783" s="56">
        <v>43427</v>
      </c>
      <c r="C6783" s="57" t="s">
        <v>3597</v>
      </c>
      <c r="D6783" s="58">
        <v>3517500</v>
      </c>
      <c r="E6783" s="58">
        <v>0</v>
      </c>
      <c r="F6783" s="5">
        <f t="shared" si="106"/>
        <v>2640845525</v>
      </c>
    </row>
    <row r="6784" spans="2:6" x14ac:dyDescent="0.25">
      <c r="B6784" s="56">
        <v>43427</v>
      </c>
      <c r="C6784" s="57" t="s">
        <v>3598</v>
      </c>
      <c r="D6784" s="58">
        <v>480000</v>
      </c>
      <c r="E6784" s="58">
        <v>0</v>
      </c>
      <c r="F6784" s="5">
        <f t="shared" si="106"/>
        <v>2641325525</v>
      </c>
    </row>
    <row r="6785" spans="2:6" x14ac:dyDescent="0.25">
      <c r="B6785" s="56">
        <v>43427</v>
      </c>
      <c r="C6785" s="57" t="s">
        <v>3599</v>
      </c>
      <c r="D6785" s="58">
        <v>210000</v>
      </c>
      <c r="E6785" s="58">
        <v>0</v>
      </c>
      <c r="F6785" s="5">
        <f t="shared" si="106"/>
        <v>2641535525</v>
      </c>
    </row>
    <row r="6786" spans="2:6" x14ac:dyDescent="0.25">
      <c r="B6786" s="56">
        <v>43427</v>
      </c>
      <c r="C6786" s="57" t="s">
        <v>3600</v>
      </c>
      <c r="D6786" s="58">
        <v>64500</v>
      </c>
      <c r="E6786" s="58">
        <v>0</v>
      </c>
      <c r="F6786" s="5">
        <f t="shared" si="106"/>
        <v>2641600025</v>
      </c>
    </row>
    <row r="6787" spans="2:6" x14ac:dyDescent="0.25">
      <c r="B6787" s="56">
        <v>43427</v>
      </c>
      <c r="C6787" s="57" t="s">
        <v>3601</v>
      </c>
      <c r="D6787" s="58">
        <v>675000</v>
      </c>
      <c r="E6787" s="58">
        <v>0</v>
      </c>
      <c r="F6787" s="5">
        <f t="shared" si="106"/>
        <v>2642275025</v>
      </c>
    </row>
    <row r="6788" spans="2:6" x14ac:dyDescent="0.25">
      <c r="B6788" s="56">
        <v>43427</v>
      </c>
      <c r="C6788" s="57" t="s">
        <v>3602</v>
      </c>
      <c r="D6788" s="58">
        <v>1680000</v>
      </c>
      <c r="E6788" s="58">
        <v>0</v>
      </c>
      <c r="F6788" s="5">
        <f t="shared" si="106"/>
        <v>2643955025</v>
      </c>
    </row>
    <row r="6789" spans="2:6" x14ac:dyDescent="0.25">
      <c r="B6789" s="56">
        <v>43427</v>
      </c>
      <c r="C6789" s="57" t="s">
        <v>3603</v>
      </c>
      <c r="D6789" s="58">
        <v>2175000</v>
      </c>
      <c r="E6789" s="58">
        <v>0</v>
      </c>
      <c r="F6789" s="5">
        <f t="shared" si="106"/>
        <v>2646130025</v>
      </c>
    </row>
    <row r="6790" spans="2:6" x14ac:dyDescent="0.25">
      <c r="B6790" s="56">
        <v>43427</v>
      </c>
      <c r="C6790" s="57" t="s">
        <v>3604</v>
      </c>
      <c r="D6790" s="58">
        <v>360000</v>
      </c>
      <c r="E6790" s="58">
        <v>0</v>
      </c>
      <c r="F6790" s="5">
        <f t="shared" si="106"/>
        <v>2646490025</v>
      </c>
    </row>
    <row r="6791" spans="2:6" x14ac:dyDescent="0.25">
      <c r="B6791" s="56">
        <v>43427</v>
      </c>
      <c r="C6791" s="57" t="s">
        <v>3596</v>
      </c>
      <c r="D6791" s="58">
        <v>525000</v>
      </c>
      <c r="E6791" s="58">
        <v>0</v>
      </c>
      <c r="F6791" s="5">
        <f t="shared" si="106"/>
        <v>2647015025</v>
      </c>
    </row>
    <row r="6792" spans="2:6" x14ac:dyDescent="0.25">
      <c r="B6792" s="56">
        <v>43427</v>
      </c>
      <c r="C6792" s="57" t="s">
        <v>3598</v>
      </c>
      <c r="D6792" s="58">
        <v>30000</v>
      </c>
      <c r="E6792" s="58">
        <v>0</v>
      </c>
      <c r="F6792" s="5">
        <f t="shared" si="106"/>
        <v>2647045025</v>
      </c>
    </row>
    <row r="6793" spans="2:6" x14ac:dyDescent="0.25">
      <c r="B6793" s="56">
        <v>43427</v>
      </c>
      <c r="C6793" s="57" t="s">
        <v>3605</v>
      </c>
      <c r="D6793" s="58">
        <v>1275000</v>
      </c>
      <c r="E6793" s="58">
        <v>0</v>
      </c>
      <c r="F6793" s="5">
        <f t="shared" si="106"/>
        <v>2648320025</v>
      </c>
    </row>
    <row r="6794" spans="2:6" x14ac:dyDescent="0.25">
      <c r="B6794" s="56">
        <v>43427</v>
      </c>
      <c r="C6794" s="57" t="s">
        <v>3606</v>
      </c>
      <c r="D6794" s="58">
        <v>150000</v>
      </c>
      <c r="E6794" s="58">
        <v>0</v>
      </c>
      <c r="F6794" s="5">
        <f t="shared" si="106"/>
        <v>2648470025</v>
      </c>
    </row>
    <row r="6795" spans="2:6" x14ac:dyDescent="0.25">
      <c r="B6795" s="56">
        <v>43427</v>
      </c>
      <c r="C6795" s="57" t="s">
        <v>3597</v>
      </c>
      <c r="D6795" s="58">
        <v>307500</v>
      </c>
      <c r="E6795" s="58">
        <v>0</v>
      </c>
      <c r="F6795" s="5">
        <f t="shared" si="106"/>
        <v>2648777525</v>
      </c>
    </row>
    <row r="6796" spans="2:6" x14ac:dyDescent="0.25">
      <c r="B6796" s="56">
        <v>43427</v>
      </c>
      <c r="C6796" s="57" t="s">
        <v>3601</v>
      </c>
      <c r="D6796" s="58">
        <v>795000</v>
      </c>
      <c r="E6796" s="58">
        <v>0</v>
      </c>
      <c r="F6796" s="5">
        <f t="shared" si="106"/>
        <v>2649572525</v>
      </c>
    </row>
    <row r="6797" spans="2:6" x14ac:dyDescent="0.25">
      <c r="B6797" s="56">
        <v>43427</v>
      </c>
      <c r="C6797" s="57" t="s">
        <v>3603</v>
      </c>
      <c r="D6797" s="58">
        <v>390000</v>
      </c>
      <c r="E6797" s="58">
        <v>0</v>
      </c>
      <c r="F6797" s="5">
        <f t="shared" si="106"/>
        <v>2649962525</v>
      </c>
    </row>
    <row r="6798" spans="2:6" x14ac:dyDescent="0.25">
      <c r="B6798" s="56">
        <v>43427</v>
      </c>
      <c r="C6798" s="57" t="s">
        <v>3607</v>
      </c>
      <c r="D6798" s="58">
        <v>285000</v>
      </c>
      <c r="E6798" s="58">
        <v>0</v>
      </c>
      <c r="F6798" s="5">
        <f t="shared" si="106"/>
        <v>2650247525</v>
      </c>
    </row>
    <row r="6799" spans="2:6" x14ac:dyDescent="0.25">
      <c r="B6799" s="56">
        <v>43427</v>
      </c>
      <c r="C6799" s="57" t="s">
        <v>3602</v>
      </c>
      <c r="D6799" s="58">
        <v>270000</v>
      </c>
      <c r="E6799" s="58">
        <v>0</v>
      </c>
      <c r="F6799" s="5">
        <f t="shared" si="106"/>
        <v>2650517525</v>
      </c>
    </row>
    <row r="6800" spans="2:6" x14ac:dyDescent="0.25">
      <c r="B6800" s="56">
        <v>43427</v>
      </c>
      <c r="C6800" s="57" t="s">
        <v>3608</v>
      </c>
      <c r="D6800" s="58">
        <v>525000</v>
      </c>
      <c r="E6800" s="58">
        <v>0</v>
      </c>
      <c r="F6800" s="5">
        <f t="shared" si="106"/>
        <v>2651042525</v>
      </c>
    </row>
    <row r="6801" spans="2:6" x14ac:dyDescent="0.25">
      <c r="B6801" s="56">
        <v>43427</v>
      </c>
      <c r="C6801" s="57" t="s">
        <v>3600</v>
      </c>
      <c r="D6801" s="58">
        <v>1027500</v>
      </c>
      <c r="E6801" s="58">
        <v>0</v>
      </c>
      <c r="F6801" s="5">
        <f t="shared" si="106"/>
        <v>2652070025</v>
      </c>
    </row>
    <row r="6802" spans="2:6" x14ac:dyDescent="0.25">
      <c r="B6802" s="56">
        <v>43427</v>
      </c>
      <c r="C6802" s="57" t="s">
        <v>3606</v>
      </c>
      <c r="D6802" s="58">
        <v>1305000</v>
      </c>
      <c r="E6802" s="58">
        <v>0</v>
      </c>
      <c r="F6802" s="5">
        <f t="shared" si="106"/>
        <v>2653375025</v>
      </c>
    </row>
    <row r="6803" spans="2:6" x14ac:dyDescent="0.25">
      <c r="B6803" s="56">
        <v>43427</v>
      </c>
      <c r="C6803" s="57" t="s">
        <v>3604</v>
      </c>
      <c r="D6803" s="58">
        <v>360000</v>
      </c>
      <c r="E6803" s="58">
        <v>0</v>
      </c>
      <c r="F6803" s="5">
        <f t="shared" si="106"/>
        <v>2653735025</v>
      </c>
    </row>
    <row r="6804" spans="2:6" x14ac:dyDescent="0.25">
      <c r="B6804" s="56">
        <v>43427</v>
      </c>
      <c r="C6804" s="57" t="s">
        <v>3607</v>
      </c>
      <c r="D6804" s="58">
        <v>720000</v>
      </c>
      <c r="E6804" s="58">
        <v>0</v>
      </c>
      <c r="F6804" s="5">
        <f t="shared" si="106"/>
        <v>2654455025</v>
      </c>
    </row>
    <row r="6805" spans="2:6" x14ac:dyDescent="0.25">
      <c r="B6805" s="56">
        <v>43427</v>
      </c>
      <c r="C6805" s="57" t="s">
        <v>3609</v>
      </c>
      <c r="D6805" s="58">
        <v>697500</v>
      </c>
      <c r="E6805" s="58">
        <v>0</v>
      </c>
      <c r="F6805" s="5">
        <f t="shared" si="106"/>
        <v>2655152525</v>
      </c>
    </row>
    <row r="6806" spans="2:6" x14ac:dyDescent="0.25">
      <c r="B6806" s="56">
        <v>43427</v>
      </c>
      <c r="C6806" s="57" t="s">
        <v>3605</v>
      </c>
      <c r="D6806" s="58">
        <v>150500</v>
      </c>
      <c r="E6806" s="58">
        <v>0</v>
      </c>
      <c r="F6806" s="5">
        <f t="shared" si="106"/>
        <v>2655303025</v>
      </c>
    </row>
    <row r="6807" spans="2:6" x14ac:dyDescent="0.25">
      <c r="B6807" s="56">
        <v>43427</v>
      </c>
      <c r="C6807" s="57" t="s">
        <v>3608</v>
      </c>
      <c r="D6807" s="58">
        <v>397500</v>
      </c>
      <c r="E6807" s="58">
        <v>0</v>
      </c>
      <c r="F6807" s="5">
        <f t="shared" si="106"/>
        <v>2655700525</v>
      </c>
    </row>
    <row r="6808" spans="2:6" x14ac:dyDescent="0.25">
      <c r="B6808" s="56">
        <v>43427</v>
      </c>
      <c r="C6808" s="57" t="s">
        <v>3609</v>
      </c>
      <c r="D6808" s="58">
        <v>90000</v>
      </c>
      <c r="E6808" s="58">
        <v>0</v>
      </c>
      <c r="F6808" s="5">
        <f t="shared" si="106"/>
        <v>2655790525</v>
      </c>
    </row>
    <row r="6809" spans="2:6" x14ac:dyDescent="0.25">
      <c r="B6809" s="56">
        <v>43427</v>
      </c>
      <c r="C6809" s="57" t="s">
        <v>3599</v>
      </c>
      <c r="D6809" s="58">
        <v>255000</v>
      </c>
      <c r="E6809" s="58">
        <v>0</v>
      </c>
      <c r="F6809" s="5">
        <f t="shared" si="106"/>
        <v>2656045525</v>
      </c>
    </row>
    <row r="6810" spans="2:6" x14ac:dyDescent="0.25">
      <c r="B6810" s="56">
        <v>43427</v>
      </c>
      <c r="C6810" s="57" t="s">
        <v>3163</v>
      </c>
      <c r="D6810" s="58">
        <v>45000</v>
      </c>
      <c r="E6810" s="58">
        <v>0</v>
      </c>
      <c r="F6810" s="5">
        <f t="shared" si="106"/>
        <v>2656090525</v>
      </c>
    </row>
    <row r="6811" spans="2:6" x14ac:dyDescent="0.25">
      <c r="B6811" s="56">
        <v>43427</v>
      </c>
      <c r="C6811" s="57" t="s">
        <v>3610</v>
      </c>
      <c r="D6811" s="58">
        <v>180000</v>
      </c>
      <c r="E6811" s="58">
        <v>0</v>
      </c>
      <c r="F6811" s="5">
        <f t="shared" si="106"/>
        <v>2656270525</v>
      </c>
    </row>
    <row r="6812" spans="2:6" x14ac:dyDescent="0.25">
      <c r="B6812" s="56">
        <v>43427</v>
      </c>
      <c r="C6812" s="57" t="s">
        <v>3610</v>
      </c>
      <c r="D6812" s="58">
        <v>555000</v>
      </c>
      <c r="E6812" s="58">
        <v>0</v>
      </c>
      <c r="F6812" s="5">
        <f t="shared" si="106"/>
        <v>2656825525</v>
      </c>
    </row>
    <row r="6813" spans="2:6" x14ac:dyDescent="0.25">
      <c r="B6813" s="56">
        <v>43427</v>
      </c>
      <c r="C6813" s="57" t="s">
        <v>3611</v>
      </c>
      <c r="D6813" s="58">
        <v>60000</v>
      </c>
      <c r="E6813" s="58">
        <v>0</v>
      </c>
      <c r="F6813" s="5">
        <f t="shared" si="106"/>
        <v>2656885525</v>
      </c>
    </row>
    <row r="6814" spans="2:6" x14ac:dyDescent="0.25">
      <c r="B6814" s="56">
        <v>43427</v>
      </c>
      <c r="C6814" s="57" t="s">
        <v>3612</v>
      </c>
      <c r="D6814" s="58">
        <v>30000</v>
      </c>
      <c r="E6814" s="58">
        <v>0</v>
      </c>
      <c r="F6814" s="5">
        <f t="shared" si="106"/>
        <v>2656915525</v>
      </c>
    </row>
    <row r="6815" spans="2:6" x14ac:dyDescent="0.25">
      <c r="B6815" s="56">
        <v>43427</v>
      </c>
      <c r="C6815" s="57" t="s">
        <v>3612</v>
      </c>
      <c r="D6815" s="58">
        <v>30000</v>
      </c>
      <c r="E6815" s="58">
        <v>0</v>
      </c>
      <c r="F6815" s="5">
        <f t="shared" si="106"/>
        <v>2656945525</v>
      </c>
    </row>
    <row r="6816" spans="2:6" x14ac:dyDescent="0.25">
      <c r="B6816" s="56">
        <v>43427</v>
      </c>
      <c r="C6816" s="57" t="s">
        <v>3611</v>
      </c>
      <c r="D6816" s="58">
        <v>45000</v>
      </c>
      <c r="E6816" s="58">
        <v>0</v>
      </c>
      <c r="F6816" s="5">
        <f t="shared" si="106"/>
        <v>2656990525</v>
      </c>
    </row>
    <row r="6817" spans="2:6" x14ac:dyDescent="0.25">
      <c r="B6817" s="56">
        <v>43427</v>
      </c>
      <c r="C6817" s="57" t="s">
        <v>3613</v>
      </c>
      <c r="D6817" s="58">
        <v>585000</v>
      </c>
      <c r="E6817" s="58">
        <v>0</v>
      </c>
      <c r="F6817" s="5">
        <f t="shared" si="106"/>
        <v>2657575525</v>
      </c>
    </row>
    <row r="6818" spans="2:6" x14ac:dyDescent="0.25">
      <c r="B6818" s="56">
        <v>43427</v>
      </c>
      <c r="C6818" s="57" t="s">
        <v>3613</v>
      </c>
      <c r="D6818" s="58">
        <v>15000</v>
      </c>
      <c r="E6818" s="58">
        <v>0</v>
      </c>
      <c r="F6818" s="5">
        <f t="shared" si="106"/>
        <v>2657590525</v>
      </c>
    </row>
    <row r="6819" spans="2:6" x14ac:dyDescent="0.25">
      <c r="B6819" s="56">
        <v>43427</v>
      </c>
      <c r="C6819" s="57" t="s">
        <v>3614</v>
      </c>
      <c r="D6819" s="58">
        <v>75000</v>
      </c>
      <c r="E6819" s="58">
        <v>0</v>
      </c>
      <c r="F6819" s="5">
        <f t="shared" si="106"/>
        <v>2657665525</v>
      </c>
    </row>
    <row r="6820" spans="2:6" x14ac:dyDescent="0.25">
      <c r="B6820" s="56">
        <v>43427</v>
      </c>
      <c r="C6820" s="57" t="s">
        <v>3614</v>
      </c>
      <c r="D6820" s="58">
        <v>45000</v>
      </c>
      <c r="E6820" s="58">
        <v>0</v>
      </c>
      <c r="F6820" s="5">
        <f t="shared" si="106"/>
        <v>2657710525</v>
      </c>
    </row>
    <row r="6821" spans="2:6" x14ac:dyDescent="0.25">
      <c r="B6821" s="56">
        <v>43427</v>
      </c>
      <c r="C6821" s="57" t="s">
        <v>3615</v>
      </c>
      <c r="D6821" s="58">
        <v>90000</v>
      </c>
      <c r="E6821" s="58">
        <v>0</v>
      </c>
      <c r="F6821" s="5">
        <f t="shared" si="106"/>
        <v>2657800525</v>
      </c>
    </row>
    <row r="6822" spans="2:6" x14ac:dyDescent="0.25">
      <c r="B6822" s="56">
        <v>43427</v>
      </c>
      <c r="C6822" s="57" t="s">
        <v>3616</v>
      </c>
      <c r="D6822" s="58">
        <v>75000</v>
      </c>
      <c r="E6822" s="58">
        <v>0</v>
      </c>
      <c r="F6822" s="5">
        <f t="shared" si="106"/>
        <v>2657875525</v>
      </c>
    </row>
    <row r="6823" spans="2:6" x14ac:dyDescent="0.25">
      <c r="B6823" s="56">
        <v>43427</v>
      </c>
      <c r="C6823" s="57" t="s">
        <v>3617</v>
      </c>
      <c r="D6823" s="58">
        <v>45000</v>
      </c>
      <c r="E6823" s="58">
        <v>0</v>
      </c>
      <c r="F6823" s="5">
        <f t="shared" si="106"/>
        <v>2657920525</v>
      </c>
    </row>
    <row r="6824" spans="2:6" x14ac:dyDescent="0.25">
      <c r="B6824" s="56">
        <v>43427</v>
      </c>
      <c r="C6824" s="57" t="s">
        <v>3617</v>
      </c>
      <c r="D6824" s="58">
        <v>105000</v>
      </c>
      <c r="E6824" s="58">
        <v>0</v>
      </c>
      <c r="F6824" s="5">
        <f t="shared" si="106"/>
        <v>2658025525</v>
      </c>
    </row>
    <row r="6825" spans="2:6" x14ac:dyDescent="0.25">
      <c r="B6825" s="56">
        <v>43427</v>
      </c>
      <c r="C6825" s="57" t="s">
        <v>3618</v>
      </c>
      <c r="D6825" s="58">
        <v>300000</v>
      </c>
      <c r="E6825" s="58">
        <v>0</v>
      </c>
      <c r="F6825" s="5">
        <f t="shared" si="106"/>
        <v>2658325525</v>
      </c>
    </row>
    <row r="6826" spans="2:6" x14ac:dyDescent="0.25">
      <c r="B6826" s="56">
        <v>43427</v>
      </c>
      <c r="C6826" s="57" t="s">
        <v>3619</v>
      </c>
      <c r="D6826" s="58">
        <v>45000</v>
      </c>
      <c r="E6826" s="58">
        <v>0</v>
      </c>
      <c r="F6826" s="5">
        <f t="shared" si="106"/>
        <v>2658370525</v>
      </c>
    </row>
    <row r="6827" spans="2:6" x14ac:dyDescent="0.25">
      <c r="B6827" s="56">
        <v>43427</v>
      </c>
      <c r="C6827" s="57" t="s">
        <v>3619</v>
      </c>
      <c r="D6827" s="58">
        <v>15000</v>
      </c>
      <c r="E6827" s="58">
        <v>0</v>
      </c>
      <c r="F6827" s="5">
        <f t="shared" si="106"/>
        <v>2658385525</v>
      </c>
    </row>
    <row r="6828" spans="2:6" x14ac:dyDescent="0.25">
      <c r="B6828" s="56">
        <v>43427</v>
      </c>
      <c r="C6828" s="57" t="s">
        <v>3475</v>
      </c>
      <c r="D6828" s="58">
        <v>15000</v>
      </c>
      <c r="E6828" s="58">
        <v>0</v>
      </c>
      <c r="F6828" s="5">
        <f t="shared" si="106"/>
        <v>2658400525</v>
      </c>
    </row>
    <row r="6829" spans="2:6" x14ac:dyDescent="0.25">
      <c r="B6829" s="56">
        <v>43427</v>
      </c>
      <c r="C6829" s="57" t="s">
        <v>3620</v>
      </c>
      <c r="D6829" s="58">
        <v>30000</v>
      </c>
      <c r="E6829" s="58">
        <v>0</v>
      </c>
      <c r="F6829" s="5">
        <f t="shared" si="106"/>
        <v>2658430525</v>
      </c>
    </row>
    <row r="6830" spans="2:6" x14ac:dyDescent="0.25">
      <c r="B6830" s="56">
        <v>43427</v>
      </c>
      <c r="C6830" s="57" t="s">
        <v>3621</v>
      </c>
      <c r="D6830" s="58">
        <v>60000</v>
      </c>
      <c r="E6830" s="58">
        <v>0</v>
      </c>
      <c r="F6830" s="5">
        <f t="shared" si="106"/>
        <v>2658490525</v>
      </c>
    </row>
    <row r="6831" spans="2:6" x14ac:dyDescent="0.25">
      <c r="B6831" s="56">
        <v>43427</v>
      </c>
      <c r="C6831" s="57" t="s">
        <v>3621</v>
      </c>
      <c r="D6831" s="58">
        <v>60000</v>
      </c>
      <c r="E6831" s="58">
        <v>0</v>
      </c>
      <c r="F6831" s="5">
        <f t="shared" si="106"/>
        <v>2658550525</v>
      </c>
    </row>
    <row r="6832" spans="2:6" x14ac:dyDescent="0.25">
      <c r="B6832" s="56">
        <v>43427</v>
      </c>
      <c r="C6832" s="57" t="s">
        <v>3622</v>
      </c>
      <c r="D6832" s="58">
        <v>15000</v>
      </c>
      <c r="E6832" s="58">
        <v>0</v>
      </c>
      <c r="F6832" s="5">
        <f t="shared" si="106"/>
        <v>2658565525</v>
      </c>
    </row>
    <row r="6833" spans="2:6" x14ac:dyDescent="0.25">
      <c r="B6833" s="56">
        <v>43427</v>
      </c>
      <c r="C6833" s="57" t="s">
        <v>3522</v>
      </c>
      <c r="D6833" s="58">
        <v>30000</v>
      </c>
      <c r="E6833" s="58">
        <v>0</v>
      </c>
      <c r="F6833" s="5">
        <f t="shared" si="106"/>
        <v>2658595525</v>
      </c>
    </row>
    <row r="6834" spans="2:6" x14ac:dyDescent="0.25">
      <c r="B6834" s="56">
        <v>43427</v>
      </c>
      <c r="C6834" s="57" t="s">
        <v>3623</v>
      </c>
      <c r="D6834" s="58">
        <v>165000</v>
      </c>
      <c r="E6834" s="58">
        <v>0</v>
      </c>
      <c r="F6834" s="5">
        <f t="shared" ref="F6834:F6897" si="107">F6833+D6834-E6834</f>
        <v>2658760525</v>
      </c>
    </row>
    <row r="6835" spans="2:6" x14ac:dyDescent="0.25">
      <c r="B6835" s="56">
        <v>43427</v>
      </c>
      <c r="C6835" s="57" t="s">
        <v>3591</v>
      </c>
      <c r="D6835" s="58">
        <v>15000</v>
      </c>
      <c r="E6835" s="58">
        <v>0</v>
      </c>
      <c r="F6835" s="5">
        <f t="shared" si="107"/>
        <v>2658775525</v>
      </c>
    </row>
    <row r="6836" spans="2:6" x14ac:dyDescent="0.25">
      <c r="B6836" s="56">
        <v>43428</v>
      </c>
      <c r="C6836" s="57" t="s">
        <v>3624</v>
      </c>
      <c r="D6836" s="58">
        <v>1275000</v>
      </c>
      <c r="E6836" s="58">
        <v>0</v>
      </c>
      <c r="F6836" s="5">
        <f t="shared" si="107"/>
        <v>2660050525</v>
      </c>
    </row>
    <row r="6837" spans="2:6" x14ac:dyDescent="0.25">
      <c r="B6837" s="56">
        <v>43428</v>
      </c>
      <c r="C6837" s="57" t="s">
        <v>3625</v>
      </c>
      <c r="D6837" s="58">
        <v>2932500</v>
      </c>
      <c r="E6837" s="58">
        <v>0</v>
      </c>
      <c r="F6837" s="5">
        <f t="shared" si="107"/>
        <v>2662983025</v>
      </c>
    </row>
    <row r="6838" spans="2:6" x14ac:dyDescent="0.25">
      <c r="B6838" s="56">
        <v>43428</v>
      </c>
      <c r="C6838" s="57" t="s">
        <v>3626</v>
      </c>
      <c r="D6838" s="58">
        <v>1417500</v>
      </c>
      <c r="E6838" s="58">
        <v>0</v>
      </c>
      <c r="F6838" s="5">
        <f t="shared" si="107"/>
        <v>2664400525</v>
      </c>
    </row>
    <row r="6839" spans="2:6" x14ac:dyDescent="0.25">
      <c r="B6839" s="56">
        <v>43428</v>
      </c>
      <c r="C6839" s="57" t="s">
        <v>3627</v>
      </c>
      <c r="D6839" s="58">
        <v>2130000</v>
      </c>
      <c r="E6839" s="58">
        <v>0</v>
      </c>
      <c r="F6839" s="5">
        <f t="shared" si="107"/>
        <v>2666530525</v>
      </c>
    </row>
    <row r="6840" spans="2:6" x14ac:dyDescent="0.25">
      <c r="B6840" s="56">
        <v>43428</v>
      </c>
      <c r="C6840" s="57" t="s">
        <v>3628</v>
      </c>
      <c r="D6840" s="58">
        <v>2550000</v>
      </c>
      <c r="E6840" s="58">
        <v>0</v>
      </c>
      <c r="F6840" s="5">
        <f t="shared" si="107"/>
        <v>2669080525</v>
      </c>
    </row>
    <row r="6841" spans="2:6" x14ac:dyDescent="0.25">
      <c r="B6841" s="56">
        <v>43428</v>
      </c>
      <c r="C6841" s="57" t="s">
        <v>3624</v>
      </c>
      <c r="D6841" s="58">
        <v>525000</v>
      </c>
      <c r="E6841" s="58">
        <v>0</v>
      </c>
      <c r="F6841" s="5">
        <f t="shared" si="107"/>
        <v>2669605525</v>
      </c>
    </row>
    <row r="6842" spans="2:6" x14ac:dyDescent="0.25">
      <c r="B6842" s="56">
        <v>43428</v>
      </c>
      <c r="C6842" s="57" t="s">
        <v>3629</v>
      </c>
      <c r="D6842" s="58">
        <v>2032500</v>
      </c>
      <c r="E6842" s="58">
        <v>0</v>
      </c>
      <c r="F6842" s="5">
        <f t="shared" si="107"/>
        <v>2671638025</v>
      </c>
    </row>
    <row r="6843" spans="2:6" x14ac:dyDescent="0.25">
      <c r="B6843" s="56">
        <v>43428</v>
      </c>
      <c r="C6843" s="57" t="s">
        <v>3630</v>
      </c>
      <c r="D6843" s="58">
        <v>2295000</v>
      </c>
      <c r="E6843" s="58">
        <v>0</v>
      </c>
      <c r="F6843" s="5">
        <f t="shared" si="107"/>
        <v>2673933025</v>
      </c>
    </row>
    <row r="6844" spans="2:6" x14ac:dyDescent="0.25">
      <c r="B6844" s="56">
        <v>43428</v>
      </c>
      <c r="C6844" s="57" t="s">
        <v>3631</v>
      </c>
      <c r="D6844" s="58">
        <v>450000</v>
      </c>
      <c r="E6844" s="58">
        <v>0</v>
      </c>
      <c r="F6844" s="5">
        <f t="shared" si="107"/>
        <v>2674383025</v>
      </c>
    </row>
    <row r="6845" spans="2:6" x14ac:dyDescent="0.25">
      <c r="B6845" s="56">
        <v>43428</v>
      </c>
      <c r="C6845" s="57" t="s">
        <v>3630</v>
      </c>
      <c r="D6845" s="58">
        <v>344000</v>
      </c>
      <c r="E6845" s="58">
        <v>0</v>
      </c>
      <c r="F6845" s="5">
        <f t="shared" si="107"/>
        <v>2674727025</v>
      </c>
    </row>
    <row r="6846" spans="2:6" x14ac:dyDescent="0.25">
      <c r="B6846" s="56">
        <v>43428</v>
      </c>
      <c r="C6846" s="57" t="s">
        <v>3632</v>
      </c>
      <c r="D6846" s="58">
        <v>60000</v>
      </c>
      <c r="E6846" s="58">
        <v>0</v>
      </c>
      <c r="F6846" s="5">
        <f t="shared" si="107"/>
        <v>2674787025</v>
      </c>
    </row>
    <row r="6847" spans="2:6" x14ac:dyDescent="0.25">
      <c r="B6847" s="56">
        <v>43428</v>
      </c>
      <c r="C6847" s="57" t="s">
        <v>3626</v>
      </c>
      <c r="D6847" s="58">
        <v>390000</v>
      </c>
      <c r="E6847" s="58">
        <v>0</v>
      </c>
      <c r="F6847" s="5">
        <f t="shared" si="107"/>
        <v>2675177025</v>
      </c>
    </row>
    <row r="6848" spans="2:6" x14ac:dyDescent="0.25">
      <c r="B6848" s="56">
        <v>43428</v>
      </c>
      <c r="C6848" s="57" t="s">
        <v>3633</v>
      </c>
      <c r="D6848" s="58">
        <v>135000</v>
      </c>
      <c r="E6848" s="58">
        <v>0</v>
      </c>
      <c r="F6848" s="5">
        <f t="shared" si="107"/>
        <v>2675312025</v>
      </c>
    </row>
    <row r="6849" spans="2:6" x14ac:dyDescent="0.25">
      <c r="B6849" s="56">
        <v>43428</v>
      </c>
      <c r="C6849" s="57" t="s">
        <v>3634</v>
      </c>
      <c r="D6849" s="58">
        <v>195000</v>
      </c>
      <c r="E6849" s="58">
        <v>0</v>
      </c>
      <c r="F6849" s="5">
        <f t="shared" si="107"/>
        <v>2675507025</v>
      </c>
    </row>
    <row r="6850" spans="2:6" x14ac:dyDescent="0.25">
      <c r="B6850" s="56">
        <v>43428</v>
      </c>
      <c r="C6850" s="57" t="s">
        <v>3631</v>
      </c>
      <c r="D6850" s="58">
        <v>975000</v>
      </c>
      <c r="E6850" s="58">
        <v>0</v>
      </c>
      <c r="F6850" s="5">
        <f t="shared" si="107"/>
        <v>2676482025</v>
      </c>
    </row>
    <row r="6851" spans="2:6" x14ac:dyDescent="0.25">
      <c r="B6851" s="56">
        <v>43428</v>
      </c>
      <c r="C6851" s="57" t="s">
        <v>3627</v>
      </c>
      <c r="D6851" s="58">
        <v>375000</v>
      </c>
      <c r="E6851" s="58">
        <v>0</v>
      </c>
      <c r="F6851" s="5">
        <f t="shared" si="107"/>
        <v>2676857025</v>
      </c>
    </row>
    <row r="6852" spans="2:6" x14ac:dyDescent="0.25">
      <c r="B6852" s="56">
        <v>43428</v>
      </c>
      <c r="C6852" s="57" t="s">
        <v>3635</v>
      </c>
      <c r="D6852" s="58">
        <v>300000</v>
      </c>
      <c r="E6852" s="58">
        <v>0</v>
      </c>
      <c r="F6852" s="5">
        <f t="shared" si="107"/>
        <v>2677157025</v>
      </c>
    </row>
    <row r="6853" spans="2:6" x14ac:dyDescent="0.25">
      <c r="B6853" s="56">
        <v>43428</v>
      </c>
      <c r="C6853" s="57" t="s">
        <v>3628</v>
      </c>
      <c r="D6853" s="58">
        <v>555000</v>
      </c>
      <c r="E6853" s="58">
        <v>0</v>
      </c>
      <c r="F6853" s="5">
        <f t="shared" si="107"/>
        <v>2677712025</v>
      </c>
    </row>
    <row r="6854" spans="2:6" x14ac:dyDescent="0.25">
      <c r="B6854" s="56">
        <v>43428</v>
      </c>
      <c r="C6854" s="57" t="s">
        <v>3632</v>
      </c>
      <c r="D6854" s="58">
        <v>375000</v>
      </c>
      <c r="E6854" s="58">
        <v>0</v>
      </c>
      <c r="F6854" s="5">
        <f t="shared" si="107"/>
        <v>2678087025</v>
      </c>
    </row>
    <row r="6855" spans="2:6" x14ac:dyDescent="0.25">
      <c r="B6855" s="56">
        <v>43428</v>
      </c>
      <c r="C6855" s="57" t="s">
        <v>3636</v>
      </c>
      <c r="D6855" s="58">
        <v>2355000</v>
      </c>
      <c r="E6855" s="58">
        <v>0</v>
      </c>
      <c r="F6855" s="5">
        <f t="shared" si="107"/>
        <v>2680442025</v>
      </c>
    </row>
    <row r="6856" spans="2:6" x14ac:dyDescent="0.25">
      <c r="B6856" s="56">
        <v>43428</v>
      </c>
      <c r="C6856" s="57" t="s">
        <v>3634</v>
      </c>
      <c r="D6856" s="58">
        <v>825000</v>
      </c>
      <c r="E6856" s="58">
        <v>0</v>
      </c>
      <c r="F6856" s="5">
        <f t="shared" si="107"/>
        <v>2681267025</v>
      </c>
    </row>
    <row r="6857" spans="2:6" x14ac:dyDescent="0.25">
      <c r="B6857" s="56">
        <v>43428</v>
      </c>
      <c r="C6857" s="57" t="s">
        <v>3629</v>
      </c>
      <c r="D6857" s="58">
        <v>408500</v>
      </c>
      <c r="E6857" s="58">
        <v>0</v>
      </c>
      <c r="F6857" s="5">
        <f t="shared" si="107"/>
        <v>2681675525</v>
      </c>
    </row>
    <row r="6858" spans="2:6" x14ac:dyDescent="0.25">
      <c r="B6858" s="56">
        <v>43428</v>
      </c>
      <c r="C6858" s="57" t="s">
        <v>3635</v>
      </c>
      <c r="D6858" s="58">
        <v>1170000</v>
      </c>
      <c r="E6858" s="58">
        <v>0</v>
      </c>
      <c r="F6858" s="5">
        <f t="shared" si="107"/>
        <v>2682845525</v>
      </c>
    </row>
    <row r="6859" spans="2:6" x14ac:dyDescent="0.25">
      <c r="B6859" s="56">
        <v>43428</v>
      </c>
      <c r="C6859" s="57" t="s">
        <v>3637</v>
      </c>
      <c r="D6859" s="58">
        <v>120000</v>
      </c>
      <c r="E6859" s="58">
        <v>0</v>
      </c>
      <c r="F6859" s="5">
        <f t="shared" si="107"/>
        <v>2682965525</v>
      </c>
    </row>
    <row r="6860" spans="2:6" x14ac:dyDescent="0.25">
      <c r="B6860" s="56">
        <v>43428</v>
      </c>
      <c r="C6860" s="57" t="s">
        <v>3625</v>
      </c>
      <c r="D6860" s="58">
        <v>270000</v>
      </c>
      <c r="E6860" s="58">
        <v>0</v>
      </c>
      <c r="F6860" s="5">
        <f t="shared" si="107"/>
        <v>2683235525</v>
      </c>
    </row>
    <row r="6861" spans="2:6" x14ac:dyDescent="0.25">
      <c r="B6861" s="56">
        <v>43428</v>
      </c>
      <c r="C6861" s="57" t="s">
        <v>3637</v>
      </c>
      <c r="D6861" s="58">
        <v>682500</v>
      </c>
      <c r="E6861" s="58">
        <v>0</v>
      </c>
      <c r="F6861" s="5">
        <f t="shared" si="107"/>
        <v>2683918025</v>
      </c>
    </row>
    <row r="6862" spans="2:6" x14ac:dyDescent="0.25">
      <c r="B6862" s="56">
        <v>43428</v>
      </c>
      <c r="C6862" s="57" t="s">
        <v>3636</v>
      </c>
      <c r="D6862" s="58">
        <v>645000</v>
      </c>
      <c r="E6862" s="58">
        <v>0</v>
      </c>
      <c r="F6862" s="5">
        <f t="shared" si="107"/>
        <v>2684563025</v>
      </c>
    </row>
    <row r="6863" spans="2:6" x14ac:dyDescent="0.25">
      <c r="B6863" s="56">
        <v>43428</v>
      </c>
      <c r="C6863" s="57" t="s">
        <v>3633</v>
      </c>
      <c r="D6863" s="58">
        <v>487500</v>
      </c>
      <c r="E6863" s="58">
        <v>0</v>
      </c>
      <c r="F6863" s="5">
        <f t="shared" si="107"/>
        <v>2685050525</v>
      </c>
    </row>
    <row r="6864" spans="2:6" x14ac:dyDescent="0.25">
      <c r="B6864" s="56">
        <v>43428</v>
      </c>
      <c r="C6864" s="57" t="s">
        <v>3581</v>
      </c>
      <c r="D6864" s="58">
        <v>885000</v>
      </c>
      <c r="E6864" s="58">
        <v>0</v>
      </c>
      <c r="F6864" s="5">
        <f t="shared" si="107"/>
        <v>2685935525</v>
      </c>
    </row>
    <row r="6865" spans="2:6" x14ac:dyDescent="0.25">
      <c r="B6865" s="56">
        <v>43428</v>
      </c>
      <c r="C6865" s="57" t="s">
        <v>3577</v>
      </c>
      <c r="D6865" s="58">
        <v>360000</v>
      </c>
      <c r="E6865" s="58">
        <v>0</v>
      </c>
      <c r="F6865" s="5">
        <f t="shared" si="107"/>
        <v>2686295525</v>
      </c>
    </row>
    <row r="6866" spans="2:6" x14ac:dyDescent="0.25">
      <c r="B6866" s="56">
        <v>43428</v>
      </c>
      <c r="C6866" s="57" t="s">
        <v>3580</v>
      </c>
      <c r="D6866" s="58">
        <v>90000</v>
      </c>
      <c r="E6866" s="58">
        <v>0</v>
      </c>
      <c r="F6866" s="5">
        <f t="shared" si="107"/>
        <v>2686385525</v>
      </c>
    </row>
    <row r="6867" spans="2:6" x14ac:dyDescent="0.25">
      <c r="B6867" s="56">
        <v>43428</v>
      </c>
      <c r="C6867" s="57" t="s">
        <v>3582</v>
      </c>
      <c r="D6867" s="58">
        <v>86000</v>
      </c>
      <c r="E6867" s="58">
        <v>0</v>
      </c>
      <c r="F6867" s="5">
        <f t="shared" si="107"/>
        <v>2686471525</v>
      </c>
    </row>
    <row r="6868" spans="2:6" x14ac:dyDescent="0.25">
      <c r="B6868" s="56">
        <v>43428</v>
      </c>
      <c r="C6868" s="57" t="s">
        <v>3578</v>
      </c>
      <c r="D6868" s="58">
        <v>240000</v>
      </c>
      <c r="E6868" s="58">
        <v>0</v>
      </c>
      <c r="F6868" s="5">
        <f t="shared" si="107"/>
        <v>2686711525</v>
      </c>
    </row>
    <row r="6869" spans="2:6" x14ac:dyDescent="0.25">
      <c r="B6869" s="56">
        <v>43428</v>
      </c>
      <c r="C6869" s="57" t="s">
        <v>3582</v>
      </c>
      <c r="D6869" s="58">
        <v>555000</v>
      </c>
      <c r="E6869" s="58">
        <v>0</v>
      </c>
      <c r="F6869" s="5">
        <f t="shared" si="107"/>
        <v>2687266525</v>
      </c>
    </row>
    <row r="6870" spans="2:6" x14ac:dyDescent="0.25">
      <c r="B6870" s="56">
        <v>43428</v>
      </c>
      <c r="C6870" s="57" t="s">
        <v>3584</v>
      </c>
      <c r="D6870" s="58">
        <v>255000</v>
      </c>
      <c r="E6870" s="58">
        <v>0</v>
      </c>
      <c r="F6870" s="5">
        <f t="shared" si="107"/>
        <v>2687521525</v>
      </c>
    </row>
    <row r="6871" spans="2:6" x14ac:dyDescent="0.25">
      <c r="B6871" s="56">
        <v>43428</v>
      </c>
      <c r="C6871" s="57" t="s">
        <v>3579</v>
      </c>
      <c r="D6871" s="58">
        <v>390000</v>
      </c>
      <c r="E6871" s="58">
        <v>0</v>
      </c>
      <c r="F6871" s="5">
        <f t="shared" si="107"/>
        <v>2687911525</v>
      </c>
    </row>
    <row r="6872" spans="2:6" x14ac:dyDescent="0.25">
      <c r="B6872" s="56">
        <v>43428</v>
      </c>
      <c r="C6872" s="57" t="s">
        <v>3577</v>
      </c>
      <c r="D6872" s="58">
        <v>135000</v>
      </c>
      <c r="E6872" s="58">
        <v>0</v>
      </c>
      <c r="F6872" s="5">
        <f t="shared" si="107"/>
        <v>2688046525</v>
      </c>
    </row>
    <row r="6873" spans="2:6" x14ac:dyDescent="0.25">
      <c r="B6873" s="56">
        <v>43428</v>
      </c>
      <c r="C6873" s="57" t="s">
        <v>3581</v>
      </c>
      <c r="D6873" s="58">
        <v>86000</v>
      </c>
      <c r="E6873" s="58">
        <v>0</v>
      </c>
      <c r="F6873" s="5">
        <f t="shared" si="107"/>
        <v>2688132525</v>
      </c>
    </row>
    <row r="6874" spans="2:6" x14ac:dyDescent="0.25">
      <c r="B6874" s="56">
        <v>43428</v>
      </c>
      <c r="C6874" s="57" t="s">
        <v>3586</v>
      </c>
      <c r="D6874" s="58">
        <v>225000</v>
      </c>
      <c r="E6874" s="58">
        <v>0</v>
      </c>
      <c r="F6874" s="5">
        <f t="shared" si="107"/>
        <v>2688357525</v>
      </c>
    </row>
    <row r="6875" spans="2:6" x14ac:dyDescent="0.25">
      <c r="B6875" s="56">
        <v>43428</v>
      </c>
      <c r="C6875" s="57" t="s">
        <v>3578</v>
      </c>
      <c r="D6875" s="58">
        <v>180000</v>
      </c>
      <c r="E6875" s="58">
        <v>0</v>
      </c>
      <c r="F6875" s="5">
        <f t="shared" si="107"/>
        <v>2688537525</v>
      </c>
    </row>
    <row r="6876" spans="2:6" x14ac:dyDescent="0.25">
      <c r="B6876" s="56">
        <v>43428</v>
      </c>
      <c r="C6876" s="57" t="s">
        <v>3585</v>
      </c>
      <c r="D6876" s="58">
        <v>45000</v>
      </c>
      <c r="E6876" s="58">
        <v>0</v>
      </c>
      <c r="F6876" s="5">
        <f t="shared" si="107"/>
        <v>2688582525</v>
      </c>
    </row>
    <row r="6877" spans="2:6" x14ac:dyDescent="0.25">
      <c r="B6877" s="56">
        <v>43428</v>
      </c>
      <c r="C6877" s="57" t="s">
        <v>3587</v>
      </c>
      <c r="D6877" s="58">
        <v>285000</v>
      </c>
      <c r="E6877" s="58">
        <v>0</v>
      </c>
      <c r="F6877" s="5">
        <f t="shared" si="107"/>
        <v>2688867525</v>
      </c>
    </row>
    <row r="6878" spans="2:6" x14ac:dyDescent="0.25">
      <c r="B6878" s="56">
        <v>43428</v>
      </c>
      <c r="C6878" s="57" t="s">
        <v>3580</v>
      </c>
      <c r="D6878" s="58">
        <v>570000</v>
      </c>
      <c r="E6878" s="58">
        <v>0</v>
      </c>
      <c r="F6878" s="5">
        <f t="shared" si="107"/>
        <v>2689437525</v>
      </c>
    </row>
    <row r="6879" spans="2:6" x14ac:dyDescent="0.25">
      <c r="B6879" s="56">
        <v>43428</v>
      </c>
      <c r="C6879" s="57" t="s">
        <v>3585</v>
      </c>
      <c r="D6879" s="58">
        <v>165000</v>
      </c>
      <c r="E6879" s="58">
        <v>0</v>
      </c>
      <c r="F6879" s="5">
        <f t="shared" si="107"/>
        <v>2689602525</v>
      </c>
    </row>
    <row r="6880" spans="2:6" x14ac:dyDescent="0.25">
      <c r="B6880" s="56">
        <v>43428</v>
      </c>
      <c r="C6880" s="57" t="s">
        <v>3583</v>
      </c>
      <c r="D6880" s="58">
        <v>45000</v>
      </c>
      <c r="E6880" s="58">
        <v>0</v>
      </c>
      <c r="F6880" s="5">
        <f t="shared" si="107"/>
        <v>2689647525</v>
      </c>
    </row>
    <row r="6881" spans="2:6" x14ac:dyDescent="0.25">
      <c r="B6881" s="56">
        <v>43428</v>
      </c>
      <c r="C6881" s="57" t="s">
        <v>3586</v>
      </c>
      <c r="D6881" s="58">
        <v>52500</v>
      </c>
      <c r="E6881" s="58">
        <v>0</v>
      </c>
      <c r="F6881" s="5">
        <f t="shared" si="107"/>
        <v>2689700025</v>
      </c>
    </row>
    <row r="6882" spans="2:6" x14ac:dyDescent="0.25">
      <c r="B6882" s="56">
        <v>43428</v>
      </c>
      <c r="C6882" s="57" t="s">
        <v>3588</v>
      </c>
      <c r="D6882" s="58">
        <v>210000</v>
      </c>
      <c r="E6882" s="58">
        <v>0</v>
      </c>
      <c r="F6882" s="5">
        <f t="shared" si="107"/>
        <v>2689910025</v>
      </c>
    </row>
    <row r="6883" spans="2:6" x14ac:dyDescent="0.25">
      <c r="B6883" s="56">
        <v>43428</v>
      </c>
      <c r="C6883" s="57" t="s">
        <v>3579</v>
      </c>
      <c r="D6883" s="58">
        <v>45000</v>
      </c>
      <c r="E6883" s="58">
        <v>0</v>
      </c>
      <c r="F6883" s="5">
        <f t="shared" si="107"/>
        <v>2689955025</v>
      </c>
    </row>
    <row r="6884" spans="2:6" x14ac:dyDescent="0.25">
      <c r="B6884" s="56">
        <v>43428</v>
      </c>
      <c r="C6884" s="57" t="s">
        <v>3588</v>
      </c>
      <c r="D6884" s="58">
        <v>165000</v>
      </c>
      <c r="E6884" s="58">
        <v>0</v>
      </c>
      <c r="F6884" s="5">
        <f t="shared" si="107"/>
        <v>2690120025</v>
      </c>
    </row>
    <row r="6885" spans="2:6" x14ac:dyDescent="0.25">
      <c r="B6885" s="56">
        <v>43428</v>
      </c>
      <c r="C6885" s="57" t="s">
        <v>3589</v>
      </c>
      <c r="D6885" s="58">
        <v>45000</v>
      </c>
      <c r="E6885" s="58">
        <v>0</v>
      </c>
      <c r="F6885" s="5">
        <f t="shared" si="107"/>
        <v>2690165025</v>
      </c>
    </row>
    <row r="6886" spans="2:6" x14ac:dyDescent="0.25">
      <c r="B6886" s="56">
        <v>43428</v>
      </c>
      <c r="C6886" s="57" t="s">
        <v>3584</v>
      </c>
      <c r="D6886" s="58">
        <v>60000</v>
      </c>
      <c r="E6886" s="58">
        <v>0</v>
      </c>
      <c r="F6886" s="5">
        <f t="shared" si="107"/>
        <v>2690225025</v>
      </c>
    </row>
    <row r="6887" spans="2:6" x14ac:dyDescent="0.25">
      <c r="B6887" s="56">
        <v>43428</v>
      </c>
      <c r="C6887" s="57" t="s">
        <v>3590</v>
      </c>
      <c r="D6887" s="58">
        <v>810000</v>
      </c>
      <c r="E6887" s="58">
        <v>0</v>
      </c>
      <c r="F6887" s="5">
        <f t="shared" si="107"/>
        <v>2691035025</v>
      </c>
    </row>
    <row r="6888" spans="2:6" x14ac:dyDescent="0.25">
      <c r="B6888" s="56">
        <v>43428</v>
      </c>
      <c r="C6888" s="57" t="s">
        <v>3590</v>
      </c>
      <c r="D6888" s="58">
        <v>105000</v>
      </c>
      <c r="E6888" s="58">
        <v>0</v>
      </c>
      <c r="F6888" s="5">
        <f t="shared" si="107"/>
        <v>2691140025</v>
      </c>
    </row>
    <row r="6889" spans="2:6" x14ac:dyDescent="0.25">
      <c r="B6889" s="56">
        <v>43428</v>
      </c>
      <c r="C6889" s="57" t="s">
        <v>3587</v>
      </c>
      <c r="D6889" s="58">
        <v>45000</v>
      </c>
      <c r="E6889" s="58">
        <v>0</v>
      </c>
      <c r="F6889" s="5">
        <f t="shared" si="107"/>
        <v>2691185025</v>
      </c>
    </row>
    <row r="6890" spans="2:6" x14ac:dyDescent="0.25">
      <c r="B6890" s="56">
        <v>43428</v>
      </c>
      <c r="C6890" s="57" t="s">
        <v>3638</v>
      </c>
      <c r="D6890" s="58">
        <v>15000</v>
      </c>
      <c r="E6890" s="58">
        <v>0</v>
      </c>
      <c r="F6890" s="5">
        <f t="shared" si="107"/>
        <v>2691200025</v>
      </c>
    </row>
    <row r="6891" spans="2:6" x14ac:dyDescent="0.25">
      <c r="B6891" s="56">
        <v>43428</v>
      </c>
      <c r="C6891" s="57" t="s">
        <v>3639</v>
      </c>
      <c r="D6891" s="58">
        <v>180000</v>
      </c>
      <c r="E6891" s="58">
        <v>0</v>
      </c>
      <c r="F6891" s="5">
        <f t="shared" si="107"/>
        <v>2691380025</v>
      </c>
    </row>
    <row r="6892" spans="2:6" x14ac:dyDescent="0.25">
      <c r="B6892" s="56">
        <v>43428</v>
      </c>
      <c r="C6892" s="57" t="s">
        <v>3640</v>
      </c>
      <c r="D6892" s="58">
        <v>30000</v>
      </c>
      <c r="E6892" s="58">
        <v>0</v>
      </c>
      <c r="F6892" s="5">
        <f t="shared" si="107"/>
        <v>2691410025</v>
      </c>
    </row>
    <row r="6893" spans="2:6" x14ac:dyDescent="0.25">
      <c r="B6893" s="56">
        <v>43428</v>
      </c>
      <c r="C6893" s="57" t="s">
        <v>3641</v>
      </c>
      <c r="D6893" s="58">
        <v>255000</v>
      </c>
      <c r="E6893" s="58">
        <v>0</v>
      </c>
      <c r="F6893" s="5">
        <f t="shared" si="107"/>
        <v>2691665025</v>
      </c>
    </row>
    <row r="6894" spans="2:6" x14ac:dyDescent="0.25">
      <c r="B6894" s="56">
        <v>43428</v>
      </c>
      <c r="C6894" s="57" t="s">
        <v>3642</v>
      </c>
      <c r="D6894" s="58">
        <v>135000</v>
      </c>
      <c r="E6894" s="58">
        <v>0</v>
      </c>
      <c r="F6894" s="5">
        <f t="shared" si="107"/>
        <v>2691800025</v>
      </c>
    </row>
    <row r="6895" spans="2:6" x14ac:dyDescent="0.25">
      <c r="B6895" s="56">
        <v>43428</v>
      </c>
      <c r="C6895" s="57" t="s">
        <v>3643</v>
      </c>
      <c r="D6895" s="58">
        <v>135000</v>
      </c>
      <c r="E6895" s="58">
        <v>0</v>
      </c>
      <c r="F6895" s="5">
        <f t="shared" si="107"/>
        <v>2691935025</v>
      </c>
    </row>
    <row r="6896" spans="2:6" x14ac:dyDescent="0.25">
      <c r="B6896" s="56">
        <v>43428</v>
      </c>
      <c r="C6896" s="57" t="s">
        <v>3638</v>
      </c>
      <c r="D6896" s="58">
        <v>120000</v>
      </c>
      <c r="E6896" s="58">
        <v>0</v>
      </c>
      <c r="F6896" s="5">
        <f t="shared" si="107"/>
        <v>2692055025</v>
      </c>
    </row>
    <row r="6897" spans="2:6" x14ac:dyDescent="0.25">
      <c r="B6897" s="56">
        <v>43428</v>
      </c>
      <c r="C6897" s="57" t="s">
        <v>3644</v>
      </c>
      <c r="D6897" s="58">
        <v>15000</v>
      </c>
      <c r="E6897" s="58">
        <v>0</v>
      </c>
      <c r="F6897" s="5">
        <f t="shared" si="107"/>
        <v>2692070025</v>
      </c>
    </row>
    <row r="6898" spans="2:6" x14ac:dyDescent="0.25">
      <c r="B6898" s="56">
        <v>43428</v>
      </c>
      <c r="C6898" s="57" t="s">
        <v>3641</v>
      </c>
      <c r="D6898" s="58">
        <v>60000</v>
      </c>
      <c r="E6898" s="58">
        <v>0</v>
      </c>
      <c r="F6898" s="5">
        <f t="shared" ref="F6898:F6961" si="108">F6897+D6898-E6898</f>
        <v>2692130025</v>
      </c>
    </row>
    <row r="6899" spans="2:6" x14ac:dyDescent="0.25">
      <c r="B6899" s="56">
        <v>43428</v>
      </c>
      <c r="C6899" s="57" t="s">
        <v>3645</v>
      </c>
      <c r="D6899" s="58">
        <v>255000</v>
      </c>
      <c r="E6899" s="58">
        <v>0</v>
      </c>
      <c r="F6899" s="5">
        <f t="shared" si="108"/>
        <v>2692385025</v>
      </c>
    </row>
    <row r="6900" spans="2:6" x14ac:dyDescent="0.25">
      <c r="B6900" s="56">
        <v>43428</v>
      </c>
      <c r="C6900" s="57" t="s">
        <v>3646</v>
      </c>
      <c r="D6900" s="58">
        <v>210000</v>
      </c>
      <c r="E6900" s="58">
        <v>0</v>
      </c>
      <c r="F6900" s="5">
        <f t="shared" si="108"/>
        <v>2692595025</v>
      </c>
    </row>
    <row r="6901" spans="2:6" x14ac:dyDescent="0.25">
      <c r="B6901" s="56">
        <v>43428</v>
      </c>
      <c r="C6901" s="57" t="s">
        <v>3647</v>
      </c>
      <c r="D6901" s="58">
        <v>45000</v>
      </c>
      <c r="E6901" s="58">
        <v>0</v>
      </c>
      <c r="F6901" s="5">
        <f t="shared" si="108"/>
        <v>2692640025</v>
      </c>
    </row>
    <row r="6902" spans="2:6" x14ac:dyDescent="0.25">
      <c r="B6902" s="56">
        <v>43428</v>
      </c>
      <c r="C6902" s="57" t="s">
        <v>3645</v>
      </c>
      <c r="D6902" s="58">
        <v>60000</v>
      </c>
      <c r="E6902" s="58">
        <v>0</v>
      </c>
      <c r="F6902" s="5">
        <f t="shared" si="108"/>
        <v>2692700025</v>
      </c>
    </row>
    <row r="6903" spans="2:6" x14ac:dyDescent="0.25">
      <c r="B6903" s="56">
        <v>43428</v>
      </c>
      <c r="C6903" s="57" t="s">
        <v>3648</v>
      </c>
      <c r="D6903" s="58">
        <v>30000</v>
      </c>
      <c r="E6903" s="58">
        <v>0</v>
      </c>
      <c r="F6903" s="5">
        <f t="shared" si="108"/>
        <v>2692730025</v>
      </c>
    </row>
    <row r="6904" spans="2:6" x14ac:dyDescent="0.25">
      <c r="B6904" s="56">
        <v>43428</v>
      </c>
      <c r="C6904" s="57" t="s">
        <v>3648</v>
      </c>
      <c r="D6904" s="58">
        <v>180000</v>
      </c>
      <c r="E6904" s="58">
        <v>0</v>
      </c>
      <c r="F6904" s="5">
        <f t="shared" si="108"/>
        <v>2692910025</v>
      </c>
    </row>
    <row r="6905" spans="2:6" x14ac:dyDescent="0.25">
      <c r="B6905" s="56">
        <v>43428</v>
      </c>
      <c r="C6905" s="57" t="s">
        <v>3649</v>
      </c>
      <c r="D6905" s="58">
        <v>292500</v>
      </c>
      <c r="E6905" s="58">
        <v>0</v>
      </c>
      <c r="F6905" s="5">
        <f t="shared" si="108"/>
        <v>2693202525</v>
      </c>
    </row>
    <row r="6906" spans="2:6" x14ac:dyDescent="0.25">
      <c r="B6906" s="56">
        <v>43428</v>
      </c>
      <c r="C6906" s="57" t="s">
        <v>3646</v>
      </c>
      <c r="D6906" s="58">
        <v>30000</v>
      </c>
      <c r="E6906" s="58">
        <v>0</v>
      </c>
      <c r="F6906" s="5">
        <f t="shared" si="108"/>
        <v>2693232525</v>
      </c>
    </row>
    <row r="6907" spans="2:6" x14ac:dyDescent="0.25">
      <c r="B6907" s="56">
        <v>43428</v>
      </c>
      <c r="C6907" s="57" t="s">
        <v>3650</v>
      </c>
      <c r="D6907" s="58">
        <v>30000</v>
      </c>
      <c r="E6907" s="58">
        <v>0</v>
      </c>
      <c r="F6907" s="5">
        <f t="shared" si="108"/>
        <v>2693262525</v>
      </c>
    </row>
    <row r="6908" spans="2:6" x14ac:dyDescent="0.25">
      <c r="B6908" s="56">
        <v>43428</v>
      </c>
      <c r="C6908" s="57" t="s">
        <v>3651</v>
      </c>
      <c r="D6908" s="58">
        <v>472500</v>
      </c>
      <c r="E6908" s="58">
        <v>0</v>
      </c>
      <c r="F6908" s="5">
        <f t="shared" si="108"/>
        <v>2693735025</v>
      </c>
    </row>
    <row r="6909" spans="2:6" x14ac:dyDescent="0.25">
      <c r="B6909" s="56">
        <v>43428</v>
      </c>
      <c r="C6909" s="57" t="s">
        <v>3650</v>
      </c>
      <c r="D6909" s="58">
        <v>255000</v>
      </c>
      <c r="E6909" s="58">
        <v>0</v>
      </c>
      <c r="F6909" s="5">
        <f t="shared" si="108"/>
        <v>2693990025</v>
      </c>
    </row>
    <row r="6910" spans="2:6" x14ac:dyDescent="0.25">
      <c r="B6910" s="56">
        <v>43428</v>
      </c>
      <c r="C6910" s="57" t="s">
        <v>3644</v>
      </c>
      <c r="D6910" s="58">
        <v>187500</v>
      </c>
      <c r="E6910" s="58">
        <v>0</v>
      </c>
      <c r="F6910" s="5">
        <f t="shared" si="108"/>
        <v>2694177525</v>
      </c>
    </row>
    <row r="6911" spans="2:6" x14ac:dyDescent="0.25">
      <c r="B6911" s="56">
        <v>43428</v>
      </c>
      <c r="C6911" s="57" t="s">
        <v>3643</v>
      </c>
      <c r="D6911" s="58">
        <v>240000</v>
      </c>
      <c r="E6911" s="58">
        <v>0</v>
      </c>
      <c r="F6911" s="5">
        <f t="shared" si="108"/>
        <v>2694417525</v>
      </c>
    </row>
    <row r="6912" spans="2:6" x14ac:dyDescent="0.25">
      <c r="B6912" s="56">
        <v>43428</v>
      </c>
      <c r="C6912" s="57" t="s">
        <v>3640</v>
      </c>
      <c r="D6912" s="58">
        <v>45000</v>
      </c>
      <c r="E6912" s="58">
        <v>0</v>
      </c>
      <c r="F6912" s="5">
        <f t="shared" si="108"/>
        <v>2694462525</v>
      </c>
    </row>
    <row r="6913" spans="2:6" x14ac:dyDescent="0.25">
      <c r="B6913" s="56">
        <v>43428</v>
      </c>
      <c r="C6913" s="57" t="s">
        <v>3651</v>
      </c>
      <c r="D6913" s="58">
        <v>45000</v>
      </c>
      <c r="E6913" s="58">
        <v>0</v>
      </c>
      <c r="F6913" s="5">
        <f t="shared" si="108"/>
        <v>2694507525</v>
      </c>
    </row>
    <row r="6914" spans="2:6" x14ac:dyDescent="0.25">
      <c r="B6914" s="56">
        <v>43428</v>
      </c>
      <c r="C6914" s="57" t="s">
        <v>3642</v>
      </c>
      <c r="D6914" s="58">
        <v>15000</v>
      </c>
      <c r="E6914" s="58">
        <v>0</v>
      </c>
      <c r="F6914" s="5">
        <f t="shared" si="108"/>
        <v>2694522525</v>
      </c>
    </row>
    <row r="6915" spans="2:6" x14ac:dyDescent="0.25">
      <c r="B6915" s="56">
        <v>43428</v>
      </c>
      <c r="C6915" s="57" t="s">
        <v>3639</v>
      </c>
      <c r="D6915" s="58">
        <v>43000</v>
      </c>
      <c r="E6915" s="58">
        <v>0</v>
      </c>
      <c r="F6915" s="5">
        <f t="shared" si="108"/>
        <v>2694565525</v>
      </c>
    </row>
    <row r="6916" spans="2:6" x14ac:dyDescent="0.25">
      <c r="B6916" s="56">
        <v>43428</v>
      </c>
      <c r="C6916" s="57" t="s">
        <v>3652</v>
      </c>
      <c r="D6916" s="58">
        <v>930000</v>
      </c>
      <c r="E6916" s="58">
        <v>0</v>
      </c>
      <c r="F6916" s="5">
        <f t="shared" si="108"/>
        <v>2695495525</v>
      </c>
    </row>
    <row r="6917" spans="2:6" x14ac:dyDescent="0.25">
      <c r="B6917" s="56">
        <v>43428</v>
      </c>
      <c r="C6917" s="57" t="s">
        <v>3653</v>
      </c>
      <c r="D6917" s="58">
        <v>885000</v>
      </c>
      <c r="E6917" s="58">
        <v>0</v>
      </c>
      <c r="F6917" s="5">
        <f t="shared" si="108"/>
        <v>2696380525</v>
      </c>
    </row>
    <row r="6918" spans="2:6" x14ac:dyDescent="0.25">
      <c r="B6918" s="56">
        <v>43428</v>
      </c>
      <c r="C6918" s="57" t="s">
        <v>3653</v>
      </c>
      <c r="D6918" s="58">
        <v>135000</v>
      </c>
      <c r="E6918" s="58">
        <v>0</v>
      </c>
      <c r="F6918" s="5">
        <f t="shared" si="108"/>
        <v>2696515525</v>
      </c>
    </row>
    <row r="6919" spans="2:6" x14ac:dyDescent="0.25">
      <c r="B6919" s="56">
        <v>43428</v>
      </c>
      <c r="C6919" s="57" t="s">
        <v>3654</v>
      </c>
      <c r="D6919" s="58">
        <v>930000</v>
      </c>
      <c r="E6919" s="58">
        <v>0</v>
      </c>
      <c r="F6919" s="5">
        <f t="shared" si="108"/>
        <v>2697445525</v>
      </c>
    </row>
    <row r="6920" spans="2:6" x14ac:dyDescent="0.25">
      <c r="B6920" s="56">
        <v>43428</v>
      </c>
      <c r="C6920" s="57" t="s">
        <v>3655</v>
      </c>
      <c r="D6920" s="58">
        <v>180000</v>
      </c>
      <c r="E6920" s="58">
        <v>0</v>
      </c>
      <c r="F6920" s="5">
        <f t="shared" si="108"/>
        <v>2697625525</v>
      </c>
    </row>
    <row r="6921" spans="2:6" x14ac:dyDescent="0.25">
      <c r="B6921" s="56">
        <v>43428</v>
      </c>
      <c r="C6921" s="57" t="s">
        <v>3656</v>
      </c>
      <c r="D6921" s="58">
        <v>997500</v>
      </c>
      <c r="E6921" s="58">
        <v>0</v>
      </c>
      <c r="F6921" s="5">
        <f t="shared" si="108"/>
        <v>2698623025</v>
      </c>
    </row>
    <row r="6922" spans="2:6" x14ac:dyDescent="0.25">
      <c r="B6922" s="56">
        <v>43428</v>
      </c>
      <c r="C6922" s="57" t="s">
        <v>3654</v>
      </c>
      <c r="D6922" s="58">
        <v>15000</v>
      </c>
      <c r="E6922" s="58">
        <v>0</v>
      </c>
      <c r="F6922" s="5">
        <f t="shared" si="108"/>
        <v>2698638025</v>
      </c>
    </row>
    <row r="6923" spans="2:6" x14ac:dyDescent="0.25">
      <c r="B6923" s="56">
        <v>43428</v>
      </c>
      <c r="C6923" s="57" t="s">
        <v>3655</v>
      </c>
      <c r="D6923" s="58">
        <v>1222500</v>
      </c>
      <c r="E6923" s="58">
        <v>0</v>
      </c>
      <c r="F6923" s="5">
        <f t="shared" si="108"/>
        <v>2699860525</v>
      </c>
    </row>
    <row r="6924" spans="2:6" x14ac:dyDescent="0.25">
      <c r="B6924" s="56">
        <v>43428</v>
      </c>
      <c r="C6924" s="57" t="s">
        <v>3657</v>
      </c>
      <c r="D6924" s="58">
        <v>1170000</v>
      </c>
      <c r="E6924" s="58">
        <v>0</v>
      </c>
      <c r="F6924" s="5">
        <f t="shared" si="108"/>
        <v>2701030525</v>
      </c>
    </row>
    <row r="6925" spans="2:6" x14ac:dyDescent="0.25">
      <c r="B6925" s="56">
        <v>43428</v>
      </c>
      <c r="C6925" s="57" t="s">
        <v>3657</v>
      </c>
      <c r="D6925" s="58">
        <v>105000</v>
      </c>
      <c r="E6925" s="58">
        <v>0</v>
      </c>
      <c r="F6925" s="5">
        <f t="shared" si="108"/>
        <v>2701135525</v>
      </c>
    </row>
    <row r="6926" spans="2:6" x14ac:dyDescent="0.25">
      <c r="B6926" s="56">
        <v>43428</v>
      </c>
      <c r="C6926" s="57" t="s">
        <v>3652</v>
      </c>
      <c r="D6926" s="58">
        <v>450000</v>
      </c>
      <c r="E6926" s="58">
        <v>0</v>
      </c>
      <c r="F6926" s="5">
        <f t="shared" si="108"/>
        <v>2701585525</v>
      </c>
    </row>
    <row r="6927" spans="2:6" x14ac:dyDescent="0.25">
      <c r="B6927" s="56">
        <v>43428</v>
      </c>
      <c r="C6927" s="57" t="s">
        <v>3656</v>
      </c>
      <c r="D6927" s="58">
        <v>60000</v>
      </c>
      <c r="E6927" s="58">
        <v>0</v>
      </c>
      <c r="F6927" s="5">
        <f t="shared" si="108"/>
        <v>2701645525</v>
      </c>
    </row>
    <row r="6928" spans="2:6" x14ac:dyDescent="0.25">
      <c r="B6928" s="56">
        <v>43428</v>
      </c>
      <c r="C6928" s="57" t="s">
        <v>3658</v>
      </c>
      <c r="D6928" s="58">
        <v>1065000</v>
      </c>
      <c r="E6928" s="58">
        <v>0</v>
      </c>
      <c r="F6928" s="5">
        <f t="shared" si="108"/>
        <v>2702710525</v>
      </c>
    </row>
    <row r="6929" spans="2:6" x14ac:dyDescent="0.25">
      <c r="B6929" s="56">
        <v>43428</v>
      </c>
      <c r="C6929" s="57" t="s">
        <v>3659</v>
      </c>
      <c r="D6929" s="58">
        <v>180000</v>
      </c>
      <c r="E6929" s="58">
        <v>0</v>
      </c>
      <c r="F6929" s="5">
        <f t="shared" si="108"/>
        <v>2702890525</v>
      </c>
    </row>
    <row r="6930" spans="2:6" x14ac:dyDescent="0.25">
      <c r="B6930" s="56">
        <v>43428</v>
      </c>
      <c r="C6930" s="57" t="s">
        <v>3660</v>
      </c>
      <c r="D6930" s="58">
        <v>735000</v>
      </c>
      <c r="E6930" s="58">
        <v>0</v>
      </c>
      <c r="F6930" s="5">
        <f t="shared" si="108"/>
        <v>2703625525</v>
      </c>
    </row>
    <row r="6931" spans="2:6" x14ac:dyDescent="0.25">
      <c r="B6931" s="56">
        <v>43428</v>
      </c>
      <c r="C6931" s="57" t="s">
        <v>3661</v>
      </c>
      <c r="D6931" s="58">
        <v>1522500</v>
      </c>
      <c r="E6931" s="58">
        <v>0</v>
      </c>
      <c r="F6931" s="5">
        <f t="shared" si="108"/>
        <v>2705148025</v>
      </c>
    </row>
    <row r="6932" spans="2:6" x14ac:dyDescent="0.25">
      <c r="B6932" s="56">
        <v>43428</v>
      </c>
      <c r="C6932" s="57" t="s">
        <v>3662</v>
      </c>
      <c r="D6932" s="58">
        <v>270000</v>
      </c>
      <c r="E6932" s="58">
        <v>0</v>
      </c>
      <c r="F6932" s="5">
        <f t="shared" si="108"/>
        <v>2705418025</v>
      </c>
    </row>
    <row r="6933" spans="2:6" x14ac:dyDescent="0.25">
      <c r="B6933" s="56">
        <v>43428</v>
      </c>
      <c r="C6933" s="57" t="s">
        <v>3663</v>
      </c>
      <c r="D6933" s="58">
        <v>60000</v>
      </c>
      <c r="E6933" s="58">
        <v>0</v>
      </c>
      <c r="F6933" s="5">
        <f t="shared" si="108"/>
        <v>2705478025</v>
      </c>
    </row>
    <row r="6934" spans="2:6" x14ac:dyDescent="0.25">
      <c r="B6934" s="56">
        <v>43428</v>
      </c>
      <c r="C6934" s="57" t="s">
        <v>3662</v>
      </c>
      <c r="D6934" s="58">
        <v>1455000</v>
      </c>
      <c r="E6934" s="58">
        <v>0</v>
      </c>
      <c r="F6934" s="5">
        <f t="shared" si="108"/>
        <v>2706933025</v>
      </c>
    </row>
    <row r="6935" spans="2:6" x14ac:dyDescent="0.25">
      <c r="B6935" s="56">
        <v>43428</v>
      </c>
      <c r="C6935" s="57" t="s">
        <v>3663</v>
      </c>
      <c r="D6935" s="58">
        <v>517500</v>
      </c>
      <c r="E6935" s="58">
        <v>0</v>
      </c>
      <c r="F6935" s="5">
        <f t="shared" si="108"/>
        <v>2707450525</v>
      </c>
    </row>
    <row r="6936" spans="2:6" x14ac:dyDescent="0.25">
      <c r="B6936" s="56">
        <v>43428</v>
      </c>
      <c r="C6936" s="57" t="s">
        <v>3664</v>
      </c>
      <c r="D6936" s="58">
        <v>3937500</v>
      </c>
      <c r="E6936" s="58">
        <v>0</v>
      </c>
      <c r="F6936" s="5">
        <f t="shared" si="108"/>
        <v>2711388025</v>
      </c>
    </row>
    <row r="6937" spans="2:6" x14ac:dyDescent="0.25">
      <c r="B6937" s="56">
        <v>43428</v>
      </c>
      <c r="C6937" s="57" t="s">
        <v>3665</v>
      </c>
      <c r="D6937" s="58">
        <v>1950000</v>
      </c>
      <c r="E6937" s="58">
        <v>0</v>
      </c>
      <c r="F6937" s="5">
        <f t="shared" si="108"/>
        <v>2713338025</v>
      </c>
    </row>
    <row r="6938" spans="2:6" x14ac:dyDescent="0.25">
      <c r="B6938" s="56">
        <v>43428</v>
      </c>
      <c r="C6938" s="57" t="s">
        <v>3664</v>
      </c>
      <c r="D6938" s="58">
        <v>262500</v>
      </c>
      <c r="E6938" s="58">
        <v>0</v>
      </c>
      <c r="F6938" s="5">
        <f t="shared" si="108"/>
        <v>2713600525</v>
      </c>
    </row>
    <row r="6939" spans="2:6" x14ac:dyDescent="0.25">
      <c r="B6939" s="56">
        <v>43428</v>
      </c>
      <c r="C6939" s="57" t="s">
        <v>3658</v>
      </c>
      <c r="D6939" s="58">
        <v>64500</v>
      </c>
      <c r="E6939" s="58">
        <v>0</v>
      </c>
      <c r="F6939" s="5">
        <f t="shared" si="108"/>
        <v>2713665025</v>
      </c>
    </row>
    <row r="6940" spans="2:6" x14ac:dyDescent="0.25">
      <c r="B6940" s="56">
        <v>43428</v>
      </c>
      <c r="C6940" s="57" t="s">
        <v>3659</v>
      </c>
      <c r="D6940" s="58">
        <v>1065000</v>
      </c>
      <c r="E6940" s="58">
        <v>0</v>
      </c>
      <c r="F6940" s="5">
        <f t="shared" si="108"/>
        <v>2714730025</v>
      </c>
    </row>
    <row r="6941" spans="2:6" x14ac:dyDescent="0.25">
      <c r="B6941" s="56">
        <v>43428</v>
      </c>
      <c r="C6941" s="57" t="s">
        <v>3665</v>
      </c>
      <c r="D6941" s="58">
        <v>555000</v>
      </c>
      <c r="E6941" s="58">
        <v>0</v>
      </c>
      <c r="F6941" s="5">
        <f t="shared" si="108"/>
        <v>2715285025</v>
      </c>
    </row>
    <row r="6942" spans="2:6" x14ac:dyDescent="0.25">
      <c r="B6942" s="56">
        <v>43428</v>
      </c>
      <c r="C6942" s="57" t="s">
        <v>3661</v>
      </c>
      <c r="D6942" s="58">
        <v>150500</v>
      </c>
      <c r="E6942" s="58">
        <v>0</v>
      </c>
      <c r="F6942" s="5">
        <f t="shared" si="108"/>
        <v>2715435525</v>
      </c>
    </row>
    <row r="6943" spans="2:6" x14ac:dyDescent="0.25">
      <c r="B6943" s="56">
        <v>43428</v>
      </c>
      <c r="C6943" s="57" t="s">
        <v>3660</v>
      </c>
      <c r="D6943" s="58">
        <v>30000</v>
      </c>
      <c r="E6943" s="58">
        <v>0</v>
      </c>
      <c r="F6943" s="5">
        <f t="shared" si="108"/>
        <v>2715465525</v>
      </c>
    </row>
    <row r="6944" spans="2:6" x14ac:dyDescent="0.25">
      <c r="B6944" s="56">
        <v>43429</v>
      </c>
      <c r="C6944" s="57" t="s">
        <v>3666</v>
      </c>
      <c r="D6944" s="58">
        <v>1552500</v>
      </c>
      <c r="E6944" s="58">
        <v>0</v>
      </c>
      <c r="F6944" s="5">
        <f t="shared" si="108"/>
        <v>2717018025</v>
      </c>
    </row>
    <row r="6945" spans="2:6" x14ac:dyDescent="0.25">
      <c r="B6945" s="56">
        <v>43429</v>
      </c>
      <c r="C6945" s="57" t="s">
        <v>3667</v>
      </c>
      <c r="D6945" s="58">
        <v>4957500</v>
      </c>
      <c r="E6945" s="58">
        <v>0</v>
      </c>
      <c r="F6945" s="5">
        <f t="shared" si="108"/>
        <v>2721975525</v>
      </c>
    </row>
    <row r="6946" spans="2:6" x14ac:dyDescent="0.25">
      <c r="B6946" s="56">
        <v>43429</v>
      </c>
      <c r="C6946" s="57" t="s">
        <v>3668</v>
      </c>
      <c r="D6946" s="58">
        <v>1815000</v>
      </c>
      <c r="E6946" s="58">
        <v>0</v>
      </c>
      <c r="F6946" s="5">
        <f t="shared" si="108"/>
        <v>2723790525</v>
      </c>
    </row>
    <row r="6947" spans="2:6" x14ac:dyDescent="0.25">
      <c r="B6947" s="56">
        <v>43429</v>
      </c>
      <c r="C6947" s="57" t="s">
        <v>3669</v>
      </c>
      <c r="D6947" s="58">
        <v>945000</v>
      </c>
      <c r="E6947" s="58">
        <v>0</v>
      </c>
      <c r="F6947" s="5">
        <f t="shared" si="108"/>
        <v>2724735525</v>
      </c>
    </row>
    <row r="6948" spans="2:6" x14ac:dyDescent="0.25">
      <c r="B6948" s="56">
        <v>43429</v>
      </c>
      <c r="C6948" s="57" t="s">
        <v>3670</v>
      </c>
      <c r="D6948" s="58">
        <v>982500</v>
      </c>
      <c r="E6948" s="58">
        <v>0</v>
      </c>
      <c r="F6948" s="5">
        <f t="shared" si="108"/>
        <v>2725718025</v>
      </c>
    </row>
    <row r="6949" spans="2:6" x14ac:dyDescent="0.25">
      <c r="B6949" s="56">
        <v>43429</v>
      </c>
      <c r="C6949" s="57" t="s">
        <v>3671</v>
      </c>
      <c r="D6949" s="58">
        <v>427500</v>
      </c>
      <c r="E6949" s="58">
        <v>0</v>
      </c>
      <c r="F6949" s="5">
        <f t="shared" si="108"/>
        <v>2726145525</v>
      </c>
    </row>
    <row r="6950" spans="2:6" x14ac:dyDescent="0.25">
      <c r="B6950" s="56">
        <v>43429</v>
      </c>
      <c r="C6950" s="57" t="s">
        <v>3667</v>
      </c>
      <c r="D6950" s="58">
        <v>510000</v>
      </c>
      <c r="E6950" s="58">
        <v>0</v>
      </c>
      <c r="F6950" s="5">
        <f t="shared" si="108"/>
        <v>2726655525</v>
      </c>
    </row>
    <row r="6951" spans="2:6" x14ac:dyDescent="0.25">
      <c r="B6951" s="56">
        <v>43429</v>
      </c>
      <c r="C6951" s="57" t="s">
        <v>3669</v>
      </c>
      <c r="D6951" s="58">
        <v>225000</v>
      </c>
      <c r="E6951" s="58">
        <v>0</v>
      </c>
      <c r="F6951" s="5">
        <f t="shared" si="108"/>
        <v>2726880525</v>
      </c>
    </row>
    <row r="6952" spans="2:6" x14ac:dyDescent="0.25">
      <c r="B6952" s="56">
        <v>43429</v>
      </c>
      <c r="C6952" s="57" t="s">
        <v>3672</v>
      </c>
      <c r="D6952" s="58">
        <v>810000</v>
      </c>
      <c r="E6952" s="58">
        <v>0</v>
      </c>
      <c r="F6952" s="5">
        <f t="shared" si="108"/>
        <v>2727690525</v>
      </c>
    </row>
    <row r="6953" spans="2:6" x14ac:dyDescent="0.25">
      <c r="B6953" s="56">
        <v>43429</v>
      </c>
      <c r="C6953" s="57" t="s">
        <v>3670</v>
      </c>
      <c r="D6953" s="58">
        <v>105000</v>
      </c>
      <c r="E6953" s="58">
        <v>0</v>
      </c>
      <c r="F6953" s="5">
        <f t="shared" si="108"/>
        <v>2727795525</v>
      </c>
    </row>
    <row r="6954" spans="2:6" x14ac:dyDescent="0.25">
      <c r="B6954" s="56">
        <v>43429</v>
      </c>
      <c r="C6954" s="57" t="s">
        <v>3673</v>
      </c>
      <c r="D6954" s="58">
        <v>615000</v>
      </c>
      <c r="E6954" s="58">
        <v>0</v>
      </c>
      <c r="F6954" s="5">
        <f t="shared" si="108"/>
        <v>2728410525</v>
      </c>
    </row>
    <row r="6955" spans="2:6" x14ac:dyDescent="0.25">
      <c r="B6955" s="56">
        <v>43429</v>
      </c>
      <c r="C6955" s="57" t="s">
        <v>3668</v>
      </c>
      <c r="D6955" s="58">
        <v>279500</v>
      </c>
      <c r="E6955" s="58">
        <v>0</v>
      </c>
      <c r="F6955" s="5">
        <f t="shared" si="108"/>
        <v>2728690025</v>
      </c>
    </row>
    <row r="6956" spans="2:6" x14ac:dyDescent="0.25">
      <c r="B6956" s="56">
        <v>43429</v>
      </c>
      <c r="C6956" s="57" t="s">
        <v>3674</v>
      </c>
      <c r="D6956" s="58">
        <v>1830000</v>
      </c>
      <c r="E6956" s="58">
        <v>0</v>
      </c>
      <c r="F6956" s="5">
        <f t="shared" si="108"/>
        <v>2730520025</v>
      </c>
    </row>
    <row r="6957" spans="2:6" x14ac:dyDescent="0.25">
      <c r="B6957" s="56">
        <v>43429</v>
      </c>
      <c r="C6957" s="57" t="s">
        <v>3675</v>
      </c>
      <c r="D6957" s="58">
        <v>607500</v>
      </c>
      <c r="E6957" s="58">
        <v>0</v>
      </c>
      <c r="F6957" s="5">
        <f t="shared" si="108"/>
        <v>2731127525</v>
      </c>
    </row>
    <row r="6958" spans="2:6" x14ac:dyDescent="0.25">
      <c r="B6958" s="56">
        <v>43429</v>
      </c>
      <c r="C6958" s="57" t="s">
        <v>3676</v>
      </c>
      <c r="D6958" s="58">
        <v>540000</v>
      </c>
      <c r="E6958" s="58">
        <v>0</v>
      </c>
      <c r="F6958" s="5">
        <f t="shared" si="108"/>
        <v>2731667525</v>
      </c>
    </row>
    <row r="6959" spans="2:6" x14ac:dyDescent="0.25">
      <c r="B6959" s="56">
        <v>43429</v>
      </c>
      <c r="C6959" s="57" t="s">
        <v>3677</v>
      </c>
      <c r="D6959" s="58">
        <v>322500</v>
      </c>
      <c r="E6959" s="58">
        <v>0</v>
      </c>
      <c r="F6959" s="5">
        <f t="shared" si="108"/>
        <v>2731990025</v>
      </c>
    </row>
    <row r="6960" spans="2:6" x14ac:dyDescent="0.25">
      <c r="B6960" s="56">
        <v>43429</v>
      </c>
      <c r="C6960" s="57" t="s">
        <v>3671</v>
      </c>
      <c r="D6960" s="58">
        <v>855000</v>
      </c>
      <c r="E6960" s="58">
        <v>0</v>
      </c>
      <c r="F6960" s="5">
        <f t="shared" si="108"/>
        <v>2732845025</v>
      </c>
    </row>
    <row r="6961" spans="2:6" x14ac:dyDescent="0.25">
      <c r="B6961" s="56">
        <v>43429</v>
      </c>
      <c r="C6961" s="57" t="s">
        <v>3672</v>
      </c>
      <c r="D6961" s="58">
        <v>675000</v>
      </c>
      <c r="E6961" s="58">
        <v>0</v>
      </c>
      <c r="F6961" s="5">
        <f t="shared" si="108"/>
        <v>2733520025</v>
      </c>
    </row>
    <row r="6962" spans="2:6" x14ac:dyDescent="0.25">
      <c r="B6962" s="56">
        <v>43429</v>
      </c>
      <c r="C6962" s="57" t="s">
        <v>3673</v>
      </c>
      <c r="D6962" s="58">
        <v>1875000</v>
      </c>
      <c r="E6962" s="58">
        <v>0</v>
      </c>
      <c r="F6962" s="5">
        <f t="shared" ref="F6962:F7025" si="109">F6961+D6962-E6962</f>
        <v>2735395025</v>
      </c>
    </row>
    <row r="6963" spans="2:6" x14ac:dyDescent="0.25">
      <c r="B6963" s="56">
        <v>43429</v>
      </c>
      <c r="C6963" s="57" t="s">
        <v>3677</v>
      </c>
      <c r="D6963" s="58">
        <v>2055000</v>
      </c>
      <c r="E6963" s="58">
        <v>0</v>
      </c>
      <c r="F6963" s="5">
        <f t="shared" si="109"/>
        <v>2737450025</v>
      </c>
    </row>
    <row r="6964" spans="2:6" x14ac:dyDescent="0.25">
      <c r="B6964" s="56">
        <v>43429</v>
      </c>
      <c r="C6964" s="57" t="s">
        <v>3674</v>
      </c>
      <c r="D6964" s="58">
        <v>435000</v>
      </c>
      <c r="E6964" s="58">
        <v>0</v>
      </c>
      <c r="F6964" s="5">
        <f t="shared" si="109"/>
        <v>2737885025</v>
      </c>
    </row>
    <row r="6965" spans="2:6" x14ac:dyDescent="0.25">
      <c r="B6965" s="56">
        <v>43429</v>
      </c>
      <c r="C6965" s="57" t="s">
        <v>3678</v>
      </c>
      <c r="D6965" s="58">
        <v>810000</v>
      </c>
      <c r="E6965" s="58">
        <v>0</v>
      </c>
      <c r="F6965" s="5">
        <f t="shared" si="109"/>
        <v>2738695025</v>
      </c>
    </row>
    <row r="6966" spans="2:6" x14ac:dyDescent="0.25">
      <c r="B6966" s="56">
        <v>43429</v>
      </c>
      <c r="C6966" s="57" t="s">
        <v>3676</v>
      </c>
      <c r="D6966" s="58">
        <v>900000</v>
      </c>
      <c r="E6966" s="58">
        <v>0</v>
      </c>
      <c r="F6966" s="5">
        <f t="shared" si="109"/>
        <v>2739595025</v>
      </c>
    </row>
    <row r="6967" spans="2:6" x14ac:dyDescent="0.25">
      <c r="B6967" s="56">
        <v>43429</v>
      </c>
      <c r="C6967" s="57" t="s">
        <v>3666</v>
      </c>
      <c r="D6967" s="58">
        <v>465000</v>
      </c>
      <c r="E6967" s="58">
        <v>0</v>
      </c>
      <c r="F6967" s="5">
        <f t="shared" si="109"/>
        <v>2740060025</v>
      </c>
    </row>
    <row r="6968" spans="2:6" x14ac:dyDescent="0.25">
      <c r="B6968" s="56">
        <v>43429</v>
      </c>
      <c r="C6968" s="57" t="s">
        <v>3679</v>
      </c>
      <c r="D6968" s="58">
        <v>735000</v>
      </c>
      <c r="E6968" s="58">
        <v>0</v>
      </c>
      <c r="F6968" s="5">
        <f t="shared" si="109"/>
        <v>2740795025</v>
      </c>
    </row>
    <row r="6969" spans="2:6" x14ac:dyDescent="0.25">
      <c r="B6969" s="56">
        <v>43429</v>
      </c>
      <c r="C6969" s="57" t="s">
        <v>3678</v>
      </c>
      <c r="D6969" s="58">
        <v>690000</v>
      </c>
      <c r="E6969" s="58">
        <v>0</v>
      </c>
      <c r="F6969" s="5">
        <f t="shared" si="109"/>
        <v>2741485025</v>
      </c>
    </row>
    <row r="6970" spans="2:6" x14ac:dyDescent="0.25">
      <c r="B6970" s="56">
        <v>43429</v>
      </c>
      <c r="C6970" s="57" t="s">
        <v>3675</v>
      </c>
      <c r="D6970" s="58">
        <v>232500</v>
      </c>
      <c r="E6970" s="58">
        <v>0</v>
      </c>
      <c r="F6970" s="5">
        <f t="shared" si="109"/>
        <v>2741717525</v>
      </c>
    </row>
    <row r="6971" spans="2:6" x14ac:dyDescent="0.25">
      <c r="B6971" s="56">
        <v>43429</v>
      </c>
      <c r="C6971" s="57" t="s">
        <v>3679</v>
      </c>
      <c r="D6971" s="58">
        <v>45000</v>
      </c>
      <c r="E6971" s="58">
        <v>0</v>
      </c>
      <c r="F6971" s="5">
        <f t="shared" si="109"/>
        <v>2741762525</v>
      </c>
    </row>
    <row r="6972" spans="2:6" x14ac:dyDescent="0.25">
      <c r="B6972" s="56">
        <v>43429</v>
      </c>
      <c r="C6972" s="57" t="s">
        <v>3680</v>
      </c>
      <c r="D6972" s="58">
        <v>1710000</v>
      </c>
      <c r="E6972" s="58">
        <v>0</v>
      </c>
      <c r="F6972" s="5">
        <f t="shared" si="109"/>
        <v>2743472525</v>
      </c>
    </row>
    <row r="6973" spans="2:6" x14ac:dyDescent="0.25">
      <c r="B6973" s="56">
        <v>43429</v>
      </c>
      <c r="C6973" s="57" t="s">
        <v>3681</v>
      </c>
      <c r="D6973" s="58">
        <v>480000</v>
      </c>
      <c r="E6973" s="58">
        <v>0</v>
      </c>
      <c r="F6973" s="5">
        <f t="shared" si="109"/>
        <v>2743952525</v>
      </c>
    </row>
    <row r="6974" spans="2:6" x14ac:dyDescent="0.25">
      <c r="B6974" s="56">
        <v>43429</v>
      </c>
      <c r="C6974" s="57" t="s">
        <v>3682</v>
      </c>
      <c r="D6974" s="58">
        <v>585000</v>
      </c>
      <c r="E6974" s="58">
        <v>0</v>
      </c>
      <c r="F6974" s="5">
        <f t="shared" si="109"/>
        <v>2744537525</v>
      </c>
    </row>
    <row r="6975" spans="2:6" x14ac:dyDescent="0.25">
      <c r="B6975" s="56">
        <v>43429</v>
      </c>
      <c r="C6975" s="57" t="s">
        <v>3683</v>
      </c>
      <c r="D6975" s="58">
        <v>825000</v>
      </c>
      <c r="E6975" s="58">
        <v>0</v>
      </c>
      <c r="F6975" s="5">
        <f t="shared" si="109"/>
        <v>2745362525</v>
      </c>
    </row>
    <row r="6976" spans="2:6" x14ac:dyDescent="0.25">
      <c r="B6976" s="56">
        <v>43429</v>
      </c>
      <c r="C6976" s="57" t="s">
        <v>3684</v>
      </c>
      <c r="D6976" s="58">
        <v>660000</v>
      </c>
      <c r="E6976" s="58">
        <v>0</v>
      </c>
      <c r="F6976" s="5">
        <f t="shared" si="109"/>
        <v>2746022525</v>
      </c>
    </row>
    <row r="6977" spans="2:6" x14ac:dyDescent="0.25">
      <c r="B6977" s="56">
        <v>43429</v>
      </c>
      <c r="C6977" s="57" t="s">
        <v>3685</v>
      </c>
      <c r="D6977" s="58">
        <v>645000</v>
      </c>
      <c r="E6977" s="58">
        <v>0</v>
      </c>
      <c r="F6977" s="5">
        <f t="shared" si="109"/>
        <v>2746667525</v>
      </c>
    </row>
    <row r="6978" spans="2:6" x14ac:dyDescent="0.25">
      <c r="B6978" s="56">
        <v>43429</v>
      </c>
      <c r="C6978" s="57" t="s">
        <v>3686</v>
      </c>
      <c r="D6978" s="58">
        <v>300000</v>
      </c>
      <c r="E6978" s="58">
        <v>0</v>
      </c>
      <c r="F6978" s="5">
        <f t="shared" si="109"/>
        <v>2746967525</v>
      </c>
    </row>
    <row r="6979" spans="2:6" x14ac:dyDescent="0.25">
      <c r="B6979" s="56">
        <v>43429</v>
      </c>
      <c r="C6979" s="57" t="s">
        <v>3687</v>
      </c>
      <c r="D6979" s="58">
        <v>193500</v>
      </c>
      <c r="E6979" s="58">
        <v>0</v>
      </c>
      <c r="F6979" s="5">
        <f t="shared" si="109"/>
        <v>2747161025</v>
      </c>
    </row>
    <row r="6980" spans="2:6" x14ac:dyDescent="0.25">
      <c r="B6980" s="56">
        <v>43429</v>
      </c>
      <c r="C6980" s="57" t="s">
        <v>3688</v>
      </c>
      <c r="D6980" s="58">
        <v>225000</v>
      </c>
      <c r="E6980" s="58">
        <v>0</v>
      </c>
      <c r="F6980" s="5">
        <f t="shared" si="109"/>
        <v>2747386025</v>
      </c>
    </row>
    <row r="6981" spans="2:6" x14ac:dyDescent="0.25">
      <c r="B6981" s="56">
        <v>43429</v>
      </c>
      <c r="C6981" s="57" t="s">
        <v>3689</v>
      </c>
      <c r="D6981" s="58">
        <v>840000</v>
      </c>
      <c r="E6981" s="58">
        <v>0</v>
      </c>
      <c r="F6981" s="5">
        <f t="shared" si="109"/>
        <v>2748226025</v>
      </c>
    </row>
    <row r="6982" spans="2:6" x14ac:dyDescent="0.25">
      <c r="B6982" s="56">
        <v>43429</v>
      </c>
      <c r="C6982" s="57" t="s">
        <v>3685</v>
      </c>
      <c r="D6982" s="58">
        <v>480000</v>
      </c>
      <c r="E6982" s="58">
        <v>0</v>
      </c>
      <c r="F6982" s="5">
        <f t="shared" si="109"/>
        <v>2748706025</v>
      </c>
    </row>
    <row r="6983" spans="2:6" x14ac:dyDescent="0.25">
      <c r="B6983" s="56">
        <v>43429</v>
      </c>
      <c r="C6983" s="57" t="s">
        <v>3680</v>
      </c>
      <c r="D6983" s="58">
        <v>360000</v>
      </c>
      <c r="E6983" s="58">
        <v>0</v>
      </c>
      <c r="F6983" s="5">
        <f t="shared" si="109"/>
        <v>2749066025</v>
      </c>
    </row>
    <row r="6984" spans="2:6" x14ac:dyDescent="0.25">
      <c r="B6984" s="56">
        <v>43429</v>
      </c>
      <c r="C6984" s="57" t="s">
        <v>3682</v>
      </c>
      <c r="D6984" s="58">
        <v>210000</v>
      </c>
      <c r="E6984" s="58">
        <v>0</v>
      </c>
      <c r="F6984" s="5">
        <f t="shared" si="109"/>
        <v>2749276025</v>
      </c>
    </row>
    <row r="6985" spans="2:6" x14ac:dyDescent="0.25">
      <c r="B6985" s="56">
        <v>43429</v>
      </c>
      <c r="C6985" s="57" t="s">
        <v>3690</v>
      </c>
      <c r="D6985" s="58">
        <v>240000</v>
      </c>
      <c r="E6985" s="58">
        <v>0</v>
      </c>
      <c r="F6985" s="5">
        <f t="shared" si="109"/>
        <v>2749516025</v>
      </c>
    </row>
    <row r="6986" spans="2:6" x14ac:dyDescent="0.25">
      <c r="B6986" s="56">
        <v>43429</v>
      </c>
      <c r="C6986" s="57" t="s">
        <v>3691</v>
      </c>
      <c r="D6986" s="58">
        <v>3840000</v>
      </c>
      <c r="E6986" s="58">
        <v>0</v>
      </c>
      <c r="F6986" s="5">
        <f t="shared" si="109"/>
        <v>2753356025</v>
      </c>
    </row>
    <row r="6987" spans="2:6" x14ac:dyDescent="0.25">
      <c r="B6987" s="56">
        <v>43429</v>
      </c>
      <c r="C6987" s="57" t="s">
        <v>3687</v>
      </c>
      <c r="D6987" s="58">
        <v>1125000</v>
      </c>
      <c r="E6987" s="58">
        <v>0</v>
      </c>
      <c r="F6987" s="5">
        <f t="shared" si="109"/>
        <v>2754481025</v>
      </c>
    </row>
    <row r="6988" spans="2:6" x14ac:dyDescent="0.25">
      <c r="B6988" s="56">
        <v>43429</v>
      </c>
      <c r="C6988" s="57" t="s">
        <v>3691</v>
      </c>
      <c r="D6988" s="58">
        <v>547500</v>
      </c>
      <c r="E6988" s="58">
        <v>0</v>
      </c>
      <c r="F6988" s="5">
        <f t="shared" si="109"/>
        <v>2755028525</v>
      </c>
    </row>
    <row r="6989" spans="2:6" x14ac:dyDescent="0.25">
      <c r="B6989" s="56">
        <v>43429</v>
      </c>
      <c r="C6989" s="57" t="s">
        <v>3692</v>
      </c>
      <c r="D6989" s="58">
        <v>90000</v>
      </c>
      <c r="E6989" s="58">
        <v>0</v>
      </c>
      <c r="F6989" s="5">
        <f t="shared" si="109"/>
        <v>2755118525</v>
      </c>
    </row>
    <row r="6990" spans="2:6" x14ac:dyDescent="0.25">
      <c r="B6990" s="56">
        <v>43429</v>
      </c>
      <c r="C6990" s="57" t="s">
        <v>3693</v>
      </c>
      <c r="D6990" s="58">
        <v>675000</v>
      </c>
      <c r="E6990" s="58">
        <v>0</v>
      </c>
      <c r="F6990" s="5">
        <f t="shared" si="109"/>
        <v>2755793525</v>
      </c>
    </row>
    <row r="6991" spans="2:6" x14ac:dyDescent="0.25">
      <c r="B6991" s="56">
        <v>43429</v>
      </c>
      <c r="C6991" s="57" t="s">
        <v>3689</v>
      </c>
      <c r="D6991" s="58">
        <v>193500</v>
      </c>
      <c r="E6991" s="58">
        <v>0</v>
      </c>
      <c r="F6991" s="5">
        <f t="shared" si="109"/>
        <v>2755987025</v>
      </c>
    </row>
    <row r="6992" spans="2:6" x14ac:dyDescent="0.25">
      <c r="B6992" s="56">
        <v>43429</v>
      </c>
      <c r="C6992" s="57" t="s">
        <v>3686</v>
      </c>
      <c r="D6992" s="58">
        <v>1425000</v>
      </c>
      <c r="E6992" s="58">
        <v>0</v>
      </c>
      <c r="F6992" s="5">
        <f t="shared" si="109"/>
        <v>2757412025</v>
      </c>
    </row>
    <row r="6993" spans="2:6" x14ac:dyDescent="0.25">
      <c r="B6993" s="56">
        <v>43429</v>
      </c>
      <c r="C6993" s="57" t="s">
        <v>3681</v>
      </c>
      <c r="D6993" s="58">
        <v>840000</v>
      </c>
      <c r="E6993" s="58">
        <v>0</v>
      </c>
      <c r="F6993" s="5">
        <f t="shared" si="109"/>
        <v>2758252025</v>
      </c>
    </row>
    <row r="6994" spans="2:6" x14ac:dyDescent="0.25">
      <c r="B6994" s="56">
        <v>43429</v>
      </c>
      <c r="C6994" s="57" t="s">
        <v>3690</v>
      </c>
      <c r="D6994" s="58">
        <v>570000</v>
      </c>
      <c r="E6994" s="58">
        <v>0</v>
      </c>
      <c r="F6994" s="5">
        <f t="shared" si="109"/>
        <v>2758822025</v>
      </c>
    </row>
    <row r="6995" spans="2:6" x14ac:dyDescent="0.25">
      <c r="B6995" s="56">
        <v>43429</v>
      </c>
      <c r="C6995" s="57" t="s">
        <v>3683</v>
      </c>
      <c r="D6995" s="58">
        <v>120000</v>
      </c>
      <c r="E6995" s="58">
        <v>0</v>
      </c>
      <c r="F6995" s="5">
        <f t="shared" si="109"/>
        <v>2758942025</v>
      </c>
    </row>
    <row r="6996" spans="2:6" x14ac:dyDescent="0.25">
      <c r="B6996" s="56">
        <v>43429</v>
      </c>
      <c r="C6996" s="57" t="s">
        <v>3692</v>
      </c>
      <c r="D6996" s="58">
        <v>615000</v>
      </c>
      <c r="E6996" s="58">
        <v>0</v>
      </c>
      <c r="F6996" s="5">
        <f t="shared" si="109"/>
        <v>2759557025</v>
      </c>
    </row>
    <row r="6997" spans="2:6" x14ac:dyDescent="0.25">
      <c r="B6997" s="56">
        <v>43429</v>
      </c>
      <c r="C6997" s="57" t="s">
        <v>3688</v>
      </c>
      <c r="D6997" s="58">
        <v>495000</v>
      </c>
      <c r="E6997" s="58">
        <v>0</v>
      </c>
      <c r="F6997" s="5">
        <f t="shared" si="109"/>
        <v>2760052025</v>
      </c>
    </row>
    <row r="6998" spans="2:6" x14ac:dyDescent="0.25">
      <c r="B6998" s="56">
        <v>43429</v>
      </c>
      <c r="C6998" s="57" t="s">
        <v>3693</v>
      </c>
      <c r="D6998" s="58">
        <v>82500</v>
      </c>
      <c r="E6998" s="58">
        <v>0</v>
      </c>
      <c r="F6998" s="5">
        <f t="shared" si="109"/>
        <v>2760134525</v>
      </c>
    </row>
    <row r="6999" spans="2:6" x14ac:dyDescent="0.25">
      <c r="B6999" s="56">
        <v>43429</v>
      </c>
      <c r="C6999" s="57" t="s">
        <v>3684</v>
      </c>
      <c r="D6999" s="58">
        <v>240000</v>
      </c>
      <c r="E6999" s="58">
        <v>0</v>
      </c>
      <c r="F6999" s="5">
        <f t="shared" si="109"/>
        <v>2760374525</v>
      </c>
    </row>
    <row r="7000" spans="2:6" x14ac:dyDescent="0.25">
      <c r="B7000" s="56">
        <v>43430</v>
      </c>
      <c r="C7000" s="57" t="s">
        <v>3694</v>
      </c>
      <c r="D7000" s="58">
        <v>1005000</v>
      </c>
      <c r="E7000" s="58">
        <v>0</v>
      </c>
      <c r="F7000" s="5">
        <f t="shared" si="109"/>
        <v>2761379525</v>
      </c>
    </row>
    <row r="7001" spans="2:6" x14ac:dyDescent="0.25">
      <c r="B7001" s="56">
        <v>43430</v>
      </c>
      <c r="C7001" s="57" t="s">
        <v>3695</v>
      </c>
      <c r="D7001" s="58">
        <v>1290000</v>
      </c>
      <c r="E7001" s="58">
        <v>0</v>
      </c>
      <c r="F7001" s="5">
        <f t="shared" si="109"/>
        <v>2762669525</v>
      </c>
    </row>
    <row r="7002" spans="2:6" x14ac:dyDescent="0.25">
      <c r="B7002" s="56">
        <v>43430</v>
      </c>
      <c r="C7002" s="57" t="s">
        <v>3696</v>
      </c>
      <c r="D7002" s="58">
        <v>375000</v>
      </c>
      <c r="E7002" s="58">
        <v>0</v>
      </c>
      <c r="F7002" s="5">
        <f t="shared" si="109"/>
        <v>2763044525</v>
      </c>
    </row>
    <row r="7003" spans="2:6" x14ac:dyDescent="0.25">
      <c r="B7003" s="56">
        <v>43430</v>
      </c>
      <c r="C7003" s="57" t="s">
        <v>3697</v>
      </c>
      <c r="D7003" s="58">
        <v>390000</v>
      </c>
      <c r="E7003" s="58">
        <v>0</v>
      </c>
      <c r="F7003" s="5">
        <f t="shared" si="109"/>
        <v>2763434525</v>
      </c>
    </row>
    <row r="7004" spans="2:6" x14ac:dyDescent="0.25">
      <c r="B7004" s="56">
        <v>43430</v>
      </c>
      <c r="C7004" s="57" t="s">
        <v>3698</v>
      </c>
      <c r="D7004" s="58">
        <v>780000</v>
      </c>
      <c r="E7004" s="58">
        <v>0</v>
      </c>
      <c r="F7004" s="5">
        <f t="shared" si="109"/>
        <v>2764214525</v>
      </c>
    </row>
    <row r="7005" spans="2:6" x14ac:dyDescent="0.25">
      <c r="B7005" s="56">
        <v>43430</v>
      </c>
      <c r="C7005" s="57" t="s">
        <v>3699</v>
      </c>
      <c r="D7005" s="58">
        <v>1335000</v>
      </c>
      <c r="E7005" s="58">
        <v>0</v>
      </c>
      <c r="F7005" s="5">
        <f t="shared" si="109"/>
        <v>2765549525</v>
      </c>
    </row>
    <row r="7006" spans="2:6" x14ac:dyDescent="0.25">
      <c r="B7006" s="56">
        <v>43430</v>
      </c>
      <c r="C7006" s="57" t="s">
        <v>3700</v>
      </c>
      <c r="D7006" s="58">
        <v>1830000</v>
      </c>
      <c r="E7006" s="58">
        <v>0</v>
      </c>
      <c r="F7006" s="5">
        <f t="shared" si="109"/>
        <v>2767379525</v>
      </c>
    </row>
    <row r="7007" spans="2:6" x14ac:dyDescent="0.25">
      <c r="B7007" s="56">
        <v>43430</v>
      </c>
      <c r="C7007" s="57" t="s">
        <v>3697</v>
      </c>
      <c r="D7007" s="58">
        <v>765000</v>
      </c>
      <c r="E7007" s="58">
        <v>0</v>
      </c>
      <c r="F7007" s="5">
        <f t="shared" si="109"/>
        <v>2768144525</v>
      </c>
    </row>
    <row r="7008" spans="2:6" x14ac:dyDescent="0.25">
      <c r="B7008" s="56">
        <v>43430</v>
      </c>
      <c r="C7008" s="57" t="s">
        <v>3699</v>
      </c>
      <c r="D7008" s="58">
        <v>537500</v>
      </c>
      <c r="E7008" s="58">
        <v>0</v>
      </c>
      <c r="F7008" s="5">
        <f t="shared" si="109"/>
        <v>2768682025</v>
      </c>
    </row>
    <row r="7009" spans="2:6" x14ac:dyDescent="0.25">
      <c r="B7009" s="56">
        <v>43430</v>
      </c>
      <c r="C7009" s="57" t="s">
        <v>3701</v>
      </c>
      <c r="D7009" s="58">
        <v>1020000</v>
      </c>
      <c r="E7009" s="58">
        <v>0</v>
      </c>
      <c r="F7009" s="5">
        <f t="shared" si="109"/>
        <v>2769702025</v>
      </c>
    </row>
    <row r="7010" spans="2:6" x14ac:dyDescent="0.25">
      <c r="B7010" s="56">
        <v>43430</v>
      </c>
      <c r="C7010" s="57" t="s">
        <v>3702</v>
      </c>
      <c r="D7010" s="58">
        <v>360000</v>
      </c>
      <c r="E7010" s="58">
        <v>0</v>
      </c>
      <c r="F7010" s="5">
        <f t="shared" si="109"/>
        <v>2770062025</v>
      </c>
    </row>
    <row r="7011" spans="2:6" x14ac:dyDescent="0.25">
      <c r="B7011" s="56">
        <v>43430</v>
      </c>
      <c r="C7011" s="57" t="s">
        <v>3703</v>
      </c>
      <c r="D7011" s="58">
        <v>735000</v>
      </c>
      <c r="E7011" s="58">
        <v>0</v>
      </c>
      <c r="F7011" s="5">
        <f t="shared" si="109"/>
        <v>2770797025</v>
      </c>
    </row>
    <row r="7012" spans="2:6" x14ac:dyDescent="0.25">
      <c r="B7012" s="56">
        <v>43430</v>
      </c>
      <c r="C7012" s="57" t="s">
        <v>3704</v>
      </c>
      <c r="D7012" s="58">
        <v>772500</v>
      </c>
      <c r="E7012" s="58">
        <v>0</v>
      </c>
      <c r="F7012" s="5">
        <f t="shared" si="109"/>
        <v>2771569525</v>
      </c>
    </row>
    <row r="7013" spans="2:6" x14ac:dyDescent="0.25">
      <c r="B7013" s="56">
        <v>43430</v>
      </c>
      <c r="C7013" s="57" t="s">
        <v>3694</v>
      </c>
      <c r="D7013" s="58">
        <v>495000</v>
      </c>
      <c r="E7013" s="58">
        <v>0</v>
      </c>
      <c r="F7013" s="5">
        <f t="shared" si="109"/>
        <v>2772064525</v>
      </c>
    </row>
    <row r="7014" spans="2:6" x14ac:dyDescent="0.25">
      <c r="B7014" s="56">
        <v>43430</v>
      </c>
      <c r="C7014" s="57" t="s">
        <v>3698</v>
      </c>
      <c r="D7014" s="58">
        <v>120000</v>
      </c>
      <c r="E7014" s="58">
        <v>0</v>
      </c>
      <c r="F7014" s="5">
        <f t="shared" si="109"/>
        <v>2772184525</v>
      </c>
    </row>
    <row r="7015" spans="2:6" x14ac:dyDescent="0.25">
      <c r="B7015" s="56">
        <v>43430</v>
      </c>
      <c r="C7015" s="57" t="s">
        <v>3703</v>
      </c>
      <c r="D7015" s="58">
        <v>75000</v>
      </c>
      <c r="E7015" s="58">
        <v>0</v>
      </c>
      <c r="F7015" s="5">
        <f t="shared" si="109"/>
        <v>2772259525</v>
      </c>
    </row>
    <row r="7016" spans="2:6" x14ac:dyDescent="0.25">
      <c r="B7016" s="56">
        <v>43430</v>
      </c>
      <c r="C7016" s="57" t="s">
        <v>3704</v>
      </c>
      <c r="D7016" s="58">
        <v>6360000</v>
      </c>
      <c r="E7016" s="58">
        <v>0</v>
      </c>
      <c r="F7016" s="5">
        <f t="shared" si="109"/>
        <v>2778619525</v>
      </c>
    </row>
    <row r="7017" spans="2:6" x14ac:dyDescent="0.25">
      <c r="B7017" s="56">
        <v>43430</v>
      </c>
      <c r="C7017" s="57" t="s">
        <v>3705</v>
      </c>
      <c r="D7017" s="58">
        <v>1095000</v>
      </c>
      <c r="E7017" s="58">
        <v>0</v>
      </c>
      <c r="F7017" s="5">
        <f t="shared" si="109"/>
        <v>2779714525</v>
      </c>
    </row>
    <row r="7018" spans="2:6" x14ac:dyDescent="0.25">
      <c r="B7018" s="56">
        <v>43430</v>
      </c>
      <c r="C7018" s="57" t="s">
        <v>3696</v>
      </c>
      <c r="D7018" s="58">
        <v>1395000</v>
      </c>
      <c r="E7018" s="58">
        <v>0</v>
      </c>
      <c r="F7018" s="5">
        <f t="shared" si="109"/>
        <v>2781109525</v>
      </c>
    </row>
    <row r="7019" spans="2:6" x14ac:dyDescent="0.25">
      <c r="B7019" s="56">
        <v>43430</v>
      </c>
      <c r="C7019" s="57" t="s">
        <v>3701</v>
      </c>
      <c r="D7019" s="58">
        <v>285000</v>
      </c>
      <c r="E7019" s="58">
        <v>0</v>
      </c>
      <c r="F7019" s="5">
        <f t="shared" si="109"/>
        <v>2781394525</v>
      </c>
    </row>
    <row r="7020" spans="2:6" x14ac:dyDescent="0.25">
      <c r="B7020" s="56">
        <v>43430</v>
      </c>
      <c r="C7020" s="57" t="s">
        <v>3706</v>
      </c>
      <c r="D7020" s="58">
        <v>450000</v>
      </c>
      <c r="E7020" s="58">
        <v>0</v>
      </c>
      <c r="F7020" s="5">
        <f t="shared" si="109"/>
        <v>2781844525</v>
      </c>
    </row>
    <row r="7021" spans="2:6" x14ac:dyDescent="0.25">
      <c r="B7021" s="56">
        <v>43430</v>
      </c>
      <c r="C7021" s="57" t="s">
        <v>3706</v>
      </c>
      <c r="D7021" s="58">
        <v>1485000</v>
      </c>
      <c r="E7021" s="58">
        <v>0</v>
      </c>
      <c r="F7021" s="5">
        <f t="shared" si="109"/>
        <v>2783329525</v>
      </c>
    </row>
    <row r="7022" spans="2:6" x14ac:dyDescent="0.25">
      <c r="B7022" s="56">
        <v>43430</v>
      </c>
      <c r="C7022" s="57" t="s">
        <v>3707</v>
      </c>
      <c r="D7022" s="58">
        <v>510000</v>
      </c>
      <c r="E7022" s="58">
        <v>0</v>
      </c>
      <c r="F7022" s="5">
        <f t="shared" si="109"/>
        <v>2783839525</v>
      </c>
    </row>
    <row r="7023" spans="2:6" x14ac:dyDescent="0.25">
      <c r="B7023" s="56">
        <v>43430</v>
      </c>
      <c r="C7023" s="57" t="s">
        <v>3702</v>
      </c>
      <c r="D7023" s="58">
        <v>780000</v>
      </c>
      <c r="E7023" s="58">
        <v>0</v>
      </c>
      <c r="F7023" s="5">
        <f t="shared" si="109"/>
        <v>2784619525</v>
      </c>
    </row>
    <row r="7024" spans="2:6" x14ac:dyDescent="0.25">
      <c r="B7024" s="56">
        <v>43430</v>
      </c>
      <c r="C7024" s="57" t="s">
        <v>3700</v>
      </c>
      <c r="D7024" s="58">
        <v>420000</v>
      </c>
      <c r="E7024" s="58">
        <v>0</v>
      </c>
      <c r="F7024" s="5">
        <f t="shared" si="109"/>
        <v>2785039525</v>
      </c>
    </row>
    <row r="7025" spans="2:6" x14ac:dyDescent="0.25">
      <c r="B7025" s="56">
        <v>43430</v>
      </c>
      <c r="C7025" s="57" t="s">
        <v>3705</v>
      </c>
      <c r="D7025" s="58">
        <v>855000</v>
      </c>
      <c r="E7025" s="58">
        <v>0</v>
      </c>
      <c r="F7025" s="5">
        <f t="shared" si="109"/>
        <v>2785894525</v>
      </c>
    </row>
    <row r="7026" spans="2:6" x14ac:dyDescent="0.25">
      <c r="B7026" s="56">
        <v>43430</v>
      </c>
      <c r="C7026" s="57" t="s">
        <v>3707</v>
      </c>
      <c r="D7026" s="58">
        <v>120000</v>
      </c>
      <c r="E7026" s="58">
        <v>0</v>
      </c>
      <c r="F7026" s="5">
        <f t="shared" ref="F7026:F7089" si="110">F7025+D7026-E7026</f>
        <v>2786014525</v>
      </c>
    </row>
    <row r="7027" spans="2:6" x14ac:dyDescent="0.25">
      <c r="B7027" s="56">
        <v>43430</v>
      </c>
      <c r="C7027" s="57" t="s">
        <v>3695</v>
      </c>
      <c r="D7027" s="58">
        <v>258000</v>
      </c>
      <c r="E7027" s="58">
        <v>0</v>
      </c>
      <c r="F7027" s="5">
        <f t="shared" si="110"/>
        <v>2786272525</v>
      </c>
    </row>
    <row r="7028" spans="2:6" x14ac:dyDescent="0.25">
      <c r="B7028" s="56">
        <v>43430</v>
      </c>
      <c r="C7028" s="57" t="s">
        <v>3708</v>
      </c>
      <c r="D7028" s="58">
        <v>315000</v>
      </c>
      <c r="E7028" s="58">
        <v>0</v>
      </c>
      <c r="F7028" s="5">
        <f t="shared" si="110"/>
        <v>2786587525</v>
      </c>
    </row>
    <row r="7029" spans="2:6" x14ac:dyDescent="0.25">
      <c r="B7029" s="56">
        <v>43430</v>
      </c>
      <c r="C7029" s="57" t="s">
        <v>3708</v>
      </c>
      <c r="D7029" s="58">
        <v>60000</v>
      </c>
      <c r="E7029" s="58">
        <v>0</v>
      </c>
      <c r="F7029" s="5">
        <f t="shared" si="110"/>
        <v>2786647525</v>
      </c>
    </row>
    <row r="7030" spans="2:6" x14ac:dyDescent="0.25">
      <c r="B7030" s="56">
        <v>43430</v>
      </c>
      <c r="C7030" s="57" t="s">
        <v>3709</v>
      </c>
      <c r="D7030" s="58">
        <v>15000</v>
      </c>
      <c r="E7030" s="58">
        <v>0</v>
      </c>
      <c r="F7030" s="5">
        <f t="shared" si="110"/>
        <v>2786662525</v>
      </c>
    </row>
    <row r="7031" spans="2:6" x14ac:dyDescent="0.25">
      <c r="B7031" s="56">
        <v>43430</v>
      </c>
      <c r="C7031" s="57" t="s">
        <v>3710</v>
      </c>
      <c r="D7031" s="58">
        <v>427500</v>
      </c>
      <c r="E7031" s="58">
        <v>0</v>
      </c>
      <c r="F7031" s="5">
        <f t="shared" si="110"/>
        <v>2787090025</v>
      </c>
    </row>
    <row r="7032" spans="2:6" x14ac:dyDescent="0.25">
      <c r="B7032" s="56">
        <v>43430</v>
      </c>
      <c r="C7032" s="57" t="s">
        <v>3711</v>
      </c>
      <c r="D7032" s="58">
        <v>64500</v>
      </c>
      <c r="E7032" s="58">
        <v>0</v>
      </c>
      <c r="F7032" s="5">
        <f t="shared" si="110"/>
        <v>2787154525</v>
      </c>
    </row>
    <row r="7033" spans="2:6" x14ac:dyDescent="0.25">
      <c r="B7033" s="56">
        <v>43430</v>
      </c>
      <c r="C7033" s="57" t="s">
        <v>3710</v>
      </c>
      <c r="D7033" s="58">
        <v>120000</v>
      </c>
      <c r="E7033" s="58">
        <v>0</v>
      </c>
      <c r="F7033" s="5">
        <f t="shared" si="110"/>
        <v>2787274525</v>
      </c>
    </row>
    <row r="7034" spans="2:6" x14ac:dyDescent="0.25">
      <c r="B7034" s="56">
        <v>43430</v>
      </c>
      <c r="C7034" s="57" t="s">
        <v>3711</v>
      </c>
      <c r="D7034" s="58">
        <v>270000</v>
      </c>
      <c r="E7034" s="58">
        <v>0</v>
      </c>
      <c r="F7034" s="5">
        <f t="shared" si="110"/>
        <v>2787544525</v>
      </c>
    </row>
    <row r="7035" spans="2:6" x14ac:dyDescent="0.25">
      <c r="B7035" s="56">
        <v>43430</v>
      </c>
      <c r="C7035" s="57" t="s">
        <v>3712</v>
      </c>
      <c r="D7035" s="58">
        <v>225000</v>
      </c>
      <c r="E7035" s="58">
        <v>0</v>
      </c>
      <c r="F7035" s="5">
        <f t="shared" si="110"/>
        <v>2787769525</v>
      </c>
    </row>
    <row r="7036" spans="2:6" x14ac:dyDescent="0.25">
      <c r="B7036" s="56">
        <v>43430</v>
      </c>
      <c r="C7036" s="57" t="s">
        <v>3713</v>
      </c>
      <c r="D7036" s="58">
        <v>75000</v>
      </c>
      <c r="E7036" s="58">
        <v>0</v>
      </c>
      <c r="F7036" s="5">
        <f t="shared" si="110"/>
        <v>2787844525</v>
      </c>
    </row>
    <row r="7037" spans="2:6" x14ac:dyDescent="0.25">
      <c r="B7037" s="56">
        <v>43430</v>
      </c>
      <c r="C7037" s="57" t="s">
        <v>3713</v>
      </c>
      <c r="D7037" s="58">
        <v>1050000</v>
      </c>
      <c r="E7037" s="58">
        <v>0</v>
      </c>
      <c r="F7037" s="5">
        <f t="shared" si="110"/>
        <v>2788894525</v>
      </c>
    </row>
    <row r="7038" spans="2:6" x14ac:dyDescent="0.25">
      <c r="B7038" s="56">
        <v>43430</v>
      </c>
      <c r="C7038" s="57" t="s">
        <v>3709</v>
      </c>
      <c r="D7038" s="58">
        <v>240000</v>
      </c>
      <c r="E7038" s="58">
        <v>0</v>
      </c>
      <c r="F7038" s="5">
        <f t="shared" si="110"/>
        <v>2789134525</v>
      </c>
    </row>
    <row r="7039" spans="2:6" x14ac:dyDescent="0.25">
      <c r="B7039" s="56">
        <v>43430</v>
      </c>
      <c r="C7039" s="57" t="s">
        <v>3714</v>
      </c>
      <c r="D7039" s="58">
        <v>210000</v>
      </c>
      <c r="E7039" s="58">
        <v>0</v>
      </c>
      <c r="F7039" s="5">
        <f t="shared" si="110"/>
        <v>2789344525</v>
      </c>
    </row>
    <row r="7040" spans="2:6" x14ac:dyDescent="0.25">
      <c r="B7040" s="56">
        <v>43430</v>
      </c>
      <c r="C7040" s="57" t="s">
        <v>3715</v>
      </c>
      <c r="D7040" s="58">
        <v>45000</v>
      </c>
      <c r="E7040" s="58">
        <v>0</v>
      </c>
      <c r="F7040" s="5">
        <f t="shared" si="110"/>
        <v>2789389525</v>
      </c>
    </row>
    <row r="7041" spans="2:6" x14ac:dyDescent="0.25">
      <c r="B7041" s="56">
        <v>43430</v>
      </c>
      <c r="C7041" s="57" t="s">
        <v>3716</v>
      </c>
      <c r="D7041" s="58">
        <v>210000</v>
      </c>
      <c r="E7041" s="58">
        <v>0</v>
      </c>
      <c r="F7041" s="5">
        <f t="shared" si="110"/>
        <v>2789599525</v>
      </c>
    </row>
    <row r="7042" spans="2:6" x14ac:dyDescent="0.25">
      <c r="B7042" s="56">
        <v>43430</v>
      </c>
      <c r="C7042" s="57" t="s">
        <v>3717</v>
      </c>
      <c r="D7042" s="58">
        <v>195000</v>
      </c>
      <c r="E7042" s="58">
        <v>0</v>
      </c>
      <c r="F7042" s="5">
        <f t="shared" si="110"/>
        <v>2789794525</v>
      </c>
    </row>
    <row r="7043" spans="2:6" x14ac:dyDescent="0.25">
      <c r="B7043" s="56">
        <v>43430</v>
      </c>
      <c r="C7043" s="57" t="s">
        <v>3718</v>
      </c>
      <c r="D7043" s="58">
        <v>292500</v>
      </c>
      <c r="E7043" s="58">
        <v>0</v>
      </c>
      <c r="F7043" s="5">
        <f t="shared" si="110"/>
        <v>2790087025</v>
      </c>
    </row>
    <row r="7044" spans="2:6" x14ac:dyDescent="0.25">
      <c r="B7044" s="56">
        <v>43430</v>
      </c>
      <c r="C7044" s="57" t="s">
        <v>3719</v>
      </c>
      <c r="D7044" s="58">
        <v>105000</v>
      </c>
      <c r="E7044" s="58">
        <v>0</v>
      </c>
      <c r="F7044" s="5">
        <f t="shared" si="110"/>
        <v>2790192025</v>
      </c>
    </row>
    <row r="7045" spans="2:6" x14ac:dyDescent="0.25">
      <c r="B7045" s="56">
        <v>43430</v>
      </c>
      <c r="C7045" s="57" t="s">
        <v>3714</v>
      </c>
      <c r="D7045" s="58">
        <v>45000</v>
      </c>
      <c r="E7045" s="58">
        <v>0</v>
      </c>
      <c r="F7045" s="5">
        <f t="shared" si="110"/>
        <v>2790237025</v>
      </c>
    </row>
    <row r="7046" spans="2:6" x14ac:dyDescent="0.25">
      <c r="B7046" s="56">
        <v>43430</v>
      </c>
      <c r="C7046" s="57" t="s">
        <v>3720</v>
      </c>
      <c r="D7046" s="58">
        <v>60000</v>
      </c>
      <c r="E7046" s="58">
        <v>0</v>
      </c>
      <c r="F7046" s="5">
        <f t="shared" si="110"/>
        <v>2790297025</v>
      </c>
    </row>
    <row r="7047" spans="2:6" x14ac:dyDescent="0.25">
      <c r="B7047" s="56">
        <v>43430</v>
      </c>
      <c r="C7047" s="57" t="s">
        <v>3718</v>
      </c>
      <c r="D7047" s="58">
        <v>21500</v>
      </c>
      <c r="E7047" s="58">
        <v>0</v>
      </c>
      <c r="F7047" s="5">
        <f t="shared" si="110"/>
        <v>2790318525</v>
      </c>
    </row>
    <row r="7048" spans="2:6" x14ac:dyDescent="0.25">
      <c r="B7048" s="56">
        <v>43430</v>
      </c>
      <c r="C7048" s="57" t="s">
        <v>3715</v>
      </c>
      <c r="D7048" s="58">
        <v>90000</v>
      </c>
      <c r="E7048" s="58">
        <v>0</v>
      </c>
      <c r="F7048" s="5">
        <f t="shared" si="110"/>
        <v>2790408525</v>
      </c>
    </row>
    <row r="7049" spans="2:6" x14ac:dyDescent="0.25">
      <c r="B7049" s="56">
        <v>43430</v>
      </c>
      <c r="C7049" s="57" t="s">
        <v>3717</v>
      </c>
      <c r="D7049" s="58">
        <v>105000</v>
      </c>
      <c r="E7049" s="58">
        <v>0</v>
      </c>
      <c r="F7049" s="5">
        <f t="shared" si="110"/>
        <v>2790513525</v>
      </c>
    </row>
    <row r="7050" spans="2:6" x14ac:dyDescent="0.25">
      <c r="B7050" s="56">
        <v>43430</v>
      </c>
      <c r="C7050" s="57" t="s">
        <v>3721</v>
      </c>
      <c r="D7050" s="58">
        <v>165000</v>
      </c>
      <c r="E7050" s="58">
        <v>0</v>
      </c>
      <c r="F7050" s="5">
        <f t="shared" si="110"/>
        <v>2790678525</v>
      </c>
    </row>
    <row r="7051" spans="2:6" x14ac:dyDescent="0.25">
      <c r="B7051" s="56">
        <v>43430</v>
      </c>
      <c r="C7051" s="57" t="s">
        <v>3712</v>
      </c>
      <c r="D7051" s="58">
        <v>15000</v>
      </c>
      <c r="E7051" s="58">
        <v>0</v>
      </c>
      <c r="F7051" s="5">
        <f t="shared" si="110"/>
        <v>2790693525</v>
      </c>
    </row>
    <row r="7052" spans="2:6" x14ac:dyDescent="0.25">
      <c r="B7052" s="56">
        <v>43430</v>
      </c>
      <c r="C7052" s="57" t="s">
        <v>3721</v>
      </c>
      <c r="D7052" s="58">
        <v>90000</v>
      </c>
      <c r="E7052" s="58">
        <v>0</v>
      </c>
      <c r="F7052" s="5">
        <f t="shared" si="110"/>
        <v>2790783525</v>
      </c>
    </row>
    <row r="7053" spans="2:6" x14ac:dyDescent="0.25">
      <c r="B7053" s="56">
        <v>43430</v>
      </c>
      <c r="C7053" s="57" t="s">
        <v>3716</v>
      </c>
      <c r="D7053" s="58">
        <v>45000</v>
      </c>
      <c r="E7053" s="58">
        <v>0</v>
      </c>
      <c r="F7053" s="5">
        <f t="shared" si="110"/>
        <v>2790828525</v>
      </c>
    </row>
    <row r="7054" spans="2:6" x14ac:dyDescent="0.25">
      <c r="B7054" s="56">
        <v>43430</v>
      </c>
      <c r="C7054" s="57" t="s">
        <v>3722</v>
      </c>
      <c r="D7054" s="58">
        <v>45000</v>
      </c>
      <c r="E7054" s="58">
        <v>0</v>
      </c>
      <c r="F7054" s="5">
        <f t="shared" si="110"/>
        <v>2790873525</v>
      </c>
    </row>
    <row r="7055" spans="2:6" x14ac:dyDescent="0.25">
      <c r="B7055" s="56">
        <v>43430</v>
      </c>
      <c r="C7055" s="57" t="s">
        <v>3723</v>
      </c>
      <c r="D7055" s="58">
        <v>120000</v>
      </c>
      <c r="E7055" s="58">
        <v>0</v>
      </c>
      <c r="F7055" s="5">
        <f t="shared" si="110"/>
        <v>2790993525</v>
      </c>
    </row>
    <row r="7056" spans="2:6" x14ac:dyDescent="0.25">
      <c r="B7056" s="56">
        <v>43430</v>
      </c>
      <c r="C7056" s="57" t="s">
        <v>3724</v>
      </c>
      <c r="D7056" s="58">
        <v>180000</v>
      </c>
      <c r="E7056" s="58">
        <v>0</v>
      </c>
      <c r="F7056" s="5">
        <f t="shared" si="110"/>
        <v>2791173525</v>
      </c>
    </row>
    <row r="7057" spans="2:6" x14ac:dyDescent="0.25">
      <c r="B7057" s="56">
        <v>43430</v>
      </c>
      <c r="C7057" s="57" t="s">
        <v>3725</v>
      </c>
      <c r="D7057" s="58">
        <v>60000</v>
      </c>
      <c r="E7057" s="58">
        <v>0</v>
      </c>
      <c r="F7057" s="5">
        <f t="shared" si="110"/>
        <v>2791233525</v>
      </c>
    </row>
    <row r="7058" spans="2:6" x14ac:dyDescent="0.25">
      <c r="B7058" s="56">
        <v>43430</v>
      </c>
      <c r="C7058" s="57" t="s">
        <v>3726</v>
      </c>
      <c r="D7058" s="58">
        <v>30000</v>
      </c>
      <c r="E7058" s="58">
        <v>0</v>
      </c>
      <c r="F7058" s="5">
        <f t="shared" si="110"/>
        <v>2791263525</v>
      </c>
    </row>
    <row r="7059" spans="2:6" x14ac:dyDescent="0.25">
      <c r="B7059" s="56">
        <v>43430</v>
      </c>
      <c r="C7059" s="57" t="s">
        <v>3723</v>
      </c>
      <c r="D7059" s="58">
        <v>21500</v>
      </c>
      <c r="E7059" s="58">
        <v>0</v>
      </c>
      <c r="F7059" s="5">
        <f t="shared" si="110"/>
        <v>2791285025</v>
      </c>
    </row>
    <row r="7060" spans="2:6" x14ac:dyDescent="0.25">
      <c r="B7060" s="56">
        <v>43430</v>
      </c>
      <c r="C7060" s="57" t="s">
        <v>3727</v>
      </c>
      <c r="D7060" s="58">
        <v>75000</v>
      </c>
      <c r="E7060" s="58">
        <v>0</v>
      </c>
      <c r="F7060" s="5">
        <f t="shared" si="110"/>
        <v>2791360025</v>
      </c>
    </row>
    <row r="7061" spans="2:6" x14ac:dyDescent="0.25">
      <c r="B7061" s="56">
        <v>43430</v>
      </c>
      <c r="C7061" s="57" t="s">
        <v>3728</v>
      </c>
      <c r="D7061" s="58">
        <v>120000</v>
      </c>
      <c r="E7061" s="58">
        <v>0</v>
      </c>
      <c r="F7061" s="5">
        <f t="shared" si="110"/>
        <v>2791480025</v>
      </c>
    </row>
    <row r="7062" spans="2:6" x14ac:dyDescent="0.25">
      <c r="B7062" s="56">
        <v>43430</v>
      </c>
      <c r="C7062" s="57" t="s">
        <v>3729</v>
      </c>
      <c r="D7062" s="58">
        <v>45000</v>
      </c>
      <c r="E7062" s="58">
        <v>0</v>
      </c>
      <c r="F7062" s="5">
        <f t="shared" si="110"/>
        <v>2791525025</v>
      </c>
    </row>
    <row r="7063" spans="2:6" x14ac:dyDescent="0.25">
      <c r="B7063" s="56">
        <v>43430</v>
      </c>
      <c r="C7063" s="57" t="s">
        <v>3724</v>
      </c>
      <c r="D7063" s="58">
        <v>15000</v>
      </c>
      <c r="E7063" s="58">
        <v>0</v>
      </c>
      <c r="F7063" s="5">
        <f t="shared" si="110"/>
        <v>2791540025</v>
      </c>
    </row>
    <row r="7064" spans="2:6" x14ac:dyDescent="0.25">
      <c r="B7064" s="56">
        <v>43430</v>
      </c>
      <c r="C7064" s="57" t="s">
        <v>3730</v>
      </c>
      <c r="D7064" s="58">
        <v>210000</v>
      </c>
      <c r="E7064" s="58">
        <v>0</v>
      </c>
      <c r="F7064" s="5">
        <f t="shared" si="110"/>
        <v>2791750025</v>
      </c>
    </row>
    <row r="7065" spans="2:6" x14ac:dyDescent="0.25">
      <c r="B7065" s="56">
        <v>43430</v>
      </c>
      <c r="C7065" s="57" t="s">
        <v>3731</v>
      </c>
      <c r="D7065" s="58">
        <v>135000</v>
      </c>
      <c r="E7065" s="58">
        <v>0</v>
      </c>
      <c r="F7065" s="5">
        <f t="shared" si="110"/>
        <v>2791885025</v>
      </c>
    </row>
    <row r="7066" spans="2:6" x14ac:dyDescent="0.25">
      <c r="B7066" s="56">
        <v>43430</v>
      </c>
      <c r="C7066" s="57" t="s">
        <v>3732</v>
      </c>
      <c r="D7066" s="58">
        <v>165000</v>
      </c>
      <c r="E7066" s="58">
        <v>0</v>
      </c>
      <c r="F7066" s="5">
        <f t="shared" si="110"/>
        <v>2792050025</v>
      </c>
    </row>
    <row r="7067" spans="2:6" x14ac:dyDescent="0.25">
      <c r="B7067" s="56">
        <v>43430</v>
      </c>
      <c r="C7067" s="57" t="s">
        <v>3726</v>
      </c>
      <c r="D7067" s="58">
        <v>105000</v>
      </c>
      <c r="E7067" s="58">
        <v>0</v>
      </c>
      <c r="F7067" s="5">
        <f t="shared" si="110"/>
        <v>2792155025</v>
      </c>
    </row>
    <row r="7068" spans="2:6" x14ac:dyDescent="0.25">
      <c r="B7068" s="56">
        <v>43430</v>
      </c>
      <c r="C7068" s="57" t="s">
        <v>3732</v>
      </c>
      <c r="D7068" s="58">
        <v>45000</v>
      </c>
      <c r="E7068" s="58">
        <v>0</v>
      </c>
      <c r="F7068" s="5">
        <f t="shared" si="110"/>
        <v>2792200025</v>
      </c>
    </row>
    <row r="7069" spans="2:6" x14ac:dyDescent="0.25">
      <c r="B7069" s="56">
        <v>43430</v>
      </c>
      <c r="C7069" s="57" t="s">
        <v>3733</v>
      </c>
      <c r="D7069" s="58">
        <v>45000</v>
      </c>
      <c r="E7069" s="58">
        <v>0</v>
      </c>
      <c r="F7069" s="5">
        <f t="shared" si="110"/>
        <v>2792245025</v>
      </c>
    </row>
    <row r="7070" spans="2:6" x14ac:dyDescent="0.25">
      <c r="B7070" s="56">
        <v>43430</v>
      </c>
      <c r="C7070" s="57" t="s">
        <v>3729</v>
      </c>
      <c r="D7070" s="58">
        <v>885000</v>
      </c>
      <c r="E7070" s="58">
        <v>0</v>
      </c>
      <c r="F7070" s="5">
        <f t="shared" si="110"/>
        <v>2793130025</v>
      </c>
    </row>
    <row r="7071" spans="2:6" x14ac:dyDescent="0.25">
      <c r="B7071" s="56">
        <v>43430</v>
      </c>
      <c r="C7071" s="57" t="s">
        <v>3734</v>
      </c>
      <c r="D7071" s="58">
        <v>150000</v>
      </c>
      <c r="E7071" s="58">
        <v>0</v>
      </c>
      <c r="F7071" s="5">
        <f t="shared" si="110"/>
        <v>2793280025</v>
      </c>
    </row>
    <row r="7072" spans="2:6" x14ac:dyDescent="0.25">
      <c r="B7072" s="56">
        <v>43430</v>
      </c>
      <c r="C7072" s="57" t="s">
        <v>3735</v>
      </c>
      <c r="D7072" s="58">
        <v>225000</v>
      </c>
      <c r="E7072" s="58">
        <v>0</v>
      </c>
      <c r="F7072" s="5">
        <f t="shared" si="110"/>
        <v>2793505025</v>
      </c>
    </row>
    <row r="7073" spans="2:6" x14ac:dyDescent="0.25">
      <c r="B7073" s="56">
        <v>43430</v>
      </c>
      <c r="C7073" s="57" t="s">
        <v>3727</v>
      </c>
      <c r="D7073" s="58">
        <v>15000</v>
      </c>
      <c r="E7073" s="58">
        <v>0</v>
      </c>
      <c r="F7073" s="5">
        <f t="shared" si="110"/>
        <v>2793520025</v>
      </c>
    </row>
    <row r="7074" spans="2:6" x14ac:dyDescent="0.25">
      <c r="B7074" s="56">
        <v>43430</v>
      </c>
      <c r="C7074" s="57" t="s">
        <v>3722</v>
      </c>
      <c r="D7074" s="58">
        <v>435000</v>
      </c>
      <c r="E7074" s="58">
        <v>0</v>
      </c>
      <c r="F7074" s="5">
        <f t="shared" si="110"/>
        <v>2793955025</v>
      </c>
    </row>
    <row r="7075" spans="2:6" x14ac:dyDescent="0.25">
      <c r="B7075" s="56">
        <v>43430</v>
      </c>
      <c r="C7075" s="57" t="s">
        <v>3735</v>
      </c>
      <c r="D7075" s="58">
        <v>75000</v>
      </c>
      <c r="E7075" s="58">
        <v>0</v>
      </c>
      <c r="F7075" s="5">
        <f t="shared" si="110"/>
        <v>2794030025</v>
      </c>
    </row>
    <row r="7076" spans="2:6" x14ac:dyDescent="0.25">
      <c r="B7076" s="56">
        <v>43430</v>
      </c>
      <c r="C7076" s="57" t="s">
        <v>3731</v>
      </c>
      <c r="D7076" s="58">
        <v>82500</v>
      </c>
      <c r="E7076" s="58">
        <v>0</v>
      </c>
      <c r="F7076" s="5">
        <f t="shared" si="110"/>
        <v>2794112525</v>
      </c>
    </row>
    <row r="7077" spans="2:6" x14ac:dyDescent="0.25">
      <c r="B7077" s="56">
        <v>43430</v>
      </c>
      <c r="C7077" s="57" t="s">
        <v>3730</v>
      </c>
      <c r="D7077" s="58">
        <v>15000</v>
      </c>
      <c r="E7077" s="58">
        <v>0</v>
      </c>
      <c r="F7077" s="5">
        <f t="shared" si="110"/>
        <v>2794127525</v>
      </c>
    </row>
    <row r="7078" spans="2:6" x14ac:dyDescent="0.25">
      <c r="B7078" s="56">
        <v>43430</v>
      </c>
      <c r="C7078" s="57" t="s">
        <v>3725</v>
      </c>
      <c r="D7078" s="58">
        <v>21500</v>
      </c>
      <c r="E7078" s="58">
        <v>0</v>
      </c>
      <c r="F7078" s="5">
        <f t="shared" si="110"/>
        <v>2794149025</v>
      </c>
    </row>
    <row r="7079" spans="2:6" x14ac:dyDescent="0.25">
      <c r="B7079" s="56">
        <v>43430</v>
      </c>
      <c r="C7079" s="57" t="s">
        <v>3325</v>
      </c>
      <c r="D7079" s="58">
        <v>45000</v>
      </c>
      <c r="E7079" s="58">
        <v>0</v>
      </c>
      <c r="F7079" s="5">
        <f t="shared" si="110"/>
        <v>2794194025</v>
      </c>
    </row>
    <row r="7080" spans="2:6" x14ac:dyDescent="0.25">
      <c r="B7080" s="56">
        <v>43430</v>
      </c>
      <c r="C7080" s="57" t="s">
        <v>3327</v>
      </c>
      <c r="D7080" s="58">
        <v>30000</v>
      </c>
      <c r="E7080" s="58">
        <v>0</v>
      </c>
      <c r="F7080" s="5">
        <f t="shared" si="110"/>
        <v>2794224025</v>
      </c>
    </row>
    <row r="7081" spans="2:6" x14ac:dyDescent="0.25">
      <c r="B7081" s="56">
        <v>43430</v>
      </c>
      <c r="C7081" s="57" t="s">
        <v>3736</v>
      </c>
      <c r="D7081" s="58">
        <v>120000</v>
      </c>
      <c r="E7081" s="58">
        <v>0</v>
      </c>
      <c r="F7081" s="5">
        <f t="shared" si="110"/>
        <v>2794344025</v>
      </c>
    </row>
    <row r="7082" spans="2:6" x14ac:dyDescent="0.25">
      <c r="B7082" s="56">
        <v>43430</v>
      </c>
      <c r="C7082" s="57" t="s">
        <v>3737</v>
      </c>
      <c r="D7082" s="58">
        <v>90000</v>
      </c>
      <c r="E7082" s="58">
        <v>0</v>
      </c>
      <c r="F7082" s="5">
        <f t="shared" si="110"/>
        <v>2794434025</v>
      </c>
    </row>
    <row r="7083" spans="2:6" x14ac:dyDescent="0.25">
      <c r="B7083" s="56">
        <v>43430</v>
      </c>
      <c r="C7083" s="57" t="s">
        <v>3738</v>
      </c>
      <c r="D7083" s="58">
        <v>30000</v>
      </c>
      <c r="E7083" s="58">
        <v>0</v>
      </c>
      <c r="F7083" s="5">
        <f t="shared" si="110"/>
        <v>2794464025</v>
      </c>
    </row>
    <row r="7084" spans="2:6" x14ac:dyDescent="0.25">
      <c r="B7084" s="56">
        <v>43430</v>
      </c>
      <c r="C7084" s="57" t="s">
        <v>3739</v>
      </c>
      <c r="D7084" s="58">
        <v>90000</v>
      </c>
      <c r="E7084" s="58">
        <v>0</v>
      </c>
      <c r="F7084" s="5">
        <f t="shared" si="110"/>
        <v>2794554025</v>
      </c>
    </row>
    <row r="7085" spans="2:6" x14ac:dyDescent="0.25">
      <c r="B7085" s="56">
        <v>43430</v>
      </c>
      <c r="C7085" s="57" t="s">
        <v>3740</v>
      </c>
      <c r="D7085" s="58">
        <v>45000</v>
      </c>
      <c r="E7085" s="58">
        <v>0</v>
      </c>
      <c r="F7085" s="5">
        <f t="shared" si="110"/>
        <v>2794599025</v>
      </c>
    </row>
    <row r="7086" spans="2:6" x14ac:dyDescent="0.25">
      <c r="B7086" s="56">
        <v>43430</v>
      </c>
      <c r="C7086" s="57" t="s">
        <v>3741</v>
      </c>
      <c r="D7086" s="58">
        <v>90000</v>
      </c>
      <c r="E7086" s="58">
        <v>0</v>
      </c>
      <c r="F7086" s="5">
        <f t="shared" si="110"/>
        <v>2794689025</v>
      </c>
    </row>
    <row r="7087" spans="2:6" x14ac:dyDescent="0.25">
      <c r="B7087" s="56">
        <v>43430</v>
      </c>
      <c r="C7087" s="57" t="s">
        <v>3742</v>
      </c>
      <c r="D7087" s="58">
        <v>45000</v>
      </c>
      <c r="E7087" s="58">
        <v>0</v>
      </c>
      <c r="F7087" s="5">
        <f t="shared" si="110"/>
        <v>2794734025</v>
      </c>
    </row>
    <row r="7088" spans="2:6" x14ac:dyDescent="0.25">
      <c r="B7088" s="56">
        <v>43430</v>
      </c>
      <c r="C7088" s="57" t="s">
        <v>3743</v>
      </c>
      <c r="D7088" s="58">
        <v>270000</v>
      </c>
      <c r="E7088" s="58">
        <v>0</v>
      </c>
      <c r="F7088" s="5">
        <f t="shared" si="110"/>
        <v>2795004025</v>
      </c>
    </row>
    <row r="7089" spans="2:6" x14ac:dyDescent="0.25">
      <c r="B7089" s="56">
        <v>43430</v>
      </c>
      <c r="C7089" s="57" t="s">
        <v>3744</v>
      </c>
      <c r="D7089" s="58">
        <v>105000</v>
      </c>
      <c r="E7089" s="58">
        <v>0</v>
      </c>
      <c r="F7089" s="5">
        <f t="shared" si="110"/>
        <v>2795109025</v>
      </c>
    </row>
    <row r="7090" spans="2:6" x14ac:dyDescent="0.25">
      <c r="B7090" s="56">
        <v>43430</v>
      </c>
      <c r="C7090" s="57" t="s">
        <v>3745</v>
      </c>
      <c r="D7090" s="58">
        <v>615000</v>
      </c>
      <c r="E7090" s="58">
        <v>0</v>
      </c>
      <c r="F7090" s="5">
        <f t="shared" ref="F7090:F7153" si="111">F7089+D7090-E7090</f>
        <v>2795724025</v>
      </c>
    </row>
    <row r="7091" spans="2:6" x14ac:dyDescent="0.25">
      <c r="B7091" s="56">
        <v>43430</v>
      </c>
      <c r="C7091" s="57" t="s">
        <v>3746</v>
      </c>
      <c r="D7091" s="58">
        <v>270000</v>
      </c>
      <c r="E7091" s="58">
        <v>0</v>
      </c>
      <c r="F7091" s="5">
        <f t="shared" si="111"/>
        <v>2795994025</v>
      </c>
    </row>
    <row r="7092" spans="2:6" x14ac:dyDescent="0.25">
      <c r="B7092" s="56">
        <v>43430</v>
      </c>
      <c r="C7092" s="57" t="s">
        <v>3745</v>
      </c>
      <c r="D7092" s="58">
        <v>15000</v>
      </c>
      <c r="E7092" s="58">
        <v>0</v>
      </c>
      <c r="F7092" s="5">
        <f t="shared" si="111"/>
        <v>2796009025</v>
      </c>
    </row>
    <row r="7093" spans="2:6" x14ac:dyDescent="0.25">
      <c r="B7093" s="56">
        <v>43430</v>
      </c>
      <c r="C7093" s="57" t="s">
        <v>3747</v>
      </c>
      <c r="D7093" s="58">
        <v>390000</v>
      </c>
      <c r="E7093" s="58">
        <v>0</v>
      </c>
      <c r="F7093" s="5">
        <f t="shared" si="111"/>
        <v>2796399025</v>
      </c>
    </row>
    <row r="7094" spans="2:6" x14ac:dyDescent="0.25">
      <c r="B7094" s="56">
        <v>43430</v>
      </c>
      <c r="C7094" s="57" t="s">
        <v>3748</v>
      </c>
      <c r="D7094" s="58">
        <v>3435000</v>
      </c>
      <c r="E7094" s="58">
        <v>0</v>
      </c>
      <c r="F7094" s="5">
        <f t="shared" si="111"/>
        <v>2799834025</v>
      </c>
    </row>
    <row r="7095" spans="2:6" x14ac:dyDescent="0.25">
      <c r="B7095" s="56">
        <v>43430</v>
      </c>
      <c r="C7095" s="57" t="s">
        <v>3749</v>
      </c>
      <c r="D7095" s="58">
        <v>107500</v>
      </c>
      <c r="E7095" s="58">
        <v>0</v>
      </c>
      <c r="F7095" s="5">
        <f t="shared" si="111"/>
        <v>2799941525</v>
      </c>
    </row>
    <row r="7096" spans="2:6" x14ac:dyDescent="0.25">
      <c r="B7096" s="56">
        <v>43430</v>
      </c>
      <c r="C7096" s="57" t="s">
        <v>3749</v>
      </c>
      <c r="D7096" s="58">
        <v>1560000</v>
      </c>
      <c r="E7096" s="58">
        <v>0</v>
      </c>
      <c r="F7096" s="5">
        <f t="shared" si="111"/>
        <v>2801501525</v>
      </c>
    </row>
    <row r="7097" spans="2:6" x14ac:dyDescent="0.25">
      <c r="B7097" s="56">
        <v>43430</v>
      </c>
      <c r="C7097" s="57" t="s">
        <v>3750</v>
      </c>
      <c r="D7097" s="58">
        <v>1125000</v>
      </c>
      <c r="E7097" s="58">
        <v>0</v>
      </c>
      <c r="F7097" s="5">
        <f t="shared" si="111"/>
        <v>2802626525</v>
      </c>
    </row>
    <row r="7098" spans="2:6" x14ac:dyDescent="0.25">
      <c r="B7098" s="56">
        <v>43430</v>
      </c>
      <c r="C7098" s="57" t="s">
        <v>3746</v>
      </c>
      <c r="D7098" s="58">
        <v>1635000</v>
      </c>
      <c r="E7098" s="58">
        <v>0</v>
      </c>
      <c r="F7098" s="5">
        <f t="shared" si="111"/>
        <v>2804261525</v>
      </c>
    </row>
    <row r="7099" spans="2:6" x14ac:dyDescent="0.25">
      <c r="B7099" s="56">
        <v>43430</v>
      </c>
      <c r="C7099" s="57" t="s">
        <v>3750</v>
      </c>
      <c r="D7099" s="58">
        <v>150000</v>
      </c>
      <c r="E7099" s="58">
        <v>0</v>
      </c>
      <c r="F7099" s="5">
        <f t="shared" si="111"/>
        <v>2804411525</v>
      </c>
    </row>
    <row r="7100" spans="2:6" x14ac:dyDescent="0.25">
      <c r="B7100" s="56">
        <v>43430</v>
      </c>
      <c r="C7100" s="57" t="s">
        <v>3751</v>
      </c>
      <c r="D7100" s="58">
        <v>107500</v>
      </c>
      <c r="E7100" s="58">
        <v>0</v>
      </c>
      <c r="F7100" s="5">
        <f t="shared" si="111"/>
        <v>2804519025</v>
      </c>
    </row>
    <row r="7101" spans="2:6" x14ac:dyDescent="0.25">
      <c r="B7101" s="56">
        <v>43430</v>
      </c>
      <c r="C7101" s="57" t="s">
        <v>3751</v>
      </c>
      <c r="D7101" s="58">
        <v>1297500</v>
      </c>
      <c r="E7101" s="58">
        <v>0</v>
      </c>
      <c r="F7101" s="5">
        <f t="shared" si="111"/>
        <v>2805816525</v>
      </c>
    </row>
    <row r="7102" spans="2:6" x14ac:dyDescent="0.25">
      <c r="B7102" s="56">
        <v>43430</v>
      </c>
      <c r="C7102" s="57" t="s">
        <v>3747</v>
      </c>
      <c r="D7102" s="58">
        <v>2550000</v>
      </c>
      <c r="E7102" s="58">
        <v>0</v>
      </c>
      <c r="F7102" s="5">
        <f t="shared" si="111"/>
        <v>2808366525</v>
      </c>
    </row>
    <row r="7103" spans="2:6" x14ac:dyDescent="0.25">
      <c r="B7103" s="56">
        <v>43430</v>
      </c>
      <c r="C7103" s="57" t="s">
        <v>3748</v>
      </c>
      <c r="D7103" s="58">
        <v>195000</v>
      </c>
      <c r="E7103" s="58">
        <v>0</v>
      </c>
      <c r="F7103" s="5">
        <f t="shared" si="111"/>
        <v>2808561525</v>
      </c>
    </row>
    <row r="7104" spans="2:6" x14ac:dyDescent="0.25">
      <c r="B7104" s="56">
        <v>43430.979201388887</v>
      </c>
      <c r="C7104" s="57" t="s">
        <v>1651</v>
      </c>
      <c r="D7104" s="58">
        <v>120000</v>
      </c>
      <c r="E7104" s="58">
        <v>0</v>
      </c>
      <c r="F7104" s="5">
        <f t="shared" si="111"/>
        <v>2808681525</v>
      </c>
    </row>
    <row r="7105" spans="2:6" x14ac:dyDescent="0.25">
      <c r="B7105" s="56">
        <v>43430.979201388887</v>
      </c>
      <c r="C7105" s="57" t="s">
        <v>1665</v>
      </c>
      <c r="D7105" s="58">
        <v>795000</v>
      </c>
      <c r="E7105" s="58">
        <v>0</v>
      </c>
      <c r="F7105" s="5">
        <f t="shared" si="111"/>
        <v>2809476525</v>
      </c>
    </row>
    <row r="7106" spans="2:6" x14ac:dyDescent="0.25">
      <c r="B7106" s="56">
        <v>43430.979201388887</v>
      </c>
      <c r="C7106" s="57" t="s">
        <v>1668</v>
      </c>
      <c r="D7106" s="58">
        <v>60000</v>
      </c>
      <c r="E7106" s="58">
        <v>0</v>
      </c>
      <c r="F7106" s="5">
        <f t="shared" si="111"/>
        <v>2809536525</v>
      </c>
    </row>
    <row r="7107" spans="2:6" x14ac:dyDescent="0.25">
      <c r="B7107" s="56">
        <v>43430.979201388887</v>
      </c>
      <c r="C7107" s="57" t="s">
        <v>1665</v>
      </c>
      <c r="D7107" s="58">
        <v>225000</v>
      </c>
      <c r="E7107" s="58">
        <v>0</v>
      </c>
      <c r="F7107" s="5">
        <f t="shared" si="111"/>
        <v>2809761525</v>
      </c>
    </row>
    <row r="7108" spans="2:6" x14ac:dyDescent="0.25">
      <c r="B7108" s="56">
        <v>43430.979201388887</v>
      </c>
      <c r="C7108" s="57" t="s">
        <v>1651</v>
      </c>
      <c r="D7108" s="58">
        <v>525000</v>
      </c>
      <c r="E7108" s="58">
        <v>0</v>
      </c>
      <c r="F7108" s="5">
        <f t="shared" si="111"/>
        <v>2810286525</v>
      </c>
    </row>
    <row r="7109" spans="2:6" x14ac:dyDescent="0.25">
      <c r="B7109" s="56">
        <v>43430.979201388887</v>
      </c>
      <c r="C7109" s="57" t="s">
        <v>1668</v>
      </c>
      <c r="D7109" s="58">
        <v>600000</v>
      </c>
      <c r="E7109" s="58">
        <v>0</v>
      </c>
      <c r="F7109" s="5">
        <f t="shared" si="111"/>
        <v>2810886525</v>
      </c>
    </row>
    <row r="7110" spans="2:6" x14ac:dyDescent="0.25">
      <c r="B7110" s="56">
        <v>43430.979201388887</v>
      </c>
      <c r="C7110" s="57" t="s">
        <v>1660</v>
      </c>
      <c r="D7110" s="58">
        <v>90000</v>
      </c>
      <c r="E7110" s="58">
        <v>0</v>
      </c>
      <c r="F7110" s="5">
        <f t="shared" si="111"/>
        <v>2810976525</v>
      </c>
    </row>
    <row r="7111" spans="2:6" x14ac:dyDescent="0.25">
      <c r="B7111" s="56">
        <v>43430.979201388887</v>
      </c>
      <c r="C7111" s="57" t="s">
        <v>1660</v>
      </c>
      <c r="D7111" s="58">
        <v>420000</v>
      </c>
      <c r="E7111" s="58">
        <v>0</v>
      </c>
      <c r="F7111" s="5">
        <f t="shared" si="111"/>
        <v>2811396525</v>
      </c>
    </row>
    <row r="7112" spans="2:6" x14ac:dyDescent="0.25">
      <c r="B7112" s="56">
        <v>43430.979201388887</v>
      </c>
      <c r="C7112" s="57" t="s">
        <v>1631</v>
      </c>
      <c r="D7112" s="58">
        <v>15000</v>
      </c>
      <c r="E7112" s="58">
        <v>0</v>
      </c>
      <c r="F7112" s="5">
        <f t="shared" si="111"/>
        <v>2811411525</v>
      </c>
    </row>
    <row r="7113" spans="2:6" x14ac:dyDescent="0.25">
      <c r="B7113" s="56">
        <v>43430.979212962964</v>
      </c>
      <c r="C7113" s="57" t="s">
        <v>3752</v>
      </c>
      <c r="D7113" s="58">
        <v>1260000</v>
      </c>
      <c r="E7113" s="58">
        <v>0</v>
      </c>
      <c r="F7113" s="5">
        <f t="shared" si="111"/>
        <v>2812671525</v>
      </c>
    </row>
    <row r="7114" spans="2:6" x14ac:dyDescent="0.25">
      <c r="B7114" s="56">
        <v>43430.979212962964</v>
      </c>
      <c r="C7114" s="57" t="s">
        <v>1967</v>
      </c>
      <c r="D7114" s="58">
        <v>120000</v>
      </c>
      <c r="E7114" s="58">
        <v>0</v>
      </c>
      <c r="F7114" s="5">
        <f t="shared" si="111"/>
        <v>2812791525</v>
      </c>
    </row>
    <row r="7115" spans="2:6" x14ac:dyDescent="0.25">
      <c r="B7115" s="56">
        <v>43430.979212962964</v>
      </c>
      <c r="C7115" s="57" t="s">
        <v>3753</v>
      </c>
      <c r="D7115" s="58">
        <v>1050000</v>
      </c>
      <c r="E7115" s="58">
        <v>0</v>
      </c>
      <c r="F7115" s="5">
        <f t="shared" si="111"/>
        <v>2813841525</v>
      </c>
    </row>
    <row r="7116" spans="2:6" x14ac:dyDescent="0.25">
      <c r="B7116" s="56">
        <v>43430.979212962964</v>
      </c>
      <c r="C7116" s="57" t="s">
        <v>3753</v>
      </c>
      <c r="D7116" s="58">
        <v>60000</v>
      </c>
      <c r="E7116" s="58">
        <v>0</v>
      </c>
      <c r="F7116" s="5">
        <f t="shared" si="111"/>
        <v>2813901525</v>
      </c>
    </row>
    <row r="7117" spans="2:6" x14ac:dyDescent="0.25">
      <c r="B7117" s="56">
        <v>43430.979212962964</v>
      </c>
      <c r="C7117" s="57" t="s">
        <v>3752</v>
      </c>
      <c r="D7117" s="58">
        <v>187500</v>
      </c>
      <c r="E7117" s="58">
        <v>0</v>
      </c>
      <c r="F7117" s="5">
        <f t="shared" si="111"/>
        <v>2814089025</v>
      </c>
    </row>
    <row r="7118" spans="2:6" x14ac:dyDescent="0.25">
      <c r="B7118" s="56">
        <v>43430.979212962964</v>
      </c>
      <c r="C7118" s="57" t="s">
        <v>1967</v>
      </c>
      <c r="D7118" s="58">
        <v>30000</v>
      </c>
      <c r="E7118" s="58">
        <v>0</v>
      </c>
      <c r="F7118" s="5">
        <f t="shared" si="111"/>
        <v>2814119025</v>
      </c>
    </row>
    <row r="7119" spans="2:6" x14ac:dyDescent="0.25">
      <c r="B7119" s="56">
        <v>43430.979212962964</v>
      </c>
      <c r="C7119" s="57" t="s">
        <v>3754</v>
      </c>
      <c r="D7119" s="58">
        <v>255000</v>
      </c>
      <c r="E7119" s="58">
        <v>0</v>
      </c>
      <c r="F7119" s="5">
        <f t="shared" si="111"/>
        <v>2814374025</v>
      </c>
    </row>
    <row r="7120" spans="2:6" x14ac:dyDescent="0.25">
      <c r="B7120" s="56">
        <v>43430.979212962964</v>
      </c>
      <c r="C7120" s="57" t="s">
        <v>3754</v>
      </c>
      <c r="D7120" s="58">
        <v>1350000</v>
      </c>
      <c r="E7120" s="58">
        <v>0</v>
      </c>
      <c r="F7120" s="5">
        <f t="shared" si="111"/>
        <v>2815724025</v>
      </c>
    </row>
    <row r="7121" spans="2:6" x14ac:dyDescent="0.25">
      <c r="B7121" s="56">
        <v>43430.979212962964</v>
      </c>
      <c r="C7121" s="57" t="s">
        <v>3755</v>
      </c>
      <c r="D7121" s="58">
        <v>210000</v>
      </c>
      <c r="E7121" s="58">
        <v>0</v>
      </c>
      <c r="F7121" s="5">
        <f t="shared" si="111"/>
        <v>2815934025</v>
      </c>
    </row>
    <row r="7122" spans="2:6" x14ac:dyDescent="0.25">
      <c r="B7122" s="56">
        <v>43430.979212962964</v>
      </c>
      <c r="C7122" s="57" t="s">
        <v>2004</v>
      </c>
      <c r="D7122" s="58">
        <v>45000</v>
      </c>
      <c r="E7122" s="58">
        <v>0</v>
      </c>
      <c r="F7122" s="5">
        <f t="shared" si="111"/>
        <v>2815979025</v>
      </c>
    </row>
    <row r="7123" spans="2:6" x14ac:dyDescent="0.25">
      <c r="B7123" s="56">
        <v>43430.979212962964</v>
      </c>
      <c r="C7123" s="57" t="s">
        <v>2004</v>
      </c>
      <c r="D7123" s="58">
        <v>30000</v>
      </c>
      <c r="E7123" s="58">
        <v>0</v>
      </c>
      <c r="F7123" s="5">
        <f t="shared" si="111"/>
        <v>2816009025</v>
      </c>
    </row>
    <row r="7124" spans="2:6" x14ac:dyDescent="0.25">
      <c r="B7124" s="56">
        <v>43430.979212962964</v>
      </c>
      <c r="C7124" s="57" t="s">
        <v>3755</v>
      </c>
      <c r="D7124" s="58">
        <v>810000</v>
      </c>
      <c r="E7124" s="58">
        <v>0</v>
      </c>
      <c r="F7124" s="5">
        <f t="shared" si="111"/>
        <v>2816819025</v>
      </c>
    </row>
    <row r="7125" spans="2:6" x14ac:dyDescent="0.25">
      <c r="B7125" s="56">
        <v>43430.979224537034</v>
      </c>
      <c r="C7125" s="57" t="s">
        <v>3756</v>
      </c>
      <c r="D7125" s="58">
        <v>285000</v>
      </c>
      <c r="E7125" s="58">
        <v>0</v>
      </c>
      <c r="F7125" s="5">
        <f t="shared" si="111"/>
        <v>2817104025</v>
      </c>
    </row>
    <row r="7126" spans="2:6" x14ac:dyDescent="0.25">
      <c r="B7126" s="56">
        <v>43430.979224537034</v>
      </c>
      <c r="C7126" s="57" t="s">
        <v>3757</v>
      </c>
      <c r="D7126" s="58">
        <v>180000</v>
      </c>
      <c r="E7126" s="58">
        <v>0</v>
      </c>
      <c r="F7126" s="5">
        <f t="shared" si="111"/>
        <v>2817284025</v>
      </c>
    </row>
    <row r="7127" spans="2:6" x14ac:dyDescent="0.25">
      <c r="B7127" s="56">
        <v>43430.979224537034</v>
      </c>
      <c r="C7127" s="57" t="s">
        <v>3757</v>
      </c>
      <c r="D7127" s="58">
        <v>1125000</v>
      </c>
      <c r="E7127" s="58">
        <v>0</v>
      </c>
      <c r="F7127" s="5">
        <f t="shared" si="111"/>
        <v>2818409025</v>
      </c>
    </row>
    <row r="7128" spans="2:6" x14ac:dyDescent="0.25">
      <c r="B7128" s="56">
        <v>43430.979224537034</v>
      </c>
      <c r="C7128" s="57" t="s">
        <v>3756</v>
      </c>
      <c r="D7128" s="58">
        <v>802500</v>
      </c>
      <c r="E7128" s="58">
        <v>0</v>
      </c>
      <c r="F7128" s="5">
        <f t="shared" si="111"/>
        <v>2819211525</v>
      </c>
    </row>
    <row r="7129" spans="2:6" x14ac:dyDescent="0.25">
      <c r="B7129" s="56">
        <v>43430.979224537034</v>
      </c>
      <c r="C7129" s="57" t="s">
        <v>2104</v>
      </c>
      <c r="D7129" s="58">
        <v>15000</v>
      </c>
      <c r="E7129" s="58">
        <v>0</v>
      </c>
      <c r="F7129" s="5">
        <f t="shared" si="111"/>
        <v>2819226525</v>
      </c>
    </row>
    <row r="7130" spans="2:6" x14ac:dyDescent="0.25">
      <c r="B7130" s="56">
        <v>43430.979224537034</v>
      </c>
      <c r="C7130" s="57" t="s">
        <v>3758</v>
      </c>
      <c r="D7130" s="58">
        <v>1005000</v>
      </c>
      <c r="E7130" s="58">
        <v>0</v>
      </c>
      <c r="F7130" s="5">
        <f t="shared" si="111"/>
        <v>2820231525</v>
      </c>
    </row>
    <row r="7131" spans="2:6" x14ac:dyDescent="0.25">
      <c r="B7131" s="56">
        <v>43430.979224537034</v>
      </c>
      <c r="C7131" s="57" t="s">
        <v>3758</v>
      </c>
      <c r="D7131" s="58">
        <v>270000</v>
      </c>
      <c r="E7131" s="58">
        <v>0</v>
      </c>
      <c r="F7131" s="5">
        <f t="shared" si="111"/>
        <v>2820501525</v>
      </c>
    </row>
    <row r="7132" spans="2:6" x14ac:dyDescent="0.25">
      <c r="B7132" s="56">
        <v>43430.979224537034</v>
      </c>
      <c r="C7132" s="57" t="s">
        <v>2168</v>
      </c>
      <c r="D7132" s="58">
        <v>255000</v>
      </c>
      <c r="E7132" s="58">
        <v>0</v>
      </c>
      <c r="F7132" s="5">
        <f t="shared" si="111"/>
        <v>2820756525</v>
      </c>
    </row>
    <row r="7133" spans="2:6" x14ac:dyDescent="0.25">
      <c r="B7133" s="56">
        <v>43430.979224537034</v>
      </c>
      <c r="C7133" s="57" t="s">
        <v>2168</v>
      </c>
      <c r="D7133" s="58">
        <v>30000</v>
      </c>
      <c r="E7133" s="58">
        <v>0</v>
      </c>
      <c r="F7133" s="5">
        <f t="shared" si="111"/>
        <v>2820786525</v>
      </c>
    </row>
    <row r="7134" spans="2:6" x14ac:dyDescent="0.25">
      <c r="B7134" s="56">
        <v>43430.979224537034</v>
      </c>
      <c r="C7134" s="57" t="s">
        <v>3759</v>
      </c>
      <c r="D7134" s="58">
        <v>1380000</v>
      </c>
      <c r="E7134" s="58">
        <v>0</v>
      </c>
      <c r="F7134" s="5">
        <f t="shared" si="111"/>
        <v>2822166525</v>
      </c>
    </row>
    <row r="7135" spans="2:6" x14ac:dyDescent="0.25">
      <c r="B7135" s="56">
        <v>43430.979224537034</v>
      </c>
      <c r="C7135" s="57" t="s">
        <v>3760</v>
      </c>
      <c r="D7135" s="58">
        <v>705000</v>
      </c>
      <c r="E7135" s="58">
        <v>0</v>
      </c>
      <c r="F7135" s="5">
        <f t="shared" si="111"/>
        <v>2822871525</v>
      </c>
    </row>
    <row r="7136" spans="2:6" x14ac:dyDescent="0.25">
      <c r="B7136" s="56">
        <v>43430.97923611111</v>
      </c>
      <c r="C7136" s="57" t="s">
        <v>3760</v>
      </c>
      <c r="D7136" s="58">
        <v>240000</v>
      </c>
      <c r="E7136" s="58">
        <v>0</v>
      </c>
      <c r="F7136" s="5">
        <f t="shared" si="111"/>
        <v>2823111525</v>
      </c>
    </row>
    <row r="7137" spans="2:6" x14ac:dyDescent="0.25">
      <c r="B7137" s="56">
        <v>43430.97923611111</v>
      </c>
      <c r="C7137" s="57" t="s">
        <v>2274</v>
      </c>
      <c r="D7137" s="58">
        <v>60000</v>
      </c>
      <c r="E7137" s="58">
        <v>0</v>
      </c>
      <c r="F7137" s="5">
        <f t="shared" si="111"/>
        <v>2823171525</v>
      </c>
    </row>
    <row r="7138" spans="2:6" x14ac:dyDescent="0.25">
      <c r="B7138" s="56">
        <v>43430.97923611111</v>
      </c>
      <c r="C7138" s="57" t="s">
        <v>2274</v>
      </c>
      <c r="D7138" s="58">
        <v>352500</v>
      </c>
      <c r="E7138" s="58">
        <v>0</v>
      </c>
      <c r="F7138" s="5">
        <f t="shared" si="111"/>
        <v>2823524025</v>
      </c>
    </row>
    <row r="7139" spans="2:6" x14ac:dyDescent="0.25">
      <c r="B7139" s="56">
        <v>43430.97923611111</v>
      </c>
      <c r="C7139" s="57" t="s">
        <v>3759</v>
      </c>
      <c r="D7139" s="58">
        <v>232500</v>
      </c>
      <c r="E7139" s="58">
        <v>0</v>
      </c>
      <c r="F7139" s="5">
        <f t="shared" si="111"/>
        <v>2823756525</v>
      </c>
    </row>
    <row r="7140" spans="2:6" x14ac:dyDescent="0.25">
      <c r="B7140" s="56">
        <v>43430.97923611111</v>
      </c>
      <c r="C7140" s="57" t="s">
        <v>2436</v>
      </c>
      <c r="D7140" s="58">
        <v>15000</v>
      </c>
      <c r="E7140" s="58">
        <v>0</v>
      </c>
      <c r="F7140" s="5">
        <f t="shared" si="111"/>
        <v>2823771525</v>
      </c>
    </row>
    <row r="7141" spans="2:6" x14ac:dyDescent="0.25">
      <c r="B7141" s="56">
        <v>43430.97923611111</v>
      </c>
      <c r="C7141" s="57" t="s">
        <v>2436</v>
      </c>
      <c r="D7141" s="58">
        <v>30000</v>
      </c>
      <c r="E7141" s="58">
        <v>0</v>
      </c>
      <c r="F7141" s="5">
        <f t="shared" si="111"/>
        <v>2823801525</v>
      </c>
    </row>
    <row r="7142" spans="2:6" x14ac:dyDescent="0.25">
      <c r="B7142" s="56">
        <v>43430.97923611111</v>
      </c>
      <c r="C7142" s="57" t="s">
        <v>2440</v>
      </c>
      <c r="D7142" s="58">
        <v>105000</v>
      </c>
      <c r="E7142" s="58">
        <v>0</v>
      </c>
      <c r="F7142" s="5">
        <f t="shared" si="111"/>
        <v>2823906525</v>
      </c>
    </row>
    <row r="7143" spans="2:6" x14ac:dyDescent="0.25">
      <c r="B7143" s="56">
        <v>43430.97923611111</v>
      </c>
      <c r="C7143" s="57" t="s">
        <v>2440</v>
      </c>
      <c r="D7143" s="58">
        <v>210000</v>
      </c>
      <c r="E7143" s="58">
        <v>0</v>
      </c>
      <c r="F7143" s="5">
        <f t="shared" si="111"/>
        <v>2824116525</v>
      </c>
    </row>
    <row r="7144" spans="2:6" x14ac:dyDescent="0.25">
      <c r="B7144" s="56">
        <v>43430.97923611111</v>
      </c>
      <c r="C7144" s="57" t="s">
        <v>3761</v>
      </c>
      <c r="D7144" s="58">
        <v>615000</v>
      </c>
      <c r="E7144" s="58">
        <v>0</v>
      </c>
      <c r="F7144" s="5">
        <f t="shared" si="111"/>
        <v>2824731525</v>
      </c>
    </row>
    <row r="7145" spans="2:6" x14ac:dyDescent="0.25">
      <c r="B7145" s="56">
        <v>43430.97923611111</v>
      </c>
      <c r="C7145" s="57" t="s">
        <v>2441</v>
      </c>
      <c r="D7145" s="58">
        <v>105000</v>
      </c>
      <c r="E7145" s="58">
        <v>0</v>
      </c>
      <c r="F7145" s="5">
        <f t="shared" si="111"/>
        <v>2824836525</v>
      </c>
    </row>
    <row r="7146" spans="2:6" x14ac:dyDescent="0.25">
      <c r="B7146" s="56">
        <v>43430.97923611111</v>
      </c>
      <c r="C7146" s="57" t="s">
        <v>3762</v>
      </c>
      <c r="D7146" s="58">
        <v>945000</v>
      </c>
      <c r="E7146" s="58">
        <v>0</v>
      </c>
      <c r="F7146" s="5">
        <f t="shared" si="111"/>
        <v>2825781525</v>
      </c>
    </row>
    <row r="7147" spans="2:6" x14ac:dyDescent="0.25">
      <c r="B7147" s="56">
        <v>43430.97923611111</v>
      </c>
      <c r="C7147" s="57" t="s">
        <v>3763</v>
      </c>
      <c r="D7147" s="58">
        <v>630000</v>
      </c>
      <c r="E7147" s="58">
        <v>0</v>
      </c>
      <c r="F7147" s="5">
        <f t="shared" si="111"/>
        <v>2826411525</v>
      </c>
    </row>
    <row r="7148" spans="2:6" x14ac:dyDescent="0.25">
      <c r="B7148" s="56">
        <v>43430.979247685187</v>
      </c>
      <c r="C7148" s="57" t="s">
        <v>2441</v>
      </c>
      <c r="D7148" s="58">
        <v>135000</v>
      </c>
      <c r="E7148" s="58">
        <v>0</v>
      </c>
      <c r="F7148" s="5">
        <f t="shared" si="111"/>
        <v>2826546525</v>
      </c>
    </row>
    <row r="7149" spans="2:6" x14ac:dyDescent="0.25">
      <c r="B7149" s="56">
        <v>43430.979247685187</v>
      </c>
      <c r="C7149" s="57" t="s">
        <v>3763</v>
      </c>
      <c r="D7149" s="58">
        <v>570000</v>
      </c>
      <c r="E7149" s="58">
        <v>0</v>
      </c>
      <c r="F7149" s="5">
        <f t="shared" si="111"/>
        <v>2827116525</v>
      </c>
    </row>
    <row r="7150" spans="2:6" x14ac:dyDescent="0.25">
      <c r="B7150" s="56">
        <v>43430.979247685187</v>
      </c>
      <c r="C7150" s="57" t="s">
        <v>3764</v>
      </c>
      <c r="D7150" s="58">
        <v>360000</v>
      </c>
      <c r="E7150" s="58">
        <v>0</v>
      </c>
      <c r="F7150" s="5">
        <f t="shared" si="111"/>
        <v>2827476525</v>
      </c>
    </row>
    <row r="7151" spans="2:6" x14ac:dyDescent="0.25">
      <c r="B7151" s="56">
        <v>43430.979247685187</v>
      </c>
      <c r="C7151" s="57" t="s">
        <v>3764</v>
      </c>
      <c r="D7151" s="58">
        <v>480000</v>
      </c>
      <c r="E7151" s="58">
        <v>0</v>
      </c>
      <c r="F7151" s="5">
        <f t="shared" si="111"/>
        <v>2827956525</v>
      </c>
    </row>
    <row r="7152" spans="2:6" x14ac:dyDescent="0.25">
      <c r="B7152" s="56">
        <v>43430.979247685187</v>
      </c>
      <c r="C7152" s="57" t="s">
        <v>3762</v>
      </c>
      <c r="D7152" s="58">
        <v>780000</v>
      </c>
      <c r="E7152" s="58">
        <v>0</v>
      </c>
      <c r="F7152" s="5">
        <f t="shared" si="111"/>
        <v>2828736525</v>
      </c>
    </row>
    <row r="7153" spans="2:6" x14ac:dyDescent="0.25">
      <c r="B7153" s="56">
        <v>43430.979247685187</v>
      </c>
      <c r="C7153" s="57" t="s">
        <v>3761</v>
      </c>
      <c r="D7153" s="58">
        <v>705000</v>
      </c>
      <c r="E7153" s="58">
        <v>0</v>
      </c>
      <c r="F7153" s="5">
        <f t="shared" si="111"/>
        <v>2829441525</v>
      </c>
    </row>
    <row r="7154" spans="2:6" x14ac:dyDescent="0.25">
      <c r="B7154" s="56">
        <v>43430.979247685187</v>
      </c>
      <c r="C7154" s="57" t="s">
        <v>2465</v>
      </c>
      <c r="D7154" s="58">
        <v>180000</v>
      </c>
      <c r="E7154" s="58">
        <v>0</v>
      </c>
      <c r="F7154" s="5">
        <f t="shared" ref="F7154:F7217" si="112">F7153+D7154-E7154</f>
        <v>2829621525</v>
      </c>
    </row>
    <row r="7155" spans="2:6" x14ac:dyDescent="0.25">
      <c r="B7155" s="56">
        <v>43430.979247685187</v>
      </c>
      <c r="C7155" s="57" t="s">
        <v>2463</v>
      </c>
      <c r="D7155" s="58">
        <v>75000</v>
      </c>
      <c r="E7155" s="58">
        <v>0</v>
      </c>
      <c r="F7155" s="5">
        <f t="shared" si="112"/>
        <v>2829696525</v>
      </c>
    </row>
    <row r="7156" spans="2:6" x14ac:dyDescent="0.25">
      <c r="B7156" s="56">
        <v>43430.979247685187</v>
      </c>
      <c r="C7156" s="57" t="s">
        <v>3765</v>
      </c>
      <c r="D7156" s="58">
        <v>180000</v>
      </c>
      <c r="E7156" s="58">
        <v>0</v>
      </c>
      <c r="F7156" s="5">
        <f t="shared" si="112"/>
        <v>2829876525</v>
      </c>
    </row>
    <row r="7157" spans="2:6" x14ac:dyDescent="0.25">
      <c r="B7157" s="56">
        <v>43430.979247685187</v>
      </c>
      <c r="C7157" s="57" t="s">
        <v>3766</v>
      </c>
      <c r="D7157" s="58">
        <v>1455000</v>
      </c>
      <c r="E7157" s="58">
        <v>0</v>
      </c>
      <c r="F7157" s="5">
        <f t="shared" si="112"/>
        <v>2831331525</v>
      </c>
    </row>
    <row r="7158" spans="2:6" x14ac:dyDescent="0.25">
      <c r="B7158" s="56">
        <v>43430.979247685187</v>
      </c>
      <c r="C7158" s="57" t="s">
        <v>2465</v>
      </c>
      <c r="D7158" s="58">
        <v>45000</v>
      </c>
      <c r="E7158" s="58">
        <v>0</v>
      </c>
      <c r="F7158" s="5">
        <f t="shared" si="112"/>
        <v>2831376525</v>
      </c>
    </row>
    <row r="7159" spans="2:6" x14ac:dyDescent="0.25">
      <c r="B7159" s="56">
        <v>43430.979247685187</v>
      </c>
      <c r="C7159" s="57" t="s">
        <v>3766</v>
      </c>
      <c r="D7159" s="58">
        <v>307500</v>
      </c>
      <c r="E7159" s="58">
        <v>0</v>
      </c>
      <c r="F7159" s="5">
        <f t="shared" si="112"/>
        <v>2831684025</v>
      </c>
    </row>
    <row r="7160" spans="2:6" x14ac:dyDescent="0.25">
      <c r="B7160" s="56">
        <v>43430.979247685187</v>
      </c>
      <c r="C7160" s="57" t="s">
        <v>3765</v>
      </c>
      <c r="D7160" s="58">
        <v>765000</v>
      </c>
      <c r="E7160" s="58">
        <v>0</v>
      </c>
      <c r="F7160" s="5">
        <f t="shared" si="112"/>
        <v>2832449025</v>
      </c>
    </row>
    <row r="7161" spans="2:6" x14ac:dyDescent="0.25">
      <c r="B7161" s="56">
        <v>43430.979247685187</v>
      </c>
      <c r="C7161" s="57" t="s">
        <v>2463</v>
      </c>
      <c r="D7161" s="58">
        <v>105000</v>
      </c>
      <c r="E7161" s="58">
        <v>0</v>
      </c>
      <c r="F7161" s="5">
        <f t="shared" si="112"/>
        <v>2832554025</v>
      </c>
    </row>
    <row r="7162" spans="2:6" x14ac:dyDescent="0.25">
      <c r="B7162" s="56">
        <v>43430.979259259257</v>
      </c>
      <c r="C7162" s="57" t="s">
        <v>3638</v>
      </c>
      <c r="D7162" s="58">
        <v>150000</v>
      </c>
      <c r="E7162" s="58">
        <v>0</v>
      </c>
      <c r="F7162" s="5">
        <f t="shared" si="112"/>
        <v>2832704025</v>
      </c>
    </row>
    <row r="7163" spans="2:6" x14ac:dyDescent="0.25">
      <c r="B7163" s="56">
        <v>43430.979270833333</v>
      </c>
      <c r="C7163" s="57" t="s">
        <v>3638</v>
      </c>
      <c r="D7163" s="58">
        <v>180000</v>
      </c>
      <c r="E7163" s="58">
        <v>0</v>
      </c>
      <c r="F7163" s="5">
        <f t="shared" si="112"/>
        <v>2832884025</v>
      </c>
    </row>
    <row r="7164" spans="2:6" x14ac:dyDescent="0.25">
      <c r="B7164" s="56">
        <v>43430.979270833333</v>
      </c>
      <c r="C7164" s="57" t="s">
        <v>3643</v>
      </c>
      <c r="D7164" s="58">
        <v>45000</v>
      </c>
      <c r="E7164" s="58">
        <v>0</v>
      </c>
      <c r="F7164" s="5">
        <f t="shared" si="112"/>
        <v>2832929025</v>
      </c>
    </row>
    <row r="7165" spans="2:6" x14ac:dyDescent="0.25">
      <c r="B7165" s="56">
        <v>43430.97928240741</v>
      </c>
      <c r="C7165" s="57" t="s">
        <v>3652</v>
      </c>
      <c r="D7165" s="58">
        <v>30000</v>
      </c>
      <c r="E7165" s="58">
        <v>0</v>
      </c>
      <c r="F7165" s="5">
        <f t="shared" si="112"/>
        <v>2832959025</v>
      </c>
    </row>
    <row r="7166" spans="2:6" x14ac:dyDescent="0.25">
      <c r="B7166" s="56">
        <v>43430.97928240741</v>
      </c>
      <c r="C7166" s="57" t="s">
        <v>3652</v>
      </c>
      <c r="D7166" s="58">
        <v>15000</v>
      </c>
      <c r="E7166" s="58">
        <v>0</v>
      </c>
      <c r="F7166" s="5">
        <f t="shared" si="112"/>
        <v>2832974025</v>
      </c>
    </row>
    <row r="7167" spans="2:6" x14ac:dyDescent="0.25">
      <c r="B7167" s="56">
        <v>43430.97928240741</v>
      </c>
      <c r="C7167" s="57" t="s">
        <v>3643</v>
      </c>
      <c r="D7167" s="58">
        <v>135000</v>
      </c>
      <c r="E7167" s="58">
        <v>0</v>
      </c>
      <c r="F7167" s="5">
        <f t="shared" si="112"/>
        <v>2833109025</v>
      </c>
    </row>
    <row r="7168" spans="2:6" x14ac:dyDescent="0.25">
      <c r="B7168" s="56">
        <v>43430.97929398148</v>
      </c>
      <c r="C7168" s="57" t="s">
        <v>2565</v>
      </c>
      <c r="D7168" s="58">
        <v>150000</v>
      </c>
      <c r="E7168" s="58">
        <v>0</v>
      </c>
      <c r="F7168" s="5">
        <f t="shared" si="112"/>
        <v>2833259025</v>
      </c>
    </row>
    <row r="7169" spans="2:6" x14ac:dyDescent="0.25">
      <c r="B7169" s="56">
        <v>43430.97929398148</v>
      </c>
      <c r="C7169" s="57" t="s">
        <v>2573</v>
      </c>
      <c r="D7169" s="58">
        <v>135000</v>
      </c>
      <c r="E7169" s="58">
        <v>0</v>
      </c>
      <c r="F7169" s="5">
        <f t="shared" si="112"/>
        <v>2833394025</v>
      </c>
    </row>
    <row r="7170" spans="2:6" x14ac:dyDescent="0.25">
      <c r="B7170" s="56">
        <v>43430.97929398148</v>
      </c>
      <c r="C7170" s="57" t="s">
        <v>2565</v>
      </c>
      <c r="D7170" s="58">
        <v>90000</v>
      </c>
      <c r="E7170" s="58">
        <v>0</v>
      </c>
      <c r="F7170" s="5">
        <f t="shared" si="112"/>
        <v>2833484025</v>
      </c>
    </row>
    <row r="7171" spans="2:6" x14ac:dyDescent="0.25">
      <c r="B7171" s="56">
        <v>43430.97929398148</v>
      </c>
      <c r="C7171" s="57" t="s">
        <v>2573</v>
      </c>
      <c r="D7171" s="58">
        <v>262500</v>
      </c>
      <c r="E7171" s="58">
        <v>0</v>
      </c>
      <c r="F7171" s="5">
        <f t="shared" si="112"/>
        <v>2833746525</v>
      </c>
    </row>
    <row r="7172" spans="2:6" x14ac:dyDescent="0.25">
      <c r="B7172" s="56">
        <v>43430.979317129626</v>
      </c>
      <c r="C7172" s="57" t="s">
        <v>3710</v>
      </c>
      <c r="D7172" s="58">
        <v>45000</v>
      </c>
      <c r="E7172" s="58">
        <v>0</v>
      </c>
      <c r="F7172" s="5">
        <f t="shared" si="112"/>
        <v>2833791525</v>
      </c>
    </row>
    <row r="7173" spans="2:6" x14ac:dyDescent="0.25">
      <c r="B7173" s="56">
        <v>43430.979317129626</v>
      </c>
      <c r="C7173" s="57" t="s">
        <v>3710</v>
      </c>
      <c r="D7173" s="58">
        <v>15000</v>
      </c>
      <c r="E7173" s="58">
        <v>0</v>
      </c>
      <c r="F7173" s="5">
        <f t="shared" si="112"/>
        <v>2833806525</v>
      </c>
    </row>
    <row r="7174" spans="2:6" x14ac:dyDescent="0.25">
      <c r="B7174" s="56">
        <v>43430.979328703703</v>
      </c>
      <c r="C7174" s="57" t="s">
        <v>3712</v>
      </c>
      <c r="D7174" s="58">
        <v>105000</v>
      </c>
      <c r="E7174" s="58">
        <v>0</v>
      </c>
      <c r="F7174" s="5">
        <f t="shared" si="112"/>
        <v>2833911525</v>
      </c>
    </row>
    <row r="7175" spans="2:6" x14ac:dyDescent="0.25">
      <c r="B7175" s="56">
        <v>43430.979363425926</v>
      </c>
      <c r="C7175" s="57" t="s">
        <v>3712</v>
      </c>
      <c r="D7175" s="58">
        <v>45000</v>
      </c>
      <c r="E7175" s="58">
        <v>0</v>
      </c>
      <c r="F7175" s="5">
        <f t="shared" si="112"/>
        <v>2833956525</v>
      </c>
    </row>
    <row r="7176" spans="2:6" x14ac:dyDescent="0.25">
      <c r="B7176" s="56">
        <v>43430.979375000003</v>
      </c>
      <c r="C7176" s="57" t="s">
        <v>2648</v>
      </c>
      <c r="D7176" s="58">
        <v>30000</v>
      </c>
      <c r="E7176" s="58">
        <v>0</v>
      </c>
      <c r="F7176" s="5">
        <f t="shared" si="112"/>
        <v>2833986525</v>
      </c>
    </row>
    <row r="7177" spans="2:6" x14ac:dyDescent="0.25">
      <c r="B7177" s="56">
        <v>43430.979375000003</v>
      </c>
      <c r="C7177" s="57" t="s">
        <v>2647</v>
      </c>
      <c r="D7177" s="58">
        <v>120000</v>
      </c>
      <c r="E7177" s="58">
        <v>0</v>
      </c>
      <c r="F7177" s="5">
        <f t="shared" si="112"/>
        <v>2834106525</v>
      </c>
    </row>
    <row r="7178" spans="2:6" x14ac:dyDescent="0.25">
      <c r="B7178" s="56">
        <v>43430.979375000003</v>
      </c>
      <c r="C7178" s="57" t="s">
        <v>2647</v>
      </c>
      <c r="D7178" s="58">
        <v>15000</v>
      </c>
      <c r="E7178" s="58">
        <v>0</v>
      </c>
      <c r="F7178" s="5">
        <f t="shared" si="112"/>
        <v>2834121525</v>
      </c>
    </row>
    <row r="7179" spans="2:6" x14ac:dyDescent="0.25">
      <c r="B7179" s="56">
        <v>43430.979375000003</v>
      </c>
      <c r="C7179" s="57" t="s">
        <v>2648</v>
      </c>
      <c r="D7179" s="58">
        <v>75000</v>
      </c>
      <c r="E7179" s="58">
        <v>0</v>
      </c>
      <c r="F7179" s="5">
        <f t="shared" si="112"/>
        <v>2834196525</v>
      </c>
    </row>
    <row r="7180" spans="2:6" x14ac:dyDescent="0.25">
      <c r="B7180" s="56">
        <v>43430.979467592595</v>
      </c>
      <c r="C7180" s="57" t="s">
        <v>2653</v>
      </c>
      <c r="D7180" s="58">
        <v>15000</v>
      </c>
      <c r="E7180" s="58">
        <v>0</v>
      </c>
      <c r="F7180" s="5">
        <f t="shared" si="112"/>
        <v>2834211525</v>
      </c>
    </row>
    <row r="7181" spans="2:6" x14ac:dyDescent="0.25">
      <c r="B7181" s="56">
        <v>43430.979467592595</v>
      </c>
      <c r="C7181" s="57" t="s">
        <v>3767</v>
      </c>
      <c r="D7181" s="58">
        <v>675000</v>
      </c>
      <c r="E7181" s="58">
        <v>0</v>
      </c>
      <c r="F7181" s="5">
        <f t="shared" si="112"/>
        <v>2834886525</v>
      </c>
    </row>
    <row r="7182" spans="2:6" x14ac:dyDescent="0.25">
      <c r="B7182" s="56">
        <v>43430.979467592595</v>
      </c>
      <c r="C7182" s="57" t="s">
        <v>3768</v>
      </c>
      <c r="D7182" s="58">
        <v>795000</v>
      </c>
      <c r="E7182" s="58">
        <v>0</v>
      </c>
      <c r="F7182" s="5">
        <f t="shared" si="112"/>
        <v>2835681525</v>
      </c>
    </row>
    <row r="7183" spans="2:6" x14ac:dyDescent="0.25">
      <c r="B7183" s="56">
        <v>43430.979467592595</v>
      </c>
      <c r="C7183" s="57" t="s">
        <v>3767</v>
      </c>
      <c r="D7183" s="58">
        <v>480000</v>
      </c>
      <c r="E7183" s="58">
        <v>0</v>
      </c>
      <c r="F7183" s="5">
        <f t="shared" si="112"/>
        <v>2836161525</v>
      </c>
    </row>
    <row r="7184" spans="2:6" x14ac:dyDescent="0.25">
      <c r="B7184" s="56">
        <v>43430.979467592595</v>
      </c>
      <c r="C7184" s="57" t="s">
        <v>3768</v>
      </c>
      <c r="D7184" s="58">
        <v>525000</v>
      </c>
      <c r="E7184" s="58">
        <v>0</v>
      </c>
      <c r="F7184" s="5">
        <f t="shared" si="112"/>
        <v>2836686525</v>
      </c>
    </row>
    <row r="7185" spans="2:6" x14ac:dyDescent="0.25">
      <c r="B7185" s="56">
        <v>43430.979467592595</v>
      </c>
      <c r="C7185" s="57" t="s">
        <v>2727</v>
      </c>
      <c r="D7185" s="58">
        <v>15000</v>
      </c>
      <c r="E7185" s="58">
        <v>0</v>
      </c>
      <c r="F7185" s="5">
        <f t="shared" si="112"/>
        <v>2836701525</v>
      </c>
    </row>
    <row r="7186" spans="2:6" x14ac:dyDescent="0.25">
      <c r="B7186" s="56">
        <v>43430.979467592595</v>
      </c>
      <c r="C7186" s="57" t="s">
        <v>1480</v>
      </c>
      <c r="D7186" s="58">
        <v>255000</v>
      </c>
      <c r="E7186" s="58">
        <v>0</v>
      </c>
      <c r="F7186" s="5">
        <f t="shared" si="112"/>
        <v>2836956525</v>
      </c>
    </row>
    <row r="7187" spans="2:6" x14ac:dyDescent="0.25">
      <c r="B7187" s="56">
        <v>43430.979467592595</v>
      </c>
      <c r="C7187" s="57" t="s">
        <v>1480</v>
      </c>
      <c r="D7187" s="58">
        <v>450000</v>
      </c>
      <c r="E7187" s="58">
        <v>0</v>
      </c>
      <c r="F7187" s="5">
        <f t="shared" si="112"/>
        <v>2837406525</v>
      </c>
    </row>
    <row r="7188" spans="2:6" x14ac:dyDescent="0.25">
      <c r="B7188" s="56">
        <v>43430.979467592595</v>
      </c>
      <c r="C7188" s="57" t="s">
        <v>1490</v>
      </c>
      <c r="D7188" s="58">
        <v>210000</v>
      </c>
      <c r="E7188" s="58">
        <v>0</v>
      </c>
      <c r="F7188" s="5">
        <f t="shared" si="112"/>
        <v>2837616525</v>
      </c>
    </row>
    <row r="7189" spans="2:6" x14ac:dyDescent="0.25">
      <c r="B7189" s="56">
        <v>43430.979467592595</v>
      </c>
      <c r="C7189" s="57" t="s">
        <v>1489</v>
      </c>
      <c r="D7189" s="58">
        <v>360000</v>
      </c>
      <c r="E7189" s="58">
        <v>0</v>
      </c>
      <c r="F7189" s="5">
        <f t="shared" si="112"/>
        <v>2837976525</v>
      </c>
    </row>
    <row r="7190" spans="2:6" x14ac:dyDescent="0.25">
      <c r="B7190" s="56">
        <v>43430.979467592595</v>
      </c>
      <c r="C7190" s="57" t="s">
        <v>1489</v>
      </c>
      <c r="D7190" s="58">
        <v>165000</v>
      </c>
      <c r="E7190" s="58">
        <v>0</v>
      </c>
      <c r="F7190" s="5">
        <f t="shared" si="112"/>
        <v>2838141525</v>
      </c>
    </row>
    <row r="7191" spans="2:6" x14ac:dyDescent="0.25">
      <c r="B7191" s="56">
        <v>43430.979467592595</v>
      </c>
      <c r="C7191" s="57" t="s">
        <v>1490</v>
      </c>
      <c r="D7191" s="58">
        <v>135000</v>
      </c>
      <c r="E7191" s="58">
        <v>0</v>
      </c>
      <c r="F7191" s="5">
        <f t="shared" si="112"/>
        <v>2838276525</v>
      </c>
    </row>
    <row r="7192" spans="2:6" x14ac:dyDescent="0.25">
      <c r="B7192" s="56">
        <v>43430.979467592595</v>
      </c>
      <c r="C7192" s="57" t="s">
        <v>1504</v>
      </c>
      <c r="D7192" s="58">
        <v>165000</v>
      </c>
      <c r="E7192" s="58">
        <v>0</v>
      </c>
      <c r="F7192" s="5">
        <f t="shared" si="112"/>
        <v>2838441525</v>
      </c>
    </row>
    <row r="7193" spans="2:6" x14ac:dyDescent="0.25">
      <c r="B7193" s="56">
        <v>43430.979479166665</v>
      </c>
      <c r="C7193" s="57" t="s">
        <v>1504</v>
      </c>
      <c r="D7193" s="58">
        <v>330000</v>
      </c>
      <c r="E7193" s="58">
        <v>0</v>
      </c>
      <c r="F7193" s="5">
        <f t="shared" si="112"/>
        <v>2838771525</v>
      </c>
    </row>
    <row r="7194" spans="2:6" x14ac:dyDescent="0.25">
      <c r="B7194" s="56">
        <v>43431.166701388887</v>
      </c>
      <c r="C7194" s="57" t="s">
        <v>3769</v>
      </c>
      <c r="D7194" s="58">
        <v>225000</v>
      </c>
      <c r="E7194" s="58">
        <v>0</v>
      </c>
      <c r="F7194" s="5">
        <f t="shared" si="112"/>
        <v>2838996525</v>
      </c>
    </row>
    <row r="7195" spans="2:6" x14ac:dyDescent="0.25">
      <c r="B7195" s="56">
        <v>43431.166712962964</v>
      </c>
      <c r="C7195" s="57" t="s">
        <v>3769</v>
      </c>
      <c r="D7195" s="58">
        <v>75000</v>
      </c>
      <c r="E7195" s="58">
        <v>0</v>
      </c>
      <c r="F7195" s="5">
        <f t="shared" si="112"/>
        <v>2839071525</v>
      </c>
    </row>
    <row r="7196" spans="2:6" x14ac:dyDescent="0.25">
      <c r="B7196" s="56">
        <v>43431.166712962964</v>
      </c>
      <c r="C7196" s="57" t="s">
        <v>3770</v>
      </c>
      <c r="D7196" s="58">
        <v>555000</v>
      </c>
      <c r="E7196" s="58">
        <v>0</v>
      </c>
      <c r="F7196" s="5">
        <f t="shared" si="112"/>
        <v>2839626525</v>
      </c>
    </row>
    <row r="7197" spans="2:6" x14ac:dyDescent="0.25">
      <c r="B7197" s="56">
        <v>43431.166712962964</v>
      </c>
      <c r="C7197" s="57" t="s">
        <v>3770</v>
      </c>
      <c r="D7197" s="58">
        <v>165000</v>
      </c>
      <c r="E7197" s="58">
        <v>0</v>
      </c>
      <c r="F7197" s="5">
        <f t="shared" si="112"/>
        <v>2839791525</v>
      </c>
    </row>
    <row r="7198" spans="2:6" x14ac:dyDescent="0.25">
      <c r="B7198" s="56">
        <v>43431.166712962964</v>
      </c>
      <c r="C7198" s="57" t="s">
        <v>3771</v>
      </c>
      <c r="D7198" s="58">
        <v>315000</v>
      </c>
      <c r="E7198" s="58">
        <v>0</v>
      </c>
      <c r="F7198" s="5">
        <f t="shared" si="112"/>
        <v>2840106525</v>
      </c>
    </row>
    <row r="7199" spans="2:6" x14ac:dyDescent="0.25">
      <c r="B7199" s="56">
        <v>43431.166712962964</v>
      </c>
      <c r="C7199" s="57" t="s">
        <v>3771</v>
      </c>
      <c r="D7199" s="58">
        <v>120000</v>
      </c>
      <c r="E7199" s="58">
        <v>0</v>
      </c>
      <c r="F7199" s="5">
        <f t="shared" si="112"/>
        <v>2840226525</v>
      </c>
    </row>
    <row r="7200" spans="2:6" x14ac:dyDescent="0.25">
      <c r="B7200" s="56">
        <v>43431.166712962964</v>
      </c>
      <c r="C7200" s="57" t="s">
        <v>3772</v>
      </c>
      <c r="D7200" s="58">
        <v>375000</v>
      </c>
      <c r="E7200" s="58">
        <v>0</v>
      </c>
      <c r="F7200" s="5">
        <f t="shared" si="112"/>
        <v>2840601525</v>
      </c>
    </row>
    <row r="7201" spans="2:6" x14ac:dyDescent="0.25">
      <c r="B7201" s="56">
        <v>43431.166712962964</v>
      </c>
      <c r="C7201" s="57" t="s">
        <v>3773</v>
      </c>
      <c r="D7201" s="58">
        <v>90000</v>
      </c>
      <c r="E7201" s="58">
        <v>0</v>
      </c>
      <c r="F7201" s="5">
        <f t="shared" si="112"/>
        <v>2840691525</v>
      </c>
    </row>
    <row r="7202" spans="2:6" x14ac:dyDescent="0.25">
      <c r="B7202" s="56">
        <v>43431.166712962964</v>
      </c>
      <c r="C7202" s="57" t="s">
        <v>3773</v>
      </c>
      <c r="D7202" s="58">
        <v>285000</v>
      </c>
      <c r="E7202" s="58">
        <v>0</v>
      </c>
      <c r="F7202" s="5">
        <f t="shared" si="112"/>
        <v>2840976525</v>
      </c>
    </row>
    <row r="7203" spans="2:6" x14ac:dyDescent="0.25">
      <c r="B7203" s="56">
        <v>43431.166712962964</v>
      </c>
      <c r="C7203" s="57" t="s">
        <v>3772</v>
      </c>
      <c r="D7203" s="58">
        <v>495000</v>
      </c>
      <c r="E7203" s="58">
        <v>0</v>
      </c>
      <c r="F7203" s="5">
        <f t="shared" si="112"/>
        <v>2841471525</v>
      </c>
    </row>
    <row r="7204" spans="2:6" x14ac:dyDescent="0.25">
      <c r="B7204" s="56">
        <v>43431.166712962964</v>
      </c>
      <c r="C7204" s="57" t="s">
        <v>3774</v>
      </c>
      <c r="D7204" s="58">
        <v>30000</v>
      </c>
      <c r="E7204" s="58">
        <v>0</v>
      </c>
      <c r="F7204" s="5">
        <f t="shared" si="112"/>
        <v>2841501525</v>
      </c>
    </row>
    <row r="7205" spans="2:6" x14ac:dyDescent="0.25">
      <c r="B7205" s="56">
        <v>43431.166712962964</v>
      </c>
      <c r="C7205" s="57" t="s">
        <v>3774</v>
      </c>
      <c r="D7205" s="58">
        <v>390000</v>
      </c>
      <c r="E7205" s="58">
        <v>0</v>
      </c>
      <c r="F7205" s="5">
        <f t="shared" si="112"/>
        <v>2841891525</v>
      </c>
    </row>
    <row r="7206" spans="2:6" x14ac:dyDescent="0.25">
      <c r="B7206" s="56">
        <v>43431.166712962964</v>
      </c>
      <c r="C7206" s="57" t="s">
        <v>3775</v>
      </c>
      <c r="D7206" s="58">
        <v>270000</v>
      </c>
      <c r="E7206" s="58">
        <v>0</v>
      </c>
      <c r="F7206" s="5">
        <f t="shared" si="112"/>
        <v>2842161525</v>
      </c>
    </row>
    <row r="7207" spans="2:6" x14ac:dyDescent="0.25">
      <c r="B7207" s="56">
        <v>43431.166712962964</v>
      </c>
      <c r="C7207" s="57" t="s">
        <v>3775</v>
      </c>
      <c r="D7207" s="58">
        <v>105000</v>
      </c>
      <c r="E7207" s="58">
        <v>0</v>
      </c>
      <c r="F7207" s="5">
        <f t="shared" si="112"/>
        <v>2842266525</v>
      </c>
    </row>
    <row r="7208" spans="2:6" x14ac:dyDescent="0.25">
      <c r="B7208" s="56">
        <v>43431.166712962964</v>
      </c>
      <c r="C7208" s="57" t="s">
        <v>3776</v>
      </c>
      <c r="D7208" s="58">
        <v>315000</v>
      </c>
      <c r="E7208" s="58">
        <v>0</v>
      </c>
      <c r="F7208" s="5">
        <f t="shared" si="112"/>
        <v>2842581525</v>
      </c>
    </row>
    <row r="7209" spans="2:6" x14ac:dyDescent="0.25">
      <c r="B7209" s="56">
        <v>43431.166712962964</v>
      </c>
      <c r="C7209" s="57" t="s">
        <v>3776</v>
      </c>
      <c r="D7209" s="58">
        <v>120000</v>
      </c>
      <c r="E7209" s="58">
        <v>0</v>
      </c>
      <c r="F7209" s="5">
        <f t="shared" si="112"/>
        <v>2842701525</v>
      </c>
    </row>
    <row r="7210" spans="2:6" x14ac:dyDescent="0.25">
      <c r="B7210" s="56">
        <v>43431.166712962964</v>
      </c>
      <c r="C7210" s="57" t="s">
        <v>3777</v>
      </c>
      <c r="D7210" s="58">
        <v>150000</v>
      </c>
      <c r="E7210" s="58">
        <v>0</v>
      </c>
      <c r="F7210" s="5">
        <f t="shared" si="112"/>
        <v>2842851525</v>
      </c>
    </row>
    <row r="7211" spans="2:6" x14ac:dyDescent="0.25">
      <c r="B7211" s="56">
        <v>43431.166712962964</v>
      </c>
      <c r="C7211" s="57" t="s">
        <v>3777</v>
      </c>
      <c r="D7211" s="58">
        <v>165000</v>
      </c>
      <c r="E7211" s="58">
        <v>0</v>
      </c>
      <c r="F7211" s="5">
        <f t="shared" si="112"/>
        <v>2843016525</v>
      </c>
    </row>
    <row r="7212" spans="2:6" x14ac:dyDescent="0.25">
      <c r="B7212" s="56">
        <v>43431.166712962964</v>
      </c>
      <c r="C7212" s="57" t="s">
        <v>3778</v>
      </c>
      <c r="D7212" s="58">
        <v>240000</v>
      </c>
      <c r="E7212" s="58">
        <v>0</v>
      </c>
      <c r="F7212" s="5">
        <f t="shared" si="112"/>
        <v>2843256525</v>
      </c>
    </row>
    <row r="7213" spans="2:6" x14ac:dyDescent="0.25">
      <c r="B7213" s="56">
        <v>43431.166712962964</v>
      </c>
      <c r="C7213" s="57" t="s">
        <v>2442</v>
      </c>
      <c r="D7213" s="58">
        <v>45000</v>
      </c>
      <c r="E7213" s="58">
        <v>0</v>
      </c>
      <c r="F7213" s="5">
        <f t="shared" si="112"/>
        <v>2843301525</v>
      </c>
    </row>
    <row r="7214" spans="2:6" x14ac:dyDescent="0.25">
      <c r="B7214" s="56">
        <v>43431.166712962964</v>
      </c>
      <c r="C7214" s="57" t="s">
        <v>3778</v>
      </c>
      <c r="D7214" s="58">
        <v>360000</v>
      </c>
      <c r="E7214" s="58">
        <v>0</v>
      </c>
      <c r="F7214" s="5">
        <f t="shared" si="112"/>
        <v>2843661525</v>
      </c>
    </row>
    <row r="7215" spans="2:6" x14ac:dyDescent="0.25">
      <c r="B7215" s="56">
        <v>43431.166712962964</v>
      </c>
      <c r="C7215" s="57" t="s">
        <v>2442</v>
      </c>
      <c r="D7215" s="58">
        <v>60000</v>
      </c>
      <c r="E7215" s="58">
        <v>0</v>
      </c>
      <c r="F7215" s="5">
        <f t="shared" si="112"/>
        <v>2843721525</v>
      </c>
    </row>
    <row r="7216" spans="2:6" x14ac:dyDescent="0.25">
      <c r="B7216" s="56">
        <v>43431.166712962964</v>
      </c>
      <c r="C7216" s="57" t="s">
        <v>3779</v>
      </c>
      <c r="D7216" s="58">
        <v>210000</v>
      </c>
      <c r="E7216" s="58">
        <v>0</v>
      </c>
      <c r="F7216" s="5">
        <f t="shared" si="112"/>
        <v>2843931525</v>
      </c>
    </row>
    <row r="7217" spans="2:6" x14ac:dyDescent="0.25">
      <c r="B7217" s="56">
        <v>43431.166712962964</v>
      </c>
      <c r="C7217" s="57" t="s">
        <v>2469</v>
      </c>
      <c r="D7217" s="58">
        <v>45000</v>
      </c>
      <c r="E7217" s="58">
        <v>0</v>
      </c>
      <c r="F7217" s="5">
        <f t="shared" si="112"/>
        <v>2843976525</v>
      </c>
    </row>
    <row r="7218" spans="2:6" x14ac:dyDescent="0.25">
      <c r="B7218" s="56">
        <v>43431.166712962964</v>
      </c>
      <c r="C7218" s="57" t="s">
        <v>3779</v>
      </c>
      <c r="D7218" s="58">
        <v>60000</v>
      </c>
      <c r="E7218" s="58">
        <v>0</v>
      </c>
      <c r="F7218" s="5">
        <f t="shared" ref="F7218:F7281" si="113">F7217+D7218-E7218</f>
        <v>2844036525</v>
      </c>
    </row>
    <row r="7219" spans="2:6" x14ac:dyDescent="0.25">
      <c r="B7219" s="56">
        <v>43431.166712962964</v>
      </c>
      <c r="C7219" s="57" t="s">
        <v>2575</v>
      </c>
      <c r="D7219" s="58">
        <v>135000</v>
      </c>
      <c r="E7219" s="58">
        <v>0</v>
      </c>
      <c r="F7219" s="5">
        <f t="shared" si="113"/>
        <v>2844171525</v>
      </c>
    </row>
    <row r="7220" spans="2:6" x14ac:dyDescent="0.25">
      <c r="B7220" s="56">
        <v>43431.166712962964</v>
      </c>
      <c r="C7220" s="57" t="s">
        <v>2575</v>
      </c>
      <c r="D7220" s="58">
        <v>30000</v>
      </c>
      <c r="E7220" s="58">
        <v>0</v>
      </c>
      <c r="F7220" s="5">
        <f t="shared" si="113"/>
        <v>2844201525</v>
      </c>
    </row>
    <row r="7221" spans="2:6" x14ac:dyDescent="0.25">
      <c r="B7221" s="56">
        <v>43431.166712962964</v>
      </c>
      <c r="C7221" s="57" t="s">
        <v>2642</v>
      </c>
      <c r="D7221" s="58">
        <v>90000</v>
      </c>
      <c r="E7221" s="58">
        <v>0</v>
      </c>
      <c r="F7221" s="5">
        <f t="shared" si="113"/>
        <v>2844291525</v>
      </c>
    </row>
    <row r="7222" spans="2:6" x14ac:dyDescent="0.25">
      <c r="B7222" s="56">
        <v>43431.16673611111</v>
      </c>
      <c r="C7222" s="57" t="s">
        <v>3780</v>
      </c>
      <c r="D7222" s="58">
        <v>120000</v>
      </c>
      <c r="E7222" s="58">
        <v>0</v>
      </c>
      <c r="F7222" s="5">
        <f t="shared" si="113"/>
        <v>2844411525</v>
      </c>
    </row>
    <row r="7223" spans="2:6" x14ac:dyDescent="0.25">
      <c r="B7223" s="56">
        <v>43431.16673611111</v>
      </c>
      <c r="C7223" s="57" t="s">
        <v>3780</v>
      </c>
      <c r="D7223" s="58">
        <v>165000</v>
      </c>
      <c r="E7223" s="58">
        <v>0</v>
      </c>
      <c r="F7223" s="5">
        <f t="shared" si="113"/>
        <v>2844576525</v>
      </c>
    </row>
    <row r="7224" spans="2:6" x14ac:dyDescent="0.25">
      <c r="B7224" s="56">
        <v>43431.16673611111</v>
      </c>
      <c r="C7224" s="57" t="s">
        <v>3781</v>
      </c>
      <c r="D7224" s="58">
        <v>165000</v>
      </c>
      <c r="E7224" s="58">
        <v>0</v>
      </c>
      <c r="F7224" s="5">
        <f t="shared" si="113"/>
        <v>2844741525</v>
      </c>
    </row>
    <row r="7225" spans="2:6" x14ac:dyDescent="0.25">
      <c r="B7225" s="56">
        <v>43431.16673611111</v>
      </c>
      <c r="C7225" s="57" t="s">
        <v>3781</v>
      </c>
      <c r="D7225" s="58">
        <v>240000</v>
      </c>
      <c r="E7225" s="58">
        <v>0</v>
      </c>
      <c r="F7225" s="5">
        <f t="shared" si="113"/>
        <v>2844981525</v>
      </c>
    </row>
    <row r="7226" spans="2:6" x14ac:dyDescent="0.25">
      <c r="B7226" s="56">
        <v>43431.288912037038</v>
      </c>
      <c r="C7226" s="57" t="s">
        <v>1892</v>
      </c>
      <c r="D7226" s="58">
        <v>15000</v>
      </c>
      <c r="E7226" s="58">
        <v>0</v>
      </c>
      <c r="F7226" s="5">
        <f t="shared" si="113"/>
        <v>2844996525</v>
      </c>
    </row>
    <row r="7227" spans="2:6" x14ac:dyDescent="0.25">
      <c r="B7227" s="56">
        <v>43431.288912037038</v>
      </c>
      <c r="C7227" s="57" t="s">
        <v>1931</v>
      </c>
      <c r="D7227" s="58">
        <v>15000</v>
      </c>
      <c r="E7227" s="58">
        <v>0</v>
      </c>
      <c r="F7227" s="5">
        <f t="shared" si="113"/>
        <v>2845011525</v>
      </c>
    </row>
    <row r="7228" spans="2:6" x14ac:dyDescent="0.25">
      <c r="B7228" s="56">
        <v>43431.288912037038</v>
      </c>
      <c r="C7228" s="57" t="s">
        <v>3782</v>
      </c>
      <c r="D7228" s="58">
        <v>525000</v>
      </c>
      <c r="E7228" s="58">
        <v>0</v>
      </c>
      <c r="F7228" s="5">
        <f t="shared" si="113"/>
        <v>2845536525</v>
      </c>
    </row>
    <row r="7229" spans="2:6" x14ac:dyDescent="0.25">
      <c r="B7229" s="56">
        <v>43431.288912037038</v>
      </c>
      <c r="C7229" s="57" t="s">
        <v>3782</v>
      </c>
      <c r="D7229" s="58">
        <v>300000</v>
      </c>
      <c r="E7229" s="58">
        <v>0</v>
      </c>
      <c r="F7229" s="5">
        <f t="shared" si="113"/>
        <v>2845836525</v>
      </c>
    </row>
    <row r="7230" spans="2:6" x14ac:dyDescent="0.25">
      <c r="B7230" s="56">
        <v>43431.288946759261</v>
      </c>
      <c r="C7230" s="57" t="s">
        <v>2145</v>
      </c>
      <c r="D7230" s="58">
        <v>15000</v>
      </c>
      <c r="E7230" s="58">
        <v>0</v>
      </c>
      <c r="F7230" s="5">
        <f t="shared" si="113"/>
        <v>2845851525</v>
      </c>
    </row>
    <row r="7231" spans="2:6" x14ac:dyDescent="0.25">
      <c r="B7231" s="56">
        <v>43431.288958333331</v>
      </c>
      <c r="C7231" s="57" t="s">
        <v>3783</v>
      </c>
      <c r="D7231" s="58">
        <v>240000</v>
      </c>
      <c r="E7231" s="58">
        <v>0</v>
      </c>
      <c r="F7231" s="5">
        <f t="shared" si="113"/>
        <v>2846091525</v>
      </c>
    </row>
    <row r="7232" spans="2:6" x14ac:dyDescent="0.25">
      <c r="B7232" s="56">
        <v>43431.288958333331</v>
      </c>
      <c r="C7232" s="57" t="s">
        <v>3783</v>
      </c>
      <c r="D7232" s="58">
        <v>630000</v>
      </c>
      <c r="E7232" s="58">
        <v>0</v>
      </c>
      <c r="F7232" s="5">
        <f t="shared" si="113"/>
        <v>2846721525</v>
      </c>
    </row>
    <row r="7233" spans="2:6" x14ac:dyDescent="0.25">
      <c r="B7233" s="56">
        <v>43431.288958333331</v>
      </c>
      <c r="C7233" s="57" t="s">
        <v>3784</v>
      </c>
      <c r="D7233" s="58">
        <v>405000</v>
      </c>
      <c r="E7233" s="58">
        <v>0</v>
      </c>
      <c r="F7233" s="5">
        <f t="shared" si="113"/>
        <v>2847126525</v>
      </c>
    </row>
    <row r="7234" spans="2:6" x14ac:dyDescent="0.25">
      <c r="B7234" s="56">
        <v>43431.288958333331</v>
      </c>
      <c r="C7234" s="57" t="s">
        <v>3784</v>
      </c>
      <c r="D7234" s="58">
        <v>315000</v>
      </c>
      <c r="E7234" s="58">
        <v>0</v>
      </c>
      <c r="F7234" s="5">
        <f t="shared" si="113"/>
        <v>2847441525</v>
      </c>
    </row>
    <row r="7235" spans="2:6" x14ac:dyDescent="0.25">
      <c r="B7235" s="56">
        <v>43431.288958333331</v>
      </c>
      <c r="C7235" s="57" t="s">
        <v>3785</v>
      </c>
      <c r="D7235" s="58">
        <v>420000</v>
      </c>
      <c r="E7235" s="58">
        <v>0</v>
      </c>
      <c r="F7235" s="5">
        <f t="shared" si="113"/>
        <v>2847861525</v>
      </c>
    </row>
    <row r="7236" spans="2:6" x14ac:dyDescent="0.25">
      <c r="B7236" s="56">
        <v>43431.288958333331</v>
      </c>
      <c r="C7236" s="57" t="s">
        <v>2419</v>
      </c>
      <c r="D7236" s="58">
        <v>105000</v>
      </c>
      <c r="E7236" s="58">
        <v>0</v>
      </c>
      <c r="F7236" s="5">
        <f t="shared" si="113"/>
        <v>2847966525</v>
      </c>
    </row>
    <row r="7237" spans="2:6" x14ac:dyDescent="0.25">
      <c r="B7237" s="56">
        <v>43431.288958333331</v>
      </c>
      <c r="C7237" s="57" t="s">
        <v>3785</v>
      </c>
      <c r="D7237" s="58">
        <v>240000</v>
      </c>
      <c r="E7237" s="58">
        <v>0</v>
      </c>
      <c r="F7237" s="5">
        <f t="shared" si="113"/>
        <v>2848206525</v>
      </c>
    </row>
    <row r="7238" spans="2:6" x14ac:dyDescent="0.25">
      <c r="B7238" s="56">
        <v>43431.288958333331</v>
      </c>
      <c r="C7238" s="57" t="s">
        <v>2419</v>
      </c>
      <c r="D7238" s="58">
        <v>60000</v>
      </c>
      <c r="E7238" s="58">
        <v>0</v>
      </c>
      <c r="F7238" s="5">
        <f t="shared" si="113"/>
        <v>2848266525</v>
      </c>
    </row>
    <row r="7239" spans="2:6" x14ac:dyDescent="0.25">
      <c r="B7239" s="56">
        <v>43431.288958333331</v>
      </c>
      <c r="C7239" s="57" t="s">
        <v>3786</v>
      </c>
      <c r="D7239" s="58">
        <v>405000</v>
      </c>
      <c r="E7239" s="58">
        <v>0</v>
      </c>
      <c r="F7239" s="5">
        <f t="shared" si="113"/>
        <v>2848671525</v>
      </c>
    </row>
    <row r="7240" spans="2:6" x14ac:dyDescent="0.25">
      <c r="B7240" s="56">
        <v>43431.288958333331</v>
      </c>
      <c r="C7240" s="57" t="s">
        <v>3786</v>
      </c>
      <c r="D7240" s="58">
        <v>195000</v>
      </c>
      <c r="E7240" s="58">
        <v>0</v>
      </c>
      <c r="F7240" s="5">
        <f t="shared" si="113"/>
        <v>2848866525</v>
      </c>
    </row>
    <row r="7241" spans="2:6" x14ac:dyDescent="0.25">
      <c r="B7241" s="56">
        <v>43431.288958333331</v>
      </c>
      <c r="C7241" s="57" t="s">
        <v>2472</v>
      </c>
      <c r="D7241" s="58">
        <v>120000</v>
      </c>
      <c r="E7241" s="58">
        <v>0</v>
      </c>
      <c r="F7241" s="5">
        <f t="shared" si="113"/>
        <v>2848986525</v>
      </c>
    </row>
    <row r="7242" spans="2:6" x14ac:dyDescent="0.25">
      <c r="B7242" s="56">
        <v>43431.288958333331</v>
      </c>
      <c r="C7242" s="57" t="s">
        <v>2472</v>
      </c>
      <c r="D7242" s="58">
        <v>45000</v>
      </c>
      <c r="E7242" s="58">
        <v>0</v>
      </c>
      <c r="F7242" s="5">
        <f t="shared" si="113"/>
        <v>2849031525</v>
      </c>
    </row>
    <row r="7243" spans="2:6" x14ac:dyDescent="0.25">
      <c r="B7243" s="56">
        <v>43431.288958333331</v>
      </c>
      <c r="C7243" s="57" t="s">
        <v>3787</v>
      </c>
      <c r="D7243" s="58">
        <v>600000</v>
      </c>
      <c r="E7243" s="58">
        <v>0</v>
      </c>
      <c r="F7243" s="5">
        <f t="shared" si="113"/>
        <v>2849631525</v>
      </c>
    </row>
    <row r="7244" spans="2:6" x14ac:dyDescent="0.25">
      <c r="B7244" s="56">
        <v>43431.288958333331</v>
      </c>
      <c r="C7244" s="57" t="s">
        <v>3787</v>
      </c>
      <c r="D7244" s="58">
        <v>495000</v>
      </c>
      <c r="E7244" s="58">
        <v>0</v>
      </c>
      <c r="F7244" s="5">
        <f t="shared" si="113"/>
        <v>2850126525</v>
      </c>
    </row>
    <row r="7245" spans="2:6" x14ac:dyDescent="0.25">
      <c r="B7245" s="56">
        <v>43431.288958333331</v>
      </c>
      <c r="C7245" s="57" t="s">
        <v>3788</v>
      </c>
      <c r="D7245" s="58">
        <v>360000</v>
      </c>
      <c r="E7245" s="58">
        <v>0</v>
      </c>
      <c r="F7245" s="5">
        <f t="shared" si="113"/>
        <v>2850486525</v>
      </c>
    </row>
    <row r="7246" spans="2:6" x14ac:dyDescent="0.25">
      <c r="B7246" s="56">
        <v>43431.288958333331</v>
      </c>
      <c r="C7246" s="57" t="s">
        <v>3788</v>
      </c>
      <c r="D7246" s="58">
        <v>645000</v>
      </c>
      <c r="E7246" s="58">
        <v>0</v>
      </c>
      <c r="F7246" s="5">
        <f t="shared" si="113"/>
        <v>2851131525</v>
      </c>
    </row>
    <row r="7247" spans="2:6" x14ac:dyDescent="0.25">
      <c r="B7247" s="56">
        <v>43431.288969907408</v>
      </c>
      <c r="C7247" s="57" t="s">
        <v>3789</v>
      </c>
      <c r="D7247" s="58">
        <v>390000</v>
      </c>
      <c r="E7247" s="58">
        <v>0</v>
      </c>
      <c r="F7247" s="5">
        <f t="shared" si="113"/>
        <v>2851521525</v>
      </c>
    </row>
    <row r="7248" spans="2:6" x14ac:dyDescent="0.25">
      <c r="B7248" s="56">
        <v>43431.288969907408</v>
      </c>
      <c r="C7248" s="57" t="s">
        <v>3789</v>
      </c>
      <c r="D7248" s="58">
        <v>375000</v>
      </c>
      <c r="E7248" s="58">
        <v>0</v>
      </c>
      <c r="F7248" s="5">
        <f t="shared" si="113"/>
        <v>2851896525</v>
      </c>
    </row>
    <row r="7249" spans="2:6" x14ac:dyDescent="0.25">
      <c r="B7249" s="56">
        <v>43431.54587962963</v>
      </c>
      <c r="C7249" s="57" t="s">
        <v>3641</v>
      </c>
      <c r="D7249" s="58">
        <v>165000</v>
      </c>
      <c r="E7249" s="58">
        <v>0</v>
      </c>
      <c r="F7249" s="5">
        <f t="shared" si="113"/>
        <v>2852061525</v>
      </c>
    </row>
    <row r="7250" spans="2:6" x14ac:dyDescent="0.25">
      <c r="B7250" s="56">
        <v>43431.54587962963</v>
      </c>
      <c r="C7250" s="57" t="s">
        <v>3639</v>
      </c>
      <c r="D7250" s="58">
        <v>495000</v>
      </c>
      <c r="E7250" s="58">
        <v>0</v>
      </c>
      <c r="F7250" s="5">
        <f t="shared" si="113"/>
        <v>2852556525</v>
      </c>
    </row>
    <row r="7251" spans="2:6" x14ac:dyDescent="0.25">
      <c r="B7251" s="56">
        <v>43431.54587962963</v>
      </c>
      <c r="C7251" s="57" t="s">
        <v>3640</v>
      </c>
      <c r="D7251" s="58">
        <v>300000</v>
      </c>
      <c r="E7251" s="58">
        <v>0</v>
      </c>
      <c r="F7251" s="5">
        <f t="shared" si="113"/>
        <v>2852856525</v>
      </c>
    </row>
    <row r="7252" spans="2:6" x14ac:dyDescent="0.25">
      <c r="B7252" s="56">
        <v>43431.54587962963</v>
      </c>
      <c r="C7252" s="57" t="s">
        <v>3644</v>
      </c>
      <c r="D7252" s="58">
        <v>135000</v>
      </c>
      <c r="E7252" s="58">
        <v>0</v>
      </c>
      <c r="F7252" s="5">
        <f t="shared" si="113"/>
        <v>2852991525</v>
      </c>
    </row>
    <row r="7253" spans="2:6" x14ac:dyDescent="0.25">
      <c r="B7253" s="56">
        <v>43431.54587962963</v>
      </c>
      <c r="C7253" s="57" t="s">
        <v>3643</v>
      </c>
      <c r="D7253" s="58">
        <v>45000</v>
      </c>
      <c r="E7253" s="58">
        <v>0</v>
      </c>
      <c r="F7253" s="5">
        <f t="shared" si="113"/>
        <v>2853036525</v>
      </c>
    </row>
    <row r="7254" spans="2:6" x14ac:dyDescent="0.25">
      <c r="B7254" s="56">
        <v>43431.54587962963</v>
      </c>
      <c r="C7254" s="57" t="s">
        <v>3645</v>
      </c>
      <c r="D7254" s="58">
        <v>780000</v>
      </c>
      <c r="E7254" s="58">
        <v>0</v>
      </c>
      <c r="F7254" s="5">
        <f t="shared" si="113"/>
        <v>2853816525</v>
      </c>
    </row>
    <row r="7255" spans="2:6" x14ac:dyDescent="0.25">
      <c r="B7255" s="56">
        <v>43431.545891203707</v>
      </c>
      <c r="C7255" s="57" t="s">
        <v>3648</v>
      </c>
      <c r="D7255" s="58">
        <v>30000</v>
      </c>
      <c r="E7255" s="58">
        <v>0</v>
      </c>
      <c r="F7255" s="5">
        <f t="shared" si="113"/>
        <v>2853846525</v>
      </c>
    </row>
    <row r="7256" spans="2:6" x14ac:dyDescent="0.25">
      <c r="B7256" s="56">
        <v>43431.545891203707</v>
      </c>
      <c r="C7256" s="57" t="s">
        <v>3646</v>
      </c>
      <c r="D7256" s="58">
        <v>360000</v>
      </c>
      <c r="E7256" s="58">
        <v>0</v>
      </c>
      <c r="F7256" s="5">
        <f t="shared" si="113"/>
        <v>2854206525</v>
      </c>
    </row>
    <row r="7257" spans="2:6" x14ac:dyDescent="0.25">
      <c r="B7257" s="56">
        <v>43431.545891203707</v>
      </c>
      <c r="C7257" s="57" t="s">
        <v>3650</v>
      </c>
      <c r="D7257" s="58">
        <v>555000</v>
      </c>
      <c r="E7257" s="58">
        <v>0</v>
      </c>
      <c r="F7257" s="5">
        <f t="shared" si="113"/>
        <v>2854761525</v>
      </c>
    </row>
    <row r="7258" spans="2:6" x14ac:dyDescent="0.25">
      <c r="B7258" s="56">
        <v>43431.545891203707</v>
      </c>
      <c r="C7258" s="57" t="s">
        <v>3652</v>
      </c>
      <c r="D7258" s="58">
        <v>120000</v>
      </c>
      <c r="E7258" s="58">
        <v>0</v>
      </c>
      <c r="F7258" s="5">
        <f t="shared" si="113"/>
        <v>2854881525</v>
      </c>
    </row>
    <row r="7259" spans="2:6" x14ac:dyDescent="0.25">
      <c r="B7259" s="56">
        <v>43431.545891203707</v>
      </c>
      <c r="C7259" s="57" t="s">
        <v>3651</v>
      </c>
      <c r="D7259" s="58">
        <v>180000</v>
      </c>
      <c r="E7259" s="58">
        <v>0</v>
      </c>
      <c r="F7259" s="5">
        <f t="shared" si="113"/>
        <v>2855061525</v>
      </c>
    </row>
    <row r="7260" spans="2:6" x14ac:dyDescent="0.25">
      <c r="B7260" s="56">
        <v>43431.545891203707</v>
      </c>
      <c r="C7260" s="57" t="s">
        <v>3639</v>
      </c>
      <c r="D7260" s="58">
        <v>64500</v>
      </c>
      <c r="E7260" s="58">
        <v>0</v>
      </c>
      <c r="F7260" s="5">
        <f t="shared" si="113"/>
        <v>2855126025</v>
      </c>
    </row>
    <row r="7261" spans="2:6" x14ac:dyDescent="0.25">
      <c r="B7261" s="56">
        <v>43431.545891203707</v>
      </c>
      <c r="C7261" s="57" t="s">
        <v>3709</v>
      </c>
      <c r="D7261" s="58">
        <v>150000</v>
      </c>
      <c r="E7261" s="58">
        <v>0</v>
      </c>
      <c r="F7261" s="5">
        <f t="shared" si="113"/>
        <v>2855276025</v>
      </c>
    </row>
    <row r="7262" spans="2:6" x14ac:dyDescent="0.25">
      <c r="B7262" s="56">
        <v>43431.545891203707</v>
      </c>
      <c r="C7262" s="57" t="s">
        <v>3708</v>
      </c>
      <c r="D7262" s="58">
        <v>165000</v>
      </c>
      <c r="E7262" s="58">
        <v>0</v>
      </c>
      <c r="F7262" s="5">
        <f t="shared" si="113"/>
        <v>2855441025</v>
      </c>
    </row>
    <row r="7263" spans="2:6" x14ac:dyDescent="0.25">
      <c r="B7263" s="56">
        <v>43431.545891203707</v>
      </c>
      <c r="C7263" s="57" t="s">
        <v>3713</v>
      </c>
      <c r="D7263" s="58">
        <v>135000</v>
      </c>
      <c r="E7263" s="58">
        <v>0</v>
      </c>
      <c r="F7263" s="5">
        <f t="shared" si="113"/>
        <v>2855576025</v>
      </c>
    </row>
    <row r="7264" spans="2:6" x14ac:dyDescent="0.25">
      <c r="B7264" s="56">
        <v>43431.545891203707</v>
      </c>
      <c r="C7264" s="57" t="s">
        <v>3715</v>
      </c>
      <c r="D7264" s="58">
        <v>255000</v>
      </c>
      <c r="E7264" s="58">
        <v>0</v>
      </c>
      <c r="F7264" s="5">
        <f t="shared" si="113"/>
        <v>2855831025</v>
      </c>
    </row>
    <row r="7265" spans="2:6" x14ac:dyDescent="0.25">
      <c r="B7265" s="56">
        <v>43431.545891203707</v>
      </c>
      <c r="C7265" s="57" t="s">
        <v>3718</v>
      </c>
      <c r="D7265" s="58">
        <v>120000</v>
      </c>
      <c r="E7265" s="58">
        <v>0</v>
      </c>
      <c r="F7265" s="5">
        <f t="shared" si="113"/>
        <v>2855951025</v>
      </c>
    </row>
    <row r="7266" spans="2:6" x14ac:dyDescent="0.25">
      <c r="B7266" s="56">
        <v>43431.545891203707</v>
      </c>
      <c r="C7266" s="57" t="s">
        <v>3714</v>
      </c>
      <c r="D7266" s="58">
        <v>150000</v>
      </c>
      <c r="E7266" s="58">
        <v>0</v>
      </c>
      <c r="F7266" s="5">
        <f t="shared" si="113"/>
        <v>2856101025</v>
      </c>
    </row>
    <row r="7267" spans="2:6" x14ac:dyDescent="0.25">
      <c r="B7267" s="56">
        <v>43431.545891203707</v>
      </c>
      <c r="C7267" s="57" t="s">
        <v>3718</v>
      </c>
      <c r="D7267" s="58">
        <v>21500</v>
      </c>
      <c r="E7267" s="58">
        <v>0</v>
      </c>
      <c r="F7267" s="5">
        <f t="shared" si="113"/>
        <v>2856122525</v>
      </c>
    </row>
    <row r="7268" spans="2:6" x14ac:dyDescent="0.25">
      <c r="B7268" s="56">
        <v>43431.545891203707</v>
      </c>
      <c r="C7268" s="57" t="s">
        <v>3721</v>
      </c>
      <c r="D7268" s="58">
        <v>330000</v>
      </c>
      <c r="E7268" s="58">
        <v>0</v>
      </c>
      <c r="F7268" s="5">
        <f t="shared" si="113"/>
        <v>2856452525</v>
      </c>
    </row>
    <row r="7269" spans="2:6" x14ac:dyDescent="0.25">
      <c r="B7269" s="56">
        <v>43431.545891203707</v>
      </c>
      <c r="C7269" s="57" t="s">
        <v>3716</v>
      </c>
      <c r="D7269" s="58">
        <v>270000</v>
      </c>
      <c r="E7269" s="58">
        <v>0</v>
      </c>
      <c r="F7269" s="5">
        <f t="shared" si="113"/>
        <v>2856722525</v>
      </c>
    </row>
    <row r="7270" spans="2:6" x14ac:dyDescent="0.25">
      <c r="B7270" s="56">
        <v>43431.545891203707</v>
      </c>
      <c r="C7270" s="57" t="s">
        <v>3712</v>
      </c>
      <c r="D7270" s="58">
        <v>30000</v>
      </c>
      <c r="E7270" s="58">
        <v>0</v>
      </c>
      <c r="F7270" s="5">
        <f t="shared" si="113"/>
        <v>2856752525</v>
      </c>
    </row>
    <row r="7271" spans="2:6" x14ac:dyDescent="0.25">
      <c r="B7271" s="56">
        <v>43431.545891203707</v>
      </c>
      <c r="C7271" s="57" t="s">
        <v>3722</v>
      </c>
      <c r="D7271" s="58">
        <v>45000</v>
      </c>
      <c r="E7271" s="58">
        <v>0</v>
      </c>
      <c r="F7271" s="5">
        <f t="shared" si="113"/>
        <v>2856797525</v>
      </c>
    </row>
    <row r="7272" spans="2:6" x14ac:dyDescent="0.25">
      <c r="B7272" s="56">
        <v>43431.545891203707</v>
      </c>
      <c r="C7272" s="57" t="s">
        <v>3790</v>
      </c>
      <c r="D7272" s="58">
        <v>105000</v>
      </c>
      <c r="E7272" s="58">
        <v>0</v>
      </c>
      <c r="F7272" s="5">
        <f t="shared" si="113"/>
        <v>2856902525</v>
      </c>
    </row>
    <row r="7273" spans="2:6" x14ac:dyDescent="0.25">
      <c r="B7273" s="56">
        <v>43431.545902777776</v>
      </c>
      <c r="C7273" s="57" t="s">
        <v>3723</v>
      </c>
      <c r="D7273" s="58">
        <v>405000</v>
      </c>
      <c r="E7273" s="58">
        <v>0</v>
      </c>
      <c r="F7273" s="5">
        <f t="shared" si="113"/>
        <v>2857307525</v>
      </c>
    </row>
    <row r="7274" spans="2:6" x14ac:dyDescent="0.25">
      <c r="B7274" s="56">
        <v>43431.545902777776</v>
      </c>
      <c r="C7274" s="57" t="s">
        <v>3725</v>
      </c>
      <c r="D7274" s="58">
        <v>375000</v>
      </c>
      <c r="E7274" s="58">
        <v>0</v>
      </c>
      <c r="F7274" s="5">
        <f t="shared" si="113"/>
        <v>2857682525</v>
      </c>
    </row>
    <row r="7275" spans="2:6" x14ac:dyDescent="0.25">
      <c r="B7275" s="56">
        <v>43431.545902777776</v>
      </c>
      <c r="C7275" s="57" t="s">
        <v>3726</v>
      </c>
      <c r="D7275" s="58">
        <v>30000</v>
      </c>
      <c r="E7275" s="58">
        <v>0</v>
      </c>
      <c r="F7275" s="5">
        <f t="shared" si="113"/>
        <v>2857712525</v>
      </c>
    </row>
    <row r="7276" spans="2:6" x14ac:dyDescent="0.25">
      <c r="B7276" s="56">
        <v>43431.545902777776</v>
      </c>
      <c r="C7276" s="57" t="s">
        <v>3724</v>
      </c>
      <c r="D7276" s="58">
        <v>345000</v>
      </c>
      <c r="E7276" s="58">
        <v>0</v>
      </c>
      <c r="F7276" s="5">
        <f t="shared" si="113"/>
        <v>2858057525</v>
      </c>
    </row>
    <row r="7277" spans="2:6" x14ac:dyDescent="0.25">
      <c r="B7277" s="56">
        <v>43431.545902777776</v>
      </c>
      <c r="C7277" s="57" t="s">
        <v>3728</v>
      </c>
      <c r="D7277" s="58">
        <v>127500</v>
      </c>
      <c r="E7277" s="58">
        <v>0</v>
      </c>
      <c r="F7277" s="5">
        <f t="shared" si="113"/>
        <v>2858185025</v>
      </c>
    </row>
    <row r="7278" spans="2:6" x14ac:dyDescent="0.25">
      <c r="B7278" s="56">
        <v>43431.545902777776</v>
      </c>
      <c r="C7278" s="57" t="s">
        <v>3727</v>
      </c>
      <c r="D7278" s="58">
        <v>165000</v>
      </c>
      <c r="E7278" s="58">
        <v>0</v>
      </c>
      <c r="F7278" s="5">
        <f t="shared" si="113"/>
        <v>2858350025</v>
      </c>
    </row>
    <row r="7279" spans="2:6" x14ac:dyDescent="0.25">
      <c r="B7279" s="56">
        <v>43431.545902777776</v>
      </c>
      <c r="C7279" s="57" t="s">
        <v>3729</v>
      </c>
      <c r="D7279" s="58">
        <v>15000</v>
      </c>
      <c r="E7279" s="58">
        <v>0</v>
      </c>
      <c r="F7279" s="5">
        <f t="shared" si="113"/>
        <v>2858365025</v>
      </c>
    </row>
    <row r="7280" spans="2:6" x14ac:dyDescent="0.25">
      <c r="B7280" s="56">
        <v>43431.545914351853</v>
      </c>
      <c r="C7280" s="57" t="s">
        <v>3733</v>
      </c>
      <c r="D7280" s="58">
        <v>45000</v>
      </c>
      <c r="E7280" s="58">
        <v>0</v>
      </c>
      <c r="F7280" s="5">
        <f t="shared" si="113"/>
        <v>2858410025</v>
      </c>
    </row>
    <row r="7281" spans="2:6" x14ac:dyDescent="0.25">
      <c r="B7281" s="56">
        <v>43431.545914351853</v>
      </c>
      <c r="C7281" s="57" t="s">
        <v>3730</v>
      </c>
      <c r="D7281" s="58">
        <v>30000</v>
      </c>
      <c r="E7281" s="58">
        <v>0</v>
      </c>
      <c r="F7281" s="5">
        <f t="shared" si="113"/>
        <v>2858440025</v>
      </c>
    </row>
    <row r="7282" spans="2:6" x14ac:dyDescent="0.25">
      <c r="B7282" s="56">
        <v>43431.545914351853</v>
      </c>
      <c r="C7282" s="57" t="s">
        <v>3726</v>
      </c>
      <c r="D7282" s="58">
        <v>210000</v>
      </c>
      <c r="E7282" s="58">
        <v>0</v>
      </c>
      <c r="F7282" s="5">
        <f t="shared" ref="F7282:F7345" si="114">F7281+D7282-E7282</f>
        <v>2858650025</v>
      </c>
    </row>
    <row r="7283" spans="2:6" x14ac:dyDescent="0.25">
      <c r="B7283" s="56">
        <v>43431.545914351853</v>
      </c>
      <c r="C7283" s="57" t="s">
        <v>3790</v>
      </c>
      <c r="D7283" s="58">
        <v>1440000</v>
      </c>
      <c r="E7283" s="58">
        <v>0</v>
      </c>
      <c r="F7283" s="5">
        <f t="shared" si="114"/>
        <v>2860090025</v>
      </c>
    </row>
    <row r="7284" spans="2:6" x14ac:dyDescent="0.25">
      <c r="B7284" s="56">
        <v>43431.545914351853</v>
      </c>
      <c r="C7284" s="57" t="s">
        <v>3731</v>
      </c>
      <c r="D7284" s="58">
        <v>450000</v>
      </c>
      <c r="E7284" s="58">
        <v>0</v>
      </c>
      <c r="F7284" s="5">
        <f t="shared" si="114"/>
        <v>2860540025</v>
      </c>
    </row>
    <row r="7285" spans="2:6" x14ac:dyDescent="0.25">
      <c r="B7285" s="56">
        <v>43431.545914351853</v>
      </c>
      <c r="C7285" s="57" t="s">
        <v>3734</v>
      </c>
      <c r="D7285" s="58">
        <v>150000</v>
      </c>
      <c r="E7285" s="58">
        <v>0</v>
      </c>
      <c r="F7285" s="5">
        <f t="shared" si="114"/>
        <v>2860690025</v>
      </c>
    </row>
    <row r="7286" spans="2:6" x14ac:dyDescent="0.25">
      <c r="B7286" s="56">
        <v>43431.545914351853</v>
      </c>
      <c r="C7286" s="57" t="s">
        <v>3729</v>
      </c>
      <c r="D7286" s="58">
        <v>390000</v>
      </c>
      <c r="E7286" s="58">
        <v>0</v>
      </c>
      <c r="F7286" s="5">
        <f t="shared" si="114"/>
        <v>2861080025</v>
      </c>
    </row>
    <row r="7287" spans="2:6" x14ac:dyDescent="0.25">
      <c r="B7287" s="56">
        <v>43431.545914351853</v>
      </c>
      <c r="C7287" s="57" t="s">
        <v>3732</v>
      </c>
      <c r="D7287" s="58">
        <v>60000</v>
      </c>
      <c r="E7287" s="58">
        <v>0</v>
      </c>
      <c r="F7287" s="5">
        <f t="shared" si="114"/>
        <v>2861140025</v>
      </c>
    </row>
    <row r="7288" spans="2:6" x14ac:dyDescent="0.25">
      <c r="B7288" s="56">
        <v>43431.545925925922</v>
      </c>
      <c r="C7288" s="57" t="s">
        <v>3735</v>
      </c>
      <c r="D7288" s="58">
        <v>210000</v>
      </c>
      <c r="E7288" s="58">
        <v>0</v>
      </c>
      <c r="F7288" s="5">
        <f t="shared" si="114"/>
        <v>2861350025</v>
      </c>
    </row>
    <row r="7289" spans="2:6" x14ac:dyDescent="0.25">
      <c r="B7289" s="56">
        <v>43431.545925925922</v>
      </c>
      <c r="C7289" s="57" t="s">
        <v>3727</v>
      </c>
      <c r="D7289" s="58">
        <v>22500</v>
      </c>
      <c r="E7289" s="58">
        <v>0</v>
      </c>
      <c r="F7289" s="5">
        <f t="shared" si="114"/>
        <v>2861372525</v>
      </c>
    </row>
    <row r="7290" spans="2:6" x14ac:dyDescent="0.25">
      <c r="B7290" s="56">
        <v>43431.545925925922</v>
      </c>
      <c r="C7290" s="57" t="s">
        <v>3735</v>
      </c>
      <c r="D7290" s="58">
        <v>90000</v>
      </c>
      <c r="E7290" s="58">
        <v>0</v>
      </c>
      <c r="F7290" s="5">
        <f t="shared" si="114"/>
        <v>2861462525</v>
      </c>
    </row>
    <row r="7291" spans="2:6" x14ac:dyDescent="0.25">
      <c r="B7291" s="56">
        <v>43431.545925925922</v>
      </c>
      <c r="C7291" s="57" t="s">
        <v>3722</v>
      </c>
      <c r="D7291" s="58">
        <v>495000</v>
      </c>
      <c r="E7291" s="58">
        <v>0</v>
      </c>
      <c r="F7291" s="5">
        <f t="shared" si="114"/>
        <v>2861957525</v>
      </c>
    </row>
    <row r="7292" spans="2:6" x14ac:dyDescent="0.25">
      <c r="B7292" s="56">
        <v>43431.545925925922</v>
      </c>
      <c r="C7292" s="57" t="s">
        <v>3734</v>
      </c>
      <c r="D7292" s="58">
        <v>15000</v>
      </c>
      <c r="E7292" s="58">
        <v>0</v>
      </c>
      <c r="F7292" s="5">
        <f t="shared" si="114"/>
        <v>2861972525</v>
      </c>
    </row>
    <row r="7293" spans="2:6" x14ac:dyDescent="0.25">
      <c r="B7293" s="56">
        <v>43431.545925925922</v>
      </c>
      <c r="C7293" s="57" t="s">
        <v>3731</v>
      </c>
      <c r="D7293" s="58">
        <v>75000</v>
      </c>
      <c r="E7293" s="58">
        <v>0</v>
      </c>
      <c r="F7293" s="5">
        <f t="shared" si="114"/>
        <v>2862047525</v>
      </c>
    </row>
    <row r="7294" spans="2:6" x14ac:dyDescent="0.25">
      <c r="B7294" s="56">
        <v>43431.545925925922</v>
      </c>
      <c r="C7294" s="57" t="s">
        <v>3725</v>
      </c>
      <c r="D7294" s="58">
        <v>64500</v>
      </c>
      <c r="E7294" s="58">
        <v>0</v>
      </c>
      <c r="F7294" s="5">
        <f t="shared" si="114"/>
        <v>2862112025</v>
      </c>
    </row>
    <row r="7295" spans="2:6" x14ac:dyDescent="0.25">
      <c r="B7295" s="56">
        <v>43431.545925925922</v>
      </c>
      <c r="C7295" s="57" t="s">
        <v>3730</v>
      </c>
      <c r="D7295" s="58">
        <v>30000</v>
      </c>
      <c r="E7295" s="58">
        <v>0</v>
      </c>
      <c r="F7295" s="5">
        <f t="shared" si="114"/>
        <v>2862142025</v>
      </c>
    </row>
    <row r="7296" spans="2:6" x14ac:dyDescent="0.25">
      <c r="B7296" s="56">
        <v>43431.545925925922</v>
      </c>
      <c r="C7296" s="57" t="s">
        <v>3791</v>
      </c>
      <c r="D7296" s="58">
        <v>120000</v>
      </c>
      <c r="E7296" s="58">
        <v>0</v>
      </c>
      <c r="F7296" s="5">
        <f t="shared" si="114"/>
        <v>2862262025</v>
      </c>
    </row>
    <row r="7297" spans="2:6" x14ac:dyDescent="0.25">
      <c r="B7297" s="56">
        <v>43431.545925925922</v>
      </c>
      <c r="C7297" s="57" t="s">
        <v>3792</v>
      </c>
      <c r="D7297" s="58">
        <v>75000</v>
      </c>
      <c r="E7297" s="58">
        <v>0</v>
      </c>
      <c r="F7297" s="5">
        <f t="shared" si="114"/>
        <v>2862337025</v>
      </c>
    </row>
    <row r="7298" spans="2:6" x14ac:dyDescent="0.25">
      <c r="B7298" s="56">
        <v>43431.545925925922</v>
      </c>
      <c r="C7298" s="57" t="s">
        <v>3793</v>
      </c>
      <c r="D7298" s="58">
        <v>30000</v>
      </c>
      <c r="E7298" s="58">
        <v>0</v>
      </c>
      <c r="F7298" s="5">
        <f t="shared" si="114"/>
        <v>2862367025</v>
      </c>
    </row>
    <row r="7299" spans="2:6" x14ac:dyDescent="0.25">
      <c r="B7299" s="56">
        <v>43431.545925925922</v>
      </c>
      <c r="C7299" s="57" t="s">
        <v>3794</v>
      </c>
      <c r="D7299" s="58">
        <v>30000</v>
      </c>
      <c r="E7299" s="58">
        <v>0</v>
      </c>
      <c r="F7299" s="5">
        <f t="shared" si="114"/>
        <v>2862397025</v>
      </c>
    </row>
    <row r="7300" spans="2:6" x14ac:dyDescent="0.25">
      <c r="B7300" s="56">
        <v>43431.545925925922</v>
      </c>
      <c r="C7300" s="57" t="s">
        <v>3795</v>
      </c>
      <c r="D7300" s="58">
        <v>75000</v>
      </c>
      <c r="E7300" s="58">
        <v>0</v>
      </c>
      <c r="F7300" s="5">
        <f t="shared" si="114"/>
        <v>2862472025</v>
      </c>
    </row>
    <row r="7301" spans="2:6" x14ac:dyDescent="0.25">
      <c r="B7301" s="56">
        <v>43431.545937499999</v>
      </c>
      <c r="C7301" s="57" t="s">
        <v>3794</v>
      </c>
      <c r="D7301" s="58">
        <v>180000</v>
      </c>
      <c r="E7301" s="58">
        <v>0</v>
      </c>
      <c r="F7301" s="5">
        <f t="shared" si="114"/>
        <v>2862652025</v>
      </c>
    </row>
    <row r="7302" spans="2:6" x14ac:dyDescent="0.25">
      <c r="B7302" s="56">
        <v>43431.545937499999</v>
      </c>
      <c r="C7302" s="57" t="s">
        <v>3796</v>
      </c>
      <c r="D7302" s="58">
        <v>480000</v>
      </c>
      <c r="E7302" s="58">
        <v>0</v>
      </c>
      <c r="F7302" s="5">
        <f t="shared" si="114"/>
        <v>2863132025</v>
      </c>
    </row>
    <row r="7303" spans="2:6" x14ac:dyDescent="0.25">
      <c r="B7303" s="56">
        <v>43431.545937499999</v>
      </c>
      <c r="C7303" s="57" t="s">
        <v>3797</v>
      </c>
      <c r="D7303" s="58">
        <v>60000</v>
      </c>
      <c r="E7303" s="58">
        <v>0</v>
      </c>
      <c r="F7303" s="5">
        <f t="shared" si="114"/>
        <v>2863192025</v>
      </c>
    </row>
    <row r="7304" spans="2:6" x14ac:dyDescent="0.25">
      <c r="B7304" s="56">
        <v>43431.545937499999</v>
      </c>
      <c r="C7304" s="57" t="s">
        <v>3798</v>
      </c>
      <c r="D7304" s="58">
        <v>75000</v>
      </c>
      <c r="E7304" s="58">
        <v>0</v>
      </c>
      <c r="F7304" s="5">
        <f t="shared" si="114"/>
        <v>2863267025</v>
      </c>
    </row>
    <row r="7305" spans="2:6" x14ac:dyDescent="0.25">
      <c r="B7305" s="56">
        <v>43431.545937499999</v>
      </c>
      <c r="C7305" s="57" t="s">
        <v>3799</v>
      </c>
      <c r="D7305" s="58">
        <v>30000</v>
      </c>
      <c r="E7305" s="58">
        <v>0</v>
      </c>
      <c r="F7305" s="5">
        <f t="shared" si="114"/>
        <v>2863297025</v>
      </c>
    </row>
    <row r="7306" spans="2:6" x14ac:dyDescent="0.25">
      <c r="B7306" s="56">
        <v>43431.545937499999</v>
      </c>
      <c r="C7306" s="57" t="s">
        <v>3800</v>
      </c>
      <c r="D7306" s="58">
        <v>120000</v>
      </c>
      <c r="E7306" s="58">
        <v>0</v>
      </c>
      <c r="F7306" s="5">
        <f t="shared" si="114"/>
        <v>2863417025</v>
      </c>
    </row>
    <row r="7307" spans="2:6" x14ac:dyDescent="0.25">
      <c r="B7307" s="56">
        <v>43431.545937499999</v>
      </c>
      <c r="C7307" s="57" t="s">
        <v>3801</v>
      </c>
      <c r="D7307" s="58">
        <v>150000</v>
      </c>
      <c r="E7307" s="58">
        <v>0</v>
      </c>
      <c r="F7307" s="5">
        <f t="shared" si="114"/>
        <v>2863567025</v>
      </c>
    </row>
    <row r="7308" spans="2:6" x14ac:dyDescent="0.25">
      <c r="B7308" s="56">
        <v>43431.545937499999</v>
      </c>
      <c r="C7308" s="57" t="s">
        <v>3802</v>
      </c>
      <c r="D7308" s="58">
        <v>15000</v>
      </c>
      <c r="E7308" s="58">
        <v>0</v>
      </c>
      <c r="F7308" s="5">
        <f t="shared" si="114"/>
        <v>2863582025</v>
      </c>
    </row>
    <row r="7309" spans="2:6" x14ac:dyDescent="0.25">
      <c r="B7309" s="56">
        <v>43431.545937499999</v>
      </c>
      <c r="C7309" s="57" t="s">
        <v>3797</v>
      </c>
      <c r="D7309" s="58">
        <v>15000</v>
      </c>
      <c r="E7309" s="58">
        <v>0</v>
      </c>
      <c r="F7309" s="5">
        <f t="shared" si="114"/>
        <v>2863597025</v>
      </c>
    </row>
    <row r="7310" spans="2:6" x14ac:dyDescent="0.25">
      <c r="B7310" s="56">
        <v>43431.545949074076</v>
      </c>
      <c r="C7310" s="57" t="s">
        <v>3793</v>
      </c>
      <c r="D7310" s="58">
        <v>615000</v>
      </c>
      <c r="E7310" s="58">
        <v>0</v>
      </c>
      <c r="F7310" s="5">
        <f t="shared" si="114"/>
        <v>2864212025</v>
      </c>
    </row>
    <row r="7311" spans="2:6" x14ac:dyDescent="0.25">
      <c r="B7311" s="56">
        <v>43431.545949074076</v>
      </c>
      <c r="C7311" s="57" t="s">
        <v>3803</v>
      </c>
      <c r="D7311" s="58">
        <v>262500</v>
      </c>
      <c r="E7311" s="58">
        <v>0</v>
      </c>
      <c r="F7311" s="5">
        <f t="shared" si="114"/>
        <v>2864474525</v>
      </c>
    </row>
    <row r="7312" spans="2:6" x14ac:dyDescent="0.25">
      <c r="B7312" s="56">
        <v>43431.545949074076</v>
      </c>
      <c r="C7312" s="57" t="s">
        <v>3799</v>
      </c>
      <c r="D7312" s="58">
        <v>135000</v>
      </c>
      <c r="E7312" s="58">
        <v>0</v>
      </c>
      <c r="F7312" s="5">
        <f t="shared" si="114"/>
        <v>2864609525</v>
      </c>
    </row>
    <row r="7313" spans="2:6" x14ac:dyDescent="0.25">
      <c r="B7313" s="56">
        <v>43431.545949074076</v>
      </c>
      <c r="C7313" s="57" t="s">
        <v>3796</v>
      </c>
      <c r="D7313" s="58">
        <v>15000</v>
      </c>
      <c r="E7313" s="58">
        <v>0</v>
      </c>
      <c r="F7313" s="5">
        <f t="shared" si="114"/>
        <v>2864624525</v>
      </c>
    </row>
    <row r="7314" spans="2:6" x14ac:dyDescent="0.25">
      <c r="B7314" s="56">
        <v>43431.545949074076</v>
      </c>
      <c r="C7314" s="57" t="s">
        <v>3795</v>
      </c>
      <c r="D7314" s="58">
        <v>45000</v>
      </c>
      <c r="E7314" s="58">
        <v>0</v>
      </c>
      <c r="F7314" s="5">
        <f t="shared" si="114"/>
        <v>2864669525</v>
      </c>
    </row>
    <row r="7315" spans="2:6" x14ac:dyDescent="0.25">
      <c r="B7315" s="56">
        <v>43431.545949074076</v>
      </c>
      <c r="C7315" s="57" t="s">
        <v>3802</v>
      </c>
      <c r="D7315" s="58">
        <v>120000</v>
      </c>
      <c r="E7315" s="58">
        <v>0</v>
      </c>
      <c r="F7315" s="5">
        <f t="shared" si="114"/>
        <v>2864789525</v>
      </c>
    </row>
    <row r="7316" spans="2:6" x14ac:dyDescent="0.25">
      <c r="B7316" s="56">
        <v>43431.545949074076</v>
      </c>
      <c r="C7316" s="57" t="s">
        <v>3804</v>
      </c>
      <c r="D7316" s="58">
        <v>135000</v>
      </c>
      <c r="E7316" s="58">
        <v>0</v>
      </c>
      <c r="F7316" s="5">
        <f t="shared" si="114"/>
        <v>2864924525</v>
      </c>
    </row>
    <row r="7317" spans="2:6" x14ac:dyDescent="0.25">
      <c r="B7317" s="56">
        <v>43431.545949074076</v>
      </c>
      <c r="C7317" s="57" t="s">
        <v>3804</v>
      </c>
      <c r="D7317" s="58">
        <v>21500</v>
      </c>
      <c r="E7317" s="58">
        <v>0</v>
      </c>
      <c r="F7317" s="5">
        <f t="shared" si="114"/>
        <v>2864946025</v>
      </c>
    </row>
    <row r="7318" spans="2:6" x14ac:dyDescent="0.25">
      <c r="B7318" s="56">
        <v>43431.545949074076</v>
      </c>
      <c r="C7318" s="57" t="s">
        <v>3801</v>
      </c>
      <c r="D7318" s="58">
        <v>45000</v>
      </c>
      <c r="E7318" s="58">
        <v>0</v>
      </c>
      <c r="F7318" s="5">
        <f t="shared" si="114"/>
        <v>2864991025</v>
      </c>
    </row>
    <row r="7319" spans="2:6" x14ac:dyDescent="0.25">
      <c r="B7319" s="56">
        <v>43431.545949074076</v>
      </c>
      <c r="C7319" s="57" t="s">
        <v>3798</v>
      </c>
      <c r="D7319" s="58">
        <v>52500</v>
      </c>
      <c r="E7319" s="58">
        <v>0</v>
      </c>
      <c r="F7319" s="5">
        <f t="shared" si="114"/>
        <v>2865043525</v>
      </c>
    </row>
    <row r="7320" spans="2:6" x14ac:dyDescent="0.25">
      <c r="B7320" s="71">
        <v>43431.646168981482</v>
      </c>
      <c r="C7320" s="72" t="s">
        <v>3805</v>
      </c>
      <c r="D7320" s="73">
        <v>0</v>
      </c>
      <c r="E7320" s="73">
        <v>342982400</v>
      </c>
      <c r="F7320" s="73">
        <f t="shared" si="114"/>
        <v>2522061125</v>
      </c>
    </row>
    <row r="7321" spans="2:6" x14ac:dyDescent="0.25">
      <c r="B7321" s="71">
        <v>43431.646192129629</v>
      </c>
      <c r="C7321" s="72" t="s">
        <v>3805</v>
      </c>
      <c r="D7321" s="73">
        <v>0</v>
      </c>
      <c r="E7321" s="73">
        <v>1394893</v>
      </c>
      <c r="F7321" s="73">
        <f t="shared" si="114"/>
        <v>2520666232</v>
      </c>
    </row>
    <row r="7322" spans="2:6" x14ac:dyDescent="0.25">
      <c r="B7322" s="56">
        <v>43431.659814814811</v>
      </c>
      <c r="C7322" s="57" t="s">
        <v>3643</v>
      </c>
      <c r="D7322" s="58">
        <v>30000</v>
      </c>
      <c r="E7322" s="58">
        <v>0</v>
      </c>
      <c r="F7322" s="5">
        <f t="shared" si="114"/>
        <v>2520696232</v>
      </c>
    </row>
    <row r="7323" spans="2:6" x14ac:dyDescent="0.25">
      <c r="B7323" s="56">
        <v>43431.659814814811</v>
      </c>
      <c r="C7323" s="57" t="s">
        <v>3642</v>
      </c>
      <c r="D7323" s="58">
        <v>285000</v>
      </c>
      <c r="E7323" s="58">
        <v>0</v>
      </c>
      <c r="F7323" s="5">
        <f t="shared" si="114"/>
        <v>2520981232</v>
      </c>
    </row>
    <row r="7324" spans="2:6" x14ac:dyDescent="0.25">
      <c r="B7324" s="56">
        <v>43431.659814814811</v>
      </c>
      <c r="C7324" s="57" t="s">
        <v>3648</v>
      </c>
      <c r="D7324" s="58">
        <v>165000</v>
      </c>
      <c r="E7324" s="58">
        <v>0</v>
      </c>
      <c r="F7324" s="5">
        <f t="shared" si="114"/>
        <v>2521146232</v>
      </c>
    </row>
    <row r="7325" spans="2:6" x14ac:dyDescent="0.25">
      <c r="B7325" s="56">
        <v>43431.659814814811</v>
      </c>
      <c r="C7325" s="57" t="s">
        <v>3648</v>
      </c>
      <c r="D7325" s="58">
        <v>195000</v>
      </c>
      <c r="E7325" s="58">
        <v>0</v>
      </c>
      <c r="F7325" s="5">
        <f t="shared" si="114"/>
        <v>2521341232</v>
      </c>
    </row>
    <row r="7326" spans="2:6" x14ac:dyDescent="0.25">
      <c r="B7326" s="56">
        <v>43431.659814814811</v>
      </c>
      <c r="C7326" s="57" t="s">
        <v>3643</v>
      </c>
      <c r="D7326" s="58">
        <v>150000</v>
      </c>
      <c r="E7326" s="58">
        <v>0</v>
      </c>
      <c r="F7326" s="5">
        <f t="shared" si="114"/>
        <v>2521491232</v>
      </c>
    </row>
    <row r="7327" spans="2:6" x14ac:dyDescent="0.25">
      <c r="B7327" s="56">
        <v>43431.659814814811</v>
      </c>
      <c r="C7327" s="57" t="s">
        <v>3642</v>
      </c>
      <c r="D7327" s="58">
        <v>60000</v>
      </c>
      <c r="E7327" s="58">
        <v>0</v>
      </c>
      <c r="F7327" s="5">
        <f t="shared" si="114"/>
        <v>2521551232</v>
      </c>
    </row>
    <row r="7328" spans="2:6" x14ac:dyDescent="0.25">
      <c r="B7328" s="56">
        <v>43431.659814814811</v>
      </c>
      <c r="C7328" s="57" t="s">
        <v>3712</v>
      </c>
      <c r="D7328" s="58">
        <v>15000</v>
      </c>
      <c r="E7328" s="58">
        <v>0</v>
      </c>
      <c r="F7328" s="5">
        <f t="shared" si="114"/>
        <v>2521566232</v>
      </c>
    </row>
    <row r="7329" spans="2:6" x14ac:dyDescent="0.25">
      <c r="B7329" s="56">
        <v>43431.659814814811</v>
      </c>
      <c r="C7329" s="57" t="s">
        <v>3719</v>
      </c>
      <c r="D7329" s="58">
        <v>45000</v>
      </c>
      <c r="E7329" s="58">
        <v>0</v>
      </c>
      <c r="F7329" s="5">
        <f t="shared" si="114"/>
        <v>2521611232</v>
      </c>
    </row>
    <row r="7330" spans="2:6" x14ac:dyDescent="0.25">
      <c r="B7330" s="56">
        <v>43431.659814814811</v>
      </c>
      <c r="C7330" s="57" t="s">
        <v>3712</v>
      </c>
      <c r="D7330" s="58">
        <v>15000</v>
      </c>
      <c r="E7330" s="58">
        <v>0</v>
      </c>
      <c r="F7330" s="5">
        <f t="shared" si="114"/>
        <v>2521626232</v>
      </c>
    </row>
    <row r="7331" spans="2:6" x14ac:dyDescent="0.25">
      <c r="B7331" s="56">
        <v>43431.659814814811</v>
      </c>
      <c r="C7331" s="57" t="s">
        <v>3717</v>
      </c>
      <c r="D7331" s="58">
        <v>195000</v>
      </c>
      <c r="E7331" s="58">
        <v>0</v>
      </c>
      <c r="F7331" s="5">
        <f t="shared" si="114"/>
        <v>2521821232</v>
      </c>
    </row>
    <row r="7332" spans="2:6" x14ac:dyDescent="0.25">
      <c r="B7332" s="56">
        <v>43431.659814814811</v>
      </c>
      <c r="C7332" s="57" t="s">
        <v>3719</v>
      </c>
      <c r="D7332" s="58">
        <v>150000</v>
      </c>
      <c r="E7332" s="58">
        <v>0</v>
      </c>
      <c r="F7332" s="5">
        <f t="shared" si="114"/>
        <v>2521971232</v>
      </c>
    </row>
    <row r="7333" spans="2:6" x14ac:dyDescent="0.25">
      <c r="B7333" s="56">
        <v>43431.659814814811</v>
      </c>
      <c r="C7333" s="57" t="s">
        <v>3717</v>
      </c>
      <c r="D7333" s="58">
        <v>30000</v>
      </c>
      <c r="E7333" s="58">
        <v>0</v>
      </c>
      <c r="F7333" s="5">
        <f t="shared" si="114"/>
        <v>2522001232</v>
      </c>
    </row>
    <row r="7334" spans="2:6" x14ac:dyDescent="0.25">
      <c r="B7334" s="56">
        <v>43431.78197916667</v>
      </c>
      <c r="C7334" s="57" t="s">
        <v>1650</v>
      </c>
      <c r="D7334" s="58">
        <v>360000</v>
      </c>
      <c r="E7334" s="58">
        <v>0</v>
      </c>
      <c r="F7334" s="5">
        <f t="shared" si="114"/>
        <v>2522361232</v>
      </c>
    </row>
    <row r="7335" spans="2:6" x14ac:dyDescent="0.25">
      <c r="B7335" s="56">
        <v>43431.78197916667</v>
      </c>
      <c r="C7335" s="57" t="s">
        <v>1650</v>
      </c>
      <c r="D7335" s="58">
        <v>285000</v>
      </c>
      <c r="E7335" s="58">
        <v>0</v>
      </c>
      <c r="F7335" s="5">
        <f t="shared" si="114"/>
        <v>2522646232</v>
      </c>
    </row>
    <row r="7336" spans="2:6" x14ac:dyDescent="0.25">
      <c r="B7336" s="56">
        <v>43431.78197916667</v>
      </c>
      <c r="C7336" s="57" t="s">
        <v>3806</v>
      </c>
      <c r="D7336" s="58">
        <v>645000</v>
      </c>
      <c r="E7336" s="58">
        <v>0</v>
      </c>
      <c r="F7336" s="5">
        <f t="shared" si="114"/>
        <v>2523291232</v>
      </c>
    </row>
    <row r="7337" spans="2:6" x14ac:dyDescent="0.25">
      <c r="B7337" s="56">
        <v>43431.78197916667</v>
      </c>
      <c r="C7337" s="57" t="s">
        <v>3806</v>
      </c>
      <c r="D7337" s="58">
        <v>180000</v>
      </c>
      <c r="E7337" s="58">
        <v>0</v>
      </c>
      <c r="F7337" s="5">
        <f t="shared" si="114"/>
        <v>2523471232</v>
      </c>
    </row>
    <row r="7338" spans="2:6" x14ac:dyDescent="0.25">
      <c r="B7338" s="56">
        <v>43431.78197916667</v>
      </c>
      <c r="C7338" s="57" t="s">
        <v>3807</v>
      </c>
      <c r="D7338" s="58">
        <v>255000</v>
      </c>
      <c r="E7338" s="58">
        <v>0</v>
      </c>
      <c r="F7338" s="5">
        <f t="shared" si="114"/>
        <v>2523726232</v>
      </c>
    </row>
    <row r="7339" spans="2:6" x14ac:dyDescent="0.25">
      <c r="B7339" s="56">
        <v>43431.78197916667</v>
      </c>
      <c r="C7339" s="57" t="s">
        <v>3807</v>
      </c>
      <c r="D7339" s="58">
        <v>105000</v>
      </c>
      <c r="E7339" s="58">
        <v>0</v>
      </c>
      <c r="F7339" s="5">
        <f t="shared" si="114"/>
        <v>2523831232</v>
      </c>
    </row>
    <row r="7340" spans="2:6" x14ac:dyDescent="0.25">
      <c r="B7340" s="56">
        <v>43431.781990740739</v>
      </c>
      <c r="C7340" s="57" t="s">
        <v>1740</v>
      </c>
      <c r="D7340" s="58">
        <v>15000</v>
      </c>
      <c r="E7340" s="58">
        <v>0</v>
      </c>
      <c r="F7340" s="5">
        <f t="shared" si="114"/>
        <v>2523846232</v>
      </c>
    </row>
    <row r="7341" spans="2:6" x14ac:dyDescent="0.25">
      <c r="B7341" s="56">
        <v>43431.781990740739</v>
      </c>
      <c r="C7341" s="57" t="s">
        <v>1931</v>
      </c>
      <c r="D7341" s="58">
        <v>15000</v>
      </c>
      <c r="E7341" s="58">
        <v>0</v>
      </c>
      <c r="F7341" s="5">
        <f t="shared" si="114"/>
        <v>2523861232</v>
      </c>
    </row>
    <row r="7342" spans="2:6" x14ac:dyDescent="0.25">
      <c r="B7342" s="56">
        <v>43431.781990740739</v>
      </c>
      <c r="C7342" s="57" t="s">
        <v>3782</v>
      </c>
      <c r="D7342" s="58">
        <v>420000</v>
      </c>
      <c r="E7342" s="58">
        <v>0</v>
      </c>
      <c r="F7342" s="5">
        <f t="shared" si="114"/>
        <v>2524281232</v>
      </c>
    </row>
    <row r="7343" spans="2:6" x14ac:dyDescent="0.25">
      <c r="B7343" s="56">
        <v>43431.781990740739</v>
      </c>
      <c r="C7343" s="57" t="s">
        <v>3808</v>
      </c>
      <c r="D7343" s="58">
        <v>165000</v>
      </c>
      <c r="E7343" s="58">
        <v>0</v>
      </c>
      <c r="F7343" s="5">
        <f t="shared" si="114"/>
        <v>2524446232</v>
      </c>
    </row>
    <row r="7344" spans="2:6" x14ac:dyDescent="0.25">
      <c r="B7344" s="56">
        <v>43431.781990740739</v>
      </c>
      <c r="C7344" s="57" t="s">
        <v>3808</v>
      </c>
      <c r="D7344" s="58">
        <v>525000</v>
      </c>
      <c r="E7344" s="58">
        <v>0</v>
      </c>
      <c r="F7344" s="5">
        <f t="shared" si="114"/>
        <v>2524971232</v>
      </c>
    </row>
    <row r="7345" spans="2:6" x14ac:dyDescent="0.25">
      <c r="B7345" s="56">
        <v>43431.781990740739</v>
      </c>
      <c r="C7345" s="57" t="s">
        <v>3782</v>
      </c>
      <c r="D7345" s="58">
        <v>210000</v>
      </c>
      <c r="E7345" s="58">
        <v>0</v>
      </c>
      <c r="F7345" s="5">
        <f t="shared" si="114"/>
        <v>2525181232</v>
      </c>
    </row>
    <row r="7346" spans="2:6" x14ac:dyDescent="0.25">
      <c r="B7346" s="56">
        <v>43431.782002314816</v>
      </c>
      <c r="C7346" s="57" t="s">
        <v>2134</v>
      </c>
      <c r="D7346" s="58">
        <v>15000</v>
      </c>
      <c r="E7346" s="58">
        <v>0</v>
      </c>
      <c r="F7346" s="5">
        <f t="shared" ref="F7346:F7409" si="115">F7345+D7346-E7346</f>
        <v>2525196232</v>
      </c>
    </row>
    <row r="7347" spans="2:6" x14ac:dyDescent="0.25">
      <c r="B7347" s="56">
        <v>43431.782002314816</v>
      </c>
      <c r="C7347" s="57" t="s">
        <v>2227</v>
      </c>
      <c r="D7347" s="58">
        <v>15000</v>
      </c>
      <c r="E7347" s="58">
        <v>0</v>
      </c>
      <c r="F7347" s="5">
        <f t="shared" si="115"/>
        <v>2525211232</v>
      </c>
    </row>
    <row r="7348" spans="2:6" x14ac:dyDescent="0.25">
      <c r="B7348" s="56">
        <v>43431.782013888886</v>
      </c>
      <c r="C7348" s="57" t="s">
        <v>3809</v>
      </c>
      <c r="D7348" s="58">
        <v>240000</v>
      </c>
      <c r="E7348" s="58">
        <v>0</v>
      </c>
      <c r="F7348" s="5">
        <f t="shared" si="115"/>
        <v>2525451232</v>
      </c>
    </row>
    <row r="7349" spans="2:6" x14ac:dyDescent="0.25">
      <c r="B7349" s="56">
        <v>43431.782013888886</v>
      </c>
      <c r="C7349" s="57" t="s">
        <v>3809</v>
      </c>
      <c r="D7349" s="58">
        <v>285000</v>
      </c>
      <c r="E7349" s="58">
        <v>0</v>
      </c>
      <c r="F7349" s="5">
        <f t="shared" si="115"/>
        <v>2525736232</v>
      </c>
    </row>
    <row r="7350" spans="2:6" x14ac:dyDescent="0.25">
      <c r="B7350" s="56">
        <v>43431.782013888886</v>
      </c>
      <c r="C7350" s="57" t="s">
        <v>2424</v>
      </c>
      <c r="D7350" s="58">
        <v>30000</v>
      </c>
      <c r="E7350" s="58">
        <v>0</v>
      </c>
      <c r="F7350" s="5">
        <f t="shared" si="115"/>
        <v>2525766232</v>
      </c>
    </row>
    <row r="7351" spans="2:6" x14ac:dyDescent="0.25">
      <c r="B7351" s="56">
        <v>43431.782013888886</v>
      </c>
      <c r="C7351" s="57" t="s">
        <v>2424</v>
      </c>
      <c r="D7351" s="58">
        <v>60000</v>
      </c>
      <c r="E7351" s="58">
        <v>0</v>
      </c>
      <c r="F7351" s="5">
        <f t="shared" si="115"/>
        <v>2525826232</v>
      </c>
    </row>
    <row r="7352" spans="2:6" x14ac:dyDescent="0.25">
      <c r="B7352" s="56">
        <v>43431.782013888886</v>
      </c>
      <c r="C7352" s="57" t="s">
        <v>3810</v>
      </c>
      <c r="D7352" s="58">
        <v>435000</v>
      </c>
      <c r="E7352" s="58">
        <v>0</v>
      </c>
      <c r="F7352" s="5">
        <f t="shared" si="115"/>
        <v>2526261232</v>
      </c>
    </row>
    <row r="7353" spans="2:6" x14ac:dyDescent="0.25">
      <c r="B7353" s="56">
        <v>43431.782013888886</v>
      </c>
      <c r="C7353" s="57" t="s">
        <v>3811</v>
      </c>
      <c r="D7353" s="58">
        <v>420000</v>
      </c>
      <c r="E7353" s="58">
        <v>0</v>
      </c>
      <c r="F7353" s="5">
        <f t="shared" si="115"/>
        <v>2526681232</v>
      </c>
    </row>
    <row r="7354" spans="2:6" x14ac:dyDescent="0.25">
      <c r="B7354" s="56">
        <v>43431.782013888886</v>
      </c>
      <c r="C7354" s="57" t="s">
        <v>3812</v>
      </c>
      <c r="D7354" s="58">
        <v>540000</v>
      </c>
      <c r="E7354" s="58">
        <v>0</v>
      </c>
      <c r="F7354" s="5">
        <f t="shared" si="115"/>
        <v>2527221232</v>
      </c>
    </row>
    <row r="7355" spans="2:6" x14ac:dyDescent="0.25">
      <c r="B7355" s="56">
        <v>43431.782013888886</v>
      </c>
      <c r="C7355" s="57" t="s">
        <v>3810</v>
      </c>
      <c r="D7355" s="58">
        <v>150000</v>
      </c>
      <c r="E7355" s="58">
        <v>0</v>
      </c>
      <c r="F7355" s="5">
        <f t="shared" si="115"/>
        <v>2527371232</v>
      </c>
    </row>
    <row r="7356" spans="2:6" x14ac:dyDescent="0.25">
      <c r="B7356" s="56">
        <v>43431.782013888886</v>
      </c>
      <c r="C7356" s="57" t="s">
        <v>2425</v>
      </c>
      <c r="D7356" s="58">
        <v>30000</v>
      </c>
      <c r="E7356" s="58">
        <v>0</v>
      </c>
      <c r="F7356" s="5">
        <f t="shared" si="115"/>
        <v>2527401232</v>
      </c>
    </row>
    <row r="7357" spans="2:6" x14ac:dyDescent="0.25">
      <c r="B7357" s="56">
        <v>43431.782013888886</v>
      </c>
      <c r="C7357" s="57" t="s">
        <v>3812</v>
      </c>
      <c r="D7357" s="58">
        <v>225000</v>
      </c>
      <c r="E7357" s="58">
        <v>0</v>
      </c>
      <c r="F7357" s="5">
        <f t="shared" si="115"/>
        <v>2527626232</v>
      </c>
    </row>
    <row r="7358" spans="2:6" x14ac:dyDescent="0.25">
      <c r="B7358" s="56">
        <v>43431.782013888886</v>
      </c>
      <c r="C7358" s="57" t="s">
        <v>3811</v>
      </c>
      <c r="D7358" s="58">
        <v>315000</v>
      </c>
      <c r="E7358" s="58">
        <v>0</v>
      </c>
      <c r="F7358" s="5">
        <f t="shared" si="115"/>
        <v>2527941232</v>
      </c>
    </row>
    <row r="7359" spans="2:6" x14ac:dyDescent="0.25">
      <c r="B7359" s="56">
        <v>43431.782013888886</v>
      </c>
      <c r="C7359" s="57" t="s">
        <v>2425</v>
      </c>
      <c r="D7359" s="58">
        <v>90000</v>
      </c>
      <c r="E7359" s="58">
        <v>0</v>
      </c>
      <c r="F7359" s="5">
        <f t="shared" si="115"/>
        <v>2528031232</v>
      </c>
    </row>
    <row r="7360" spans="2:6" x14ac:dyDescent="0.25">
      <c r="B7360" s="56">
        <v>43431.782013888886</v>
      </c>
      <c r="C7360" s="57" t="s">
        <v>2467</v>
      </c>
      <c r="D7360" s="58">
        <v>60000</v>
      </c>
      <c r="E7360" s="58">
        <v>0</v>
      </c>
      <c r="F7360" s="5">
        <f t="shared" si="115"/>
        <v>2528091232</v>
      </c>
    </row>
    <row r="7361" spans="2:6" x14ac:dyDescent="0.25">
      <c r="B7361" s="56">
        <v>43431.782013888886</v>
      </c>
      <c r="C7361" s="57" t="s">
        <v>2471</v>
      </c>
      <c r="D7361" s="58">
        <v>45000</v>
      </c>
      <c r="E7361" s="58">
        <v>0</v>
      </c>
      <c r="F7361" s="5">
        <f t="shared" si="115"/>
        <v>2528136232</v>
      </c>
    </row>
    <row r="7362" spans="2:6" x14ac:dyDescent="0.25">
      <c r="B7362" s="56">
        <v>43431.782013888886</v>
      </c>
      <c r="C7362" s="57" t="s">
        <v>2471</v>
      </c>
      <c r="D7362" s="58">
        <v>30000</v>
      </c>
      <c r="E7362" s="58">
        <v>0</v>
      </c>
      <c r="F7362" s="5">
        <f t="shared" si="115"/>
        <v>2528166232</v>
      </c>
    </row>
    <row r="7363" spans="2:6" x14ac:dyDescent="0.25">
      <c r="B7363" s="56">
        <v>43431.782013888886</v>
      </c>
      <c r="C7363" s="57" t="s">
        <v>2467</v>
      </c>
      <c r="D7363" s="58">
        <v>30000</v>
      </c>
      <c r="E7363" s="58">
        <v>0</v>
      </c>
      <c r="F7363" s="5">
        <f t="shared" si="115"/>
        <v>2528196232</v>
      </c>
    </row>
    <row r="7364" spans="2:6" x14ac:dyDescent="0.25">
      <c r="B7364" s="56">
        <v>43431.782025462962</v>
      </c>
      <c r="C7364" s="57" t="s">
        <v>3813</v>
      </c>
      <c r="D7364" s="58">
        <v>180000</v>
      </c>
      <c r="E7364" s="58">
        <v>0</v>
      </c>
      <c r="F7364" s="5">
        <f t="shared" si="115"/>
        <v>2528376232</v>
      </c>
    </row>
    <row r="7365" spans="2:6" x14ac:dyDescent="0.25">
      <c r="B7365" s="56">
        <v>43431.782025462962</v>
      </c>
      <c r="C7365" s="57" t="s">
        <v>3813</v>
      </c>
      <c r="D7365" s="58">
        <v>180000</v>
      </c>
      <c r="E7365" s="58">
        <v>0</v>
      </c>
      <c r="F7365" s="5">
        <f t="shared" si="115"/>
        <v>2528556232</v>
      </c>
    </row>
    <row r="7366" spans="2:6" x14ac:dyDescent="0.25">
      <c r="B7366" s="56">
        <v>43431.782025462962</v>
      </c>
      <c r="C7366" s="57" t="s">
        <v>2566</v>
      </c>
      <c r="D7366" s="58">
        <v>135000</v>
      </c>
      <c r="E7366" s="58">
        <v>0</v>
      </c>
      <c r="F7366" s="5">
        <f t="shared" si="115"/>
        <v>2528691232</v>
      </c>
    </row>
    <row r="7367" spans="2:6" x14ac:dyDescent="0.25">
      <c r="B7367" s="56">
        <v>43431.782025462962</v>
      </c>
      <c r="C7367" s="57" t="s">
        <v>2566</v>
      </c>
      <c r="D7367" s="58">
        <v>120000</v>
      </c>
      <c r="E7367" s="58">
        <v>0</v>
      </c>
      <c r="F7367" s="5">
        <f t="shared" si="115"/>
        <v>2528811232</v>
      </c>
    </row>
    <row r="7368" spans="2:6" x14ac:dyDescent="0.25">
      <c r="B7368" s="56">
        <v>43431.782025462962</v>
      </c>
      <c r="C7368" s="57" t="s">
        <v>2568</v>
      </c>
      <c r="D7368" s="58">
        <v>45000</v>
      </c>
      <c r="E7368" s="58">
        <v>0</v>
      </c>
      <c r="F7368" s="5">
        <f t="shared" si="115"/>
        <v>2528856232</v>
      </c>
    </row>
    <row r="7369" spans="2:6" x14ac:dyDescent="0.25">
      <c r="B7369" s="56">
        <v>43431.782025462962</v>
      </c>
      <c r="C7369" s="57" t="s">
        <v>2568</v>
      </c>
      <c r="D7369" s="58">
        <v>30000</v>
      </c>
      <c r="E7369" s="58">
        <v>0</v>
      </c>
      <c r="F7369" s="5">
        <f t="shared" si="115"/>
        <v>2528886232</v>
      </c>
    </row>
    <row r="7370" spans="2:6" x14ac:dyDescent="0.25">
      <c r="B7370" s="56">
        <v>43431.782025462962</v>
      </c>
      <c r="C7370" s="57" t="s">
        <v>2644</v>
      </c>
      <c r="D7370" s="58">
        <v>90000</v>
      </c>
      <c r="E7370" s="58">
        <v>0</v>
      </c>
      <c r="F7370" s="5">
        <f t="shared" si="115"/>
        <v>2528976232</v>
      </c>
    </row>
    <row r="7371" spans="2:6" x14ac:dyDescent="0.25">
      <c r="B7371" s="56">
        <v>43431.782025462962</v>
      </c>
      <c r="C7371" s="57" t="s">
        <v>2643</v>
      </c>
      <c r="D7371" s="58">
        <v>30000</v>
      </c>
      <c r="E7371" s="58">
        <v>0</v>
      </c>
      <c r="F7371" s="5">
        <f t="shared" si="115"/>
        <v>2529006232</v>
      </c>
    </row>
    <row r="7372" spans="2:6" x14ac:dyDescent="0.25">
      <c r="B7372" s="56">
        <v>43431.782025462962</v>
      </c>
      <c r="C7372" s="57" t="s">
        <v>2644</v>
      </c>
      <c r="D7372" s="58">
        <v>75000</v>
      </c>
      <c r="E7372" s="58">
        <v>0</v>
      </c>
      <c r="F7372" s="5">
        <f t="shared" si="115"/>
        <v>2529081232</v>
      </c>
    </row>
    <row r="7373" spans="2:6" x14ac:dyDescent="0.25">
      <c r="B7373" s="56">
        <v>43431.782037037039</v>
      </c>
      <c r="C7373" s="57" t="s">
        <v>3814</v>
      </c>
      <c r="D7373" s="58">
        <v>90000</v>
      </c>
      <c r="E7373" s="58">
        <v>0</v>
      </c>
      <c r="F7373" s="5">
        <f t="shared" si="115"/>
        <v>2529171232</v>
      </c>
    </row>
    <row r="7374" spans="2:6" x14ac:dyDescent="0.25">
      <c r="B7374" s="56">
        <v>43431.782037037039</v>
      </c>
      <c r="C7374" s="57" t="s">
        <v>2672</v>
      </c>
      <c r="D7374" s="58">
        <v>15000</v>
      </c>
      <c r="E7374" s="58">
        <v>0</v>
      </c>
      <c r="F7374" s="5">
        <f t="shared" si="115"/>
        <v>2529186232</v>
      </c>
    </row>
    <row r="7375" spans="2:6" x14ac:dyDescent="0.25">
      <c r="B7375" s="56">
        <v>43431.782037037039</v>
      </c>
      <c r="C7375" s="57" t="s">
        <v>2672</v>
      </c>
      <c r="D7375" s="58">
        <v>15000</v>
      </c>
      <c r="E7375" s="58">
        <v>0</v>
      </c>
      <c r="F7375" s="5">
        <f t="shared" si="115"/>
        <v>2529201232</v>
      </c>
    </row>
    <row r="7376" spans="2:6" x14ac:dyDescent="0.25">
      <c r="B7376" s="56">
        <v>43431.782037037039</v>
      </c>
      <c r="C7376" s="57" t="s">
        <v>3815</v>
      </c>
      <c r="D7376" s="58">
        <v>1905000</v>
      </c>
      <c r="E7376" s="58">
        <v>0</v>
      </c>
      <c r="F7376" s="5">
        <f t="shared" si="115"/>
        <v>2531106232</v>
      </c>
    </row>
    <row r="7377" spans="2:6" x14ac:dyDescent="0.25">
      <c r="B7377" s="56">
        <v>43431.782048611109</v>
      </c>
      <c r="C7377" s="57" t="s">
        <v>3816</v>
      </c>
      <c r="D7377" s="58">
        <v>855000</v>
      </c>
      <c r="E7377" s="58">
        <v>0</v>
      </c>
      <c r="F7377" s="5">
        <f t="shared" si="115"/>
        <v>2531961232</v>
      </c>
    </row>
    <row r="7378" spans="2:6" x14ac:dyDescent="0.25">
      <c r="B7378" s="56">
        <v>43431.782048611109</v>
      </c>
      <c r="C7378" s="57" t="s">
        <v>3817</v>
      </c>
      <c r="D7378" s="58">
        <v>720000</v>
      </c>
      <c r="E7378" s="58">
        <v>0</v>
      </c>
      <c r="F7378" s="5">
        <f t="shared" si="115"/>
        <v>2532681232</v>
      </c>
    </row>
    <row r="7379" spans="2:6" x14ac:dyDescent="0.25">
      <c r="B7379" s="56">
        <v>43431.782048611109</v>
      </c>
      <c r="C7379" s="57" t="s">
        <v>3818</v>
      </c>
      <c r="D7379" s="58">
        <v>382500</v>
      </c>
      <c r="E7379" s="58">
        <v>0</v>
      </c>
      <c r="F7379" s="5">
        <f t="shared" si="115"/>
        <v>2533063732</v>
      </c>
    </row>
    <row r="7380" spans="2:6" x14ac:dyDescent="0.25">
      <c r="B7380" s="56">
        <v>43431.782060185185</v>
      </c>
      <c r="C7380" s="57" t="s">
        <v>3818</v>
      </c>
      <c r="D7380" s="58">
        <v>2625000</v>
      </c>
      <c r="E7380" s="58">
        <v>0</v>
      </c>
      <c r="F7380" s="5">
        <f t="shared" si="115"/>
        <v>2535688732</v>
      </c>
    </row>
    <row r="7381" spans="2:6" x14ac:dyDescent="0.25">
      <c r="B7381" s="56">
        <v>43431.782071759262</v>
      </c>
      <c r="C7381" s="57" t="s">
        <v>3819</v>
      </c>
      <c r="D7381" s="58">
        <v>118000</v>
      </c>
      <c r="E7381" s="58">
        <v>0</v>
      </c>
      <c r="F7381" s="5">
        <f t="shared" si="115"/>
        <v>2535806732</v>
      </c>
    </row>
    <row r="7382" spans="2:6" x14ac:dyDescent="0.25">
      <c r="B7382" s="56">
        <v>43431.782071759262</v>
      </c>
      <c r="C7382" s="57" t="s">
        <v>3820</v>
      </c>
      <c r="D7382" s="58">
        <v>195000</v>
      </c>
      <c r="E7382" s="58">
        <v>0</v>
      </c>
      <c r="F7382" s="5">
        <f t="shared" si="115"/>
        <v>2536001732</v>
      </c>
    </row>
    <row r="7383" spans="2:6" x14ac:dyDescent="0.25">
      <c r="B7383" s="56">
        <v>43431.782071759262</v>
      </c>
      <c r="C7383" s="57" t="s">
        <v>3819</v>
      </c>
      <c r="D7383" s="58">
        <v>1185000</v>
      </c>
      <c r="E7383" s="58">
        <v>0</v>
      </c>
      <c r="F7383" s="5">
        <f t="shared" si="115"/>
        <v>2537186732</v>
      </c>
    </row>
    <row r="7384" spans="2:6" x14ac:dyDescent="0.25">
      <c r="B7384" s="56">
        <v>43431.782071759262</v>
      </c>
      <c r="C7384" s="57" t="s">
        <v>3821</v>
      </c>
      <c r="D7384" s="58">
        <v>150000</v>
      </c>
      <c r="E7384" s="58">
        <v>0</v>
      </c>
      <c r="F7384" s="5">
        <f t="shared" si="115"/>
        <v>2537336732</v>
      </c>
    </row>
    <row r="7385" spans="2:6" x14ac:dyDescent="0.25">
      <c r="B7385" s="56">
        <v>43431.782083333332</v>
      </c>
      <c r="C7385" s="57" t="s">
        <v>3815</v>
      </c>
      <c r="D7385" s="58">
        <v>1035000</v>
      </c>
      <c r="E7385" s="58">
        <v>0</v>
      </c>
      <c r="F7385" s="5">
        <f t="shared" si="115"/>
        <v>2538371732</v>
      </c>
    </row>
    <row r="7386" spans="2:6" x14ac:dyDescent="0.25">
      <c r="B7386" s="56">
        <v>43431.782083333332</v>
      </c>
      <c r="C7386" s="57" t="s">
        <v>3820</v>
      </c>
      <c r="D7386" s="58">
        <v>465000</v>
      </c>
      <c r="E7386" s="58">
        <v>0</v>
      </c>
      <c r="F7386" s="5">
        <f t="shared" si="115"/>
        <v>2538836732</v>
      </c>
    </row>
    <row r="7387" spans="2:6" x14ac:dyDescent="0.25">
      <c r="B7387" s="56">
        <v>43431.782083333332</v>
      </c>
      <c r="C7387" s="57" t="s">
        <v>3816</v>
      </c>
      <c r="D7387" s="58">
        <v>517500</v>
      </c>
      <c r="E7387" s="58">
        <v>0</v>
      </c>
      <c r="F7387" s="5">
        <f t="shared" si="115"/>
        <v>2539354232</v>
      </c>
    </row>
    <row r="7388" spans="2:6" x14ac:dyDescent="0.25">
      <c r="B7388" s="56">
        <v>43431.782094907408</v>
      </c>
      <c r="C7388" s="57" t="s">
        <v>3822</v>
      </c>
      <c r="D7388" s="58">
        <v>129000</v>
      </c>
      <c r="E7388" s="58">
        <v>0</v>
      </c>
      <c r="F7388" s="5">
        <f t="shared" si="115"/>
        <v>2539483232</v>
      </c>
    </row>
    <row r="7389" spans="2:6" x14ac:dyDescent="0.25">
      <c r="B7389" s="56">
        <v>43431.782094907408</v>
      </c>
      <c r="C7389" s="57" t="s">
        <v>3822</v>
      </c>
      <c r="D7389" s="58">
        <v>1455000</v>
      </c>
      <c r="E7389" s="58">
        <v>0</v>
      </c>
      <c r="F7389" s="5">
        <f t="shared" si="115"/>
        <v>2540938232</v>
      </c>
    </row>
    <row r="7390" spans="2:6" x14ac:dyDescent="0.25">
      <c r="B7390" s="56">
        <v>43431.782094907408</v>
      </c>
      <c r="C7390" s="57" t="s">
        <v>3817</v>
      </c>
      <c r="D7390" s="58">
        <v>892500</v>
      </c>
      <c r="E7390" s="58">
        <v>0</v>
      </c>
      <c r="F7390" s="5">
        <f t="shared" si="115"/>
        <v>2541830732</v>
      </c>
    </row>
    <row r="7391" spans="2:6" x14ac:dyDescent="0.25">
      <c r="B7391" s="56">
        <v>43431.782094907408</v>
      </c>
      <c r="C7391" s="57" t="s">
        <v>3821</v>
      </c>
      <c r="D7391" s="58">
        <v>390000</v>
      </c>
      <c r="E7391" s="58">
        <v>0</v>
      </c>
      <c r="F7391" s="5">
        <f t="shared" si="115"/>
        <v>2542220732</v>
      </c>
    </row>
    <row r="7392" spans="2:6" x14ac:dyDescent="0.25">
      <c r="B7392" s="56">
        <v>43431.782094907408</v>
      </c>
      <c r="C7392" s="57" t="s">
        <v>1491</v>
      </c>
      <c r="D7392" s="58">
        <v>150000</v>
      </c>
      <c r="E7392" s="58">
        <v>0</v>
      </c>
      <c r="F7392" s="5">
        <f t="shared" si="115"/>
        <v>2542370732</v>
      </c>
    </row>
    <row r="7393" spans="2:6" x14ac:dyDescent="0.25">
      <c r="B7393" s="56">
        <v>43431.782094907408</v>
      </c>
      <c r="C7393" s="57" t="s">
        <v>1491</v>
      </c>
      <c r="D7393" s="58">
        <v>180000</v>
      </c>
      <c r="E7393" s="58">
        <v>0</v>
      </c>
      <c r="F7393" s="5">
        <f t="shared" si="115"/>
        <v>2542550732</v>
      </c>
    </row>
    <row r="7394" spans="2:6" x14ac:dyDescent="0.25">
      <c r="B7394" s="56">
        <v>43431.782094907408</v>
      </c>
      <c r="C7394" s="57" t="s">
        <v>1499</v>
      </c>
      <c r="D7394" s="58">
        <v>712500</v>
      </c>
      <c r="E7394" s="58">
        <v>0</v>
      </c>
      <c r="F7394" s="5">
        <f t="shared" si="115"/>
        <v>2543263232</v>
      </c>
    </row>
    <row r="7395" spans="2:6" x14ac:dyDescent="0.25">
      <c r="B7395" s="56">
        <v>43431.782094907408</v>
      </c>
      <c r="C7395" s="57" t="s">
        <v>1499</v>
      </c>
      <c r="D7395" s="58">
        <v>300000</v>
      </c>
      <c r="E7395" s="58">
        <v>0</v>
      </c>
      <c r="F7395" s="5">
        <f t="shared" si="115"/>
        <v>2543563232</v>
      </c>
    </row>
    <row r="7396" spans="2:6" x14ac:dyDescent="0.25">
      <c r="B7396" s="56">
        <v>43431.782094907408</v>
      </c>
      <c r="C7396" s="57" t="s">
        <v>2749</v>
      </c>
      <c r="D7396" s="58">
        <v>15000</v>
      </c>
      <c r="E7396" s="58">
        <v>0</v>
      </c>
      <c r="F7396" s="5">
        <f t="shared" si="115"/>
        <v>2543578232</v>
      </c>
    </row>
    <row r="7397" spans="2:6" x14ac:dyDescent="0.25">
      <c r="B7397" s="56">
        <v>43431.888923611114</v>
      </c>
      <c r="C7397" s="57" t="s">
        <v>1646</v>
      </c>
      <c r="D7397" s="58">
        <v>592500</v>
      </c>
      <c r="E7397" s="58">
        <v>0</v>
      </c>
      <c r="F7397" s="5">
        <f t="shared" si="115"/>
        <v>2544170732</v>
      </c>
    </row>
    <row r="7398" spans="2:6" x14ac:dyDescent="0.25">
      <c r="B7398" s="56">
        <v>43431.888923611114</v>
      </c>
      <c r="C7398" s="57" t="s">
        <v>1642</v>
      </c>
      <c r="D7398" s="58">
        <v>978000</v>
      </c>
      <c r="E7398" s="58">
        <v>0</v>
      </c>
      <c r="F7398" s="5">
        <f t="shared" si="115"/>
        <v>2545148732</v>
      </c>
    </row>
    <row r="7399" spans="2:6" x14ac:dyDescent="0.25">
      <c r="B7399" s="56">
        <v>43431.888923611114</v>
      </c>
      <c r="C7399" s="57" t="s">
        <v>1647</v>
      </c>
      <c r="D7399" s="58">
        <v>172000</v>
      </c>
      <c r="E7399" s="58">
        <v>0</v>
      </c>
      <c r="F7399" s="5">
        <f t="shared" si="115"/>
        <v>2545320732</v>
      </c>
    </row>
    <row r="7400" spans="2:6" x14ac:dyDescent="0.25">
      <c r="B7400" s="56">
        <v>43431.888923611114</v>
      </c>
      <c r="C7400" s="57" t="s">
        <v>1647</v>
      </c>
      <c r="D7400" s="58">
        <v>120000</v>
      </c>
      <c r="E7400" s="58">
        <v>0</v>
      </c>
      <c r="F7400" s="5">
        <f t="shared" si="115"/>
        <v>2545440732</v>
      </c>
    </row>
    <row r="7401" spans="2:6" x14ac:dyDescent="0.25">
      <c r="B7401" s="56">
        <v>43431.888923611114</v>
      </c>
      <c r="C7401" s="57" t="s">
        <v>1666</v>
      </c>
      <c r="D7401" s="58">
        <v>75000</v>
      </c>
      <c r="E7401" s="58">
        <v>0</v>
      </c>
      <c r="F7401" s="5">
        <f t="shared" si="115"/>
        <v>2545515732</v>
      </c>
    </row>
    <row r="7402" spans="2:6" x14ac:dyDescent="0.25">
      <c r="B7402" s="56">
        <v>43431.888923611114</v>
      </c>
      <c r="C7402" s="57" t="s">
        <v>1666</v>
      </c>
      <c r="D7402" s="58">
        <v>420000</v>
      </c>
      <c r="E7402" s="58">
        <v>0</v>
      </c>
      <c r="F7402" s="5">
        <f t="shared" si="115"/>
        <v>2545935732</v>
      </c>
    </row>
    <row r="7403" spans="2:6" x14ac:dyDescent="0.25">
      <c r="B7403" s="56">
        <v>43431.888923611114</v>
      </c>
      <c r="C7403" s="57" t="s">
        <v>1646</v>
      </c>
      <c r="D7403" s="58">
        <v>750000</v>
      </c>
      <c r="E7403" s="58">
        <v>0</v>
      </c>
      <c r="F7403" s="5">
        <f t="shared" si="115"/>
        <v>2546685732</v>
      </c>
    </row>
    <row r="7404" spans="2:6" x14ac:dyDescent="0.25">
      <c r="B7404" s="56">
        <v>43431.888923611114</v>
      </c>
      <c r="C7404" s="57" t="s">
        <v>1664</v>
      </c>
      <c r="D7404" s="58">
        <v>135000</v>
      </c>
      <c r="E7404" s="58">
        <v>0</v>
      </c>
      <c r="F7404" s="5">
        <f t="shared" si="115"/>
        <v>2546820732</v>
      </c>
    </row>
    <row r="7405" spans="2:6" x14ac:dyDescent="0.25">
      <c r="B7405" s="56">
        <v>43431.888923611114</v>
      </c>
      <c r="C7405" s="57" t="s">
        <v>1642</v>
      </c>
      <c r="D7405" s="58">
        <v>502500</v>
      </c>
      <c r="E7405" s="58">
        <v>0</v>
      </c>
      <c r="F7405" s="5">
        <f t="shared" si="115"/>
        <v>2547323232</v>
      </c>
    </row>
    <row r="7406" spans="2:6" x14ac:dyDescent="0.25">
      <c r="B7406" s="56">
        <v>43431.888923611114</v>
      </c>
      <c r="C7406" s="57" t="s">
        <v>1664</v>
      </c>
      <c r="D7406" s="58">
        <v>210000</v>
      </c>
      <c r="E7406" s="58">
        <v>0</v>
      </c>
      <c r="F7406" s="5">
        <f t="shared" si="115"/>
        <v>2547533232</v>
      </c>
    </row>
    <row r="7407" spans="2:6" x14ac:dyDescent="0.25">
      <c r="B7407" s="56">
        <v>43431.888923611114</v>
      </c>
      <c r="C7407" s="57" t="s">
        <v>1637</v>
      </c>
      <c r="D7407" s="58">
        <v>15000</v>
      </c>
      <c r="E7407" s="58">
        <v>0</v>
      </c>
      <c r="F7407" s="5">
        <f t="shared" si="115"/>
        <v>2547548232</v>
      </c>
    </row>
    <row r="7408" spans="2:6" x14ac:dyDescent="0.25">
      <c r="B7408" s="56">
        <v>43431.888923611114</v>
      </c>
      <c r="C7408" s="57" t="s">
        <v>1677</v>
      </c>
      <c r="D7408" s="58">
        <v>15000</v>
      </c>
      <c r="E7408" s="58">
        <v>0</v>
      </c>
      <c r="F7408" s="5">
        <f t="shared" si="115"/>
        <v>2547563232</v>
      </c>
    </row>
    <row r="7409" spans="2:6" x14ac:dyDescent="0.25">
      <c r="B7409" s="56">
        <v>43431.888923611114</v>
      </c>
      <c r="C7409" s="57" t="s">
        <v>3823</v>
      </c>
      <c r="D7409" s="58">
        <v>540000</v>
      </c>
      <c r="E7409" s="58">
        <v>0</v>
      </c>
      <c r="F7409" s="5">
        <f t="shared" si="115"/>
        <v>2548103232</v>
      </c>
    </row>
    <row r="7410" spans="2:6" x14ac:dyDescent="0.25">
      <c r="B7410" s="56">
        <v>43431.888923611114</v>
      </c>
      <c r="C7410" s="57" t="s">
        <v>1707</v>
      </c>
      <c r="D7410" s="58">
        <v>442500</v>
      </c>
      <c r="E7410" s="58">
        <v>0</v>
      </c>
      <c r="F7410" s="5">
        <f t="shared" ref="F7410:F7473" si="116">F7409+D7410-E7410</f>
        <v>2548545732</v>
      </c>
    </row>
    <row r="7411" spans="2:6" x14ac:dyDescent="0.25">
      <c r="B7411" s="56">
        <v>43431.888923611114</v>
      </c>
      <c r="C7411" s="57" t="s">
        <v>1706</v>
      </c>
      <c r="D7411" s="58">
        <v>375000</v>
      </c>
      <c r="E7411" s="58">
        <v>0</v>
      </c>
      <c r="F7411" s="5">
        <f t="shared" si="116"/>
        <v>2548920732</v>
      </c>
    </row>
    <row r="7412" spans="2:6" x14ac:dyDescent="0.25">
      <c r="B7412" s="56">
        <v>43431.888923611114</v>
      </c>
      <c r="C7412" s="57" t="s">
        <v>3806</v>
      </c>
      <c r="D7412" s="58">
        <v>60000</v>
      </c>
      <c r="E7412" s="58">
        <v>0</v>
      </c>
      <c r="F7412" s="5">
        <f t="shared" si="116"/>
        <v>2548980732</v>
      </c>
    </row>
    <row r="7413" spans="2:6" x14ac:dyDescent="0.25">
      <c r="B7413" s="56">
        <v>43431.888923611114</v>
      </c>
      <c r="C7413" s="57" t="s">
        <v>3806</v>
      </c>
      <c r="D7413" s="58">
        <v>397500</v>
      </c>
      <c r="E7413" s="58">
        <v>0</v>
      </c>
      <c r="F7413" s="5">
        <f t="shared" si="116"/>
        <v>2549378232</v>
      </c>
    </row>
    <row r="7414" spans="2:6" x14ac:dyDescent="0.25">
      <c r="B7414" s="56">
        <v>43431.888923611114</v>
      </c>
      <c r="C7414" s="57" t="s">
        <v>3807</v>
      </c>
      <c r="D7414" s="58">
        <v>142500</v>
      </c>
      <c r="E7414" s="58">
        <v>0</v>
      </c>
      <c r="F7414" s="5">
        <f t="shared" si="116"/>
        <v>2549520732</v>
      </c>
    </row>
    <row r="7415" spans="2:6" x14ac:dyDescent="0.25">
      <c r="B7415" s="56">
        <v>43431.888923611114</v>
      </c>
      <c r="C7415" s="57" t="s">
        <v>1714</v>
      </c>
      <c r="D7415" s="58">
        <v>315000</v>
      </c>
      <c r="E7415" s="58">
        <v>0</v>
      </c>
      <c r="F7415" s="5">
        <f t="shared" si="116"/>
        <v>2549835732</v>
      </c>
    </row>
    <row r="7416" spans="2:6" x14ac:dyDescent="0.25">
      <c r="B7416" s="56">
        <v>43431.888923611114</v>
      </c>
      <c r="C7416" s="57" t="s">
        <v>1714</v>
      </c>
      <c r="D7416" s="58">
        <v>442500</v>
      </c>
      <c r="E7416" s="58">
        <v>0</v>
      </c>
      <c r="F7416" s="5">
        <f t="shared" si="116"/>
        <v>2550278232</v>
      </c>
    </row>
    <row r="7417" spans="2:6" x14ac:dyDescent="0.25">
      <c r="B7417" s="56">
        <v>43431.888923611114</v>
      </c>
      <c r="C7417" s="57" t="s">
        <v>3823</v>
      </c>
      <c r="D7417" s="58">
        <v>1125000</v>
      </c>
      <c r="E7417" s="58">
        <v>0</v>
      </c>
      <c r="F7417" s="5">
        <f t="shared" si="116"/>
        <v>2551403232</v>
      </c>
    </row>
    <row r="7418" spans="2:6" x14ac:dyDescent="0.25">
      <c r="B7418" s="56">
        <v>43431.888923611114</v>
      </c>
      <c r="C7418" s="57" t="s">
        <v>1706</v>
      </c>
      <c r="D7418" s="58">
        <v>989000</v>
      </c>
      <c r="E7418" s="58">
        <v>0</v>
      </c>
      <c r="F7418" s="5">
        <f t="shared" si="116"/>
        <v>2552392232</v>
      </c>
    </row>
    <row r="7419" spans="2:6" x14ac:dyDescent="0.25">
      <c r="B7419" s="56">
        <v>43431.888923611114</v>
      </c>
      <c r="C7419" s="57" t="s">
        <v>1707</v>
      </c>
      <c r="D7419" s="58">
        <v>892000</v>
      </c>
      <c r="E7419" s="58">
        <v>0</v>
      </c>
      <c r="F7419" s="5">
        <f t="shared" si="116"/>
        <v>2553284232</v>
      </c>
    </row>
    <row r="7420" spans="2:6" x14ac:dyDescent="0.25">
      <c r="B7420" s="56">
        <v>43431.888923611114</v>
      </c>
      <c r="C7420" s="57" t="s">
        <v>3807</v>
      </c>
      <c r="D7420" s="58">
        <v>45000</v>
      </c>
      <c r="E7420" s="58">
        <v>0</v>
      </c>
      <c r="F7420" s="5">
        <f t="shared" si="116"/>
        <v>2553329232</v>
      </c>
    </row>
    <row r="7421" spans="2:6" x14ac:dyDescent="0.25">
      <c r="B7421" s="56">
        <v>43431.888923611114</v>
      </c>
      <c r="C7421" s="57" t="s">
        <v>1824</v>
      </c>
      <c r="D7421" s="58">
        <v>15000</v>
      </c>
      <c r="E7421" s="58">
        <v>0</v>
      </c>
      <c r="F7421" s="5">
        <f t="shared" si="116"/>
        <v>2553344232</v>
      </c>
    </row>
    <row r="7422" spans="2:6" x14ac:dyDescent="0.25">
      <c r="B7422" s="56">
        <v>43431.888935185183</v>
      </c>
      <c r="C7422" s="57" t="s">
        <v>3824</v>
      </c>
      <c r="D7422" s="58">
        <v>735000</v>
      </c>
      <c r="E7422" s="58">
        <v>0</v>
      </c>
      <c r="F7422" s="5">
        <f t="shared" si="116"/>
        <v>2554079232</v>
      </c>
    </row>
    <row r="7423" spans="2:6" x14ac:dyDescent="0.25">
      <c r="B7423" s="56">
        <v>43431.888935185183</v>
      </c>
      <c r="C7423" s="57" t="s">
        <v>3824</v>
      </c>
      <c r="D7423" s="58">
        <v>1376000</v>
      </c>
      <c r="E7423" s="58">
        <v>0</v>
      </c>
      <c r="F7423" s="5">
        <f t="shared" si="116"/>
        <v>2555455232</v>
      </c>
    </row>
    <row r="7424" spans="2:6" x14ac:dyDescent="0.25">
      <c r="B7424" s="56">
        <v>43431.888935185183</v>
      </c>
      <c r="C7424" s="57" t="s">
        <v>3825</v>
      </c>
      <c r="D7424" s="58">
        <v>1035000</v>
      </c>
      <c r="E7424" s="58">
        <v>0</v>
      </c>
      <c r="F7424" s="5">
        <f t="shared" si="116"/>
        <v>2556490232</v>
      </c>
    </row>
    <row r="7425" spans="2:6" x14ac:dyDescent="0.25">
      <c r="B7425" s="56">
        <v>43431.888935185183</v>
      </c>
      <c r="C7425" s="57" t="s">
        <v>3825</v>
      </c>
      <c r="D7425" s="58">
        <v>765000</v>
      </c>
      <c r="E7425" s="58">
        <v>0</v>
      </c>
      <c r="F7425" s="5">
        <f t="shared" si="116"/>
        <v>2557255232</v>
      </c>
    </row>
    <row r="7426" spans="2:6" x14ac:dyDescent="0.25">
      <c r="B7426" s="56">
        <v>43431.888935185183</v>
      </c>
      <c r="C7426" s="57" t="s">
        <v>3808</v>
      </c>
      <c r="D7426" s="58">
        <v>45000</v>
      </c>
      <c r="E7426" s="58">
        <v>0</v>
      </c>
      <c r="F7426" s="5">
        <f t="shared" si="116"/>
        <v>2557300232</v>
      </c>
    </row>
    <row r="7427" spans="2:6" x14ac:dyDescent="0.25">
      <c r="B7427" s="56">
        <v>43431.888935185183</v>
      </c>
      <c r="C7427" s="57" t="s">
        <v>3808</v>
      </c>
      <c r="D7427" s="58">
        <v>480000</v>
      </c>
      <c r="E7427" s="58">
        <v>0</v>
      </c>
      <c r="F7427" s="5">
        <f t="shared" si="116"/>
        <v>2557780232</v>
      </c>
    </row>
    <row r="7428" spans="2:6" x14ac:dyDescent="0.25">
      <c r="B7428" s="56">
        <v>43431.888935185183</v>
      </c>
      <c r="C7428" s="57" t="s">
        <v>3826</v>
      </c>
      <c r="D7428" s="58">
        <v>48000</v>
      </c>
      <c r="E7428" s="58">
        <v>0</v>
      </c>
      <c r="F7428" s="5">
        <f t="shared" si="116"/>
        <v>2557828232</v>
      </c>
    </row>
    <row r="7429" spans="2:6" x14ac:dyDescent="0.25">
      <c r="B7429" s="56">
        <v>43431.888935185183</v>
      </c>
      <c r="C7429" s="57" t="s">
        <v>2048</v>
      </c>
      <c r="D7429" s="58">
        <v>15000</v>
      </c>
      <c r="E7429" s="58">
        <v>0</v>
      </c>
      <c r="F7429" s="5">
        <f t="shared" si="116"/>
        <v>2557843232</v>
      </c>
    </row>
    <row r="7430" spans="2:6" x14ac:dyDescent="0.25">
      <c r="B7430" s="56">
        <v>43431.888935185183</v>
      </c>
      <c r="C7430" s="57" t="s">
        <v>2066</v>
      </c>
      <c r="D7430" s="58">
        <v>21500</v>
      </c>
      <c r="E7430" s="58">
        <v>0</v>
      </c>
      <c r="F7430" s="5">
        <f t="shared" si="116"/>
        <v>2557864732</v>
      </c>
    </row>
    <row r="7431" spans="2:6" x14ac:dyDescent="0.25">
      <c r="B7431" s="56">
        <v>43431.888935185183</v>
      </c>
      <c r="C7431" s="57" t="s">
        <v>2095</v>
      </c>
      <c r="D7431" s="58">
        <v>15000</v>
      </c>
      <c r="E7431" s="58">
        <v>0</v>
      </c>
      <c r="F7431" s="5">
        <f t="shared" si="116"/>
        <v>2557879732</v>
      </c>
    </row>
    <row r="7432" spans="2:6" x14ac:dyDescent="0.25">
      <c r="B7432" s="56">
        <v>43431.888935185183</v>
      </c>
      <c r="C7432" s="57" t="s">
        <v>2140</v>
      </c>
      <c r="D7432" s="58">
        <v>105000</v>
      </c>
      <c r="E7432" s="58">
        <v>0</v>
      </c>
      <c r="F7432" s="5">
        <f t="shared" si="116"/>
        <v>2557984732</v>
      </c>
    </row>
    <row r="7433" spans="2:6" x14ac:dyDescent="0.25">
      <c r="B7433" s="56">
        <v>43431.888935185183</v>
      </c>
      <c r="C7433" s="57" t="s">
        <v>2140</v>
      </c>
      <c r="D7433" s="58">
        <v>420000</v>
      </c>
      <c r="E7433" s="58">
        <v>0</v>
      </c>
      <c r="F7433" s="5">
        <f t="shared" si="116"/>
        <v>2558404732</v>
      </c>
    </row>
    <row r="7434" spans="2:6" x14ac:dyDescent="0.25">
      <c r="B7434" s="56">
        <v>43431.888935185183</v>
      </c>
      <c r="C7434" s="57" t="s">
        <v>3827</v>
      </c>
      <c r="D7434" s="58">
        <v>32000</v>
      </c>
      <c r="E7434" s="58">
        <v>0</v>
      </c>
      <c r="F7434" s="5">
        <f t="shared" si="116"/>
        <v>2558436732</v>
      </c>
    </row>
    <row r="7435" spans="2:6" x14ac:dyDescent="0.25">
      <c r="B7435" s="56">
        <v>43431.888935185183</v>
      </c>
      <c r="C7435" s="57" t="s">
        <v>2162</v>
      </c>
      <c r="D7435" s="58">
        <v>165000</v>
      </c>
      <c r="E7435" s="58">
        <v>0</v>
      </c>
      <c r="F7435" s="5">
        <f t="shared" si="116"/>
        <v>2558601732</v>
      </c>
    </row>
    <row r="7436" spans="2:6" x14ac:dyDescent="0.25">
      <c r="B7436" s="56">
        <v>43431.888935185183</v>
      </c>
      <c r="C7436" s="57" t="s">
        <v>2162</v>
      </c>
      <c r="D7436" s="58">
        <v>105000</v>
      </c>
      <c r="E7436" s="58">
        <v>0</v>
      </c>
      <c r="F7436" s="5">
        <f t="shared" si="116"/>
        <v>2558706732</v>
      </c>
    </row>
    <row r="7437" spans="2:6" x14ac:dyDescent="0.25">
      <c r="B7437" s="56">
        <v>43431.888935185183</v>
      </c>
      <c r="C7437" s="57" t="s">
        <v>2176</v>
      </c>
      <c r="D7437" s="58">
        <v>15000</v>
      </c>
      <c r="E7437" s="58">
        <v>0</v>
      </c>
      <c r="F7437" s="5">
        <f t="shared" si="116"/>
        <v>2558721732</v>
      </c>
    </row>
    <row r="7438" spans="2:6" x14ac:dyDescent="0.25">
      <c r="B7438" s="56">
        <v>43431.888935185183</v>
      </c>
      <c r="C7438" s="57" t="s">
        <v>3828</v>
      </c>
      <c r="D7438" s="58">
        <v>16000</v>
      </c>
      <c r="E7438" s="58">
        <v>0</v>
      </c>
      <c r="F7438" s="5">
        <f t="shared" si="116"/>
        <v>2558737732</v>
      </c>
    </row>
    <row r="7439" spans="2:6" x14ac:dyDescent="0.25">
      <c r="B7439" s="56">
        <v>43431.888935185183</v>
      </c>
      <c r="C7439" s="57" t="s">
        <v>3828</v>
      </c>
      <c r="D7439" s="58">
        <v>208000</v>
      </c>
      <c r="E7439" s="58">
        <v>0</v>
      </c>
      <c r="F7439" s="5">
        <f t="shared" si="116"/>
        <v>2558945732</v>
      </c>
    </row>
    <row r="7440" spans="2:6" x14ac:dyDescent="0.25">
      <c r="B7440" s="56">
        <v>43431.888935185183</v>
      </c>
      <c r="C7440" s="57" t="s">
        <v>2223</v>
      </c>
      <c r="D7440" s="58">
        <v>15000</v>
      </c>
      <c r="E7440" s="58">
        <v>0</v>
      </c>
      <c r="F7440" s="5">
        <f t="shared" si="116"/>
        <v>2558960732</v>
      </c>
    </row>
    <row r="7441" spans="2:6" x14ac:dyDescent="0.25">
      <c r="B7441" s="56">
        <v>43431.888935185183</v>
      </c>
      <c r="C7441" s="57" t="s">
        <v>2225</v>
      </c>
      <c r="D7441" s="58">
        <v>15000</v>
      </c>
      <c r="E7441" s="58">
        <v>0</v>
      </c>
      <c r="F7441" s="5">
        <f t="shared" si="116"/>
        <v>2558975732</v>
      </c>
    </row>
    <row r="7442" spans="2:6" x14ac:dyDescent="0.25">
      <c r="B7442" s="56">
        <v>43431.88894675926</v>
      </c>
      <c r="C7442" s="57" t="s">
        <v>2292</v>
      </c>
      <c r="D7442" s="58">
        <v>270000</v>
      </c>
      <c r="E7442" s="58">
        <v>0</v>
      </c>
      <c r="F7442" s="5">
        <f t="shared" si="116"/>
        <v>2559245732</v>
      </c>
    </row>
    <row r="7443" spans="2:6" x14ac:dyDescent="0.25">
      <c r="B7443" s="56">
        <v>43431.88894675926</v>
      </c>
      <c r="C7443" s="57" t="s">
        <v>2292</v>
      </c>
      <c r="D7443" s="58">
        <v>390000</v>
      </c>
      <c r="E7443" s="58">
        <v>0</v>
      </c>
      <c r="F7443" s="5">
        <f t="shared" si="116"/>
        <v>2559635732</v>
      </c>
    </row>
    <row r="7444" spans="2:6" x14ac:dyDescent="0.25">
      <c r="B7444" s="56">
        <v>43431.88894675926</v>
      </c>
      <c r="C7444" s="57" t="s">
        <v>3829</v>
      </c>
      <c r="D7444" s="58">
        <v>160000</v>
      </c>
      <c r="E7444" s="58">
        <v>0</v>
      </c>
      <c r="F7444" s="5">
        <f t="shared" si="116"/>
        <v>2559795732</v>
      </c>
    </row>
    <row r="7445" spans="2:6" x14ac:dyDescent="0.25">
      <c r="B7445" s="56">
        <v>43431.88894675926</v>
      </c>
      <c r="C7445" s="57" t="s">
        <v>2354</v>
      </c>
      <c r="D7445" s="58">
        <v>15000</v>
      </c>
      <c r="E7445" s="58">
        <v>0</v>
      </c>
      <c r="F7445" s="5">
        <f t="shared" si="116"/>
        <v>2559810732</v>
      </c>
    </row>
    <row r="7446" spans="2:6" x14ac:dyDescent="0.25">
      <c r="B7446" s="56">
        <v>43431.88894675926</v>
      </c>
      <c r="C7446" s="57" t="s">
        <v>2337</v>
      </c>
      <c r="D7446" s="58">
        <v>15000</v>
      </c>
      <c r="E7446" s="58">
        <v>0</v>
      </c>
      <c r="F7446" s="5">
        <f t="shared" si="116"/>
        <v>2559825732</v>
      </c>
    </row>
    <row r="7447" spans="2:6" x14ac:dyDescent="0.25">
      <c r="B7447" s="56">
        <v>43431.88894675926</v>
      </c>
      <c r="C7447" s="57" t="s">
        <v>2398</v>
      </c>
      <c r="D7447" s="58">
        <v>172500</v>
      </c>
      <c r="E7447" s="58">
        <v>0</v>
      </c>
      <c r="F7447" s="5">
        <f t="shared" si="116"/>
        <v>2559998232</v>
      </c>
    </row>
    <row r="7448" spans="2:6" x14ac:dyDescent="0.25">
      <c r="B7448" s="56">
        <v>43431.88894675926</v>
      </c>
      <c r="C7448" s="57" t="s">
        <v>3830</v>
      </c>
      <c r="D7448" s="58">
        <v>1050000</v>
      </c>
      <c r="E7448" s="58">
        <v>0</v>
      </c>
      <c r="F7448" s="5">
        <f t="shared" si="116"/>
        <v>2561048232</v>
      </c>
    </row>
    <row r="7449" spans="2:6" x14ac:dyDescent="0.25">
      <c r="B7449" s="56">
        <v>43431.88894675926</v>
      </c>
      <c r="C7449" s="57" t="s">
        <v>3809</v>
      </c>
      <c r="D7449" s="58">
        <v>150000</v>
      </c>
      <c r="E7449" s="58">
        <v>0</v>
      </c>
      <c r="F7449" s="5">
        <f t="shared" si="116"/>
        <v>2561198232</v>
      </c>
    </row>
    <row r="7450" spans="2:6" x14ac:dyDescent="0.25">
      <c r="B7450" s="56">
        <v>43431.88894675926</v>
      </c>
      <c r="C7450" s="57" t="s">
        <v>3809</v>
      </c>
      <c r="D7450" s="58">
        <v>90000</v>
      </c>
      <c r="E7450" s="58">
        <v>0</v>
      </c>
      <c r="F7450" s="5">
        <f t="shared" si="116"/>
        <v>2561288232</v>
      </c>
    </row>
    <row r="7451" spans="2:6" x14ac:dyDescent="0.25">
      <c r="B7451" s="56">
        <v>43431.88894675926</v>
      </c>
      <c r="C7451" s="57" t="s">
        <v>2461</v>
      </c>
      <c r="D7451" s="58">
        <v>735000</v>
      </c>
      <c r="E7451" s="58">
        <v>0</v>
      </c>
      <c r="F7451" s="5">
        <f t="shared" si="116"/>
        <v>2562023232</v>
      </c>
    </row>
    <row r="7452" spans="2:6" x14ac:dyDescent="0.25">
      <c r="B7452" s="56">
        <v>43431.88894675926</v>
      </c>
      <c r="C7452" s="57" t="s">
        <v>2421</v>
      </c>
      <c r="D7452" s="58">
        <v>150000</v>
      </c>
      <c r="E7452" s="58">
        <v>0</v>
      </c>
      <c r="F7452" s="5">
        <f t="shared" si="116"/>
        <v>2562173232</v>
      </c>
    </row>
    <row r="7453" spans="2:6" x14ac:dyDescent="0.25">
      <c r="B7453" s="56">
        <v>43431.88894675926</v>
      </c>
      <c r="C7453" s="57" t="s">
        <v>2420</v>
      </c>
      <c r="D7453" s="58">
        <v>60000</v>
      </c>
      <c r="E7453" s="58">
        <v>0</v>
      </c>
      <c r="F7453" s="5">
        <f t="shared" si="116"/>
        <v>2562233232</v>
      </c>
    </row>
    <row r="7454" spans="2:6" x14ac:dyDescent="0.25">
      <c r="B7454" s="56">
        <v>43431.88894675926</v>
      </c>
      <c r="C7454" s="57" t="s">
        <v>3831</v>
      </c>
      <c r="D7454" s="58">
        <v>1005000</v>
      </c>
      <c r="E7454" s="58">
        <v>0</v>
      </c>
      <c r="F7454" s="5">
        <f t="shared" si="116"/>
        <v>2563238232</v>
      </c>
    </row>
    <row r="7455" spans="2:6" x14ac:dyDescent="0.25">
      <c r="B7455" s="56">
        <v>43431.88894675926</v>
      </c>
      <c r="C7455" s="57" t="s">
        <v>3831</v>
      </c>
      <c r="D7455" s="58">
        <v>473000</v>
      </c>
      <c r="E7455" s="58">
        <v>0</v>
      </c>
      <c r="F7455" s="5">
        <f t="shared" si="116"/>
        <v>2563711232</v>
      </c>
    </row>
    <row r="7456" spans="2:6" x14ac:dyDescent="0.25">
      <c r="B7456" s="56">
        <v>43431.88894675926</v>
      </c>
      <c r="C7456" s="57" t="s">
        <v>2461</v>
      </c>
      <c r="D7456" s="58">
        <v>2370000</v>
      </c>
      <c r="E7456" s="58">
        <v>0</v>
      </c>
      <c r="F7456" s="5">
        <f t="shared" si="116"/>
        <v>2566081232</v>
      </c>
    </row>
    <row r="7457" spans="2:6" x14ac:dyDescent="0.25">
      <c r="B7457" s="56">
        <v>43431.88894675926</v>
      </c>
      <c r="C7457" s="57" t="s">
        <v>3811</v>
      </c>
      <c r="D7457" s="58">
        <v>210000</v>
      </c>
      <c r="E7457" s="58">
        <v>0</v>
      </c>
      <c r="F7457" s="5">
        <f t="shared" si="116"/>
        <v>2566291232</v>
      </c>
    </row>
    <row r="7458" spans="2:6" x14ac:dyDescent="0.25">
      <c r="B7458" s="56">
        <v>43431.88894675926</v>
      </c>
      <c r="C7458" s="57" t="s">
        <v>2420</v>
      </c>
      <c r="D7458" s="58">
        <v>225500</v>
      </c>
      <c r="E7458" s="58">
        <v>0</v>
      </c>
      <c r="F7458" s="5">
        <f t="shared" si="116"/>
        <v>2566516732</v>
      </c>
    </row>
    <row r="7459" spans="2:6" x14ac:dyDescent="0.25">
      <c r="B7459" s="56">
        <v>43431.88894675926</v>
      </c>
      <c r="C7459" s="57" t="s">
        <v>2460</v>
      </c>
      <c r="D7459" s="58">
        <v>885000</v>
      </c>
      <c r="E7459" s="58">
        <v>0</v>
      </c>
      <c r="F7459" s="5">
        <f t="shared" si="116"/>
        <v>2567401732</v>
      </c>
    </row>
    <row r="7460" spans="2:6" x14ac:dyDescent="0.25">
      <c r="B7460" s="56">
        <v>43431.88894675926</v>
      </c>
      <c r="C7460" s="57" t="s">
        <v>2421</v>
      </c>
      <c r="D7460" s="58">
        <v>255000</v>
      </c>
      <c r="E7460" s="58">
        <v>0</v>
      </c>
      <c r="F7460" s="5">
        <f t="shared" si="116"/>
        <v>2567656732</v>
      </c>
    </row>
    <row r="7461" spans="2:6" x14ac:dyDescent="0.25">
      <c r="B7461" s="56">
        <v>43431.88894675926</v>
      </c>
      <c r="C7461" s="57" t="s">
        <v>2460</v>
      </c>
      <c r="D7461" s="58">
        <v>2340000</v>
      </c>
      <c r="E7461" s="58">
        <v>0</v>
      </c>
      <c r="F7461" s="5">
        <f t="shared" si="116"/>
        <v>2569996732</v>
      </c>
    </row>
    <row r="7462" spans="2:6" x14ac:dyDescent="0.25">
      <c r="B7462" s="56">
        <v>43431.88894675926</v>
      </c>
      <c r="C7462" s="57" t="s">
        <v>3811</v>
      </c>
      <c r="D7462" s="58">
        <v>90000</v>
      </c>
      <c r="E7462" s="58">
        <v>0</v>
      </c>
      <c r="F7462" s="5">
        <f t="shared" si="116"/>
        <v>2570086732</v>
      </c>
    </row>
    <row r="7463" spans="2:6" x14ac:dyDescent="0.25">
      <c r="B7463" s="56">
        <v>43431.88894675926</v>
      </c>
      <c r="C7463" s="57" t="s">
        <v>3830</v>
      </c>
      <c r="D7463" s="58">
        <v>903000</v>
      </c>
      <c r="E7463" s="58">
        <v>0</v>
      </c>
      <c r="F7463" s="5">
        <f t="shared" si="116"/>
        <v>2570989732</v>
      </c>
    </row>
    <row r="7464" spans="2:6" x14ac:dyDescent="0.25">
      <c r="B7464" s="56">
        <v>43431.88894675926</v>
      </c>
      <c r="C7464" s="57" t="s">
        <v>2462</v>
      </c>
      <c r="D7464" s="58">
        <v>307500</v>
      </c>
      <c r="E7464" s="58">
        <v>0</v>
      </c>
      <c r="F7464" s="5">
        <f t="shared" si="116"/>
        <v>2571297232</v>
      </c>
    </row>
    <row r="7465" spans="2:6" x14ac:dyDescent="0.25">
      <c r="B7465" s="56">
        <v>43431.88894675926</v>
      </c>
      <c r="C7465" s="57" t="s">
        <v>2470</v>
      </c>
      <c r="D7465" s="58">
        <v>150500</v>
      </c>
      <c r="E7465" s="58">
        <v>0</v>
      </c>
      <c r="F7465" s="5">
        <f t="shared" si="116"/>
        <v>2571447732</v>
      </c>
    </row>
    <row r="7466" spans="2:6" x14ac:dyDescent="0.25">
      <c r="B7466" s="56">
        <v>43431.88894675926</v>
      </c>
      <c r="C7466" s="57" t="s">
        <v>2462</v>
      </c>
      <c r="D7466" s="58">
        <v>225000</v>
      </c>
      <c r="E7466" s="58">
        <v>0</v>
      </c>
      <c r="F7466" s="5">
        <f t="shared" si="116"/>
        <v>2571672732</v>
      </c>
    </row>
    <row r="7467" spans="2:6" x14ac:dyDescent="0.25">
      <c r="B7467" s="56">
        <v>43431.88894675926</v>
      </c>
      <c r="C7467" s="57" t="s">
        <v>2470</v>
      </c>
      <c r="D7467" s="58">
        <v>75000</v>
      </c>
      <c r="E7467" s="58">
        <v>0</v>
      </c>
      <c r="F7467" s="5">
        <f t="shared" si="116"/>
        <v>2571747732</v>
      </c>
    </row>
    <row r="7468" spans="2:6" x14ac:dyDescent="0.25">
      <c r="B7468" s="56">
        <v>43431.888958333337</v>
      </c>
      <c r="C7468" s="57" t="s">
        <v>2491</v>
      </c>
      <c r="D7468" s="58">
        <v>15000</v>
      </c>
      <c r="E7468" s="58">
        <v>0</v>
      </c>
      <c r="F7468" s="5">
        <f t="shared" si="116"/>
        <v>2571762732</v>
      </c>
    </row>
    <row r="7469" spans="2:6" x14ac:dyDescent="0.25">
      <c r="B7469" s="56">
        <v>43431.888958333337</v>
      </c>
      <c r="C7469" s="57" t="s">
        <v>3832</v>
      </c>
      <c r="D7469" s="58">
        <v>80000</v>
      </c>
      <c r="E7469" s="58">
        <v>0</v>
      </c>
      <c r="F7469" s="5">
        <f t="shared" si="116"/>
        <v>2571842732</v>
      </c>
    </row>
    <row r="7470" spans="2:6" x14ac:dyDescent="0.25">
      <c r="B7470" s="56">
        <v>43431.888958333337</v>
      </c>
      <c r="C7470" s="57" t="s">
        <v>2568</v>
      </c>
      <c r="D7470" s="58">
        <v>15000</v>
      </c>
      <c r="E7470" s="58">
        <v>0</v>
      </c>
      <c r="F7470" s="5">
        <f t="shared" si="116"/>
        <v>2571857732</v>
      </c>
    </row>
    <row r="7471" spans="2:6" x14ac:dyDescent="0.25">
      <c r="B7471" s="56">
        <v>43431.888958333337</v>
      </c>
      <c r="C7471" s="57" t="s">
        <v>2570</v>
      </c>
      <c r="D7471" s="58">
        <v>215000</v>
      </c>
      <c r="E7471" s="58">
        <v>0</v>
      </c>
      <c r="F7471" s="5">
        <f t="shared" si="116"/>
        <v>2572072732</v>
      </c>
    </row>
    <row r="7472" spans="2:6" x14ac:dyDescent="0.25">
      <c r="B7472" s="56">
        <v>43431.888958333337</v>
      </c>
      <c r="C7472" s="57" t="s">
        <v>2568</v>
      </c>
      <c r="D7472" s="58">
        <v>30000</v>
      </c>
      <c r="E7472" s="58">
        <v>0</v>
      </c>
      <c r="F7472" s="5">
        <f t="shared" si="116"/>
        <v>2572102732</v>
      </c>
    </row>
    <row r="7473" spans="2:6" x14ac:dyDescent="0.25">
      <c r="B7473" s="56">
        <v>43431.888958333337</v>
      </c>
      <c r="C7473" s="57" t="s">
        <v>2572</v>
      </c>
      <c r="D7473" s="58">
        <v>180000</v>
      </c>
      <c r="E7473" s="58">
        <v>0</v>
      </c>
      <c r="F7473" s="5">
        <f t="shared" si="116"/>
        <v>2572282732</v>
      </c>
    </row>
    <row r="7474" spans="2:6" x14ac:dyDescent="0.25">
      <c r="B7474" s="56">
        <v>43431.888958333337</v>
      </c>
      <c r="C7474" s="57" t="s">
        <v>2570</v>
      </c>
      <c r="D7474" s="58">
        <v>105000</v>
      </c>
      <c r="E7474" s="58">
        <v>0</v>
      </c>
      <c r="F7474" s="5">
        <f t="shared" ref="F7474:F7497" si="117">F7473+D7474-E7474</f>
        <v>2572387732</v>
      </c>
    </row>
    <row r="7475" spans="2:6" x14ac:dyDescent="0.25">
      <c r="B7475" s="56">
        <v>43431.888958333337</v>
      </c>
      <c r="C7475" s="57" t="s">
        <v>2572</v>
      </c>
      <c r="D7475" s="58">
        <v>120000</v>
      </c>
      <c r="E7475" s="58">
        <v>0</v>
      </c>
      <c r="F7475" s="5">
        <f t="shared" si="117"/>
        <v>2572507732</v>
      </c>
    </row>
    <row r="7476" spans="2:6" x14ac:dyDescent="0.25">
      <c r="B7476" s="56">
        <v>43431.888958333337</v>
      </c>
      <c r="C7476" s="57" t="s">
        <v>2638</v>
      </c>
      <c r="D7476" s="58">
        <v>105000</v>
      </c>
      <c r="E7476" s="58">
        <v>0</v>
      </c>
      <c r="F7476" s="5">
        <f t="shared" si="117"/>
        <v>2572612732</v>
      </c>
    </row>
    <row r="7477" spans="2:6" x14ac:dyDescent="0.25">
      <c r="B7477" s="56">
        <v>43431.888958333337</v>
      </c>
      <c r="C7477" s="57" t="s">
        <v>2638</v>
      </c>
      <c r="D7477" s="58">
        <v>150000</v>
      </c>
      <c r="E7477" s="58">
        <v>0</v>
      </c>
      <c r="F7477" s="5">
        <f t="shared" si="117"/>
        <v>2572762732</v>
      </c>
    </row>
    <row r="7478" spans="2:6" x14ac:dyDescent="0.25">
      <c r="B7478" s="56">
        <v>43431.888958333337</v>
      </c>
      <c r="C7478" s="57" t="s">
        <v>2644</v>
      </c>
      <c r="D7478" s="58">
        <v>30000</v>
      </c>
      <c r="E7478" s="58">
        <v>0</v>
      </c>
      <c r="F7478" s="5">
        <f t="shared" si="117"/>
        <v>2572792732</v>
      </c>
    </row>
    <row r="7479" spans="2:6" x14ac:dyDescent="0.25">
      <c r="B7479" s="56">
        <v>43431.888958333337</v>
      </c>
      <c r="C7479" s="57" t="s">
        <v>2644</v>
      </c>
      <c r="D7479" s="58">
        <v>22500</v>
      </c>
      <c r="E7479" s="58">
        <v>0</v>
      </c>
      <c r="F7479" s="5">
        <f t="shared" si="117"/>
        <v>2572815232</v>
      </c>
    </row>
    <row r="7480" spans="2:6" x14ac:dyDescent="0.25">
      <c r="B7480" s="56">
        <v>43431.888958333337</v>
      </c>
      <c r="C7480" s="57" t="s">
        <v>2646</v>
      </c>
      <c r="D7480" s="58">
        <v>139500</v>
      </c>
      <c r="E7480" s="58">
        <v>0</v>
      </c>
      <c r="F7480" s="5">
        <f t="shared" si="117"/>
        <v>2572954732</v>
      </c>
    </row>
    <row r="7481" spans="2:6" x14ac:dyDescent="0.25">
      <c r="B7481" s="56">
        <v>43431.888958333337</v>
      </c>
      <c r="C7481" s="57" t="s">
        <v>2646</v>
      </c>
      <c r="D7481" s="58">
        <v>30000</v>
      </c>
      <c r="E7481" s="58">
        <v>0</v>
      </c>
      <c r="F7481" s="5">
        <f t="shared" si="117"/>
        <v>2572984732</v>
      </c>
    </row>
    <row r="7482" spans="2:6" x14ac:dyDescent="0.25">
      <c r="B7482" s="56">
        <v>43431.888958333337</v>
      </c>
      <c r="C7482" s="57" t="s">
        <v>2671</v>
      </c>
      <c r="D7482" s="58">
        <v>15000</v>
      </c>
      <c r="E7482" s="58">
        <v>0</v>
      </c>
      <c r="F7482" s="5">
        <f t="shared" si="117"/>
        <v>2572999732</v>
      </c>
    </row>
    <row r="7483" spans="2:6" x14ac:dyDescent="0.25">
      <c r="B7483" s="56">
        <v>43431.888969907406</v>
      </c>
      <c r="C7483" s="57" t="s">
        <v>2732</v>
      </c>
      <c r="D7483" s="58">
        <v>15000</v>
      </c>
      <c r="E7483" s="58">
        <v>0</v>
      </c>
      <c r="F7483" s="5">
        <f t="shared" si="117"/>
        <v>2573014732</v>
      </c>
    </row>
    <row r="7484" spans="2:6" x14ac:dyDescent="0.25">
      <c r="B7484" s="56">
        <v>43431.888969907406</v>
      </c>
      <c r="C7484" s="57" t="s">
        <v>1477</v>
      </c>
      <c r="D7484" s="58">
        <v>675000</v>
      </c>
      <c r="E7484" s="58">
        <v>0</v>
      </c>
      <c r="F7484" s="5">
        <f t="shared" si="117"/>
        <v>2573689732</v>
      </c>
    </row>
    <row r="7485" spans="2:6" x14ac:dyDescent="0.25">
      <c r="B7485" s="56">
        <v>43431.888969907406</v>
      </c>
      <c r="C7485" s="57" t="s">
        <v>1486</v>
      </c>
      <c r="D7485" s="58">
        <v>430000</v>
      </c>
      <c r="E7485" s="58">
        <v>0</v>
      </c>
      <c r="F7485" s="5">
        <f t="shared" si="117"/>
        <v>2574119732</v>
      </c>
    </row>
    <row r="7486" spans="2:6" x14ac:dyDescent="0.25">
      <c r="B7486" s="56">
        <v>43431.888969907406</v>
      </c>
      <c r="C7486" s="57" t="s">
        <v>1496</v>
      </c>
      <c r="D7486" s="58">
        <v>337500</v>
      </c>
      <c r="E7486" s="58">
        <v>0</v>
      </c>
      <c r="F7486" s="5">
        <f t="shared" si="117"/>
        <v>2574457232</v>
      </c>
    </row>
    <row r="7487" spans="2:6" x14ac:dyDescent="0.25">
      <c r="B7487" s="56">
        <v>43431.888969907406</v>
      </c>
      <c r="C7487" s="57" t="s">
        <v>1477</v>
      </c>
      <c r="D7487" s="58">
        <v>730500</v>
      </c>
      <c r="E7487" s="58">
        <v>0</v>
      </c>
      <c r="F7487" s="5">
        <f t="shared" si="117"/>
        <v>2575187732</v>
      </c>
    </row>
    <row r="7488" spans="2:6" x14ac:dyDescent="0.25">
      <c r="B7488" s="56">
        <v>43431.888969907406</v>
      </c>
      <c r="C7488" s="57" t="s">
        <v>1498</v>
      </c>
      <c r="D7488" s="58">
        <v>765000</v>
      </c>
      <c r="E7488" s="58">
        <v>0</v>
      </c>
      <c r="F7488" s="5">
        <f t="shared" si="117"/>
        <v>2575952732</v>
      </c>
    </row>
    <row r="7489" spans="2:6" x14ac:dyDescent="0.25">
      <c r="B7489" s="56">
        <v>43431.888969907406</v>
      </c>
      <c r="C7489" s="57" t="s">
        <v>1496</v>
      </c>
      <c r="D7489" s="58">
        <v>855000</v>
      </c>
      <c r="E7489" s="58">
        <v>0</v>
      </c>
      <c r="F7489" s="5">
        <f t="shared" si="117"/>
        <v>2576807732</v>
      </c>
    </row>
    <row r="7490" spans="2:6" x14ac:dyDescent="0.25">
      <c r="B7490" s="56">
        <v>43431.888969907406</v>
      </c>
      <c r="C7490" s="57" t="s">
        <v>1505</v>
      </c>
      <c r="D7490" s="58">
        <v>165000</v>
      </c>
      <c r="E7490" s="58">
        <v>0</v>
      </c>
      <c r="F7490" s="5">
        <f t="shared" si="117"/>
        <v>2576972732</v>
      </c>
    </row>
    <row r="7491" spans="2:6" x14ac:dyDescent="0.25">
      <c r="B7491" s="56">
        <v>43431.888969907406</v>
      </c>
      <c r="C7491" s="57" t="s">
        <v>1486</v>
      </c>
      <c r="D7491" s="58">
        <v>517500</v>
      </c>
      <c r="E7491" s="58">
        <v>0</v>
      </c>
      <c r="F7491" s="5">
        <f t="shared" si="117"/>
        <v>2577490232</v>
      </c>
    </row>
    <row r="7492" spans="2:6" x14ac:dyDescent="0.25">
      <c r="B7492" s="56">
        <v>43431.888969907406</v>
      </c>
      <c r="C7492" s="57" t="s">
        <v>1498</v>
      </c>
      <c r="D7492" s="58">
        <v>435000</v>
      </c>
      <c r="E7492" s="58">
        <v>0</v>
      </c>
      <c r="F7492" s="5">
        <f t="shared" si="117"/>
        <v>2577925232</v>
      </c>
    </row>
    <row r="7493" spans="2:6" x14ac:dyDescent="0.25">
      <c r="B7493" s="56">
        <v>43431.888969907406</v>
      </c>
      <c r="C7493" s="57" t="s">
        <v>1505</v>
      </c>
      <c r="D7493" s="58">
        <v>180000</v>
      </c>
      <c r="E7493" s="58">
        <v>0</v>
      </c>
      <c r="F7493" s="5">
        <f t="shared" si="117"/>
        <v>2578105232</v>
      </c>
    </row>
    <row r="7494" spans="2:6" x14ac:dyDescent="0.25">
      <c r="B7494" s="56">
        <v>43431.888969907406</v>
      </c>
      <c r="C7494" s="57" t="s">
        <v>2858</v>
      </c>
      <c r="D7494" s="58">
        <v>333000</v>
      </c>
      <c r="E7494" s="58">
        <v>0</v>
      </c>
      <c r="F7494" s="5">
        <f t="shared" si="117"/>
        <v>2578438232</v>
      </c>
    </row>
    <row r="7495" spans="2:6" x14ac:dyDescent="0.25">
      <c r="B7495" s="56">
        <v>43431.888969907406</v>
      </c>
      <c r="C7495" s="57" t="s">
        <v>2862</v>
      </c>
      <c r="D7495" s="58">
        <v>64500</v>
      </c>
      <c r="E7495" s="58">
        <v>0</v>
      </c>
      <c r="F7495" s="5">
        <f t="shared" si="117"/>
        <v>2578502732</v>
      </c>
    </row>
    <row r="7496" spans="2:6" x14ac:dyDescent="0.25">
      <c r="B7496" s="56">
        <v>43431.888969907406</v>
      </c>
      <c r="C7496" s="57" t="s">
        <v>2858</v>
      </c>
      <c r="D7496" s="58">
        <v>165000</v>
      </c>
      <c r="E7496" s="58">
        <v>0</v>
      </c>
      <c r="F7496" s="5">
        <f t="shared" si="117"/>
        <v>2578667732</v>
      </c>
    </row>
    <row r="7497" spans="2:6" x14ac:dyDescent="0.25">
      <c r="B7497" s="56"/>
      <c r="C7497" s="57"/>
      <c r="D7497" s="58"/>
      <c r="E7497" s="58">
        <v>0</v>
      </c>
      <c r="F7497" s="5">
        <f t="shared" si="117"/>
        <v>2578667732</v>
      </c>
    </row>
    <row r="7498" spans="2:6" ht="15.75" thickBot="1" x14ac:dyDescent="0.3">
      <c r="B7498" s="60" t="s">
        <v>11</v>
      </c>
      <c r="C7498" s="61"/>
      <c r="D7498" s="62">
        <f>SUM(D5103:D7497)</f>
        <v>1045963500</v>
      </c>
      <c r="E7498" s="62">
        <f>SUM(E5103:E7497)</f>
        <v>345122984</v>
      </c>
      <c r="F7498" s="62">
        <f>F7497</f>
        <v>2578667732</v>
      </c>
    </row>
  </sheetData>
  <autoFilter ref="B5102:F5102"/>
  <mergeCells count="14">
    <mergeCell ref="M8:M9"/>
    <mergeCell ref="B1:F1"/>
    <mergeCell ref="B2:F2"/>
    <mergeCell ref="B3:F3"/>
    <mergeCell ref="B5:B7"/>
    <mergeCell ref="C5:C7"/>
    <mergeCell ref="D5:E5"/>
    <mergeCell ref="F5:F7"/>
    <mergeCell ref="D6:E6"/>
    <mergeCell ref="H8:H9"/>
    <mergeCell ref="I8:I9"/>
    <mergeCell ref="J8:J9"/>
    <mergeCell ref="K8:K9"/>
    <mergeCell ref="L8:L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65"/>
  <sheetViews>
    <sheetView topLeftCell="A7421" zoomScale="90" zoomScaleNormal="90" workbookViewId="0">
      <selection activeCell="F7467" sqref="F7467"/>
    </sheetView>
  </sheetViews>
  <sheetFormatPr defaultRowHeight="15" x14ac:dyDescent="0.25"/>
  <cols>
    <col min="2" max="2" width="12.28515625" customWidth="1"/>
    <col min="3" max="3" width="36.5703125" customWidth="1"/>
    <col min="4" max="5" width="16.7109375" customWidth="1"/>
    <col min="6" max="6" width="17.85546875" customWidth="1"/>
    <col min="12" max="12" width="9" bestFit="1" customWidth="1"/>
    <col min="13" max="13" width="19" bestFit="1" customWidth="1"/>
  </cols>
  <sheetData>
    <row r="1" spans="2:13" ht="15.75" x14ac:dyDescent="0.25">
      <c r="B1" s="98" t="s">
        <v>0</v>
      </c>
      <c r="C1" s="98"/>
      <c r="D1" s="98"/>
      <c r="E1" s="98"/>
      <c r="F1" s="98"/>
    </row>
    <row r="2" spans="2:13" ht="15.75" x14ac:dyDescent="0.25">
      <c r="B2" s="98" t="s">
        <v>1</v>
      </c>
      <c r="C2" s="98"/>
      <c r="D2" s="98"/>
      <c r="E2" s="98"/>
      <c r="F2" s="98"/>
    </row>
    <row r="3" spans="2:13" ht="15.75" x14ac:dyDescent="0.25">
      <c r="B3" s="99" t="s">
        <v>7</v>
      </c>
      <c r="C3" s="99"/>
      <c r="D3" s="99"/>
      <c r="E3" s="99"/>
      <c r="F3" s="99"/>
    </row>
    <row r="4" spans="2:13" x14ac:dyDescent="0.25">
      <c r="B4" s="1"/>
      <c r="C4" s="1"/>
      <c r="D4" s="2"/>
      <c r="E4" s="2"/>
      <c r="F4" s="2">
        <f>SUBTOTAL(9,D9:D689)</f>
        <v>685964800</v>
      </c>
    </row>
    <row r="5" spans="2:13" x14ac:dyDescent="0.25">
      <c r="B5" s="100" t="s">
        <v>2</v>
      </c>
      <c r="C5" s="102" t="s">
        <v>3</v>
      </c>
      <c r="D5" s="104" t="s">
        <v>8</v>
      </c>
      <c r="E5" s="105"/>
      <c r="F5" s="106" t="s">
        <v>10</v>
      </c>
    </row>
    <row r="6" spans="2:13" x14ac:dyDescent="0.25">
      <c r="B6" s="101"/>
      <c r="C6" s="103"/>
      <c r="D6" s="108" t="s">
        <v>9</v>
      </c>
      <c r="E6" s="109"/>
      <c r="F6" s="107"/>
    </row>
    <row r="7" spans="2:13" x14ac:dyDescent="0.25">
      <c r="B7" s="101"/>
      <c r="C7" s="103"/>
      <c r="D7" s="7" t="s">
        <v>4</v>
      </c>
      <c r="E7" s="7" t="s">
        <v>5</v>
      </c>
      <c r="F7" s="107"/>
    </row>
    <row r="8" spans="2:13" x14ac:dyDescent="0.25">
      <c r="B8" s="3" t="s">
        <v>12</v>
      </c>
      <c r="C8" s="4"/>
      <c r="D8" s="5"/>
      <c r="E8" s="5"/>
      <c r="F8" s="5"/>
      <c r="H8" s="38" t="s">
        <v>530</v>
      </c>
      <c r="I8" s="38" t="s">
        <v>531</v>
      </c>
      <c r="J8" s="38" t="s">
        <v>532</v>
      </c>
      <c r="K8" s="38" t="s">
        <v>533</v>
      </c>
      <c r="L8" s="37" t="s">
        <v>534</v>
      </c>
      <c r="M8" s="37" t="s">
        <v>535</v>
      </c>
    </row>
    <row r="9" spans="2:13" x14ac:dyDescent="0.25">
      <c r="B9" s="6">
        <v>43263</v>
      </c>
      <c r="C9" s="4" t="s">
        <v>13</v>
      </c>
      <c r="D9" s="5">
        <v>95000</v>
      </c>
      <c r="E9" s="5">
        <v>0</v>
      </c>
      <c r="F9" s="5">
        <f>D9-E9</f>
        <v>95000</v>
      </c>
      <c r="H9" s="25" t="str">
        <f>MID(C9,81,2)</f>
        <v>11</v>
      </c>
      <c r="I9" s="25" t="str">
        <f>MID(C9,83,2)</f>
        <v>06</v>
      </c>
      <c r="J9" s="25" t="str">
        <f>MID(C9,85,4)</f>
        <v>2018</v>
      </c>
      <c r="K9" s="25" t="str">
        <f>MID(C9,90,1)</f>
        <v>3</v>
      </c>
      <c r="L9" s="25" t="str">
        <f>MID(C9,92,9)</f>
        <v>000301513</v>
      </c>
      <c r="M9" s="25" t="str">
        <f>MID(C9,102,15)</f>
        <v>KP RAMBUTAN</v>
      </c>
    </row>
    <row r="10" spans="2:13" x14ac:dyDescent="0.25">
      <c r="B10" s="6">
        <v>43263</v>
      </c>
      <c r="C10" s="4" t="s">
        <v>14</v>
      </c>
      <c r="D10" s="5">
        <v>95000</v>
      </c>
      <c r="E10" s="5">
        <v>0</v>
      </c>
      <c r="F10" s="5">
        <f t="shared" ref="F10:F73" si="0">F9+D10-E10</f>
        <v>190000</v>
      </c>
      <c r="H10" s="25" t="str">
        <f t="shared" ref="H10:H73" si="1">MID(C10,81,2)</f>
        <v>12</v>
      </c>
      <c r="I10" s="25" t="str">
        <f t="shared" ref="I10:I73" si="2">MID(C10,83,2)</f>
        <v>06</v>
      </c>
      <c r="J10" s="25" t="str">
        <f t="shared" ref="J10:J73" si="3">MID(C10,85,4)</f>
        <v>2018</v>
      </c>
      <c r="K10" s="25" t="str">
        <f t="shared" ref="K10:K73" si="4">MID(C10,90,1)</f>
        <v>3</v>
      </c>
      <c r="L10" s="25" t="str">
        <f t="shared" ref="L10:L73" si="5">MID(C10,92,9)</f>
        <v>000301511</v>
      </c>
      <c r="M10" s="25" t="str">
        <f t="shared" ref="M10:M73" si="6">MID(C10,102,15)</f>
        <v>GEDONG 2</v>
      </c>
    </row>
    <row r="11" spans="2:13" x14ac:dyDescent="0.25">
      <c r="B11" s="6">
        <v>43263</v>
      </c>
      <c r="C11" s="4" t="s">
        <v>15</v>
      </c>
      <c r="D11" s="5">
        <v>750500</v>
      </c>
      <c r="E11" s="5">
        <v>0</v>
      </c>
      <c r="F11" s="5">
        <f t="shared" si="0"/>
        <v>940500</v>
      </c>
      <c r="H11" s="25" t="str">
        <f t="shared" si="1"/>
        <v>11</v>
      </c>
      <c r="I11" s="25" t="str">
        <f t="shared" si="2"/>
        <v>06</v>
      </c>
      <c r="J11" s="25" t="str">
        <f t="shared" si="3"/>
        <v>2018</v>
      </c>
      <c r="K11" s="25" t="str">
        <f t="shared" si="4"/>
        <v>3</v>
      </c>
      <c r="L11" s="25" t="str">
        <f t="shared" si="5"/>
        <v>000301514</v>
      </c>
      <c r="M11" s="25" t="str">
        <f t="shared" si="6"/>
        <v>PS REBO</v>
      </c>
    </row>
    <row r="12" spans="2:13" x14ac:dyDescent="0.25">
      <c r="B12" s="6">
        <v>43263</v>
      </c>
      <c r="C12" s="4" t="s">
        <v>16</v>
      </c>
      <c r="D12" s="5">
        <v>260500</v>
      </c>
      <c r="E12" s="5">
        <v>0</v>
      </c>
      <c r="F12" s="5">
        <f t="shared" si="0"/>
        <v>1201000</v>
      </c>
      <c r="H12" s="25" t="str">
        <f t="shared" si="1"/>
        <v>12</v>
      </c>
      <c r="I12" s="25" t="str">
        <f t="shared" si="2"/>
        <v>06</v>
      </c>
      <c r="J12" s="25" t="str">
        <f t="shared" si="3"/>
        <v>2018</v>
      </c>
      <c r="K12" s="25" t="str">
        <f t="shared" si="4"/>
        <v>3</v>
      </c>
      <c r="L12" s="25" t="str">
        <f t="shared" si="5"/>
        <v>000301512</v>
      </c>
      <c r="M12" s="25" t="str">
        <f t="shared" si="6"/>
        <v>GEDONG 1</v>
      </c>
    </row>
    <row r="13" spans="2:13" x14ac:dyDescent="0.25">
      <c r="B13" s="6">
        <v>43263</v>
      </c>
      <c r="C13" s="4" t="s">
        <v>17</v>
      </c>
      <c r="D13" s="5">
        <v>464000</v>
      </c>
      <c r="E13" s="5">
        <v>0</v>
      </c>
      <c r="F13" s="5">
        <f t="shared" si="0"/>
        <v>1665000</v>
      </c>
      <c r="H13" s="25" t="str">
        <f t="shared" si="1"/>
        <v>11</v>
      </c>
      <c r="I13" s="25" t="str">
        <f t="shared" si="2"/>
        <v>06</v>
      </c>
      <c r="J13" s="25" t="str">
        <f t="shared" si="3"/>
        <v>2018</v>
      </c>
      <c r="K13" s="25" t="str">
        <f t="shared" si="4"/>
        <v>3</v>
      </c>
      <c r="L13" s="25" t="str">
        <f t="shared" si="5"/>
        <v>000301515</v>
      </c>
      <c r="M13" s="25" t="str">
        <f t="shared" si="6"/>
        <v>DUKUH 1</v>
      </c>
    </row>
    <row r="14" spans="2:13" x14ac:dyDescent="0.25">
      <c r="B14" s="6">
        <v>43263</v>
      </c>
      <c r="C14" s="4" t="s">
        <v>18</v>
      </c>
      <c r="D14" s="5">
        <v>237500</v>
      </c>
      <c r="E14" s="5">
        <v>0</v>
      </c>
      <c r="F14" s="5">
        <f t="shared" si="0"/>
        <v>1902500</v>
      </c>
      <c r="H14" s="25" t="str">
        <f t="shared" si="1"/>
        <v>11</v>
      </c>
      <c r="I14" s="25" t="str">
        <f t="shared" si="2"/>
        <v>06</v>
      </c>
      <c r="J14" s="25" t="str">
        <f t="shared" si="3"/>
        <v>2018</v>
      </c>
      <c r="K14" s="25" t="str">
        <f t="shared" si="4"/>
        <v>3</v>
      </c>
      <c r="L14" s="25" t="str">
        <f t="shared" si="5"/>
        <v>000301503</v>
      </c>
      <c r="M14" s="25" t="str">
        <f t="shared" si="6"/>
        <v>CIPUTAT 1</v>
      </c>
    </row>
    <row r="15" spans="2:13" x14ac:dyDescent="0.25">
      <c r="B15" s="6">
        <v>43263</v>
      </c>
      <c r="C15" s="4" t="s">
        <v>19</v>
      </c>
      <c r="D15" s="5">
        <v>28500</v>
      </c>
      <c r="E15" s="5">
        <v>0</v>
      </c>
      <c r="F15" s="5">
        <f t="shared" si="0"/>
        <v>1931000</v>
      </c>
      <c r="H15" s="25" t="str">
        <f t="shared" si="1"/>
        <v>12</v>
      </c>
      <c r="I15" s="25" t="str">
        <f t="shared" si="2"/>
        <v>06</v>
      </c>
      <c r="J15" s="25" t="str">
        <f t="shared" si="3"/>
        <v>2018</v>
      </c>
      <c r="K15" s="25" t="str">
        <f t="shared" si="4"/>
        <v>3</v>
      </c>
      <c r="L15" s="25" t="str">
        <f t="shared" si="5"/>
        <v>000301513</v>
      </c>
      <c r="M15" s="25" t="str">
        <f t="shared" si="6"/>
        <v>KP RAMBUTAN</v>
      </c>
    </row>
    <row r="16" spans="2:13" x14ac:dyDescent="0.25">
      <c r="B16" s="6">
        <v>43263</v>
      </c>
      <c r="C16" s="4" t="s">
        <v>20</v>
      </c>
      <c r="D16" s="5">
        <v>480000</v>
      </c>
      <c r="E16" s="5">
        <v>0</v>
      </c>
      <c r="F16" s="5">
        <f t="shared" si="0"/>
        <v>2411000</v>
      </c>
      <c r="H16" s="25" t="str">
        <f t="shared" si="1"/>
        <v>11</v>
      </c>
      <c r="I16" s="25" t="str">
        <f t="shared" si="2"/>
        <v>06</v>
      </c>
      <c r="J16" s="25" t="str">
        <f t="shared" si="3"/>
        <v>2018</v>
      </c>
      <c r="K16" s="25" t="str">
        <f t="shared" si="4"/>
        <v>3</v>
      </c>
      <c r="L16" s="25" t="str">
        <f t="shared" si="5"/>
        <v>000301516</v>
      </c>
      <c r="M16" s="25" t="str">
        <f t="shared" si="6"/>
        <v>DUKUH 3</v>
      </c>
    </row>
    <row r="17" spans="2:13" x14ac:dyDescent="0.25">
      <c r="B17" s="6">
        <v>43263</v>
      </c>
      <c r="C17" s="4" t="s">
        <v>21</v>
      </c>
      <c r="D17" s="5">
        <v>401000</v>
      </c>
      <c r="E17" s="5">
        <v>0</v>
      </c>
      <c r="F17" s="5">
        <f t="shared" si="0"/>
        <v>2812000</v>
      </c>
      <c r="H17" s="25" t="str">
        <f t="shared" si="1"/>
        <v>11</v>
      </c>
      <c r="I17" s="25" t="str">
        <f t="shared" si="2"/>
        <v>06</v>
      </c>
      <c r="J17" s="25" t="str">
        <f t="shared" si="3"/>
        <v>2018</v>
      </c>
      <c r="K17" s="25" t="str">
        <f t="shared" si="4"/>
        <v>3</v>
      </c>
      <c r="L17" s="25" t="str">
        <f t="shared" si="5"/>
        <v>000301504</v>
      </c>
      <c r="M17" s="25" t="str">
        <f t="shared" si="6"/>
        <v>PD PINANG</v>
      </c>
    </row>
    <row r="18" spans="2:13" x14ac:dyDescent="0.25">
      <c r="B18" s="6">
        <v>43263</v>
      </c>
      <c r="C18" s="4" t="s">
        <v>22</v>
      </c>
      <c r="D18" s="5">
        <v>76000</v>
      </c>
      <c r="E18" s="5">
        <v>0</v>
      </c>
      <c r="F18" s="5">
        <f t="shared" si="0"/>
        <v>2888000</v>
      </c>
      <c r="H18" s="25" t="str">
        <f t="shared" si="1"/>
        <v>29</v>
      </c>
      <c r="I18" s="25" t="str">
        <f t="shared" si="2"/>
        <v>05</v>
      </c>
      <c r="J18" s="25" t="str">
        <f t="shared" si="3"/>
        <v>2018</v>
      </c>
      <c r="K18" s="25" t="str">
        <f t="shared" si="4"/>
        <v>3</v>
      </c>
      <c r="L18" s="25" t="str">
        <f t="shared" si="5"/>
        <v>000301509</v>
      </c>
      <c r="M18" s="25" t="str">
        <f t="shared" si="6"/>
        <v>LT AGUNG 2</v>
      </c>
    </row>
    <row r="19" spans="2:13" x14ac:dyDescent="0.25">
      <c r="B19" s="6">
        <v>43263</v>
      </c>
      <c r="C19" s="4" t="s">
        <v>23</v>
      </c>
      <c r="D19" s="5">
        <v>581500</v>
      </c>
      <c r="E19" s="5">
        <v>0</v>
      </c>
      <c r="F19" s="5">
        <f t="shared" si="0"/>
        <v>3469500</v>
      </c>
      <c r="H19" s="25" t="str">
        <f t="shared" si="1"/>
        <v>12</v>
      </c>
      <c r="I19" s="25" t="str">
        <f t="shared" si="2"/>
        <v>06</v>
      </c>
      <c r="J19" s="25" t="str">
        <f t="shared" si="3"/>
        <v>2018</v>
      </c>
      <c r="K19" s="25" t="str">
        <f t="shared" si="4"/>
        <v>3</v>
      </c>
      <c r="L19" s="25" t="str">
        <f t="shared" si="5"/>
        <v>000301514</v>
      </c>
      <c r="M19" s="25" t="str">
        <f t="shared" si="6"/>
        <v>PS REBO</v>
      </c>
    </row>
    <row r="20" spans="2:13" x14ac:dyDescent="0.25">
      <c r="B20" s="6">
        <v>43263</v>
      </c>
      <c r="C20" s="4" t="s">
        <v>24</v>
      </c>
      <c r="D20" s="5">
        <v>247000</v>
      </c>
      <c r="E20" s="5">
        <v>0</v>
      </c>
      <c r="F20" s="5">
        <f t="shared" si="0"/>
        <v>3716500</v>
      </c>
      <c r="H20" s="25" t="str">
        <f t="shared" si="1"/>
        <v>11</v>
      </c>
      <c r="I20" s="25" t="str">
        <f t="shared" si="2"/>
        <v>06</v>
      </c>
      <c r="J20" s="25" t="str">
        <f t="shared" si="3"/>
        <v>2018</v>
      </c>
      <c r="K20" s="25" t="str">
        <f t="shared" si="4"/>
        <v>3</v>
      </c>
      <c r="L20" s="25" t="str">
        <f t="shared" si="5"/>
        <v>000301505</v>
      </c>
      <c r="M20" s="25" t="str">
        <f t="shared" si="6"/>
        <v>FATMAWATI 2</v>
      </c>
    </row>
    <row r="21" spans="2:13" x14ac:dyDescent="0.25">
      <c r="B21" s="6">
        <v>43263</v>
      </c>
      <c r="C21" s="4" t="s">
        <v>25</v>
      </c>
      <c r="D21" s="5">
        <v>96000</v>
      </c>
      <c r="E21" s="5">
        <v>0</v>
      </c>
      <c r="F21" s="5">
        <f t="shared" si="0"/>
        <v>3812500</v>
      </c>
      <c r="H21" s="25" t="str">
        <f t="shared" si="1"/>
        <v>12</v>
      </c>
      <c r="I21" s="25" t="str">
        <f t="shared" si="2"/>
        <v>06</v>
      </c>
      <c r="J21" s="25" t="str">
        <f t="shared" si="3"/>
        <v>2018</v>
      </c>
      <c r="K21" s="25" t="str">
        <f t="shared" si="4"/>
        <v>3</v>
      </c>
      <c r="L21" s="25" t="str">
        <f t="shared" si="5"/>
        <v>000301515</v>
      </c>
      <c r="M21" s="25" t="str">
        <f t="shared" si="6"/>
        <v>DUKUH 1</v>
      </c>
    </row>
    <row r="22" spans="2:13" x14ac:dyDescent="0.25">
      <c r="B22" s="6">
        <v>43263</v>
      </c>
      <c r="C22" s="4" t="s">
        <v>26</v>
      </c>
      <c r="D22" s="5">
        <v>104500</v>
      </c>
      <c r="E22" s="5">
        <v>0</v>
      </c>
      <c r="F22" s="5">
        <f t="shared" si="0"/>
        <v>3917000</v>
      </c>
      <c r="H22" s="25" t="str">
        <f t="shared" si="1"/>
        <v>12</v>
      </c>
      <c r="I22" s="25" t="str">
        <f t="shared" si="2"/>
        <v>06</v>
      </c>
      <c r="J22" s="25" t="str">
        <f t="shared" si="3"/>
        <v>2018</v>
      </c>
      <c r="K22" s="25" t="str">
        <f t="shared" si="4"/>
        <v>3</v>
      </c>
      <c r="L22" s="25" t="str">
        <f t="shared" si="5"/>
        <v>000301503</v>
      </c>
      <c r="M22" s="25" t="str">
        <f t="shared" si="6"/>
        <v>CIPUTAT 1</v>
      </c>
    </row>
    <row r="23" spans="2:13" x14ac:dyDescent="0.25">
      <c r="B23" s="6">
        <v>43263</v>
      </c>
      <c r="C23" s="4" t="s">
        <v>27</v>
      </c>
      <c r="D23" s="5">
        <v>256500</v>
      </c>
      <c r="E23" s="5">
        <v>0</v>
      </c>
      <c r="F23" s="5">
        <f t="shared" si="0"/>
        <v>4173500</v>
      </c>
      <c r="H23" s="25" t="str">
        <f t="shared" si="1"/>
        <v>11</v>
      </c>
      <c r="I23" s="25" t="str">
        <f t="shared" si="2"/>
        <v>06</v>
      </c>
      <c r="J23" s="25" t="str">
        <f t="shared" si="3"/>
        <v>2018</v>
      </c>
      <c r="K23" s="25" t="str">
        <f t="shared" si="4"/>
        <v>3</v>
      </c>
      <c r="L23" s="25" t="str">
        <f t="shared" si="5"/>
        <v>000301506</v>
      </c>
      <c r="M23" s="25" t="str">
        <f t="shared" si="6"/>
        <v>FATMAWATI 1</v>
      </c>
    </row>
    <row r="24" spans="2:13" x14ac:dyDescent="0.25">
      <c r="B24" s="6">
        <v>43263</v>
      </c>
      <c r="C24" s="4" t="s">
        <v>28</v>
      </c>
      <c r="D24" s="5">
        <v>240000</v>
      </c>
      <c r="E24" s="5">
        <v>0</v>
      </c>
      <c r="F24" s="5">
        <f t="shared" si="0"/>
        <v>4413500</v>
      </c>
      <c r="H24" s="25" t="str">
        <f t="shared" si="1"/>
        <v>12</v>
      </c>
      <c r="I24" s="25" t="str">
        <f t="shared" si="2"/>
        <v>06</v>
      </c>
      <c r="J24" s="25" t="str">
        <f t="shared" si="3"/>
        <v>2018</v>
      </c>
      <c r="K24" s="25" t="str">
        <f t="shared" si="4"/>
        <v>3</v>
      </c>
      <c r="L24" s="25" t="str">
        <f t="shared" si="5"/>
        <v>000301516</v>
      </c>
      <c r="M24" s="25" t="str">
        <f t="shared" si="6"/>
        <v>DUKUH 3</v>
      </c>
    </row>
    <row r="25" spans="2:13" x14ac:dyDescent="0.25">
      <c r="B25" s="6">
        <v>43263</v>
      </c>
      <c r="C25" s="4" t="s">
        <v>29</v>
      </c>
      <c r="D25" s="5">
        <v>228000</v>
      </c>
      <c r="E25" s="5">
        <v>0</v>
      </c>
      <c r="F25" s="5">
        <f t="shared" si="0"/>
        <v>4641500</v>
      </c>
      <c r="H25" s="25" t="str">
        <f t="shared" si="1"/>
        <v>12</v>
      </c>
      <c r="I25" s="25" t="str">
        <f t="shared" si="2"/>
        <v>06</v>
      </c>
      <c r="J25" s="25" t="str">
        <f t="shared" si="3"/>
        <v>2018</v>
      </c>
      <c r="K25" s="25" t="str">
        <f t="shared" si="4"/>
        <v>3</v>
      </c>
      <c r="L25" s="25" t="str">
        <f t="shared" si="5"/>
        <v>000301504</v>
      </c>
      <c r="M25" s="25" t="str">
        <f t="shared" si="6"/>
        <v>PD PINANG</v>
      </c>
    </row>
    <row r="26" spans="2:13" x14ac:dyDescent="0.25">
      <c r="B26" s="6">
        <v>43263</v>
      </c>
      <c r="C26" s="4" t="s">
        <v>30</v>
      </c>
      <c r="D26" s="5">
        <v>190000</v>
      </c>
      <c r="E26" s="5">
        <v>0</v>
      </c>
      <c r="F26" s="5">
        <f t="shared" si="0"/>
        <v>4831500</v>
      </c>
      <c r="H26" s="25" t="str">
        <f t="shared" si="1"/>
        <v>11</v>
      </c>
      <c r="I26" s="25" t="str">
        <f t="shared" si="2"/>
        <v>06</v>
      </c>
      <c r="J26" s="25" t="str">
        <f t="shared" si="3"/>
        <v>2018</v>
      </c>
      <c r="K26" s="25" t="str">
        <f t="shared" si="4"/>
        <v>3</v>
      </c>
      <c r="L26" s="25" t="str">
        <f t="shared" si="5"/>
        <v>000301507</v>
      </c>
      <c r="M26" s="25" t="str">
        <f t="shared" si="6"/>
        <v>AMPERA 2</v>
      </c>
    </row>
    <row r="27" spans="2:13" x14ac:dyDescent="0.25">
      <c r="B27" s="6">
        <v>43263</v>
      </c>
      <c r="C27" s="4" t="s">
        <v>31</v>
      </c>
      <c r="D27" s="5">
        <v>133000</v>
      </c>
      <c r="E27" s="5">
        <v>0</v>
      </c>
      <c r="F27" s="5">
        <f t="shared" si="0"/>
        <v>4964500</v>
      </c>
      <c r="H27" s="25" t="str">
        <f t="shared" si="1"/>
        <v>12</v>
      </c>
      <c r="I27" s="25" t="str">
        <f t="shared" si="2"/>
        <v>06</v>
      </c>
      <c r="J27" s="25" t="str">
        <f t="shared" si="3"/>
        <v>2018</v>
      </c>
      <c r="K27" s="25" t="str">
        <f t="shared" si="4"/>
        <v>3</v>
      </c>
      <c r="L27" s="25" t="str">
        <f t="shared" si="5"/>
        <v>000301505</v>
      </c>
      <c r="M27" s="25" t="str">
        <f t="shared" si="6"/>
        <v>FATMAWATI 2</v>
      </c>
    </row>
    <row r="28" spans="2:13" x14ac:dyDescent="0.25">
      <c r="B28" s="6">
        <v>43263</v>
      </c>
      <c r="C28" s="4" t="s">
        <v>32</v>
      </c>
      <c r="D28" s="5">
        <v>475000</v>
      </c>
      <c r="E28" s="5">
        <v>0</v>
      </c>
      <c r="F28" s="5">
        <f t="shared" si="0"/>
        <v>5439500</v>
      </c>
      <c r="H28" s="25" t="str">
        <f t="shared" si="1"/>
        <v>11</v>
      </c>
      <c r="I28" s="25" t="str">
        <f t="shared" si="2"/>
        <v>06</v>
      </c>
      <c r="J28" s="25" t="str">
        <f t="shared" si="3"/>
        <v>2018</v>
      </c>
      <c r="K28" s="25" t="str">
        <f t="shared" si="4"/>
        <v>3</v>
      </c>
      <c r="L28" s="25" t="str">
        <f t="shared" si="5"/>
        <v>000301508</v>
      </c>
      <c r="M28" s="25" t="str">
        <f t="shared" si="6"/>
        <v>AMPERA 1</v>
      </c>
    </row>
    <row r="29" spans="2:13" x14ac:dyDescent="0.25">
      <c r="B29" s="6">
        <v>43263</v>
      </c>
      <c r="C29" s="4" t="s">
        <v>33</v>
      </c>
      <c r="D29" s="5">
        <v>133000</v>
      </c>
      <c r="E29" s="5">
        <v>0</v>
      </c>
      <c r="F29" s="5">
        <f t="shared" si="0"/>
        <v>5572500</v>
      </c>
      <c r="H29" s="25" t="str">
        <f t="shared" si="1"/>
        <v>12</v>
      </c>
      <c r="I29" s="25" t="str">
        <f t="shared" si="2"/>
        <v>06</v>
      </c>
      <c r="J29" s="25" t="str">
        <f t="shared" si="3"/>
        <v>2018</v>
      </c>
      <c r="K29" s="25" t="str">
        <f t="shared" si="4"/>
        <v>3</v>
      </c>
      <c r="L29" s="25" t="str">
        <f t="shared" si="5"/>
        <v>000301506</v>
      </c>
      <c r="M29" s="25" t="str">
        <f t="shared" si="6"/>
        <v>FATMAWATI 1</v>
      </c>
    </row>
    <row r="30" spans="2:13" x14ac:dyDescent="0.25">
      <c r="B30" s="6">
        <v>43263</v>
      </c>
      <c r="C30" s="4" t="s">
        <v>34</v>
      </c>
      <c r="D30" s="5">
        <v>247000</v>
      </c>
      <c r="E30" s="5">
        <v>0</v>
      </c>
      <c r="F30" s="5">
        <f t="shared" si="0"/>
        <v>5819500</v>
      </c>
      <c r="H30" s="25" t="str">
        <f t="shared" si="1"/>
        <v>11</v>
      </c>
      <c r="I30" s="25" t="str">
        <f t="shared" si="2"/>
        <v>06</v>
      </c>
      <c r="J30" s="25" t="str">
        <f t="shared" si="3"/>
        <v>2018</v>
      </c>
      <c r="K30" s="25" t="str">
        <f t="shared" si="4"/>
        <v>3</v>
      </c>
      <c r="L30" s="25" t="str">
        <f t="shared" si="5"/>
        <v>000301509</v>
      </c>
      <c r="M30" s="25" t="str">
        <f t="shared" si="6"/>
        <v>LT AGUNG 2</v>
      </c>
    </row>
    <row r="31" spans="2:13" x14ac:dyDescent="0.25">
      <c r="B31" s="6">
        <v>43263</v>
      </c>
      <c r="C31" s="4" t="s">
        <v>35</v>
      </c>
      <c r="D31" s="5">
        <v>47500</v>
      </c>
      <c r="E31" s="5">
        <v>0</v>
      </c>
      <c r="F31" s="5">
        <f t="shared" si="0"/>
        <v>5867000</v>
      </c>
      <c r="H31" s="25" t="str">
        <f t="shared" si="1"/>
        <v>12</v>
      </c>
      <c r="I31" s="25" t="str">
        <f t="shared" si="2"/>
        <v>06</v>
      </c>
      <c r="J31" s="25" t="str">
        <f t="shared" si="3"/>
        <v>2018</v>
      </c>
      <c r="K31" s="25" t="str">
        <f t="shared" si="4"/>
        <v>3</v>
      </c>
      <c r="L31" s="25" t="str">
        <f t="shared" si="5"/>
        <v>000301507</v>
      </c>
      <c r="M31" s="25" t="str">
        <f t="shared" si="6"/>
        <v>AMPERA 2</v>
      </c>
    </row>
    <row r="32" spans="2:13" x14ac:dyDescent="0.25">
      <c r="B32" s="6">
        <v>43263</v>
      </c>
      <c r="C32" s="4" t="s">
        <v>36</v>
      </c>
      <c r="D32" s="5">
        <v>123500</v>
      </c>
      <c r="E32" s="5">
        <v>0</v>
      </c>
      <c r="F32" s="5">
        <f t="shared" si="0"/>
        <v>5990500</v>
      </c>
      <c r="H32" s="25" t="str">
        <f t="shared" si="1"/>
        <v>12</v>
      </c>
      <c r="I32" s="25" t="str">
        <f t="shared" si="2"/>
        <v>06</v>
      </c>
      <c r="J32" s="25" t="str">
        <f t="shared" si="3"/>
        <v>2018</v>
      </c>
      <c r="K32" s="25" t="str">
        <f t="shared" si="4"/>
        <v>3</v>
      </c>
      <c r="L32" s="25" t="str">
        <f t="shared" si="5"/>
        <v>000301508</v>
      </c>
      <c r="M32" s="25" t="str">
        <f t="shared" si="6"/>
        <v>AMPERA 1</v>
      </c>
    </row>
    <row r="33" spans="2:13" x14ac:dyDescent="0.25">
      <c r="B33" s="6">
        <v>43263</v>
      </c>
      <c r="C33" s="4" t="s">
        <v>37</v>
      </c>
      <c r="D33" s="5">
        <v>247000</v>
      </c>
      <c r="E33" s="5">
        <v>0</v>
      </c>
      <c r="F33" s="5">
        <f t="shared" si="0"/>
        <v>6237500</v>
      </c>
      <c r="H33" s="25" t="str">
        <f t="shared" si="1"/>
        <v>12</v>
      </c>
      <c r="I33" s="25" t="str">
        <f t="shared" si="2"/>
        <v>06</v>
      </c>
      <c r="J33" s="25" t="str">
        <f t="shared" si="3"/>
        <v>2018</v>
      </c>
      <c r="K33" s="25" t="str">
        <f t="shared" si="4"/>
        <v>3</v>
      </c>
      <c r="L33" s="25" t="str">
        <f t="shared" si="5"/>
        <v>000301509</v>
      </c>
      <c r="M33" s="25" t="str">
        <f t="shared" si="6"/>
        <v>LT AGUNG 2</v>
      </c>
    </row>
    <row r="34" spans="2:13" x14ac:dyDescent="0.25">
      <c r="B34" s="6">
        <v>43263</v>
      </c>
      <c r="C34" s="4" t="s">
        <v>38</v>
      </c>
      <c r="D34" s="5">
        <v>9500</v>
      </c>
      <c r="E34" s="5">
        <v>0</v>
      </c>
      <c r="F34" s="5">
        <f t="shared" si="0"/>
        <v>6247000</v>
      </c>
      <c r="H34" s="25" t="str">
        <f t="shared" si="1"/>
        <v>11</v>
      </c>
      <c r="I34" s="25" t="str">
        <f t="shared" si="2"/>
        <v>06</v>
      </c>
      <c r="J34" s="25" t="str">
        <f t="shared" si="3"/>
        <v>2018</v>
      </c>
      <c r="K34" s="25" t="str">
        <f t="shared" si="4"/>
        <v>3</v>
      </c>
      <c r="L34" s="25" t="str">
        <f t="shared" si="5"/>
        <v>000301534</v>
      </c>
      <c r="M34" s="25" t="str">
        <f t="shared" si="6"/>
        <v>LT AGUNG 3</v>
      </c>
    </row>
    <row r="35" spans="2:13" x14ac:dyDescent="0.25">
      <c r="B35" s="6">
        <v>43263</v>
      </c>
      <c r="C35" s="4" t="s">
        <v>39</v>
      </c>
      <c r="D35" s="5">
        <v>237500</v>
      </c>
      <c r="E35" s="5">
        <v>0</v>
      </c>
      <c r="F35" s="5">
        <f t="shared" si="0"/>
        <v>6484500</v>
      </c>
      <c r="H35" s="25" t="str">
        <f t="shared" si="1"/>
        <v>11</v>
      </c>
      <c r="I35" s="25" t="str">
        <f t="shared" si="2"/>
        <v>06</v>
      </c>
      <c r="J35" s="25" t="str">
        <f t="shared" si="3"/>
        <v>2018</v>
      </c>
      <c r="K35" s="25" t="str">
        <f t="shared" si="4"/>
        <v>3</v>
      </c>
      <c r="L35" s="25" t="str">
        <f t="shared" si="5"/>
        <v>000301510</v>
      </c>
      <c r="M35" s="25" t="str">
        <f t="shared" si="6"/>
        <v>LT AGUNG 1</v>
      </c>
    </row>
    <row r="36" spans="2:13" x14ac:dyDescent="0.25">
      <c r="B36" s="6">
        <v>43263</v>
      </c>
      <c r="C36" s="4" t="s">
        <v>40</v>
      </c>
      <c r="D36" s="5">
        <v>66500</v>
      </c>
      <c r="E36" s="5">
        <v>0</v>
      </c>
      <c r="F36" s="5">
        <f t="shared" si="0"/>
        <v>6551000</v>
      </c>
      <c r="H36" s="25" t="str">
        <f t="shared" si="1"/>
        <v>11</v>
      </c>
      <c r="I36" s="25" t="str">
        <f t="shared" si="2"/>
        <v>06</v>
      </c>
      <c r="J36" s="25" t="str">
        <f t="shared" si="3"/>
        <v>2018</v>
      </c>
      <c r="K36" s="25" t="str">
        <f t="shared" si="4"/>
        <v>3</v>
      </c>
      <c r="L36" s="25" t="str">
        <f t="shared" si="5"/>
        <v>000301511</v>
      </c>
      <c r="M36" s="25" t="str">
        <f t="shared" si="6"/>
        <v>GEDONG 2</v>
      </c>
    </row>
    <row r="37" spans="2:13" x14ac:dyDescent="0.25">
      <c r="B37" s="6">
        <v>43263</v>
      </c>
      <c r="C37" s="4" t="s">
        <v>41</v>
      </c>
      <c r="D37" s="5">
        <v>161500</v>
      </c>
      <c r="E37" s="5">
        <v>0</v>
      </c>
      <c r="F37" s="5">
        <f t="shared" si="0"/>
        <v>6712500</v>
      </c>
      <c r="H37" s="25" t="str">
        <f t="shared" si="1"/>
        <v>11</v>
      </c>
      <c r="I37" s="25" t="str">
        <f t="shared" si="2"/>
        <v>06</v>
      </c>
      <c r="J37" s="25" t="str">
        <f t="shared" si="3"/>
        <v>2018</v>
      </c>
      <c r="K37" s="25" t="str">
        <f t="shared" si="4"/>
        <v>3</v>
      </c>
      <c r="L37" s="25" t="str">
        <f t="shared" si="5"/>
        <v>000301512</v>
      </c>
      <c r="M37" s="25" t="str">
        <f t="shared" si="6"/>
        <v>GEDONG 1</v>
      </c>
    </row>
    <row r="38" spans="2:13" x14ac:dyDescent="0.25">
      <c r="B38" s="6">
        <v>43263</v>
      </c>
      <c r="C38" s="4" t="s">
        <v>42</v>
      </c>
      <c r="D38" s="5">
        <v>28500</v>
      </c>
      <c r="E38" s="5">
        <v>0</v>
      </c>
      <c r="F38" s="5">
        <f t="shared" si="0"/>
        <v>6741000</v>
      </c>
      <c r="H38" s="25" t="str">
        <f t="shared" si="1"/>
        <v>12</v>
      </c>
      <c r="I38" s="25" t="str">
        <f t="shared" si="2"/>
        <v>06</v>
      </c>
      <c r="J38" s="25" t="str">
        <f t="shared" si="3"/>
        <v>2018</v>
      </c>
      <c r="K38" s="25" t="str">
        <f t="shared" si="4"/>
        <v>3</v>
      </c>
      <c r="L38" s="25" t="str">
        <f t="shared" si="5"/>
        <v>000301534</v>
      </c>
      <c r="M38" s="25" t="str">
        <f t="shared" si="6"/>
        <v>LT AGUNG 3</v>
      </c>
    </row>
    <row r="39" spans="2:13" x14ac:dyDescent="0.25">
      <c r="B39" s="6">
        <v>43263</v>
      </c>
      <c r="C39" s="4" t="s">
        <v>43</v>
      </c>
      <c r="D39" s="5">
        <v>294500</v>
      </c>
      <c r="E39" s="5">
        <v>0</v>
      </c>
      <c r="F39" s="5">
        <f t="shared" si="0"/>
        <v>7035500</v>
      </c>
      <c r="H39" s="25" t="str">
        <f t="shared" si="1"/>
        <v>12</v>
      </c>
      <c r="I39" s="25" t="str">
        <f t="shared" si="2"/>
        <v>06</v>
      </c>
      <c r="J39" s="25" t="str">
        <f t="shared" si="3"/>
        <v>2018</v>
      </c>
      <c r="K39" s="25" t="str">
        <f t="shared" si="4"/>
        <v>3</v>
      </c>
      <c r="L39" s="25" t="str">
        <f t="shared" si="5"/>
        <v>000301510</v>
      </c>
      <c r="M39" s="25" t="str">
        <f t="shared" si="6"/>
        <v>LT AGUNG 1</v>
      </c>
    </row>
    <row r="40" spans="2:13" x14ac:dyDescent="0.25">
      <c r="B40" s="6">
        <v>43263</v>
      </c>
      <c r="C40" s="4" t="s">
        <v>44</v>
      </c>
      <c r="D40" s="5">
        <v>104500</v>
      </c>
      <c r="E40" s="5">
        <v>0</v>
      </c>
      <c r="F40" s="5">
        <f t="shared" si="0"/>
        <v>7140000</v>
      </c>
      <c r="H40" s="25" t="str">
        <f t="shared" si="1"/>
        <v>30</v>
      </c>
      <c r="I40" s="25" t="str">
        <f t="shared" si="2"/>
        <v>05</v>
      </c>
      <c r="J40" s="25" t="str">
        <f t="shared" si="3"/>
        <v>2018</v>
      </c>
      <c r="K40" s="25" t="str">
        <f t="shared" si="4"/>
        <v>3</v>
      </c>
      <c r="L40" s="25" t="str">
        <f t="shared" si="5"/>
        <v>000301509</v>
      </c>
      <c r="M40" s="25" t="str">
        <f t="shared" si="6"/>
        <v>LT AGUNG 2</v>
      </c>
    </row>
    <row r="41" spans="2:13" x14ac:dyDescent="0.25">
      <c r="B41" s="6">
        <v>43263</v>
      </c>
      <c r="C41" s="4" t="s">
        <v>45</v>
      </c>
      <c r="D41" s="5">
        <v>617500</v>
      </c>
      <c r="E41" s="5">
        <v>0</v>
      </c>
      <c r="F41" s="5">
        <f t="shared" si="0"/>
        <v>7757500</v>
      </c>
      <c r="H41" s="25" t="str">
        <f t="shared" si="1"/>
        <v>12</v>
      </c>
      <c r="I41" s="25" t="str">
        <f t="shared" si="2"/>
        <v>06</v>
      </c>
      <c r="J41" s="25" t="str">
        <f t="shared" si="3"/>
        <v>2018</v>
      </c>
      <c r="K41" s="25" t="str">
        <f t="shared" si="4"/>
        <v>1</v>
      </c>
      <c r="L41" s="25" t="str">
        <f t="shared" si="5"/>
        <v>000301511</v>
      </c>
      <c r="M41" s="25" t="str">
        <f t="shared" si="6"/>
        <v>GEDONG 2</v>
      </c>
    </row>
    <row r="42" spans="2:13" x14ac:dyDescent="0.25">
      <c r="B42" s="6">
        <v>43263</v>
      </c>
      <c r="C42" s="4" t="s">
        <v>46</v>
      </c>
      <c r="D42" s="5">
        <v>351500</v>
      </c>
      <c r="E42" s="5">
        <v>0</v>
      </c>
      <c r="F42" s="5">
        <f t="shared" si="0"/>
        <v>8109000</v>
      </c>
      <c r="H42" s="25" t="str">
        <f t="shared" si="1"/>
        <v>12</v>
      </c>
      <c r="I42" s="25" t="str">
        <f t="shared" si="2"/>
        <v>06</v>
      </c>
      <c r="J42" s="25" t="str">
        <f t="shared" si="3"/>
        <v>2018</v>
      </c>
      <c r="K42" s="25" t="str">
        <f t="shared" si="4"/>
        <v>1</v>
      </c>
      <c r="L42" s="25" t="str">
        <f t="shared" si="5"/>
        <v>000301512</v>
      </c>
      <c r="M42" s="25" t="str">
        <f t="shared" si="6"/>
        <v>GEDONG 1</v>
      </c>
    </row>
    <row r="43" spans="2:13" x14ac:dyDescent="0.25">
      <c r="B43" s="6">
        <v>43263</v>
      </c>
      <c r="C43" s="4" t="s">
        <v>47</v>
      </c>
      <c r="D43" s="5">
        <v>484500</v>
      </c>
      <c r="E43" s="5">
        <v>0</v>
      </c>
      <c r="F43" s="5">
        <f t="shared" si="0"/>
        <v>8593500</v>
      </c>
      <c r="H43" s="25" t="str">
        <f t="shared" si="1"/>
        <v>12</v>
      </c>
      <c r="I43" s="25" t="str">
        <f t="shared" si="2"/>
        <v>06</v>
      </c>
      <c r="J43" s="25" t="str">
        <f t="shared" si="3"/>
        <v>2018</v>
      </c>
      <c r="K43" s="25" t="str">
        <f t="shared" si="4"/>
        <v>1</v>
      </c>
      <c r="L43" s="25" t="str">
        <f t="shared" si="5"/>
        <v>000301513</v>
      </c>
      <c r="M43" s="25" t="str">
        <f t="shared" si="6"/>
        <v>KP RAMBUTAN</v>
      </c>
    </row>
    <row r="44" spans="2:13" x14ac:dyDescent="0.25">
      <c r="B44" s="6">
        <v>43263</v>
      </c>
      <c r="C44" s="4" t="s">
        <v>48</v>
      </c>
      <c r="D44" s="5">
        <v>2479500</v>
      </c>
      <c r="E44" s="5">
        <v>0</v>
      </c>
      <c r="F44" s="5">
        <f t="shared" si="0"/>
        <v>11073000</v>
      </c>
      <c r="H44" s="25" t="str">
        <f t="shared" si="1"/>
        <v>12</v>
      </c>
      <c r="I44" s="25" t="str">
        <f t="shared" si="2"/>
        <v>06</v>
      </c>
      <c r="J44" s="25" t="str">
        <f t="shared" si="3"/>
        <v>2018</v>
      </c>
      <c r="K44" s="25" t="str">
        <f t="shared" si="4"/>
        <v>1</v>
      </c>
      <c r="L44" s="25" t="str">
        <f t="shared" si="5"/>
        <v>000301514</v>
      </c>
      <c r="M44" s="25" t="str">
        <f t="shared" si="6"/>
        <v>PS REBO</v>
      </c>
    </row>
    <row r="45" spans="2:13" x14ac:dyDescent="0.25">
      <c r="B45" s="6">
        <v>43263</v>
      </c>
      <c r="C45" s="4" t="s">
        <v>49</v>
      </c>
      <c r="D45" s="5">
        <v>1125000</v>
      </c>
      <c r="E45" s="5">
        <v>0</v>
      </c>
      <c r="F45" s="5">
        <f t="shared" si="0"/>
        <v>12198000</v>
      </c>
      <c r="H45" s="25" t="str">
        <f t="shared" si="1"/>
        <v>12</v>
      </c>
      <c r="I45" s="25" t="str">
        <f t="shared" si="2"/>
        <v>06</v>
      </c>
      <c r="J45" s="25" t="str">
        <f t="shared" si="3"/>
        <v>2018</v>
      </c>
      <c r="K45" s="25" t="str">
        <f t="shared" si="4"/>
        <v>1</v>
      </c>
      <c r="L45" s="25" t="str">
        <f t="shared" si="5"/>
        <v>000301515</v>
      </c>
      <c r="M45" s="25" t="str">
        <f t="shared" si="6"/>
        <v>DUKUH 1</v>
      </c>
    </row>
    <row r="46" spans="2:13" x14ac:dyDescent="0.25">
      <c r="B46" s="6">
        <v>43263</v>
      </c>
      <c r="C46" s="4" t="s">
        <v>50</v>
      </c>
      <c r="D46" s="5">
        <v>456000</v>
      </c>
      <c r="E46" s="5">
        <v>0</v>
      </c>
      <c r="F46" s="5">
        <f t="shared" si="0"/>
        <v>12654000</v>
      </c>
      <c r="H46" s="25" t="str">
        <f t="shared" si="1"/>
        <v>12</v>
      </c>
      <c r="I46" s="25" t="str">
        <f t="shared" si="2"/>
        <v>06</v>
      </c>
      <c r="J46" s="25" t="str">
        <f t="shared" si="3"/>
        <v>2018</v>
      </c>
      <c r="K46" s="25" t="str">
        <f t="shared" si="4"/>
        <v>1</v>
      </c>
      <c r="L46" s="25" t="str">
        <f t="shared" si="5"/>
        <v>000301503</v>
      </c>
      <c r="M46" s="25" t="str">
        <f t="shared" si="6"/>
        <v>CIPUTAT 1</v>
      </c>
    </row>
    <row r="47" spans="2:13" x14ac:dyDescent="0.25">
      <c r="B47" s="6">
        <v>43263</v>
      </c>
      <c r="C47" s="4" t="s">
        <v>51</v>
      </c>
      <c r="D47" s="5">
        <v>880000</v>
      </c>
      <c r="E47" s="5">
        <v>0</v>
      </c>
      <c r="F47" s="5">
        <f t="shared" si="0"/>
        <v>13534000</v>
      </c>
      <c r="H47" s="25" t="str">
        <f t="shared" si="1"/>
        <v>12</v>
      </c>
      <c r="I47" s="25" t="str">
        <f t="shared" si="2"/>
        <v>06</v>
      </c>
      <c r="J47" s="25" t="str">
        <f t="shared" si="3"/>
        <v>2018</v>
      </c>
      <c r="K47" s="25" t="str">
        <f t="shared" si="4"/>
        <v>1</v>
      </c>
      <c r="L47" s="25" t="str">
        <f t="shared" si="5"/>
        <v>000301516</v>
      </c>
      <c r="M47" s="25" t="str">
        <f t="shared" si="6"/>
        <v>DUKUH 3</v>
      </c>
    </row>
    <row r="48" spans="2:13" x14ac:dyDescent="0.25">
      <c r="B48" s="6">
        <v>43263</v>
      </c>
      <c r="C48" s="4" t="s">
        <v>52</v>
      </c>
      <c r="D48" s="5">
        <v>817000</v>
      </c>
      <c r="E48" s="5">
        <v>0</v>
      </c>
      <c r="F48" s="5">
        <f t="shared" si="0"/>
        <v>14351000</v>
      </c>
      <c r="H48" s="25" t="str">
        <f t="shared" si="1"/>
        <v>12</v>
      </c>
      <c r="I48" s="25" t="str">
        <f t="shared" si="2"/>
        <v>06</v>
      </c>
      <c r="J48" s="25" t="str">
        <f t="shared" si="3"/>
        <v>2018</v>
      </c>
      <c r="K48" s="25" t="str">
        <f t="shared" si="4"/>
        <v>1</v>
      </c>
      <c r="L48" s="25" t="str">
        <f t="shared" si="5"/>
        <v>000301504</v>
      </c>
      <c r="M48" s="25" t="str">
        <f t="shared" si="6"/>
        <v>PD PINANG</v>
      </c>
    </row>
    <row r="49" spans="2:13" x14ac:dyDescent="0.25">
      <c r="B49" s="6">
        <v>43263</v>
      </c>
      <c r="C49" s="4" t="s">
        <v>53</v>
      </c>
      <c r="D49" s="5">
        <v>484500</v>
      </c>
      <c r="E49" s="5">
        <v>0</v>
      </c>
      <c r="F49" s="5">
        <f t="shared" si="0"/>
        <v>14835500</v>
      </c>
      <c r="H49" s="25" t="str">
        <f t="shared" si="1"/>
        <v>12</v>
      </c>
      <c r="I49" s="25" t="str">
        <f t="shared" si="2"/>
        <v>06</v>
      </c>
      <c r="J49" s="25" t="str">
        <f t="shared" si="3"/>
        <v>2018</v>
      </c>
      <c r="K49" s="25" t="str">
        <f t="shared" si="4"/>
        <v>1</v>
      </c>
      <c r="L49" s="25" t="str">
        <f t="shared" si="5"/>
        <v>000301505</v>
      </c>
      <c r="M49" s="25" t="str">
        <f t="shared" si="6"/>
        <v>FATMAWATI 2</v>
      </c>
    </row>
    <row r="50" spans="2:13" x14ac:dyDescent="0.25">
      <c r="B50" s="6">
        <v>43263</v>
      </c>
      <c r="C50" s="4" t="s">
        <v>54</v>
      </c>
      <c r="D50" s="5">
        <v>532000</v>
      </c>
      <c r="E50" s="5">
        <v>0</v>
      </c>
      <c r="F50" s="5">
        <f t="shared" si="0"/>
        <v>15367500</v>
      </c>
      <c r="H50" s="25" t="str">
        <f t="shared" si="1"/>
        <v>12</v>
      </c>
      <c r="I50" s="25" t="str">
        <f t="shared" si="2"/>
        <v>06</v>
      </c>
      <c r="J50" s="25" t="str">
        <f t="shared" si="3"/>
        <v>2018</v>
      </c>
      <c r="K50" s="25" t="str">
        <f t="shared" si="4"/>
        <v>1</v>
      </c>
      <c r="L50" s="25" t="str">
        <f t="shared" si="5"/>
        <v>000301506</v>
      </c>
      <c r="M50" s="25" t="str">
        <f t="shared" si="6"/>
        <v>FATMAWATI 1</v>
      </c>
    </row>
    <row r="51" spans="2:13" x14ac:dyDescent="0.25">
      <c r="B51" s="6">
        <v>43263</v>
      </c>
      <c r="C51" s="4" t="s">
        <v>55</v>
      </c>
      <c r="D51" s="5">
        <v>655500</v>
      </c>
      <c r="E51" s="5">
        <v>0</v>
      </c>
      <c r="F51" s="5">
        <f t="shared" si="0"/>
        <v>16023000</v>
      </c>
      <c r="H51" s="25" t="str">
        <f t="shared" si="1"/>
        <v>12</v>
      </c>
      <c r="I51" s="25" t="str">
        <f t="shared" si="2"/>
        <v>06</v>
      </c>
      <c r="J51" s="25" t="str">
        <f t="shared" si="3"/>
        <v>2018</v>
      </c>
      <c r="K51" s="25" t="str">
        <f t="shared" si="4"/>
        <v>1</v>
      </c>
      <c r="L51" s="25" t="str">
        <f t="shared" si="5"/>
        <v>000301507</v>
      </c>
      <c r="M51" s="25" t="str">
        <f t="shared" si="6"/>
        <v>AMPERA 2</v>
      </c>
    </row>
    <row r="52" spans="2:13" x14ac:dyDescent="0.25">
      <c r="B52" s="6">
        <v>43263</v>
      </c>
      <c r="C52" s="4" t="s">
        <v>35</v>
      </c>
      <c r="D52" s="5">
        <v>28500</v>
      </c>
      <c r="E52" s="5">
        <v>0</v>
      </c>
      <c r="F52" s="5">
        <f t="shared" si="0"/>
        <v>16051500</v>
      </c>
      <c r="H52" s="25" t="str">
        <f t="shared" si="1"/>
        <v>12</v>
      </c>
      <c r="I52" s="25" t="str">
        <f t="shared" si="2"/>
        <v>06</v>
      </c>
      <c r="J52" s="25" t="str">
        <f t="shared" si="3"/>
        <v>2018</v>
      </c>
      <c r="K52" s="25" t="str">
        <f t="shared" si="4"/>
        <v>3</v>
      </c>
      <c r="L52" s="25" t="str">
        <f t="shared" si="5"/>
        <v>000301507</v>
      </c>
      <c r="M52" s="25" t="str">
        <f t="shared" si="6"/>
        <v>AMPERA 2</v>
      </c>
    </row>
    <row r="53" spans="2:13" x14ac:dyDescent="0.25">
      <c r="B53" s="6">
        <v>43263</v>
      </c>
      <c r="C53" s="4" t="s">
        <v>56</v>
      </c>
      <c r="D53" s="5">
        <v>494000</v>
      </c>
      <c r="E53" s="5">
        <v>0</v>
      </c>
      <c r="F53" s="5">
        <f t="shared" si="0"/>
        <v>16545500</v>
      </c>
      <c r="H53" s="25" t="str">
        <f t="shared" si="1"/>
        <v>12</v>
      </c>
      <c r="I53" s="25" t="str">
        <f t="shared" si="2"/>
        <v>06</v>
      </c>
      <c r="J53" s="25" t="str">
        <f t="shared" si="3"/>
        <v>2018</v>
      </c>
      <c r="K53" s="25" t="str">
        <f t="shared" si="4"/>
        <v>1</v>
      </c>
      <c r="L53" s="25" t="str">
        <f t="shared" si="5"/>
        <v>000301508</v>
      </c>
      <c r="M53" s="25" t="str">
        <f t="shared" si="6"/>
        <v>AMPERA 1</v>
      </c>
    </row>
    <row r="54" spans="2:13" x14ac:dyDescent="0.25">
      <c r="B54" s="6">
        <v>43263</v>
      </c>
      <c r="C54" s="4" t="s">
        <v>57</v>
      </c>
      <c r="D54" s="5">
        <v>1406000</v>
      </c>
      <c r="E54" s="5">
        <v>0</v>
      </c>
      <c r="F54" s="5">
        <f t="shared" si="0"/>
        <v>17951500</v>
      </c>
      <c r="H54" s="25" t="str">
        <f t="shared" si="1"/>
        <v>12</v>
      </c>
      <c r="I54" s="25" t="str">
        <f t="shared" si="2"/>
        <v>06</v>
      </c>
      <c r="J54" s="25" t="str">
        <f t="shared" si="3"/>
        <v>2018</v>
      </c>
      <c r="K54" s="25" t="str">
        <f t="shared" si="4"/>
        <v>1</v>
      </c>
      <c r="L54" s="25" t="str">
        <f t="shared" si="5"/>
        <v>000301509</v>
      </c>
      <c r="M54" s="25" t="str">
        <f t="shared" si="6"/>
        <v>LT AGUNG 2</v>
      </c>
    </row>
    <row r="55" spans="2:13" x14ac:dyDescent="0.25">
      <c r="B55" s="6">
        <v>43263</v>
      </c>
      <c r="C55" s="4" t="s">
        <v>58</v>
      </c>
      <c r="D55" s="5">
        <v>133000</v>
      </c>
      <c r="E55" s="5">
        <v>0</v>
      </c>
      <c r="F55" s="5">
        <f t="shared" si="0"/>
        <v>18084500</v>
      </c>
      <c r="H55" s="25" t="str">
        <f t="shared" si="1"/>
        <v>12</v>
      </c>
      <c r="I55" s="25" t="str">
        <f t="shared" si="2"/>
        <v>06</v>
      </c>
      <c r="J55" s="25" t="str">
        <f t="shared" si="3"/>
        <v>2018</v>
      </c>
      <c r="K55" s="25" t="str">
        <f t="shared" si="4"/>
        <v>1</v>
      </c>
      <c r="L55" s="25" t="str">
        <f t="shared" si="5"/>
        <v>000301534</v>
      </c>
      <c r="M55" s="25" t="str">
        <f t="shared" si="6"/>
        <v>LT AGUNG 3</v>
      </c>
    </row>
    <row r="56" spans="2:13" x14ac:dyDescent="0.25">
      <c r="B56" s="6">
        <v>43263</v>
      </c>
      <c r="C56" s="4" t="s">
        <v>59</v>
      </c>
      <c r="D56" s="5">
        <v>883500</v>
      </c>
      <c r="E56" s="5">
        <v>0</v>
      </c>
      <c r="F56" s="5">
        <f t="shared" si="0"/>
        <v>18968000</v>
      </c>
      <c r="H56" s="25" t="str">
        <f t="shared" si="1"/>
        <v>12</v>
      </c>
      <c r="I56" s="25" t="str">
        <f t="shared" si="2"/>
        <v>06</v>
      </c>
      <c r="J56" s="25" t="str">
        <f t="shared" si="3"/>
        <v>2018</v>
      </c>
      <c r="K56" s="25" t="str">
        <f t="shared" si="4"/>
        <v>1</v>
      </c>
      <c r="L56" s="25" t="str">
        <f t="shared" si="5"/>
        <v>000301510</v>
      </c>
      <c r="M56" s="25" t="str">
        <f t="shared" si="6"/>
        <v>LT AGUNG 1</v>
      </c>
    </row>
    <row r="57" spans="2:13" x14ac:dyDescent="0.25">
      <c r="B57" s="6">
        <v>43264</v>
      </c>
      <c r="C57" s="4" t="s">
        <v>60</v>
      </c>
      <c r="D57" s="5">
        <v>883500</v>
      </c>
      <c r="E57" s="5">
        <v>0</v>
      </c>
      <c r="F57" s="5">
        <f t="shared" si="0"/>
        <v>19851500</v>
      </c>
      <c r="H57" s="25" t="str">
        <f t="shared" si="1"/>
        <v>12</v>
      </c>
      <c r="I57" s="25" t="str">
        <f t="shared" si="2"/>
        <v>06</v>
      </c>
      <c r="J57" s="25" t="str">
        <f t="shared" si="3"/>
        <v>2018</v>
      </c>
      <c r="K57" s="25" t="str">
        <f t="shared" si="4"/>
        <v>2</v>
      </c>
      <c r="L57" s="25" t="str">
        <f t="shared" si="5"/>
        <v>000301507</v>
      </c>
      <c r="M57" s="25" t="str">
        <f t="shared" si="6"/>
        <v>AMPERA 2</v>
      </c>
    </row>
    <row r="58" spans="2:13" x14ac:dyDescent="0.25">
      <c r="B58" s="6">
        <v>43264</v>
      </c>
      <c r="C58" s="4" t="s">
        <v>61</v>
      </c>
      <c r="D58" s="5">
        <v>1536000</v>
      </c>
      <c r="E58" s="5">
        <v>0</v>
      </c>
      <c r="F58" s="5">
        <f t="shared" si="0"/>
        <v>21387500</v>
      </c>
      <c r="H58" s="25" t="str">
        <f t="shared" si="1"/>
        <v>12</v>
      </c>
      <c r="I58" s="25" t="str">
        <f t="shared" si="2"/>
        <v>06</v>
      </c>
      <c r="J58" s="25" t="str">
        <f t="shared" si="3"/>
        <v>2018</v>
      </c>
      <c r="K58" s="25" t="str">
        <f t="shared" si="4"/>
        <v>2</v>
      </c>
      <c r="L58" s="25" t="str">
        <f t="shared" si="5"/>
        <v>000301515</v>
      </c>
      <c r="M58" s="25" t="str">
        <f t="shared" si="6"/>
        <v>DUKUH 1</v>
      </c>
    </row>
    <row r="59" spans="2:13" x14ac:dyDescent="0.25">
      <c r="B59" s="6">
        <v>43264</v>
      </c>
      <c r="C59" s="4" t="s">
        <v>62</v>
      </c>
      <c r="D59" s="5">
        <v>684000</v>
      </c>
      <c r="E59" s="5">
        <v>0</v>
      </c>
      <c r="F59" s="5">
        <f t="shared" si="0"/>
        <v>22071500</v>
      </c>
      <c r="H59" s="25" t="str">
        <f t="shared" si="1"/>
        <v>12</v>
      </c>
      <c r="I59" s="25" t="str">
        <f t="shared" si="2"/>
        <v>06</v>
      </c>
      <c r="J59" s="25" t="str">
        <f t="shared" si="3"/>
        <v>2018</v>
      </c>
      <c r="K59" s="25" t="str">
        <f t="shared" si="4"/>
        <v>2</v>
      </c>
      <c r="L59" s="25" t="str">
        <f t="shared" si="5"/>
        <v>000301503</v>
      </c>
      <c r="M59" s="25" t="str">
        <f t="shared" si="6"/>
        <v>CIPUTAT 1</v>
      </c>
    </row>
    <row r="60" spans="2:13" x14ac:dyDescent="0.25">
      <c r="B60" s="6">
        <v>43264</v>
      </c>
      <c r="C60" s="4" t="s">
        <v>63</v>
      </c>
      <c r="D60" s="5">
        <v>484500</v>
      </c>
      <c r="E60" s="5">
        <v>0</v>
      </c>
      <c r="F60" s="5">
        <f t="shared" si="0"/>
        <v>22556000</v>
      </c>
      <c r="H60" s="25" t="str">
        <f t="shared" si="1"/>
        <v>12</v>
      </c>
      <c r="I60" s="25" t="str">
        <f t="shared" si="2"/>
        <v>06</v>
      </c>
      <c r="J60" s="25" t="str">
        <f t="shared" si="3"/>
        <v>2018</v>
      </c>
      <c r="K60" s="25" t="str">
        <f t="shared" si="4"/>
        <v>2</v>
      </c>
      <c r="L60" s="25" t="str">
        <f t="shared" si="5"/>
        <v>000301511</v>
      </c>
      <c r="M60" s="25" t="str">
        <f t="shared" si="6"/>
        <v>GEDONG 2</v>
      </c>
    </row>
    <row r="61" spans="2:13" x14ac:dyDescent="0.25">
      <c r="B61" s="6">
        <v>43264</v>
      </c>
      <c r="C61" s="4" t="s">
        <v>64</v>
      </c>
      <c r="D61" s="5">
        <v>1531500</v>
      </c>
      <c r="E61" s="5">
        <v>0</v>
      </c>
      <c r="F61" s="5">
        <f t="shared" si="0"/>
        <v>24087500</v>
      </c>
      <c r="H61" s="25" t="str">
        <f t="shared" si="1"/>
        <v>12</v>
      </c>
      <c r="I61" s="25" t="str">
        <f t="shared" si="2"/>
        <v>06</v>
      </c>
      <c r="J61" s="25" t="str">
        <f t="shared" si="3"/>
        <v>2018</v>
      </c>
      <c r="K61" s="25" t="str">
        <f t="shared" si="4"/>
        <v>2</v>
      </c>
      <c r="L61" s="25" t="str">
        <f t="shared" si="5"/>
        <v>000301508</v>
      </c>
      <c r="M61" s="25" t="str">
        <f t="shared" si="6"/>
        <v>AMPERA 1</v>
      </c>
    </row>
    <row r="62" spans="2:13" x14ac:dyDescent="0.25">
      <c r="B62" s="6">
        <v>43264</v>
      </c>
      <c r="C62" s="4" t="s">
        <v>65</v>
      </c>
      <c r="D62" s="5">
        <v>1584000</v>
      </c>
      <c r="E62" s="5">
        <v>0</v>
      </c>
      <c r="F62" s="5">
        <f t="shared" si="0"/>
        <v>25671500</v>
      </c>
      <c r="H62" s="25" t="str">
        <f t="shared" si="1"/>
        <v>12</v>
      </c>
      <c r="I62" s="25" t="str">
        <f t="shared" si="2"/>
        <v>06</v>
      </c>
      <c r="J62" s="25" t="str">
        <f t="shared" si="3"/>
        <v>2018</v>
      </c>
      <c r="K62" s="25" t="str">
        <f t="shared" si="4"/>
        <v>2</v>
      </c>
      <c r="L62" s="25" t="str">
        <f t="shared" si="5"/>
        <v>000301516</v>
      </c>
      <c r="M62" s="25" t="str">
        <f t="shared" si="6"/>
        <v>DUKUH 3</v>
      </c>
    </row>
    <row r="63" spans="2:13" x14ac:dyDescent="0.25">
      <c r="B63" s="6">
        <v>43264</v>
      </c>
      <c r="C63" s="4" t="s">
        <v>66</v>
      </c>
      <c r="D63" s="5">
        <v>1529500</v>
      </c>
      <c r="E63" s="5">
        <v>0</v>
      </c>
      <c r="F63" s="5">
        <f t="shared" si="0"/>
        <v>27201000</v>
      </c>
      <c r="H63" s="25" t="str">
        <f t="shared" si="1"/>
        <v>12</v>
      </c>
      <c r="I63" s="25" t="str">
        <f t="shared" si="2"/>
        <v>06</v>
      </c>
      <c r="J63" s="25" t="str">
        <f t="shared" si="3"/>
        <v>2018</v>
      </c>
      <c r="K63" s="25" t="str">
        <f t="shared" si="4"/>
        <v>2</v>
      </c>
      <c r="L63" s="25" t="str">
        <f t="shared" si="5"/>
        <v>000301504</v>
      </c>
      <c r="M63" s="25" t="str">
        <f t="shared" si="6"/>
        <v>PD PINANG</v>
      </c>
    </row>
    <row r="64" spans="2:13" x14ac:dyDescent="0.25">
      <c r="B64" s="6">
        <v>43264</v>
      </c>
      <c r="C64" s="4" t="s">
        <v>67</v>
      </c>
      <c r="D64" s="5">
        <v>579500</v>
      </c>
      <c r="E64" s="5">
        <v>0</v>
      </c>
      <c r="F64" s="5">
        <f t="shared" si="0"/>
        <v>27780500</v>
      </c>
      <c r="H64" s="25" t="str">
        <f t="shared" si="1"/>
        <v>12</v>
      </c>
      <c r="I64" s="25" t="str">
        <f t="shared" si="2"/>
        <v>06</v>
      </c>
      <c r="J64" s="25" t="str">
        <f t="shared" si="3"/>
        <v>2018</v>
      </c>
      <c r="K64" s="25" t="str">
        <f t="shared" si="4"/>
        <v>2</v>
      </c>
      <c r="L64" s="25" t="str">
        <f t="shared" si="5"/>
        <v>000301512</v>
      </c>
      <c r="M64" s="25" t="str">
        <f t="shared" si="6"/>
        <v>GEDONG 1</v>
      </c>
    </row>
    <row r="65" spans="2:13" x14ac:dyDescent="0.25">
      <c r="B65" s="6">
        <v>43264</v>
      </c>
      <c r="C65" s="4" t="s">
        <v>68</v>
      </c>
      <c r="D65" s="5">
        <v>1292000</v>
      </c>
      <c r="E65" s="5">
        <v>0</v>
      </c>
      <c r="F65" s="5">
        <f t="shared" si="0"/>
        <v>29072500</v>
      </c>
      <c r="H65" s="25" t="str">
        <f t="shared" si="1"/>
        <v>12</v>
      </c>
      <c r="I65" s="25" t="str">
        <f t="shared" si="2"/>
        <v>06</v>
      </c>
      <c r="J65" s="25" t="str">
        <f t="shared" si="3"/>
        <v>2018</v>
      </c>
      <c r="K65" s="25" t="str">
        <f t="shared" si="4"/>
        <v>2</v>
      </c>
      <c r="L65" s="25" t="str">
        <f t="shared" si="5"/>
        <v>000301509</v>
      </c>
      <c r="M65" s="25" t="str">
        <f t="shared" si="6"/>
        <v>LT AGUNG 2</v>
      </c>
    </row>
    <row r="66" spans="2:13" x14ac:dyDescent="0.25">
      <c r="B66" s="6">
        <v>43264</v>
      </c>
      <c r="C66" s="4" t="s">
        <v>69</v>
      </c>
      <c r="D66" s="5">
        <v>788500</v>
      </c>
      <c r="E66" s="5">
        <v>0</v>
      </c>
      <c r="F66" s="5">
        <f t="shared" si="0"/>
        <v>29861000</v>
      </c>
      <c r="H66" s="25" t="str">
        <f t="shared" si="1"/>
        <v>12</v>
      </c>
      <c r="I66" s="25" t="str">
        <f t="shared" si="2"/>
        <v>06</v>
      </c>
      <c r="J66" s="25" t="str">
        <f t="shared" si="3"/>
        <v>2018</v>
      </c>
      <c r="K66" s="25" t="str">
        <f t="shared" si="4"/>
        <v>2</v>
      </c>
      <c r="L66" s="25" t="str">
        <f t="shared" si="5"/>
        <v>000301505</v>
      </c>
      <c r="M66" s="25" t="str">
        <f t="shared" si="6"/>
        <v>FATMAWATI 2</v>
      </c>
    </row>
    <row r="67" spans="2:13" x14ac:dyDescent="0.25">
      <c r="B67" s="6">
        <v>43264</v>
      </c>
      <c r="C67" s="4" t="s">
        <v>70</v>
      </c>
      <c r="D67" s="5">
        <v>543500</v>
      </c>
      <c r="E67" s="5">
        <v>0</v>
      </c>
      <c r="F67" s="5">
        <f t="shared" si="0"/>
        <v>30404500</v>
      </c>
      <c r="H67" s="25" t="str">
        <f t="shared" si="1"/>
        <v>12</v>
      </c>
      <c r="I67" s="25" t="str">
        <f t="shared" si="2"/>
        <v>06</v>
      </c>
      <c r="J67" s="25" t="str">
        <f t="shared" si="3"/>
        <v>2018</v>
      </c>
      <c r="K67" s="25" t="str">
        <f t="shared" si="4"/>
        <v>2</v>
      </c>
      <c r="L67" s="25" t="str">
        <f t="shared" si="5"/>
        <v>000301513</v>
      </c>
      <c r="M67" s="25" t="str">
        <f t="shared" si="6"/>
        <v>KP RAMBUTAN</v>
      </c>
    </row>
    <row r="68" spans="2:13" x14ac:dyDescent="0.25">
      <c r="B68" s="6">
        <v>43264</v>
      </c>
      <c r="C68" s="4" t="s">
        <v>71</v>
      </c>
      <c r="D68" s="5">
        <v>1111500</v>
      </c>
      <c r="E68" s="5">
        <v>0</v>
      </c>
      <c r="F68" s="5">
        <f t="shared" si="0"/>
        <v>31516000</v>
      </c>
      <c r="H68" s="25" t="str">
        <f t="shared" si="1"/>
        <v>12</v>
      </c>
      <c r="I68" s="25" t="str">
        <f t="shared" si="2"/>
        <v>06</v>
      </c>
      <c r="J68" s="25" t="str">
        <f t="shared" si="3"/>
        <v>2018</v>
      </c>
      <c r="K68" s="25" t="str">
        <f t="shared" si="4"/>
        <v>2</v>
      </c>
      <c r="L68" s="25" t="str">
        <f t="shared" si="5"/>
        <v>000301506</v>
      </c>
      <c r="M68" s="25" t="str">
        <f t="shared" si="6"/>
        <v>FATMAWATI 1</v>
      </c>
    </row>
    <row r="69" spans="2:13" x14ac:dyDescent="0.25">
      <c r="B69" s="6">
        <v>43264</v>
      </c>
      <c r="C69" s="4" t="s">
        <v>72</v>
      </c>
      <c r="D69" s="5">
        <v>2261000</v>
      </c>
      <c r="E69" s="5">
        <v>0</v>
      </c>
      <c r="F69" s="5">
        <f t="shared" si="0"/>
        <v>33777000</v>
      </c>
      <c r="H69" s="25" t="str">
        <f t="shared" si="1"/>
        <v>12</v>
      </c>
      <c r="I69" s="25" t="str">
        <f t="shared" si="2"/>
        <v>06</v>
      </c>
      <c r="J69" s="25" t="str">
        <f t="shared" si="3"/>
        <v>2018</v>
      </c>
      <c r="K69" s="25" t="str">
        <f t="shared" si="4"/>
        <v>2</v>
      </c>
      <c r="L69" s="25" t="str">
        <f t="shared" si="5"/>
        <v>000301514</v>
      </c>
      <c r="M69" s="25" t="str">
        <f t="shared" si="6"/>
        <v>PS REBO</v>
      </c>
    </row>
    <row r="70" spans="2:13" x14ac:dyDescent="0.25">
      <c r="B70" s="6">
        <v>43264</v>
      </c>
      <c r="C70" s="4" t="s">
        <v>73</v>
      </c>
      <c r="D70" s="5">
        <v>190000</v>
      </c>
      <c r="E70" s="5">
        <v>0</v>
      </c>
      <c r="F70" s="5">
        <f t="shared" si="0"/>
        <v>33967000</v>
      </c>
      <c r="H70" s="25" t="str">
        <f t="shared" si="1"/>
        <v>12</v>
      </c>
      <c r="I70" s="25" t="str">
        <f t="shared" si="2"/>
        <v>06</v>
      </c>
      <c r="J70" s="25" t="str">
        <f t="shared" si="3"/>
        <v>2018</v>
      </c>
      <c r="K70" s="25" t="str">
        <f t="shared" si="4"/>
        <v>2</v>
      </c>
      <c r="L70" s="25" t="str">
        <f t="shared" si="5"/>
        <v>000301534</v>
      </c>
      <c r="M70" s="25" t="str">
        <f t="shared" si="6"/>
        <v>LT AGUNG 3</v>
      </c>
    </row>
    <row r="71" spans="2:13" x14ac:dyDescent="0.25">
      <c r="B71" s="6">
        <v>43264</v>
      </c>
      <c r="C71" s="4" t="s">
        <v>74</v>
      </c>
      <c r="D71" s="5">
        <v>1244500</v>
      </c>
      <c r="E71" s="5">
        <v>0</v>
      </c>
      <c r="F71" s="5">
        <f t="shared" si="0"/>
        <v>35211500</v>
      </c>
      <c r="H71" s="25" t="str">
        <f t="shared" si="1"/>
        <v>12</v>
      </c>
      <c r="I71" s="25" t="str">
        <f t="shared" si="2"/>
        <v>06</v>
      </c>
      <c r="J71" s="25" t="str">
        <f t="shared" si="3"/>
        <v>2018</v>
      </c>
      <c r="K71" s="25" t="str">
        <f t="shared" si="4"/>
        <v>2</v>
      </c>
      <c r="L71" s="25" t="str">
        <f t="shared" si="5"/>
        <v>000301510</v>
      </c>
      <c r="M71" s="25" t="str">
        <f t="shared" si="6"/>
        <v>LT AGUNG 1</v>
      </c>
    </row>
    <row r="72" spans="2:13" x14ac:dyDescent="0.25">
      <c r="B72" s="6">
        <v>43264</v>
      </c>
      <c r="C72" s="4" t="s">
        <v>14</v>
      </c>
      <c r="D72" s="5">
        <v>144500</v>
      </c>
      <c r="E72" s="5">
        <v>0</v>
      </c>
      <c r="F72" s="5">
        <f t="shared" si="0"/>
        <v>35356000</v>
      </c>
      <c r="H72" s="25" t="str">
        <f t="shared" si="1"/>
        <v>12</v>
      </c>
      <c r="I72" s="25" t="str">
        <f t="shared" si="2"/>
        <v>06</v>
      </c>
      <c r="J72" s="25" t="str">
        <f t="shared" si="3"/>
        <v>2018</v>
      </c>
      <c r="K72" s="25" t="str">
        <f t="shared" si="4"/>
        <v>3</v>
      </c>
      <c r="L72" s="25" t="str">
        <f t="shared" si="5"/>
        <v>000301511</v>
      </c>
      <c r="M72" s="25" t="str">
        <f t="shared" si="6"/>
        <v>GEDONG 2</v>
      </c>
    </row>
    <row r="73" spans="2:13" x14ac:dyDescent="0.25">
      <c r="B73" s="6">
        <v>43264</v>
      </c>
      <c r="C73" s="4" t="s">
        <v>16</v>
      </c>
      <c r="D73" s="5">
        <v>201500</v>
      </c>
      <c r="E73" s="5">
        <v>0</v>
      </c>
      <c r="F73" s="5">
        <f t="shared" si="0"/>
        <v>35557500</v>
      </c>
      <c r="H73" s="25" t="str">
        <f t="shared" si="1"/>
        <v>12</v>
      </c>
      <c r="I73" s="25" t="str">
        <f t="shared" si="2"/>
        <v>06</v>
      </c>
      <c r="J73" s="25" t="str">
        <f t="shared" si="3"/>
        <v>2018</v>
      </c>
      <c r="K73" s="25" t="str">
        <f t="shared" si="4"/>
        <v>3</v>
      </c>
      <c r="L73" s="25" t="str">
        <f t="shared" si="5"/>
        <v>000301512</v>
      </c>
      <c r="M73" s="25" t="str">
        <f t="shared" si="6"/>
        <v>GEDONG 1</v>
      </c>
    </row>
    <row r="74" spans="2:13" x14ac:dyDescent="0.25">
      <c r="B74" s="6">
        <v>43264</v>
      </c>
      <c r="C74" s="4" t="s">
        <v>75</v>
      </c>
      <c r="D74" s="5">
        <v>95000</v>
      </c>
      <c r="E74" s="5">
        <v>0</v>
      </c>
      <c r="F74" s="5">
        <f t="shared" ref="F74:F137" si="7">F73+D74-E74</f>
        <v>35652500</v>
      </c>
      <c r="H74" s="25" t="str">
        <f t="shared" ref="H74:H137" si="8">MID(C74,81,2)</f>
        <v>13</v>
      </c>
      <c r="I74" s="25" t="str">
        <f t="shared" ref="I74:I137" si="9">MID(C74,83,2)</f>
        <v>06</v>
      </c>
      <c r="J74" s="25" t="str">
        <f t="shared" ref="J74:J137" si="10">MID(C74,85,4)</f>
        <v>2018</v>
      </c>
      <c r="K74" s="25" t="str">
        <f t="shared" ref="K74:K137" si="11">MID(C74,90,1)</f>
        <v>3</v>
      </c>
      <c r="L74" s="25" t="str">
        <f t="shared" ref="L74:L137" si="12">MID(C74,92,9)</f>
        <v>000301534</v>
      </c>
      <c r="M74" s="25" t="str">
        <f t="shared" ref="M74:M137" si="13">MID(C74,102,15)</f>
        <v>LT AGUNG 3</v>
      </c>
    </row>
    <row r="75" spans="2:13" x14ac:dyDescent="0.25">
      <c r="B75" s="6">
        <v>43264</v>
      </c>
      <c r="C75" s="4" t="s">
        <v>76</v>
      </c>
      <c r="D75" s="5">
        <v>19000</v>
      </c>
      <c r="E75" s="5">
        <v>0</v>
      </c>
      <c r="F75" s="5">
        <f t="shared" si="7"/>
        <v>35671500</v>
      </c>
      <c r="H75" s="25" t="str">
        <f t="shared" si="8"/>
        <v>13</v>
      </c>
      <c r="I75" s="25" t="str">
        <f t="shared" si="9"/>
        <v>06</v>
      </c>
      <c r="J75" s="25" t="str">
        <f t="shared" si="10"/>
        <v>2018</v>
      </c>
      <c r="K75" s="25" t="str">
        <f t="shared" si="11"/>
        <v>3</v>
      </c>
      <c r="L75" s="25" t="str">
        <f t="shared" si="12"/>
        <v>000301510</v>
      </c>
      <c r="M75" s="25" t="str">
        <f t="shared" si="13"/>
        <v>LT AGUNG 1</v>
      </c>
    </row>
    <row r="76" spans="2:13" x14ac:dyDescent="0.25">
      <c r="B76" s="6">
        <v>43264</v>
      </c>
      <c r="C76" s="4" t="s">
        <v>19</v>
      </c>
      <c r="D76" s="5">
        <v>57000</v>
      </c>
      <c r="E76" s="5">
        <v>0</v>
      </c>
      <c r="F76" s="5">
        <f t="shared" si="7"/>
        <v>35728500</v>
      </c>
      <c r="H76" s="25" t="str">
        <f t="shared" si="8"/>
        <v>12</v>
      </c>
      <c r="I76" s="25" t="str">
        <f t="shared" si="9"/>
        <v>06</v>
      </c>
      <c r="J76" s="25" t="str">
        <f t="shared" si="10"/>
        <v>2018</v>
      </c>
      <c r="K76" s="25" t="str">
        <f t="shared" si="11"/>
        <v>3</v>
      </c>
      <c r="L76" s="25" t="str">
        <f t="shared" si="12"/>
        <v>000301513</v>
      </c>
      <c r="M76" s="25" t="str">
        <f t="shared" si="13"/>
        <v>KP RAMBUTAN</v>
      </c>
    </row>
    <row r="77" spans="2:13" x14ac:dyDescent="0.25">
      <c r="B77" s="6">
        <v>43264</v>
      </c>
      <c r="C77" s="4" t="s">
        <v>77</v>
      </c>
      <c r="D77" s="5">
        <v>123500</v>
      </c>
      <c r="E77" s="5">
        <v>0</v>
      </c>
      <c r="F77" s="5">
        <f t="shared" si="7"/>
        <v>35852000</v>
      </c>
      <c r="H77" s="25" t="str">
        <f t="shared" si="8"/>
        <v>13</v>
      </c>
      <c r="I77" s="25" t="str">
        <f t="shared" si="9"/>
        <v>06</v>
      </c>
      <c r="J77" s="25" t="str">
        <f t="shared" si="10"/>
        <v>2018</v>
      </c>
      <c r="K77" s="25" t="str">
        <f t="shared" si="11"/>
        <v>3</v>
      </c>
      <c r="L77" s="25" t="str">
        <f t="shared" si="12"/>
        <v>000301511</v>
      </c>
      <c r="M77" s="25" t="str">
        <f t="shared" si="13"/>
        <v>GEDONG 2</v>
      </c>
    </row>
    <row r="78" spans="2:13" x14ac:dyDescent="0.25">
      <c r="B78" s="6">
        <v>43264</v>
      </c>
      <c r="C78" s="4" t="s">
        <v>23</v>
      </c>
      <c r="D78" s="5">
        <v>646000</v>
      </c>
      <c r="E78" s="5">
        <v>0</v>
      </c>
      <c r="F78" s="5">
        <f t="shared" si="7"/>
        <v>36498000</v>
      </c>
      <c r="H78" s="25" t="str">
        <f t="shared" si="8"/>
        <v>12</v>
      </c>
      <c r="I78" s="25" t="str">
        <f t="shared" si="9"/>
        <v>06</v>
      </c>
      <c r="J78" s="25" t="str">
        <f t="shared" si="10"/>
        <v>2018</v>
      </c>
      <c r="K78" s="25" t="str">
        <f t="shared" si="11"/>
        <v>3</v>
      </c>
      <c r="L78" s="25" t="str">
        <f t="shared" si="12"/>
        <v>000301514</v>
      </c>
      <c r="M78" s="25" t="str">
        <f t="shared" si="13"/>
        <v>PS REBO</v>
      </c>
    </row>
    <row r="79" spans="2:13" x14ac:dyDescent="0.25">
      <c r="B79" s="6">
        <v>43264</v>
      </c>
      <c r="C79" s="4" t="s">
        <v>78</v>
      </c>
      <c r="D79" s="5">
        <v>171000</v>
      </c>
      <c r="E79" s="5">
        <v>0</v>
      </c>
      <c r="F79" s="5">
        <f t="shared" si="7"/>
        <v>36669000</v>
      </c>
      <c r="H79" s="25" t="str">
        <f t="shared" si="8"/>
        <v>13</v>
      </c>
      <c r="I79" s="25" t="str">
        <f t="shared" si="9"/>
        <v>06</v>
      </c>
      <c r="J79" s="25" t="str">
        <f t="shared" si="10"/>
        <v>2018</v>
      </c>
      <c r="K79" s="25" t="str">
        <f t="shared" si="11"/>
        <v>3</v>
      </c>
      <c r="L79" s="25" t="str">
        <f t="shared" si="12"/>
        <v>000301512</v>
      </c>
      <c r="M79" s="25" t="str">
        <f t="shared" si="13"/>
        <v>GEDONG 1</v>
      </c>
    </row>
    <row r="80" spans="2:13" x14ac:dyDescent="0.25">
      <c r="B80" s="6">
        <v>43264</v>
      </c>
      <c r="C80" s="4" t="s">
        <v>25</v>
      </c>
      <c r="D80" s="5">
        <v>341000</v>
      </c>
      <c r="E80" s="5">
        <v>0</v>
      </c>
      <c r="F80" s="5">
        <f t="shared" si="7"/>
        <v>37010000</v>
      </c>
      <c r="H80" s="25" t="str">
        <f t="shared" si="8"/>
        <v>12</v>
      </c>
      <c r="I80" s="25" t="str">
        <f t="shared" si="9"/>
        <v>06</v>
      </c>
      <c r="J80" s="25" t="str">
        <f t="shared" si="10"/>
        <v>2018</v>
      </c>
      <c r="K80" s="25" t="str">
        <f t="shared" si="11"/>
        <v>3</v>
      </c>
      <c r="L80" s="25" t="str">
        <f t="shared" si="12"/>
        <v>000301515</v>
      </c>
      <c r="M80" s="25" t="str">
        <f t="shared" si="13"/>
        <v>DUKUH 1</v>
      </c>
    </row>
    <row r="81" spans="2:13" x14ac:dyDescent="0.25">
      <c r="B81" s="6">
        <v>43264</v>
      </c>
      <c r="C81" s="4" t="s">
        <v>26</v>
      </c>
      <c r="D81" s="5">
        <v>228000</v>
      </c>
      <c r="E81" s="5">
        <v>0</v>
      </c>
      <c r="F81" s="5">
        <f t="shared" si="7"/>
        <v>37238000</v>
      </c>
      <c r="H81" s="25" t="str">
        <f t="shared" si="8"/>
        <v>12</v>
      </c>
      <c r="I81" s="25" t="str">
        <f t="shared" si="9"/>
        <v>06</v>
      </c>
      <c r="J81" s="25" t="str">
        <f t="shared" si="10"/>
        <v>2018</v>
      </c>
      <c r="K81" s="25" t="str">
        <f t="shared" si="11"/>
        <v>3</v>
      </c>
      <c r="L81" s="25" t="str">
        <f t="shared" si="12"/>
        <v>000301503</v>
      </c>
      <c r="M81" s="25" t="str">
        <f t="shared" si="13"/>
        <v>CIPUTAT 1</v>
      </c>
    </row>
    <row r="82" spans="2:13" x14ac:dyDescent="0.25">
      <c r="B82" s="6">
        <v>43264</v>
      </c>
      <c r="C82" s="4" t="s">
        <v>79</v>
      </c>
      <c r="D82" s="5">
        <v>28500</v>
      </c>
      <c r="E82" s="5">
        <v>0</v>
      </c>
      <c r="F82" s="5">
        <f t="shared" si="7"/>
        <v>37266500</v>
      </c>
      <c r="H82" s="25" t="str">
        <f t="shared" si="8"/>
        <v>13</v>
      </c>
      <c r="I82" s="25" t="str">
        <f t="shared" si="9"/>
        <v>06</v>
      </c>
      <c r="J82" s="25" t="str">
        <f t="shared" si="10"/>
        <v>2018</v>
      </c>
      <c r="K82" s="25" t="str">
        <f t="shared" si="11"/>
        <v>3</v>
      </c>
      <c r="L82" s="25" t="str">
        <f t="shared" si="12"/>
        <v>000301513</v>
      </c>
      <c r="M82" s="25" t="str">
        <f t="shared" si="13"/>
        <v>KP RAMBUTAN</v>
      </c>
    </row>
    <row r="83" spans="2:13" x14ac:dyDescent="0.25">
      <c r="B83" s="6">
        <v>43264</v>
      </c>
      <c r="C83" s="4" t="s">
        <v>28</v>
      </c>
      <c r="D83" s="5">
        <v>464000</v>
      </c>
      <c r="E83" s="5">
        <v>0</v>
      </c>
      <c r="F83" s="5">
        <f t="shared" si="7"/>
        <v>37730500</v>
      </c>
      <c r="H83" s="25" t="str">
        <f t="shared" si="8"/>
        <v>12</v>
      </c>
      <c r="I83" s="25" t="str">
        <f t="shared" si="9"/>
        <v>06</v>
      </c>
      <c r="J83" s="25" t="str">
        <f t="shared" si="10"/>
        <v>2018</v>
      </c>
      <c r="K83" s="25" t="str">
        <f t="shared" si="11"/>
        <v>3</v>
      </c>
      <c r="L83" s="25" t="str">
        <f t="shared" si="12"/>
        <v>000301516</v>
      </c>
      <c r="M83" s="25" t="str">
        <f t="shared" si="13"/>
        <v>DUKUH 3</v>
      </c>
    </row>
    <row r="84" spans="2:13" x14ac:dyDescent="0.25">
      <c r="B84" s="6">
        <v>43264</v>
      </c>
      <c r="C84" s="4" t="s">
        <v>29</v>
      </c>
      <c r="D84" s="5">
        <v>351500</v>
      </c>
      <c r="E84" s="5">
        <v>0</v>
      </c>
      <c r="F84" s="5">
        <f t="shared" si="7"/>
        <v>38082000</v>
      </c>
      <c r="H84" s="25" t="str">
        <f t="shared" si="8"/>
        <v>12</v>
      </c>
      <c r="I84" s="25" t="str">
        <f t="shared" si="9"/>
        <v>06</v>
      </c>
      <c r="J84" s="25" t="str">
        <f t="shared" si="10"/>
        <v>2018</v>
      </c>
      <c r="K84" s="25" t="str">
        <f t="shared" si="11"/>
        <v>3</v>
      </c>
      <c r="L84" s="25" t="str">
        <f t="shared" si="12"/>
        <v>000301504</v>
      </c>
      <c r="M84" s="25" t="str">
        <f t="shared" si="13"/>
        <v>PD PINANG</v>
      </c>
    </row>
    <row r="85" spans="2:13" x14ac:dyDescent="0.25">
      <c r="B85" s="6">
        <v>43264</v>
      </c>
      <c r="C85" s="4" t="s">
        <v>80</v>
      </c>
      <c r="D85" s="5">
        <v>334500</v>
      </c>
      <c r="E85" s="5">
        <v>0</v>
      </c>
      <c r="F85" s="5">
        <f t="shared" si="7"/>
        <v>38416500</v>
      </c>
      <c r="H85" s="25" t="str">
        <f t="shared" si="8"/>
        <v>13</v>
      </c>
      <c r="I85" s="25" t="str">
        <f t="shared" si="9"/>
        <v>06</v>
      </c>
      <c r="J85" s="25" t="str">
        <f t="shared" si="10"/>
        <v>2018</v>
      </c>
      <c r="K85" s="25" t="str">
        <f t="shared" si="11"/>
        <v>3</v>
      </c>
      <c r="L85" s="25" t="str">
        <f t="shared" si="12"/>
        <v>000301514</v>
      </c>
      <c r="M85" s="25" t="str">
        <f t="shared" si="13"/>
        <v>PS REBO</v>
      </c>
    </row>
    <row r="86" spans="2:13" x14ac:dyDescent="0.25">
      <c r="B86" s="6">
        <v>43264</v>
      </c>
      <c r="C86" s="4" t="s">
        <v>31</v>
      </c>
      <c r="D86" s="5">
        <v>161500</v>
      </c>
      <c r="E86" s="5">
        <v>0</v>
      </c>
      <c r="F86" s="5">
        <f t="shared" si="7"/>
        <v>38578000</v>
      </c>
      <c r="H86" s="25" t="str">
        <f t="shared" si="8"/>
        <v>12</v>
      </c>
      <c r="I86" s="25" t="str">
        <f t="shared" si="9"/>
        <v>06</v>
      </c>
      <c r="J86" s="25" t="str">
        <f t="shared" si="10"/>
        <v>2018</v>
      </c>
      <c r="K86" s="25" t="str">
        <f t="shared" si="11"/>
        <v>3</v>
      </c>
      <c r="L86" s="25" t="str">
        <f t="shared" si="12"/>
        <v>000301505</v>
      </c>
      <c r="M86" s="25" t="str">
        <f t="shared" si="13"/>
        <v>FATMAWATI 2</v>
      </c>
    </row>
    <row r="87" spans="2:13" x14ac:dyDescent="0.25">
      <c r="B87" s="6">
        <v>43264</v>
      </c>
      <c r="C87" s="4" t="s">
        <v>81</v>
      </c>
      <c r="D87" s="5">
        <v>112000</v>
      </c>
      <c r="E87" s="5">
        <v>0</v>
      </c>
      <c r="F87" s="5">
        <f t="shared" si="7"/>
        <v>38690000</v>
      </c>
      <c r="H87" s="25" t="str">
        <f t="shared" si="8"/>
        <v>13</v>
      </c>
      <c r="I87" s="25" t="str">
        <f t="shared" si="9"/>
        <v>06</v>
      </c>
      <c r="J87" s="25" t="str">
        <f t="shared" si="10"/>
        <v>2018</v>
      </c>
      <c r="K87" s="25" t="str">
        <f t="shared" si="11"/>
        <v>3</v>
      </c>
      <c r="L87" s="25" t="str">
        <f t="shared" si="12"/>
        <v>000301515</v>
      </c>
      <c r="M87" s="25" t="str">
        <f t="shared" si="13"/>
        <v>DUKUH 1</v>
      </c>
    </row>
    <row r="88" spans="2:13" x14ac:dyDescent="0.25">
      <c r="B88" s="6">
        <v>43264</v>
      </c>
      <c r="C88" s="4" t="s">
        <v>82</v>
      </c>
      <c r="D88" s="5">
        <v>123500</v>
      </c>
      <c r="E88" s="5">
        <v>0</v>
      </c>
      <c r="F88" s="5">
        <f t="shared" si="7"/>
        <v>38813500</v>
      </c>
      <c r="H88" s="25" t="str">
        <f t="shared" si="8"/>
        <v>13</v>
      </c>
      <c r="I88" s="25" t="str">
        <f t="shared" si="9"/>
        <v>06</v>
      </c>
      <c r="J88" s="25" t="str">
        <f t="shared" si="10"/>
        <v>2018</v>
      </c>
      <c r="K88" s="25" t="str">
        <f t="shared" si="11"/>
        <v>3</v>
      </c>
      <c r="L88" s="25" t="str">
        <f t="shared" si="12"/>
        <v>000301503</v>
      </c>
      <c r="M88" s="25" t="str">
        <f t="shared" si="13"/>
        <v>CIPUTAT 1</v>
      </c>
    </row>
    <row r="89" spans="2:13" x14ac:dyDescent="0.25">
      <c r="B89" s="6">
        <v>43264</v>
      </c>
      <c r="C89" s="4" t="s">
        <v>33</v>
      </c>
      <c r="D89" s="5">
        <v>218500</v>
      </c>
      <c r="E89" s="5">
        <v>0</v>
      </c>
      <c r="F89" s="5">
        <f t="shared" si="7"/>
        <v>39032000</v>
      </c>
      <c r="H89" s="25" t="str">
        <f t="shared" si="8"/>
        <v>12</v>
      </c>
      <c r="I89" s="25" t="str">
        <f t="shared" si="9"/>
        <v>06</v>
      </c>
      <c r="J89" s="25" t="str">
        <f t="shared" si="10"/>
        <v>2018</v>
      </c>
      <c r="K89" s="25" t="str">
        <f t="shared" si="11"/>
        <v>3</v>
      </c>
      <c r="L89" s="25" t="str">
        <f t="shared" si="12"/>
        <v>000301506</v>
      </c>
      <c r="M89" s="25" t="str">
        <f t="shared" si="13"/>
        <v>FATMAWATI 1</v>
      </c>
    </row>
    <row r="90" spans="2:13" x14ac:dyDescent="0.25">
      <c r="B90" s="6">
        <v>43264</v>
      </c>
      <c r="C90" s="4" t="s">
        <v>83</v>
      </c>
      <c r="D90" s="5">
        <v>192000</v>
      </c>
      <c r="E90" s="5">
        <v>0</v>
      </c>
      <c r="F90" s="5">
        <f t="shared" si="7"/>
        <v>39224000</v>
      </c>
      <c r="H90" s="25" t="str">
        <f t="shared" si="8"/>
        <v>13</v>
      </c>
      <c r="I90" s="25" t="str">
        <f t="shared" si="9"/>
        <v>06</v>
      </c>
      <c r="J90" s="25" t="str">
        <f t="shared" si="10"/>
        <v>2018</v>
      </c>
      <c r="K90" s="25" t="str">
        <f t="shared" si="11"/>
        <v>3</v>
      </c>
      <c r="L90" s="25" t="str">
        <f t="shared" si="12"/>
        <v>000301516</v>
      </c>
      <c r="M90" s="25" t="str">
        <f t="shared" si="13"/>
        <v>DUKUH 3</v>
      </c>
    </row>
    <row r="91" spans="2:13" x14ac:dyDescent="0.25">
      <c r="B91" s="6">
        <v>43264</v>
      </c>
      <c r="C91" s="4" t="s">
        <v>84</v>
      </c>
      <c r="D91" s="5">
        <v>209000</v>
      </c>
      <c r="E91" s="5">
        <v>0</v>
      </c>
      <c r="F91" s="5">
        <f t="shared" si="7"/>
        <v>39433000</v>
      </c>
      <c r="H91" s="25" t="str">
        <f t="shared" si="8"/>
        <v>13</v>
      </c>
      <c r="I91" s="25" t="str">
        <f t="shared" si="9"/>
        <v>06</v>
      </c>
      <c r="J91" s="25" t="str">
        <f t="shared" si="10"/>
        <v>2018</v>
      </c>
      <c r="K91" s="25" t="str">
        <f t="shared" si="11"/>
        <v>3</v>
      </c>
      <c r="L91" s="25" t="str">
        <f t="shared" si="12"/>
        <v>000301504</v>
      </c>
      <c r="M91" s="25" t="str">
        <f t="shared" si="13"/>
        <v>PD PINANG</v>
      </c>
    </row>
    <row r="92" spans="2:13" x14ac:dyDescent="0.25">
      <c r="B92" s="6">
        <v>43264</v>
      </c>
      <c r="C92" s="4" t="s">
        <v>35</v>
      </c>
      <c r="D92" s="5">
        <v>133000</v>
      </c>
      <c r="E92" s="5">
        <v>0</v>
      </c>
      <c r="F92" s="5">
        <f t="shared" si="7"/>
        <v>39566000</v>
      </c>
      <c r="H92" s="25" t="str">
        <f t="shared" si="8"/>
        <v>12</v>
      </c>
      <c r="I92" s="25" t="str">
        <f t="shared" si="9"/>
        <v>06</v>
      </c>
      <c r="J92" s="25" t="str">
        <f t="shared" si="10"/>
        <v>2018</v>
      </c>
      <c r="K92" s="25" t="str">
        <f t="shared" si="11"/>
        <v>3</v>
      </c>
      <c r="L92" s="25" t="str">
        <f t="shared" si="12"/>
        <v>000301507</v>
      </c>
      <c r="M92" s="25" t="str">
        <f t="shared" si="13"/>
        <v>AMPERA 2</v>
      </c>
    </row>
    <row r="93" spans="2:13" x14ac:dyDescent="0.25">
      <c r="B93" s="6">
        <v>43264</v>
      </c>
      <c r="C93" s="4" t="s">
        <v>85</v>
      </c>
      <c r="D93" s="5">
        <v>19000</v>
      </c>
      <c r="E93" s="5">
        <v>0</v>
      </c>
      <c r="F93" s="5">
        <f t="shared" si="7"/>
        <v>39585000</v>
      </c>
      <c r="H93" s="25" t="str">
        <f t="shared" si="8"/>
        <v>13</v>
      </c>
      <c r="I93" s="25" t="str">
        <f t="shared" si="9"/>
        <v>06</v>
      </c>
      <c r="J93" s="25" t="str">
        <f t="shared" si="10"/>
        <v>2018</v>
      </c>
      <c r="K93" s="25" t="str">
        <f t="shared" si="11"/>
        <v>3</v>
      </c>
      <c r="L93" s="25" t="str">
        <f t="shared" si="12"/>
        <v>000301505</v>
      </c>
      <c r="M93" s="25" t="str">
        <f t="shared" si="13"/>
        <v>FATMAWATI 2</v>
      </c>
    </row>
    <row r="94" spans="2:13" x14ac:dyDescent="0.25">
      <c r="B94" s="6">
        <v>43264</v>
      </c>
      <c r="C94" s="4" t="s">
        <v>36</v>
      </c>
      <c r="D94" s="5">
        <v>361000</v>
      </c>
      <c r="E94" s="5">
        <v>0</v>
      </c>
      <c r="F94" s="5">
        <f t="shared" si="7"/>
        <v>39946000</v>
      </c>
      <c r="H94" s="25" t="str">
        <f t="shared" si="8"/>
        <v>12</v>
      </c>
      <c r="I94" s="25" t="str">
        <f t="shared" si="9"/>
        <v>06</v>
      </c>
      <c r="J94" s="25" t="str">
        <f t="shared" si="10"/>
        <v>2018</v>
      </c>
      <c r="K94" s="25" t="str">
        <f t="shared" si="11"/>
        <v>3</v>
      </c>
      <c r="L94" s="25" t="str">
        <f t="shared" si="12"/>
        <v>000301508</v>
      </c>
      <c r="M94" s="25" t="str">
        <f t="shared" si="13"/>
        <v>AMPERA 1</v>
      </c>
    </row>
    <row r="95" spans="2:13" x14ac:dyDescent="0.25">
      <c r="B95" s="6">
        <v>43264</v>
      </c>
      <c r="C95" s="4" t="s">
        <v>86</v>
      </c>
      <c r="D95" s="5">
        <v>123500</v>
      </c>
      <c r="E95" s="5">
        <v>0</v>
      </c>
      <c r="F95" s="5">
        <f t="shared" si="7"/>
        <v>40069500</v>
      </c>
      <c r="H95" s="25" t="str">
        <f t="shared" si="8"/>
        <v>13</v>
      </c>
      <c r="I95" s="25" t="str">
        <f t="shared" si="9"/>
        <v>06</v>
      </c>
      <c r="J95" s="25" t="str">
        <f t="shared" si="10"/>
        <v>2018</v>
      </c>
      <c r="K95" s="25" t="str">
        <f t="shared" si="11"/>
        <v>3</v>
      </c>
      <c r="L95" s="25" t="str">
        <f t="shared" si="12"/>
        <v>000301506</v>
      </c>
      <c r="M95" s="25" t="str">
        <f t="shared" si="13"/>
        <v>FATMAWATI 1</v>
      </c>
    </row>
    <row r="96" spans="2:13" x14ac:dyDescent="0.25">
      <c r="B96" s="6">
        <v>43264</v>
      </c>
      <c r="C96" s="4" t="s">
        <v>37</v>
      </c>
      <c r="D96" s="5">
        <v>114000</v>
      </c>
      <c r="E96" s="5">
        <v>0</v>
      </c>
      <c r="F96" s="5">
        <f t="shared" si="7"/>
        <v>40183500</v>
      </c>
      <c r="H96" s="25" t="str">
        <f t="shared" si="8"/>
        <v>12</v>
      </c>
      <c r="I96" s="25" t="str">
        <f t="shared" si="9"/>
        <v>06</v>
      </c>
      <c r="J96" s="25" t="str">
        <f t="shared" si="10"/>
        <v>2018</v>
      </c>
      <c r="K96" s="25" t="str">
        <f t="shared" si="11"/>
        <v>3</v>
      </c>
      <c r="L96" s="25" t="str">
        <f t="shared" si="12"/>
        <v>000301509</v>
      </c>
      <c r="M96" s="25" t="str">
        <f t="shared" si="13"/>
        <v>LT AGUNG 2</v>
      </c>
    </row>
    <row r="97" spans="2:13" x14ac:dyDescent="0.25">
      <c r="B97" s="6">
        <v>43264</v>
      </c>
      <c r="C97" s="4" t="s">
        <v>87</v>
      </c>
      <c r="D97" s="5">
        <v>180500</v>
      </c>
      <c r="E97" s="5">
        <v>0</v>
      </c>
      <c r="F97" s="5">
        <f t="shared" si="7"/>
        <v>40364000</v>
      </c>
      <c r="H97" s="25" t="str">
        <f t="shared" si="8"/>
        <v>13</v>
      </c>
      <c r="I97" s="25" t="str">
        <f t="shared" si="9"/>
        <v>06</v>
      </c>
      <c r="J97" s="25" t="str">
        <f t="shared" si="10"/>
        <v>2018</v>
      </c>
      <c r="K97" s="25" t="str">
        <f t="shared" si="11"/>
        <v>3</v>
      </c>
      <c r="L97" s="25" t="str">
        <f t="shared" si="12"/>
        <v>000301507</v>
      </c>
      <c r="M97" s="25" t="str">
        <f t="shared" si="13"/>
        <v>AMPERA 2</v>
      </c>
    </row>
    <row r="98" spans="2:13" x14ac:dyDescent="0.25">
      <c r="B98" s="6">
        <v>43264</v>
      </c>
      <c r="C98" s="4" t="s">
        <v>88</v>
      </c>
      <c r="D98" s="5">
        <v>142500</v>
      </c>
      <c r="E98" s="5">
        <v>0</v>
      </c>
      <c r="F98" s="5">
        <f t="shared" si="7"/>
        <v>40506500</v>
      </c>
      <c r="H98" s="25" t="str">
        <f t="shared" si="8"/>
        <v>13</v>
      </c>
      <c r="I98" s="25" t="str">
        <f t="shared" si="9"/>
        <v>06</v>
      </c>
      <c r="J98" s="25" t="str">
        <f t="shared" si="10"/>
        <v>2018</v>
      </c>
      <c r="K98" s="25" t="str">
        <f t="shared" si="11"/>
        <v>3</v>
      </c>
      <c r="L98" s="25" t="str">
        <f t="shared" si="12"/>
        <v>000301508</v>
      </c>
      <c r="M98" s="25" t="str">
        <f t="shared" si="13"/>
        <v>AMPERA 1</v>
      </c>
    </row>
    <row r="99" spans="2:13" x14ac:dyDescent="0.25">
      <c r="B99" s="6">
        <v>43264</v>
      </c>
      <c r="C99" s="4" t="s">
        <v>89</v>
      </c>
      <c r="D99" s="5">
        <v>313500</v>
      </c>
      <c r="E99" s="5">
        <v>0</v>
      </c>
      <c r="F99" s="5">
        <f t="shared" si="7"/>
        <v>40820000</v>
      </c>
      <c r="H99" s="25" t="str">
        <f t="shared" si="8"/>
        <v>13</v>
      </c>
      <c r="I99" s="25" t="str">
        <f t="shared" si="9"/>
        <v>06</v>
      </c>
      <c r="J99" s="25" t="str">
        <f t="shared" si="10"/>
        <v>2018</v>
      </c>
      <c r="K99" s="25" t="str">
        <f t="shared" si="11"/>
        <v>3</v>
      </c>
      <c r="L99" s="25" t="str">
        <f t="shared" si="12"/>
        <v>000301509</v>
      </c>
      <c r="M99" s="25" t="str">
        <f t="shared" si="13"/>
        <v>LT AGUNG 2</v>
      </c>
    </row>
    <row r="100" spans="2:13" x14ac:dyDescent="0.25">
      <c r="B100" s="6">
        <v>43264</v>
      </c>
      <c r="C100" s="4" t="s">
        <v>42</v>
      </c>
      <c r="D100" s="5">
        <v>57000</v>
      </c>
      <c r="E100" s="5">
        <v>0</v>
      </c>
      <c r="F100" s="5">
        <f t="shared" si="7"/>
        <v>40877000</v>
      </c>
      <c r="H100" s="25" t="str">
        <f t="shared" si="8"/>
        <v>12</v>
      </c>
      <c r="I100" s="25" t="str">
        <f t="shared" si="9"/>
        <v>06</v>
      </c>
      <c r="J100" s="25" t="str">
        <f t="shared" si="10"/>
        <v>2018</v>
      </c>
      <c r="K100" s="25" t="str">
        <f t="shared" si="11"/>
        <v>3</v>
      </c>
      <c r="L100" s="25" t="str">
        <f t="shared" si="12"/>
        <v>000301534</v>
      </c>
      <c r="M100" s="25" t="str">
        <f t="shared" si="13"/>
        <v>LT AGUNG 3</v>
      </c>
    </row>
    <row r="101" spans="2:13" x14ac:dyDescent="0.25">
      <c r="B101" s="6">
        <v>43264</v>
      </c>
      <c r="C101" s="4" t="s">
        <v>43</v>
      </c>
      <c r="D101" s="5">
        <v>332500</v>
      </c>
      <c r="E101" s="5">
        <v>0</v>
      </c>
      <c r="F101" s="5">
        <f t="shared" si="7"/>
        <v>41209500</v>
      </c>
      <c r="H101" s="25" t="str">
        <f t="shared" si="8"/>
        <v>12</v>
      </c>
      <c r="I101" s="25" t="str">
        <f t="shared" si="9"/>
        <v>06</v>
      </c>
      <c r="J101" s="25" t="str">
        <f t="shared" si="10"/>
        <v>2018</v>
      </c>
      <c r="K101" s="25" t="str">
        <f t="shared" si="11"/>
        <v>3</v>
      </c>
      <c r="L101" s="25" t="str">
        <f t="shared" si="12"/>
        <v>000301510</v>
      </c>
      <c r="M101" s="25" t="str">
        <f t="shared" si="13"/>
        <v>LT AGUNG 1</v>
      </c>
    </row>
    <row r="102" spans="2:13" x14ac:dyDescent="0.25">
      <c r="B102" s="6">
        <v>43264</v>
      </c>
      <c r="C102" s="4" t="s">
        <v>90</v>
      </c>
      <c r="D102" s="5">
        <v>59850</v>
      </c>
      <c r="E102" s="5">
        <v>0</v>
      </c>
      <c r="F102" s="5">
        <f t="shared" si="7"/>
        <v>41269350</v>
      </c>
      <c r="H102" s="25" t="str">
        <f t="shared" si="8"/>
        <v>13</v>
      </c>
      <c r="I102" s="25" t="str">
        <f t="shared" si="9"/>
        <v>06</v>
      </c>
      <c r="J102" s="25" t="str">
        <f t="shared" si="10"/>
        <v>2018</v>
      </c>
      <c r="K102" s="25" t="str">
        <f t="shared" si="11"/>
        <v>1</v>
      </c>
      <c r="L102" s="25" t="str">
        <f t="shared" si="12"/>
        <v>000301534</v>
      </c>
      <c r="M102" s="25" t="str">
        <f t="shared" si="13"/>
        <v>LT AGUNG 3</v>
      </c>
    </row>
    <row r="103" spans="2:13" x14ac:dyDescent="0.25">
      <c r="B103" s="6">
        <v>43264</v>
      </c>
      <c r="C103" s="4" t="s">
        <v>91</v>
      </c>
      <c r="D103" s="5">
        <v>666900</v>
      </c>
      <c r="E103" s="5">
        <v>0</v>
      </c>
      <c r="F103" s="5">
        <f t="shared" si="7"/>
        <v>41936250</v>
      </c>
      <c r="H103" s="25" t="str">
        <f t="shared" si="8"/>
        <v>13</v>
      </c>
      <c r="I103" s="25" t="str">
        <f t="shared" si="9"/>
        <v>06</v>
      </c>
      <c r="J103" s="25" t="str">
        <f t="shared" si="10"/>
        <v>2018</v>
      </c>
      <c r="K103" s="25" t="str">
        <f t="shared" si="11"/>
        <v>1</v>
      </c>
      <c r="L103" s="25" t="str">
        <f t="shared" si="12"/>
        <v>000301510</v>
      </c>
      <c r="M103" s="25" t="str">
        <f t="shared" si="13"/>
        <v>LT AGUNG 1</v>
      </c>
    </row>
    <row r="104" spans="2:13" x14ac:dyDescent="0.25">
      <c r="B104" s="6">
        <v>43264</v>
      </c>
      <c r="C104" s="4" t="s">
        <v>92</v>
      </c>
      <c r="D104" s="5">
        <v>273600</v>
      </c>
      <c r="E104" s="5">
        <v>0</v>
      </c>
      <c r="F104" s="5">
        <f t="shared" si="7"/>
        <v>42209850</v>
      </c>
      <c r="H104" s="25" t="str">
        <f t="shared" si="8"/>
        <v>13</v>
      </c>
      <c r="I104" s="25" t="str">
        <f t="shared" si="9"/>
        <v>06</v>
      </c>
      <c r="J104" s="25" t="str">
        <f t="shared" si="10"/>
        <v>2018</v>
      </c>
      <c r="K104" s="25" t="str">
        <f t="shared" si="11"/>
        <v>1</v>
      </c>
      <c r="L104" s="25" t="str">
        <f t="shared" si="12"/>
        <v>000301512</v>
      </c>
      <c r="M104" s="25" t="str">
        <f t="shared" si="13"/>
        <v>GEDONG 1</v>
      </c>
    </row>
    <row r="105" spans="2:13" x14ac:dyDescent="0.25">
      <c r="B105" s="6">
        <v>43264</v>
      </c>
      <c r="C105" s="4" t="s">
        <v>93</v>
      </c>
      <c r="D105" s="5">
        <v>1556100</v>
      </c>
      <c r="E105" s="5">
        <v>0</v>
      </c>
      <c r="F105" s="5">
        <f t="shared" si="7"/>
        <v>43765950</v>
      </c>
      <c r="H105" s="25" t="str">
        <f t="shared" si="8"/>
        <v>13</v>
      </c>
      <c r="I105" s="25" t="str">
        <f t="shared" si="9"/>
        <v>06</v>
      </c>
      <c r="J105" s="25" t="str">
        <f t="shared" si="10"/>
        <v>2018</v>
      </c>
      <c r="K105" s="25" t="str">
        <f t="shared" si="11"/>
        <v>1</v>
      </c>
      <c r="L105" s="25" t="str">
        <f t="shared" si="12"/>
        <v>000301514</v>
      </c>
      <c r="M105" s="25" t="str">
        <f t="shared" si="13"/>
        <v>PS REBO</v>
      </c>
    </row>
    <row r="106" spans="2:13" x14ac:dyDescent="0.25">
      <c r="B106" s="6">
        <v>43264</v>
      </c>
      <c r="C106" s="4" t="s">
        <v>94</v>
      </c>
      <c r="D106" s="5">
        <v>367650</v>
      </c>
      <c r="E106" s="5">
        <v>0</v>
      </c>
      <c r="F106" s="5">
        <f t="shared" si="7"/>
        <v>44133600</v>
      </c>
      <c r="H106" s="25" t="str">
        <f t="shared" si="8"/>
        <v>13</v>
      </c>
      <c r="I106" s="25" t="str">
        <f t="shared" si="9"/>
        <v>06</v>
      </c>
      <c r="J106" s="25" t="str">
        <f t="shared" si="10"/>
        <v>2018</v>
      </c>
      <c r="K106" s="25" t="str">
        <f t="shared" si="11"/>
        <v>1</v>
      </c>
      <c r="L106" s="25" t="str">
        <f t="shared" si="12"/>
        <v>000301503</v>
      </c>
      <c r="M106" s="25" t="str">
        <f t="shared" si="13"/>
        <v>CIPUTAT 1</v>
      </c>
    </row>
    <row r="107" spans="2:13" x14ac:dyDescent="0.25">
      <c r="B107" s="6">
        <v>43264</v>
      </c>
      <c r="C107" s="4" t="s">
        <v>95</v>
      </c>
      <c r="D107" s="5">
        <v>698400</v>
      </c>
      <c r="E107" s="5">
        <v>0</v>
      </c>
      <c r="F107" s="5">
        <f t="shared" si="7"/>
        <v>44832000</v>
      </c>
      <c r="H107" s="25" t="str">
        <f t="shared" si="8"/>
        <v>13</v>
      </c>
      <c r="I107" s="25" t="str">
        <f t="shared" si="9"/>
        <v>06</v>
      </c>
      <c r="J107" s="25" t="str">
        <f t="shared" si="10"/>
        <v>2018</v>
      </c>
      <c r="K107" s="25" t="str">
        <f t="shared" si="11"/>
        <v>1</v>
      </c>
      <c r="L107" s="25" t="str">
        <f t="shared" si="12"/>
        <v>000301516</v>
      </c>
      <c r="M107" s="25" t="str">
        <f t="shared" si="13"/>
        <v>DUKUH 3</v>
      </c>
    </row>
    <row r="108" spans="2:13" x14ac:dyDescent="0.25">
      <c r="B108" s="6">
        <v>43264</v>
      </c>
      <c r="C108" s="4" t="s">
        <v>96</v>
      </c>
      <c r="D108" s="5">
        <v>342000</v>
      </c>
      <c r="E108" s="5">
        <v>0</v>
      </c>
      <c r="F108" s="5">
        <f t="shared" si="7"/>
        <v>45174000</v>
      </c>
      <c r="H108" s="25" t="str">
        <f t="shared" si="8"/>
        <v>13</v>
      </c>
      <c r="I108" s="25" t="str">
        <f t="shared" si="9"/>
        <v>06</v>
      </c>
      <c r="J108" s="25" t="str">
        <f t="shared" si="10"/>
        <v>2018</v>
      </c>
      <c r="K108" s="25" t="str">
        <f t="shared" si="11"/>
        <v>1</v>
      </c>
      <c r="L108" s="25" t="str">
        <f t="shared" si="12"/>
        <v>000301505</v>
      </c>
      <c r="M108" s="25" t="str">
        <f t="shared" si="13"/>
        <v>FATMAWATI 2</v>
      </c>
    </row>
    <row r="109" spans="2:13" x14ac:dyDescent="0.25">
      <c r="B109" s="6">
        <v>43264</v>
      </c>
      <c r="C109" s="4" t="s">
        <v>97</v>
      </c>
      <c r="D109" s="5">
        <v>711450</v>
      </c>
      <c r="E109" s="5">
        <v>0</v>
      </c>
      <c r="F109" s="5">
        <f t="shared" si="7"/>
        <v>45885450</v>
      </c>
      <c r="H109" s="25" t="str">
        <f t="shared" si="8"/>
        <v>13</v>
      </c>
      <c r="I109" s="25" t="str">
        <f t="shared" si="9"/>
        <v>06</v>
      </c>
      <c r="J109" s="25" t="str">
        <f t="shared" si="10"/>
        <v>2018</v>
      </c>
      <c r="K109" s="25" t="str">
        <f t="shared" si="11"/>
        <v>1</v>
      </c>
      <c r="L109" s="25" t="str">
        <f t="shared" si="12"/>
        <v>000301507</v>
      </c>
      <c r="M109" s="25" t="str">
        <f t="shared" si="13"/>
        <v>AMPERA 2</v>
      </c>
    </row>
    <row r="110" spans="2:13" x14ac:dyDescent="0.25">
      <c r="B110" s="6">
        <v>43264</v>
      </c>
      <c r="C110" s="4" t="s">
        <v>98</v>
      </c>
      <c r="D110" s="5">
        <v>820800</v>
      </c>
      <c r="E110" s="5">
        <v>0</v>
      </c>
      <c r="F110" s="5">
        <f t="shared" si="7"/>
        <v>46706250</v>
      </c>
      <c r="H110" s="25" t="str">
        <f t="shared" si="8"/>
        <v>13</v>
      </c>
      <c r="I110" s="25" t="str">
        <f t="shared" si="9"/>
        <v>06</v>
      </c>
      <c r="J110" s="25" t="str">
        <f t="shared" si="10"/>
        <v>2018</v>
      </c>
      <c r="K110" s="25" t="str">
        <f t="shared" si="11"/>
        <v>1</v>
      </c>
      <c r="L110" s="25" t="str">
        <f t="shared" si="12"/>
        <v>000301509</v>
      </c>
      <c r="M110" s="25" t="str">
        <f t="shared" si="13"/>
        <v>LT AGUNG 2</v>
      </c>
    </row>
    <row r="111" spans="2:13" x14ac:dyDescent="0.25">
      <c r="B111" s="6">
        <v>43264</v>
      </c>
      <c r="C111" s="4" t="s">
        <v>99</v>
      </c>
      <c r="D111" s="5">
        <v>478800</v>
      </c>
      <c r="E111" s="5">
        <v>0</v>
      </c>
      <c r="F111" s="5">
        <f t="shared" si="7"/>
        <v>47185050</v>
      </c>
      <c r="H111" s="25" t="str">
        <f t="shared" si="8"/>
        <v>13</v>
      </c>
      <c r="I111" s="25" t="str">
        <f t="shared" si="9"/>
        <v>06</v>
      </c>
      <c r="J111" s="25" t="str">
        <f t="shared" si="10"/>
        <v>2018</v>
      </c>
      <c r="K111" s="25" t="str">
        <f t="shared" si="11"/>
        <v>1</v>
      </c>
      <c r="L111" s="25" t="str">
        <f t="shared" si="12"/>
        <v>000301511</v>
      </c>
      <c r="M111" s="25" t="str">
        <f t="shared" si="13"/>
        <v>GEDONG 2</v>
      </c>
    </row>
    <row r="112" spans="2:13" x14ac:dyDescent="0.25">
      <c r="B112" s="6">
        <v>43264</v>
      </c>
      <c r="C112" s="4" t="s">
        <v>100</v>
      </c>
      <c r="D112" s="5">
        <v>299250</v>
      </c>
      <c r="E112" s="5">
        <v>0</v>
      </c>
      <c r="F112" s="5">
        <f t="shared" si="7"/>
        <v>47484300</v>
      </c>
      <c r="H112" s="25" t="str">
        <f t="shared" si="8"/>
        <v>13</v>
      </c>
      <c r="I112" s="25" t="str">
        <f t="shared" si="9"/>
        <v>06</v>
      </c>
      <c r="J112" s="25" t="str">
        <f t="shared" si="10"/>
        <v>2018</v>
      </c>
      <c r="K112" s="25" t="str">
        <f t="shared" si="11"/>
        <v>1</v>
      </c>
      <c r="L112" s="25" t="str">
        <f t="shared" si="12"/>
        <v>000301513</v>
      </c>
      <c r="M112" s="25" t="str">
        <f t="shared" si="13"/>
        <v>KP RAMBUTAN</v>
      </c>
    </row>
    <row r="113" spans="2:13" x14ac:dyDescent="0.25">
      <c r="B113" s="6">
        <v>43264</v>
      </c>
      <c r="C113" s="4" t="s">
        <v>101</v>
      </c>
      <c r="D113" s="5">
        <v>1106100</v>
      </c>
      <c r="E113" s="5">
        <v>0</v>
      </c>
      <c r="F113" s="5">
        <f t="shared" si="7"/>
        <v>48590400</v>
      </c>
      <c r="H113" s="25" t="str">
        <f t="shared" si="8"/>
        <v>13</v>
      </c>
      <c r="I113" s="25" t="str">
        <f t="shared" si="9"/>
        <v>06</v>
      </c>
      <c r="J113" s="25" t="str">
        <f t="shared" si="10"/>
        <v>2018</v>
      </c>
      <c r="K113" s="25" t="str">
        <f t="shared" si="11"/>
        <v>1</v>
      </c>
      <c r="L113" s="25" t="str">
        <f t="shared" si="12"/>
        <v>000301515</v>
      </c>
      <c r="M113" s="25" t="str">
        <f t="shared" si="13"/>
        <v>DUKUH 1</v>
      </c>
    </row>
    <row r="114" spans="2:13" x14ac:dyDescent="0.25">
      <c r="B114" s="6">
        <v>43264</v>
      </c>
      <c r="C114" s="4" t="s">
        <v>102</v>
      </c>
      <c r="D114" s="5">
        <v>641250</v>
      </c>
      <c r="E114" s="5">
        <v>0</v>
      </c>
      <c r="F114" s="5">
        <f t="shared" si="7"/>
        <v>49231650</v>
      </c>
      <c r="H114" s="25" t="str">
        <f t="shared" si="8"/>
        <v>13</v>
      </c>
      <c r="I114" s="25" t="str">
        <f t="shared" si="9"/>
        <v>06</v>
      </c>
      <c r="J114" s="25" t="str">
        <f t="shared" si="10"/>
        <v>2018</v>
      </c>
      <c r="K114" s="25" t="str">
        <f t="shared" si="11"/>
        <v>1</v>
      </c>
      <c r="L114" s="25" t="str">
        <f t="shared" si="12"/>
        <v>000301504</v>
      </c>
      <c r="M114" s="25" t="str">
        <f t="shared" si="13"/>
        <v>PD PINANG</v>
      </c>
    </row>
    <row r="115" spans="2:13" x14ac:dyDescent="0.25">
      <c r="B115" s="6">
        <v>43264</v>
      </c>
      <c r="C115" s="4" t="s">
        <v>103</v>
      </c>
      <c r="D115" s="5">
        <v>514800</v>
      </c>
      <c r="E115" s="5">
        <v>0</v>
      </c>
      <c r="F115" s="5">
        <f t="shared" si="7"/>
        <v>49746450</v>
      </c>
      <c r="H115" s="25" t="str">
        <f t="shared" si="8"/>
        <v>13</v>
      </c>
      <c r="I115" s="25" t="str">
        <f t="shared" si="9"/>
        <v>06</v>
      </c>
      <c r="J115" s="25" t="str">
        <f t="shared" si="10"/>
        <v>2018</v>
      </c>
      <c r="K115" s="25" t="str">
        <f t="shared" si="11"/>
        <v>1</v>
      </c>
      <c r="L115" s="25" t="str">
        <f t="shared" si="12"/>
        <v>000301506</v>
      </c>
      <c r="M115" s="25" t="str">
        <f t="shared" si="13"/>
        <v>FATMAWATI 1</v>
      </c>
    </row>
    <row r="116" spans="2:13" x14ac:dyDescent="0.25">
      <c r="B116" s="6">
        <v>43264</v>
      </c>
      <c r="C116" s="4" t="s">
        <v>104</v>
      </c>
      <c r="D116" s="5">
        <v>495900</v>
      </c>
      <c r="E116" s="5">
        <v>0</v>
      </c>
      <c r="F116" s="5">
        <f t="shared" si="7"/>
        <v>50242350</v>
      </c>
      <c r="H116" s="25" t="str">
        <f t="shared" si="8"/>
        <v>13</v>
      </c>
      <c r="I116" s="25" t="str">
        <f t="shared" si="9"/>
        <v>06</v>
      </c>
      <c r="J116" s="25" t="str">
        <f t="shared" si="10"/>
        <v>2018</v>
      </c>
      <c r="K116" s="25" t="str">
        <f t="shared" si="11"/>
        <v>1</v>
      </c>
      <c r="L116" s="25" t="str">
        <f t="shared" si="12"/>
        <v>000301508</v>
      </c>
      <c r="M116" s="25" t="str">
        <f t="shared" si="13"/>
        <v>AMPERA 1</v>
      </c>
    </row>
    <row r="117" spans="2:13" x14ac:dyDescent="0.25">
      <c r="B117" s="6">
        <v>43265</v>
      </c>
      <c r="C117" s="4" t="s">
        <v>105</v>
      </c>
      <c r="D117" s="5">
        <v>624150</v>
      </c>
      <c r="E117" s="5">
        <v>0</v>
      </c>
      <c r="F117" s="5">
        <f t="shared" si="7"/>
        <v>50866500</v>
      </c>
      <c r="H117" s="25" t="str">
        <f t="shared" si="8"/>
        <v>13</v>
      </c>
      <c r="I117" s="25" t="str">
        <f t="shared" si="9"/>
        <v>06</v>
      </c>
      <c r="J117" s="25" t="str">
        <f t="shared" si="10"/>
        <v>2018</v>
      </c>
      <c r="K117" s="25" t="str">
        <f t="shared" si="11"/>
        <v>2</v>
      </c>
      <c r="L117" s="25" t="str">
        <f t="shared" si="12"/>
        <v>000301505</v>
      </c>
      <c r="M117" s="25" t="str">
        <f t="shared" si="13"/>
        <v>FATMAWATI 2</v>
      </c>
    </row>
    <row r="118" spans="2:13" x14ac:dyDescent="0.25">
      <c r="B118" s="6">
        <v>43265</v>
      </c>
      <c r="C118" s="4" t="s">
        <v>106</v>
      </c>
      <c r="D118" s="5">
        <v>530100</v>
      </c>
      <c r="E118" s="5">
        <v>0</v>
      </c>
      <c r="F118" s="5">
        <f t="shared" si="7"/>
        <v>51396600</v>
      </c>
      <c r="H118" s="25" t="str">
        <f t="shared" si="8"/>
        <v>13</v>
      </c>
      <c r="I118" s="25" t="str">
        <f t="shared" si="9"/>
        <v>06</v>
      </c>
      <c r="J118" s="25" t="str">
        <f t="shared" si="10"/>
        <v>2018</v>
      </c>
      <c r="K118" s="25" t="str">
        <f t="shared" si="11"/>
        <v>2</v>
      </c>
      <c r="L118" s="25" t="str">
        <f t="shared" si="12"/>
        <v>000301506</v>
      </c>
      <c r="M118" s="25" t="str">
        <f t="shared" si="13"/>
        <v>FATMAWATI 1</v>
      </c>
    </row>
    <row r="119" spans="2:13" x14ac:dyDescent="0.25">
      <c r="B119" s="6">
        <v>43265</v>
      </c>
      <c r="C119" s="4" t="s">
        <v>107</v>
      </c>
      <c r="D119" s="5">
        <v>94050</v>
      </c>
      <c r="E119" s="5">
        <v>0</v>
      </c>
      <c r="F119" s="5">
        <f t="shared" si="7"/>
        <v>51490650</v>
      </c>
      <c r="H119" s="25" t="str">
        <f t="shared" si="8"/>
        <v>13</v>
      </c>
      <c r="I119" s="25" t="str">
        <f t="shared" si="9"/>
        <v>06</v>
      </c>
      <c r="J119" s="25" t="str">
        <f t="shared" si="10"/>
        <v>2018</v>
      </c>
      <c r="K119" s="25" t="str">
        <f t="shared" si="11"/>
        <v>2</v>
      </c>
      <c r="L119" s="25" t="str">
        <f t="shared" si="12"/>
        <v>000301534</v>
      </c>
      <c r="M119" s="25" t="str">
        <f t="shared" si="13"/>
        <v>LT AGUNG 3</v>
      </c>
    </row>
    <row r="120" spans="2:13" x14ac:dyDescent="0.25">
      <c r="B120" s="6">
        <v>43265</v>
      </c>
      <c r="C120" s="4" t="s">
        <v>108</v>
      </c>
      <c r="D120" s="5">
        <v>976500</v>
      </c>
      <c r="E120" s="5">
        <v>0</v>
      </c>
      <c r="F120" s="5">
        <f t="shared" si="7"/>
        <v>52467150</v>
      </c>
      <c r="H120" s="25" t="str">
        <f t="shared" si="8"/>
        <v>13</v>
      </c>
      <c r="I120" s="25" t="str">
        <f t="shared" si="9"/>
        <v>06</v>
      </c>
      <c r="J120" s="25" t="str">
        <f t="shared" si="10"/>
        <v>2018</v>
      </c>
      <c r="K120" s="25" t="str">
        <f t="shared" si="11"/>
        <v>2</v>
      </c>
      <c r="L120" s="25" t="str">
        <f t="shared" si="12"/>
        <v>000301510</v>
      </c>
      <c r="M120" s="25" t="str">
        <f t="shared" si="13"/>
        <v>LT AGUNG 1</v>
      </c>
    </row>
    <row r="121" spans="2:13" x14ac:dyDescent="0.25">
      <c r="B121" s="6">
        <v>43265</v>
      </c>
      <c r="C121" s="4" t="s">
        <v>109</v>
      </c>
      <c r="D121" s="5">
        <v>684000</v>
      </c>
      <c r="E121" s="5">
        <v>0</v>
      </c>
      <c r="F121" s="5">
        <f t="shared" si="7"/>
        <v>53151150</v>
      </c>
      <c r="H121" s="25" t="str">
        <f t="shared" si="8"/>
        <v>13</v>
      </c>
      <c r="I121" s="25" t="str">
        <f t="shared" si="9"/>
        <v>06</v>
      </c>
      <c r="J121" s="25" t="str">
        <f t="shared" si="10"/>
        <v>2018</v>
      </c>
      <c r="K121" s="25" t="str">
        <f t="shared" si="11"/>
        <v>2</v>
      </c>
      <c r="L121" s="25" t="str">
        <f t="shared" si="12"/>
        <v>000301507</v>
      </c>
      <c r="M121" s="25" t="str">
        <f t="shared" si="13"/>
        <v>AMPERA 2</v>
      </c>
    </row>
    <row r="122" spans="2:13" x14ac:dyDescent="0.25">
      <c r="B122" s="6">
        <v>43265</v>
      </c>
      <c r="C122" s="4" t="s">
        <v>110</v>
      </c>
      <c r="D122" s="5">
        <v>547200</v>
      </c>
      <c r="E122" s="5">
        <v>0</v>
      </c>
      <c r="F122" s="5">
        <f t="shared" si="7"/>
        <v>53698350</v>
      </c>
      <c r="H122" s="25" t="str">
        <f t="shared" si="8"/>
        <v>13</v>
      </c>
      <c r="I122" s="25" t="str">
        <f t="shared" si="9"/>
        <v>06</v>
      </c>
      <c r="J122" s="25" t="str">
        <f t="shared" si="10"/>
        <v>2018</v>
      </c>
      <c r="K122" s="25" t="str">
        <f t="shared" si="11"/>
        <v>2</v>
      </c>
      <c r="L122" s="25" t="str">
        <f t="shared" si="12"/>
        <v>000301511</v>
      </c>
      <c r="M122" s="25" t="str">
        <f t="shared" si="13"/>
        <v>GEDONG 2</v>
      </c>
    </row>
    <row r="123" spans="2:13" x14ac:dyDescent="0.25">
      <c r="B123" s="6">
        <v>43265</v>
      </c>
      <c r="C123" s="4" t="s">
        <v>111</v>
      </c>
      <c r="D123" s="5">
        <v>897750</v>
      </c>
      <c r="E123" s="5">
        <v>0</v>
      </c>
      <c r="F123" s="5">
        <f t="shared" si="7"/>
        <v>54596100</v>
      </c>
      <c r="H123" s="25" t="str">
        <f t="shared" si="8"/>
        <v>13</v>
      </c>
      <c r="I123" s="25" t="str">
        <f t="shared" si="9"/>
        <v>06</v>
      </c>
      <c r="J123" s="25" t="str">
        <f t="shared" si="10"/>
        <v>2018</v>
      </c>
      <c r="K123" s="25" t="str">
        <f t="shared" si="11"/>
        <v>2</v>
      </c>
      <c r="L123" s="25" t="str">
        <f t="shared" si="12"/>
        <v>000301508</v>
      </c>
      <c r="M123" s="25" t="str">
        <f t="shared" si="13"/>
        <v>AMPERA 1</v>
      </c>
    </row>
    <row r="124" spans="2:13" x14ac:dyDescent="0.25">
      <c r="B124" s="6">
        <v>43265</v>
      </c>
      <c r="C124" s="4" t="s">
        <v>112</v>
      </c>
      <c r="D124" s="5">
        <v>350550</v>
      </c>
      <c r="E124" s="5">
        <v>0</v>
      </c>
      <c r="F124" s="5">
        <f t="shared" si="7"/>
        <v>54946650</v>
      </c>
      <c r="H124" s="25" t="str">
        <f t="shared" si="8"/>
        <v>13</v>
      </c>
      <c r="I124" s="25" t="str">
        <f t="shared" si="9"/>
        <v>06</v>
      </c>
      <c r="J124" s="25" t="str">
        <f t="shared" si="10"/>
        <v>2018</v>
      </c>
      <c r="K124" s="25" t="str">
        <f t="shared" si="11"/>
        <v>2</v>
      </c>
      <c r="L124" s="25" t="str">
        <f t="shared" si="12"/>
        <v>000301512</v>
      </c>
      <c r="M124" s="25" t="str">
        <f t="shared" si="13"/>
        <v>GEDONG 1</v>
      </c>
    </row>
    <row r="125" spans="2:13" x14ac:dyDescent="0.25">
      <c r="B125" s="6">
        <v>43265</v>
      </c>
      <c r="C125" s="4" t="s">
        <v>113</v>
      </c>
      <c r="D125" s="5">
        <v>1197000</v>
      </c>
      <c r="E125" s="5">
        <v>0</v>
      </c>
      <c r="F125" s="5">
        <f t="shared" si="7"/>
        <v>56143650</v>
      </c>
      <c r="H125" s="25" t="str">
        <f t="shared" si="8"/>
        <v>13</v>
      </c>
      <c r="I125" s="25" t="str">
        <f t="shared" si="9"/>
        <v>06</v>
      </c>
      <c r="J125" s="25" t="str">
        <f t="shared" si="10"/>
        <v>2018</v>
      </c>
      <c r="K125" s="25" t="str">
        <f t="shared" si="11"/>
        <v>2</v>
      </c>
      <c r="L125" s="25" t="str">
        <f t="shared" si="12"/>
        <v>000301509</v>
      </c>
      <c r="M125" s="25" t="str">
        <f t="shared" si="13"/>
        <v>LT AGUNG 2</v>
      </c>
    </row>
    <row r="126" spans="2:13" x14ac:dyDescent="0.25">
      <c r="B126" s="6">
        <v>43265</v>
      </c>
      <c r="C126" s="4" t="s">
        <v>114</v>
      </c>
      <c r="D126" s="5">
        <v>378000</v>
      </c>
      <c r="E126" s="5">
        <v>0</v>
      </c>
      <c r="F126" s="5">
        <f t="shared" si="7"/>
        <v>56521650</v>
      </c>
      <c r="H126" s="25" t="str">
        <f t="shared" si="8"/>
        <v>13</v>
      </c>
      <c r="I126" s="25" t="str">
        <f t="shared" si="9"/>
        <v>06</v>
      </c>
      <c r="J126" s="25" t="str">
        <f t="shared" si="10"/>
        <v>2018</v>
      </c>
      <c r="K126" s="25" t="str">
        <f t="shared" si="11"/>
        <v>2</v>
      </c>
      <c r="L126" s="25" t="str">
        <f t="shared" si="12"/>
        <v>000301513</v>
      </c>
      <c r="M126" s="25" t="str">
        <f t="shared" si="13"/>
        <v>KP RAMBUTAN</v>
      </c>
    </row>
    <row r="127" spans="2:13" x14ac:dyDescent="0.25">
      <c r="B127" s="6">
        <v>43265</v>
      </c>
      <c r="C127" s="4" t="s">
        <v>115</v>
      </c>
      <c r="D127" s="5">
        <v>2481300</v>
      </c>
      <c r="E127" s="5">
        <v>0</v>
      </c>
      <c r="F127" s="5">
        <f t="shared" si="7"/>
        <v>59002950</v>
      </c>
      <c r="H127" s="25" t="str">
        <f t="shared" si="8"/>
        <v>13</v>
      </c>
      <c r="I127" s="25" t="str">
        <f t="shared" si="9"/>
        <v>06</v>
      </c>
      <c r="J127" s="25" t="str">
        <f t="shared" si="10"/>
        <v>2018</v>
      </c>
      <c r="K127" s="25" t="str">
        <f t="shared" si="11"/>
        <v>2</v>
      </c>
      <c r="L127" s="25" t="str">
        <f t="shared" si="12"/>
        <v>000301514</v>
      </c>
      <c r="M127" s="25" t="str">
        <f t="shared" si="13"/>
        <v>PS REBO</v>
      </c>
    </row>
    <row r="128" spans="2:13" x14ac:dyDescent="0.25">
      <c r="B128" s="6">
        <v>43265</v>
      </c>
      <c r="C128" s="4" t="s">
        <v>116</v>
      </c>
      <c r="D128" s="5">
        <v>734400</v>
      </c>
      <c r="E128" s="5">
        <v>0</v>
      </c>
      <c r="F128" s="5">
        <f t="shared" si="7"/>
        <v>59737350</v>
      </c>
      <c r="H128" s="25" t="str">
        <f t="shared" si="8"/>
        <v>13</v>
      </c>
      <c r="I128" s="25" t="str">
        <f t="shared" si="9"/>
        <v>06</v>
      </c>
      <c r="J128" s="25" t="str">
        <f t="shared" si="10"/>
        <v>2018</v>
      </c>
      <c r="K128" s="25" t="str">
        <f t="shared" si="11"/>
        <v>2</v>
      </c>
      <c r="L128" s="25" t="str">
        <f t="shared" si="12"/>
        <v>000301515</v>
      </c>
      <c r="M128" s="25" t="str">
        <f t="shared" si="13"/>
        <v>DUKUH 1</v>
      </c>
    </row>
    <row r="129" spans="2:13" x14ac:dyDescent="0.25">
      <c r="B129" s="6">
        <v>43265</v>
      </c>
      <c r="C129" s="4" t="s">
        <v>117</v>
      </c>
      <c r="D129" s="5">
        <v>641250</v>
      </c>
      <c r="E129" s="5">
        <v>0</v>
      </c>
      <c r="F129" s="5">
        <f t="shared" si="7"/>
        <v>60378600</v>
      </c>
      <c r="H129" s="25" t="str">
        <f t="shared" si="8"/>
        <v>13</v>
      </c>
      <c r="I129" s="25" t="str">
        <f t="shared" si="9"/>
        <v>06</v>
      </c>
      <c r="J129" s="25" t="str">
        <f t="shared" si="10"/>
        <v>2018</v>
      </c>
      <c r="K129" s="25" t="str">
        <f t="shared" si="11"/>
        <v>2</v>
      </c>
      <c r="L129" s="25" t="str">
        <f t="shared" si="12"/>
        <v>000301503</v>
      </c>
      <c r="M129" s="25" t="str">
        <f t="shared" si="13"/>
        <v>CIPUTAT 1</v>
      </c>
    </row>
    <row r="130" spans="2:13" x14ac:dyDescent="0.25">
      <c r="B130" s="6">
        <v>43265</v>
      </c>
      <c r="C130" s="4" t="s">
        <v>118</v>
      </c>
      <c r="D130" s="5">
        <v>993600</v>
      </c>
      <c r="E130" s="5">
        <v>0</v>
      </c>
      <c r="F130" s="5">
        <f t="shared" si="7"/>
        <v>61372200</v>
      </c>
      <c r="H130" s="25" t="str">
        <f t="shared" si="8"/>
        <v>13</v>
      </c>
      <c r="I130" s="25" t="str">
        <f t="shared" si="9"/>
        <v>06</v>
      </c>
      <c r="J130" s="25" t="str">
        <f t="shared" si="10"/>
        <v>2018</v>
      </c>
      <c r="K130" s="25" t="str">
        <f t="shared" si="11"/>
        <v>2</v>
      </c>
      <c r="L130" s="25" t="str">
        <f t="shared" si="12"/>
        <v>000301516</v>
      </c>
      <c r="M130" s="25" t="str">
        <f t="shared" si="13"/>
        <v>DUKUH 3</v>
      </c>
    </row>
    <row r="131" spans="2:13" x14ac:dyDescent="0.25">
      <c r="B131" s="6">
        <v>43265</v>
      </c>
      <c r="C131" s="4" t="s">
        <v>119</v>
      </c>
      <c r="D131" s="5">
        <v>1205550</v>
      </c>
      <c r="E131" s="5">
        <v>0</v>
      </c>
      <c r="F131" s="5">
        <f t="shared" si="7"/>
        <v>62577750</v>
      </c>
      <c r="H131" s="25" t="str">
        <f t="shared" si="8"/>
        <v>13</v>
      </c>
      <c r="I131" s="25" t="str">
        <f t="shared" si="9"/>
        <v>06</v>
      </c>
      <c r="J131" s="25" t="str">
        <f t="shared" si="10"/>
        <v>2018</v>
      </c>
      <c r="K131" s="25" t="str">
        <f t="shared" si="11"/>
        <v>2</v>
      </c>
      <c r="L131" s="25" t="str">
        <f t="shared" si="12"/>
        <v>000301504</v>
      </c>
      <c r="M131" s="25" t="str">
        <f t="shared" si="13"/>
        <v>PD PINANG</v>
      </c>
    </row>
    <row r="132" spans="2:13" x14ac:dyDescent="0.25">
      <c r="B132" s="6">
        <v>43265</v>
      </c>
      <c r="C132" s="4" t="s">
        <v>75</v>
      </c>
      <c r="D132" s="5">
        <v>25650</v>
      </c>
      <c r="E132" s="5">
        <v>0</v>
      </c>
      <c r="F132" s="5">
        <f t="shared" si="7"/>
        <v>62603400</v>
      </c>
      <c r="H132" s="25" t="str">
        <f t="shared" si="8"/>
        <v>13</v>
      </c>
      <c r="I132" s="25" t="str">
        <f t="shared" si="9"/>
        <v>06</v>
      </c>
      <c r="J132" s="25" t="str">
        <f t="shared" si="10"/>
        <v>2018</v>
      </c>
      <c r="K132" s="25" t="str">
        <f t="shared" si="11"/>
        <v>3</v>
      </c>
      <c r="L132" s="25" t="str">
        <f t="shared" si="12"/>
        <v>000301534</v>
      </c>
      <c r="M132" s="25" t="str">
        <f t="shared" si="13"/>
        <v>LT AGUNG 3</v>
      </c>
    </row>
    <row r="133" spans="2:13" x14ac:dyDescent="0.25">
      <c r="B133" s="6">
        <v>43265</v>
      </c>
      <c r="C133" s="4" t="s">
        <v>76</v>
      </c>
      <c r="D133" s="5">
        <v>282150</v>
      </c>
      <c r="E133" s="5">
        <v>0</v>
      </c>
      <c r="F133" s="5">
        <f t="shared" si="7"/>
        <v>62885550</v>
      </c>
      <c r="H133" s="25" t="str">
        <f t="shared" si="8"/>
        <v>13</v>
      </c>
      <c r="I133" s="25" t="str">
        <f t="shared" si="9"/>
        <v>06</v>
      </c>
      <c r="J133" s="25" t="str">
        <f t="shared" si="10"/>
        <v>2018</v>
      </c>
      <c r="K133" s="25" t="str">
        <f t="shared" si="11"/>
        <v>3</v>
      </c>
      <c r="L133" s="25" t="str">
        <f t="shared" si="12"/>
        <v>000301510</v>
      </c>
      <c r="M133" s="25" t="str">
        <f t="shared" si="13"/>
        <v>LT AGUNG 1</v>
      </c>
    </row>
    <row r="134" spans="2:13" x14ac:dyDescent="0.25">
      <c r="B134" s="6">
        <v>43265</v>
      </c>
      <c r="C134" s="4" t="s">
        <v>77</v>
      </c>
      <c r="D134" s="5">
        <v>42750</v>
      </c>
      <c r="E134" s="5">
        <v>0</v>
      </c>
      <c r="F134" s="5">
        <f t="shared" si="7"/>
        <v>62928300</v>
      </c>
      <c r="H134" s="25" t="str">
        <f t="shared" si="8"/>
        <v>13</v>
      </c>
      <c r="I134" s="25" t="str">
        <f t="shared" si="9"/>
        <v>06</v>
      </c>
      <c r="J134" s="25" t="str">
        <f t="shared" si="10"/>
        <v>2018</v>
      </c>
      <c r="K134" s="25" t="str">
        <f t="shared" si="11"/>
        <v>3</v>
      </c>
      <c r="L134" s="25" t="str">
        <f t="shared" si="12"/>
        <v>000301511</v>
      </c>
      <c r="M134" s="25" t="str">
        <f t="shared" si="13"/>
        <v>GEDONG 2</v>
      </c>
    </row>
    <row r="135" spans="2:13" x14ac:dyDescent="0.25">
      <c r="B135" s="6">
        <v>43265</v>
      </c>
      <c r="C135" s="4" t="s">
        <v>78</v>
      </c>
      <c r="D135" s="5">
        <v>128250</v>
      </c>
      <c r="E135" s="5">
        <v>0</v>
      </c>
      <c r="F135" s="5">
        <f t="shared" si="7"/>
        <v>63056550</v>
      </c>
      <c r="H135" s="25" t="str">
        <f t="shared" si="8"/>
        <v>13</v>
      </c>
      <c r="I135" s="25" t="str">
        <f t="shared" si="9"/>
        <v>06</v>
      </c>
      <c r="J135" s="25" t="str">
        <f t="shared" si="10"/>
        <v>2018</v>
      </c>
      <c r="K135" s="25" t="str">
        <f t="shared" si="11"/>
        <v>3</v>
      </c>
      <c r="L135" s="25" t="str">
        <f t="shared" si="12"/>
        <v>000301512</v>
      </c>
      <c r="M135" s="25" t="str">
        <f t="shared" si="13"/>
        <v>GEDONG 1</v>
      </c>
    </row>
    <row r="136" spans="2:13" x14ac:dyDescent="0.25">
      <c r="B136" s="6">
        <v>43265</v>
      </c>
      <c r="C136" s="4" t="s">
        <v>120</v>
      </c>
      <c r="D136" s="5">
        <v>17100</v>
      </c>
      <c r="E136" s="5">
        <v>0</v>
      </c>
      <c r="F136" s="5">
        <f t="shared" si="7"/>
        <v>63073650</v>
      </c>
      <c r="H136" s="25" t="str">
        <f t="shared" si="8"/>
        <v>14</v>
      </c>
      <c r="I136" s="25" t="str">
        <f t="shared" si="9"/>
        <v>06</v>
      </c>
      <c r="J136" s="25" t="str">
        <f t="shared" si="10"/>
        <v>2018</v>
      </c>
      <c r="K136" s="25" t="str">
        <f t="shared" si="11"/>
        <v>3</v>
      </c>
      <c r="L136" s="25" t="str">
        <f t="shared" si="12"/>
        <v>000301534</v>
      </c>
      <c r="M136" s="25" t="str">
        <f t="shared" si="13"/>
        <v>LT AGUNG 3</v>
      </c>
    </row>
    <row r="137" spans="2:13" x14ac:dyDescent="0.25">
      <c r="B137" s="6">
        <v>43265</v>
      </c>
      <c r="C137" s="4" t="s">
        <v>121</v>
      </c>
      <c r="D137" s="5">
        <v>171000</v>
      </c>
      <c r="E137" s="5">
        <v>0</v>
      </c>
      <c r="F137" s="5">
        <f t="shared" si="7"/>
        <v>63244650</v>
      </c>
      <c r="H137" s="25" t="str">
        <f t="shared" si="8"/>
        <v>14</v>
      </c>
      <c r="I137" s="25" t="str">
        <f t="shared" si="9"/>
        <v>06</v>
      </c>
      <c r="J137" s="25" t="str">
        <f t="shared" si="10"/>
        <v>2018</v>
      </c>
      <c r="K137" s="25" t="str">
        <f t="shared" si="11"/>
        <v>3</v>
      </c>
      <c r="L137" s="25" t="str">
        <f t="shared" si="12"/>
        <v>000301510</v>
      </c>
      <c r="M137" s="25" t="str">
        <f t="shared" si="13"/>
        <v>LT AGUNG 1</v>
      </c>
    </row>
    <row r="138" spans="2:13" x14ac:dyDescent="0.25">
      <c r="B138" s="6">
        <v>43265</v>
      </c>
      <c r="C138" s="4" t="s">
        <v>79</v>
      </c>
      <c r="D138" s="5">
        <v>59850</v>
      </c>
      <c r="E138" s="5">
        <v>0</v>
      </c>
      <c r="F138" s="5">
        <f t="shared" ref="F138:F201" si="14">F137+D138-E138</f>
        <v>63304500</v>
      </c>
      <c r="H138" s="25" t="str">
        <f t="shared" ref="H138:H201" si="15">MID(C138,81,2)</f>
        <v>13</v>
      </c>
      <c r="I138" s="25" t="str">
        <f t="shared" ref="I138:I201" si="16">MID(C138,83,2)</f>
        <v>06</v>
      </c>
      <c r="J138" s="25" t="str">
        <f t="shared" ref="J138:J201" si="17">MID(C138,85,4)</f>
        <v>2018</v>
      </c>
      <c r="K138" s="25" t="str">
        <f t="shared" ref="K138:K201" si="18">MID(C138,90,1)</f>
        <v>3</v>
      </c>
      <c r="L138" s="25" t="str">
        <f t="shared" ref="L138:L201" si="19">MID(C138,92,9)</f>
        <v>000301513</v>
      </c>
      <c r="M138" s="25" t="str">
        <f t="shared" ref="M138:M201" si="20">MID(C138,102,15)</f>
        <v>KP RAMBUTAN</v>
      </c>
    </row>
    <row r="139" spans="2:13" x14ac:dyDescent="0.25">
      <c r="B139" s="6">
        <v>43265</v>
      </c>
      <c r="C139" s="4" t="s">
        <v>122</v>
      </c>
      <c r="D139" s="5">
        <v>171000</v>
      </c>
      <c r="E139" s="5">
        <v>0</v>
      </c>
      <c r="F139" s="5">
        <f t="shared" si="14"/>
        <v>63475500</v>
      </c>
      <c r="H139" s="25" t="str">
        <f t="shared" si="15"/>
        <v>14</v>
      </c>
      <c r="I139" s="25" t="str">
        <f t="shared" si="16"/>
        <v>06</v>
      </c>
      <c r="J139" s="25" t="str">
        <f t="shared" si="17"/>
        <v>2018</v>
      </c>
      <c r="K139" s="25" t="str">
        <f t="shared" si="18"/>
        <v>3</v>
      </c>
      <c r="L139" s="25" t="str">
        <f t="shared" si="19"/>
        <v>000301511</v>
      </c>
      <c r="M139" s="25" t="str">
        <f t="shared" si="20"/>
        <v>GEDONG 2</v>
      </c>
    </row>
    <row r="140" spans="2:13" x14ac:dyDescent="0.25">
      <c r="B140" s="6">
        <v>43265</v>
      </c>
      <c r="C140" s="4" t="s">
        <v>80</v>
      </c>
      <c r="D140" s="5">
        <v>598500</v>
      </c>
      <c r="E140" s="5">
        <v>0</v>
      </c>
      <c r="F140" s="5">
        <f t="shared" si="14"/>
        <v>64074000</v>
      </c>
      <c r="H140" s="25" t="str">
        <f t="shared" si="15"/>
        <v>13</v>
      </c>
      <c r="I140" s="25" t="str">
        <f t="shared" si="16"/>
        <v>06</v>
      </c>
      <c r="J140" s="25" t="str">
        <f t="shared" si="17"/>
        <v>2018</v>
      </c>
      <c r="K140" s="25" t="str">
        <f t="shared" si="18"/>
        <v>3</v>
      </c>
      <c r="L140" s="25" t="str">
        <f t="shared" si="19"/>
        <v>000301514</v>
      </c>
      <c r="M140" s="25" t="str">
        <f t="shared" si="20"/>
        <v>PS REBO</v>
      </c>
    </row>
    <row r="141" spans="2:13" x14ac:dyDescent="0.25">
      <c r="B141" s="6">
        <v>43265</v>
      </c>
      <c r="C141" s="4" t="s">
        <v>123</v>
      </c>
      <c r="D141" s="5">
        <v>179550</v>
      </c>
      <c r="E141" s="5">
        <v>0</v>
      </c>
      <c r="F141" s="5">
        <f t="shared" si="14"/>
        <v>64253550</v>
      </c>
      <c r="H141" s="25" t="str">
        <f t="shared" si="15"/>
        <v>14</v>
      </c>
      <c r="I141" s="25" t="str">
        <f t="shared" si="16"/>
        <v>06</v>
      </c>
      <c r="J141" s="25" t="str">
        <f t="shared" si="17"/>
        <v>2018</v>
      </c>
      <c r="K141" s="25" t="str">
        <f t="shared" si="18"/>
        <v>3</v>
      </c>
      <c r="L141" s="25" t="str">
        <f t="shared" si="19"/>
        <v>000301512</v>
      </c>
      <c r="M141" s="25" t="str">
        <f t="shared" si="20"/>
        <v>GEDONG 1</v>
      </c>
    </row>
    <row r="142" spans="2:13" x14ac:dyDescent="0.25">
      <c r="B142" s="6">
        <v>43265</v>
      </c>
      <c r="C142" s="4" t="s">
        <v>81</v>
      </c>
      <c r="D142" s="5">
        <v>331200</v>
      </c>
      <c r="E142" s="5">
        <v>0</v>
      </c>
      <c r="F142" s="5">
        <f t="shared" si="14"/>
        <v>64584750</v>
      </c>
      <c r="H142" s="25" t="str">
        <f t="shared" si="15"/>
        <v>13</v>
      </c>
      <c r="I142" s="25" t="str">
        <f t="shared" si="16"/>
        <v>06</v>
      </c>
      <c r="J142" s="25" t="str">
        <f t="shared" si="17"/>
        <v>2018</v>
      </c>
      <c r="K142" s="25" t="str">
        <f t="shared" si="18"/>
        <v>3</v>
      </c>
      <c r="L142" s="25" t="str">
        <f t="shared" si="19"/>
        <v>000301515</v>
      </c>
      <c r="M142" s="25" t="str">
        <f t="shared" si="20"/>
        <v>DUKUH 1</v>
      </c>
    </row>
    <row r="143" spans="2:13" x14ac:dyDescent="0.25">
      <c r="B143" s="6">
        <v>43265</v>
      </c>
      <c r="C143" s="4" t="s">
        <v>82</v>
      </c>
      <c r="D143" s="5">
        <v>179550</v>
      </c>
      <c r="E143" s="5">
        <v>0</v>
      </c>
      <c r="F143" s="5">
        <f t="shared" si="14"/>
        <v>64764300</v>
      </c>
      <c r="H143" s="25" t="str">
        <f t="shared" si="15"/>
        <v>13</v>
      </c>
      <c r="I143" s="25" t="str">
        <f t="shared" si="16"/>
        <v>06</v>
      </c>
      <c r="J143" s="25" t="str">
        <f t="shared" si="17"/>
        <v>2018</v>
      </c>
      <c r="K143" s="25" t="str">
        <f t="shared" si="18"/>
        <v>3</v>
      </c>
      <c r="L143" s="25" t="str">
        <f t="shared" si="19"/>
        <v>000301503</v>
      </c>
      <c r="M143" s="25" t="str">
        <f t="shared" si="20"/>
        <v>CIPUTAT 1</v>
      </c>
    </row>
    <row r="144" spans="2:13" x14ac:dyDescent="0.25">
      <c r="B144" s="6">
        <v>43265</v>
      </c>
      <c r="C144" s="4" t="s">
        <v>124</v>
      </c>
      <c r="D144" s="5">
        <v>51300</v>
      </c>
      <c r="E144" s="5">
        <v>0</v>
      </c>
      <c r="F144" s="5">
        <f t="shared" si="14"/>
        <v>64815600</v>
      </c>
      <c r="H144" s="25" t="str">
        <f t="shared" si="15"/>
        <v>14</v>
      </c>
      <c r="I144" s="25" t="str">
        <f t="shared" si="16"/>
        <v>06</v>
      </c>
      <c r="J144" s="25" t="str">
        <f t="shared" si="17"/>
        <v>2018</v>
      </c>
      <c r="K144" s="25" t="str">
        <f t="shared" si="18"/>
        <v>3</v>
      </c>
      <c r="L144" s="25" t="str">
        <f t="shared" si="19"/>
        <v>000301513</v>
      </c>
      <c r="M144" s="25" t="str">
        <f t="shared" si="20"/>
        <v>KP RAMBUTAN</v>
      </c>
    </row>
    <row r="145" spans="2:13" x14ac:dyDescent="0.25">
      <c r="B145" s="6">
        <v>43265</v>
      </c>
      <c r="C145" s="4" t="s">
        <v>83</v>
      </c>
      <c r="D145" s="5">
        <v>360000</v>
      </c>
      <c r="E145" s="5">
        <v>0</v>
      </c>
      <c r="F145" s="5">
        <f t="shared" si="14"/>
        <v>65175600</v>
      </c>
      <c r="H145" s="25" t="str">
        <f t="shared" si="15"/>
        <v>13</v>
      </c>
      <c r="I145" s="25" t="str">
        <f t="shared" si="16"/>
        <v>06</v>
      </c>
      <c r="J145" s="25" t="str">
        <f t="shared" si="17"/>
        <v>2018</v>
      </c>
      <c r="K145" s="25" t="str">
        <f t="shared" si="18"/>
        <v>3</v>
      </c>
      <c r="L145" s="25" t="str">
        <f t="shared" si="19"/>
        <v>000301516</v>
      </c>
      <c r="M145" s="25" t="str">
        <f t="shared" si="20"/>
        <v>DUKUH 3</v>
      </c>
    </row>
    <row r="146" spans="2:13" x14ac:dyDescent="0.25">
      <c r="B146" s="6">
        <v>43265</v>
      </c>
      <c r="C146" s="4" t="s">
        <v>84</v>
      </c>
      <c r="D146" s="5">
        <v>350550</v>
      </c>
      <c r="E146" s="5">
        <v>0</v>
      </c>
      <c r="F146" s="5">
        <f t="shared" si="14"/>
        <v>65526150</v>
      </c>
      <c r="H146" s="25" t="str">
        <f t="shared" si="15"/>
        <v>13</v>
      </c>
      <c r="I146" s="25" t="str">
        <f t="shared" si="16"/>
        <v>06</v>
      </c>
      <c r="J146" s="25" t="str">
        <f t="shared" si="17"/>
        <v>2018</v>
      </c>
      <c r="K146" s="25" t="str">
        <f t="shared" si="18"/>
        <v>3</v>
      </c>
      <c r="L146" s="25" t="str">
        <f t="shared" si="19"/>
        <v>000301504</v>
      </c>
      <c r="M146" s="25" t="str">
        <f t="shared" si="20"/>
        <v>PD PINANG</v>
      </c>
    </row>
    <row r="147" spans="2:13" x14ac:dyDescent="0.25">
      <c r="B147" s="6">
        <v>43265</v>
      </c>
      <c r="C147" s="4" t="s">
        <v>125</v>
      </c>
      <c r="D147" s="5">
        <v>495900</v>
      </c>
      <c r="E147" s="5">
        <v>0</v>
      </c>
      <c r="F147" s="5">
        <f t="shared" si="14"/>
        <v>66022050</v>
      </c>
      <c r="H147" s="25" t="str">
        <f t="shared" si="15"/>
        <v>14</v>
      </c>
      <c r="I147" s="25" t="str">
        <f t="shared" si="16"/>
        <v>06</v>
      </c>
      <c r="J147" s="25" t="str">
        <f t="shared" si="17"/>
        <v>2018</v>
      </c>
      <c r="K147" s="25" t="str">
        <f t="shared" si="18"/>
        <v>3</v>
      </c>
      <c r="L147" s="25" t="str">
        <f t="shared" si="19"/>
        <v>000301514</v>
      </c>
      <c r="M147" s="25" t="str">
        <f t="shared" si="20"/>
        <v>PS REBO</v>
      </c>
    </row>
    <row r="148" spans="2:13" x14ac:dyDescent="0.25">
      <c r="B148" s="6">
        <v>43265</v>
      </c>
      <c r="C148" s="4" t="s">
        <v>85</v>
      </c>
      <c r="D148" s="5">
        <v>128250</v>
      </c>
      <c r="E148" s="5">
        <v>0</v>
      </c>
      <c r="F148" s="5">
        <f t="shared" si="14"/>
        <v>66150300</v>
      </c>
      <c r="H148" s="25" t="str">
        <f t="shared" si="15"/>
        <v>13</v>
      </c>
      <c r="I148" s="25" t="str">
        <f t="shared" si="16"/>
        <v>06</v>
      </c>
      <c r="J148" s="25" t="str">
        <f t="shared" si="17"/>
        <v>2018</v>
      </c>
      <c r="K148" s="25" t="str">
        <f t="shared" si="18"/>
        <v>3</v>
      </c>
      <c r="L148" s="25" t="str">
        <f t="shared" si="19"/>
        <v>000301505</v>
      </c>
      <c r="M148" s="25" t="str">
        <f t="shared" si="20"/>
        <v>FATMAWATI 2</v>
      </c>
    </row>
    <row r="149" spans="2:13" x14ac:dyDescent="0.25">
      <c r="B149" s="6">
        <v>43265</v>
      </c>
      <c r="C149" s="4" t="s">
        <v>126</v>
      </c>
      <c r="D149" s="5">
        <v>187200</v>
      </c>
      <c r="E149" s="5">
        <v>0</v>
      </c>
      <c r="F149" s="5">
        <f t="shared" si="14"/>
        <v>66337500</v>
      </c>
      <c r="H149" s="25" t="str">
        <f t="shared" si="15"/>
        <v>14</v>
      </c>
      <c r="I149" s="25" t="str">
        <f t="shared" si="16"/>
        <v>06</v>
      </c>
      <c r="J149" s="25" t="str">
        <f t="shared" si="17"/>
        <v>2018</v>
      </c>
      <c r="K149" s="25" t="str">
        <f t="shared" si="18"/>
        <v>3</v>
      </c>
      <c r="L149" s="25" t="str">
        <f t="shared" si="19"/>
        <v>000301515</v>
      </c>
      <c r="M149" s="25" t="str">
        <f t="shared" si="20"/>
        <v>DUKUH 1</v>
      </c>
    </row>
    <row r="150" spans="2:13" x14ac:dyDescent="0.25">
      <c r="B150" s="6">
        <v>43265</v>
      </c>
      <c r="C150" s="4" t="s">
        <v>127</v>
      </c>
      <c r="D150" s="5">
        <v>76950</v>
      </c>
      <c r="E150" s="5">
        <v>0</v>
      </c>
      <c r="F150" s="5">
        <f t="shared" si="14"/>
        <v>66414450</v>
      </c>
      <c r="H150" s="25" t="str">
        <f t="shared" si="15"/>
        <v>14</v>
      </c>
      <c r="I150" s="25" t="str">
        <f t="shared" si="16"/>
        <v>06</v>
      </c>
      <c r="J150" s="25" t="str">
        <f t="shared" si="17"/>
        <v>2018</v>
      </c>
      <c r="K150" s="25" t="str">
        <f t="shared" si="18"/>
        <v>3</v>
      </c>
      <c r="L150" s="25" t="str">
        <f t="shared" si="19"/>
        <v>000301503</v>
      </c>
      <c r="M150" s="25" t="str">
        <f t="shared" si="20"/>
        <v>CIPUTAT 1</v>
      </c>
    </row>
    <row r="151" spans="2:13" x14ac:dyDescent="0.25">
      <c r="B151" s="6">
        <v>43265</v>
      </c>
      <c r="C151" s="4" t="s">
        <v>86</v>
      </c>
      <c r="D151" s="5">
        <v>162450</v>
      </c>
      <c r="E151" s="5">
        <v>0</v>
      </c>
      <c r="F151" s="5">
        <f t="shared" si="14"/>
        <v>66576900</v>
      </c>
      <c r="H151" s="25" t="str">
        <f t="shared" si="15"/>
        <v>13</v>
      </c>
      <c r="I151" s="25" t="str">
        <f t="shared" si="16"/>
        <v>06</v>
      </c>
      <c r="J151" s="25" t="str">
        <f t="shared" si="17"/>
        <v>2018</v>
      </c>
      <c r="K151" s="25" t="str">
        <f t="shared" si="18"/>
        <v>3</v>
      </c>
      <c r="L151" s="25" t="str">
        <f t="shared" si="19"/>
        <v>000301506</v>
      </c>
      <c r="M151" s="25" t="str">
        <f t="shared" si="20"/>
        <v>FATMAWATI 1</v>
      </c>
    </row>
    <row r="152" spans="2:13" x14ac:dyDescent="0.25">
      <c r="B152" s="6">
        <v>43265</v>
      </c>
      <c r="C152" s="4" t="s">
        <v>128</v>
      </c>
      <c r="D152" s="5">
        <v>115200</v>
      </c>
      <c r="E152" s="5">
        <v>0</v>
      </c>
      <c r="F152" s="5">
        <f t="shared" si="14"/>
        <v>66692100</v>
      </c>
      <c r="H152" s="25" t="str">
        <f t="shared" si="15"/>
        <v>14</v>
      </c>
      <c r="I152" s="25" t="str">
        <f t="shared" si="16"/>
        <v>06</v>
      </c>
      <c r="J152" s="25" t="str">
        <f t="shared" si="17"/>
        <v>2018</v>
      </c>
      <c r="K152" s="25" t="str">
        <f t="shared" si="18"/>
        <v>3</v>
      </c>
      <c r="L152" s="25" t="str">
        <f t="shared" si="19"/>
        <v>000301516</v>
      </c>
      <c r="M152" s="25" t="str">
        <f t="shared" si="20"/>
        <v>DUKUH 3</v>
      </c>
    </row>
    <row r="153" spans="2:13" x14ac:dyDescent="0.25">
      <c r="B153" s="6">
        <v>43265</v>
      </c>
      <c r="C153" s="4" t="s">
        <v>129</v>
      </c>
      <c r="D153" s="5">
        <v>102600</v>
      </c>
      <c r="E153" s="5">
        <v>0</v>
      </c>
      <c r="F153" s="5">
        <f t="shared" si="14"/>
        <v>66794700</v>
      </c>
      <c r="H153" s="25" t="str">
        <f t="shared" si="15"/>
        <v>14</v>
      </c>
      <c r="I153" s="25" t="str">
        <f t="shared" si="16"/>
        <v>06</v>
      </c>
      <c r="J153" s="25" t="str">
        <f t="shared" si="17"/>
        <v>2018</v>
      </c>
      <c r="K153" s="25" t="str">
        <f t="shared" si="18"/>
        <v>3</v>
      </c>
      <c r="L153" s="25" t="str">
        <f t="shared" si="19"/>
        <v>000301504</v>
      </c>
      <c r="M153" s="25" t="str">
        <f t="shared" si="20"/>
        <v>PD PINANG</v>
      </c>
    </row>
    <row r="154" spans="2:13" x14ac:dyDescent="0.25">
      <c r="B154" s="6">
        <v>43265</v>
      </c>
      <c r="C154" s="4" t="s">
        <v>87</v>
      </c>
      <c r="D154" s="5">
        <v>136800</v>
      </c>
      <c r="E154" s="5">
        <v>0</v>
      </c>
      <c r="F154" s="5">
        <f t="shared" si="14"/>
        <v>66931500</v>
      </c>
      <c r="H154" s="25" t="str">
        <f t="shared" si="15"/>
        <v>13</v>
      </c>
      <c r="I154" s="25" t="str">
        <f t="shared" si="16"/>
        <v>06</v>
      </c>
      <c r="J154" s="25" t="str">
        <f t="shared" si="17"/>
        <v>2018</v>
      </c>
      <c r="K154" s="25" t="str">
        <f t="shared" si="18"/>
        <v>3</v>
      </c>
      <c r="L154" s="25" t="str">
        <f t="shared" si="19"/>
        <v>000301507</v>
      </c>
      <c r="M154" s="25" t="str">
        <f t="shared" si="20"/>
        <v>AMPERA 2</v>
      </c>
    </row>
    <row r="155" spans="2:13" x14ac:dyDescent="0.25">
      <c r="B155" s="6">
        <v>43265</v>
      </c>
      <c r="C155" s="4" t="s">
        <v>130</v>
      </c>
      <c r="D155" s="5">
        <v>85500</v>
      </c>
      <c r="E155" s="5">
        <v>0</v>
      </c>
      <c r="F155" s="5">
        <f t="shared" si="14"/>
        <v>67017000</v>
      </c>
      <c r="H155" s="25" t="str">
        <f t="shared" si="15"/>
        <v>14</v>
      </c>
      <c r="I155" s="25" t="str">
        <f t="shared" si="16"/>
        <v>06</v>
      </c>
      <c r="J155" s="25" t="str">
        <f t="shared" si="17"/>
        <v>2018</v>
      </c>
      <c r="K155" s="25" t="str">
        <f t="shared" si="18"/>
        <v>3</v>
      </c>
      <c r="L155" s="25" t="str">
        <f t="shared" si="19"/>
        <v>000301505</v>
      </c>
      <c r="M155" s="25" t="str">
        <f t="shared" si="20"/>
        <v>FATMAWATI 2</v>
      </c>
    </row>
    <row r="156" spans="2:13" x14ac:dyDescent="0.25">
      <c r="B156" s="6">
        <v>43265</v>
      </c>
      <c r="C156" s="4" t="s">
        <v>88</v>
      </c>
      <c r="D156" s="5">
        <v>179550</v>
      </c>
      <c r="E156" s="5">
        <v>0</v>
      </c>
      <c r="F156" s="5">
        <f t="shared" si="14"/>
        <v>67196550</v>
      </c>
      <c r="H156" s="25" t="str">
        <f t="shared" si="15"/>
        <v>13</v>
      </c>
      <c r="I156" s="25" t="str">
        <f t="shared" si="16"/>
        <v>06</v>
      </c>
      <c r="J156" s="25" t="str">
        <f t="shared" si="17"/>
        <v>2018</v>
      </c>
      <c r="K156" s="25" t="str">
        <f t="shared" si="18"/>
        <v>3</v>
      </c>
      <c r="L156" s="25" t="str">
        <f t="shared" si="19"/>
        <v>000301508</v>
      </c>
      <c r="M156" s="25" t="str">
        <f t="shared" si="20"/>
        <v>AMPERA 1</v>
      </c>
    </row>
    <row r="157" spans="2:13" x14ac:dyDescent="0.25">
      <c r="B157" s="6">
        <v>43265</v>
      </c>
      <c r="C157" s="4" t="s">
        <v>131</v>
      </c>
      <c r="D157" s="5">
        <v>102600</v>
      </c>
      <c r="E157" s="5">
        <v>0</v>
      </c>
      <c r="F157" s="5">
        <f t="shared" si="14"/>
        <v>67299150</v>
      </c>
      <c r="H157" s="25" t="str">
        <f t="shared" si="15"/>
        <v>14</v>
      </c>
      <c r="I157" s="25" t="str">
        <f t="shared" si="16"/>
        <v>06</v>
      </c>
      <c r="J157" s="25" t="str">
        <f t="shared" si="17"/>
        <v>2018</v>
      </c>
      <c r="K157" s="25" t="str">
        <f t="shared" si="18"/>
        <v>3</v>
      </c>
      <c r="L157" s="25" t="str">
        <f t="shared" si="19"/>
        <v>000301506</v>
      </c>
      <c r="M157" s="25" t="str">
        <f t="shared" si="20"/>
        <v>FATMAWATI 1</v>
      </c>
    </row>
    <row r="158" spans="2:13" x14ac:dyDescent="0.25">
      <c r="B158" s="6">
        <v>43265</v>
      </c>
      <c r="C158" s="4" t="s">
        <v>89</v>
      </c>
      <c r="D158" s="5">
        <v>179550</v>
      </c>
      <c r="E158" s="5">
        <v>0</v>
      </c>
      <c r="F158" s="5">
        <f t="shared" si="14"/>
        <v>67478700</v>
      </c>
      <c r="H158" s="25" t="str">
        <f t="shared" si="15"/>
        <v>13</v>
      </c>
      <c r="I158" s="25" t="str">
        <f t="shared" si="16"/>
        <v>06</v>
      </c>
      <c r="J158" s="25" t="str">
        <f t="shared" si="17"/>
        <v>2018</v>
      </c>
      <c r="K158" s="25" t="str">
        <f t="shared" si="18"/>
        <v>3</v>
      </c>
      <c r="L158" s="25" t="str">
        <f t="shared" si="19"/>
        <v>000301509</v>
      </c>
      <c r="M158" s="25" t="str">
        <f t="shared" si="20"/>
        <v>LT AGUNG 2</v>
      </c>
    </row>
    <row r="159" spans="2:13" x14ac:dyDescent="0.25">
      <c r="B159" s="6">
        <v>43265</v>
      </c>
      <c r="C159" s="4" t="s">
        <v>132</v>
      </c>
      <c r="D159" s="5">
        <v>68400</v>
      </c>
      <c r="E159" s="5">
        <v>0</v>
      </c>
      <c r="F159" s="5">
        <f t="shared" si="14"/>
        <v>67547100</v>
      </c>
      <c r="H159" s="25" t="str">
        <f t="shared" si="15"/>
        <v>14</v>
      </c>
      <c r="I159" s="25" t="str">
        <f t="shared" si="16"/>
        <v>06</v>
      </c>
      <c r="J159" s="25" t="str">
        <f t="shared" si="17"/>
        <v>2018</v>
      </c>
      <c r="K159" s="25" t="str">
        <f t="shared" si="18"/>
        <v>3</v>
      </c>
      <c r="L159" s="25" t="str">
        <f t="shared" si="19"/>
        <v>000301507</v>
      </c>
      <c r="M159" s="25" t="str">
        <f t="shared" si="20"/>
        <v>AMPERA 2</v>
      </c>
    </row>
    <row r="160" spans="2:13" x14ac:dyDescent="0.25">
      <c r="B160" s="6">
        <v>43265</v>
      </c>
      <c r="C160" s="4" t="s">
        <v>133</v>
      </c>
      <c r="D160" s="5">
        <v>162450</v>
      </c>
      <c r="E160" s="5">
        <v>0</v>
      </c>
      <c r="F160" s="5">
        <f t="shared" si="14"/>
        <v>67709550</v>
      </c>
      <c r="H160" s="25" t="str">
        <f t="shared" si="15"/>
        <v>14</v>
      </c>
      <c r="I160" s="25" t="str">
        <f t="shared" si="16"/>
        <v>06</v>
      </c>
      <c r="J160" s="25" t="str">
        <f t="shared" si="17"/>
        <v>2018</v>
      </c>
      <c r="K160" s="25" t="str">
        <f t="shared" si="18"/>
        <v>3</v>
      </c>
      <c r="L160" s="25" t="str">
        <f t="shared" si="19"/>
        <v>000301508</v>
      </c>
      <c r="M160" s="25" t="str">
        <f t="shared" si="20"/>
        <v>AMPERA 1</v>
      </c>
    </row>
    <row r="161" spans="2:13" x14ac:dyDescent="0.25">
      <c r="B161" s="6">
        <v>43265</v>
      </c>
      <c r="C161" s="4" t="s">
        <v>134</v>
      </c>
      <c r="D161" s="5">
        <v>162450</v>
      </c>
      <c r="E161" s="5">
        <v>0</v>
      </c>
      <c r="F161" s="5">
        <f t="shared" si="14"/>
        <v>67872000</v>
      </c>
      <c r="H161" s="25" t="str">
        <f t="shared" si="15"/>
        <v>14</v>
      </c>
      <c r="I161" s="25" t="str">
        <f t="shared" si="16"/>
        <v>06</v>
      </c>
      <c r="J161" s="25" t="str">
        <f t="shared" si="17"/>
        <v>2018</v>
      </c>
      <c r="K161" s="25" t="str">
        <f t="shared" si="18"/>
        <v>3</v>
      </c>
      <c r="L161" s="25" t="str">
        <f t="shared" si="19"/>
        <v>000301509</v>
      </c>
      <c r="M161" s="25" t="str">
        <f t="shared" si="20"/>
        <v>LT AGUNG 2</v>
      </c>
    </row>
    <row r="162" spans="2:13" x14ac:dyDescent="0.25">
      <c r="B162" s="6">
        <v>43265</v>
      </c>
      <c r="C162" s="4" t="s">
        <v>135</v>
      </c>
      <c r="D162" s="5">
        <v>42750</v>
      </c>
      <c r="E162" s="5">
        <v>0</v>
      </c>
      <c r="F162" s="5">
        <f t="shared" si="14"/>
        <v>67914750</v>
      </c>
      <c r="H162" s="25" t="str">
        <f t="shared" si="15"/>
        <v>14</v>
      </c>
      <c r="I162" s="25" t="str">
        <f t="shared" si="16"/>
        <v>06</v>
      </c>
      <c r="J162" s="25" t="str">
        <f t="shared" si="17"/>
        <v>2018</v>
      </c>
      <c r="K162" s="25" t="str">
        <f t="shared" si="18"/>
        <v>1</v>
      </c>
      <c r="L162" s="25" t="str">
        <f t="shared" si="19"/>
        <v>000301534</v>
      </c>
      <c r="M162" s="25" t="str">
        <f t="shared" si="20"/>
        <v>LT AGUNG 3</v>
      </c>
    </row>
    <row r="163" spans="2:13" x14ac:dyDescent="0.25">
      <c r="B163" s="6">
        <v>43265</v>
      </c>
      <c r="C163" s="4" t="s">
        <v>136</v>
      </c>
      <c r="D163" s="5">
        <v>547200</v>
      </c>
      <c r="E163" s="5">
        <v>0</v>
      </c>
      <c r="F163" s="5">
        <f t="shared" si="14"/>
        <v>68461950</v>
      </c>
      <c r="H163" s="25" t="str">
        <f t="shared" si="15"/>
        <v>14</v>
      </c>
      <c r="I163" s="25" t="str">
        <f t="shared" si="16"/>
        <v>06</v>
      </c>
      <c r="J163" s="25" t="str">
        <f t="shared" si="17"/>
        <v>2018</v>
      </c>
      <c r="K163" s="25" t="str">
        <f t="shared" si="18"/>
        <v>1</v>
      </c>
      <c r="L163" s="25" t="str">
        <f t="shared" si="19"/>
        <v>000301510</v>
      </c>
      <c r="M163" s="25" t="str">
        <f t="shared" si="20"/>
        <v>LT AGUNG 1</v>
      </c>
    </row>
    <row r="164" spans="2:13" x14ac:dyDescent="0.25">
      <c r="B164" s="6">
        <v>43265</v>
      </c>
      <c r="C164" s="4" t="s">
        <v>137</v>
      </c>
      <c r="D164" s="5">
        <v>307800</v>
      </c>
      <c r="E164" s="5">
        <v>0</v>
      </c>
      <c r="F164" s="5">
        <f t="shared" si="14"/>
        <v>68769750</v>
      </c>
      <c r="H164" s="25" t="str">
        <f t="shared" si="15"/>
        <v>14</v>
      </c>
      <c r="I164" s="25" t="str">
        <f t="shared" si="16"/>
        <v>06</v>
      </c>
      <c r="J164" s="25" t="str">
        <f t="shared" si="17"/>
        <v>2018</v>
      </c>
      <c r="K164" s="25" t="str">
        <f t="shared" si="18"/>
        <v>1</v>
      </c>
      <c r="L164" s="25" t="str">
        <f t="shared" si="19"/>
        <v>000301511</v>
      </c>
      <c r="M164" s="25" t="str">
        <f t="shared" si="20"/>
        <v>GEDONG 2</v>
      </c>
    </row>
    <row r="165" spans="2:13" x14ac:dyDescent="0.25">
      <c r="B165" s="6">
        <v>43265</v>
      </c>
      <c r="C165" s="4" t="s">
        <v>138</v>
      </c>
      <c r="D165" s="5">
        <v>316350</v>
      </c>
      <c r="E165" s="5">
        <v>0</v>
      </c>
      <c r="F165" s="5">
        <f t="shared" si="14"/>
        <v>69086100</v>
      </c>
      <c r="H165" s="25" t="str">
        <f t="shared" si="15"/>
        <v>14</v>
      </c>
      <c r="I165" s="25" t="str">
        <f t="shared" si="16"/>
        <v>06</v>
      </c>
      <c r="J165" s="25" t="str">
        <f t="shared" si="17"/>
        <v>2018</v>
      </c>
      <c r="K165" s="25" t="str">
        <f t="shared" si="18"/>
        <v>1</v>
      </c>
      <c r="L165" s="25" t="str">
        <f t="shared" si="19"/>
        <v>000301512</v>
      </c>
      <c r="M165" s="25" t="str">
        <f t="shared" si="20"/>
        <v>GEDONG 1</v>
      </c>
    </row>
    <row r="166" spans="2:13" x14ac:dyDescent="0.25">
      <c r="B166" s="6">
        <v>43265</v>
      </c>
      <c r="C166" s="4" t="s">
        <v>139</v>
      </c>
      <c r="D166" s="5">
        <v>171000</v>
      </c>
      <c r="E166" s="5">
        <v>0</v>
      </c>
      <c r="F166" s="5">
        <f t="shared" si="14"/>
        <v>69257100</v>
      </c>
      <c r="H166" s="25" t="str">
        <f t="shared" si="15"/>
        <v>14</v>
      </c>
      <c r="I166" s="25" t="str">
        <f t="shared" si="16"/>
        <v>06</v>
      </c>
      <c r="J166" s="25" t="str">
        <f t="shared" si="17"/>
        <v>2018</v>
      </c>
      <c r="K166" s="25" t="str">
        <f t="shared" si="18"/>
        <v>1</v>
      </c>
      <c r="L166" s="25" t="str">
        <f t="shared" si="19"/>
        <v>000301513</v>
      </c>
      <c r="M166" s="25" t="str">
        <f t="shared" si="20"/>
        <v>KP RAMBUTAN</v>
      </c>
    </row>
    <row r="167" spans="2:13" x14ac:dyDescent="0.25">
      <c r="B167" s="6">
        <v>43265</v>
      </c>
      <c r="C167" s="4" t="s">
        <v>140</v>
      </c>
      <c r="D167" s="5">
        <v>1573200</v>
      </c>
      <c r="E167" s="5">
        <v>0</v>
      </c>
      <c r="F167" s="5">
        <f t="shared" si="14"/>
        <v>70830300</v>
      </c>
      <c r="H167" s="25" t="str">
        <f t="shared" si="15"/>
        <v>14</v>
      </c>
      <c r="I167" s="25" t="str">
        <f t="shared" si="16"/>
        <v>06</v>
      </c>
      <c r="J167" s="25" t="str">
        <f t="shared" si="17"/>
        <v>2018</v>
      </c>
      <c r="K167" s="25" t="str">
        <f t="shared" si="18"/>
        <v>1</v>
      </c>
      <c r="L167" s="25" t="str">
        <f t="shared" si="19"/>
        <v>000301514</v>
      </c>
      <c r="M167" s="25" t="str">
        <f t="shared" si="20"/>
        <v>PS REBO</v>
      </c>
    </row>
    <row r="168" spans="2:13" x14ac:dyDescent="0.25">
      <c r="B168" s="6">
        <v>43265</v>
      </c>
      <c r="C168" s="4" t="s">
        <v>141</v>
      </c>
      <c r="D168" s="5">
        <v>494100</v>
      </c>
      <c r="E168" s="5">
        <v>0</v>
      </c>
      <c r="F168" s="5">
        <f t="shared" si="14"/>
        <v>71324400</v>
      </c>
      <c r="H168" s="25" t="str">
        <f t="shared" si="15"/>
        <v>14</v>
      </c>
      <c r="I168" s="25" t="str">
        <f t="shared" si="16"/>
        <v>06</v>
      </c>
      <c r="J168" s="25" t="str">
        <f t="shared" si="17"/>
        <v>2018</v>
      </c>
      <c r="K168" s="25" t="str">
        <f t="shared" si="18"/>
        <v>1</v>
      </c>
      <c r="L168" s="25" t="str">
        <f t="shared" si="19"/>
        <v>000301515</v>
      </c>
      <c r="M168" s="25" t="str">
        <f t="shared" si="20"/>
        <v>DUKUH 1</v>
      </c>
    </row>
    <row r="169" spans="2:13" x14ac:dyDescent="0.25">
      <c r="B169" s="6">
        <v>43265</v>
      </c>
      <c r="C169" s="4" t="s">
        <v>142</v>
      </c>
      <c r="D169" s="5">
        <v>273600</v>
      </c>
      <c r="E169" s="5">
        <v>0</v>
      </c>
      <c r="F169" s="5">
        <f t="shared" si="14"/>
        <v>71598000</v>
      </c>
      <c r="H169" s="25" t="str">
        <f t="shared" si="15"/>
        <v>14</v>
      </c>
      <c r="I169" s="25" t="str">
        <f t="shared" si="16"/>
        <v>06</v>
      </c>
      <c r="J169" s="25" t="str">
        <f t="shared" si="17"/>
        <v>2018</v>
      </c>
      <c r="K169" s="25" t="str">
        <f t="shared" si="18"/>
        <v>1</v>
      </c>
      <c r="L169" s="25" t="str">
        <f t="shared" si="19"/>
        <v>000301503</v>
      </c>
      <c r="M169" s="25" t="str">
        <f t="shared" si="20"/>
        <v>CIPUTAT 1</v>
      </c>
    </row>
    <row r="170" spans="2:13" x14ac:dyDescent="0.25">
      <c r="B170" s="6">
        <v>43265</v>
      </c>
      <c r="C170" s="4" t="s">
        <v>143</v>
      </c>
      <c r="D170" s="5">
        <v>446400</v>
      </c>
      <c r="E170" s="5">
        <v>0</v>
      </c>
      <c r="F170" s="5">
        <f t="shared" si="14"/>
        <v>72044400</v>
      </c>
      <c r="H170" s="25" t="str">
        <f t="shared" si="15"/>
        <v>14</v>
      </c>
      <c r="I170" s="25" t="str">
        <f t="shared" si="16"/>
        <v>06</v>
      </c>
      <c r="J170" s="25" t="str">
        <f t="shared" si="17"/>
        <v>2018</v>
      </c>
      <c r="K170" s="25" t="str">
        <f t="shared" si="18"/>
        <v>1</v>
      </c>
      <c r="L170" s="25" t="str">
        <f t="shared" si="19"/>
        <v>000301516</v>
      </c>
      <c r="M170" s="25" t="str">
        <f t="shared" si="20"/>
        <v>DUKUH 3</v>
      </c>
    </row>
    <row r="171" spans="2:13" x14ac:dyDescent="0.25">
      <c r="B171" s="6">
        <v>43265</v>
      </c>
      <c r="C171" s="4" t="s">
        <v>144</v>
      </c>
      <c r="D171" s="5">
        <v>504450</v>
      </c>
      <c r="E171" s="5">
        <v>0</v>
      </c>
      <c r="F171" s="5">
        <f t="shared" si="14"/>
        <v>72548850</v>
      </c>
      <c r="H171" s="25" t="str">
        <f t="shared" si="15"/>
        <v>14</v>
      </c>
      <c r="I171" s="25" t="str">
        <f t="shared" si="16"/>
        <v>06</v>
      </c>
      <c r="J171" s="25" t="str">
        <f t="shared" si="17"/>
        <v>2018</v>
      </c>
      <c r="K171" s="25" t="str">
        <f t="shared" si="18"/>
        <v>1</v>
      </c>
      <c r="L171" s="25" t="str">
        <f t="shared" si="19"/>
        <v>000301504</v>
      </c>
      <c r="M171" s="25" t="str">
        <f t="shared" si="20"/>
        <v>PD PINANG</v>
      </c>
    </row>
    <row r="172" spans="2:13" x14ac:dyDescent="0.25">
      <c r="B172" s="6">
        <v>43265</v>
      </c>
      <c r="C172" s="4" t="s">
        <v>145</v>
      </c>
      <c r="D172" s="5">
        <v>230850</v>
      </c>
      <c r="E172" s="5">
        <v>0</v>
      </c>
      <c r="F172" s="5">
        <f t="shared" si="14"/>
        <v>72779700</v>
      </c>
      <c r="H172" s="25" t="str">
        <f t="shared" si="15"/>
        <v>14</v>
      </c>
      <c r="I172" s="25" t="str">
        <f t="shared" si="16"/>
        <v>06</v>
      </c>
      <c r="J172" s="25" t="str">
        <f t="shared" si="17"/>
        <v>2018</v>
      </c>
      <c r="K172" s="25" t="str">
        <f t="shared" si="18"/>
        <v>1</v>
      </c>
      <c r="L172" s="25" t="str">
        <f t="shared" si="19"/>
        <v>000301505</v>
      </c>
      <c r="M172" s="25" t="str">
        <f t="shared" si="20"/>
        <v>FATMAWATI 2</v>
      </c>
    </row>
    <row r="173" spans="2:13" x14ac:dyDescent="0.25">
      <c r="B173" s="6">
        <v>43265</v>
      </c>
      <c r="C173" s="4" t="s">
        <v>146</v>
      </c>
      <c r="D173" s="5">
        <v>410400</v>
      </c>
      <c r="E173" s="5">
        <v>0</v>
      </c>
      <c r="F173" s="5">
        <f t="shared" si="14"/>
        <v>73190100</v>
      </c>
      <c r="H173" s="25" t="str">
        <f t="shared" si="15"/>
        <v>14</v>
      </c>
      <c r="I173" s="25" t="str">
        <f t="shared" si="16"/>
        <v>06</v>
      </c>
      <c r="J173" s="25" t="str">
        <f t="shared" si="17"/>
        <v>2018</v>
      </c>
      <c r="K173" s="25" t="str">
        <f t="shared" si="18"/>
        <v>1</v>
      </c>
      <c r="L173" s="25" t="str">
        <f t="shared" si="19"/>
        <v>000301506</v>
      </c>
      <c r="M173" s="25" t="str">
        <f t="shared" si="20"/>
        <v>FATMAWATI 1</v>
      </c>
    </row>
    <row r="174" spans="2:13" x14ac:dyDescent="0.25">
      <c r="B174" s="6">
        <v>43265</v>
      </c>
      <c r="C174" s="4" t="s">
        <v>147</v>
      </c>
      <c r="D174" s="5">
        <v>632700</v>
      </c>
      <c r="E174" s="5">
        <v>0</v>
      </c>
      <c r="F174" s="5">
        <f t="shared" si="14"/>
        <v>73822800</v>
      </c>
      <c r="H174" s="25" t="str">
        <f t="shared" si="15"/>
        <v>14</v>
      </c>
      <c r="I174" s="25" t="str">
        <f t="shared" si="16"/>
        <v>06</v>
      </c>
      <c r="J174" s="25" t="str">
        <f t="shared" si="17"/>
        <v>2018</v>
      </c>
      <c r="K174" s="25" t="str">
        <f t="shared" si="18"/>
        <v>1</v>
      </c>
      <c r="L174" s="25" t="str">
        <f t="shared" si="19"/>
        <v>000301507</v>
      </c>
      <c r="M174" s="25" t="str">
        <f t="shared" si="20"/>
        <v>AMPERA 2</v>
      </c>
    </row>
    <row r="175" spans="2:13" x14ac:dyDescent="0.25">
      <c r="B175" s="6">
        <v>43265</v>
      </c>
      <c r="C175" s="4" t="s">
        <v>148</v>
      </c>
      <c r="D175" s="5">
        <v>427500</v>
      </c>
      <c r="E175" s="5">
        <v>0</v>
      </c>
      <c r="F175" s="5">
        <f t="shared" si="14"/>
        <v>74250300</v>
      </c>
      <c r="H175" s="25" t="str">
        <f t="shared" si="15"/>
        <v>14</v>
      </c>
      <c r="I175" s="25" t="str">
        <f t="shared" si="16"/>
        <v>06</v>
      </c>
      <c r="J175" s="25" t="str">
        <f t="shared" si="17"/>
        <v>2018</v>
      </c>
      <c r="K175" s="25" t="str">
        <f t="shared" si="18"/>
        <v>1</v>
      </c>
      <c r="L175" s="25" t="str">
        <f t="shared" si="19"/>
        <v>000301508</v>
      </c>
      <c r="M175" s="25" t="str">
        <f t="shared" si="20"/>
        <v>AMPERA 1</v>
      </c>
    </row>
    <row r="176" spans="2:13" x14ac:dyDescent="0.25">
      <c r="B176" s="6">
        <v>43265</v>
      </c>
      <c r="C176" s="4" t="s">
        <v>149</v>
      </c>
      <c r="D176" s="5">
        <v>720000</v>
      </c>
      <c r="E176" s="5">
        <v>0</v>
      </c>
      <c r="F176" s="5">
        <f t="shared" si="14"/>
        <v>74970300</v>
      </c>
      <c r="H176" s="25" t="str">
        <f t="shared" si="15"/>
        <v>14</v>
      </c>
      <c r="I176" s="25" t="str">
        <f t="shared" si="16"/>
        <v>06</v>
      </c>
      <c r="J176" s="25" t="str">
        <f t="shared" si="17"/>
        <v>2018</v>
      </c>
      <c r="K176" s="25" t="str">
        <f t="shared" si="18"/>
        <v>1</v>
      </c>
      <c r="L176" s="25" t="str">
        <f t="shared" si="19"/>
        <v>000301509</v>
      </c>
      <c r="M176" s="25" t="str">
        <f t="shared" si="20"/>
        <v>LT AGUNG 2</v>
      </c>
    </row>
    <row r="177" spans="2:13" x14ac:dyDescent="0.25">
      <c r="B177" s="6">
        <v>43266</v>
      </c>
      <c r="C177" s="4" t="s">
        <v>150</v>
      </c>
      <c r="D177" s="5">
        <v>604800</v>
      </c>
      <c r="E177" s="5">
        <v>0</v>
      </c>
      <c r="F177" s="5">
        <f t="shared" si="14"/>
        <v>75575100</v>
      </c>
      <c r="H177" s="25" t="str">
        <f t="shared" si="15"/>
        <v>14</v>
      </c>
      <c r="I177" s="25" t="str">
        <f t="shared" si="16"/>
        <v>06</v>
      </c>
      <c r="J177" s="25" t="str">
        <f t="shared" si="17"/>
        <v>2018</v>
      </c>
      <c r="K177" s="25" t="str">
        <f t="shared" si="18"/>
        <v>2</v>
      </c>
      <c r="L177" s="25" t="str">
        <f t="shared" si="19"/>
        <v>000301515</v>
      </c>
      <c r="M177" s="25" t="str">
        <f t="shared" si="20"/>
        <v>DUKUH 1</v>
      </c>
    </row>
    <row r="178" spans="2:13" x14ac:dyDescent="0.25">
      <c r="B178" s="6">
        <v>43266</v>
      </c>
      <c r="C178" s="4" t="s">
        <v>151</v>
      </c>
      <c r="D178" s="5">
        <v>649800</v>
      </c>
      <c r="E178" s="5">
        <v>0</v>
      </c>
      <c r="F178" s="5">
        <f t="shared" si="14"/>
        <v>76224900</v>
      </c>
      <c r="H178" s="25" t="str">
        <f t="shared" si="15"/>
        <v>14</v>
      </c>
      <c r="I178" s="25" t="str">
        <f t="shared" si="16"/>
        <v>06</v>
      </c>
      <c r="J178" s="25" t="str">
        <f t="shared" si="17"/>
        <v>2018</v>
      </c>
      <c r="K178" s="25" t="str">
        <f t="shared" si="18"/>
        <v>2</v>
      </c>
      <c r="L178" s="25" t="str">
        <f t="shared" si="19"/>
        <v>000301503</v>
      </c>
      <c r="M178" s="25" t="str">
        <f t="shared" si="20"/>
        <v>CIPUTAT 1</v>
      </c>
    </row>
    <row r="179" spans="2:13" x14ac:dyDescent="0.25">
      <c r="B179" s="6">
        <v>43266</v>
      </c>
      <c r="C179" s="4" t="s">
        <v>152</v>
      </c>
      <c r="D179" s="5">
        <v>849600</v>
      </c>
      <c r="E179" s="5">
        <v>0</v>
      </c>
      <c r="F179" s="5">
        <f t="shared" si="14"/>
        <v>77074500</v>
      </c>
      <c r="H179" s="25" t="str">
        <f t="shared" si="15"/>
        <v>14</v>
      </c>
      <c r="I179" s="25" t="str">
        <f t="shared" si="16"/>
        <v>06</v>
      </c>
      <c r="J179" s="25" t="str">
        <f t="shared" si="17"/>
        <v>2018</v>
      </c>
      <c r="K179" s="25" t="str">
        <f t="shared" si="18"/>
        <v>2</v>
      </c>
      <c r="L179" s="25" t="str">
        <f t="shared" si="19"/>
        <v>000301516</v>
      </c>
      <c r="M179" s="25" t="str">
        <f t="shared" si="20"/>
        <v>DUKUH 3</v>
      </c>
    </row>
    <row r="180" spans="2:13" x14ac:dyDescent="0.25">
      <c r="B180" s="6">
        <v>43266</v>
      </c>
      <c r="C180" s="4" t="s">
        <v>153</v>
      </c>
      <c r="D180" s="5">
        <v>940500</v>
      </c>
      <c r="E180" s="5">
        <v>0</v>
      </c>
      <c r="F180" s="5">
        <f t="shared" si="14"/>
        <v>78015000</v>
      </c>
      <c r="H180" s="25" t="str">
        <f t="shared" si="15"/>
        <v>14</v>
      </c>
      <c r="I180" s="25" t="str">
        <f t="shared" si="16"/>
        <v>06</v>
      </c>
      <c r="J180" s="25" t="str">
        <f t="shared" si="17"/>
        <v>2018</v>
      </c>
      <c r="K180" s="25" t="str">
        <f t="shared" si="18"/>
        <v>2</v>
      </c>
      <c r="L180" s="25" t="str">
        <f t="shared" si="19"/>
        <v>000301504</v>
      </c>
      <c r="M180" s="25" t="str">
        <f t="shared" si="20"/>
        <v>PD PINANG</v>
      </c>
    </row>
    <row r="181" spans="2:13" x14ac:dyDescent="0.25">
      <c r="B181" s="6">
        <v>43266</v>
      </c>
      <c r="C181" s="4" t="s">
        <v>154</v>
      </c>
      <c r="D181" s="5">
        <v>436050</v>
      </c>
      <c r="E181" s="5">
        <v>0</v>
      </c>
      <c r="F181" s="5">
        <f t="shared" si="14"/>
        <v>78451050</v>
      </c>
      <c r="H181" s="25" t="str">
        <f t="shared" si="15"/>
        <v>14</v>
      </c>
      <c r="I181" s="25" t="str">
        <f t="shared" si="16"/>
        <v>06</v>
      </c>
      <c r="J181" s="25" t="str">
        <f t="shared" si="17"/>
        <v>2018</v>
      </c>
      <c r="K181" s="25" t="str">
        <f t="shared" si="18"/>
        <v>2</v>
      </c>
      <c r="L181" s="25" t="str">
        <f t="shared" si="19"/>
        <v>000301505</v>
      </c>
      <c r="M181" s="25" t="str">
        <f t="shared" si="20"/>
        <v>FATMAWATI 2</v>
      </c>
    </row>
    <row r="182" spans="2:13" x14ac:dyDescent="0.25">
      <c r="B182" s="6">
        <v>43266</v>
      </c>
      <c r="C182" s="4" t="s">
        <v>155</v>
      </c>
      <c r="D182" s="5">
        <v>307800</v>
      </c>
      <c r="E182" s="5">
        <v>0</v>
      </c>
      <c r="F182" s="5">
        <f t="shared" si="14"/>
        <v>78758850</v>
      </c>
      <c r="H182" s="25" t="str">
        <f t="shared" si="15"/>
        <v>14</v>
      </c>
      <c r="I182" s="25" t="str">
        <f t="shared" si="16"/>
        <v>06</v>
      </c>
      <c r="J182" s="25" t="str">
        <f t="shared" si="17"/>
        <v>2018</v>
      </c>
      <c r="K182" s="25" t="str">
        <f t="shared" si="18"/>
        <v>2</v>
      </c>
      <c r="L182" s="25" t="str">
        <f t="shared" si="19"/>
        <v>000301506</v>
      </c>
      <c r="M182" s="25" t="str">
        <f t="shared" si="20"/>
        <v>FATMAWATI 1</v>
      </c>
    </row>
    <row r="183" spans="2:13" x14ac:dyDescent="0.25">
      <c r="B183" s="6">
        <v>43266</v>
      </c>
      <c r="C183" s="4" t="s">
        <v>156</v>
      </c>
      <c r="D183" s="5">
        <v>76950</v>
      </c>
      <c r="E183" s="5">
        <v>0</v>
      </c>
      <c r="F183" s="5">
        <f t="shared" si="14"/>
        <v>78835800</v>
      </c>
      <c r="H183" s="25" t="str">
        <f t="shared" si="15"/>
        <v>14</v>
      </c>
      <c r="I183" s="25" t="str">
        <f t="shared" si="16"/>
        <v>06</v>
      </c>
      <c r="J183" s="25" t="str">
        <f t="shared" si="17"/>
        <v>2018</v>
      </c>
      <c r="K183" s="25" t="str">
        <f t="shared" si="18"/>
        <v>2</v>
      </c>
      <c r="L183" s="25" t="str">
        <f t="shared" si="19"/>
        <v>000301534</v>
      </c>
      <c r="M183" s="25" t="str">
        <f t="shared" si="20"/>
        <v>LT AGUNG 3</v>
      </c>
    </row>
    <row r="184" spans="2:13" x14ac:dyDescent="0.25">
      <c r="B184" s="6">
        <v>43266</v>
      </c>
      <c r="C184" s="4" t="s">
        <v>157</v>
      </c>
      <c r="D184" s="5">
        <v>803700</v>
      </c>
      <c r="E184" s="5">
        <v>0</v>
      </c>
      <c r="F184" s="5">
        <f t="shared" si="14"/>
        <v>79639500</v>
      </c>
      <c r="H184" s="25" t="str">
        <f t="shared" si="15"/>
        <v>14</v>
      </c>
      <c r="I184" s="25" t="str">
        <f t="shared" si="16"/>
        <v>06</v>
      </c>
      <c r="J184" s="25" t="str">
        <f t="shared" si="17"/>
        <v>2018</v>
      </c>
      <c r="K184" s="25" t="str">
        <f t="shared" si="18"/>
        <v>2</v>
      </c>
      <c r="L184" s="25" t="str">
        <f t="shared" si="19"/>
        <v>000301510</v>
      </c>
      <c r="M184" s="25" t="str">
        <f t="shared" si="20"/>
        <v>LT AGUNG 1</v>
      </c>
    </row>
    <row r="185" spans="2:13" x14ac:dyDescent="0.25">
      <c r="B185" s="6">
        <v>43266</v>
      </c>
      <c r="C185" s="4" t="s">
        <v>158</v>
      </c>
      <c r="D185" s="5">
        <v>786600</v>
      </c>
      <c r="E185" s="5">
        <v>0</v>
      </c>
      <c r="F185" s="5">
        <f t="shared" si="14"/>
        <v>80426100</v>
      </c>
      <c r="H185" s="25" t="str">
        <f t="shared" si="15"/>
        <v>14</v>
      </c>
      <c r="I185" s="25" t="str">
        <f t="shared" si="16"/>
        <v>06</v>
      </c>
      <c r="J185" s="25" t="str">
        <f t="shared" si="17"/>
        <v>2018</v>
      </c>
      <c r="K185" s="25" t="str">
        <f t="shared" si="18"/>
        <v>2</v>
      </c>
      <c r="L185" s="25" t="str">
        <f t="shared" si="19"/>
        <v>000301507</v>
      </c>
      <c r="M185" s="25" t="str">
        <f t="shared" si="20"/>
        <v>AMPERA 2</v>
      </c>
    </row>
    <row r="186" spans="2:13" x14ac:dyDescent="0.25">
      <c r="B186" s="6">
        <v>43266</v>
      </c>
      <c r="C186" s="4" t="s">
        <v>159</v>
      </c>
      <c r="D186" s="5">
        <v>436050</v>
      </c>
      <c r="E186" s="5">
        <v>0</v>
      </c>
      <c r="F186" s="5">
        <f t="shared" si="14"/>
        <v>80862150</v>
      </c>
      <c r="H186" s="25" t="str">
        <f t="shared" si="15"/>
        <v>14</v>
      </c>
      <c r="I186" s="25" t="str">
        <f t="shared" si="16"/>
        <v>06</v>
      </c>
      <c r="J186" s="25" t="str">
        <f t="shared" si="17"/>
        <v>2018</v>
      </c>
      <c r="K186" s="25" t="str">
        <f t="shared" si="18"/>
        <v>2</v>
      </c>
      <c r="L186" s="25" t="str">
        <f t="shared" si="19"/>
        <v>000301511</v>
      </c>
      <c r="M186" s="25" t="str">
        <f t="shared" si="20"/>
        <v>GEDONG 2</v>
      </c>
    </row>
    <row r="187" spans="2:13" x14ac:dyDescent="0.25">
      <c r="B187" s="6">
        <v>43266</v>
      </c>
      <c r="C187" s="4" t="s">
        <v>160</v>
      </c>
      <c r="D187" s="5">
        <v>581400</v>
      </c>
      <c r="E187" s="5">
        <v>0</v>
      </c>
      <c r="F187" s="5">
        <f t="shared" si="14"/>
        <v>81443550</v>
      </c>
      <c r="H187" s="25" t="str">
        <f t="shared" si="15"/>
        <v>14</v>
      </c>
      <c r="I187" s="25" t="str">
        <f t="shared" si="16"/>
        <v>06</v>
      </c>
      <c r="J187" s="25" t="str">
        <f t="shared" si="17"/>
        <v>2018</v>
      </c>
      <c r="K187" s="25" t="str">
        <f t="shared" si="18"/>
        <v>2</v>
      </c>
      <c r="L187" s="25" t="str">
        <f t="shared" si="19"/>
        <v>000301508</v>
      </c>
      <c r="M187" s="25" t="str">
        <f t="shared" si="20"/>
        <v>AMPERA 1</v>
      </c>
    </row>
    <row r="188" spans="2:13" x14ac:dyDescent="0.25">
      <c r="B188" s="6">
        <v>43266</v>
      </c>
      <c r="C188" s="4" t="s">
        <v>161</v>
      </c>
      <c r="D188" s="5">
        <v>427500</v>
      </c>
      <c r="E188" s="5">
        <v>0</v>
      </c>
      <c r="F188" s="5">
        <f t="shared" si="14"/>
        <v>81871050</v>
      </c>
      <c r="H188" s="25" t="str">
        <f t="shared" si="15"/>
        <v>14</v>
      </c>
      <c r="I188" s="25" t="str">
        <f t="shared" si="16"/>
        <v>06</v>
      </c>
      <c r="J188" s="25" t="str">
        <f t="shared" si="17"/>
        <v>2018</v>
      </c>
      <c r="K188" s="25" t="str">
        <f t="shared" si="18"/>
        <v>2</v>
      </c>
      <c r="L188" s="25" t="str">
        <f t="shared" si="19"/>
        <v>000301512</v>
      </c>
      <c r="M188" s="25" t="str">
        <f t="shared" si="20"/>
        <v>GEDONG 1</v>
      </c>
    </row>
    <row r="189" spans="2:13" x14ac:dyDescent="0.25">
      <c r="B189" s="6">
        <v>43266</v>
      </c>
      <c r="C189" s="4" t="s">
        <v>162</v>
      </c>
      <c r="D189" s="5">
        <v>1000350</v>
      </c>
      <c r="E189" s="5">
        <v>0</v>
      </c>
      <c r="F189" s="5">
        <f t="shared" si="14"/>
        <v>82871400</v>
      </c>
      <c r="H189" s="25" t="str">
        <f t="shared" si="15"/>
        <v>14</v>
      </c>
      <c r="I189" s="25" t="str">
        <f t="shared" si="16"/>
        <v>06</v>
      </c>
      <c r="J189" s="25" t="str">
        <f t="shared" si="17"/>
        <v>2018</v>
      </c>
      <c r="K189" s="25" t="str">
        <f t="shared" si="18"/>
        <v>2</v>
      </c>
      <c r="L189" s="25" t="str">
        <f t="shared" si="19"/>
        <v>000301509</v>
      </c>
      <c r="M189" s="25" t="str">
        <f t="shared" si="20"/>
        <v>LT AGUNG 2</v>
      </c>
    </row>
    <row r="190" spans="2:13" x14ac:dyDescent="0.25">
      <c r="B190" s="6">
        <v>43266</v>
      </c>
      <c r="C190" s="4" t="s">
        <v>163</v>
      </c>
      <c r="D190" s="5">
        <v>342000</v>
      </c>
      <c r="E190" s="5">
        <v>0</v>
      </c>
      <c r="F190" s="5">
        <f t="shared" si="14"/>
        <v>83213400</v>
      </c>
      <c r="H190" s="25" t="str">
        <f t="shared" si="15"/>
        <v>14</v>
      </c>
      <c r="I190" s="25" t="str">
        <f t="shared" si="16"/>
        <v>06</v>
      </c>
      <c r="J190" s="25" t="str">
        <f t="shared" si="17"/>
        <v>2018</v>
      </c>
      <c r="K190" s="25" t="str">
        <f t="shared" si="18"/>
        <v>2</v>
      </c>
      <c r="L190" s="25" t="str">
        <f t="shared" si="19"/>
        <v>000301513</v>
      </c>
      <c r="M190" s="25" t="str">
        <f t="shared" si="20"/>
        <v>KP RAMBUTAN</v>
      </c>
    </row>
    <row r="191" spans="2:13" x14ac:dyDescent="0.25">
      <c r="B191" s="6">
        <v>43266</v>
      </c>
      <c r="C191" s="4" t="s">
        <v>164</v>
      </c>
      <c r="D191" s="5">
        <v>2079450</v>
      </c>
      <c r="E191" s="5">
        <v>0</v>
      </c>
      <c r="F191" s="5">
        <f t="shared" si="14"/>
        <v>85292850</v>
      </c>
      <c r="H191" s="25" t="str">
        <f t="shared" si="15"/>
        <v>14</v>
      </c>
      <c r="I191" s="25" t="str">
        <f t="shared" si="16"/>
        <v>06</v>
      </c>
      <c r="J191" s="25" t="str">
        <f t="shared" si="17"/>
        <v>2018</v>
      </c>
      <c r="K191" s="25" t="str">
        <f t="shared" si="18"/>
        <v>2</v>
      </c>
      <c r="L191" s="25" t="str">
        <f t="shared" si="19"/>
        <v>000301514</v>
      </c>
      <c r="M191" s="25" t="str">
        <f t="shared" si="20"/>
        <v>PS REBO</v>
      </c>
    </row>
    <row r="192" spans="2:13" x14ac:dyDescent="0.25">
      <c r="B192" s="6">
        <v>43266</v>
      </c>
      <c r="C192" s="4" t="s">
        <v>165</v>
      </c>
      <c r="D192" s="5">
        <v>102600</v>
      </c>
      <c r="E192" s="5">
        <v>0</v>
      </c>
      <c r="F192" s="5">
        <f t="shared" si="14"/>
        <v>85395450</v>
      </c>
      <c r="H192" s="25" t="str">
        <f t="shared" si="15"/>
        <v>15</v>
      </c>
      <c r="I192" s="25" t="str">
        <f t="shared" si="16"/>
        <v>06</v>
      </c>
      <c r="J192" s="25" t="str">
        <f t="shared" si="17"/>
        <v>2018</v>
      </c>
      <c r="K192" s="25" t="str">
        <f t="shared" si="18"/>
        <v>3</v>
      </c>
      <c r="L192" s="25" t="str">
        <f t="shared" si="19"/>
        <v>000301509</v>
      </c>
      <c r="M192" s="25" t="str">
        <f t="shared" si="20"/>
        <v>LT AGUNG 2</v>
      </c>
    </row>
    <row r="193" spans="2:13" x14ac:dyDescent="0.25">
      <c r="B193" s="6">
        <v>43266</v>
      </c>
      <c r="C193" s="4" t="s">
        <v>120</v>
      </c>
      <c r="D193" s="5">
        <v>8550</v>
      </c>
      <c r="E193" s="5">
        <v>0</v>
      </c>
      <c r="F193" s="5">
        <f t="shared" si="14"/>
        <v>85404000</v>
      </c>
      <c r="H193" s="25" t="str">
        <f t="shared" si="15"/>
        <v>14</v>
      </c>
      <c r="I193" s="25" t="str">
        <f t="shared" si="16"/>
        <v>06</v>
      </c>
      <c r="J193" s="25" t="str">
        <f t="shared" si="17"/>
        <v>2018</v>
      </c>
      <c r="K193" s="25" t="str">
        <f t="shared" si="18"/>
        <v>3</v>
      </c>
      <c r="L193" s="25" t="str">
        <f t="shared" si="19"/>
        <v>000301534</v>
      </c>
      <c r="M193" s="25" t="str">
        <f t="shared" si="20"/>
        <v>LT AGUNG 3</v>
      </c>
    </row>
    <row r="194" spans="2:13" x14ac:dyDescent="0.25">
      <c r="B194" s="6">
        <v>43266</v>
      </c>
      <c r="C194" s="4" t="s">
        <v>121</v>
      </c>
      <c r="D194" s="5">
        <v>256500</v>
      </c>
      <c r="E194" s="5">
        <v>0</v>
      </c>
      <c r="F194" s="5">
        <f t="shared" si="14"/>
        <v>85660500</v>
      </c>
      <c r="H194" s="25" t="str">
        <f t="shared" si="15"/>
        <v>14</v>
      </c>
      <c r="I194" s="25" t="str">
        <f t="shared" si="16"/>
        <v>06</v>
      </c>
      <c r="J194" s="25" t="str">
        <f t="shared" si="17"/>
        <v>2018</v>
      </c>
      <c r="K194" s="25" t="str">
        <f t="shared" si="18"/>
        <v>3</v>
      </c>
      <c r="L194" s="25" t="str">
        <f t="shared" si="19"/>
        <v>000301510</v>
      </c>
      <c r="M194" s="25" t="str">
        <f t="shared" si="20"/>
        <v>LT AGUNG 1</v>
      </c>
    </row>
    <row r="195" spans="2:13" x14ac:dyDescent="0.25">
      <c r="B195" s="6">
        <v>43266</v>
      </c>
      <c r="C195" s="4" t="s">
        <v>122</v>
      </c>
      <c r="D195" s="5">
        <v>59850</v>
      </c>
      <c r="E195" s="5">
        <v>0</v>
      </c>
      <c r="F195" s="5">
        <f t="shared" si="14"/>
        <v>85720350</v>
      </c>
      <c r="H195" s="25" t="str">
        <f t="shared" si="15"/>
        <v>14</v>
      </c>
      <c r="I195" s="25" t="str">
        <f t="shared" si="16"/>
        <v>06</v>
      </c>
      <c r="J195" s="25" t="str">
        <f t="shared" si="17"/>
        <v>2018</v>
      </c>
      <c r="K195" s="25" t="str">
        <f t="shared" si="18"/>
        <v>3</v>
      </c>
      <c r="L195" s="25" t="str">
        <f t="shared" si="19"/>
        <v>000301511</v>
      </c>
      <c r="M195" s="25" t="str">
        <f t="shared" si="20"/>
        <v>GEDONG 2</v>
      </c>
    </row>
    <row r="196" spans="2:13" x14ac:dyDescent="0.25">
      <c r="B196" s="6">
        <v>43266</v>
      </c>
      <c r="C196" s="4" t="s">
        <v>123</v>
      </c>
      <c r="D196" s="5">
        <v>59850</v>
      </c>
      <c r="E196" s="5">
        <v>0</v>
      </c>
      <c r="F196" s="5">
        <f t="shared" si="14"/>
        <v>85780200</v>
      </c>
      <c r="H196" s="25" t="str">
        <f t="shared" si="15"/>
        <v>14</v>
      </c>
      <c r="I196" s="25" t="str">
        <f t="shared" si="16"/>
        <v>06</v>
      </c>
      <c r="J196" s="25" t="str">
        <f t="shared" si="17"/>
        <v>2018</v>
      </c>
      <c r="K196" s="25" t="str">
        <f t="shared" si="18"/>
        <v>3</v>
      </c>
      <c r="L196" s="25" t="str">
        <f t="shared" si="19"/>
        <v>000301512</v>
      </c>
      <c r="M196" s="25" t="str">
        <f t="shared" si="20"/>
        <v>GEDONG 1</v>
      </c>
    </row>
    <row r="197" spans="2:13" x14ac:dyDescent="0.25">
      <c r="B197" s="6">
        <v>43266</v>
      </c>
      <c r="C197" s="4" t="s">
        <v>166</v>
      </c>
      <c r="D197" s="5">
        <v>17100</v>
      </c>
      <c r="E197" s="5">
        <v>0</v>
      </c>
      <c r="F197" s="5">
        <f t="shared" si="14"/>
        <v>85797300</v>
      </c>
      <c r="H197" s="25" t="str">
        <f t="shared" si="15"/>
        <v>15</v>
      </c>
      <c r="I197" s="25" t="str">
        <f t="shared" si="16"/>
        <v>06</v>
      </c>
      <c r="J197" s="25" t="str">
        <f t="shared" si="17"/>
        <v>2018</v>
      </c>
      <c r="K197" s="25" t="str">
        <f t="shared" si="18"/>
        <v>3</v>
      </c>
      <c r="L197" s="25" t="str">
        <f t="shared" si="19"/>
        <v>000301534</v>
      </c>
      <c r="M197" s="25" t="str">
        <f t="shared" si="20"/>
        <v>LT AGUNG 3</v>
      </c>
    </row>
    <row r="198" spans="2:13" x14ac:dyDescent="0.25">
      <c r="B198" s="6">
        <v>43266</v>
      </c>
      <c r="C198" s="4" t="s">
        <v>167</v>
      </c>
      <c r="D198" s="5">
        <v>94050</v>
      </c>
      <c r="E198" s="5">
        <v>0</v>
      </c>
      <c r="F198" s="5">
        <f t="shared" si="14"/>
        <v>85891350</v>
      </c>
      <c r="H198" s="25" t="str">
        <f t="shared" si="15"/>
        <v>15</v>
      </c>
      <c r="I198" s="25" t="str">
        <f t="shared" si="16"/>
        <v>06</v>
      </c>
      <c r="J198" s="25" t="str">
        <f t="shared" si="17"/>
        <v>2018</v>
      </c>
      <c r="K198" s="25" t="str">
        <f t="shared" si="18"/>
        <v>3</v>
      </c>
      <c r="L198" s="25" t="str">
        <f t="shared" si="19"/>
        <v>000301510</v>
      </c>
      <c r="M198" s="25" t="str">
        <f t="shared" si="20"/>
        <v>LT AGUNG 1</v>
      </c>
    </row>
    <row r="199" spans="2:13" x14ac:dyDescent="0.25">
      <c r="B199" s="6">
        <v>43266</v>
      </c>
      <c r="C199" s="4" t="s">
        <v>124</v>
      </c>
      <c r="D199" s="5">
        <v>68400</v>
      </c>
      <c r="E199" s="5">
        <v>0</v>
      </c>
      <c r="F199" s="5">
        <f t="shared" si="14"/>
        <v>85959750</v>
      </c>
      <c r="H199" s="25" t="str">
        <f t="shared" si="15"/>
        <v>14</v>
      </c>
      <c r="I199" s="25" t="str">
        <f t="shared" si="16"/>
        <v>06</v>
      </c>
      <c r="J199" s="25" t="str">
        <f t="shared" si="17"/>
        <v>2018</v>
      </c>
      <c r="K199" s="25" t="str">
        <f t="shared" si="18"/>
        <v>3</v>
      </c>
      <c r="L199" s="25" t="str">
        <f t="shared" si="19"/>
        <v>000301513</v>
      </c>
      <c r="M199" s="25" t="str">
        <f t="shared" si="20"/>
        <v>KP RAMBUTAN</v>
      </c>
    </row>
    <row r="200" spans="2:13" x14ac:dyDescent="0.25">
      <c r="B200" s="6">
        <v>43266</v>
      </c>
      <c r="C200" s="4" t="s">
        <v>168</v>
      </c>
      <c r="D200" s="5">
        <v>128250</v>
      </c>
      <c r="E200" s="5">
        <v>0</v>
      </c>
      <c r="F200" s="5">
        <f t="shared" si="14"/>
        <v>86088000</v>
      </c>
      <c r="H200" s="25" t="str">
        <f t="shared" si="15"/>
        <v>15</v>
      </c>
      <c r="I200" s="25" t="str">
        <f t="shared" si="16"/>
        <v>06</v>
      </c>
      <c r="J200" s="25" t="str">
        <f t="shared" si="17"/>
        <v>2018</v>
      </c>
      <c r="K200" s="25" t="str">
        <f t="shared" si="18"/>
        <v>3</v>
      </c>
      <c r="L200" s="25" t="str">
        <f t="shared" si="19"/>
        <v>000301511</v>
      </c>
      <c r="M200" s="25" t="str">
        <f t="shared" si="20"/>
        <v>GEDONG 2</v>
      </c>
    </row>
    <row r="201" spans="2:13" x14ac:dyDescent="0.25">
      <c r="B201" s="6">
        <v>43266</v>
      </c>
      <c r="C201" s="4" t="s">
        <v>125</v>
      </c>
      <c r="D201" s="5">
        <v>384750</v>
      </c>
      <c r="E201" s="5">
        <v>0</v>
      </c>
      <c r="F201" s="5">
        <f t="shared" si="14"/>
        <v>86472750</v>
      </c>
      <c r="H201" s="25" t="str">
        <f t="shared" si="15"/>
        <v>14</v>
      </c>
      <c r="I201" s="25" t="str">
        <f t="shared" si="16"/>
        <v>06</v>
      </c>
      <c r="J201" s="25" t="str">
        <f t="shared" si="17"/>
        <v>2018</v>
      </c>
      <c r="K201" s="25" t="str">
        <f t="shared" si="18"/>
        <v>3</v>
      </c>
      <c r="L201" s="25" t="str">
        <f t="shared" si="19"/>
        <v>000301514</v>
      </c>
      <c r="M201" s="25" t="str">
        <f t="shared" si="20"/>
        <v>PS REBO</v>
      </c>
    </row>
    <row r="202" spans="2:13" x14ac:dyDescent="0.25">
      <c r="B202" s="6">
        <v>43266</v>
      </c>
      <c r="C202" s="4" t="s">
        <v>169</v>
      </c>
      <c r="D202" s="5">
        <v>147150</v>
      </c>
      <c r="E202" s="5">
        <v>0</v>
      </c>
      <c r="F202" s="5">
        <f t="shared" ref="F202:F265" si="21">F201+D202-E202</f>
        <v>86619900</v>
      </c>
      <c r="H202" s="25" t="str">
        <f t="shared" ref="H202:H265" si="22">MID(C202,81,2)</f>
        <v>15</v>
      </c>
      <c r="I202" s="25" t="str">
        <f t="shared" ref="I202:I265" si="23">MID(C202,83,2)</f>
        <v>06</v>
      </c>
      <c r="J202" s="25" t="str">
        <f t="shared" ref="J202:J265" si="24">MID(C202,85,4)</f>
        <v>2018</v>
      </c>
      <c r="K202" s="25" t="str">
        <f t="shared" ref="K202:K265" si="25">MID(C202,90,1)</f>
        <v>3</v>
      </c>
      <c r="L202" s="25" t="str">
        <f t="shared" ref="L202:L265" si="26">MID(C202,92,9)</f>
        <v>000301512</v>
      </c>
      <c r="M202" s="25" t="str">
        <f t="shared" ref="M202:M265" si="27">MID(C202,102,15)</f>
        <v>GEDONG 1</v>
      </c>
    </row>
    <row r="203" spans="2:13" x14ac:dyDescent="0.25">
      <c r="B203" s="6">
        <v>43266</v>
      </c>
      <c r="C203" s="4" t="s">
        <v>126</v>
      </c>
      <c r="D203" s="5">
        <v>230400</v>
      </c>
      <c r="E203" s="5">
        <v>0</v>
      </c>
      <c r="F203" s="5">
        <f t="shared" si="21"/>
        <v>86850300</v>
      </c>
      <c r="H203" s="25" t="str">
        <f t="shared" si="22"/>
        <v>14</v>
      </c>
      <c r="I203" s="25" t="str">
        <f t="shared" si="23"/>
        <v>06</v>
      </c>
      <c r="J203" s="25" t="str">
        <f t="shared" si="24"/>
        <v>2018</v>
      </c>
      <c r="K203" s="25" t="str">
        <f t="shared" si="25"/>
        <v>3</v>
      </c>
      <c r="L203" s="25" t="str">
        <f t="shared" si="26"/>
        <v>000301515</v>
      </c>
      <c r="M203" s="25" t="str">
        <f t="shared" si="27"/>
        <v>DUKUH 1</v>
      </c>
    </row>
    <row r="204" spans="2:13" x14ac:dyDescent="0.25">
      <c r="B204" s="6">
        <v>43266</v>
      </c>
      <c r="C204" s="4" t="s">
        <v>127</v>
      </c>
      <c r="D204" s="5">
        <v>111150</v>
      </c>
      <c r="E204" s="5">
        <v>0</v>
      </c>
      <c r="F204" s="5">
        <f t="shared" si="21"/>
        <v>86961450</v>
      </c>
      <c r="H204" s="25" t="str">
        <f t="shared" si="22"/>
        <v>14</v>
      </c>
      <c r="I204" s="25" t="str">
        <f t="shared" si="23"/>
        <v>06</v>
      </c>
      <c r="J204" s="25" t="str">
        <f t="shared" si="24"/>
        <v>2018</v>
      </c>
      <c r="K204" s="25" t="str">
        <f t="shared" si="25"/>
        <v>3</v>
      </c>
      <c r="L204" s="25" t="str">
        <f t="shared" si="26"/>
        <v>000301503</v>
      </c>
      <c r="M204" s="25" t="str">
        <f t="shared" si="27"/>
        <v>CIPUTAT 1</v>
      </c>
    </row>
    <row r="205" spans="2:13" x14ac:dyDescent="0.25">
      <c r="B205" s="6">
        <v>43266</v>
      </c>
      <c r="C205" s="4" t="s">
        <v>170</v>
      </c>
      <c r="D205" s="5">
        <v>25650</v>
      </c>
      <c r="E205" s="5">
        <v>0</v>
      </c>
      <c r="F205" s="5">
        <f t="shared" si="21"/>
        <v>86987100</v>
      </c>
      <c r="H205" s="25" t="str">
        <f t="shared" si="22"/>
        <v>15</v>
      </c>
      <c r="I205" s="25" t="str">
        <f t="shared" si="23"/>
        <v>06</v>
      </c>
      <c r="J205" s="25" t="str">
        <f t="shared" si="24"/>
        <v>2018</v>
      </c>
      <c r="K205" s="25" t="str">
        <f t="shared" si="25"/>
        <v>3</v>
      </c>
      <c r="L205" s="25" t="str">
        <f t="shared" si="26"/>
        <v>000301513</v>
      </c>
      <c r="M205" s="25" t="str">
        <f t="shared" si="27"/>
        <v>KP RAMBUTAN</v>
      </c>
    </row>
    <row r="206" spans="2:13" x14ac:dyDescent="0.25">
      <c r="B206" s="6">
        <v>43266</v>
      </c>
      <c r="C206" s="4" t="s">
        <v>128</v>
      </c>
      <c r="D206" s="5">
        <v>331200</v>
      </c>
      <c r="E206" s="5">
        <v>0</v>
      </c>
      <c r="F206" s="5">
        <f t="shared" si="21"/>
        <v>87318300</v>
      </c>
      <c r="H206" s="25" t="str">
        <f t="shared" si="22"/>
        <v>14</v>
      </c>
      <c r="I206" s="25" t="str">
        <f t="shared" si="23"/>
        <v>06</v>
      </c>
      <c r="J206" s="25" t="str">
        <f t="shared" si="24"/>
        <v>2018</v>
      </c>
      <c r="K206" s="25" t="str">
        <f t="shared" si="25"/>
        <v>3</v>
      </c>
      <c r="L206" s="25" t="str">
        <f t="shared" si="26"/>
        <v>000301516</v>
      </c>
      <c r="M206" s="25" t="str">
        <f t="shared" si="27"/>
        <v>DUKUH 3</v>
      </c>
    </row>
    <row r="207" spans="2:13" x14ac:dyDescent="0.25">
      <c r="B207" s="6">
        <v>43266</v>
      </c>
      <c r="C207" s="4" t="s">
        <v>129</v>
      </c>
      <c r="D207" s="5">
        <v>247950</v>
      </c>
      <c r="E207" s="5">
        <v>0</v>
      </c>
      <c r="F207" s="5">
        <f t="shared" si="21"/>
        <v>87566250</v>
      </c>
      <c r="H207" s="25" t="str">
        <f t="shared" si="22"/>
        <v>14</v>
      </c>
      <c r="I207" s="25" t="str">
        <f t="shared" si="23"/>
        <v>06</v>
      </c>
      <c r="J207" s="25" t="str">
        <f t="shared" si="24"/>
        <v>2018</v>
      </c>
      <c r="K207" s="25" t="str">
        <f t="shared" si="25"/>
        <v>3</v>
      </c>
      <c r="L207" s="25" t="str">
        <f t="shared" si="26"/>
        <v>000301504</v>
      </c>
      <c r="M207" s="25" t="str">
        <f t="shared" si="27"/>
        <v>PD PINANG</v>
      </c>
    </row>
    <row r="208" spans="2:13" x14ac:dyDescent="0.25">
      <c r="B208" s="6">
        <v>43266</v>
      </c>
      <c r="C208" s="4" t="s">
        <v>171</v>
      </c>
      <c r="D208" s="5">
        <v>247950</v>
      </c>
      <c r="E208" s="5">
        <v>0</v>
      </c>
      <c r="F208" s="5">
        <f t="shared" si="21"/>
        <v>87814200</v>
      </c>
      <c r="H208" s="25" t="str">
        <f t="shared" si="22"/>
        <v>15</v>
      </c>
      <c r="I208" s="25" t="str">
        <f t="shared" si="23"/>
        <v>06</v>
      </c>
      <c r="J208" s="25" t="str">
        <f t="shared" si="24"/>
        <v>2018</v>
      </c>
      <c r="K208" s="25" t="str">
        <f t="shared" si="25"/>
        <v>3</v>
      </c>
      <c r="L208" s="25" t="str">
        <f t="shared" si="26"/>
        <v>000301514</v>
      </c>
      <c r="M208" s="25" t="str">
        <f t="shared" si="27"/>
        <v>PS REBO</v>
      </c>
    </row>
    <row r="209" spans="2:13" x14ac:dyDescent="0.25">
      <c r="B209" s="6">
        <v>43266</v>
      </c>
      <c r="C209" s="4" t="s">
        <v>130</v>
      </c>
      <c r="D209" s="5">
        <v>59850</v>
      </c>
      <c r="E209" s="5">
        <v>0</v>
      </c>
      <c r="F209" s="5">
        <f t="shared" si="21"/>
        <v>87874050</v>
      </c>
      <c r="H209" s="25" t="str">
        <f t="shared" si="22"/>
        <v>14</v>
      </c>
      <c r="I209" s="25" t="str">
        <f t="shared" si="23"/>
        <v>06</v>
      </c>
      <c r="J209" s="25" t="str">
        <f t="shared" si="24"/>
        <v>2018</v>
      </c>
      <c r="K209" s="25" t="str">
        <f t="shared" si="25"/>
        <v>3</v>
      </c>
      <c r="L209" s="25" t="str">
        <f t="shared" si="26"/>
        <v>000301505</v>
      </c>
      <c r="M209" s="25" t="str">
        <f t="shared" si="27"/>
        <v>FATMAWATI 2</v>
      </c>
    </row>
    <row r="210" spans="2:13" x14ac:dyDescent="0.25">
      <c r="B210" s="6">
        <v>43266</v>
      </c>
      <c r="C210" s="4" t="s">
        <v>172</v>
      </c>
      <c r="D210" s="5">
        <v>72000</v>
      </c>
      <c r="E210" s="5">
        <v>0</v>
      </c>
      <c r="F210" s="5">
        <f t="shared" si="21"/>
        <v>87946050</v>
      </c>
      <c r="H210" s="25" t="str">
        <f t="shared" si="22"/>
        <v>15</v>
      </c>
      <c r="I210" s="25" t="str">
        <f t="shared" si="23"/>
        <v>06</v>
      </c>
      <c r="J210" s="25" t="str">
        <f t="shared" si="24"/>
        <v>2018</v>
      </c>
      <c r="K210" s="25" t="str">
        <f t="shared" si="25"/>
        <v>3</v>
      </c>
      <c r="L210" s="25" t="str">
        <f t="shared" si="26"/>
        <v>000301515</v>
      </c>
      <c r="M210" s="25" t="str">
        <f t="shared" si="27"/>
        <v>DUKUH 1</v>
      </c>
    </row>
    <row r="211" spans="2:13" x14ac:dyDescent="0.25">
      <c r="B211" s="6">
        <v>43266</v>
      </c>
      <c r="C211" s="4" t="s">
        <v>173</v>
      </c>
      <c r="D211" s="5">
        <v>51300</v>
      </c>
      <c r="E211" s="5">
        <v>0</v>
      </c>
      <c r="F211" s="5">
        <f t="shared" si="21"/>
        <v>87997350</v>
      </c>
      <c r="H211" s="25" t="str">
        <f t="shared" si="22"/>
        <v>15</v>
      </c>
      <c r="I211" s="25" t="str">
        <f t="shared" si="23"/>
        <v>06</v>
      </c>
      <c r="J211" s="25" t="str">
        <f t="shared" si="24"/>
        <v>2018</v>
      </c>
      <c r="K211" s="25" t="str">
        <f t="shared" si="25"/>
        <v>3</v>
      </c>
      <c r="L211" s="25" t="str">
        <f t="shared" si="26"/>
        <v>000301503</v>
      </c>
      <c r="M211" s="25" t="str">
        <f t="shared" si="27"/>
        <v>CIPUTAT 1</v>
      </c>
    </row>
    <row r="212" spans="2:13" x14ac:dyDescent="0.25">
      <c r="B212" s="6">
        <v>43266</v>
      </c>
      <c r="C212" s="4" t="s">
        <v>131</v>
      </c>
      <c r="D212" s="5">
        <v>136800</v>
      </c>
      <c r="E212" s="5">
        <v>0</v>
      </c>
      <c r="F212" s="5">
        <f t="shared" si="21"/>
        <v>88134150</v>
      </c>
      <c r="H212" s="25" t="str">
        <f t="shared" si="22"/>
        <v>14</v>
      </c>
      <c r="I212" s="25" t="str">
        <f t="shared" si="23"/>
        <v>06</v>
      </c>
      <c r="J212" s="25" t="str">
        <f t="shared" si="24"/>
        <v>2018</v>
      </c>
      <c r="K212" s="25" t="str">
        <f t="shared" si="25"/>
        <v>3</v>
      </c>
      <c r="L212" s="25" t="str">
        <f t="shared" si="26"/>
        <v>000301506</v>
      </c>
      <c r="M212" s="25" t="str">
        <f t="shared" si="27"/>
        <v>FATMAWATI 1</v>
      </c>
    </row>
    <row r="213" spans="2:13" x14ac:dyDescent="0.25">
      <c r="B213" s="6">
        <v>43266</v>
      </c>
      <c r="C213" s="4" t="s">
        <v>174</v>
      </c>
      <c r="D213" s="5">
        <v>172800</v>
      </c>
      <c r="E213" s="5">
        <v>0</v>
      </c>
      <c r="F213" s="5">
        <f t="shared" si="21"/>
        <v>88306950</v>
      </c>
      <c r="H213" s="25" t="str">
        <f t="shared" si="22"/>
        <v>15</v>
      </c>
      <c r="I213" s="25" t="str">
        <f t="shared" si="23"/>
        <v>06</v>
      </c>
      <c r="J213" s="25" t="str">
        <f t="shared" si="24"/>
        <v>2018</v>
      </c>
      <c r="K213" s="25" t="str">
        <f t="shared" si="25"/>
        <v>3</v>
      </c>
      <c r="L213" s="25" t="str">
        <f t="shared" si="26"/>
        <v>000301516</v>
      </c>
      <c r="M213" s="25" t="str">
        <f t="shared" si="27"/>
        <v>DUKUH 3</v>
      </c>
    </row>
    <row r="214" spans="2:13" x14ac:dyDescent="0.25">
      <c r="B214" s="6">
        <v>43266</v>
      </c>
      <c r="C214" s="4" t="s">
        <v>175</v>
      </c>
      <c r="D214" s="5">
        <v>128250</v>
      </c>
      <c r="E214" s="5">
        <v>0</v>
      </c>
      <c r="F214" s="5">
        <f t="shared" si="21"/>
        <v>88435200</v>
      </c>
      <c r="H214" s="25" t="str">
        <f t="shared" si="22"/>
        <v>15</v>
      </c>
      <c r="I214" s="25" t="str">
        <f t="shared" si="23"/>
        <v>06</v>
      </c>
      <c r="J214" s="25" t="str">
        <f t="shared" si="24"/>
        <v>2018</v>
      </c>
      <c r="K214" s="25" t="str">
        <f t="shared" si="25"/>
        <v>3</v>
      </c>
      <c r="L214" s="25" t="str">
        <f t="shared" si="26"/>
        <v>000301504</v>
      </c>
      <c r="M214" s="25" t="str">
        <f t="shared" si="27"/>
        <v>PD PINANG</v>
      </c>
    </row>
    <row r="215" spans="2:13" x14ac:dyDescent="0.25">
      <c r="B215" s="6">
        <v>43266</v>
      </c>
      <c r="C215" s="4" t="s">
        <v>132</v>
      </c>
      <c r="D215" s="5">
        <v>128250</v>
      </c>
      <c r="E215" s="5">
        <v>0</v>
      </c>
      <c r="F215" s="5">
        <f t="shared" si="21"/>
        <v>88563450</v>
      </c>
      <c r="H215" s="25" t="str">
        <f t="shared" si="22"/>
        <v>14</v>
      </c>
      <c r="I215" s="25" t="str">
        <f t="shared" si="23"/>
        <v>06</v>
      </c>
      <c r="J215" s="25" t="str">
        <f t="shared" si="24"/>
        <v>2018</v>
      </c>
      <c r="K215" s="25" t="str">
        <f t="shared" si="25"/>
        <v>3</v>
      </c>
      <c r="L215" s="25" t="str">
        <f t="shared" si="26"/>
        <v>000301507</v>
      </c>
      <c r="M215" s="25" t="str">
        <f t="shared" si="27"/>
        <v>AMPERA 2</v>
      </c>
    </row>
    <row r="216" spans="2:13" x14ac:dyDescent="0.25">
      <c r="B216" s="6">
        <v>43266</v>
      </c>
      <c r="C216" s="4" t="s">
        <v>176</v>
      </c>
      <c r="D216" s="5">
        <v>25650</v>
      </c>
      <c r="E216" s="5">
        <v>0</v>
      </c>
      <c r="F216" s="5">
        <f t="shared" si="21"/>
        <v>88589100</v>
      </c>
      <c r="H216" s="25" t="str">
        <f t="shared" si="22"/>
        <v>15</v>
      </c>
      <c r="I216" s="25" t="str">
        <f t="shared" si="23"/>
        <v>06</v>
      </c>
      <c r="J216" s="25" t="str">
        <f t="shared" si="24"/>
        <v>2018</v>
      </c>
      <c r="K216" s="25" t="str">
        <f t="shared" si="25"/>
        <v>3</v>
      </c>
      <c r="L216" s="25" t="str">
        <f t="shared" si="26"/>
        <v>000301505</v>
      </c>
      <c r="M216" s="25" t="str">
        <f t="shared" si="27"/>
        <v>FATMAWATI 2</v>
      </c>
    </row>
    <row r="217" spans="2:13" x14ac:dyDescent="0.25">
      <c r="B217" s="6">
        <v>43266</v>
      </c>
      <c r="C217" s="4" t="s">
        <v>133</v>
      </c>
      <c r="D217" s="5">
        <v>179550</v>
      </c>
      <c r="E217" s="5">
        <v>0</v>
      </c>
      <c r="F217" s="5">
        <f t="shared" si="21"/>
        <v>88768650</v>
      </c>
      <c r="H217" s="25" t="str">
        <f t="shared" si="22"/>
        <v>14</v>
      </c>
      <c r="I217" s="25" t="str">
        <f t="shared" si="23"/>
        <v>06</v>
      </c>
      <c r="J217" s="25" t="str">
        <f t="shared" si="24"/>
        <v>2018</v>
      </c>
      <c r="K217" s="25" t="str">
        <f t="shared" si="25"/>
        <v>3</v>
      </c>
      <c r="L217" s="25" t="str">
        <f t="shared" si="26"/>
        <v>000301508</v>
      </c>
      <c r="M217" s="25" t="str">
        <f t="shared" si="27"/>
        <v>AMPERA 1</v>
      </c>
    </row>
    <row r="218" spans="2:13" x14ac:dyDescent="0.25">
      <c r="B218" s="6">
        <v>43266</v>
      </c>
      <c r="C218" s="4" t="s">
        <v>177</v>
      </c>
      <c r="D218" s="5">
        <v>42750</v>
      </c>
      <c r="E218" s="5">
        <v>0</v>
      </c>
      <c r="F218" s="5">
        <f t="shared" si="21"/>
        <v>88811400</v>
      </c>
      <c r="H218" s="25" t="str">
        <f t="shared" si="22"/>
        <v>15</v>
      </c>
      <c r="I218" s="25" t="str">
        <f t="shared" si="23"/>
        <v>06</v>
      </c>
      <c r="J218" s="25" t="str">
        <f t="shared" si="24"/>
        <v>2018</v>
      </c>
      <c r="K218" s="25" t="str">
        <f t="shared" si="25"/>
        <v>3</v>
      </c>
      <c r="L218" s="25" t="str">
        <f t="shared" si="26"/>
        <v>000301506</v>
      </c>
      <c r="M218" s="25" t="str">
        <f t="shared" si="27"/>
        <v>FATMAWATI 1</v>
      </c>
    </row>
    <row r="219" spans="2:13" x14ac:dyDescent="0.25">
      <c r="B219" s="6">
        <v>43266</v>
      </c>
      <c r="C219" s="4" t="s">
        <v>134</v>
      </c>
      <c r="D219" s="5">
        <v>128250</v>
      </c>
      <c r="E219" s="5">
        <v>0</v>
      </c>
      <c r="F219" s="5">
        <f t="shared" si="21"/>
        <v>88939650</v>
      </c>
      <c r="H219" s="25" t="str">
        <f t="shared" si="22"/>
        <v>14</v>
      </c>
      <c r="I219" s="25" t="str">
        <f t="shared" si="23"/>
        <v>06</v>
      </c>
      <c r="J219" s="25" t="str">
        <f t="shared" si="24"/>
        <v>2018</v>
      </c>
      <c r="K219" s="25" t="str">
        <f t="shared" si="25"/>
        <v>3</v>
      </c>
      <c r="L219" s="25" t="str">
        <f t="shared" si="26"/>
        <v>000301509</v>
      </c>
      <c r="M219" s="25" t="str">
        <f t="shared" si="27"/>
        <v>LT AGUNG 2</v>
      </c>
    </row>
    <row r="220" spans="2:13" x14ac:dyDescent="0.25">
      <c r="B220" s="6">
        <v>43266</v>
      </c>
      <c r="C220" s="4" t="s">
        <v>178</v>
      </c>
      <c r="D220" s="5">
        <v>85500</v>
      </c>
      <c r="E220" s="5">
        <v>0</v>
      </c>
      <c r="F220" s="5">
        <f t="shared" si="21"/>
        <v>89025150</v>
      </c>
      <c r="H220" s="25" t="str">
        <f t="shared" si="22"/>
        <v>15</v>
      </c>
      <c r="I220" s="25" t="str">
        <f t="shared" si="23"/>
        <v>06</v>
      </c>
      <c r="J220" s="25" t="str">
        <f t="shared" si="24"/>
        <v>2018</v>
      </c>
      <c r="K220" s="25" t="str">
        <f t="shared" si="25"/>
        <v>3</v>
      </c>
      <c r="L220" s="25" t="str">
        <f t="shared" si="26"/>
        <v>000301507</v>
      </c>
      <c r="M220" s="25" t="str">
        <f t="shared" si="27"/>
        <v>AMPERA 2</v>
      </c>
    </row>
    <row r="221" spans="2:13" x14ac:dyDescent="0.25">
      <c r="B221" s="6">
        <v>43266</v>
      </c>
      <c r="C221" s="4" t="s">
        <v>179</v>
      </c>
      <c r="D221" s="5">
        <v>111150</v>
      </c>
      <c r="E221" s="5">
        <v>0</v>
      </c>
      <c r="F221" s="5">
        <f t="shared" si="21"/>
        <v>89136300</v>
      </c>
      <c r="H221" s="25" t="str">
        <f t="shared" si="22"/>
        <v>15</v>
      </c>
      <c r="I221" s="25" t="str">
        <f t="shared" si="23"/>
        <v>06</v>
      </c>
      <c r="J221" s="25" t="str">
        <f t="shared" si="24"/>
        <v>2018</v>
      </c>
      <c r="K221" s="25" t="str">
        <f t="shared" si="25"/>
        <v>3</v>
      </c>
      <c r="L221" s="25" t="str">
        <f t="shared" si="26"/>
        <v>000301508</v>
      </c>
      <c r="M221" s="25" t="str">
        <f t="shared" si="27"/>
        <v>AMPERA 1</v>
      </c>
    </row>
    <row r="222" spans="2:13" x14ac:dyDescent="0.25">
      <c r="B222" s="6">
        <v>43266</v>
      </c>
      <c r="C222" s="4" t="s">
        <v>180</v>
      </c>
      <c r="D222" s="5">
        <v>616550</v>
      </c>
      <c r="E222" s="5">
        <v>0</v>
      </c>
      <c r="F222" s="5">
        <f t="shared" si="21"/>
        <v>89752850</v>
      </c>
      <c r="H222" s="25" t="str">
        <f t="shared" si="22"/>
        <v>15</v>
      </c>
      <c r="I222" s="25" t="str">
        <f t="shared" si="23"/>
        <v>06</v>
      </c>
      <c r="J222" s="25" t="str">
        <f t="shared" si="24"/>
        <v>2018</v>
      </c>
      <c r="K222" s="25" t="str">
        <f t="shared" si="25"/>
        <v>1</v>
      </c>
      <c r="L222" s="25" t="str">
        <f t="shared" si="26"/>
        <v>000301503</v>
      </c>
      <c r="M222" s="25" t="str">
        <f t="shared" si="27"/>
        <v>CIPUTAT 1</v>
      </c>
    </row>
    <row r="223" spans="2:13" x14ac:dyDescent="0.25">
      <c r="B223" s="6">
        <v>43266</v>
      </c>
      <c r="C223" s="4" t="s">
        <v>181</v>
      </c>
      <c r="D223" s="5">
        <v>1332000</v>
      </c>
      <c r="E223" s="5">
        <v>0</v>
      </c>
      <c r="F223" s="5">
        <f t="shared" si="21"/>
        <v>91084850</v>
      </c>
      <c r="H223" s="25" t="str">
        <f t="shared" si="22"/>
        <v>15</v>
      </c>
      <c r="I223" s="25" t="str">
        <f t="shared" si="23"/>
        <v>06</v>
      </c>
      <c r="J223" s="25" t="str">
        <f t="shared" si="24"/>
        <v>2018</v>
      </c>
      <c r="K223" s="25" t="str">
        <f t="shared" si="25"/>
        <v>1</v>
      </c>
      <c r="L223" s="25" t="str">
        <f t="shared" si="26"/>
        <v>000301509</v>
      </c>
      <c r="M223" s="25" t="str">
        <f t="shared" si="27"/>
        <v>LT AGUNG 2</v>
      </c>
    </row>
    <row r="224" spans="2:13" x14ac:dyDescent="0.25">
      <c r="B224" s="6">
        <v>43266</v>
      </c>
      <c r="C224" s="4" t="s">
        <v>182</v>
      </c>
      <c r="D224" s="5">
        <v>370500</v>
      </c>
      <c r="E224" s="5">
        <v>0</v>
      </c>
      <c r="F224" s="5">
        <f t="shared" si="21"/>
        <v>91455350</v>
      </c>
      <c r="H224" s="25" t="str">
        <f t="shared" si="22"/>
        <v>15</v>
      </c>
      <c r="I224" s="25" t="str">
        <f t="shared" si="23"/>
        <v>06</v>
      </c>
      <c r="J224" s="25" t="str">
        <f t="shared" si="24"/>
        <v>2018</v>
      </c>
      <c r="K224" s="25" t="str">
        <f t="shared" si="25"/>
        <v>1</v>
      </c>
      <c r="L224" s="25" t="str">
        <f t="shared" si="26"/>
        <v>000301534</v>
      </c>
      <c r="M224" s="25" t="str">
        <f t="shared" si="27"/>
        <v>LT AGUNG 3</v>
      </c>
    </row>
    <row r="225" spans="2:13" x14ac:dyDescent="0.25">
      <c r="B225" s="6">
        <v>43266</v>
      </c>
      <c r="C225" s="4" t="s">
        <v>183</v>
      </c>
      <c r="D225" s="5">
        <v>1187500</v>
      </c>
      <c r="E225" s="5">
        <v>0</v>
      </c>
      <c r="F225" s="5">
        <f t="shared" si="21"/>
        <v>92642850</v>
      </c>
      <c r="H225" s="25" t="str">
        <f t="shared" si="22"/>
        <v>15</v>
      </c>
      <c r="I225" s="25" t="str">
        <f t="shared" si="23"/>
        <v>06</v>
      </c>
      <c r="J225" s="25" t="str">
        <f t="shared" si="24"/>
        <v>2018</v>
      </c>
      <c r="K225" s="25" t="str">
        <f t="shared" si="25"/>
        <v>1</v>
      </c>
      <c r="L225" s="25" t="str">
        <f t="shared" si="26"/>
        <v>000301510</v>
      </c>
      <c r="M225" s="25" t="str">
        <f t="shared" si="27"/>
        <v>LT AGUNG 1</v>
      </c>
    </row>
    <row r="226" spans="2:13" x14ac:dyDescent="0.25">
      <c r="B226" s="6">
        <v>43266</v>
      </c>
      <c r="C226" s="4" t="s">
        <v>184</v>
      </c>
      <c r="D226" s="5">
        <v>760000</v>
      </c>
      <c r="E226" s="5">
        <v>0</v>
      </c>
      <c r="F226" s="5">
        <f t="shared" si="21"/>
        <v>93402850</v>
      </c>
      <c r="H226" s="25" t="str">
        <f t="shared" si="22"/>
        <v>15</v>
      </c>
      <c r="I226" s="25" t="str">
        <f t="shared" si="23"/>
        <v>06</v>
      </c>
      <c r="J226" s="25" t="str">
        <f t="shared" si="24"/>
        <v>2018</v>
      </c>
      <c r="K226" s="25" t="str">
        <f t="shared" si="25"/>
        <v>1</v>
      </c>
      <c r="L226" s="25" t="str">
        <f t="shared" si="26"/>
        <v>000301511</v>
      </c>
      <c r="M226" s="25" t="str">
        <f t="shared" si="27"/>
        <v>GEDONG 2</v>
      </c>
    </row>
    <row r="227" spans="2:13" x14ac:dyDescent="0.25">
      <c r="B227" s="6">
        <v>43266</v>
      </c>
      <c r="C227" s="4" t="s">
        <v>185</v>
      </c>
      <c r="D227" s="5">
        <v>503500</v>
      </c>
      <c r="E227" s="5">
        <v>0</v>
      </c>
      <c r="F227" s="5">
        <f t="shared" si="21"/>
        <v>93906350</v>
      </c>
      <c r="H227" s="25" t="str">
        <f t="shared" si="22"/>
        <v>15</v>
      </c>
      <c r="I227" s="25" t="str">
        <f t="shared" si="23"/>
        <v>06</v>
      </c>
      <c r="J227" s="25" t="str">
        <f t="shared" si="24"/>
        <v>2018</v>
      </c>
      <c r="K227" s="25" t="str">
        <f t="shared" si="25"/>
        <v>1</v>
      </c>
      <c r="L227" s="25" t="str">
        <f t="shared" si="26"/>
        <v>000301512</v>
      </c>
      <c r="M227" s="25" t="str">
        <f t="shared" si="27"/>
        <v>GEDONG 1</v>
      </c>
    </row>
    <row r="228" spans="2:13" x14ac:dyDescent="0.25">
      <c r="B228" s="6">
        <v>43266</v>
      </c>
      <c r="C228" s="4" t="s">
        <v>186</v>
      </c>
      <c r="D228" s="5">
        <v>560500</v>
      </c>
      <c r="E228" s="5">
        <v>0</v>
      </c>
      <c r="F228" s="5">
        <f t="shared" si="21"/>
        <v>94466850</v>
      </c>
      <c r="H228" s="25" t="str">
        <f t="shared" si="22"/>
        <v>15</v>
      </c>
      <c r="I228" s="25" t="str">
        <f t="shared" si="23"/>
        <v>06</v>
      </c>
      <c r="J228" s="25" t="str">
        <f t="shared" si="24"/>
        <v>2018</v>
      </c>
      <c r="K228" s="25" t="str">
        <f t="shared" si="25"/>
        <v>1</v>
      </c>
      <c r="L228" s="25" t="str">
        <f t="shared" si="26"/>
        <v>000301513</v>
      </c>
      <c r="M228" s="25" t="str">
        <f t="shared" si="27"/>
        <v>KP RAMBUTAN</v>
      </c>
    </row>
    <row r="229" spans="2:13" x14ac:dyDescent="0.25">
      <c r="B229" s="6">
        <v>43266</v>
      </c>
      <c r="C229" s="4" t="s">
        <v>187</v>
      </c>
      <c r="D229" s="5">
        <v>3683150</v>
      </c>
      <c r="E229" s="5">
        <v>0</v>
      </c>
      <c r="F229" s="5">
        <f t="shared" si="21"/>
        <v>98150000</v>
      </c>
      <c r="H229" s="25" t="str">
        <f t="shared" si="22"/>
        <v>15</v>
      </c>
      <c r="I229" s="25" t="str">
        <f t="shared" si="23"/>
        <v>06</v>
      </c>
      <c r="J229" s="25" t="str">
        <f t="shared" si="24"/>
        <v>2018</v>
      </c>
      <c r="K229" s="25" t="str">
        <f t="shared" si="25"/>
        <v>1</v>
      </c>
      <c r="L229" s="25" t="str">
        <f t="shared" si="26"/>
        <v>000301514</v>
      </c>
      <c r="M229" s="25" t="str">
        <f t="shared" si="27"/>
        <v>PS REBO</v>
      </c>
    </row>
    <row r="230" spans="2:13" x14ac:dyDescent="0.25">
      <c r="B230" s="6">
        <v>43266</v>
      </c>
      <c r="C230" s="4" t="s">
        <v>188</v>
      </c>
      <c r="D230" s="5">
        <v>1664000</v>
      </c>
      <c r="E230" s="5">
        <v>0</v>
      </c>
      <c r="F230" s="5">
        <f t="shared" si="21"/>
        <v>99814000</v>
      </c>
      <c r="H230" s="25" t="str">
        <f t="shared" si="22"/>
        <v>15</v>
      </c>
      <c r="I230" s="25" t="str">
        <f t="shared" si="23"/>
        <v>06</v>
      </c>
      <c r="J230" s="25" t="str">
        <f t="shared" si="24"/>
        <v>2018</v>
      </c>
      <c r="K230" s="25" t="str">
        <f t="shared" si="25"/>
        <v>1</v>
      </c>
      <c r="L230" s="25" t="str">
        <f t="shared" si="26"/>
        <v>000301515</v>
      </c>
      <c r="M230" s="25" t="str">
        <f t="shared" si="27"/>
        <v>DUKUH 1</v>
      </c>
    </row>
    <row r="231" spans="2:13" x14ac:dyDescent="0.25">
      <c r="B231" s="6">
        <v>43266</v>
      </c>
      <c r="C231" s="4" t="s">
        <v>180</v>
      </c>
      <c r="D231" s="5">
        <v>199500</v>
      </c>
      <c r="E231" s="5">
        <v>0</v>
      </c>
      <c r="F231" s="5">
        <f t="shared" si="21"/>
        <v>100013500</v>
      </c>
      <c r="H231" s="25" t="str">
        <f t="shared" si="22"/>
        <v>15</v>
      </c>
      <c r="I231" s="25" t="str">
        <f t="shared" si="23"/>
        <v>06</v>
      </c>
      <c r="J231" s="25" t="str">
        <f t="shared" si="24"/>
        <v>2018</v>
      </c>
      <c r="K231" s="25" t="str">
        <f t="shared" si="25"/>
        <v>1</v>
      </c>
      <c r="L231" s="25" t="str">
        <f t="shared" si="26"/>
        <v>000301503</v>
      </c>
      <c r="M231" s="25" t="str">
        <f t="shared" si="27"/>
        <v>CIPUTAT 1</v>
      </c>
    </row>
    <row r="232" spans="2:13" x14ac:dyDescent="0.25">
      <c r="B232" s="6">
        <v>43266</v>
      </c>
      <c r="C232" s="4" t="s">
        <v>189</v>
      </c>
      <c r="D232" s="5">
        <v>1728000</v>
      </c>
      <c r="E232" s="5">
        <v>0</v>
      </c>
      <c r="F232" s="5">
        <f t="shared" si="21"/>
        <v>101741500</v>
      </c>
      <c r="H232" s="25" t="str">
        <f t="shared" si="22"/>
        <v>15</v>
      </c>
      <c r="I232" s="25" t="str">
        <f t="shared" si="23"/>
        <v>06</v>
      </c>
      <c r="J232" s="25" t="str">
        <f t="shared" si="24"/>
        <v>2018</v>
      </c>
      <c r="K232" s="25" t="str">
        <f t="shared" si="25"/>
        <v>1</v>
      </c>
      <c r="L232" s="25" t="str">
        <f t="shared" si="26"/>
        <v>000301516</v>
      </c>
      <c r="M232" s="25" t="str">
        <f t="shared" si="27"/>
        <v>DUKUH 3</v>
      </c>
    </row>
    <row r="233" spans="2:13" x14ac:dyDescent="0.25">
      <c r="B233" s="6">
        <v>43266</v>
      </c>
      <c r="C233" s="4" t="s">
        <v>190</v>
      </c>
      <c r="D233" s="5">
        <v>684000</v>
      </c>
      <c r="E233" s="5">
        <v>0</v>
      </c>
      <c r="F233" s="5">
        <f t="shared" si="21"/>
        <v>102425500</v>
      </c>
      <c r="H233" s="25" t="str">
        <f t="shared" si="22"/>
        <v>15</v>
      </c>
      <c r="I233" s="25" t="str">
        <f t="shared" si="23"/>
        <v>06</v>
      </c>
      <c r="J233" s="25" t="str">
        <f t="shared" si="24"/>
        <v>2018</v>
      </c>
      <c r="K233" s="25" t="str">
        <f t="shared" si="25"/>
        <v>1</v>
      </c>
      <c r="L233" s="25" t="str">
        <f t="shared" si="26"/>
        <v>000301504</v>
      </c>
      <c r="M233" s="25" t="str">
        <f t="shared" si="27"/>
        <v>PD PINANG</v>
      </c>
    </row>
    <row r="234" spans="2:13" x14ac:dyDescent="0.25">
      <c r="B234" s="6">
        <v>43266</v>
      </c>
      <c r="C234" s="4" t="s">
        <v>191</v>
      </c>
      <c r="D234" s="5">
        <v>304000</v>
      </c>
      <c r="E234" s="5">
        <v>0</v>
      </c>
      <c r="F234" s="5">
        <f t="shared" si="21"/>
        <v>102729500</v>
      </c>
      <c r="H234" s="25" t="str">
        <f t="shared" si="22"/>
        <v>15</v>
      </c>
      <c r="I234" s="25" t="str">
        <f t="shared" si="23"/>
        <v>06</v>
      </c>
      <c r="J234" s="25" t="str">
        <f t="shared" si="24"/>
        <v>2018</v>
      </c>
      <c r="K234" s="25" t="str">
        <f t="shared" si="25"/>
        <v>1</v>
      </c>
      <c r="L234" s="25" t="str">
        <f t="shared" si="26"/>
        <v>000301505</v>
      </c>
      <c r="M234" s="25" t="str">
        <f t="shared" si="27"/>
        <v>FATMAWATI 2</v>
      </c>
    </row>
    <row r="235" spans="2:13" x14ac:dyDescent="0.25">
      <c r="B235" s="6">
        <v>43266</v>
      </c>
      <c r="C235" s="4" t="s">
        <v>192</v>
      </c>
      <c r="D235" s="5">
        <v>1016500</v>
      </c>
      <c r="E235" s="5">
        <v>0</v>
      </c>
      <c r="F235" s="5">
        <f t="shared" si="21"/>
        <v>103746000</v>
      </c>
      <c r="H235" s="25" t="str">
        <f t="shared" si="22"/>
        <v>15</v>
      </c>
      <c r="I235" s="25" t="str">
        <f t="shared" si="23"/>
        <v>06</v>
      </c>
      <c r="J235" s="25" t="str">
        <f t="shared" si="24"/>
        <v>2018</v>
      </c>
      <c r="K235" s="25" t="str">
        <f t="shared" si="25"/>
        <v>1</v>
      </c>
      <c r="L235" s="25" t="str">
        <f t="shared" si="26"/>
        <v>000301506</v>
      </c>
      <c r="M235" s="25" t="str">
        <f t="shared" si="27"/>
        <v>FATMAWATI 1</v>
      </c>
    </row>
    <row r="236" spans="2:13" x14ac:dyDescent="0.25">
      <c r="B236" s="6">
        <v>43266</v>
      </c>
      <c r="C236" s="4" t="s">
        <v>193</v>
      </c>
      <c r="D236" s="5">
        <v>817000</v>
      </c>
      <c r="E236" s="5">
        <v>0</v>
      </c>
      <c r="F236" s="5">
        <f t="shared" si="21"/>
        <v>104563000</v>
      </c>
      <c r="H236" s="25" t="str">
        <f t="shared" si="22"/>
        <v>15</v>
      </c>
      <c r="I236" s="25" t="str">
        <f t="shared" si="23"/>
        <v>06</v>
      </c>
      <c r="J236" s="25" t="str">
        <f t="shared" si="24"/>
        <v>2018</v>
      </c>
      <c r="K236" s="25" t="str">
        <f t="shared" si="25"/>
        <v>1</v>
      </c>
      <c r="L236" s="25" t="str">
        <f t="shared" si="26"/>
        <v>000301507</v>
      </c>
      <c r="M236" s="25" t="str">
        <f t="shared" si="27"/>
        <v>AMPERA 2</v>
      </c>
    </row>
    <row r="237" spans="2:13" x14ac:dyDescent="0.25">
      <c r="B237" s="6">
        <v>43266</v>
      </c>
      <c r="C237" s="4" t="s">
        <v>194</v>
      </c>
      <c r="D237" s="5">
        <v>988000</v>
      </c>
      <c r="E237" s="5">
        <v>0</v>
      </c>
      <c r="F237" s="5">
        <f t="shared" si="21"/>
        <v>105551000</v>
      </c>
      <c r="H237" s="25" t="str">
        <f t="shared" si="22"/>
        <v>15</v>
      </c>
      <c r="I237" s="25" t="str">
        <f t="shared" si="23"/>
        <v>06</v>
      </c>
      <c r="J237" s="25" t="str">
        <f t="shared" si="24"/>
        <v>2018</v>
      </c>
      <c r="K237" s="25" t="str">
        <f t="shared" si="25"/>
        <v>1</v>
      </c>
      <c r="L237" s="25" t="str">
        <f t="shared" si="26"/>
        <v>000301508</v>
      </c>
      <c r="M237" s="25" t="str">
        <f t="shared" si="27"/>
        <v>AMPERA 1</v>
      </c>
    </row>
    <row r="238" spans="2:13" x14ac:dyDescent="0.25">
      <c r="B238" s="6">
        <v>43267</v>
      </c>
      <c r="C238" s="4" t="s">
        <v>195</v>
      </c>
      <c r="D238" s="5">
        <v>2090000</v>
      </c>
      <c r="E238" s="5">
        <v>0</v>
      </c>
      <c r="F238" s="5">
        <f t="shared" si="21"/>
        <v>107641000</v>
      </c>
      <c r="H238" s="25" t="str">
        <f t="shared" si="22"/>
        <v>15</v>
      </c>
      <c r="I238" s="25" t="str">
        <f t="shared" si="23"/>
        <v>06</v>
      </c>
      <c r="J238" s="25" t="str">
        <f t="shared" si="24"/>
        <v>2018</v>
      </c>
      <c r="K238" s="25" t="str">
        <f t="shared" si="25"/>
        <v>2</v>
      </c>
      <c r="L238" s="25" t="str">
        <f t="shared" si="26"/>
        <v>000301509</v>
      </c>
      <c r="M238" s="25" t="str">
        <f t="shared" si="27"/>
        <v>LT AGUNG 2</v>
      </c>
    </row>
    <row r="239" spans="2:13" x14ac:dyDescent="0.25">
      <c r="B239" s="6">
        <v>43267</v>
      </c>
      <c r="C239" s="4" t="s">
        <v>196</v>
      </c>
      <c r="D239" s="5">
        <v>722000</v>
      </c>
      <c r="E239" s="5">
        <v>0</v>
      </c>
      <c r="F239" s="5">
        <f t="shared" si="21"/>
        <v>108363000</v>
      </c>
      <c r="H239" s="25" t="str">
        <f t="shared" si="22"/>
        <v>15</v>
      </c>
      <c r="I239" s="25" t="str">
        <f t="shared" si="23"/>
        <v>06</v>
      </c>
      <c r="J239" s="25" t="str">
        <f t="shared" si="24"/>
        <v>2018</v>
      </c>
      <c r="K239" s="25" t="str">
        <f t="shared" si="25"/>
        <v>2</v>
      </c>
      <c r="L239" s="25" t="str">
        <f t="shared" si="26"/>
        <v>000301513</v>
      </c>
      <c r="M239" s="25" t="str">
        <f t="shared" si="27"/>
        <v>KP RAMBUTAN</v>
      </c>
    </row>
    <row r="240" spans="2:13" x14ac:dyDescent="0.25">
      <c r="B240" s="6">
        <v>43267</v>
      </c>
      <c r="C240" s="4" t="s">
        <v>197</v>
      </c>
      <c r="D240" s="5">
        <v>4028000</v>
      </c>
      <c r="E240" s="5">
        <v>0</v>
      </c>
      <c r="F240" s="5">
        <f t="shared" si="21"/>
        <v>112391000</v>
      </c>
      <c r="H240" s="25" t="str">
        <f t="shared" si="22"/>
        <v>15</v>
      </c>
      <c r="I240" s="25" t="str">
        <f t="shared" si="23"/>
        <v>06</v>
      </c>
      <c r="J240" s="25" t="str">
        <f t="shared" si="24"/>
        <v>2018</v>
      </c>
      <c r="K240" s="25" t="str">
        <f t="shared" si="25"/>
        <v>2</v>
      </c>
      <c r="L240" s="25" t="str">
        <f t="shared" si="26"/>
        <v>000301514</v>
      </c>
      <c r="M240" s="25" t="str">
        <f t="shared" si="27"/>
        <v>PS REBO</v>
      </c>
    </row>
    <row r="241" spans="2:13" x14ac:dyDescent="0.25">
      <c r="B241" s="6">
        <v>43267</v>
      </c>
      <c r="C241" s="4" t="s">
        <v>198</v>
      </c>
      <c r="D241" s="5">
        <v>2288000</v>
      </c>
      <c r="E241" s="5">
        <v>0</v>
      </c>
      <c r="F241" s="5">
        <f t="shared" si="21"/>
        <v>114679000</v>
      </c>
      <c r="H241" s="25" t="str">
        <f t="shared" si="22"/>
        <v>15</v>
      </c>
      <c r="I241" s="25" t="str">
        <f t="shared" si="23"/>
        <v>06</v>
      </c>
      <c r="J241" s="25" t="str">
        <f t="shared" si="24"/>
        <v>2018</v>
      </c>
      <c r="K241" s="25" t="str">
        <f t="shared" si="25"/>
        <v>2</v>
      </c>
      <c r="L241" s="25" t="str">
        <f t="shared" si="26"/>
        <v>000301515</v>
      </c>
      <c r="M241" s="25" t="str">
        <f t="shared" si="27"/>
        <v>DUKUH 1</v>
      </c>
    </row>
    <row r="242" spans="2:13" x14ac:dyDescent="0.25">
      <c r="B242" s="6">
        <v>43267</v>
      </c>
      <c r="C242" s="4" t="s">
        <v>199</v>
      </c>
      <c r="D242" s="5">
        <v>1092500</v>
      </c>
      <c r="E242" s="5">
        <v>0</v>
      </c>
      <c r="F242" s="5">
        <f t="shared" si="21"/>
        <v>115771500</v>
      </c>
      <c r="H242" s="25" t="str">
        <f t="shared" si="22"/>
        <v>15</v>
      </c>
      <c r="I242" s="25" t="str">
        <f t="shared" si="23"/>
        <v>06</v>
      </c>
      <c r="J242" s="25" t="str">
        <f t="shared" si="24"/>
        <v>2018</v>
      </c>
      <c r="K242" s="25" t="str">
        <f t="shared" si="25"/>
        <v>2</v>
      </c>
      <c r="L242" s="25" t="str">
        <f t="shared" si="26"/>
        <v>000301503</v>
      </c>
      <c r="M242" s="25" t="str">
        <f t="shared" si="27"/>
        <v>CIPUTAT 1</v>
      </c>
    </row>
    <row r="243" spans="2:13" x14ac:dyDescent="0.25">
      <c r="B243" s="6">
        <v>43267</v>
      </c>
      <c r="C243" s="4" t="s">
        <v>200</v>
      </c>
      <c r="D243" s="5">
        <v>2160000</v>
      </c>
      <c r="E243" s="5">
        <v>0</v>
      </c>
      <c r="F243" s="5">
        <f t="shared" si="21"/>
        <v>117931500</v>
      </c>
      <c r="H243" s="25" t="str">
        <f t="shared" si="22"/>
        <v>15</v>
      </c>
      <c r="I243" s="25" t="str">
        <f t="shared" si="23"/>
        <v>06</v>
      </c>
      <c r="J243" s="25" t="str">
        <f t="shared" si="24"/>
        <v>2018</v>
      </c>
      <c r="K243" s="25" t="str">
        <f t="shared" si="25"/>
        <v>2</v>
      </c>
      <c r="L243" s="25" t="str">
        <f t="shared" si="26"/>
        <v>000301516</v>
      </c>
      <c r="M243" s="25" t="str">
        <f t="shared" si="27"/>
        <v>DUKUH 3</v>
      </c>
    </row>
    <row r="244" spans="2:13" x14ac:dyDescent="0.25">
      <c r="B244" s="6">
        <v>43267</v>
      </c>
      <c r="C244" s="4" t="s">
        <v>201</v>
      </c>
      <c r="D244" s="5">
        <v>1035500</v>
      </c>
      <c r="E244" s="5">
        <v>0</v>
      </c>
      <c r="F244" s="5">
        <f t="shared" si="21"/>
        <v>118967000</v>
      </c>
      <c r="H244" s="25" t="str">
        <f t="shared" si="22"/>
        <v>15</v>
      </c>
      <c r="I244" s="25" t="str">
        <f t="shared" si="23"/>
        <v>06</v>
      </c>
      <c r="J244" s="25" t="str">
        <f t="shared" si="24"/>
        <v>2018</v>
      </c>
      <c r="K244" s="25" t="str">
        <f t="shared" si="25"/>
        <v>2</v>
      </c>
      <c r="L244" s="25" t="str">
        <f t="shared" si="26"/>
        <v>000301504</v>
      </c>
      <c r="M244" s="25" t="str">
        <f t="shared" si="27"/>
        <v>PD PINANG</v>
      </c>
    </row>
    <row r="245" spans="2:13" x14ac:dyDescent="0.25">
      <c r="B245" s="6">
        <v>43267</v>
      </c>
      <c r="C245" s="4" t="s">
        <v>202</v>
      </c>
      <c r="D245" s="5">
        <v>665000</v>
      </c>
      <c r="E245" s="5">
        <v>0</v>
      </c>
      <c r="F245" s="5">
        <f t="shared" si="21"/>
        <v>119632000</v>
      </c>
      <c r="H245" s="25" t="str">
        <f t="shared" si="22"/>
        <v>15</v>
      </c>
      <c r="I245" s="25" t="str">
        <f t="shared" si="23"/>
        <v>06</v>
      </c>
      <c r="J245" s="25" t="str">
        <f t="shared" si="24"/>
        <v>2018</v>
      </c>
      <c r="K245" s="25" t="str">
        <f t="shared" si="25"/>
        <v>2</v>
      </c>
      <c r="L245" s="25" t="str">
        <f t="shared" si="26"/>
        <v>000301505</v>
      </c>
      <c r="M245" s="25" t="str">
        <f t="shared" si="27"/>
        <v>FATMAWATI 2</v>
      </c>
    </row>
    <row r="246" spans="2:13" x14ac:dyDescent="0.25">
      <c r="B246" s="6">
        <v>43267</v>
      </c>
      <c r="C246" s="4" t="s">
        <v>203</v>
      </c>
      <c r="D246" s="5">
        <v>1520000</v>
      </c>
      <c r="E246" s="5">
        <v>0</v>
      </c>
      <c r="F246" s="5">
        <f t="shared" si="21"/>
        <v>121152000</v>
      </c>
      <c r="H246" s="25" t="str">
        <f t="shared" si="22"/>
        <v>15</v>
      </c>
      <c r="I246" s="25" t="str">
        <f t="shared" si="23"/>
        <v>06</v>
      </c>
      <c r="J246" s="25" t="str">
        <f t="shared" si="24"/>
        <v>2018</v>
      </c>
      <c r="K246" s="25" t="str">
        <f t="shared" si="25"/>
        <v>2</v>
      </c>
      <c r="L246" s="25" t="str">
        <f t="shared" si="26"/>
        <v>000301506</v>
      </c>
      <c r="M246" s="25" t="str">
        <f t="shared" si="27"/>
        <v>FATMAWATI 1</v>
      </c>
    </row>
    <row r="247" spans="2:13" x14ac:dyDescent="0.25">
      <c r="B247" s="6">
        <v>43267</v>
      </c>
      <c r="C247" s="4" t="s">
        <v>204</v>
      </c>
      <c r="D247" s="5">
        <v>627000</v>
      </c>
      <c r="E247" s="5">
        <v>0</v>
      </c>
      <c r="F247" s="5">
        <f t="shared" si="21"/>
        <v>121779000</v>
      </c>
      <c r="H247" s="25" t="str">
        <f t="shared" si="22"/>
        <v>15</v>
      </c>
      <c r="I247" s="25" t="str">
        <f t="shared" si="23"/>
        <v>06</v>
      </c>
      <c r="J247" s="25" t="str">
        <f t="shared" si="24"/>
        <v>2018</v>
      </c>
      <c r="K247" s="25" t="str">
        <f t="shared" si="25"/>
        <v>2</v>
      </c>
      <c r="L247" s="25" t="str">
        <f t="shared" si="26"/>
        <v>000301534</v>
      </c>
      <c r="M247" s="25" t="str">
        <f t="shared" si="27"/>
        <v>LT AGUNG 3</v>
      </c>
    </row>
    <row r="248" spans="2:13" x14ac:dyDescent="0.25">
      <c r="B248" s="6">
        <v>43267</v>
      </c>
      <c r="C248" s="4" t="s">
        <v>205</v>
      </c>
      <c r="D248" s="5">
        <v>1368000</v>
      </c>
      <c r="E248" s="5">
        <v>0</v>
      </c>
      <c r="F248" s="5">
        <f t="shared" si="21"/>
        <v>123147000</v>
      </c>
      <c r="H248" s="25" t="str">
        <f t="shared" si="22"/>
        <v>15</v>
      </c>
      <c r="I248" s="25" t="str">
        <f t="shared" si="23"/>
        <v>06</v>
      </c>
      <c r="J248" s="25" t="str">
        <f t="shared" si="24"/>
        <v>2018</v>
      </c>
      <c r="K248" s="25" t="str">
        <f t="shared" si="25"/>
        <v>2</v>
      </c>
      <c r="L248" s="25" t="str">
        <f t="shared" si="26"/>
        <v>000301510</v>
      </c>
      <c r="M248" s="25" t="str">
        <f t="shared" si="27"/>
        <v>LT AGUNG 1</v>
      </c>
    </row>
    <row r="249" spans="2:13" x14ac:dyDescent="0.25">
      <c r="B249" s="6">
        <v>43267</v>
      </c>
      <c r="C249" s="4" t="s">
        <v>206</v>
      </c>
      <c r="D249" s="5">
        <v>1254000</v>
      </c>
      <c r="E249" s="5">
        <v>0</v>
      </c>
      <c r="F249" s="5">
        <f t="shared" si="21"/>
        <v>124401000</v>
      </c>
      <c r="H249" s="25" t="str">
        <f t="shared" si="22"/>
        <v>15</v>
      </c>
      <c r="I249" s="25" t="str">
        <f t="shared" si="23"/>
        <v>06</v>
      </c>
      <c r="J249" s="25" t="str">
        <f t="shared" si="24"/>
        <v>2018</v>
      </c>
      <c r="K249" s="25" t="str">
        <f t="shared" si="25"/>
        <v>2</v>
      </c>
      <c r="L249" s="25" t="str">
        <f t="shared" si="26"/>
        <v>000301507</v>
      </c>
      <c r="M249" s="25" t="str">
        <f t="shared" si="27"/>
        <v>AMPERA 2</v>
      </c>
    </row>
    <row r="250" spans="2:13" x14ac:dyDescent="0.25">
      <c r="B250" s="6">
        <v>43267</v>
      </c>
      <c r="C250" s="4" t="s">
        <v>207</v>
      </c>
      <c r="D250" s="5">
        <v>1102000</v>
      </c>
      <c r="E250" s="5">
        <v>0</v>
      </c>
      <c r="F250" s="5">
        <f t="shared" si="21"/>
        <v>125503000</v>
      </c>
      <c r="H250" s="25" t="str">
        <f t="shared" si="22"/>
        <v>15</v>
      </c>
      <c r="I250" s="25" t="str">
        <f t="shared" si="23"/>
        <v>06</v>
      </c>
      <c r="J250" s="25" t="str">
        <f t="shared" si="24"/>
        <v>2018</v>
      </c>
      <c r="K250" s="25" t="str">
        <f t="shared" si="25"/>
        <v>2</v>
      </c>
      <c r="L250" s="25" t="str">
        <f t="shared" si="26"/>
        <v>000301511</v>
      </c>
      <c r="M250" s="25" t="str">
        <f t="shared" si="27"/>
        <v>GEDONG 2</v>
      </c>
    </row>
    <row r="251" spans="2:13" x14ac:dyDescent="0.25">
      <c r="B251" s="6">
        <v>43267</v>
      </c>
      <c r="C251" s="4" t="s">
        <v>208</v>
      </c>
      <c r="D251" s="5">
        <v>1634000</v>
      </c>
      <c r="E251" s="5">
        <v>0</v>
      </c>
      <c r="F251" s="5">
        <f t="shared" si="21"/>
        <v>127137000</v>
      </c>
      <c r="H251" s="25" t="str">
        <f t="shared" si="22"/>
        <v>15</v>
      </c>
      <c r="I251" s="25" t="str">
        <f t="shared" si="23"/>
        <v>06</v>
      </c>
      <c r="J251" s="25" t="str">
        <f t="shared" si="24"/>
        <v>2018</v>
      </c>
      <c r="K251" s="25" t="str">
        <f t="shared" si="25"/>
        <v>2</v>
      </c>
      <c r="L251" s="25" t="str">
        <f t="shared" si="26"/>
        <v>000301508</v>
      </c>
      <c r="M251" s="25" t="str">
        <f t="shared" si="27"/>
        <v>AMPERA 1</v>
      </c>
    </row>
    <row r="252" spans="2:13" x14ac:dyDescent="0.25">
      <c r="B252" s="6">
        <v>43267</v>
      </c>
      <c r="C252" s="4" t="s">
        <v>209</v>
      </c>
      <c r="D252" s="5">
        <v>703000</v>
      </c>
      <c r="E252" s="5">
        <v>0</v>
      </c>
      <c r="F252" s="5">
        <f t="shared" si="21"/>
        <v>127840000</v>
      </c>
      <c r="H252" s="25" t="str">
        <f t="shared" si="22"/>
        <v>15</v>
      </c>
      <c r="I252" s="25" t="str">
        <f t="shared" si="23"/>
        <v>06</v>
      </c>
      <c r="J252" s="25" t="str">
        <f t="shared" si="24"/>
        <v>2018</v>
      </c>
      <c r="K252" s="25" t="str">
        <f t="shared" si="25"/>
        <v>2</v>
      </c>
      <c r="L252" s="25" t="str">
        <f t="shared" si="26"/>
        <v>000301512</v>
      </c>
      <c r="M252" s="25" t="str">
        <f t="shared" si="27"/>
        <v>GEDONG 1</v>
      </c>
    </row>
    <row r="253" spans="2:13" x14ac:dyDescent="0.25">
      <c r="B253" s="6">
        <v>43267</v>
      </c>
      <c r="C253" s="4" t="s">
        <v>165</v>
      </c>
      <c r="D253" s="5">
        <v>313500</v>
      </c>
      <c r="E253" s="5">
        <v>0</v>
      </c>
      <c r="F253" s="5">
        <f t="shared" si="21"/>
        <v>128153500</v>
      </c>
      <c r="H253" s="25" t="str">
        <f t="shared" si="22"/>
        <v>15</v>
      </c>
      <c r="I253" s="25" t="str">
        <f t="shared" si="23"/>
        <v>06</v>
      </c>
      <c r="J253" s="25" t="str">
        <f t="shared" si="24"/>
        <v>2018</v>
      </c>
      <c r="K253" s="25" t="str">
        <f t="shared" si="25"/>
        <v>3</v>
      </c>
      <c r="L253" s="25" t="str">
        <f t="shared" si="26"/>
        <v>000301509</v>
      </c>
      <c r="M253" s="25" t="str">
        <f t="shared" si="27"/>
        <v>LT AGUNG 2</v>
      </c>
    </row>
    <row r="254" spans="2:13" x14ac:dyDescent="0.25">
      <c r="B254" s="6">
        <v>43267</v>
      </c>
      <c r="C254" s="4" t="s">
        <v>210</v>
      </c>
      <c r="D254" s="5">
        <v>133000</v>
      </c>
      <c r="E254" s="5">
        <v>0</v>
      </c>
      <c r="F254" s="5">
        <f t="shared" si="21"/>
        <v>128286500</v>
      </c>
      <c r="H254" s="25" t="str">
        <f t="shared" si="22"/>
        <v>16</v>
      </c>
      <c r="I254" s="25" t="str">
        <f t="shared" si="23"/>
        <v>06</v>
      </c>
      <c r="J254" s="25" t="str">
        <f t="shared" si="24"/>
        <v>2018</v>
      </c>
      <c r="K254" s="25" t="str">
        <f t="shared" si="25"/>
        <v>3</v>
      </c>
      <c r="L254" s="25" t="str">
        <f t="shared" si="26"/>
        <v>000301507</v>
      </c>
      <c r="M254" s="25" t="str">
        <f t="shared" si="27"/>
        <v>AMPERA 2</v>
      </c>
    </row>
    <row r="255" spans="2:13" x14ac:dyDescent="0.25">
      <c r="B255" s="6">
        <v>43267</v>
      </c>
      <c r="C255" s="4" t="s">
        <v>211</v>
      </c>
      <c r="D255" s="5">
        <v>95000</v>
      </c>
      <c r="E255" s="5">
        <v>0</v>
      </c>
      <c r="F255" s="5">
        <f t="shared" si="21"/>
        <v>128381500</v>
      </c>
      <c r="H255" s="25" t="str">
        <f t="shared" si="22"/>
        <v>16</v>
      </c>
      <c r="I255" s="25" t="str">
        <f t="shared" si="23"/>
        <v>06</v>
      </c>
      <c r="J255" s="25" t="str">
        <f t="shared" si="24"/>
        <v>2018</v>
      </c>
      <c r="K255" s="25" t="str">
        <f t="shared" si="25"/>
        <v>3</v>
      </c>
      <c r="L255" s="25" t="str">
        <f t="shared" si="26"/>
        <v>000301508</v>
      </c>
      <c r="M255" s="25" t="str">
        <f t="shared" si="27"/>
        <v>AMPERA 1</v>
      </c>
    </row>
    <row r="256" spans="2:13" x14ac:dyDescent="0.25">
      <c r="B256" s="6">
        <v>43267</v>
      </c>
      <c r="C256" s="4" t="s">
        <v>212</v>
      </c>
      <c r="D256" s="5">
        <v>152000</v>
      </c>
      <c r="E256" s="5">
        <v>0</v>
      </c>
      <c r="F256" s="5">
        <f t="shared" si="21"/>
        <v>128533500</v>
      </c>
      <c r="H256" s="25" t="str">
        <f t="shared" si="22"/>
        <v>16</v>
      </c>
      <c r="I256" s="25" t="str">
        <f t="shared" si="23"/>
        <v>06</v>
      </c>
      <c r="J256" s="25" t="str">
        <f t="shared" si="24"/>
        <v>2018</v>
      </c>
      <c r="K256" s="25" t="str">
        <f t="shared" si="25"/>
        <v>3</v>
      </c>
      <c r="L256" s="25" t="str">
        <f t="shared" si="26"/>
        <v>000301509</v>
      </c>
      <c r="M256" s="25" t="str">
        <f t="shared" si="27"/>
        <v>LT AGUNG 2</v>
      </c>
    </row>
    <row r="257" spans="2:13" x14ac:dyDescent="0.25">
      <c r="B257" s="6">
        <v>43267</v>
      </c>
      <c r="C257" s="4" t="s">
        <v>166</v>
      </c>
      <c r="D257" s="5">
        <v>47500</v>
      </c>
      <c r="E257" s="5">
        <v>0</v>
      </c>
      <c r="F257" s="5">
        <f t="shared" si="21"/>
        <v>128581000</v>
      </c>
      <c r="H257" s="25" t="str">
        <f t="shared" si="22"/>
        <v>15</v>
      </c>
      <c r="I257" s="25" t="str">
        <f t="shared" si="23"/>
        <v>06</v>
      </c>
      <c r="J257" s="25" t="str">
        <f t="shared" si="24"/>
        <v>2018</v>
      </c>
      <c r="K257" s="25" t="str">
        <f t="shared" si="25"/>
        <v>3</v>
      </c>
      <c r="L257" s="25" t="str">
        <f t="shared" si="26"/>
        <v>000301534</v>
      </c>
      <c r="M257" s="25" t="str">
        <f t="shared" si="27"/>
        <v>LT AGUNG 3</v>
      </c>
    </row>
    <row r="258" spans="2:13" x14ac:dyDescent="0.25">
      <c r="B258" s="6">
        <v>43267</v>
      </c>
      <c r="C258" s="4" t="s">
        <v>167</v>
      </c>
      <c r="D258" s="5">
        <v>332500</v>
      </c>
      <c r="E258" s="5">
        <v>0</v>
      </c>
      <c r="F258" s="5">
        <f t="shared" si="21"/>
        <v>128913500</v>
      </c>
      <c r="H258" s="25" t="str">
        <f t="shared" si="22"/>
        <v>15</v>
      </c>
      <c r="I258" s="25" t="str">
        <f t="shared" si="23"/>
        <v>06</v>
      </c>
      <c r="J258" s="25" t="str">
        <f t="shared" si="24"/>
        <v>2018</v>
      </c>
      <c r="K258" s="25" t="str">
        <f t="shared" si="25"/>
        <v>3</v>
      </c>
      <c r="L258" s="25" t="str">
        <f t="shared" si="26"/>
        <v>000301510</v>
      </c>
      <c r="M258" s="25" t="str">
        <f t="shared" si="27"/>
        <v>LT AGUNG 1</v>
      </c>
    </row>
    <row r="259" spans="2:13" x14ac:dyDescent="0.25">
      <c r="B259" s="6">
        <v>43267</v>
      </c>
      <c r="C259" s="4" t="s">
        <v>168</v>
      </c>
      <c r="D259" s="5">
        <v>47500</v>
      </c>
      <c r="E259" s="5">
        <v>0</v>
      </c>
      <c r="F259" s="5">
        <f t="shared" si="21"/>
        <v>128961000</v>
      </c>
      <c r="H259" s="25" t="str">
        <f t="shared" si="22"/>
        <v>15</v>
      </c>
      <c r="I259" s="25" t="str">
        <f t="shared" si="23"/>
        <v>06</v>
      </c>
      <c r="J259" s="25" t="str">
        <f t="shared" si="24"/>
        <v>2018</v>
      </c>
      <c r="K259" s="25" t="str">
        <f t="shared" si="25"/>
        <v>3</v>
      </c>
      <c r="L259" s="25" t="str">
        <f t="shared" si="26"/>
        <v>000301511</v>
      </c>
      <c r="M259" s="25" t="str">
        <f t="shared" si="27"/>
        <v>GEDONG 2</v>
      </c>
    </row>
    <row r="260" spans="2:13" x14ac:dyDescent="0.25">
      <c r="B260" s="6">
        <v>43267</v>
      </c>
      <c r="C260" s="4" t="s">
        <v>169</v>
      </c>
      <c r="D260" s="5">
        <v>142500</v>
      </c>
      <c r="E260" s="5">
        <v>0</v>
      </c>
      <c r="F260" s="5">
        <f t="shared" si="21"/>
        <v>129103500</v>
      </c>
      <c r="H260" s="25" t="str">
        <f t="shared" si="22"/>
        <v>15</v>
      </c>
      <c r="I260" s="25" t="str">
        <f t="shared" si="23"/>
        <v>06</v>
      </c>
      <c r="J260" s="25" t="str">
        <f t="shared" si="24"/>
        <v>2018</v>
      </c>
      <c r="K260" s="25" t="str">
        <f t="shared" si="25"/>
        <v>3</v>
      </c>
      <c r="L260" s="25" t="str">
        <f t="shared" si="26"/>
        <v>000301512</v>
      </c>
      <c r="M260" s="25" t="str">
        <f t="shared" si="27"/>
        <v>GEDONG 1</v>
      </c>
    </row>
    <row r="261" spans="2:13" x14ac:dyDescent="0.25">
      <c r="B261" s="6">
        <v>43267</v>
      </c>
      <c r="C261" s="4" t="s">
        <v>213</v>
      </c>
      <c r="D261" s="5">
        <v>38000</v>
      </c>
      <c r="E261" s="5">
        <v>0</v>
      </c>
      <c r="F261" s="5">
        <f t="shared" si="21"/>
        <v>129141500</v>
      </c>
      <c r="H261" s="25" t="str">
        <f t="shared" si="22"/>
        <v>16</v>
      </c>
      <c r="I261" s="25" t="str">
        <f t="shared" si="23"/>
        <v>06</v>
      </c>
      <c r="J261" s="25" t="str">
        <f t="shared" si="24"/>
        <v>2018</v>
      </c>
      <c r="K261" s="25" t="str">
        <f t="shared" si="25"/>
        <v>3</v>
      </c>
      <c r="L261" s="25" t="str">
        <f t="shared" si="26"/>
        <v>000301534</v>
      </c>
      <c r="M261" s="25" t="str">
        <f t="shared" si="27"/>
        <v>LT AGUNG 3</v>
      </c>
    </row>
    <row r="262" spans="2:13" x14ac:dyDescent="0.25">
      <c r="B262" s="6">
        <v>43267</v>
      </c>
      <c r="C262" s="4" t="s">
        <v>214</v>
      </c>
      <c r="D262" s="5">
        <v>190000</v>
      </c>
      <c r="E262" s="5">
        <v>0</v>
      </c>
      <c r="F262" s="5">
        <f t="shared" si="21"/>
        <v>129331500</v>
      </c>
      <c r="H262" s="25" t="str">
        <f t="shared" si="22"/>
        <v>16</v>
      </c>
      <c r="I262" s="25" t="str">
        <f t="shared" si="23"/>
        <v>06</v>
      </c>
      <c r="J262" s="25" t="str">
        <f t="shared" si="24"/>
        <v>2018</v>
      </c>
      <c r="K262" s="25" t="str">
        <f t="shared" si="25"/>
        <v>3</v>
      </c>
      <c r="L262" s="25" t="str">
        <f t="shared" si="26"/>
        <v>000301510</v>
      </c>
      <c r="M262" s="25" t="str">
        <f t="shared" si="27"/>
        <v>LT AGUNG 1</v>
      </c>
    </row>
    <row r="263" spans="2:13" x14ac:dyDescent="0.25">
      <c r="B263" s="6">
        <v>43267</v>
      </c>
      <c r="C263" s="4" t="s">
        <v>170</v>
      </c>
      <c r="D263" s="5">
        <v>76000</v>
      </c>
      <c r="E263" s="5">
        <v>0</v>
      </c>
      <c r="F263" s="5">
        <f t="shared" si="21"/>
        <v>129407500</v>
      </c>
      <c r="H263" s="25" t="str">
        <f t="shared" si="22"/>
        <v>15</v>
      </c>
      <c r="I263" s="25" t="str">
        <f t="shared" si="23"/>
        <v>06</v>
      </c>
      <c r="J263" s="25" t="str">
        <f t="shared" si="24"/>
        <v>2018</v>
      </c>
      <c r="K263" s="25" t="str">
        <f t="shared" si="25"/>
        <v>3</v>
      </c>
      <c r="L263" s="25" t="str">
        <f t="shared" si="26"/>
        <v>000301513</v>
      </c>
      <c r="M263" s="25" t="str">
        <f t="shared" si="27"/>
        <v>KP RAMBUTAN</v>
      </c>
    </row>
    <row r="264" spans="2:13" x14ac:dyDescent="0.25">
      <c r="B264" s="6">
        <v>43267</v>
      </c>
      <c r="C264" s="4" t="s">
        <v>215</v>
      </c>
      <c r="D264" s="5">
        <v>57000</v>
      </c>
      <c r="E264" s="5">
        <v>0</v>
      </c>
      <c r="F264" s="5">
        <f t="shared" si="21"/>
        <v>129464500</v>
      </c>
      <c r="H264" s="25" t="str">
        <f t="shared" si="22"/>
        <v>16</v>
      </c>
      <c r="I264" s="25" t="str">
        <f t="shared" si="23"/>
        <v>06</v>
      </c>
      <c r="J264" s="25" t="str">
        <f t="shared" si="24"/>
        <v>2018</v>
      </c>
      <c r="K264" s="25" t="str">
        <f t="shared" si="25"/>
        <v>3</v>
      </c>
      <c r="L264" s="25" t="str">
        <f t="shared" si="26"/>
        <v>000301511</v>
      </c>
      <c r="M264" s="25" t="str">
        <f t="shared" si="27"/>
        <v>GEDONG 2</v>
      </c>
    </row>
    <row r="265" spans="2:13" x14ac:dyDescent="0.25">
      <c r="B265" s="6">
        <v>43267</v>
      </c>
      <c r="C265" s="4" t="s">
        <v>171</v>
      </c>
      <c r="D265" s="5">
        <v>849500</v>
      </c>
      <c r="E265" s="5">
        <v>0</v>
      </c>
      <c r="F265" s="5">
        <f t="shared" si="21"/>
        <v>130314000</v>
      </c>
      <c r="H265" s="25" t="str">
        <f t="shared" si="22"/>
        <v>15</v>
      </c>
      <c r="I265" s="25" t="str">
        <f t="shared" si="23"/>
        <v>06</v>
      </c>
      <c r="J265" s="25" t="str">
        <f t="shared" si="24"/>
        <v>2018</v>
      </c>
      <c r="K265" s="25" t="str">
        <f t="shared" si="25"/>
        <v>3</v>
      </c>
      <c r="L265" s="25" t="str">
        <f t="shared" si="26"/>
        <v>000301514</v>
      </c>
      <c r="M265" s="25" t="str">
        <f t="shared" si="27"/>
        <v>PS REBO</v>
      </c>
    </row>
    <row r="266" spans="2:13" x14ac:dyDescent="0.25">
      <c r="B266" s="6">
        <v>43267</v>
      </c>
      <c r="C266" s="4" t="s">
        <v>216</v>
      </c>
      <c r="D266" s="5">
        <v>142500</v>
      </c>
      <c r="E266" s="5">
        <v>0</v>
      </c>
      <c r="F266" s="5">
        <f t="shared" ref="F266:F329" si="28">F265+D266-E266</f>
        <v>130456500</v>
      </c>
      <c r="H266" s="25" t="str">
        <f t="shared" ref="H266:H329" si="29">MID(C266,81,2)</f>
        <v>16</v>
      </c>
      <c r="I266" s="25" t="str">
        <f t="shared" ref="I266:I329" si="30">MID(C266,83,2)</f>
        <v>06</v>
      </c>
      <c r="J266" s="25" t="str">
        <f t="shared" ref="J266:J329" si="31">MID(C266,85,4)</f>
        <v>2018</v>
      </c>
      <c r="K266" s="25" t="str">
        <f t="shared" ref="K266:K329" si="32">MID(C266,90,1)</f>
        <v>3</v>
      </c>
      <c r="L266" s="25" t="str">
        <f t="shared" ref="L266:L329" si="33">MID(C266,92,9)</f>
        <v>000301512</v>
      </c>
      <c r="M266" s="25" t="str">
        <f t="shared" ref="M266:M329" si="34">MID(C266,102,15)</f>
        <v>GEDONG 1</v>
      </c>
    </row>
    <row r="267" spans="2:13" x14ac:dyDescent="0.25">
      <c r="B267" s="6">
        <v>43267</v>
      </c>
      <c r="C267" s="4" t="s">
        <v>172</v>
      </c>
      <c r="D267" s="5">
        <v>400000</v>
      </c>
      <c r="E267" s="5">
        <v>0</v>
      </c>
      <c r="F267" s="5">
        <f t="shared" si="28"/>
        <v>130856500</v>
      </c>
      <c r="H267" s="25" t="str">
        <f t="shared" si="29"/>
        <v>15</v>
      </c>
      <c r="I267" s="25" t="str">
        <f t="shared" si="30"/>
        <v>06</v>
      </c>
      <c r="J267" s="25" t="str">
        <f t="shared" si="31"/>
        <v>2018</v>
      </c>
      <c r="K267" s="25" t="str">
        <f t="shared" si="32"/>
        <v>3</v>
      </c>
      <c r="L267" s="25" t="str">
        <f t="shared" si="33"/>
        <v>000301515</v>
      </c>
      <c r="M267" s="25" t="str">
        <f t="shared" si="34"/>
        <v>DUKUH 1</v>
      </c>
    </row>
    <row r="268" spans="2:13" x14ac:dyDescent="0.25">
      <c r="B268" s="6">
        <v>43267</v>
      </c>
      <c r="C268" s="4" t="s">
        <v>173</v>
      </c>
      <c r="D268" s="5">
        <v>370500</v>
      </c>
      <c r="E268" s="5">
        <v>0</v>
      </c>
      <c r="F268" s="5">
        <f t="shared" si="28"/>
        <v>131227000</v>
      </c>
      <c r="H268" s="25" t="str">
        <f t="shared" si="29"/>
        <v>15</v>
      </c>
      <c r="I268" s="25" t="str">
        <f t="shared" si="30"/>
        <v>06</v>
      </c>
      <c r="J268" s="25" t="str">
        <f t="shared" si="31"/>
        <v>2018</v>
      </c>
      <c r="K268" s="25" t="str">
        <f t="shared" si="32"/>
        <v>3</v>
      </c>
      <c r="L268" s="25" t="str">
        <f t="shared" si="33"/>
        <v>000301503</v>
      </c>
      <c r="M268" s="25" t="str">
        <f t="shared" si="34"/>
        <v>CIPUTAT 1</v>
      </c>
    </row>
    <row r="269" spans="2:13" x14ac:dyDescent="0.25">
      <c r="B269" s="6">
        <v>43267</v>
      </c>
      <c r="C269" s="4" t="s">
        <v>174</v>
      </c>
      <c r="D269" s="5">
        <v>352000</v>
      </c>
      <c r="E269" s="5">
        <v>0</v>
      </c>
      <c r="F269" s="5">
        <f t="shared" si="28"/>
        <v>131579000</v>
      </c>
      <c r="H269" s="25" t="str">
        <f t="shared" si="29"/>
        <v>15</v>
      </c>
      <c r="I269" s="25" t="str">
        <f t="shared" si="30"/>
        <v>06</v>
      </c>
      <c r="J269" s="25" t="str">
        <f t="shared" si="31"/>
        <v>2018</v>
      </c>
      <c r="K269" s="25" t="str">
        <f t="shared" si="32"/>
        <v>3</v>
      </c>
      <c r="L269" s="25" t="str">
        <f t="shared" si="33"/>
        <v>000301516</v>
      </c>
      <c r="M269" s="25" t="str">
        <f t="shared" si="34"/>
        <v>DUKUH 3</v>
      </c>
    </row>
    <row r="270" spans="2:13" x14ac:dyDescent="0.25">
      <c r="B270" s="6">
        <v>43267</v>
      </c>
      <c r="C270" s="4" t="s">
        <v>175</v>
      </c>
      <c r="D270" s="5">
        <v>171000</v>
      </c>
      <c r="E270" s="5">
        <v>0</v>
      </c>
      <c r="F270" s="5">
        <f t="shared" si="28"/>
        <v>131750000</v>
      </c>
      <c r="H270" s="25" t="str">
        <f t="shared" si="29"/>
        <v>15</v>
      </c>
      <c r="I270" s="25" t="str">
        <f t="shared" si="30"/>
        <v>06</v>
      </c>
      <c r="J270" s="25" t="str">
        <f t="shared" si="31"/>
        <v>2018</v>
      </c>
      <c r="K270" s="25" t="str">
        <f t="shared" si="32"/>
        <v>3</v>
      </c>
      <c r="L270" s="25" t="str">
        <f t="shared" si="33"/>
        <v>000301504</v>
      </c>
      <c r="M270" s="25" t="str">
        <f t="shared" si="34"/>
        <v>PD PINANG</v>
      </c>
    </row>
    <row r="271" spans="2:13" x14ac:dyDescent="0.25">
      <c r="B271" s="6">
        <v>43267</v>
      </c>
      <c r="C271" s="4" t="s">
        <v>217</v>
      </c>
      <c r="D271" s="5">
        <v>695000</v>
      </c>
      <c r="E271" s="5">
        <v>0</v>
      </c>
      <c r="F271" s="5">
        <f t="shared" si="28"/>
        <v>132445000</v>
      </c>
      <c r="H271" s="25" t="str">
        <f t="shared" si="29"/>
        <v>16</v>
      </c>
      <c r="I271" s="25" t="str">
        <f t="shared" si="30"/>
        <v>06</v>
      </c>
      <c r="J271" s="25" t="str">
        <f t="shared" si="31"/>
        <v>2018</v>
      </c>
      <c r="K271" s="25" t="str">
        <f t="shared" si="32"/>
        <v>3</v>
      </c>
      <c r="L271" s="25" t="str">
        <f t="shared" si="33"/>
        <v>000301514</v>
      </c>
      <c r="M271" s="25" t="str">
        <f t="shared" si="34"/>
        <v>PS REBO</v>
      </c>
    </row>
    <row r="272" spans="2:13" x14ac:dyDescent="0.25">
      <c r="B272" s="6">
        <v>43267</v>
      </c>
      <c r="C272" s="4" t="s">
        <v>176</v>
      </c>
      <c r="D272" s="5">
        <v>66500</v>
      </c>
      <c r="E272" s="5">
        <v>0</v>
      </c>
      <c r="F272" s="5">
        <f t="shared" si="28"/>
        <v>132511500</v>
      </c>
      <c r="H272" s="25" t="str">
        <f t="shared" si="29"/>
        <v>15</v>
      </c>
      <c r="I272" s="25" t="str">
        <f t="shared" si="30"/>
        <v>06</v>
      </c>
      <c r="J272" s="25" t="str">
        <f t="shared" si="31"/>
        <v>2018</v>
      </c>
      <c r="K272" s="25" t="str">
        <f t="shared" si="32"/>
        <v>3</v>
      </c>
      <c r="L272" s="25" t="str">
        <f t="shared" si="33"/>
        <v>000301505</v>
      </c>
      <c r="M272" s="25" t="str">
        <f t="shared" si="34"/>
        <v>FATMAWATI 2</v>
      </c>
    </row>
    <row r="273" spans="2:13" x14ac:dyDescent="0.25">
      <c r="B273" s="6">
        <v>43267</v>
      </c>
      <c r="C273" s="4" t="s">
        <v>218</v>
      </c>
      <c r="D273" s="5">
        <v>64000</v>
      </c>
      <c r="E273" s="5">
        <v>0</v>
      </c>
      <c r="F273" s="5">
        <f t="shared" si="28"/>
        <v>132575500</v>
      </c>
      <c r="H273" s="25" t="str">
        <f t="shared" si="29"/>
        <v>16</v>
      </c>
      <c r="I273" s="25" t="str">
        <f t="shared" si="30"/>
        <v>06</v>
      </c>
      <c r="J273" s="25" t="str">
        <f t="shared" si="31"/>
        <v>2018</v>
      </c>
      <c r="K273" s="25" t="str">
        <f t="shared" si="32"/>
        <v>3</v>
      </c>
      <c r="L273" s="25" t="str">
        <f t="shared" si="33"/>
        <v>000301515</v>
      </c>
      <c r="M273" s="25" t="str">
        <f t="shared" si="34"/>
        <v>DUKUH 1</v>
      </c>
    </row>
    <row r="274" spans="2:13" x14ac:dyDescent="0.25">
      <c r="B274" s="6">
        <v>43267</v>
      </c>
      <c r="C274" s="4" t="s">
        <v>219</v>
      </c>
      <c r="D274" s="5">
        <v>161500</v>
      </c>
      <c r="E274" s="5">
        <v>0</v>
      </c>
      <c r="F274" s="5">
        <f t="shared" si="28"/>
        <v>132737000</v>
      </c>
      <c r="H274" s="25" t="str">
        <f t="shared" si="29"/>
        <v>16</v>
      </c>
      <c r="I274" s="25" t="str">
        <f t="shared" si="30"/>
        <v>06</v>
      </c>
      <c r="J274" s="25" t="str">
        <f t="shared" si="31"/>
        <v>2018</v>
      </c>
      <c r="K274" s="25" t="str">
        <f t="shared" si="32"/>
        <v>3</v>
      </c>
      <c r="L274" s="25" t="str">
        <f t="shared" si="33"/>
        <v>000301503</v>
      </c>
      <c r="M274" s="25" t="str">
        <f t="shared" si="34"/>
        <v>CIPUTAT 1</v>
      </c>
    </row>
    <row r="275" spans="2:13" x14ac:dyDescent="0.25">
      <c r="B275" s="6">
        <v>43267</v>
      </c>
      <c r="C275" s="4" t="s">
        <v>177</v>
      </c>
      <c r="D275" s="5">
        <v>142500</v>
      </c>
      <c r="E275" s="5">
        <v>0</v>
      </c>
      <c r="F275" s="5">
        <f t="shared" si="28"/>
        <v>132879500</v>
      </c>
      <c r="H275" s="25" t="str">
        <f t="shared" si="29"/>
        <v>15</v>
      </c>
      <c r="I275" s="25" t="str">
        <f t="shared" si="30"/>
        <v>06</v>
      </c>
      <c r="J275" s="25" t="str">
        <f t="shared" si="31"/>
        <v>2018</v>
      </c>
      <c r="K275" s="25" t="str">
        <f t="shared" si="32"/>
        <v>3</v>
      </c>
      <c r="L275" s="25" t="str">
        <f t="shared" si="33"/>
        <v>000301506</v>
      </c>
      <c r="M275" s="25" t="str">
        <f t="shared" si="34"/>
        <v>FATMAWATI 1</v>
      </c>
    </row>
    <row r="276" spans="2:13" x14ac:dyDescent="0.25">
      <c r="B276" s="6">
        <v>43267</v>
      </c>
      <c r="C276" s="4" t="s">
        <v>220</v>
      </c>
      <c r="D276" s="5">
        <v>48000</v>
      </c>
      <c r="E276" s="5">
        <v>0</v>
      </c>
      <c r="F276" s="5">
        <f t="shared" si="28"/>
        <v>132927500</v>
      </c>
      <c r="H276" s="25" t="str">
        <f t="shared" si="29"/>
        <v>16</v>
      </c>
      <c r="I276" s="25" t="str">
        <f t="shared" si="30"/>
        <v>06</v>
      </c>
      <c r="J276" s="25" t="str">
        <f t="shared" si="31"/>
        <v>2018</v>
      </c>
      <c r="K276" s="25" t="str">
        <f t="shared" si="32"/>
        <v>3</v>
      </c>
      <c r="L276" s="25" t="str">
        <f t="shared" si="33"/>
        <v>000301516</v>
      </c>
      <c r="M276" s="25" t="str">
        <f t="shared" si="34"/>
        <v>DUKUH 3</v>
      </c>
    </row>
    <row r="277" spans="2:13" x14ac:dyDescent="0.25">
      <c r="B277" s="6">
        <v>43267</v>
      </c>
      <c r="C277" s="4" t="s">
        <v>221</v>
      </c>
      <c r="D277" s="5">
        <v>133000</v>
      </c>
      <c r="E277" s="5">
        <v>0</v>
      </c>
      <c r="F277" s="5">
        <f t="shared" si="28"/>
        <v>133060500</v>
      </c>
      <c r="H277" s="25" t="str">
        <f t="shared" si="29"/>
        <v>16</v>
      </c>
      <c r="I277" s="25" t="str">
        <f t="shared" si="30"/>
        <v>06</v>
      </c>
      <c r="J277" s="25" t="str">
        <f t="shared" si="31"/>
        <v>2018</v>
      </c>
      <c r="K277" s="25" t="str">
        <f t="shared" si="32"/>
        <v>3</v>
      </c>
      <c r="L277" s="25" t="str">
        <f t="shared" si="33"/>
        <v>000301504</v>
      </c>
      <c r="M277" s="25" t="str">
        <f t="shared" si="34"/>
        <v>PD PINANG</v>
      </c>
    </row>
    <row r="278" spans="2:13" x14ac:dyDescent="0.25">
      <c r="B278" s="6">
        <v>43267</v>
      </c>
      <c r="C278" s="4" t="s">
        <v>178</v>
      </c>
      <c r="D278" s="5">
        <v>85500</v>
      </c>
      <c r="E278" s="5">
        <v>0</v>
      </c>
      <c r="F278" s="5">
        <f t="shared" si="28"/>
        <v>133146000</v>
      </c>
      <c r="H278" s="25" t="str">
        <f t="shared" si="29"/>
        <v>15</v>
      </c>
      <c r="I278" s="25" t="str">
        <f t="shared" si="30"/>
        <v>06</v>
      </c>
      <c r="J278" s="25" t="str">
        <f t="shared" si="31"/>
        <v>2018</v>
      </c>
      <c r="K278" s="25" t="str">
        <f t="shared" si="32"/>
        <v>3</v>
      </c>
      <c r="L278" s="25" t="str">
        <f t="shared" si="33"/>
        <v>000301507</v>
      </c>
      <c r="M278" s="25" t="str">
        <f t="shared" si="34"/>
        <v>AMPERA 2</v>
      </c>
    </row>
    <row r="279" spans="2:13" x14ac:dyDescent="0.25">
      <c r="B279" s="6">
        <v>43267</v>
      </c>
      <c r="C279" s="4" t="s">
        <v>222</v>
      </c>
      <c r="D279" s="5">
        <v>9500</v>
      </c>
      <c r="E279" s="5">
        <v>0</v>
      </c>
      <c r="F279" s="5">
        <f t="shared" si="28"/>
        <v>133155500</v>
      </c>
      <c r="H279" s="25" t="str">
        <f t="shared" si="29"/>
        <v>16</v>
      </c>
      <c r="I279" s="25" t="str">
        <f t="shared" si="30"/>
        <v>06</v>
      </c>
      <c r="J279" s="25" t="str">
        <f t="shared" si="31"/>
        <v>2018</v>
      </c>
      <c r="K279" s="25" t="str">
        <f t="shared" si="32"/>
        <v>3</v>
      </c>
      <c r="L279" s="25" t="str">
        <f t="shared" si="33"/>
        <v>000301505</v>
      </c>
      <c r="M279" s="25" t="str">
        <f t="shared" si="34"/>
        <v>FATMAWATI 2</v>
      </c>
    </row>
    <row r="280" spans="2:13" x14ac:dyDescent="0.25">
      <c r="B280" s="6">
        <v>43267</v>
      </c>
      <c r="C280" s="4" t="s">
        <v>179</v>
      </c>
      <c r="D280" s="5">
        <v>152000</v>
      </c>
      <c r="E280" s="5">
        <v>0</v>
      </c>
      <c r="F280" s="5">
        <f t="shared" si="28"/>
        <v>133307500</v>
      </c>
      <c r="H280" s="25" t="str">
        <f t="shared" si="29"/>
        <v>15</v>
      </c>
      <c r="I280" s="25" t="str">
        <f t="shared" si="30"/>
        <v>06</v>
      </c>
      <c r="J280" s="25" t="str">
        <f t="shared" si="31"/>
        <v>2018</v>
      </c>
      <c r="K280" s="25" t="str">
        <f t="shared" si="32"/>
        <v>3</v>
      </c>
      <c r="L280" s="25" t="str">
        <f t="shared" si="33"/>
        <v>000301508</v>
      </c>
      <c r="M280" s="25" t="str">
        <f t="shared" si="34"/>
        <v>AMPERA 1</v>
      </c>
    </row>
    <row r="281" spans="2:13" x14ac:dyDescent="0.25">
      <c r="B281" s="6">
        <v>43267</v>
      </c>
      <c r="C281" s="4" t="s">
        <v>223</v>
      </c>
      <c r="D281" s="5">
        <v>66500</v>
      </c>
      <c r="E281" s="5">
        <v>0</v>
      </c>
      <c r="F281" s="5">
        <f t="shared" si="28"/>
        <v>133374000</v>
      </c>
      <c r="H281" s="25" t="str">
        <f t="shared" si="29"/>
        <v>16</v>
      </c>
      <c r="I281" s="25" t="str">
        <f t="shared" si="30"/>
        <v>06</v>
      </c>
      <c r="J281" s="25" t="str">
        <f t="shared" si="31"/>
        <v>2018</v>
      </c>
      <c r="K281" s="25" t="str">
        <f t="shared" si="32"/>
        <v>3</v>
      </c>
      <c r="L281" s="25" t="str">
        <f t="shared" si="33"/>
        <v>000301506</v>
      </c>
      <c r="M281" s="25" t="str">
        <f t="shared" si="34"/>
        <v>FATMAWATI 1</v>
      </c>
    </row>
    <row r="282" spans="2:13" x14ac:dyDescent="0.25">
      <c r="B282" s="6">
        <v>43267</v>
      </c>
      <c r="C282" s="4" t="s">
        <v>224</v>
      </c>
      <c r="D282" s="5">
        <v>684000</v>
      </c>
      <c r="E282" s="5">
        <v>0</v>
      </c>
      <c r="F282" s="5">
        <f t="shared" si="28"/>
        <v>134058000</v>
      </c>
      <c r="H282" s="25" t="str">
        <f t="shared" si="29"/>
        <v>16</v>
      </c>
      <c r="I282" s="25" t="str">
        <f t="shared" si="30"/>
        <v>06</v>
      </c>
      <c r="J282" s="25" t="str">
        <f t="shared" si="31"/>
        <v>2018</v>
      </c>
      <c r="K282" s="25" t="str">
        <f t="shared" si="32"/>
        <v>1</v>
      </c>
      <c r="L282" s="25" t="str">
        <f t="shared" si="33"/>
        <v>000301507</v>
      </c>
      <c r="M282" s="25" t="str">
        <f t="shared" si="34"/>
        <v>AMPERA 2</v>
      </c>
    </row>
    <row r="283" spans="2:13" x14ac:dyDescent="0.25">
      <c r="B283" s="6">
        <v>43267</v>
      </c>
      <c r="C283" s="4" t="s">
        <v>225</v>
      </c>
      <c r="D283" s="5">
        <v>969000</v>
      </c>
      <c r="E283" s="5">
        <v>0</v>
      </c>
      <c r="F283" s="5">
        <f t="shared" si="28"/>
        <v>135027000</v>
      </c>
      <c r="H283" s="25" t="str">
        <f t="shared" si="29"/>
        <v>16</v>
      </c>
      <c r="I283" s="25" t="str">
        <f t="shared" si="30"/>
        <v>06</v>
      </c>
      <c r="J283" s="25" t="str">
        <f t="shared" si="31"/>
        <v>2018</v>
      </c>
      <c r="K283" s="25" t="str">
        <f t="shared" si="32"/>
        <v>1</v>
      </c>
      <c r="L283" s="25" t="str">
        <f t="shared" si="33"/>
        <v>000301508</v>
      </c>
      <c r="M283" s="25" t="str">
        <f t="shared" si="34"/>
        <v>AMPERA 1</v>
      </c>
    </row>
    <row r="284" spans="2:13" x14ac:dyDescent="0.25">
      <c r="B284" s="6">
        <v>43267</v>
      </c>
      <c r="C284" s="4" t="s">
        <v>226</v>
      </c>
      <c r="D284" s="5">
        <v>1434500</v>
      </c>
      <c r="E284" s="5">
        <v>0</v>
      </c>
      <c r="F284" s="5">
        <f t="shared" si="28"/>
        <v>136461500</v>
      </c>
      <c r="H284" s="25" t="str">
        <f t="shared" si="29"/>
        <v>16</v>
      </c>
      <c r="I284" s="25" t="str">
        <f t="shared" si="30"/>
        <v>06</v>
      </c>
      <c r="J284" s="25" t="str">
        <f t="shared" si="31"/>
        <v>2018</v>
      </c>
      <c r="K284" s="25" t="str">
        <f t="shared" si="32"/>
        <v>1</v>
      </c>
      <c r="L284" s="25" t="str">
        <f t="shared" si="33"/>
        <v>000301509</v>
      </c>
      <c r="M284" s="25" t="str">
        <f t="shared" si="34"/>
        <v>LT AGUNG 2</v>
      </c>
    </row>
    <row r="285" spans="2:13" x14ac:dyDescent="0.25">
      <c r="B285" s="6">
        <v>43267</v>
      </c>
      <c r="C285" s="4" t="s">
        <v>227</v>
      </c>
      <c r="D285" s="5">
        <v>266000</v>
      </c>
      <c r="E285" s="5">
        <v>0</v>
      </c>
      <c r="F285" s="5">
        <f t="shared" si="28"/>
        <v>136727500</v>
      </c>
      <c r="H285" s="25" t="str">
        <f t="shared" si="29"/>
        <v>16</v>
      </c>
      <c r="I285" s="25" t="str">
        <f t="shared" si="30"/>
        <v>06</v>
      </c>
      <c r="J285" s="25" t="str">
        <f t="shared" si="31"/>
        <v>2018</v>
      </c>
      <c r="K285" s="25" t="str">
        <f t="shared" si="32"/>
        <v>1</v>
      </c>
      <c r="L285" s="25" t="str">
        <f t="shared" si="33"/>
        <v>000301534</v>
      </c>
      <c r="M285" s="25" t="str">
        <f t="shared" si="34"/>
        <v>LT AGUNG 3</v>
      </c>
    </row>
    <row r="286" spans="2:13" x14ac:dyDescent="0.25">
      <c r="B286" s="6">
        <v>43267</v>
      </c>
      <c r="C286" s="4" t="s">
        <v>228</v>
      </c>
      <c r="D286" s="5">
        <v>1244500</v>
      </c>
      <c r="E286" s="5">
        <v>0</v>
      </c>
      <c r="F286" s="5">
        <f t="shared" si="28"/>
        <v>137972000</v>
      </c>
      <c r="H286" s="25" t="str">
        <f t="shared" si="29"/>
        <v>16</v>
      </c>
      <c r="I286" s="25" t="str">
        <f t="shared" si="30"/>
        <v>06</v>
      </c>
      <c r="J286" s="25" t="str">
        <f t="shared" si="31"/>
        <v>2018</v>
      </c>
      <c r="K286" s="25" t="str">
        <f t="shared" si="32"/>
        <v>1</v>
      </c>
      <c r="L286" s="25" t="str">
        <f t="shared" si="33"/>
        <v>000301510</v>
      </c>
      <c r="M286" s="25" t="str">
        <f t="shared" si="34"/>
        <v>LT AGUNG 1</v>
      </c>
    </row>
    <row r="287" spans="2:13" x14ac:dyDescent="0.25">
      <c r="B287" s="6">
        <v>43267</v>
      </c>
      <c r="C287" s="4" t="s">
        <v>229</v>
      </c>
      <c r="D287" s="5">
        <v>598500</v>
      </c>
      <c r="E287" s="5">
        <v>0</v>
      </c>
      <c r="F287" s="5">
        <f t="shared" si="28"/>
        <v>138570500</v>
      </c>
      <c r="H287" s="25" t="str">
        <f t="shared" si="29"/>
        <v>16</v>
      </c>
      <c r="I287" s="25" t="str">
        <f t="shared" si="30"/>
        <v>06</v>
      </c>
      <c r="J287" s="25" t="str">
        <f t="shared" si="31"/>
        <v>2018</v>
      </c>
      <c r="K287" s="25" t="str">
        <f t="shared" si="32"/>
        <v>1</v>
      </c>
      <c r="L287" s="25" t="str">
        <f t="shared" si="33"/>
        <v>000301511</v>
      </c>
      <c r="M287" s="25" t="str">
        <f t="shared" si="34"/>
        <v>GEDONG 2</v>
      </c>
    </row>
    <row r="288" spans="2:13" x14ac:dyDescent="0.25">
      <c r="B288" s="6">
        <v>43267</v>
      </c>
      <c r="C288" s="4" t="s">
        <v>230</v>
      </c>
      <c r="D288" s="5">
        <v>363000</v>
      </c>
      <c r="E288" s="5">
        <v>0</v>
      </c>
      <c r="F288" s="5">
        <f t="shared" si="28"/>
        <v>138933500</v>
      </c>
      <c r="H288" s="25" t="str">
        <f t="shared" si="29"/>
        <v>16</v>
      </c>
      <c r="I288" s="25" t="str">
        <f t="shared" si="30"/>
        <v>06</v>
      </c>
      <c r="J288" s="25" t="str">
        <f t="shared" si="31"/>
        <v>2018</v>
      </c>
      <c r="K288" s="25" t="str">
        <f t="shared" si="32"/>
        <v>1</v>
      </c>
      <c r="L288" s="25" t="str">
        <f t="shared" si="33"/>
        <v>000301512</v>
      </c>
      <c r="M288" s="25" t="str">
        <f t="shared" si="34"/>
        <v>GEDONG 1</v>
      </c>
    </row>
    <row r="289" spans="2:13" x14ac:dyDescent="0.25">
      <c r="B289" s="6">
        <v>43267</v>
      </c>
      <c r="C289" s="4" t="s">
        <v>231</v>
      </c>
      <c r="D289" s="5">
        <v>418000</v>
      </c>
      <c r="E289" s="5">
        <v>0</v>
      </c>
      <c r="F289" s="5">
        <f t="shared" si="28"/>
        <v>139351500</v>
      </c>
      <c r="H289" s="25" t="str">
        <f t="shared" si="29"/>
        <v>16</v>
      </c>
      <c r="I289" s="25" t="str">
        <f t="shared" si="30"/>
        <v>06</v>
      </c>
      <c r="J289" s="25" t="str">
        <f t="shared" si="31"/>
        <v>2018</v>
      </c>
      <c r="K289" s="25" t="str">
        <f t="shared" si="32"/>
        <v>1</v>
      </c>
      <c r="L289" s="25" t="str">
        <f t="shared" si="33"/>
        <v>000301513</v>
      </c>
      <c r="M289" s="25" t="str">
        <f t="shared" si="34"/>
        <v>KP RAMBUTAN</v>
      </c>
    </row>
    <row r="290" spans="2:13" x14ac:dyDescent="0.25">
      <c r="B290" s="6">
        <v>43267</v>
      </c>
      <c r="C290" s="4" t="s">
        <v>232</v>
      </c>
      <c r="D290" s="5">
        <v>3828500</v>
      </c>
      <c r="E290" s="5">
        <v>0</v>
      </c>
      <c r="F290" s="5">
        <f t="shared" si="28"/>
        <v>143180000</v>
      </c>
      <c r="H290" s="25" t="str">
        <f t="shared" si="29"/>
        <v>16</v>
      </c>
      <c r="I290" s="25" t="str">
        <f t="shared" si="30"/>
        <v>06</v>
      </c>
      <c r="J290" s="25" t="str">
        <f t="shared" si="31"/>
        <v>2018</v>
      </c>
      <c r="K290" s="25" t="str">
        <f t="shared" si="32"/>
        <v>1</v>
      </c>
      <c r="L290" s="25" t="str">
        <f t="shared" si="33"/>
        <v>000301514</v>
      </c>
      <c r="M290" s="25" t="str">
        <f t="shared" si="34"/>
        <v>PS REBO</v>
      </c>
    </row>
    <row r="291" spans="2:13" x14ac:dyDescent="0.25">
      <c r="B291" s="6">
        <v>43267</v>
      </c>
      <c r="C291" s="4" t="s">
        <v>191</v>
      </c>
      <c r="D291" s="5">
        <v>389500</v>
      </c>
      <c r="E291" s="5">
        <v>0</v>
      </c>
      <c r="F291" s="5">
        <f t="shared" si="28"/>
        <v>143569500</v>
      </c>
      <c r="H291" s="25" t="str">
        <f t="shared" si="29"/>
        <v>15</v>
      </c>
      <c r="I291" s="25" t="str">
        <f t="shared" si="30"/>
        <v>06</v>
      </c>
      <c r="J291" s="25" t="str">
        <f t="shared" si="31"/>
        <v>2018</v>
      </c>
      <c r="K291" s="25" t="str">
        <f t="shared" si="32"/>
        <v>1</v>
      </c>
      <c r="L291" s="25" t="str">
        <f t="shared" si="33"/>
        <v>000301505</v>
      </c>
      <c r="M291" s="25" t="str">
        <f t="shared" si="34"/>
        <v>FATMAWATI 2</v>
      </c>
    </row>
    <row r="292" spans="2:13" x14ac:dyDescent="0.25">
      <c r="B292" s="6">
        <v>43267</v>
      </c>
      <c r="C292" s="4" t="s">
        <v>202</v>
      </c>
      <c r="D292" s="5">
        <v>684000</v>
      </c>
      <c r="E292" s="5">
        <v>0</v>
      </c>
      <c r="F292" s="5">
        <f t="shared" si="28"/>
        <v>144253500</v>
      </c>
      <c r="H292" s="25" t="str">
        <f t="shared" si="29"/>
        <v>15</v>
      </c>
      <c r="I292" s="25" t="str">
        <f t="shared" si="30"/>
        <v>06</v>
      </c>
      <c r="J292" s="25" t="str">
        <f t="shared" si="31"/>
        <v>2018</v>
      </c>
      <c r="K292" s="25" t="str">
        <f t="shared" si="32"/>
        <v>2</v>
      </c>
      <c r="L292" s="25" t="str">
        <f t="shared" si="33"/>
        <v>000301505</v>
      </c>
      <c r="M292" s="25" t="str">
        <f t="shared" si="34"/>
        <v>FATMAWATI 2</v>
      </c>
    </row>
    <row r="293" spans="2:13" x14ac:dyDescent="0.25">
      <c r="B293" s="6">
        <v>43267</v>
      </c>
      <c r="C293" s="4" t="s">
        <v>233</v>
      </c>
      <c r="D293" s="5">
        <v>1424000</v>
      </c>
      <c r="E293" s="5">
        <v>0</v>
      </c>
      <c r="F293" s="5">
        <f t="shared" si="28"/>
        <v>145677500</v>
      </c>
      <c r="H293" s="25" t="str">
        <f t="shared" si="29"/>
        <v>16</v>
      </c>
      <c r="I293" s="25" t="str">
        <f t="shared" si="30"/>
        <v>06</v>
      </c>
      <c r="J293" s="25" t="str">
        <f t="shared" si="31"/>
        <v>2018</v>
      </c>
      <c r="K293" s="25" t="str">
        <f t="shared" si="32"/>
        <v>1</v>
      </c>
      <c r="L293" s="25" t="str">
        <f t="shared" si="33"/>
        <v>000301515</v>
      </c>
      <c r="M293" s="25" t="str">
        <f t="shared" si="34"/>
        <v>DUKUH 1</v>
      </c>
    </row>
    <row r="294" spans="2:13" x14ac:dyDescent="0.25">
      <c r="B294" s="6">
        <v>43267</v>
      </c>
      <c r="C294" s="4" t="s">
        <v>176</v>
      </c>
      <c r="D294" s="5">
        <v>76000</v>
      </c>
      <c r="E294" s="5">
        <v>0</v>
      </c>
      <c r="F294" s="5">
        <f t="shared" si="28"/>
        <v>145753500</v>
      </c>
      <c r="H294" s="25" t="str">
        <f t="shared" si="29"/>
        <v>15</v>
      </c>
      <c r="I294" s="25" t="str">
        <f t="shared" si="30"/>
        <v>06</v>
      </c>
      <c r="J294" s="25" t="str">
        <f t="shared" si="31"/>
        <v>2018</v>
      </c>
      <c r="K294" s="25" t="str">
        <f t="shared" si="32"/>
        <v>3</v>
      </c>
      <c r="L294" s="25" t="str">
        <f t="shared" si="33"/>
        <v>000301505</v>
      </c>
      <c r="M294" s="25" t="str">
        <f t="shared" si="34"/>
        <v>FATMAWATI 2</v>
      </c>
    </row>
    <row r="295" spans="2:13" x14ac:dyDescent="0.25">
      <c r="B295" s="6">
        <v>43267</v>
      </c>
      <c r="C295" s="4" t="s">
        <v>234</v>
      </c>
      <c r="D295" s="5">
        <v>769500</v>
      </c>
      <c r="E295" s="5">
        <v>0</v>
      </c>
      <c r="F295" s="5">
        <f t="shared" si="28"/>
        <v>146523000</v>
      </c>
      <c r="H295" s="25" t="str">
        <f t="shared" si="29"/>
        <v>16</v>
      </c>
      <c r="I295" s="25" t="str">
        <f t="shared" si="30"/>
        <v>06</v>
      </c>
      <c r="J295" s="25" t="str">
        <f t="shared" si="31"/>
        <v>2018</v>
      </c>
      <c r="K295" s="25" t="str">
        <f t="shared" si="32"/>
        <v>1</v>
      </c>
      <c r="L295" s="25" t="str">
        <f t="shared" si="33"/>
        <v>000301503</v>
      </c>
      <c r="M295" s="25" t="str">
        <f t="shared" si="34"/>
        <v>CIPUTAT 1</v>
      </c>
    </row>
    <row r="296" spans="2:13" x14ac:dyDescent="0.25">
      <c r="B296" s="6">
        <v>43267</v>
      </c>
      <c r="C296" s="4" t="s">
        <v>235</v>
      </c>
      <c r="D296" s="5">
        <v>1328000</v>
      </c>
      <c r="E296" s="5">
        <v>0</v>
      </c>
      <c r="F296" s="5">
        <f t="shared" si="28"/>
        <v>147851000</v>
      </c>
      <c r="H296" s="25" t="str">
        <f t="shared" si="29"/>
        <v>16</v>
      </c>
      <c r="I296" s="25" t="str">
        <f t="shared" si="30"/>
        <v>06</v>
      </c>
      <c r="J296" s="25" t="str">
        <f t="shared" si="31"/>
        <v>2018</v>
      </c>
      <c r="K296" s="25" t="str">
        <f t="shared" si="32"/>
        <v>1</v>
      </c>
      <c r="L296" s="25" t="str">
        <f t="shared" si="33"/>
        <v>000301516</v>
      </c>
      <c r="M296" s="25" t="str">
        <f t="shared" si="34"/>
        <v>DUKUH 3</v>
      </c>
    </row>
    <row r="297" spans="2:13" x14ac:dyDescent="0.25">
      <c r="B297" s="6">
        <v>43267</v>
      </c>
      <c r="C297" s="4" t="s">
        <v>236</v>
      </c>
      <c r="D297" s="5">
        <v>722000</v>
      </c>
      <c r="E297" s="5">
        <v>0</v>
      </c>
      <c r="F297" s="5">
        <f t="shared" si="28"/>
        <v>148573000</v>
      </c>
      <c r="H297" s="25" t="str">
        <f t="shared" si="29"/>
        <v>16</v>
      </c>
      <c r="I297" s="25" t="str">
        <f t="shared" si="30"/>
        <v>06</v>
      </c>
      <c r="J297" s="25" t="str">
        <f t="shared" si="31"/>
        <v>2018</v>
      </c>
      <c r="K297" s="25" t="str">
        <f t="shared" si="32"/>
        <v>1</v>
      </c>
      <c r="L297" s="25" t="str">
        <f t="shared" si="33"/>
        <v>000301504</v>
      </c>
      <c r="M297" s="25" t="str">
        <f t="shared" si="34"/>
        <v>PD PINANG</v>
      </c>
    </row>
    <row r="298" spans="2:13" x14ac:dyDescent="0.25">
      <c r="B298" s="6">
        <v>43267</v>
      </c>
      <c r="C298" s="4" t="s">
        <v>237</v>
      </c>
      <c r="D298" s="5">
        <v>180500</v>
      </c>
      <c r="E298" s="5">
        <v>0</v>
      </c>
      <c r="F298" s="5">
        <f t="shared" si="28"/>
        <v>148753500</v>
      </c>
      <c r="H298" s="25" t="str">
        <f t="shared" si="29"/>
        <v>16</v>
      </c>
      <c r="I298" s="25" t="str">
        <f t="shared" si="30"/>
        <v>06</v>
      </c>
      <c r="J298" s="25" t="str">
        <f t="shared" si="31"/>
        <v>2018</v>
      </c>
      <c r="K298" s="25" t="str">
        <f t="shared" si="32"/>
        <v>1</v>
      </c>
      <c r="L298" s="25" t="str">
        <f t="shared" si="33"/>
        <v>000301505</v>
      </c>
      <c r="M298" s="25" t="str">
        <f t="shared" si="34"/>
        <v>FATMAWATI 2</v>
      </c>
    </row>
    <row r="299" spans="2:13" x14ac:dyDescent="0.25">
      <c r="B299" s="6">
        <v>43267</v>
      </c>
      <c r="C299" s="4" t="s">
        <v>222</v>
      </c>
      <c r="D299" s="5">
        <v>47500</v>
      </c>
      <c r="E299" s="5">
        <v>0</v>
      </c>
      <c r="F299" s="5">
        <f t="shared" si="28"/>
        <v>148801000</v>
      </c>
      <c r="H299" s="25" t="str">
        <f t="shared" si="29"/>
        <v>16</v>
      </c>
      <c r="I299" s="25" t="str">
        <f t="shared" si="30"/>
        <v>06</v>
      </c>
      <c r="J299" s="25" t="str">
        <f t="shared" si="31"/>
        <v>2018</v>
      </c>
      <c r="K299" s="25" t="str">
        <f t="shared" si="32"/>
        <v>3</v>
      </c>
      <c r="L299" s="25" t="str">
        <f t="shared" si="33"/>
        <v>000301505</v>
      </c>
      <c r="M299" s="25" t="str">
        <f t="shared" si="34"/>
        <v>FATMAWATI 2</v>
      </c>
    </row>
    <row r="300" spans="2:13" x14ac:dyDescent="0.25">
      <c r="B300" s="6">
        <v>43267</v>
      </c>
      <c r="C300" s="4" t="s">
        <v>238</v>
      </c>
      <c r="D300" s="5">
        <v>646000</v>
      </c>
      <c r="E300" s="5">
        <v>0</v>
      </c>
      <c r="F300" s="5">
        <f t="shared" si="28"/>
        <v>149447000</v>
      </c>
      <c r="H300" s="25" t="str">
        <f t="shared" si="29"/>
        <v>16</v>
      </c>
      <c r="I300" s="25" t="str">
        <f t="shared" si="30"/>
        <v>06</v>
      </c>
      <c r="J300" s="25" t="str">
        <f t="shared" si="31"/>
        <v>2018</v>
      </c>
      <c r="K300" s="25" t="str">
        <f t="shared" si="32"/>
        <v>1</v>
      </c>
      <c r="L300" s="25" t="str">
        <f t="shared" si="33"/>
        <v>000301506</v>
      </c>
      <c r="M300" s="25" t="str">
        <f t="shared" si="34"/>
        <v>FATMAWATI 1</v>
      </c>
    </row>
    <row r="301" spans="2:13" x14ac:dyDescent="0.25">
      <c r="B301" s="6">
        <v>43268</v>
      </c>
      <c r="C301" s="4" t="s">
        <v>239</v>
      </c>
      <c r="D301" s="5">
        <v>931000</v>
      </c>
      <c r="E301" s="5">
        <v>0</v>
      </c>
      <c r="F301" s="5">
        <f t="shared" si="28"/>
        <v>150378000</v>
      </c>
      <c r="H301" s="25" t="str">
        <f t="shared" si="29"/>
        <v>16</v>
      </c>
      <c r="I301" s="25" t="str">
        <f t="shared" si="30"/>
        <v>06</v>
      </c>
      <c r="J301" s="25" t="str">
        <f t="shared" si="31"/>
        <v>2018</v>
      </c>
      <c r="K301" s="25" t="str">
        <f t="shared" si="32"/>
        <v>2</v>
      </c>
      <c r="L301" s="25" t="str">
        <f t="shared" si="33"/>
        <v>000301507</v>
      </c>
      <c r="M301" s="25" t="str">
        <f t="shared" si="34"/>
        <v>AMPERA 2</v>
      </c>
    </row>
    <row r="302" spans="2:13" x14ac:dyDescent="0.25">
      <c r="B302" s="6">
        <v>43268</v>
      </c>
      <c r="C302" s="4" t="s">
        <v>240</v>
      </c>
      <c r="D302" s="5">
        <v>1712000</v>
      </c>
      <c r="E302" s="5">
        <v>0</v>
      </c>
      <c r="F302" s="5">
        <f t="shared" si="28"/>
        <v>152090000</v>
      </c>
      <c r="H302" s="25" t="str">
        <f t="shared" si="29"/>
        <v>16</v>
      </c>
      <c r="I302" s="25" t="str">
        <f t="shared" si="30"/>
        <v>06</v>
      </c>
      <c r="J302" s="25" t="str">
        <f t="shared" si="31"/>
        <v>2018</v>
      </c>
      <c r="K302" s="25" t="str">
        <f t="shared" si="32"/>
        <v>2</v>
      </c>
      <c r="L302" s="25" t="str">
        <f t="shared" si="33"/>
        <v>000301515</v>
      </c>
      <c r="M302" s="25" t="str">
        <f t="shared" si="34"/>
        <v>DUKUH 1</v>
      </c>
    </row>
    <row r="303" spans="2:13" x14ac:dyDescent="0.25">
      <c r="B303" s="6">
        <v>43268</v>
      </c>
      <c r="C303" s="4" t="s">
        <v>241</v>
      </c>
      <c r="D303" s="5">
        <v>1235000</v>
      </c>
      <c r="E303" s="5">
        <v>0</v>
      </c>
      <c r="F303" s="5">
        <f t="shared" si="28"/>
        <v>153325000</v>
      </c>
      <c r="H303" s="25" t="str">
        <f t="shared" si="29"/>
        <v>16</v>
      </c>
      <c r="I303" s="25" t="str">
        <f t="shared" si="30"/>
        <v>06</v>
      </c>
      <c r="J303" s="25" t="str">
        <f t="shared" si="31"/>
        <v>2018</v>
      </c>
      <c r="K303" s="25" t="str">
        <f t="shared" si="32"/>
        <v>2</v>
      </c>
      <c r="L303" s="25" t="str">
        <f t="shared" si="33"/>
        <v>000301503</v>
      </c>
      <c r="M303" s="25" t="str">
        <f t="shared" si="34"/>
        <v>CIPUTAT 1</v>
      </c>
    </row>
    <row r="304" spans="2:13" x14ac:dyDescent="0.25">
      <c r="B304" s="6">
        <v>43268</v>
      </c>
      <c r="C304" s="4" t="s">
        <v>242</v>
      </c>
      <c r="D304" s="5">
        <v>754500</v>
      </c>
      <c r="E304" s="5">
        <v>0</v>
      </c>
      <c r="F304" s="5">
        <f t="shared" si="28"/>
        <v>154079500</v>
      </c>
      <c r="H304" s="25" t="str">
        <f t="shared" si="29"/>
        <v>16</v>
      </c>
      <c r="I304" s="25" t="str">
        <f t="shared" si="30"/>
        <v>06</v>
      </c>
      <c r="J304" s="25" t="str">
        <f t="shared" si="31"/>
        <v>2018</v>
      </c>
      <c r="K304" s="25" t="str">
        <f t="shared" si="32"/>
        <v>2</v>
      </c>
      <c r="L304" s="25" t="str">
        <f t="shared" si="33"/>
        <v>000301511</v>
      </c>
      <c r="M304" s="25" t="str">
        <f t="shared" si="34"/>
        <v>GEDONG 2</v>
      </c>
    </row>
    <row r="305" spans="2:13" x14ac:dyDescent="0.25">
      <c r="B305" s="6">
        <v>43268</v>
      </c>
      <c r="C305" s="4" t="s">
        <v>243</v>
      </c>
      <c r="D305" s="5">
        <v>997500</v>
      </c>
      <c r="E305" s="5">
        <v>0</v>
      </c>
      <c r="F305" s="5">
        <f t="shared" si="28"/>
        <v>155077000</v>
      </c>
      <c r="H305" s="25" t="str">
        <f t="shared" si="29"/>
        <v>16</v>
      </c>
      <c r="I305" s="25" t="str">
        <f t="shared" si="30"/>
        <v>06</v>
      </c>
      <c r="J305" s="25" t="str">
        <f t="shared" si="31"/>
        <v>2018</v>
      </c>
      <c r="K305" s="25" t="str">
        <f t="shared" si="32"/>
        <v>2</v>
      </c>
      <c r="L305" s="25" t="str">
        <f t="shared" si="33"/>
        <v>000301508</v>
      </c>
      <c r="M305" s="25" t="str">
        <f t="shared" si="34"/>
        <v>AMPERA 1</v>
      </c>
    </row>
    <row r="306" spans="2:13" x14ac:dyDescent="0.25">
      <c r="B306" s="6">
        <v>43268</v>
      </c>
      <c r="C306" s="4" t="s">
        <v>244</v>
      </c>
      <c r="D306" s="5">
        <v>1840000</v>
      </c>
      <c r="E306" s="5">
        <v>0</v>
      </c>
      <c r="F306" s="5">
        <f t="shared" si="28"/>
        <v>156917000</v>
      </c>
      <c r="H306" s="25" t="str">
        <f t="shared" si="29"/>
        <v>16</v>
      </c>
      <c r="I306" s="25" t="str">
        <f t="shared" si="30"/>
        <v>06</v>
      </c>
      <c r="J306" s="25" t="str">
        <f t="shared" si="31"/>
        <v>2018</v>
      </c>
      <c r="K306" s="25" t="str">
        <f t="shared" si="32"/>
        <v>2</v>
      </c>
      <c r="L306" s="25" t="str">
        <f t="shared" si="33"/>
        <v>000301516</v>
      </c>
      <c r="M306" s="25" t="str">
        <f t="shared" si="34"/>
        <v>DUKUH 3</v>
      </c>
    </row>
    <row r="307" spans="2:13" x14ac:dyDescent="0.25">
      <c r="B307" s="6">
        <v>43268</v>
      </c>
      <c r="C307" s="4" t="s">
        <v>245</v>
      </c>
      <c r="D307" s="5">
        <v>1092500</v>
      </c>
      <c r="E307" s="5">
        <v>0</v>
      </c>
      <c r="F307" s="5">
        <f t="shared" si="28"/>
        <v>158009500</v>
      </c>
      <c r="H307" s="25" t="str">
        <f t="shared" si="29"/>
        <v>16</v>
      </c>
      <c r="I307" s="25" t="str">
        <f t="shared" si="30"/>
        <v>06</v>
      </c>
      <c r="J307" s="25" t="str">
        <f t="shared" si="31"/>
        <v>2018</v>
      </c>
      <c r="K307" s="25" t="str">
        <f t="shared" si="32"/>
        <v>2</v>
      </c>
      <c r="L307" s="25" t="str">
        <f t="shared" si="33"/>
        <v>000301504</v>
      </c>
      <c r="M307" s="25" t="str">
        <f t="shared" si="34"/>
        <v>PD PINANG</v>
      </c>
    </row>
    <row r="308" spans="2:13" x14ac:dyDescent="0.25">
      <c r="B308" s="6">
        <v>43268</v>
      </c>
      <c r="C308" s="4" t="s">
        <v>246</v>
      </c>
      <c r="D308" s="5">
        <v>636500</v>
      </c>
      <c r="E308" s="5">
        <v>0</v>
      </c>
      <c r="F308" s="5">
        <f t="shared" si="28"/>
        <v>158646000</v>
      </c>
      <c r="H308" s="25" t="str">
        <f t="shared" si="29"/>
        <v>16</v>
      </c>
      <c r="I308" s="25" t="str">
        <f t="shared" si="30"/>
        <v>06</v>
      </c>
      <c r="J308" s="25" t="str">
        <f t="shared" si="31"/>
        <v>2018</v>
      </c>
      <c r="K308" s="25" t="str">
        <f t="shared" si="32"/>
        <v>2</v>
      </c>
      <c r="L308" s="25" t="str">
        <f t="shared" si="33"/>
        <v>000301512</v>
      </c>
      <c r="M308" s="25" t="str">
        <f t="shared" si="34"/>
        <v>GEDONG 1</v>
      </c>
    </row>
    <row r="309" spans="2:13" x14ac:dyDescent="0.25">
      <c r="B309" s="6">
        <v>43268</v>
      </c>
      <c r="C309" s="4" t="s">
        <v>247</v>
      </c>
      <c r="D309" s="5">
        <v>1577000</v>
      </c>
      <c r="E309" s="5">
        <v>0</v>
      </c>
      <c r="F309" s="5">
        <f t="shared" si="28"/>
        <v>160223000</v>
      </c>
      <c r="H309" s="25" t="str">
        <f t="shared" si="29"/>
        <v>16</v>
      </c>
      <c r="I309" s="25" t="str">
        <f t="shared" si="30"/>
        <v>06</v>
      </c>
      <c r="J309" s="25" t="str">
        <f t="shared" si="31"/>
        <v>2018</v>
      </c>
      <c r="K309" s="25" t="str">
        <f t="shared" si="32"/>
        <v>2</v>
      </c>
      <c r="L309" s="25" t="str">
        <f t="shared" si="33"/>
        <v>000301509</v>
      </c>
      <c r="M309" s="25" t="str">
        <f t="shared" si="34"/>
        <v>LT AGUNG 2</v>
      </c>
    </row>
    <row r="310" spans="2:13" x14ac:dyDescent="0.25">
      <c r="B310" s="6">
        <v>43268</v>
      </c>
      <c r="C310" s="4" t="s">
        <v>248</v>
      </c>
      <c r="D310" s="5">
        <v>893000</v>
      </c>
      <c r="E310" s="5">
        <v>0</v>
      </c>
      <c r="F310" s="5">
        <f t="shared" si="28"/>
        <v>161116000</v>
      </c>
      <c r="H310" s="25" t="str">
        <f t="shared" si="29"/>
        <v>16</v>
      </c>
      <c r="I310" s="25" t="str">
        <f t="shared" si="30"/>
        <v>06</v>
      </c>
      <c r="J310" s="25" t="str">
        <f t="shared" si="31"/>
        <v>2018</v>
      </c>
      <c r="K310" s="25" t="str">
        <f t="shared" si="32"/>
        <v>2</v>
      </c>
      <c r="L310" s="25" t="str">
        <f t="shared" si="33"/>
        <v>000301505</v>
      </c>
      <c r="M310" s="25" t="str">
        <f t="shared" si="34"/>
        <v>FATMAWATI 2</v>
      </c>
    </row>
    <row r="311" spans="2:13" x14ac:dyDescent="0.25">
      <c r="B311" s="6">
        <v>43268</v>
      </c>
      <c r="C311" s="4" t="s">
        <v>249</v>
      </c>
      <c r="D311" s="5">
        <v>437000</v>
      </c>
      <c r="E311" s="5">
        <v>0</v>
      </c>
      <c r="F311" s="5">
        <f t="shared" si="28"/>
        <v>161553000</v>
      </c>
      <c r="H311" s="25" t="str">
        <f t="shared" si="29"/>
        <v>16</v>
      </c>
      <c r="I311" s="25" t="str">
        <f t="shared" si="30"/>
        <v>06</v>
      </c>
      <c r="J311" s="25" t="str">
        <f t="shared" si="31"/>
        <v>2018</v>
      </c>
      <c r="K311" s="25" t="str">
        <f t="shared" si="32"/>
        <v>2</v>
      </c>
      <c r="L311" s="25" t="str">
        <f t="shared" si="33"/>
        <v>000301513</v>
      </c>
      <c r="M311" s="25" t="str">
        <f t="shared" si="34"/>
        <v>KP RAMBUTAN</v>
      </c>
    </row>
    <row r="312" spans="2:13" x14ac:dyDescent="0.25">
      <c r="B312" s="6">
        <v>43268</v>
      </c>
      <c r="C312" s="4" t="s">
        <v>250</v>
      </c>
      <c r="D312" s="5">
        <v>1102000</v>
      </c>
      <c r="E312" s="5">
        <v>0</v>
      </c>
      <c r="F312" s="5">
        <f t="shared" si="28"/>
        <v>162655000</v>
      </c>
      <c r="H312" s="25" t="str">
        <f t="shared" si="29"/>
        <v>16</v>
      </c>
      <c r="I312" s="25" t="str">
        <f t="shared" si="30"/>
        <v>06</v>
      </c>
      <c r="J312" s="25" t="str">
        <f t="shared" si="31"/>
        <v>2018</v>
      </c>
      <c r="K312" s="25" t="str">
        <f t="shared" si="32"/>
        <v>2</v>
      </c>
      <c r="L312" s="25" t="str">
        <f t="shared" si="33"/>
        <v>000301506</v>
      </c>
      <c r="M312" s="25" t="str">
        <f t="shared" si="34"/>
        <v>FATMAWATI 1</v>
      </c>
    </row>
    <row r="313" spans="2:13" x14ac:dyDescent="0.25">
      <c r="B313" s="6">
        <v>43268</v>
      </c>
      <c r="C313" s="4" t="s">
        <v>251</v>
      </c>
      <c r="D313" s="5">
        <v>3752500</v>
      </c>
      <c r="E313" s="5">
        <v>0</v>
      </c>
      <c r="F313" s="5">
        <f t="shared" si="28"/>
        <v>166407500</v>
      </c>
      <c r="H313" s="25" t="str">
        <f t="shared" si="29"/>
        <v>16</v>
      </c>
      <c r="I313" s="25" t="str">
        <f t="shared" si="30"/>
        <v>06</v>
      </c>
      <c r="J313" s="25" t="str">
        <f t="shared" si="31"/>
        <v>2018</v>
      </c>
      <c r="K313" s="25" t="str">
        <f t="shared" si="32"/>
        <v>2</v>
      </c>
      <c r="L313" s="25" t="str">
        <f t="shared" si="33"/>
        <v>000301514</v>
      </c>
      <c r="M313" s="25" t="str">
        <f t="shared" si="34"/>
        <v>PS REBO</v>
      </c>
    </row>
    <row r="314" spans="2:13" x14ac:dyDescent="0.25">
      <c r="B314" s="6">
        <v>43268</v>
      </c>
      <c r="C314" s="4" t="s">
        <v>252</v>
      </c>
      <c r="D314" s="5">
        <v>266000</v>
      </c>
      <c r="E314" s="5">
        <v>0</v>
      </c>
      <c r="F314" s="5">
        <f t="shared" si="28"/>
        <v>166673500</v>
      </c>
      <c r="H314" s="25" t="str">
        <f t="shared" si="29"/>
        <v>16</v>
      </c>
      <c r="I314" s="25" t="str">
        <f t="shared" si="30"/>
        <v>06</v>
      </c>
      <c r="J314" s="25" t="str">
        <f t="shared" si="31"/>
        <v>2018</v>
      </c>
      <c r="K314" s="25" t="str">
        <f t="shared" si="32"/>
        <v>2</v>
      </c>
      <c r="L314" s="25" t="str">
        <f t="shared" si="33"/>
        <v>000301534</v>
      </c>
      <c r="M314" s="25" t="str">
        <f t="shared" si="34"/>
        <v>LT AGUNG 3</v>
      </c>
    </row>
    <row r="315" spans="2:13" x14ac:dyDescent="0.25">
      <c r="B315" s="6">
        <v>43268</v>
      </c>
      <c r="C315" s="4" t="s">
        <v>253</v>
      </c>
      <c r="D315" s="5">
        <v>1311000</v>
      </c>
      <c r="E315" s="5">
        <v>0</v>
      </c>
      <c r="F315" s="5">
        <f t="shared" si="28"/>
        <v>167984500</v>
      </c>
      <c r="H315" s="25" t="str">
        <f t="shared" si="29"/>
        <v>16</v>
      </c>
      <c r="I315" s="25" t="str">
        <f t="shared" si="30"/>
        <v>06</v>
      </c>
      <c r="J315" s="25" t="str">
        <f t="shared" si="31"/>
        <v>2018</v>
      </c>
      <c r="K315" s="25" t="str">
        <f t="shared" si="32"/>
        <v>2</v>
      </c>
      <c r="L315" s="25" t="str">
        <f t="shared" si="33"/>
        <v>000301510</v>
      </c>
      <c r="M315" s="25" t="str">
        <f t="shared" si="34"/>
        <v>LT AGUNG 1</v>
      </c>
    </row>
    <row r="316" spans="2:13" x14ac:dyDescent="0.25">
      <c r="B316" s="6">
        <v>43268</v>
      </c>
      <c r="C316" s="4" t="s">
        <v>210</v>
      </c>
      <c r="D316" s="5">
        <v>123500</v>
      </c>
      <c r="E316" s="5">
        <v>0</v>
      </c>
      <c r="F316" s="5">
        <f t="shared" si="28"/>
        <v>168108000</v>
      </c>
      <c r="H316" s="25" t="str">
        <f t="shared" si="29"/>
        <v>16</v>
      </c>
      <c r="I316" s="25" t="str">
        <f t="shared" si="30"/>
        <v>06</v>
      </c>
      <c r="J316" s="25" t="str">
        <f t="shared" si="31"/>
        <v>2018</v>
      </c>
      <c r="K316" s="25" t="str">
        <f t="shared" si="32"/>
        <v>3</v>
      </c>
      <c r="L316" s="25" t="str">
        <f t="shared" si="33"/>
        <v>000301507</v>
      </c>
      <c r="M316" s="25" t="str">
        <f t="shared" si="34"/>
        <v>AMPERA 2</v>
      </c>
    </row>
    <row r="317" spans="2:13" x14ac:dyDescent="0.25">
      <c r="B317" s="6">
        <v>43268</v>
      </c>
      <c r="C317" s="4" t="s">
        <v>254</v>
      </c>
      <c r="D317" s="5">
        <v>66500</v>
      </c>
      <c r="E317" s="5">
        <v>0</v>
      </c>
      <c r="F317" s="5">
        <f t="shared" si="28"/>
        <v>168174500</v>
      </c>
      <c r="H317" s="25" t="str">
        <f t="shared" si="29"/>
        <v>17</v>
      </c>
      <c r="I317" s="25" t="str">
        <f t="shared" si="30"/>
        <v>06</v>
      </c>
      <c r="J317" s="25" t="str">
        <f t="shared" si="31"/>
        <v>2018</v>
      </c>
      <c r="K317" s="25" t="str">
        <f t="shared" si="32"/>
        <v>3</v>
      </c>
      <c r="L317" s="25" t="str">
        <f t="shared" si="33"/>
        <v>000301505</v>
      </c>
      <c r="M317" s="25" t="str">
        <f t="shared" si="34"/>
        <v>FATMAWATI 2</v>
      </c>
    </row>
    <row r="318" spans="2:13" x14ac:dyDescent="0.25">
      <c r="B318" s="6">
        <v>43268</v>
      </c>
      <c r="C318" s="4" t="s">
        <v>211</v>
      </c>
      <c r="D318" s="5">
        <v>171000</v>
      </c>
      <c r="E318" s="5">
        <v>0</v>
      </c>
      <c r="F318" s="5">
        <f t="shared" si="28"/>
        <v>168345500</v>
      </c>
      <c r="H318" s="25" t="str">
        <f t="shared" si="29"/>
        <v>16</v>
      </c>
      <c r="I318" s="25" t="str">
        <f t="shared" si="30"/>
        <v>06</v>
      </c>
      <c r="J318" s="25" t="str">
        <f t="shared" si="31"/>
        <v>2018</v>
      </c>
      <c r="K318" s="25" t="str">
        <f t="shared" si="32"/>
        <v>3</v>
      </c>
      <c r="L318" s="25" t="str">
        <f t="shared" si="33"/>
        <v>000301508</v>
      </c>
      <c r="M318" s="25" t="str">
        <f t="shared" si="34"/>
        <v>AMPERA 1</v>
      </c>
    </row>
    <row r="319" spans="2:13" x14ac:dyDescent="0.25">
      <c r="B319" s="6">
        <v>43268</v>
      </c>
      <c r="C319" s="4" t="s">
        <v>255</v>
      </c>
      <c r="D319" s="5">
        <v>85500</v>
      </c>
      <c r="E319" s="5">
        <v>0</v>
      </c>
      <c r="F319" s="5">
        <f t="shared" si="28"/>
        <v>168431000</v>
      </c>
      <c r="H319" s="25" t="str">
        <f t="shared" si="29"/>
        <v>17</v>
      </c>
      <c r="I319" s="25" t="str">
        <f t="shared" si="30"/>
        <v>06</v>
      </c>
      <c r="J319" s="25" t="str">
        <f t="shared" si="31"/>
        <v>2018</v>
      </c>
      <c r="K319" s="25" t="str">
        <f t="shared" si="32"/>
        <v>3</v>
      </c>
      <c r="L319" s="25" t="str">
        <f t="shared" si="33"/>
        <v>000301506</v>
      </c>
      <c r="M319" s="25" t="str">
        <f t="shared" si="34"/>
        <v>FATMAWATI 1</v>
      </c>
    </row>
    <row r="320" spans="2:13" x14ac:dyDescent="0.25">
      <c r="B320" s="6">
        <v>43268</v>
      </c>
      <c r="C320" s="4" t="s">
        <v>212</v>
      </c>
      <c r="D320" s="5">
        <v>133000</v>
      </c>
      <c r="E320" s="5">
        <v>0</v>
      </c>
      <c r="F320" s="5">
        <f t="shared" si="28"/>
        <v>168564000</v>
      </c>
      <c r="H320" s="25" t="str">
        <f t="shared" si="29"/>
        <v>16</v>
      </c>
      <c r="I320" s="25" t="str">
        <f t="shared" si="30"/>
        <v>06</v>
      </c>
      <c r="J320" s="25" t="str">
        <f t="shared" si="31"/>
        <v>2018</v>
      </c>
      <c r="K320" s="25" t="str">
        <f t="shared" si="32"/>
        <v>3</v>
      </c>
      <c r="L320" s="25" t="str">
        <f t="shared" si="33"/>
        <v>000301509</v>
      </c>
      <c r="M320" s="25" t="str">
        <f t="shared" si="34"/>
        <v>LT AGUNG 2</v>
      </c>
    </row>
    <row r="321" spans="2:13" x14ac:dyDescent="0.25">
      <c r="B321" s="6">
        <v>43268</v>
      </c>
      <c r="C321" s="4" t="s">
        <v>256</v>
      </c>
      <c r="D321" s="5">
        <v>85500</v>
      </c>
      <c r="E321" s="5">
        <v>0</v>
      </c>
      <c r="F321" s="5">
        <f t="shared" si="28"/>
        <v>168649500</v>
      </c>
      <c r="H321" s="25" t="str">
        <f t="shared" si="29"/>
        <v>17</v>
      </c>
      <c r="I321" s="25" t="str">
        <f t="shared" si="30"/>
        <v>06</v>
      </c>
      <c r="J321" s="25" t="str">
        <f t="shared" si="31"/>
        <v>2018</v>
      </c>
      <c r="K321" s="25" t="str">
        <f t="shared" si="32"/>
        <v>3</v>
      </c>
      <c r="L321" s="25" t="str">
        <f t="shared" si="33"/>
        <v>000301507</v>
      </c>
      <c r="M321" s="25" t="str">
        <f t="shared" si="34"/>
        <v>AMPERA 2</v>
      </c>
    </row>
    <row r="322" spans="2:13" x14ac:dyDescent="0.25">
      <c r="B322" s="6">
        <v>43268</v>
      </c>
      <c r="C322" s="4" t="s">
        <v>257</v>
      </c>
      <c r="D322" s="5">
        <v>85500</v>
      </c>
      <c r="E322" s="5">
        <v>0</v>
      </c>
      <c r="F322" s="5">
        <f t="shared" si="28"/>
        <v>168735000</v>
      </c>
      <c r="H322" s="25" t="str">
        <f t="shared" si="29"/>
        <v>17</v>
      </c>
      <c r="I322" s="25" t="str">
        <f t="shared" si="30"/>
        <v>06</v>
      </c>
      <c r="J322" s="25" t="str">
        <f t="shared" si="31"/>
        <v>2018</v>
      </c>
      <c r="K322" s="25" t="str">
        <f t="shared" si="32"/>
        <v>3</v>
      </c>
      <c r="L322" s="25" t="str">
        <f t="shared" si="33"/>
        <v>000301508</v>
      </c>
      <c r="M322" s="25" t="str">
        <f t="shared" si="34"/>
        <v>AMPERA 1</v>
      </c>
    </row>
    <row r="323" spans="2:13" x14ac:dyDescent="0.25">
      <c r="B323" s="6">
        <v>43268</v>
      </c>
      <c r="C323" s="4" t="s">
        <v>258</v>
      </c>
      <c r="D323" s="5">
        <v>114000</v>
      </c>
      <c r="E323" s="5">
        <v>0</v>
      </c>
      <c r="F323" s="5">
        <f t="shared" si="28"/>
        <v>168849000</v>
      </c>
      <c r="H323" s="25" t="str">
        <f t="shared" si="29"/>
        <v>17</v>
      </c>
      <c r="I323" s="25" t="str">
        <f t="shared" si="30"/>
        <v>06</v>
      </c>
      <c r="J323" s="25" t="str">
        <f t="shared" si="31"/>
        <v>2018</v>
      </c>
      <c r="K323" s="25" t="str">
        <f t="shared" si="32"/>
        <v>3</v>
      </c>
      <c r="L323" s="25" t="str">
        <f t="shared" si="33"/>
        <v>000301509</v>
      </c>
      <c r="M323" s="25" t="str">
        <f t="shared" si="34"/>
        <v>LT AGUNG 2</v>
      </c>
    </row>
    <row r="324" spans="2:13" x14ac:dyDescent="0.25">
      <c r="B324" s="6">
        <v>43268</v>
      </c>
      <c r="C324" s="4" t="s">
        <v>213</v>
      </c>
      <c r="D324" s="5">
        <v>9500</v>
      </c>
      <c r="E324" s="5">
        <v>0</v>
      </c>
      <c r="F324" s="5">
        <f t="shared" si="28"/>
        <v>168858500</v>
      </c>
      <c r="H324" s="25" t="str">
        <f t="shared" si="29"/>
        <v>16</v>
      </c>
      <c r="I324" s="25" t="str">
        <f t="shared" si="30"/>
        <v>06</v>
      </c>
      <c r="J324" s="25" t="str">
        <f t="shared" si="31"/>
        <v>2018</v>
      </c>
      <c r="K324" s="25" t="str">
        <f t="shared" si="32"/>
        <v>3</v>
      </c>
      <c r="L324" s="25" t="str">
        <f t="shared" si="33"/>
        <v>000301534</v>
      </c>
      <c r="M324" s="25" t="str">
        <f t="shared" si="34"/>
        <v>LT AGUNG 3</v>
      </c>
    </row>
    <row r="325" spans="2:13" x14ac:dyDescent="0.25">
      <c r="B325" s="6">
        <v>43268</v>
      </c>
      <c r="C325" s="4" t="s">
        <v>214</v>
      </c>
      <c r="D325" s="5">
        <v>275500</v>
      </c>
      <c r="E325" s="5">
        <v>0</v>
      </c>
      <c r="F325" s="5">
        <f t="shared" si="28"/>
        <v>169134000</v>
      </c>
      <c r="H325" s="25" t="str">
        <f t="shared" si="29"/>
        <v>16</v>
      </c>
      <c r="I325" s="25" t="str">
        <f t="shared" si="30"/>
        <v>06</v>
      </c>
      <c r="J325" s="25" t="str">
        <f t="shared" si="31"/>
        <v>2018</v>
      </c>
      <c r="K325" s="25" t="str">
        <f t="shared" si="32"/>
        <v>3</v>
      </c>
      <c r="L325" s="25" t="str">
        <f t="shared" si="33"/>
        <v>000301510</v>
      </c>
      <c r="M325" s="25" t="str">
        <f t="shared" si="34"/>
        <v>LT AGUNG 1</v>
      </c>
    </row>
    <row r="326" spans="2:13" x14ac:dyDescent="0.25">
      <c r="B326" s="6">
        <v>43268</v>
      </c>
      <c r="C326" s="4" t="s">
        <v>215</v>
      </c>
      <c r="D326" s="5">
        <v>123500</v>
      </c>
      <c r="E326" s="5">
        <v>0</v>
      </c>
      <c r="F326" s="5">
        <f t="shared" si="28"/>
        <v>169257500</v>
      </c>
      <c r="H326" s="25" t="str">
        <f t="shared" si="29"/>
        <v>16</v>
      </c>
      <c r="I326" s="25" t="str">
        <f t="shared" si="30"/>
        <v>06</v>
      </c>
      <c r="J326" s="25" t="str">
        <f t="shared" si="31"/>
        <v>2018</v>
      </c>
      <c r="K326" s="25" t="str">
        <f t="shared" si="32"/>
        <v>3</v>
      </c>
      <c r="L326" s="25" t="str">
        <f t="shared" si="33"/>
        <v>000301511</v>
      </c>
      <c r="M326" s="25" t="str">
        <f t="shared" si="34"/>
        <v>GEDONG 2</v>
      </c>
    </row>
    <row r="327" spans="2:13" x14ac:dyDescent="0.25">
      <c r="B327" s="6">
        <v>43268</v>
      </c>
      <c r="C327" s="4" t="s">
        <v>216</v>
      </c>
      <c r="D327" s="5">
        <v>95000</v>
      </c>
      <c r="E327" s="5">
        <v>0</v>
      </c>
      <c r="F327" s="5">
        <f t="shared" si="28"/>
        <v>169352500</v>
      </c>
      <c r="H327" s="25" t="str">
        <f t="shared" si="29"/>
        <v>16</v>
      </c>
      <c r="I327" s="25" t="str">
        <f t="shared" si="30"/>
        <v>06</v>
      </c>
      <c r="J327" s="25" t="str">
        <f t="shared" si="31"/>
        <v>2018</v>
      </c>
      <c r="K327" s="25" t="str">
        <f t="shared" si="32"/>
        <v>3</v>
      </c>
      <c r="L327" s="25" t="str">
        <f t="shared" si="33"/>
        <v>000301512</v>
      </c>
      <c r="M327" s="25" t="str">
        <f t="shared" si="34"/>
        <v>GEDONG 1</v>
      </c>
    </row>
    <row r="328" spans="2:13" x14ac:dyDescent="0.25">
      <c r="B328" s="6">
        <v>43268</v>
      </c>
      <c r="C328" s="4" t="s">
        <v>259</v>
      </c>
      <c r="D328" s="5">
        <v>9500</v>
      </c>
      <c r="E328" s="5">
        <v>0</v>
      </c>
      <c r="F328" s="5">
        <f t="shared" si="28"/>
        <v>169362000</v>
      </c>
      <c r="H328" s="25" t="str">
        <f t="shared" si="29"/>
        <v>17</v>
      </c>
      <c r="I328" s="25" t="str">
        <f t="shared" si="30"/>
        <v>06</v>
      </c>
      <c r="J328" s="25" t="str">
        <f t="shared" si="31"/>
        <v>2018</v>
      </c>
      <c r="K328" s="25" t="str">
        <f t="shared" si="32"/>
        <v>3</v>
      </c>
      <c r="L328" s="25" t="str">
        <f t="shared" si="33"/>
        <v>000301534</v>
      </c>
      <c r="M328" s="25" t="str">
        <f t="shared" si="34"/>
        <v>LT AGUNG 3</v>
      </c>
    </row>
    <row r="329" spans="2:13" x14ac:dyDescent="0.25">
      <c r="B329" s="6">
        <v>43268</v>
      </c>
      <c r="C329" s="4" t="s">
        <v>260</v>
      </c>
      <c r="D329" s="5">
        <v>171000</v>
      </c>
      <c r="E329" s="5">
        <v>0</v>
      </c>
      <c r="F329" s="5">
        <f t="shared" si="28"/>
        <v>169533000</v>
      </c>
      <c r="H329" s="25" t="str">
        <f t="shared" si="29"/>
        <v>17</v>
      </c>
      <c r="I329" s="25" t="str">
        <f t="shared" si="30"/>
        <v>06</v>
      </c>
      <c r="J329" s="25" t="str">
        <f t="shared" si="31"/>
        <v>2018</v>
      </c>
      <c r="K329" s="25" t="str">
        <f t="shared" si="32"/>
        <v>3</v>
      </c>
      <c r="L329" s="25" t="str">
        <f t="shared" si="33"/>
        <v>000301510</v>
      </c>
      <c r="M329" s="25" t="str">
        <f t="shared" si="34"/>
        <v>LT AGUNG 1</v>
      </c>
    </row>
    <row r="330" spans="2:13" x14ac:dyDescent="0.25">
      <c r="B330" s="6">
        <v>43268</v>
      </c>
      <c r="C330" s="4" t="s">
        <v>261</v>
      </c>
      <c r="D330" s="5">
        <v>57000</v>
      </c>
      <c r="E330" s="5">
        <v>0</v>
      </c>
      <c r="F330" s="5">
        <f t="shared" ref="F330:F393" si="35">F329+D330-E330</f>
        <v>169590000</v>
      </c>
      <c r="H330" s="25" t="str">
        <f t="shared" ref="H330:H393" si="36">MID(C330,81,2)</f>
        <v>16</v>
      </c>
      <c r="I330" s="25" t="str">
        <f t="shared" ref="I330:I393" si="37">MID(C330,83,2)</f>
        <v>06</v>
      </c>
      <c r="J330" s="25" t="str">
        <f t="shared" ref="J330:J393" si="38">MID(C330,85,4)</f>
        <v>2018</v>
      </c>
      <c r="K330" s="25" t="str">
        <f t="shared" ref="K330:K393" si="39">MID(C330,90,1)</f>
        <v>3</v>
      </c>
      <c r="L330" s="25" t="str">
        <f t="shared" ref="L330:L393" si="40">MID(C330,92,9)</f>
        <v>000301513</v>
      </c>
      <c r="M330" s="25" t="str">
        <f t="shared" ref="M330:M393" si="41">MID(C330,102,15)</f>
        <v>KP RAMBUTAN</v>
      </c>
    </row>
    <row r="331" spans="2:13" x14ac:dyDescent="0.25">
      <c r="B331" s="6">
        <v>43268</v>
      </c>
      <c r="C331" s="4" t="s">
        <v>262</v>
      </c>
      <c r="D331" s="5">
        <v>95000</v>
      </c>
      <c r="E331" s="5">
        <v>0</v>
      </c>
      <c r="F331" s="5">
        <f t="shared" si="35"/>
        <v>169685000</v>
      </c>
      <c r="H331" s="25" t="str">
        <f t="shared" si="36"/>
        <v>17</v>
      </c>
      <c r="I331" s="25" t="str">
        <f t="shared" si="37"/>
        <v>06</v>
      </c>
      <c r="J331" s="25" t="str">
        <f t="shared" si="38"/>
        <v>2018</v>
      </c>
      <c r="K331" s="25" t="str">
        <f t="shared" si="39"/>
        <v>3</v>
      </c>
      <c r="L331" s="25" t="str">
        <f t="shared" si="40"/>
        <v>000301511</v>
      </c>
      <c r="M331" s="25" t="str">
        <f t="shared" si="41"/>
        <v>GEDONG 2</v>
      </c>
    </row>
    <row r="332" spans="2:13" x14ac:dyDescent="0.25">
      <c r="B332" s="6">
        <v>43268</v>
      </c>
      <c r="C332" s="4" t="s">
        <v>217</v>
      </c>
      <c r="D332" s="5">
        <v>826500</v>
      </c>
      <c r="E332" s="5">
        <v>0</v>
      </c>
      <c r="F332" s="5">
        <f t="shared" si="35"/>
        <v>170511500</v>
      </c>
      <c r="H332" s="25" t="str">
        <f t="shared" si="36"/>
        <v>16</v>
      </c>
      <c r="I332" s="25" t="str">
        <f t="shared" si="37"/>
        <v>06</v>
      </c>
      <c r="J332" s="25" t="str">
        <f t="shared" si="38"/>
        <v>2018</v>
      </c>
      <c r="K332" s="25" t="str">
        <f t="shared" si="39"/>
        <v>3</v>
      </c>
      <c r="L332" s="25" t="str">
        <f t="shared" si="40"/>
        <v>000301514</v>
      </c>
      <c r="M332" s="25" t="str">
        <f t="shared" si="41"/>
        <v>PS REBO</v>
      </c>
    </row>
    <row r="333" spans="2:13" x14ac:dyDescent="0.25">
      <c r="B333" s="6">
        <v>43268</v>
      </c>
      <c r="C333" s="4" t="s">
        <v>263</v>
      </c>
      <c r="D333" s="5">
        <v>114000</v>
      </c>
      <c r="E333" s="5">
        <v>0</v>
      </c>
      <c r="F333" s="5">
        <f t="shared" si="35"/>
        <v>170625500</v>
      </c>
      <c r="H333" s="25" t="str">
        <f t="shared" si="36"/>
        <v>17</v>
      </c>
      <c r="I333" s="25" t="str">
        <f t="shared" si="37"/>
        <v>06</v>
      </c>
      <c r="J333" s="25" t="str">
        <f t="shared" si="38"/>
        <v>2018</v>
      </c>
      <c r="K333" s="25" t="str">
        <f t="shared" si="39"/>
        <v>3</v>
      </c>
      <c r="L333" s="25" t="str">
        <f t="shared" si="40"/>
        <v>000301512</v>
      </c>
      <c r="M333" s="25" t="str">
        <f t="shared" si="41"/>
        <v>GEDONG 1</v>
      </c>
    </row>
    <row r="334" spans="2:13" x14ac:dyDescent="0.25">
      <c r="B334" s="6">
        <v>43268</v>
      </c>
      <c r="C334" s="4" t="s">
        <v>218</v>
      </c>
      <c r="D334" s="5">
        <v>192000</v>
      </c>
      <c r="E334" s="5">
        <v>0</v>
      </c>
      <c r="F334" s="5">
        <f t="shared" si="35"/>
        <v>170817500</v>
      </c>
      <c r="H334" s="25" t="str">
        <f t="shared" si="36"/>
        <v>16</v>
      </c>
      <c r="I334" s="25" t="str">
        <f t="shared" si="37"/>
        <v>06</v>
      </c>
      <c r="J334" s="25" t="str">
        <f t="shared" si="38"/>
        <v>2018</v>
      </c>
      <c r="K334" s="25" t="str">
        <f t="shared" si="39"/>
        <v>3</v>
      </c>
      <c r="L334" s="25" t="str">
        <f t="shared" si="40"/>
        <v>000301515</v>
      </c>
      <c r="M334" s="25" t="str">
        <f t="shared" si="41"/>
        <v>DUKUH 1</v>
      </c>
    </row>
    <row r="335" spans="2:13" x14ac:dyDescent="0.25">
      <c r="B335" s="6">
        <v>43268</v>
      </c>
      <c r="C335" s="4" t="s">
        <v>219</v>
      </c>
      <c r="D335" s="5">
        <v>152000</v>
      </c>
      <c r="E335" s="5">
        <v>0</v>
      </c>
      <c r="F335" s="5">
        <f t="shared" si="35"/>
        <v>170969500</v>
      </c>
      <c r="H335" s="25" t="str">
        <f t="shared" si="36"/>
        <v>16</v>
      </c>
      <c r="I335" s="25" t="str">
        <f t="shared" si="37"/>
        <v>06</v>
      </c>
      <c r="J335" s="25" t="str">
        <f t="shared" si="38"/>
        <v>2018</v>
      </c>
      <c r="K335" s="25" t="str">
        <f t="shared" si="39"/>
        <v>3</v>
      </c>
      <c r="L335" s="25" t="str">
        <f t="shared" si="40"/>
        <v>000301503</v>
      </c>
      <c r="M335" s="25" t="str">
        <f t="shared" si="41"/>
        <v>CIPUTAT 1</v>
      </c>
    </row>
    <row r="336" spans="2:13" x14ac:dyDescent="0.25">
      <c r="B336" s="6">
        <v>43268</v>
      </c>
      <c r="C336" s="4" t="s">
        <v>264</v>
      </c>
      <c r="D336" s="5">
        <v>19000</v>
      </c>
      <c r="E336" s="5">
        <v>0</v>
      </c>
      <c r="F336" s="5">
        <f t="shared" si="35"/>
        <v>170988500</v>
      </c>
      <c r="H336" s="25" t="str">
        <f t="shared" si="36"/>
        <v>17</v>
      </c>
      <c r="I336" s="25" t="str">
        <f t="shared" si="37"/>
        <v>06</v>
      </c>
      <c r="J336" s="25" t="str">
        <f t="shared" si="38"/>
        <v>2018</v>
      </c>
      <c r="K336" s="25" t="str">
        <f t="shared" si="39"/>
        <v>3</v>
      </c>
      <c r="L336" s="25" t="str">
        <f t="shared" si="40"/>
        <v>000301513</v>
      </c>
      <c r="M336" s="25" t="str">
        <f t="shared" si="41"/>
        <v>KP RAMBUTAN</v>
      </c>
    </row>
    <row r="337" spans="2:13" x14ac:dyDescent="0.25">
      <c r="B337" s="6">
        <v>43268</v>
      </c>
      <c r="C337" s="4" t="s">
        <v>220</v>
      </c>
      <c r="D337" s="5">
        <v>336000</v>
      </c>
      <c r="E337" s="5">
        <v>0</v>
      </c>
      <c r="F337" s="5">
        <f t="shared" si="35"/>
        <v>171324500</v>
      </c>
      <c r="H337" s="25" t="str">
        <f t="shared" si="36"/>
        <v>16</v>
      </c>
      <c r="I337" s="25" t="str">
        <f t="shared" si="37"/>
        <v>06</v>
      </c>
      <c r="J337" s="25" t="str">
        <f t="shared" si="38"/>
        <v>2018</v>
      </c>
      <c r="K337" s="25" t="str">
        <f t="shared" si="39"/>
        <v>3</v>
      </c>
      <c r="L337" s="25" t="str">
        <f t="shared" si="40"/>
        <v>000301516</v>
      </c>
      <c r="M337" s="25" t="str">
        <f t="shared" si="41"/>
        <v>DUKUH 3</v>
      </c>
    </row>
    <row r="338" spans="2:13" x14ac:dyDescent="0.25">
      <c r="B338" s="6">
        <v>43268</v>
      </c>
      <c r="C338" s="4" t="s">
        <v>221</v>
      </c>
      <c r="D338" s="5">
        <v>342000</v>
      </c>
      <c r="E338" s="5">
        <v>0</v>
      </c>
      <c r="F338" s="5">
        <f t="shared" si="35"/>
        <v>171666500</v>
      </c>
      <c r="H338" s="25" t="str">
        <f t="shared" si="36"/>
        <v>16</v>
      </c>
      <c r="I338" s="25" t="str">
        <f t="shared" si="37"/>
        <v>06</v>
      </c>
      <c r="J338" s="25" t="str">
        <f t="shared" si="38"/>
        <v>2018</v>
      </c>
      <c r="K338" s="25" t="str">
        <f t="shared" si="39"/>
        <v>3</v>
      </c>
      <c r="L338" s="25" t="str">
        <f t="shared" si="40"/>
        <v>000301504</v>
      </c>
      <c r="M338" s="25" t="str">
        <f t="shared" si="41"/>
        <v>PD PINANG</v>
      </c>
    </row>
    <row r="339" spans="2:13" x14ac:dyDescent="0.25">
      <c r="B339" s="6">
        <v>43268</v>
      </c>
      <c r="C339" s="4" t="s">
        <v>265</v>
      </c>
      <c r="D339" s="5">
        <v>712500</v>
      </c>
      <c r="E339" s="5">
        <v>0</v>
      </c>
      <c r="F339" s="5">
        <f t="shared" si="35"/>
        <v>172379000</v>
      </c>
      <c r="H339" s="25" t="str">
        <f t="shared" si="36"/>
        <v>17</v>
      </c>
      <c r="I339" s="25" t="str">
        <f t="shared" si="37"/>
        <v>06</v>
      </c>
      <c r="J339" s="25" t="str">
        <f t="shared" si="38"/>
        <v>2018</v>
      </c>
      <c r="K339" s="25" t="str">
        <f t="shared" si="39"/>
        <v>3</v>
      </c>
      <c r="L339" s="25" t="str">
        <f t="shared" si="40"/>
        <v>000301514</v>
      </c>
      <c r="M339" s="25" t="str">
        <f t="shared" si="41"/>
        <v>PS REBO</v>
      </c>
    </row>
    <row r="340" spans="2:13" x14ac:dyDescent="0.25">
      <c r="B340" s="6">
        <v>43268</v>
      </c>
      <c r="C340" s="4" t="s">
        <v>222</v>
      </c>
      <c r="D340" s="5">
        <v>47500</v>
      </c>
      <c r="E340" s="5">
        <v>0</v>
      </c>
      <c r="F340" s="5">
        <f t="shared" si="35"/>
        <v>172426500</v>
      </c>
      <c r="H340" s="25" t="str">
        <f t="shared" si="36"/>
        <v>16</v>
      </c>
      <c r="I340" s="25" t="str">
        <f t="shared" si="37"/>
        <v>06</v>
      </c>
      <c r="J340" s="25" t="str">
        <f t="shared" si="38"/>
        <v>2018</v>
      </c>
      <c r="K340" s="25" t="str">
        <f t="shared" si="39"/>
        <v>3</v>
      </c>
      <c r="L340" s="25" t="str">
        <f t="shared" si="40"/>
        <v>000301505</v>
      </c>
      <c r="M340" s="25" t="str">
        <f t="shared" si="41"/>
        <v>FATMAWATI 2</v>
      </c>
    </row>
    <row r="341" spans="2:13" x14ac:dyDescent="0.25">
      <c r="B341" s="6">
        <v>43268</v>
      </c>
      <c r="C341" s="4" t="s">
        <v>266</v>
      </c>
      <c r="D341" s="5">
        <v>48000</v>
      </c>
      <c r="E341" s="5">
        <v>0</v>
      </c>
      <c r="F341" s="5">
        <f t="shared" si="35"/>
        <v>172474500</v>
      </c>
      <c r="H341" s="25" t="str">
        <f t="shared" si="36"/>
        <v>17</v>
      </c>
      <c r="I341" s="25" t="str">
        <f t="shared" si="37"/>
        <v>06</v>
      </c>
      <c r="J341" s="25" t="str">
        <f t="shared" si="38"/>
        <v>2018</v>
      </c>
      <c r="K341" s="25" t="str">
        <f t="shared" si="39"/>
        <v>3</v>
      </c>
      <c r="L341" s="25" t="str">
        <f t="shared" si="40"/>
        <v>000301515</v>
      </c>
      <c r="M341" s="25" t="str">
        <f t="shared" si="41"/>
        <v>DUKUH 1</v>
      </c>
    </row>
    <row r="342" spans="2:13" x14ac:dyDescent="0.25">
      <c r="B342" s="6">
        <v>43268</v>
      </c>
      <c r="C342" s="4" t="s">
        <v>267</v>
      </c>
      <c r="D342" s="5">
        <v>85500</v>
      </c>
      <c r="E342" s="5">
        <v>0</v>
      </c>
      <c r="F342" s="5">
        <f t="shared" si="35"/>
        <v>172560000</v>
      </c>
      <c r="H342" s="25" t="str">
        <f t="shared" si="36"/>
        <v>17</v>
      </c>
      <c r="I342" s="25" t="str">
        <f t="shared" si="37"/>
        <v>06</v>
      </c>
      <c r="J342" s="25" t="str">
        <f t="shared" si="38"/>
        <v>2018</v>
      </c>
      <c r="K342" s="25" t="str">
        <f t="shared" si="39"/>
        <v>3</v>
      </c>
      <c r="L342" s="25" t="str">
        <f t="shared" si="40"/>
        <v>000301503</v>
      </c>
      <c r="M342" s="25" t="str">
        <f t="shared" si="41"/>
        <v>CIPUTAT 1</v>
      </c>
    </row>
    <row r="343" spans="2:13" x14ac:dyDescent="0.25">
      <c r="B343" s="6">
        <v>43268</v>
      </c>
      <c r="C343" s="4" t="s">
        <v>223</v>
      </c>
      <c r="D343" s="5">
        <v>95000</v>
      </c>
      <c r="E343" s="5">
        <v>0</v>
      </c>
      <c r="F343" s="5">
        <f t="shared" si="35"/>
        <v>172655000</v>
      </c>
      <c r="H343" s="25" t="str">
        <f t="shared" si="36"/>
        <v>16</v>
      </c>
      <c r="I343" s="25" t="str">
        <f t="shared" si="37"/>
        <v>06</v>
      </c>
      <c r="J343" s="25" t="str">
        <f t="shared" si="38"/>
        <v>2018</v>
      </c>
      <c r="K343" s="25" t="str">
        <f t="shared" si="39"/>
        <v>3</v>
      </c>
      <c r="L343" s="25" t="str">
        <f t="shared" si="40"/>
        <v>000301506</v>
      </c>
      <c r="M343" s="25" t="str">
        <f t="shared" si="41"/>
        <v>FATMAWATI 1</v>
      </c>
    </row>
    <row r="344" spans="2:13" x14ac:dyDescent="0.25">
      <c r="B344" s="6">
        <v>43268</v>
      </c>
      <c r="C344" s="4" t="s">
        <v>268</v>
      </c>
      <c r="D344" s="5">
        <v>48000</v>
      </c>
      <c r="E344" s="5">
        <v>0</v>
      </c>
      <c r="F344" s="5">
        <f t="shared" si="35"/>
        <v>172703000</v>
      </c>
      <c r="H344" s="25" t="str">
        <f t="shared" si="36"/>
        <v>17</v>
      </c>
      <c r="I344" s="25" t="str">
        <f t="shared" si="37"/>
        <v>06</v>
      </c>
      <c r="J344" s="25" t="str">
        <f t="shared" si="38"/>
        <v>2018</v>
      </c>
      <c r="K344" s="25" t="str">
        <f t="shared" si="39"/>
        <v>3</v>
      </c>
      <c r="L344" s="25" t="str">
        <f t="shared" si="40"/>
        <v>000301516</v>
      </c>
      <c r="M344" s="25" t="str">
        <f t="shared" si="41"/>
        <v>DUKUH 3</v>
      </c>
    </row>
    <row r="345" spans="2:13" x14ac:dyDescent="0.25">
      <c r="B345" s="6">
        <v>43268</v>
      </c>
      <c r="C345" s="4" t="s">
        <v>269</v>
      </c>
      <c r="D345" s="5">
        <v>95000</v>
      </c>
      <c r="E345" s="5">
        <v>0</v>
      </c>
      <c r="F345" s="5">
        <f t="shared" si="35"/>
        <v>172798000</v>
      </c>
      <c r="H345" s="25" t="str">
        <f t="shared" si="36"/>
        <v>17</v>
      </c>
      <c r="I345" s="25" t="str">
        <f t="shared" si="37"/>
        <v>06</v>
      </c>
      <c r="J345" s="25" t="str">
        <f t="shared" si="38"/>
        <v>2018</v>
      </c>
      <c r="K345" s="25" t="str">
        <f t="shared" si="39"/>
        <v>3</v>
      </c>
      <c r="L345" s="25" t="str">
        <f t="shared" si="40"/>
        <v>000301504</v>
      </c>
      <c r="M345" s="25" t="str">
        <f t="shared" si="41"/>
        <v>PD PINANG</v>
      </c>
    </row>
    <row r="346" spans="2:13" x14ac:dyDescent="0.25">
      <c r="B346" s="6">
        <v>43268</v>
      </c>
      <c r="C346" s="4" t="s">
        <v>270</v>
      </c>
      <c r="D346" s="5">
        <v>418000</v>
      </c>
      <c r="E346" s="5">
        <v>0</v>
      </c>
      <c r="F346" s="5">
        <f t="shared" si="35"/>
        <v>173216000</v>
      </c>
      <c r="H346" s="25" t="str">
        <f t="shared" si="36"/>
        <v>17</v>
      </c>
      <c r="I346" s="25" t="str">
        <f t="shared" si="37"/>
        <v>06</v>
      </c>
      <c r="J346" s="25" t="str">
        <f t="shared" si="38"/>
        <v>2018</v>
      </c>
      <c r="K346" s="25" t="str">
        <f t="shared" si="39"/>
        <v>1</v>
      </c>
      <c r="L346" s="25" t="str">
        <f t="shared" si="40"/>
        <v>000301505</v>
      </c>
      <c r="M346" s="25" t="str">
        <f t="shared" si="41"/>
        <v>FATMAWATI 2</v>
      </c>
    </row>
    <row r="347" spans="2:13" x14ac:dyDescent="0.25">
      <c r="B347" s="6">
        <v>43268</v>
      </c>
      <c r="C347" s="4" t="s">
        <v>271</v>
      </c>
      <c r="D347" s="5">
        <v>636500</v>
      </c>
      <c r="E347" s="5">
        <v>0</v>
      </c>
      <c r="F347" s="5">
        <f t="shared" si="35"/>
        <v>173852500</v>
      </c>
      <c r="H347" s="25" t="str">
        <f t="shared" si="36"/>
        <v>17</v>
      </c>
      <c r="I347" s="25" t="str">
        <f t="shared" si="37"/>
        <v>06</v>
      </c>
      <c r="J347" s="25" t="str">
        <f t="shared" si="38"/>
        <v>2018</v>
      </c>
      <c r="K347" s="25" t="str">
        <f t="shared" si="39"/>
        <v>1</v>
      </c>
      <c r="L347" s="25" t="str">
        <f t="shared" si="40"/>
        <v>000301506</v>
      </c>
      <c r="M347" s="25" t="str">
        <f t="shared" si="41"/>
        <v>FATMAWATI 1</v>
      </c>
    </row>
    <row r="348" spans="2:13" x14ac:dyDescent="0.25">
      <c r="B348" s="6">
        <v>43268</v>
      </c>
      <c r="C348" s="4" t="s">
        <v>272</v>
      </c>
      <c r="D348" s="5">
        <v>133000</v>
      </c>
      <c r="E348" s="5">
        <v>0</v>
      </c>
      <c r="F348" s="5">
        <f t="shared" si="35"/>
        <v>173985500</v>
      </c>
      <c r="H348" s="25" t="str">
        <f t="shared" si="36"/>
        <v>17</v>
      </c>
      <c r="I348" s="25" t="str">
        <f t="shared" si="37"/>
        <v>06</v>
      </c>
      <c r="J348" s="25" t="str">
        <f t="shared" si="38"/>
        <v>2018</v>
      </c>
      <c r="K348" s="25" t="str">
        <f t="shared" si="39"/>
        <v>1</v>
      </c>
      <c r="L348" s="25" t="str">
        <f t="shared" si="40"/>
        <v>000301534</v>
      </c>
      <c r="M348" s="25" t="str">
        <f t="shared" si="41"/>
        <v>LT AGUNG 3</v>
      </c>
    </row>
    <row r="349" spans="2:13" x14ac:dyDescent="0.25">
      <c r="B349" s="6">
        <v>43268</v>
      </c>
      <c r="C349" s="4" t="s">
        <v>273</v>
      </c>
      <c r="D349" s="5">
        <v>1064000</v>
      </c>
      <c r="E349" s="5">
        <v>0</v>
      </c>
      <c r="F349" s="5">
        <f t="shared" si="35"/>
        <v>175049500</v>
      </c>
      <c r="H349" s="25" t="str">
        <f t="shared" si="36"/>
        <v>17</v>
      </c>
      <c r="I349" s="25" t="str">
        <f t="shared" si="37"/>
        <v>06</v>
      </c>
      <c r="J349" s="25" t="str">
        <f t="shared" si="38"/>
        <v>2018</v>
      </c>
      <c r="K349" s="25" t="str">
        <f t="shared" si="39"/>
        <v>1</v>
      </c>
      <c r="L349" s="25" t="str">
        <f t="shared" si="40"/>
        <v>000301510</v>
      </c>
      <c r="M349" s="25" t="str">
        <f t="shared" si="41"/>
        <v>LT AGUNG 1</v>
      </c>
    </row>
    <row r="350" spans="2:13" x14ac:dyDescent="0.25">
      <c r="B350" s="6">
        <v>43268</v>
      </c>
      <c r="C350" s="4" t="s">
        <v>274</v>
      </c>
      <c r="D350" s="5">
        <v>522500</v>
      </c>
      <c r="E350" s="5">
        <v>0</v>
      </c>
      <c r="F350" s="5">
        <f t="shared" si="35"/>
        <v>175572000</v>
      </c>
      <c r="H350" s="25" t="str">
        <f t="shared" si="36"/>
        <v>17</v>
      </c>
      <c r="I350" s="25" t="str">
        <f t="shared" si="37"/>
        <v>06</v>
      </c>
      <c r="J350" s="25" t="str">
        <f t="shared" si="38"/>
        <v>2018</v>
      </c>
      <c r="K350" s="25" t="str">
        <f t="shared" si="39"/>
        <v>1</v>
      </c>
      <c r="L350" s="25" t="str">
        <f t="shared" si="40"/>
        <v>000301507</v>
      </c>
      <c r="M350" s="25" t="str">
        <f t="shared" si="41"/>
        <v>AMPERA 2</v>
      </c>
    </row>
    <row r="351" spans="2:13" x14ac:dyDescent="0.25">
      <c r="B351" s="6">
        <v>43268</v>
      </c>
      <c r="C351" s="4" t="s">
        <v>275</v>
      </c>
      <c r="D351" s="5">
        <v>560500</v>
      </c>
      <c r="E351" s="5">
        <v>0</v>
      </c>
      <c r="F351" s="5">
        <f t="shared" si="35"/>
        <v>176132500</v>
      </c>
      <c r="H351" s="25" t="str">
        <f t="shared" si="36"/>
        <v>17</v>
      </c>
      <c r="I351" s="25" t="str">
        <f t="shared" si="37"/>
        <v>06</v>
      </c>
      <c r="J351" s="25" t="str">
        <f t="shared" si="38"/>
        <v>2018</v>
      </c>
      <c r="K351" s="25" t="str">
        <f t="shared" si="39"/>
        <v>1</v>
      </c>
      <c r="L351" s="25" t="str">
        <f t="shared" si="40"/>
        <v>000301511</v>
      </c>
      <c r="M351" s="25" t="str">
        <f t="shared" si="41"/>
        <v>GEDONG 2</v>
      </c>
    </row>
    <row r="352" spans="2:13" x14ac:dyDescent="0.25">
      <c r="B352" s="6">
        <v>43268</v>
      </c>
      <c r="C352" s="4" t="s">
        <v>276</v>
      </c>
      <c r="D352" s="5">
        <v>760000</v>
      </c>
      <c r="E352" s="5">
        <v>0</v>
      </c>
      <c r="F352" s="5">
        <f t="shared" si="35"/>
        <v>176892500</v>
      </c>
      <c r="H352" s="25" t="str">
        <f t="shared" si="36"/>
        <v>17</v>
      </c>
      <c r="I352" s="25" t="str">
        <f t="shared" si="37"/>
        <v>06</v>
      </c>
      <c r="J352" s="25" t="str">
        <f t="shared" si="38"/>
        <v>2018</v>
      </c>
      <c r="K352" s="25" t="str">
        <f t="shared" si="39"/>
        <v>1</v>
      </c>
      <c r="L352" s="25" t="str">
        <f t="shared" si="40"/>
        <v>000301508</v>
      </c>
      <c r="M352" s="25" t="str">
        <f t="shared" si="41"/>
        <v>AMPERA 1</v>
      </c>
    </row>
    <row r="353" spans="2:13" x14ac:dyDescent="0.25">
      <c r="B353" s="6">
        <v>43268</v>
      </c>
      <c r="C353" s="4" t="s">
        <v>277</v>
      </c>
      <c r="D353" s="5">
        <v>513000</v>
      </c>
      <c r="E353" s="5">
        <v>0</v>
      </c>
      <c r="F353" s="5">
        <f t="shared" si="35"/>
        <v>177405500</v>
      </c>
      <c r="H353" s="25" t="str">
        <f t="shared" si="36"/>
        <v>17</v>
      </c>
      <c r="I353" s="25" t="str">
        <f t="shared" si="37"/>
        <v>06</v>
      </c>
      <c r="J353" s="25" t="str">
        <f t="shared" si="38"/>
        <v>2018</v>
      </c>
      <c r="K353" s="25" t="str">
        <f t="shared" si="39"/>
        <v>1</v>
      </c>
      <c r="L353" s="25" t="str">
        <f t="shared" si="40"/>
        <v>000301512</v>
      </c>
      <c r="M353" s="25" t="str">
        <f t="shared" si="41"/>
        <v>GEDONG 1</v>
      </c>
    </row>
    <row r="354" spans="2:13" x14ac:dyDescent="0.25">
      <c r="B354" s="6">
        <v>43268</v>
      </c>
      <c r="C354" s="4" t="s">
        <v>278</v>
      </c>
      <c r="D354" s="5">
        <v>1434500</v>
      </c>
      <c r="E354" s="5">
        <v>0</v>
      </c>
      <c r="F354" s="5">
        <f t="shared" si="35"/>
        <v>178840000</v>
      </c>
      <c r="H354" s="25" t="str">
        <f t="shared" si="36"/>
        <v>17</v>
      </c>
      <c r="I354" s="25" t="str">
        <f t="shared" si="37"/>
        <v>06</v>
      </c>
      <c r="J354" s="25" t="str">
        <f t="shared" si="38"/>
        <v>2018</v>
      </c>
      <c r="K354" s="25" t="str">
        <f t="shared" si="39"/>
        <v>1</v>
      </c>
      <c r="L354" s="25" t="str">
        <f t="shared" si="40"/>
        <v>000301509</v>
      </c>
      <c r="M354" s="25" t="str">
        <f t="shared" si="41"/>
        <v>LT AGUNG 2</v>
      </c>
    </row>
    <row r="355" spans="2:13" x14ac:dyDescent="0.25">
      <c r="B355" s="6">
        <v>43268</v>
      </c>
      <c r="C355" s="4" t="s">
        <v>279</v>
      </c>
      <c r="D355" s="5">
        <v>361000</v>
      </c>
      <c r="E355" s="5">
        <v>0</v>
      </c>
      <c r="F355" s="5">
        <f t="shared" si="35"/>
        <v>179201000</v>
      </c>
      <c r="H355" s="25" t="str">
        <f t="shared" si="36"/>
        <v>17</v>
      </c>
      <c r="I355" s="25" t="str">
        <f t="shared" si="37"/>
        <v>06</v>
      </c>
      <c r="J355" s="25" t="str">
        <f t="shared" si="38"/>
        <v>2018</v>
      </c>
      <c r="K355" s="25" t="str">
        <f t="shared" si="39"/>
        <v>1</v>
      </c>
      <c r="L355" s="25" t="str">
        <f t="shared" si="40"/>
        <v>000301513</v>
      </c>
      <c r="M355" s="25" t="str">
        <f t="shared" si="41"/>
        <v>KP RAMBUTAN</v>
      </c>
    </row>
    <row r="356" spans="2:13" x14ac:dyDescent="0.25">
      <c r="B356" s="6">
        <v>43268</v>
      </c>
      <c r="C356" s="4" t="s">
        <v>280</v>
      </c>
      <c r="D356" s="5">
        <v>2926000</v>
      </c>
      <c r="E356" s="5">
        <v>0</v>
      </c>
      <c r="F356" s="5">
        <f t="shared" si="35"/>
        <v>182127000</v>
      </c>
      <c r="H356" s="25" t="str">
        <f t="shared" si="36"/>
        <v>17</v>
      </c>
      <c r="I356" s="25" t="str">
        <f t="shared" si="37"/>
        <v>06</v>
      </c>
      <c r="J356" s="25" t="str">
        <f t="shared" si="38"/>
        <v>2018</v>
      </c>
      <c r="K356" s="25" t="str">
        <f t="shared" si="39"/>
        <v>1</v>
      </c>
      <c r="L356" s="25" t="str">
        <f t="shared" si="40"/>
        <v>000301514</v>
      </c>
      <c r="M356" s="25" t="str">
        <f t="shared" si="41"/>
        <v>PS REBO</v>
      </c>
    </row>
    <row r="357" spans="2:13" x14ac:dyDescent="0.25">
      <c r="B357" s="6">
        <v>43268</v>
      </c>
      <c r="C357" s="4" t="s">
        <v>237</v>
      </c>
      <c r="D357" s="5">
        <v>294500</v>
      </c>
      <c r="E357" s="5">
        <v>0</v>
      </c>
      <c r="F357" s="5">
        <f t="shared" si="35"/>
        <v>182421500</v>
      </c>
      <c r="H357" s="25" t="str">
        <f t="shared" si="36"/>
        <v>16</v>
      </c>
      <c r="I357" s="25" t="str">
        <f t="shared" si="37"/>
        <v>06</v>
      </c>
      <c r="J357" s="25" t="str">
        <f t="shared" si="38"/>
        <v>2018</v>
      </c>
      <c r="K357" s="25" t="str">
        <f t="shared" si="39"/>
        <v>1</v>
      </c>
      <c r="L357" s="25" t="str">
        <f t="shared" si="40"/>
        <v>000301505</v>
      </c>
      <c r="M357" s="25" t="str">
        <f t="shared" si="41"/>
        <v>FATMAWATI 2</v>
      </c>
    </row>
    <row r="358" spans="2:13" x14ac:dyDescent="0.25">
      <c r="B358" s="6">
        <v>43268</v>
      </c>
      <c r="C358" s="4" t="s">
        <v>281</v>
      </c>
      <c r="D358" s="5">
        <v>1120000</v>
      </c>
      <c r="E358" s="5">
        <v>0</v>
      </c>
      <c r="F358" s="5">
        <f t="shared" si="35"/>
        <v>183541500</v>
      </c>
      <c r="H358" s="25" t="str">
        <f t="shared" si="36"/>
        <v>17</v>
      </c>
      <c r="I358" s="25" t="str">
        <f t="shared" si="37"/>
        <v>06</v>
      </c>
      <c r="J358" s="25" t="str">
        <f t="shared" si="38"/>
        <v>2018</v>
      </c>
      <c r="K358" s="25" t="str">
        <f t="shared" si="39"/>
        <v>1</v>
      </c>
      <c r="L358" s="25" t="str">
        <f t="shared" si="40"/>
        <v>000301515</v>
      </c>
      <c r="M358" s="25" t="str">
        <f t="shared" si="41"/>
        <v>DUKUH 1</v>
      </c>
    </row>
    <row r="359" spans="2:13" x14ac:dyDescent="0.25">
      <c r="B359" s="6">
        <v>43268</v>
      </c>
      <c r="C359" s="4" t="s">
        <v>282</v>
      </c>
      <c r="D359" s="5">
        <v>703000</v>
      </c>
      <c r="E359" s="5">
        <v>0</v>
      </c>
      <c r="F359" s="5">
        <f t="shared" si="35"/>
        <v>184244500</v>
      </c>
      <c r="H359" s="25" t="str">
        <f t="shared" si="36"/>
        <v>17</v>
      </c>
      <c r="I359" s="25" t="str">
        <f t="shared" si="37"/>
        <v>06</v>
      </c>
      <c r="J359" s="25" t="str">
        <f t="shared" si="38"/>
        <v>2018</v>
      </c>
      <c r="K359" s="25" t="str">
        <f t="shared" si="39"/>
        <v>1</v>
      </c>
      <c r="L359" s="25" t="str">
        <f t="shared" si="40"/>
        <v>000301503</v>
      </c>
      <c r="M359" s="25" t="str">
        <f t="shared" si="41"/>
        <v>CIPUTAT 1</v>
      </c>
    </row>
    <row r="360" spans="2:13" x14ac:dyDescent="0.25">
      <c r="B360" s="6">
        <v>43268</v>
      </c>
      <c r="C360" s="4" t="s">
        <v>283</v>
      </c>
      <c r="D360" s="5">
        <v>784000</v>
      </c>
      <c r="E360" s="5">
        <v>0</v>
      </c>
      <c r="F360" s="5">
        <f t="shared" si="35"/>
        <v>185028500</v>
      </c>
      <c r="H360" s="25" t="str">
        <f t="shared" si="36"/>
        <v>17</v>
      </c>
      <c r="I360" s="25" t="str">
        <f t="shared" si="37"/>
        <v>06</v>
      </c>
      <c r="J360" s="25" t="str">
        <f t="shared" si="38"/>
        <v>2018</v>
      </c>
      <c r="K360" s="25" t="str">
        <f t="shared" si="39"/>
        <v>1</v>
      </c>
      <c r="L360" s="25" t="str">
        <f t="shared" si="40"/>
        <v>000301516</v>
      </c>
      <c r="M360" s="25" t="str">
        <f t="shared" si="41"/>
        <v>DUKUH 3</v>
      </c>
    </row>
    <row r="361" spans="2:13" x14ac:dyDescent="0.25">
      <c r="B361" s="6">
        <v>43268</v>
      </c>
      <c r="C361" s="4" t="s">
        <v>284</v>
      </c>
      <c r="D361" s="5">
        <v>627000</v>
      </c>
      <c r="E361" s="5">
        <v>0</v>
      </c>
      <c r="F361" s="5">
        <f t="shared" si="35"/>
        <v>185655500</v>
      </c>
      <c r="H361" s="25" t="str">
        <f t="shared" si="36"/>
        <v>17</v>
      </c>
      <c r="I361" s="25" t="str">
        <f t="shared" si="37"/>
        <v>06</v>
      </c>
      <c r="J361" s="25" t="str">
        <f t="shared" si="38"/>
        <v>2018</v>
      </c>
      <c r="K361" s="25" t="str">
        <f t="shared" si="39"/>
        <v>1</v>
      </c>
      <c r="L361" s="25" t="str">
        <f t="shared" si="40"/>
        <v>000301504</v>
      </c>
      <c r="M361" s="25" t="str">
        <f t="shared" si="41"/>
        <v>PD PINANG</v>
      </c>
    </row>
    <row r="362" spans="2:13" x14ac:dyDescent="0.25">
      <c r="B362" s="6">
        <v>43269</v>
      </c>
      <c r="C362" s="4" t="s">
        <v>285</v>
      </c>
      <c r="D362" s="5">
        <v>513000</v>
      </c>
      <c r="E362" s="5">
        <v>0</v>
      </c>
      <c r="F362" s="5">
        <f t="shared" si="35"/>
        <v>186168500</v>
      </c>
      <c r="H362" s="25" t="str">
        <f t="shared" si="36"/>
        <v>17</v>
      </c>
      <c r="I362" s="25" t="str">
        <f t="shared" si="37"/>
        <v>06</v>
      </c>
      <c r="J362" s="25" t="str">
        <f t="shared" si="38"/>
        <v>2018</v>
      </c>
      <c r="K362" s="25" t="str">
        <f t="shared" si="39"/>
        <v>2</v>
      </c>
      <c r="L362" s="25" t="str">
        <f t="shared" si="40"/>
        <v>000301505</v>
      </c>
      <c r="M362" s="25" t="str">
        <f t="shared" si="41"/>
        <v>FATMAWATI 2</v>
      </c>
    </row>
    <row r="363" spans="2:13" x14ac:dyDescent="0.25">
      <c r="B363" s="6">
        <v>43269</v>
      </c>
      <c r="C363" s="4" t="s">
        <v>286</v>
      </c>
      <c r="D363" s="5">
        <v>779000</v>
      </c>
      <c r="E363" s="5">
        <v>0</v>
      </c>
      <c r="F363" s="5">
        <f t="shared" si="35"/>
        <v>186947500</v>
      </c>
      <c r="H363" s="25" t="str">
        <f t="shared" si="36"/>
        <v>17</v>
      </c>
      <c r="I363" s="25" t="str">
        <f t="shared" si="37"/>
        <v>06</v>
      </c>
      <c r="J363" s="25" t="str">
        <f t="shared" si="38"/>
        <v>2018</v>
      </c>
      <c r="K363" s="25" t="str">
        <f t="shared" si="39"/>
        <v>2</v>
      </c>
      <c r="L363" s="25" t="str">
        <f t="shared" si="40"/>
        <v>000301506</v>
      </c>
      <c r="M363" s="25" t="str">
        <f t="shared" si="41"/>
        <v>FATMAWATI 1</v>
      </c>
    </row>
    <row r="364" spans="2:13" x14ac:dyDescent="0.25">
      <c r="B364" s="6">
        <v>43269</v>
      </c>
      <c r="C364" s="4" t="s">
        <v>287</v>
      </c>
      <c r="D364" s="5">
        <v>836000</v>
      </c>
      <c r="E364" s="5">
        <v>0</v>
      </c>
      <c r="F364" s="5">
        <f t="shared" si="35"/>
        <v>187783500</v>
      </c>
      <c r="H364" s="25" t="str">
        <f t="shared" si="36"/>
        <v>17</v>
      </c>
      <c r="I364" s="25" t="str">
        <f t="shared" si="37"/>
        <v>06</v>
      </c>
      <c r="J364" s="25" t="str">
        <f t="shared" si="38"/>
        <v>2018</v>
      </c>
      <c r="K364" s="25" t="str">
        <f t="shared" si="39"/>
        <v>2</v>
      </c>
      <c r="L364" s="25" t="str">
        <f t="shared" si="40"/>
        <v>000301507</v>
      </c>
      <c r="M364" s="25" t="str">
        <f t="shared" si="41"/>
        <v>AMPERA 2</v>
      </c>
    </row>
    <row r="365" spans="2:13" x14ac:dyDescent="0.25">
      <c r="B365" s="6">
        <v>43269</v>
      </c>
      <c r="C365" s="4" t="s">
        <v>288</v>
      </c>
      <c r="D365" s="5">
        <v>798000</v>
      </c>
      <c r="E365" s="5">
        <v>0</v>
      </c>
      <c r="F365" s="5">
        <f t="shared" si="35"/>
        <v>188581500</v>
      </c>
      <c r="H365" s="25" t="str">
        <f t="shared" si="36"/>
        <v>17</v>
      </c>
      <c r="I365" s="25" t="str">
        <f t="shared" si="37"/>
        <v>06</v>
      </c>
      <c r="J365" s="25" t="str">
        <f t="shared" si="38"/>
        <v>2018</v>
      </c>
      <c r="K365" s="25" t="str">
        <f t="shared" si="39"/>
        <v>2</v>
      </c>
      <c r="L365" s="25" t="str">
        <f t="shared" si="40"/>
        <v>000301508</v>
      </c>
      <c r="M365" s="25" t="str">
        <f t="shared" si="41"/>
        <v>AMPERA 1</v>
      </c>
    </row>
    <row r="366" spans="2:13" x14ac:dyDescent="0.25">
      <c r="B366" s="6">
        <v>43269</v>
      </c>
      <c r="C366" s="4" t="s">
        <v>289</v>
      </c>
      <c r="D366" s="5">
        <v>1501000</v>
      </c>
      <c r="E366" s="5">
        <v>0</v>
      </c>
      <c r="F366" s="5">
        <f t="shared" si="35"/>
        <v>190082500</v>
      </c>
      <c r="H366" s="25" t="str">
        <f t="shared" si="36"/>
        <v>17</v>
      </c>
      <c r="I366" s="25" t="str">
        <f t="shared" si="37"/>
        <v>06</v>
      </c>
      <c r="J366" s="25" t="str">
        <f t="shared" si="38"/>
        <v>2018</v>
      </c>
      <c r="K366" s="25" t="str">
        <f t="shared" si="39"/>
        <v>2</v>
      </c>
      <c r="L366" s="25" t="str">
        <f t="shared" si="40"/>
        <v>000301509</v>
      </c>
      <c r="M366" s="25" t="str">
        <f t="shared" si="41"/>
        <v>LT AGUNG 2</v>
      </c>
    </row>
    <row r="367" spans="2:13" x14ac:dyDescent="0.25">
      <c r="B367" s="6">
        <v>43269</v>
      </c>
      <c r="C367" s="4" t="s">
        <v>290</v>
      </c>
      <c r="D367" s="5">
        <v>247000</v>
      </c>
      <c r="E367" s="5">
        <v>0</v>
      </c>
      <c r="F367" s="5">
        <f t="shared" si="35"/>
        <v>190329500</v>
      </c>
      <c r="H367" s="25" t="str">
        <f t="shared" si="36"/>
        <v>17</v>
      </c>
      <c r="I367" s="25" t="str">
        <f t="shared" si="37"/>
        <v>06</v>
      </c>
      <c r="J367" s="25" t="str">
        <f t="shared" si="38"/>
        <v>2018</v>
      </c>
      <c r="K367" s="25" t="str">
        <f t="shared" si="39"/>
        <v>2</v>
      </c>
      <c r="L367" s="25" t="str">
        <f t="shared" si="40"/>
        <v>000301534</v>
      </c>
      <c r="M367" s="25" t="str">
        <f t="shared" si="41"/>
        <v>LT AGUNG 3</v>
      </c>
    </row>
    <row r="368" spans="2:13" x14ac:dyDescent="0.25">
      <c r="B368" s="6">
        <v>43269</v>
      </c>
      <c r="C368" s="4" t="s">
        <v>291</v>
      </c>
      <c r="D368" s="5">
        <v>893000</v>
      </c>
      <c r="E368" s="5">
        <v>0</v>
      </c>
      <c r="F368" s="5">
        <f t="shared" si="35"/>
        <v>191222500</v>
      </c>
      <c r="H368" s="25" t="str">
        <f t="shared" si="36"/>
        <v>17</v>
      </c>
      <c r="I368" s="25" t="str">
        <f t="shared" si="37"/>
        <v>06</v>
      </c>
      <c r="J368" s="25" t="str">
        <f t="shared" si="38"/>
        <v>2018</v>
      </c>
      <c r="K368" s="25" t="str">
        <f t="shared" si="39"/>
        <v>2</v>
      </c>
      <c r="L368" s="25" t="str">
        <f t="shared" si="40"/>
        <v>000301510</v>
      </c>
      <c r="M368" s="25" t="str">
        <f t="shared" si="41"/>
        <v>LT AGUNG 1</v>
      </c>
    </row>
    <row r="369" spans="2:13" x14ac:dyDescent="0.25">
      <c r="B369" s="6">
        <v>43269</v>
      </c>
      <c r="C369" s="4" t="s">
        <v>292</v>
      </c>
      <c r="D369" s="5">
        <v>665000</v>
      </c>
      <c r="E369" s="5">
        <v>0</v>
      </c>
      <c r="F369" s="5">
        <f t="shared" si="35"/>
        <v>191887500</v>
      </c>
      <c r="H369" s="25" t="str">
        <f t="shared" si="36"/>
        <v>17</v>
      </c>
      <c r="I369" s="25" t="str">
        <f t="shared" si="37"/>
        <v>06</v>
      </c>
      <c r="J369" s="25" t="str">
        <f t="shared" si="38"/>
        <v>2018</v>
      </c>
      <c r="K369" s="25" t="str">
        <f t="shared" si="39"/>
        <v>2</v>
      </c>
      <c r="L369" s="25" t="str">
        <f t="shared" si="40"/>
        <v>000301511</v>
      </c>
      <c r="M369" s="25" t="str">
        <f t="shared" si="41"/>
        <v>GEDONG 2</v>
      </c>
    </row>
    <row r="370" spans="2:13" x14ac:dyDescent="0.25">
      <c r="B370" s="6">
        <v>43269</v>
      </c>
      <c r="C370" s="4" t="s">
        <v>293</v>
      </c>
      <c r="D370" s="5">
        <v>513000</v>
      </c>
      <c r="E370" s="5">
        <v>0</v>
      </c>
      <c r="F370" s="5">
        <f t="shared" si="35"/>
        <v>192400500</v>
      </c>
      <c r="H370" s="25" t="str">
        <f t="shared" si="36"/>
        <v>17</v>
      </c>
      <c r="I370" s="25" t="str">
        <f t="shared" si="37"/>
        <v>06</v>
      </c>
      <c r="J370" s="25" t="str">
        <f t="shared" si="38"/>
        <v>2018</v>
      </c>
      <c r="K370" s="25" t="str">
        <f t="shared" si="39"/>
        <v>2</v>
      </c>
      <c r="L370" s="25" t="str">
        <f t="shared" si="40"/>
        <v>000301512</v>
      </c>
      <c r="M370" s="25" t="str">
        <f t="shared" si="41"/>
        <v>GEDONG 1</v>
      </c>
    </row>
    <row r="371" spans="2:13" x14ac:dyDescent="0.25">
      <c r="B371" s="6">
        <v>43269</v>
      </c>
      <c r="C371" s="4" t="s">
        <v>294</v>
      </c>
      <c r="D371" s="5">
        <v>534000</v>
      </c>
      <c r="E371" s="5">
        <v>0</v>
      </c>
      <c r="F371" s="5">
        <f t="shared" si="35"/>
        <v>192934500</v>
      </c>
      <c r="H371" s="25" t="str">
        <f t="shared" si="36"/>
        <v>17</v>
      </c>
      <c r="I371" s="25" t="str">
        <f t="shared" si="37"/>
        <v>06</v>
      </c>
      <c r="J371" s="25" t="str">
        <f t="shared" si="38"/>
        <v>2018</v>
      </c>
      <c r="K371" s="25" t="str">
        <f t="shared" si="39"/>
        <v>2</v>
      </c>
      <c r="L371" s="25" t="str">
        <f t="shared" si="40"/>
        <v>000301513</v>
      </c>
      <c r="M371" s="25" t="str">
        <f t="shared" si="41"/>
        <v>KP RAMBUTAN</v>
      </c>
    </row>
    <row r="372" spans="2:13" x14ac:dyDescent="0.25">
      <c r="B372" s="6">
        <v>43269</v>
      </c>
      <c r="C372" s="4" t="s">
        <v>295</v>
      </c>
      <c r="D372" s="5">
        <v>4237000</v>
      </c>
      <c r="E372" s="5">
        <v>0</v>
      </c>
      <c r="F372" s="5">
        <f t="shared" si="35"/>
        <v>197171500</v>
      </c>
      <c r="H372" s="25" t="str">
        <f t="shared" si="36"/>
        <v>17</v>
      </c>
      <c r="I372" s="25" t="str">
        <f t="shared" si="37"/>
        <v>06</v>
      </c>
      <c r="J372" s="25" t="str">
        <f t="shared" si="38"/>
        <v>2018</v>
      </c>
      <c r="K372" s="25" t="str">
        <f t="shared" si="39"/>
        <v>2</v>
      </c>
      <c r="L372" s="25" t="str">
        <f t="shared" si="40"/>
        <v>000301514</v>
      </c>
      <c r="M372" s="25" t="str">
        <f t="shared" si="41"/>
        <v>PS REBO</v>
      </c>
    </row>
    <row r="373" spans="2:13" x14ac:dyDescent="0.25">
      <c r="B373" s="6">
        <v>43269</v>
      </c>
      <c r="C373" s="4" t="s">
        <v>296</v>
      </c>
      <c r="D373" s="5">
        <v>1328000</v>
      </c>
      <c r="E373" s="5">
        <v>0</v>
      </c>
      <c r="F373" s="5">
        <f t="shared" si="35"/>
        <v>198499500</v>
      </c>
      <c r="H373" s="25" t="str">
        <f t="shared" si="36"/>
        <v>17</v>
      </c>
      <c r="I373" s="25" t="str">
        <f t="shared" si="37"/>
        <v>06</v>
      </c>
      <c r="J373" s="25" t="str">
        <f t="shared" si="38"/>
        <v>2018</v>
      </c>
      <c r="K373" s="25" t="str">
        <f t="shared" si="39"/>
        <v>2</v>
      </c>
      <c r="L373" s="25" t="str">
        <f t="shared" si="40"/>
        <v>000301515</v>
      </c>
      <c r="M373" s="25" t="str">
        <f t="shared" si="41"/>
        <v>DUKUH 1</v>
      </c>
    </row>
    <row r="374" spans="2:13" x14ac:dyDescent="0.25">
      <c r="B374" s="6">
        <v>43269</v>
      </c>
      <c r="C374" s="4" t="s">
        <v>297</v>
      </c>
      <c r="D374" s="5">
        <v>1064000</v>
      </c>
      <c r="E374" s="5">
        <v>0</v>
      </c>
      <c r="F374" s="5">
        <f t="shared" si="35"/>
        <v>199563500</v>
      </c>
      <c r="H374" s="25" t="str">
        <f t="shared" si="36"/>
        <v>17</v>
      </c>
      <c r="I374" s="25" t="str">
        <f t="shared" si="37"/>
        <v>06</v>
      </c>
      <c r="J374" s="25" t="str">
        <f t="shared" si="38"/>
        <v>2018</v>
      </c>
      <c r="K374" s="25" t="str">
        <f t="shared" si="39"/>
        <v>2</v>
      </c>
      <c r="L374" s="25" t="str">
        <f t="shared" si="40"/>
        <v>000301503</v>
      </c>
      <c r="M374" s="25" t="str">
        <f t="shared" si="41"/>
        <v>CIPUTAT 1</v>
      </c>
    </row>
    <row r="375" spans="2:13" x14ac:dyDescent="0.25">
      <c r="B375" s="6">
        <v>43269</v>
      </c>
      <c r="C375" s="4" t="s">
        <v>298</v>
      </c>
      <c r="D375" s="5">
        <v>1024000</v>
      </c>
      <c r="E375" s="5">
        <v>0</v>
      </c>
      <c r="F375" s="5">
        <f t="shared" si="35"/>
        <v>200587500</v>
      </c>
      <c r="H375" s="25" t="str">
        <f t="shared" si="36"/>
        <v>17</v>
      </c>
      <c r="I375" s="25" t="str">
        <f t="shared" si="37"/>
        <v>06</v>
      </c>
      <c r="J375" s="25" t="str">
        <f t="shared" si="38"/>
        <v>2018</v>
      </c>
      <c r="K375" s="25" t="str">
        <f t="shared" si="39"/>
        <v>2</v>
      </c>
      <c r="L375" s="25" t="str">
        <f t="shared" si="40"/>
        <v>000301516</v>
      </c>
      <c r="M375" s="25" t="str">
        <f t="shared" si="41"/>
        <v>DUKUH 3</v>
      </c>
    </row>
    <row r="376" spans="2:13" x14ac:dyDescent="0.25">
      <c r="B376" s="6">
        <v>43269</v>
      </c>
      <c r="C376" s="4" t="s">
        <v>299</v>
      </c>
      <c r="D376" s="5">
        <v>940500</v>
      </c>
      <c r="E376" s="5">
        <v>0</v>
      </c>
      <c r="F376" s="5">
        <f t="shared" si="35"/>
        <v>201528000</v>
      </c>
      <c r="H376" s="25" t="str">
        <f t="shared" si="36"/>
        <v>17</v>
      </c>
      <c r="I376" s="25" t="str">
        <f t="shared" si="37"/>
        <v>06</v>
      </c>
      <c r="J376" s="25" t="str">
        <f t="shared" si="38"/>
        <v>2018</v>
      </c>
      <c r="K376" s="25" t="str">
        <f t="shared" si="39"/>
        <v>2</v>
      </c>
      <c r="L376" s="25" t="str">
        <f t="shared" si="40"/>
        <v>000301504</v>
      </c>
      <c r="M376" s="25" t="str">
        <f t="shared" si="41"/>
        <v>PD PINANG</v>
      </c>
    </row>
    <row r="377" spans="2:13" x14ac:dyDescent="0.25">
      <c r="B377" s="6">
        <v>43269</v>
      </c>
      <c r="C377" s="4" t="s">
        <v>300</v>
      </c>
      <c r="D377" s="5">
        <v>161500</v>
      </c>
      <c r="E377" s="5">
        <v>0</v>
      </c>
      <c r="F377" s="5">
        <f t="shared" si="35"/>
        <v>201689500</v>
      </c>
      <c r="H377" s="25" t="str">
        <f t="shared" si="36"/>
        <v>18</v>
      </c>
      <c r="I377" s="25" t="str">
        <f t="shared" si="37"/>
        <v>06</v>
      </c>
      <c r="J377" s="25" t="str">
        <f t="shared" si="38"/>
        <v>2018</v>
      </c>
      <c r="K377" s="25" t="str">
        <f t="shared" si="39"/>
        <v>3</v>
      </c>
      <c r="L377" s="25" t="str">
        <f t="shared" si="40"/>
        <v>000301503</v>
      </c>
      <c r="M377" s="25" t="str">
        <f t="shared" si="41"/>
        <v>CIPUTAT 1</v>
      </c>
    </row>
    <row r="378" spans="2:13" x14ac:dyDescent="0.25">
      <c r="B378" s="6">
        <v>43269</v>
      </c>
      <c r="C378" s="4" t="s">
        <v>255</v>
      </c>
      <c r="D378" s="5">
        <v>142500</v>
      </c>
      <c r="E378" s="5">
        <v>0</v>
      </c>
      <c r="F378" s="5">
        <f t="shared" si="35"/>
        <v>201832000</v>
      </c>
      <c r="H378" s="25" t="str">
        <f t="shared" si="36"/>
        <v>17</v>
      </c>
      <c r="I378" s="25" t="str">
        <f t="shared" si="37"/>
        <v>06</v>
      </c>
      <c r="J378" s="25" t="str">
        <f t="shared" si="38"/>
        <v>2018</v>
      </c>
      <c r="K378" s="25" t="str">
        <f t="shared" si="39"/>
        <v>3</v>
      </c>
      <c r="L378" s="25" t="str">
        <f t="shared" si="40"/>
        <v>000301506</v>
      </c>
      <c r="M378" s="25" t="str">
        <f t="shared" si="41"/>
        <v>FATMAWATI 1</v>
      </c>
    </row>
    <row r="379" spans="2:13" x14ac:dyDescent="0.25">
      <c r="B379" s="6">
        <v>43269</v>
      </c>
      <c r="C379" s="4" t="s">
        <v>301</v>
      </c>
      <c r="D379" s="5">
        <v>80000</v>
      </c>
      <c r="E379" s="5">
        <v>0</v>
      </c>
      <c r="F379" s="5">
        <f t="shared" si="35"/>
        <v>201912000</v>
      </c>
      <c r="H379" s="25" t="str">
        <f t="shared" si="36"/>
        <v>18</v>
      </c>
      <c r="I379" s="25" t="str">
        <f t="shared" si="37"/>
        <v>06</v>
      </c>
      <c r="J379" s="25" t="str">
        <f t="shared" si="38"/>
        <v>2018</v>
      </c>
      <c r="K379" s="25" t="str">
        <f t="shared" si="39"/>
        <v>3</v>
      </c>
      <c r="L379" s="25" t="str">
        <f t="shared" si="40"/>
        <v>000301516</v>
      </c>
      <c r="M379" s="25" t="str">
        <f t="shared" si="41"/>
        <v>DUKUH 3</v>
      </c>
    </row>
    <row r="380" spans="2:13" x14ac:dyDescent="0.25">
      <c r="B380" s="6">
        <v>43269</v>
      </c>
      <c r="C380" s="4" t="s">
        <v>302</v>
      </c>
      <c r="D380" s="5">
        <v>66500</v>
      </c>
      <c r="E380" s="5">
        <v>0</v>
      </c>
      <c r="F380" s="5">
        <f t="shared" si="35"/>
        <v>201978500</v>
      </c>
      <c r="H380" s="25" t="str">
        <f t="shared" si="36"/>
        <v>18</v>
      </c>
      <c r="I380" s="25" t="str">
        <f t="shared" si="37"/>
        <v>06</v>
      </c>
      <c r="J380" s="25" t="str">
        <f t="shared" si="38"/>
        <v>2018</v>
      </c>
      <c r="K380" s="25" t="str">
        <f t="shared" si="39"/>
        <v>3</v>
      </c>
      <c r="L380" s="25" t="str">
        <f t="shared" si="40"/>
        <v>000301505</v>
      </c>
      <c r="M380" s="25" t="str">
        <f t="shared" si="41"/>
        <v>FATMAWATI 2</v>
      </c>
    </row>
    <row r="381" spans="2:13" x14ac:dyDescent="0.25">
      <c r="B381" s="6">
        <v>43269</v>
      </c>
      <c r="C381" s="4" t="s">
        <v>257</v>
      </c>
      <c r="D381" s="5">
        <v>304000</v>
      </c>
      <c r="E381" s="5">
        <v>0</v>
      </c>
      <c r="F381" s="5">
        <f t="shared" si="35"/>
        <v>202282500</v>
      </c>
      <c r="H381" s="25" t="str">
        <f t="shared" si="36"/>
        <v>17</v>
      </c>
      <c r="I381" s="25" t="str">
        <f t="shared" si="37"/>
        <v>06</v>
      </c>
      <c r="J381" s="25" t="str">
        <f t="shared" si="38"/>
        <v>2018</v>
      </c>
      <c r="K381" s="25" t="str">
        <f t="shared" si="39"/>
        <v>3</v>
      </c>
      <c r="L381" s="25" t="str">
        <f t="shared" si="40"/>
        <v>000301508</v>
      </c>
      <c r="M381" s="25" t="str">
        <f t="shared" si="41"/>
        <v>AMPERA 1</v>
      </c>
    </row>
    <row r="382" spans="2:13" x14ac:dyDescent="0.25">
      <c r="B382" s="6">
        <v>43269</v>
      </c>
      <c r="C382" s="4" t="s">
        <v>303</v>
      </c>
      <c r="D382" s="5">
        <v>133000</v>
      </c>
      <c r="E382" s="5">
        <v>0</v>
      </c>
      <c r="F382" s="5">
        <f t="shared" si="35"/>
        <v>202415500</v>
      </c>
      <c r="H382" s="25" t="str">
        <f t="shared" si="36"/>
        <v>18</v>
      </c>
      <c r="I382" s="25" t="str">
        <f t="shared" si="37"/>
        <v>06</v>
      </c>
      <c r="J382" s="25" t="str">
        <f t="shared" si="38"/>
        <v>2018</v>
      </c>
      <c r="K382" s="25" t="str">
        <f t="shared" si="39"/>
        <v>3</v>
      </c>
      <c r="L382" s="25" t="str">
        <f t="shared" si="40"/>
        <v>000301507</v>
      </c>
      <c r="M382" s="25" t="str">
        <f t="shared" si="41"/>
        <v>AMPERA 2</v>
      </c>
    </row>
    <row r="383" spans="2:13" x14ac:dyDescent="0.25">
      <c r="B383" s="6">
        <v>43269</v>
      </c>
      <c r="C383" s="4" t="s">
        <v>304</v>
      </c>
      <c r="D383" s="5">
        <v>161500</v>
      </c>
      <c r="E383" s="5">
        <v>0</v>
      </c>
      <c r="F383" s="5">
        <f t="shared" si="35"/>
        <v>202577000</v>
      </c>
      <c r="H383" s="25" t="str">
        <f t="shared" si="36"/>
        <v>18</v>
      </c>
      <c r="I383" s="25" t="str">
        <f t="shared" si="37"/>
        <v>06</v>
      </c>
      <c r="J383" s="25" t="str">
        <f t="shared" si="38"/>
        <v>2018</v>
      </c>
      <c r="K383" s="25" t="str">
        <f t="shared" si="39"/>
        <v>3</v>
      </c>
      <c r="L383" s="25" t="str">
        <f t="shared" si="40"/>
        <v>000301509</v>
      </c>
      <c r="M383" s="25" t="str">
        <f t="shared" si="41"/>
        <v>LT AGUNG 2</v>
      </c>
    </row>
    <row r="384" spans="2:13" x14ac:dyDescent="0.25">
      <c r="B384" s="6">
        <v>43269</v>
      </c>
      <c r="C384" s="4" t="s">
        <v>259</v>
      </c>
      <c r="D384" s="5">
        <v>9500</v>
      </c>
      <c r="E384" s="5">
        <v>0</v>
      </c>
      <c r="F384" s="5">
        <f t="shared" si="35"/>
        <v>202586500</v>
      </c>
      <c r="H384" s="25" t="str">
        <f t="shared" si="36"/>
        <v>17</v>
      </c>
      <c r="I384" s="25" t="str">
        <f t="shared" si="37"/>
        <v>06</v>
      </c>
      <c r="J384" s="25" t="str">
        <f t="shared" si="38"/>
        <v>2018</v>
      </c>
      <c r="K384" s="25" t="str">
        <f t="shared" si="39"/>
        <v>3</v>
      </c>
      <c r="L384" s="25" t="str">
        <f t="shared" si="40"/>
        <v>000301534</v>
      </c>
      <c r="M384" s="25" t="str">
        <f t="shared" si="41"/>
        <v>LT AGUNG 3</v>
      </c>
    </row>
    <row r="385" spans="2:13" x14ac:dyDescent="0.25">
      <c r="B385" s="6">
        <v>43269</v>
      </c>
      <c r="C385" s="4" t="s">
        <v>260</v>
      </c>
      <c r="D385" s="5">
        <v>190000</v>
      </c>
      <c r="E385" s="5">
        <v>0</v>
      </c>
      <c r="F385" s="5">
        <f t="shared" si="35"/>
        <v>202776500</v>
      </c>
      <c r="H385" s="25" t="str">
        <f t="shared" si="36"/>
        <v>17</v>
      </c>
      <c r="I385" s="25" t="str">
        <f t="shared" si="37"/>
        <v>06</v>
      </c>
      <c r="J385" s="25" t="str">
        <f t="shared" si="38"/>
        <v>2018</v>
      </c>
      <c r="K385" s="25" t="str">
        <f t="shared" si="39"/>
        <v>3</v>
      </c>
      <c r="L385" s="25" t="str">
        <f t="shared" si="40"/>
        <v>000301510</v>
      </c>
      <c r="M385" s="25" t="str">
        <f t="shared" si="41"/>
        <v>LT AGUNG 1</v>
      </c>
    </row>
    <row r="386" spans="2:13" x14ac:dyDescent="0.25">
      <c r="B386" s="6">
        <v>43269</v>
      </c>
      <c r="C386" s="4" t="s">
        <v>263</v>
      </c>
      <c r="D386" s="5">
        <v>95000</v>
      </c>
      <c r="E386" s="5">
        <v>0</v>
      </c>
      <c r="F386" s="5">
        <f t="shared" si="35"/>
        <v>202871500</v>
      </c>
      <c r="H386" s="25" t="str">
        <f t="shared" si="36"/>
        <v>17</v>
      </c>
      <c r="I386" s="25" t="str">
        <f t="shared" si="37"/>
        <v>06</v>
      </c>
      <c r="J386" s="25" t="str">
        <f t="shared" si="38"/>
        <v>2018</v>
      </c>
      <c r="K386" s="25" t="str">
        <f t="shared" si="39"/>
        <v>3</v>
      </c>
      <c r="L386" s="25" t="str">
        <f t="shared" si="40"/>
        <v>000301512</v>
      </c>
      <c r="M386" s="25" t="str">
        <f t="shared" si="41"/>
        <v>GEDONG 1</v>
      </c>
    </row>
    <row r="387" spans="2:13" x14ac:dyDescent="0.25">
      <c r="B387" s="6">
        <v>43269</v>
      </c>
      <c r="C387" s="4" t="s">
        <v>305</v>
      </c>
      <c r="D387" s="5">
        <v>85500</v>
      </c>
      <c r="E387" s="5">
        <v>0</v>
      </c>
      <c r="F387" s="5">
        <f t="shared" si="35"/>
        <v>202957000</v>
      </c>
      <c r="H387" s="25" t="str">
        <f t="shared" si="36"/>
        <v>18</v>
      </c>
      <c r="I387" s="25" t="str">
        <f t="shared" si="37"/>
        <v>06</v>
      </c>
      <c r="J387" s="25" t="str">
        <f t="shared" si="38"/>
        <v>2018</v>
      </c>
      <c r="K387" s="25" t="str">
        <f t="shared" si="39"/>
        <v>3</v>
      </c>
      <c r="L387" s="25" t="str">
        <f t="shared" si="40"/>
        <v>000301511</v>
      </c>
      <c r="M387" s="25" t="str">
        <f t="shared" si="41"/>
        <v>GEDONG 2</v>
      </c>
    </row>
    <row r="388" spans="2:13" x14ac:dyDescent="0.25">
      <c r="B388" s="6">
        <v>43269</v>
      </c>
      <c r="C388" s="4" t="s">
        <v>265</v>
      </c>
      <c r="D388" s="5">
        <v>921500</v>
      </c>
      <c r="E388" s="5">
        <v>0</v>
      </c>
      <c r="F388" s="5">
        <f t="shared" si="35"/>
        <v>203878500</v>
      </c>
      <c r="H388" s="25" t="str">
        <f t="shared" si="36"/>
        <v>17</v>
      </c>
      <c r="I388" s="25" t="str">
        <f t="shared" si="37"/>
        <v>06</v>
      </c>
      <c r="J388" s="25" t="str">
        <f t="shared" si="38"/>
        <v>2018</v>
      </c>
      <c r="K388" s="25" t="str">
        <f t="shared" si="39"/>
        <v>3</v>
      </c>
      <c r="L388" s="25" t="str">
        <f t="shared" si="40"/>
        <v>000301514</v>
      </c>
      <c r="M388" s="25" t="str">
        <f t="shared" si="41"/>
        <v>PS REBO</v>
      </c>
    </row>
    <row r="389" spans="2:13" x14ac:dyDescent="0.25">
      <c r="B389" s="6">
        <v>43269</v>
      </c>
      <c r="C389" s="4" t="s">
        <v>267</v>
      </c>
      <c r="D389" s="5">
        <v>123500</v>
      </c>
      <c r="E389" s="5">
        <v>0</v>
      </c>
      <c r="F389" s="5">
        <f t="shared" si="35"/>
        <v>204002000</v>
      </c>
      <c r="H389" s="25" t="str">
        <f t="shared" si="36"/>
        <v>17</v>
      </c>
      <c r="I389" s="25" t="str">
        <f t="shared" si="37"/>
        <v>06</v>
      </c>
      <c r="J389" s="25" t="str">
        <f t="shared" si="38"/>
        <v>2018</v>
      </c>
      <c r="K389" s="25" t="str">
        <f t="shared" si="39"/>
        <v>3</v>
      </c>
      <c r="L389" s="25" t="str">
        <f t="shared" si="40"/>
        <v>000301503</v>
      </c>
      <c r="M389" s="25" t="str">
        <f t="shared" si="41"/>
        <v>CIPUTAT 1</v>
      </c>
    </row>
    <row r="390" spans="2:13" x14ac:dyDescent="0.25">
      <c r="B390" s="6">
        <v>43269</v>
      </c>
      <c r="C390" s="4" t="s">
        <v>306</v>
      </c>
      <c r="D390" s="5">
        <v>57000</v>
      </c>
      <c r="E390" s="5">
        <v>0</v>
      </c>
      <c r="F390" s="5">
        <f t="shared" si="35"/>
        <v>204059000</v>
      </c>
      <c r="H390" s="25" t="str">
        <f t="shared" si="36"/>
        <v>18</v>
      </c>
      <c r="I390" s="25" t="str">
        <f t="shared" si="37"/>
        <v>06</v>
      </c>
      <c r="J390" s="25" t="str">
        <f t="shared" si="38"/>
        <v>2018</v>
      </c>
      <c r="K390" s="25" t="str">
        <f t="shared" si="39"/>
        <v>3</v>
      </c>
      <c r="L390" s="25" t="str">
        <f t="shared" si="40"/>
        <v>000301513</v>
      </c>
      <c r="M390" s="25" t="str">
        <f t="shared" si="41"/>
        <v>KP RAMBUTAN</v>
      </c>
    </row>
    <row r="391" spans="2:13" x14ac:dyDescent="0.25">
      <c r="B391" s="6">
        <v>43269</v>
      </c>
      <c r="C391" s="4" t="s">
        <v>268</v>
      </c>
      <c r="D391" s="5">
        <v>416000</v>
      </c>
      <c r="E391" s="5">
        <v>0</v>
      </c>
      <c r="F391" s="5">
        <f t="shared" si="35"/>
        <v>204475000</v>
      </c>
      <c r="H391" s="25" t="str">
        <f t="shared" si="36"/>
        <v>17</v>
      </c>
      <c r="I391" s="25" t="str">
        <f t="shared" si="37"/>
        <v>06</v>
      </c>
      <c r="J391" s="25" t="str">
        <f t="shared" si="38"/>
        <v>2018</v>
      </c>
      <c r="K391" s="25" t="str">
        <f t="shared" si="39"/>
        <v>3</v>
      </c>
      <c r="L391" s="25" t="str">
        <f t="shared" si="40"/>
        <v>000301516</v>
      </c>
      <c r="M391" s="25" t="str">
        <f t="shared" si="41"/>
        <v>DUKUH 3</v>
      </c>
    </row>
    <row r="392" spans="2:13" x14ac:dyDescent="0.25">
      <c r="B392" s="6">
        <v>43269</v>
      </c>
      <c r="C392" s="4" t="s">
        <v>254</v>
      </c>
      <c r="D392" s="5">
        <v>95000</v>
      </c>
      <c r="E392" s="5">
        <v>0</v>
      </c>
      <c r="F392" s="5">
        <f t="shared" si="35"/>
        <v>204570000</v>
      </c>
      <c r="H392" s="25" t="str">
        <f t="shared" si="36"/>
        <v>17</v>
      </c>
      <c r="I392" s="25" t="str">
        <f t="shared" si="37"/>
        <v>06</v>
      </c>
      <c r="J392" s="25" t="str">
        <f t="shared" si="38"/>
        <v>2018</v>
      </c>
      <c r="K392" s="25" t="str">
        <f t="shared" si="39"/>
        <v>3</v>
      </c>
      <c r="L392" s="25" t="str">
        <f t="shared" si="40"/>
        <v>000301505</v>
      </c>
      <c r="M392" s="25" t="str">
        <f t="shared" si="41"/>
        <v>FATMAWATI 2</v>
      </c>
    </row>
    <row r="393" spans="2:13" x14ac:dyDescent="0.25">
      <c r="B393" s="6">
        <v>43269</v>
      </c>
      <c r="C393" s="4" t="s">
        <v>307</v>
      </c>
      <c r="D393" s="5">
        <v>48000</v>
      </c>
      <c r="E393" s="5">
        <v>0</v>
      </c>
      <c r="F393" s="5">
        <f t="shared" si="35"/>
        <v>204618000</v>
      </c>
      <c r="H393" s="25" t="str">
        <f t="shared" si="36"/>
        <v>18</v>
      </c>
      <c r="I393" s="25" t="str">
        <f t="shared" si="37"/>
        <v>06</v>
      </c>
      <c r="J393" s="25" t="str">
        <f t="shared" si="38"/>
        <v>2018</v>
      </c>
      <c r="K393" s="25" t="str">
        <f t="shared" si="39"/>
        <v>3</v>
      </c>
      <c r="L393" s="25" t="str">
        <f t="shared" si="40"/>
        <v>000301515</v>
      </c>
      <c r="M393" s="25" t="str">
        <f t="shared" si="41"/>
        <v>DUKUH 1</v>
      </c>
    </row>
    <row r="394" spans="2:13" x14ac:dyDescent="0.25">
      <c r="B394" s="6">
        <v>43269</v>
      </c>
      <c r="C394" s="4" t="s">
        <v>308</v>
      </c>
      <c r="D394" s="5">
        <v>114000</v>
      </c>
      <c r="E394" s="5">
        <v>0</v>
      </c>
      <c r="F394" s="5">
        <f t="shared" ref="F394:F457" si="42">F393+D394-E394</f>
        <v>204732000</v>
      </c>
      <c r="H394" s="25" t="str">
        <f t="shared" ref="H394:H457" si="43">MID(C394,81,2)</f>
        <v>18</v>
      </c>
      <c r="I394" s="25" t="str">
        <f t="shared" ref="I394:I457" si="44">MID(C394,83,2)</f>
        <v>06</v>
      </c>
      <c r="J394" s="25" t="str">
        <f t="shared" ref="J394:J457" si="45">MID(C394,85,4)</f>
        <v>2018</v>
      </c>
      <c r="K394" s="25" t="str">
        <f t="shared" ref="K394:K457" si="46">MID(C394,90,1)</f>
        <v>3</v>
      </c>
      <c r="L394" s="25" t="str">
        <f t="shared" ref="L394:L457" si="47">MID(C394,92,9)</f>
        <v>000301504</v>
      </c>
      <c r="M394" s="25" t="str">
        <f t="shared" ref="M394:M457" si="48">MID(C394,102,15)</f>
        <v>PD PINANG</v>
      </c>
    </row>
    <row r="395" spans="2:13" x14ac:dyDescent="0.25">
      <c r="B395" s="6">
        <v>43269</v>
      </c>
      <c r="C395" s="4" t="s">
        <v>256</v>
      </c>
      <c r="D395" s="5">
        <v>114000</v>
      </c>
      <c r="E395" s="5">
        <v>0</v>
      </c>
      <c r="F395" s="5">
        <f t="shared" si="42"/>
        <v>204846000</v>
      </c>
      <c r="H395" s="25" t="str">
        <f t="shared" si="43"/>
        <v>17</v>
      </c>
      <c r="I395" s="25" t="str">
        <f t="shared" si="44"/>
        <v>06</v>
      </c>
      <c r="J395" s="25" t="str">
        <f t="shared" si="45"/>
        <v>2018</v>
      </c>
      <c r="K395" s="25" t="str">
        <f t="shared" si="46"/>
        <v>3</v>
      </c>
      <c r="L395" s="25" t="str">
        <f t="shared" si="47"/>
        <v>000301507</v>
      </c>
      <c r="M395" s="25" t="str">
        <f t="shared" si="48"/>
        <v>AMPERA 2</v>
      </c>
    </row>
    <row r="396" spans="2:13" x14ac:dyDescent="0.25">
      <c r="B396" s="6">
        <v>43269</v>
      </c>
      <c r="C396" s="4" t="s">
        <v>309</v>
      </c>
      <c r="D396" s="5">
        <v>85500</v>
      </c>
      <c r="E396" s="5">
        <v>0</v>
      </c>
      <c r="F396" s="5">
        <f t="shared" si="42"/>
        <v>204931500</v>
      </c>
      <c r="H396" s="25" t="str">
        <f t="shared" si="43"/>
        <v>18</v>
      </c>
      <c r="I396" s="25" t="str">
        <f t="shared" si="44"/>
        <v>06</v>
      </c>
      <c r="J396" s="25" t="str">
        <f t="shared" si="45"/>
        <v>2018</v>
      </c>
      <c r="K396" s="25" t="str">
        <f t="shared" si="46"/>
        <v>3</v>
      </c>
      <c r="L396" s="25" t="str">
        <f t="shared" si="47"/>
        <v>000301506</v>
      </c>
      <c r="M396" s="25" t="str">
        <f t="shared" si="48"/>
        <v>FATMAWATI 1</v>
      </c>
    </row>
    <row r="397" spans="2:13" x14ac:dyDescent="0.25">
      <c r="B397" s="6">
        <v>43269</v>
      </c>
      <c r="C397" s="4" t="s">
        <v>258</v>
      </c>
      <c r="D397" s="5">
        <v>209000</v>
      </c>
      <c r="E397" s="5">
        <v>0</v>
      </c>
      <c r="F397" s="5">
        <f t="shared" si="42"/>
        <v>205140500</v>
      </c>
      <c r="H397" s="25" t="str">
        <f t="shared" si="43"/>
        <v>17</v>
      </c>
      <c r="I397" s="25" t="str">
        <f t="shared" si="44"/>
        <v>06</v>
      </c>
      <c r="J397" s="25" t="str">
        <f t="shared" si="45"/>
        <v>2018</v>
      </c>
      <c r="K397" s="25" t="str">
        <f t="shared" si="46"/>
        <v>3</v>
      </c>
      <c r="L397" s="25" t="str">
        <f t="shared" si="47"/>
        <v>000301509</v>
      </c>
      <c r="M397" s="25" t="str">
        <f t="shared" si="48"/>
        <v>LT AGUNG 2</v>
      </c>
    </row>
    <row r="398" spans="2:13" x14ac:dyDescent="0.25">
      <c r="B398" s="6">
        <v>43269</v>
      </c>
      <c r="C398" s="4" t="s">
        <v>310</v>
      </c>
      <c r="D398" s="5">
        <v>104500</v>
      </c>
      <c r="E398" s="5">
        <v>0</v>
      </c>
      <c r="F398" s="5">
        <f t="shared" si="42"/>
        <v>205245000</v>
      </c>
      <c r="H398" s="25" t="str">
        <f t="shared" si="43"/>
        <v>18</v>
      </c>
      <c r="I398" s="25" t="str">
        <f t="shared" si="44"/>
        <v>06</v>
      </c>
      <c r="J398" s="25" t="str">
        <f t="shared" si="45"/>
        <v>2018</v>
      </c>
      <c r="K398" s="25" t="str">
        <f t="shared" si="46"/>
        <v>3</v>
      </c>
      <c r="L398" s="25" t="str">
        <f t="shared" si="47"/>
        <v>000301508</v>
      </c>
      <c r="M398" s="25" t="str">
        <f t="shared" si="48"/>
        <v>AMPERA 1</v>
      </c>
    </row>
    <row r="399" spans="2:13" x14ac:dyDescent="0.25">
      <c r="B399" s="6">
        <v>43269</v>
      </c>
      <c r="C399" s="4" t="s">
        <v>262</v>
      </c>
      <c r="D399" s="5">
        <v>47500</v>
      </c>
      <c r="E399" s="5">
        <v>0</v>
      </c>
      <c r="F399" s="5">
        <f t="shared" si="42"/>
        <v>205292500</v>
      </c>
      <c r="H399" s="25" t="str">
        <f t="shared" si="43"/>
        <v>17</v>
      </c>
      <c r="I399" s="25" t="str">
        <f t="shared" si="44"/>
        <v>06</v>
      </c>
      <c r="J399" s="25" t="str">
        <f t="shared" si="45"/>
        <v>2018</v>
      </c>
      <c r="K399" s="25" t="str">
        <f t="shared" si="46"/>
        <v>3</v>
      </c>
      <c r="L399" s="25" t="str">
        <f t="shared" si="47"/>
        <v>000301511</v>
      </c>
      <c r="M399" s="25" t="str">
        <f t="shared" si="48"/>
        <v>GEDONG 2</v>
      </c>
    </row>
    <row r="400" spans="2:13" x14ac:dyDescent="0.25">
      <c r="B400" s="6">
        <v>43269</v>
      </c>
      <c r="C400" s="4" t="s">
        <v>311</v>
      </c>
      <c r="D400" s="5">
        <v>19000</v>
      </c>
      <c r="E400" s="5">
        <v>0</v>
      </c>
      <c r="F400" s="5">
        <f t="shared" si="42"/>
        <v>205311500</v>
      </c>
      <c r="H400" s="25" t="str">
        <f t="shared" si="43"/>
        <v>18</v>
      </c>
      <c r="I400" s="25" t="str">
        <f t="shared" si="44"/>
        <v>06</v>
      </c>
      <c r="J400" s="25" t="str">
        <f t="shared" si="45"/>
        <v>2018</v>
      </c>
      <c r="K400" s="25" t="str">
        <f t="shared" si="46"/>
        <v>3</v>
      </c>
      <c r="L400" s="25" t="str">
        <f t="shared" si="47"/>
        <v>000301534</v>
      </c>
      <c r="M400" s="25" t="str">
        <f t="shared" si="48"/>
        <v>LT AGUNG 3</v>
      </c>
    </row>
    <row r="401" spans="2:13" x14ac:dyDescent="0.25">
      <c r="B401" s="6">
        <v>43269</v>
      </c>
      <c r="C401" s="4" t="s">
        <v>312</v>
      </c>
      <c r="D401" s="5">
        <v>152000</v>
      </c>
      <c r="E401" s="5">
        <v>0</v>
      </c>
      <c r="F401" s="5">
        <f t="shared" si="42"/>
        <v>205463500</v>
      </c>
      <c r="H401" s="25" t="str">
        <f t="shared" si="43"/>
        <v>18</v>
      </c>
      <c r="I401" s="25" t="str">
        <f t="shared" si="44"/>
        <v>06</v>
      </c>
      <c r="J401" s="25" t="str">
        <f t="shared" si="45"/>
        <v>2018</v>
      </c>
      <c r="K401" s="25" t="str">
        <f t="shared" si="46"/>
        <v>3</v>
      </c>
      <c r="L401" s="25" t="str">
        <f t="shared" si="47"/>
        <v>000301510</v>
      </c>
      <c r="M401" s="25" t="str">
        <f t="shared" si="48"/>
        <v>LT AGUNG 1</v>
      </c>
    </row>
    <row r="402" spans="2:13" x14ac:dyDescent="0.25">
      <c r="B402" s="6">
        <v>43269</v>
      </c>
      <c r="C402" s="4" t="s">
        <v>264</v>
      </c>
      <c r="D402" s="5">
        <v>19000</v>
      </c>
      <c r="E402" s="5">
        <v>0</v>
      </c>
      <c r="F402" s="5">
        <f t="shared" si="42"/>
        <v>205482500</v>
      </c>
      <c r="H402" s="25" t="str">
        <f t="shared" si="43"/>
        <v>17</v>
      </c>
      <c r="I402" s="25" t="str">
        <f t="shared" si="44"/>
        <v>06</v>
      </c>
      <c r="J402" s="25" t="str">
        <f t="shared" si="45"/>
        <v>2018</v>
      </c>
      <c r="K402" s="25" t="str">
        <f t="shared" si="46"/>
        <v>3</v>
      </c>
      <c r="L402" s="25" t="str">
        <f t="shared" si="47"/>
        <v>000301513</v>
      </c>
      <c r="M402" s="25" t="str">
        <f t="shared" si="48"/>
        <v>KP RAMBUTAN</v>
      </c>
    </row>
    <row r="403" spans="2:13" x14ac:dyDescent="0.25">
      <c r="B403" s="6">
        <v>43269</v>
      </c>
      <c r="C403" s="4" t="s">
        <v>313</v>
      </c>
      <c r="D403" s="5">
        <v>135000</v>
      </c>
      <c r="E403" s="5">
        <v>0</v>
      </c>
      <c r="F403" s="5">
        <f t="shared" si="42"/>
        <v>205617500</v>
      </c>
      <c r="H403" s="25" t="str">
        <f t="shared" si="43"/>
        <v>18</v>
      </c>
      <c r="I403" s="25" t="str">
        <f t="shared" si="44"/>
        <v>06</v>
      </c>
      <c r="J403" s="25" t="str">
        <f t="shared" si="45"/>
        <v>2018</v>
      </c>
      <c r="K403" s="25" t="str">
        <f t="shared" si="46"/>
        <v>3</v>
      </c>
      <c r="L403" s="25" t="str">
        <f t="shared" si="47"/>
        <v>000301512</v>
      </c>
      <c r="M403" s="25" t="str">
        <f t="shared" si="48"/>
        <v>GEDONG 1</v>
      </c>
    </row>
    <row r="404" spans="2:13" x14ac:dyDescent="0.25">
      <c r="B404" s="6">
        <v>43269</v>
      </c>
      <c r="C404" s="4" t="s">
        <v>266</v>
      </c>
      <c r="D404" s="5">
        <v>160000</v>
      </c>
      <c r="E404" s="5">
        <v>0</v>
      </c>
      <c r="F404" s="5">
        <f t="shared" si="42"/>
        <v>205777500</v>
      </c>
      <c r="H404" s="25" t="str">
        <f t="shared" si="43"/>
        <v>17</v>
      </c>
      <c r="I404" s="25" t="str">
        <f t="shared" si="44"/>
        <v>06</v>
      </c>
      <c r="J404" s="25" t="str">
        <f t="shared" si="45"/>
        <v>2018</v>
      </c>
      <c r="K404" s="25" t="str">
        <f t="shared" si="46"/>
        <v>3</v>
      </c>
      <c r="L404" s="25" t="str">
        <f t="shared" si="47"/>
        <v>000301515</v>
      </c>
      <c r="M404" s="25" t="str">
        <f t="shared" si="48"/>
        <v>DUKUH 1</v>
      </c>
    </row>
    <row r="405" spans="2:13" x14ac:dyDescent="0.25">
      <c r="B405" s="6">
        <v>43269</v>
      </c>
      <c r="C405" s="4" t="s">
        <v>269</v>
      </c>
      <c r="D405" s="5">
        <v>294500</v>
      </c>
      <c r="E405" s="5">
        <v>0</v>
      </c>
      <c r="F405" s="5">
        <f t="shared" si="42"/>
        <v>206072000</v>
      </c>
      <c r="H405" s="25" t="str">
        <f t="shared" si="43"/>
        <v>17</v>
      </c>
      <c r="I405" s="25" t="str">
        <f t="shared" si="44"/>
        <v>06</v>
      </c>
      <c r="J405" s="25" t="str">
        <f t="shared" si="45"/>
        <v>2018</v>
      </c>
      <c r="K405" s="25" t="str">
        <f t="shared" si="46"/>
        <v>3</v>
      </c>
      <c r="L405" s="25" t="str">
        <f t="shared" si="47"/>
        <v>000301504</v>
      </c>
      <c r="M405" s="25" t="str">
        <f t="shared" si="48"/>
        <v>PD PINANG</v>
      </c>
    </row>
    <row r="406" spans="2:13" x14ac:dyDescent="0.25">
      <c r="B406" s="6">
        <v>43269</v>
      </c>
      <c r="C406" s="4" t="s">
        <v>314</v>
      </c>
      <c r="D406" s="5">
        <v>532000</v>
      </c>
      <c r="E406" s="5">
        <v>0</v>
      </c>
      <c r="F406" s="5">
        <f t="shared" si="42"/>
        <v>206604000</v>
      </c>
      <c r="H406" s="25" t="str">
        <f t="shared" si="43"/>
        <v>18</v>
      </c>
      <c r="I406" s="25" t="str">
        <f t="shared" si="44"/>
        <v>06</v>
      </c>
      <c r="J406" s="25" t="str">
        <f t="shared" si="45"/>
        <v>2018</v>
      </c>
      <c r="K406" s="25" t="str">
        <f t="shared" si="46"/>
        <v>3</v>
      </c>
      <c r="L406" s="25" t="str">
        <f t="shared" si="47"/>
        <v>000301514</v>
      </c>
      <c r="M406" s="25" t="str">
        <f t="shared" si="48"/>
        <v>PS REBO</v>
      </c>
    </row>
    <row r="407" spans="2:13" x14ac:dyDescent="0.25">
      <c r="B407" s="6">
        <v>43269</v>
      </c>
      <c r="C407" s="4" t="s">
        <v>315</v>
      </c>
      <c r="D407" s="5">
        <v>897300</v>
      </c>
      <c r="E407" s="5">
        <v>0</v>
      </c>
      <c r="F407" s="5">
        <f t="shared" si="42"/>
        <v>207501300</v>
      </c>
      <c r="H407" s="25" t="str">
        <f t="shared" si="43"/>
        <v>18</v>
      </c>
      <c r="I407" s="25" t="str">
        <f t="shared" si="44"/>
        <v>06</v>
      </c>
      <c r="J407" s="25" t="str">
        <f t="shared" si="45"/>
        <v>2018</v>
      </c>
      <c r="K407" s="25" t="str">
        <f t="shared" si="46"/>
        <v>1</v>
      </c>
      <c r="L407" s="25" t="str">
        <f t="shared" si="47"/>
        <v>000301515</v>
      </c>
      <c r="M407" s="25" t="str">
        <f t="shared" si="48"/>
        <v>DUKUH 1</v>
      </c>
    </row>
    <row r="408" spans="2:13" x14ac:dyDescent="0.25">
      <c r="B408" s="6">
        <v>43269</v>
      </c>
      <c r="C408" s="4" t="s">
        <v>316</v>
      </c>
      <c r="D408" s="5">
        <v>478800</v>
      </c>
      <c r="E408" s="5">
        <v>0</v>
      </c>
      <c r="F408" s="5">
        <f t="shared" si="42"/>
        <v>207980100</v>
      </c>
      <c r="H408" s="25" t="str">
        <f t="shared" si="43"/>
        <v>18</v>
      </c>
      <c r="I408" s="25" t="str">
        <f t="shared" si="44"/>
        <v>06</v>
      </c>
      <c r="J408" s="25" t="str">
        <f t="shared" si="45"/>
        <v>2018</v>
      </c>
      <c r="K408" s="25" t="str">
        <f t="shared" si="46"/>
        <v>1</v>
      </c>
      <c r="L408" s="25" t="str">
        <f t="shared" si="47"/>
        <v>000301503</v>
      </c>
      <c r="M408" s="25" t="str">
        <f t="shared" si="48"/>
        <v>CIPUTAT 1</v>
      </c>
    </row>
    <row r="409" spans="2:13" x14ac:dyDescent="0.25">
      <c r="B409" s="6">
        <v>43269</v>
      </c>
      <c r="C409" s="4" t="s">
        <v>317</v>
      </c>
      <c r="D409" s="5">
        <v>648000</v>
      </c>
      <c r="E409" s="5">
        <v>0</v>
      </c>
      <c r="F409" s="5">
        <f t="shared" si="42"/>
        <v>208628100</v>
      </c>
      <c r="H409" s="25" t="str">
        <f t="shared" si="43"/>
        <v>18</v>
      </c>
      <c r="I409" s="25" t="str">
        <f t="shared" si="44"/>
        <v>06</v>
      </c>
      <c r="J409" s="25" t="str">
        <f t="shared" si="45"/>
        <v>2018</v>
      </c>
      <c r="K409" s="25" t="str">
        <f t="shared" si="46"/>
        <v>1</v>
      </c>
      <c r="L409" s="25" t="str">
        <f t="shared" si="47"/>
        <v>000301516</v>
      </c>
      <c r="M409" s="25" t="str">
        <f t="shared" si="48"/>
        <v>DUKUH 3</v>
      </c>
    </row>
    <row r="410" spans="2:13" x14ac:dyDescent="0.25">
      <c r="B410" s="6">
        <v>43269</v>
      </c>
      <c r="C410" s="4" t="s">
        <v>318</v>
      </c>
      <c r="D410" s="5">
        <v>470250</v>
      </c>
      <c r="E410" s="5">
        <v>0</v>
      </c>
      <c r="F410" s="5">
        <f t="shared" si="42"/>
        <v>209098350</v>
      </c>
      <c r="H410" s="25" t="str">
        <f t="shared" si="43"/>
        <v>18</v>
      </c>
      <c r="I410" s="25" t="str">
        <f t="shared" si="44"/>
        <v>06</v>
      </c>
      <c r="J410" s="25" t="str">
        <f t="shared" si="45"/>
        <v>2018</v>
      </c>
      <c r="K410" s="25" t="str">
        <f t="shared" si="46"/>
        <v>1</v>
      </c>
      <c r="L410" s="25" t="str">
        <f t="shared" si="47"/>
        <v>000301504</v>
      </c>
      <c r="M410" s="25" t="str">
        <f t="shared" si="48"/>
        <v>PD PINANG</v>
      </c>
    </row>
    <row r="411" spans="2:13" x14ac:dyDescent="0.25">
      <c r="B411" s="6">
        <v>43269</v>
      </c>
      <c r="C411" s="4" t="s">
        <v>319</v>
      </c>
      <c r="D411" s="5">
        <v>401850</v>
      </c>
      <c r="E411" s="5">
        <v>0</v>
      </c>
      <c r="F411" s="5">
        <f t="shared" si="42"/>
        <v>209500200</v>
      </c>
      <c r="H411" s="25" t="str">
        <f t="shared" si="43"/>
        <v>18</v>
      </c>
      <c r="I411" s="25" t="str">
        <f t="shared" si="44"/>
        <v>06</v>
      </c>
      <c r="J411" s="25" t="str">
        <f t="shared" si="45"/>
        <v>2018</v>
      </c>
      <c r="K411" s="25" t="str">
        <f t="shared" si="46"/>
        <v>1</v>
      </c>
      <c r="L411" s="25" t="str">
        <f t="shared" si="47"/>
        <v>000301505</v>
      </c>
      <c r="M411" s="25" t="str">
        <f t="shared" si="48"/>
        <v>FATMAWATI 2</v>
      </c>
    </row>
    <row r="412" spans="2:13" x14ac:dyDescent="0.25">
      <c r="B412" s="6">
        <v>43269</v>
      </c>
      <c r="C412" s="4" t="s">
        <v>320</v>
      </c>
      <c r="D412" s="5">
        <v>497700</v>
      </c>
      <c r="E412" s="5">
        <v>0</v>
      </c>
      <c r="F412" s="5">
        <f t="shared" si="42"/>
        <v>209997900</v>
      </c>
      <c r="H412" s="25" t="str">
        <f t="shared" si="43"/>
        <v>18</v>
      </c>
      <c r="I412" s="25" t="str">
        <f t="shared" si="44"/>
        <v>06</v>
      </c>
      <c r="J412" s="25" t="str">
        <f t="shared" si="45"/>
        <v>2018</v>
      </c>
      <c r="K412" s="25" t="str">
        <f t="shared" si="46"/>
        <v>1</v>
      </c>
      <c r="L412" s="25" t="str">
        <f t="shared" si="47"/>
        <v>000301506</v>
      </c>
      <c r="M412" s="25" t="str">
        <f t="shared" si="48"/>
        <v>FATMAWATI 1</v>
      </c>
    </row>
    <row r="413" spans="2:13" x14ac:dyDescent="0.25">
      <c r="B413" s="6">
        <v>43269</v>
      </c>
      <c r="C413" s="4" t="s">
        <v>321</v>
      </c>
      <c r="D413" s="5">
        <v>376200</v>
      </c>
      <c r="E413" s="5">
        <v>0</v>
      </c>
      <c r="F413" s="5">
        <f t="shared" si="42"/>
        <v>210374100</v>
      </c>
      <c r="H413" s="25" t="str">
        <f t="shared" si="43"/>
        <v>18</v>
      </c>
      <c r="I413" s="25" t="str">
        <f t="shared" si="44"/>
        <v>06</v>
      </c>
      <c r="J413" s="25" t="str">
        <f t="shared" si="45"/>
        <v>2018</v>
      </c>
      <c r="K413" s="25" t="str">
        <f t="shared" si="46"/>
        <v>1</v>
      </c>
      <c r="L413" s="25" t="str">
        <f t="shared" si="47"/>
        <v>000301507</v>
      </c>
      <c r="M413" s="25" t="str">
        <f t="shared" si="48"/>
        <v>AMPERA 2</v>
      </c>
    </row>
    <row r="414" spans="2:13" x14ac:dyDescent="0.25">
      <c r="B414" s="6">
        <v>43269</v>
      </c>
      <c r="C414" s="4" t="s">
        <v>322</v>
      </c>
      <c r="D414" s="5">
        <v>624150</v>
      </c>
      <c r="E414" s="5">
        <v>0</v>
      </c>
      <c r="F414" s="5">
        <f t="shared" si="42"/>
        <v>210998250</v>
      </c>
      <c r="H414" s="25" t="str">
        <f t="shared" si="43"/>
        <v>18</v>
      </c>
      <c r="I414" s="25" t="str">
        <f t="shared" si="44"/>
        <v>06</v>
      </c>
      <c r="J414" s="25" t="str">
        <f t="shared" si="45"/>
        <v>2018</v>
      </c>
      <c r="K414" s="25" t="str">
        <f t="shared" si="46"/>
        <v>1</v>
      </c>
      <c r="L414" s="25" t="str">
        <f t="shared" si="47"/>
        <v>000301508</v>
      </c>
      <c r="M414" s="25" t="str">
        <f t="shared" si="48"/>
        <v>AMPERA 1</v>
      </c>
    </row>
    <row r="415" spans="2:13" x14ac:dyDescent="0.25">
      <c r="B415" s="6">
        <v>43269</v>
      </c>
      <c r="C415" s="4" t="s">
        <v>323</v>
      </c>
      <c r="D415" s="5">
        <v>1197000</v>
      </c>
      <c r="E415" s="5">
        <v>0</v>
      </c>
      <c r="F415" s="5">
        <f t="shared" si="42"/>
        <v>212195250</v>
      </c>
      <c r="H415" s="25" t="str">
        <f t="shared" si="43"/>
        <v>18</v>
      </c>
      <c r="I415" s="25" t="str">
        <f t="shared" si="44"/>
        <v>06</v>
      </c>
      <c r="J415" s="25" t="str">
        <f t="shared" si="45"/>
        <v>2018</v>
      </c>
      <c r="K415" s="25" t="str">
        <f t="shared" si="46"/>
        <v>1</v>
      </c>
      <c r="L415" s="25" t="str">
        <f t="shared" si="47"/>
        <v>000301509</v>
      </c>
      <c r="M415" s="25" t="str">
        <f t="shared" si="48"/>
        <v>LT AGUNG 2</v>
      </c>
    </row>
    <row r="416" spans="2:13" x14ac:dyDescent="0.25">
      <c r="B416" s="6">
        <v>43269</v>
      </c>
      <c r="C416" s="4" t="s">
        <v>324</v>
      </c>
      <c r="D416" s="5">
        <v>25650</v>
      </c>
      <c r="E416" s="5">
        <v>0</v>
      </c>
      <c r="F416" s="5">
        <f t="shared" si="42"/>
        <v>212220900</v>
      </c>
      <c r="H416" s="25" t="str">
        <f t="shared" si="43"/>
        <v>18</v>
      </c>
      <c r="I416" s="25" t="str">
        <f t="shared" si="44"/>
        <v>06</v>
      </c>
      <c r="J416" s="25" t="str">
        <f t="shared" si="45"/>
        <v>2018</v>
      </c>
      <c r="K416" s="25" t="str">
        <f t="shared" si="46"/>
        <v>1</v>
      </c>
      <c r="L416" s="25" t="str">
        <f t="shared" si="47"/>
        <v>000301534</v>
      </c>
      <c r="M416" s="25" t="str">
        <f t="shared" si="48"/>
        <v>LT AGUNG 3</v>
      </c>
    </row>
    <row r="417" spans="2:13" x14ac:dyDescent="0.25">
      <c r="B417" s="6">
        <v>43269</v>
      </c>
      <c r="C417" s="4" t="s">
        <v>325</v>
      </c>
      <c r="D417" s="5">
        <v>769500</v>
      </c>
      <c r="E417" s="5">
        <v>0</v>
      </c>
      <c r="F417" s="5">
        <f t="shared" si="42"/>
        <v>212990400</v>
      </c>
      <c r="H417" s="25" t="str">
        <f t="shared" si="43"/>
        <v>18</v>
      </c>
      <c r="I417" s="25" t="str">
        <f t="shared" si="44"/>
        <v>06</v>
      </c>
      <c r="J417" s="25" t="str">
        <f t="shared" si="45"/>
        <v>2018</v>
      </c>
      <c r="K417" s="25" t="str">
        <f t="shared" si="46"/>
        <v>1</v>
      </c>
      <c r="L417" s="25" t="str">
        <f t="shared" si="47"/>
        <v>000301510</v>
      </c>
      <c r="M417" s="25" t="str">
        <f t="shared" si="48"/>
        <v>LT AGUNG 1</v>
      </c>
    </row>
    <row r="418" spans="2:13" x14ac:dyDescent="0.25">
      <c r="B418" s="6">
        <v>43269</v>
      </c>
      <c r="C418" s="4" t="s">
        <v>326</v>
      </c>
      <c r="D418" s="5">
        <v>453150</v>
      </c>
      <c r="E418" s="5">
        <v>0</v>
      </c>
      <c r="F418" s="5">
        <f t="shared" si="42"/>
        <v>213443550</v>
      </c>
      <c r="H418" s="25" t="str">
        <f t="shared" si="43"/>
        <v>18</v>
      </c>
      <c r="I418" s="25" t="str">
        <f t="shared" si="44"/>
        <v>06</v>
      </c>
      <c r="J418" s="25" t="str">
        <f t="shared" si="45"/>
        <v>2018</v>
      </c>
      <c r="K418" s="25" t="str">
        <f t="shared" si="46"/>
        <v>1</v>
      </c>
      <c r="L418" s="25" t="str">
        <f t="shared" si="47"/>
        <v>000301511</v>
      </c>
      <c r="M418" s="25" t="str">
        <f t="shared" si="48"/>
        <v>GEDONG 2</v>
      </c>
    </row>
    <row r="419" spans="2:13" x14ac:dyDescent="0.25">
      <c r="B419" s="6">
        <v>43269</v>
      </c>
      <c r="C419" s="4" t="s">
        <v>327</v>
      </c>
      <c r="D419" s="5">
        <v>367650</v>
      </c>
      <c r="E419" s="5">
        <v>0</v>
      </c>
      <c r="F419" s="5">
        <f t="shared" si="42"/>
        <v>213811200</v>
      </c>
      <c r="H419" s="25" t="str">
        <f t="shared" si="43"/>
        <v>18</v>
      </c>
      <c r="I419" s="25" t="str">
        <f t="shared" si="44"/>
        <v>06</v>
      </c>
      <c r="J419" s="25" t="str">
        <f t="shared" si="45"/>
        <v>2018</v>
      </c>
      <c r="K419" s="25" t="str">
        <f t="shared" si="46"/>
        <v>1</v>
      </c>
      <c r="L419" s="25" t="str">
        <f t="shared" si="47"/>
        <v>000301512</v>
      </c>
      <c r="M419" s="25" t="str">
        <f t="shared" si="48"/>
        <v>GEDONG 1</v>
      </c>
    </row>
    <row r="420" spans="2:13" x14ac:dyDescent="0.25">
      <c r="B420" s="6">
        <v>43269</v>
      </c>
      <c r="C420" s="4" t="s">
        <v>328</v>
      </c>
      <c r="D420" s="5">
        <v>239400</v>
      </c>
      <c r="E420" s="5">
        <v>0</v>
      </c>
      <c r="F420" s="5">
        <f t="shared" si="42"/>
        <v>214050600</v>
      </c>
      <c r="H420" s="25" t="str">
        <f t="shared" si="43"/>
        <v>18</v>
      </c>
      <c r="I420" s="25" t="str">
        <f t="shared" si="44"/>
        <v>06</v>
      </c>
      <c r="J420" s="25" t="str">
        <f t="shared" si="45"/>
        <v>2018</v>
      </c>
      <c r="K420" s="25" t="str">
        <f t="shared" si="46"/>
        <v>1</v>
      </c>
      <c r="L420" s="25" t="str">
        <f t="shared" si="47"/>
        <v>000301513</v>
      </c>
      <c r="M420" s="25" t="str">
        <f t="shared" si="48"/>
        <v>KP RAMBUTAN</v>
      </c>
    </row>
    <row r="421" spans="2:13" x14ac:dyDescent="0.25">
      <c r="B421" s="6">
        <v>43269</v>
      </c>
      <c r="C421" s="4" t="s">
        <v>329</v>
      </c>
      <c r="D421" s="5">
        <v>2466000</v>
      </c>
      <c r="E421" s="5">
        <v>0</v>
      </c>
      <c r="F421" s="5">
        <f t="shared" si="42"/>
        <v>216516600</v>
      </c>
      <c r="H421" s="25" t="str">
        <f t="shared" si="43"/>
        <v>18</v>
      </c>
      <c r="I421" s="25" t="str">
        <f t="shared" si="44"/>
        <v>06</v>
      </c>
      <c r="J421" s="25" t="str">
        <f t="shared" si="45"/>
        <v>2018</v>
      </c>
      <c r="K421" s="25" t="str">
        <f t="shared" si="46"/>
        <v>1</v>
      </c>
      <c r="L421" s="25" t="str">
        <f t="shared" si="47"/>
        <v>000301514</v>
      </c>
      <c r="M421" s="25" t="str">
        <f t="shared" si="48"/>
        <v>PS REBO</v>
      </c>
    </row>
    <row r="422" spans="2:13" x14ac:dyDescent="0.25">
      <c r="B422" s="6">
        <v>43270</v>
      </c>
      <c r="C422" s="4" t="s">
        <v>330</v>
      </c>
      <c r="D422" s="5">
        <v>641250</v>
      </c>
      <c r="E422" s="5">
        <v>0</v>
      </c>
      <c r="F422" s="5">
        <f t="shared" si="42"/>
        <v>217157850</v>
      </c>
      <c r="H422" s="25" t="str">
        <f t="shared" si="43"/>
        <v>18</v>
      </c>
      <c r="I422" s="25" t="str">
        <f t="shared" si="44"/>
        <v>06</v>
      </c>
      <c r="J422" s="25" t="str">
        <f t="shared" si="45"/>
        <v>2018</v>
      </c>
      <c r="K422" s="25" t="str">
        <f t="shared" si="46"/>
        <v>2</v>
      </c>
      <c r="L422" s="25" t="str">
        <f t="shared" si="47"/>
        <v>000301507</v>
      </c>
      <c r="M422" s="25" t="str">
        <f t="shared" si="48"/>
        <v>AMPERA 2</v>
      </c>
    </row>
    <row r="423" spans="2:13" x14ac:dyDescent="0.25">
      <c r="B423" s="6">
        <v>43270</v>
      </c>
      <c r="C423" s="4" t="s">
        <v>331</v>
      </c>
      <c r="D423" s="5">
        <v>936000</v>
      </c>
      <c r="E423" s="5">
        <v>0</v>
      </c>
      <c r="F423" s="5">
        <f t="shared" si="42"/>
        <v>218093850</v>
      </c>
      <c r="H423" s="25" t="str">
        <f t="shared" si="43"/>
        <v>18</v>
      </c>
      <c r="I423" s="25" t="str">
        <f t="shared" si="44"/>
        <v>06</v>
      </c>
      <c r="J423" s="25" t="str">
        <f t="shared" si="45"/>
        <v>2018</v>
      </c>
      <c r="K423" s="25" t="str">
        <f t="shared" si="46"/>
        <v>2</v>
      </c>
      <c r="L423" s="25" t="str">
        <f t="shared" si="47"/>
        <v>000301515</v>
      </c>
      <c r="M423" s="25" t="str">
        <f t="shared" si="48"/>
        <v>DUKUH 1</v>
      </c>
    </row>
    <row r="424" spans="2:13" x14ac:dyDescent="0.25">
      <c r="B424" s="6">
        <v>43270</v>
      </c>
      <c r="C424" s="4" t="s">
        <v>332</v>
      </c>
      <c r="D424" s="5">
        <v>572850</v>
      </c>
      <c r="E424" s="5">
        <v>0</v>
      </c>
      <c r="F424" s="5">
        <f t="shared" si="42"/>
        <v>218666700</v>
      </c>
      <c r="H424" s="25" t="str">
        <f t="shared" si="43"/>
        <v>18</v>
      </c>
      <c r="I424" s="25" t="str">
        <f t="shared" si="44"/>
        <v>06</v>
      </c>
      <c r="J424" s="25" t="str">
        <f t="shared" si="45"/>
        <v>2018</v>
      </c>
      <c r="K424" s="25" t="str">
        <f t="shared" si="46"/>
        <v>2</v>
      </c>
      <c r="L424" s="25" t="str">
        <f t="shared" si="47"/>
        <v>000301503</v>
      </c>
      <c r="M424" s="25" t="str">
        <f t="shared" si="48"/>
        <v>CIPUTAT 1</v>
      </c>
    </row>
    <row r="425" spans="2:13" x14ac:dyDescent="0.25">
      <c r="B425" s="6">
        <v>43270</v>
      </c>
      <c r="C425" s="4" t="s">
        <v>333</v>
      </c>
      <c r="D425" s="5">
        <v>401850</v>
      </c>
      <c r="E425" s="5">
        <v>0</v>
      </c>
      <c r="F425" s="5">
        <f t="shared" si="42"/>
        <v>219068550</v>
      </c>
      <c r="H425" s="25" t="str">
        <f t="shared" si="43"/>
        <v>18</v>
      </c>
      <c r="I425" s="25" t="str">
        <f t="shared" si="44"/>
        <v>06</v>
      </c>
      <c r="J425" s="25" t="str">
        <f t="shared" si="45"/>
        <v>2018</v>
      </c>
      <c r="K425" s="25" t="str">
        <f t="shared" si="46"/>
        <v>2</v>
      </c>
      <c r="L425" s="25" t="str">
        <f t="shared" si="47"/>
        <v>000301511</v>
      </c>
      <c r="M425" s="25" t="str">
        <f t="shared" si="48"/>
        <v>GEDONG 2</v>
      </c>
    </row>
    <row r="426" spans="2:13" x14ac:dyDescent="0.25">
      <c r="B426" s="6">
        <v>43270</v>
      </c>
      <c r="C426" s="4" t="s">
        <v>334</v>
      </c>
      <c r="D426" s="5">
        <v>863550</v>
      </c>
      <c r="E426" s="5">
        <v>0</v>
      </c>
      <c r="F426" s="5">
        <f t="shared" si="42"/>
        <v>219932100</v>
      </c>
      <c r="H426" s="25" t="str">
        <f t="shared" si="43"/>
        <v>18</v>
      </c>
      <c r="I426" s="25" t="str">
        <f t="shared" si="44"/>
        <v>06</v>
      </c>
      <c r="J426" s="25" t="str">
        <f t="shared" si="45"/>
        <v>2018</v>
      </c>
      <c r="K426" s="25" t="str">
        <f t="shared" si="46"/>
        <v>2</v>
      </c>
      <c r="L426" s="25" t="str">
        <f t="shared" si="47"/>
        <v>000301508</v>
      </c>
      <c r="M426" s="25" t="str">
        <f t="shared" si="48"/>
        <v>AMPERA 1</v>
      </c>
    </row>
    <row r="427" spans="2:13" x14ac:dyDescent="0.25">
      <c r="B427" s="6">
        <v>43270</v>
      </c>
      <c r="C427" s="4" t="s">
        <v>335</v>
      </c>
      <c r="D427" s="5">
        <v>1137600</v>
      </c>
      <c r="E427" s="5">
        <v>0</v>
      </c>
      <c r="F427" s="5">
        <f t="shared" si="42"/>
        <v>221069700</v>
      </c>
      <c r="H427" s="25" t="str">
        <f t="shared" si="43"/>
        <v>18</v>
      </c>
      <c r="I427" s="25" t="str">
        <f t="shared" si="44"/>
        <v>06</v>
      </c>
      <c r="J427" s="25" t="str">
        <f t="shared" si="45"/>
        <v>2018</v>
      </c>
      <c r="K427" s="25" t="str">
        <f t="shared" si="46"/>
        <v>2</v>
      </c>
      <c r="L427" s="25" t="str">
        <f t="shared" si="47"/>
        <v>000301516</v>
      </c>
      <c r="M427" s="25" t="str">
        <f t="shared" si="48"/>
        <v>DUKUH 3</v>
      </c>
    </row>
    <row r="428" spans="2:13" x14ac:dyDescent="0.25">
      <c r="B428" s="6">
        <v>43270</v>
      </c>
      <c r="C428" s="4" t="s">
        <v>336</v>
      </c>
      <c r="D428" s="5">
        <v>855000</v>
      </c>
      <c r="E428" s="5">
        <v>0</v>
      </c>
      <c r="F428" s="5">
        <f t="shared" si="42"/>
        <v>221924700</v>
      </c>
      <c r="H428" s="25" t="str">
        <f t="shared" si="43"/>
        <v>18</v>
      </c>
      <c r="I428" s="25" t="str">
        <f t="shared" si="44"/>
        <v>06</v>
      </c>
      <c r="J428" s="25" t="str">
        <f t="shared" si="45"/>
        <v>2018</v>
      </c>
      <c r="K428" s="25" t="str">
        <f t="shared" si="46"/>
        <v>2</v>
      </c>
      <c r="L428" s="25" t="str">
        <f t="shared" si="47"/>
        <v>000301504</v>
      </c>
      <c r="M428" s="25" t="str">
        <f t="shared" si="48"/>
        <v>PD PINANG</v>
      </c>
    </row>
    <row r="429" spans="2:13" x14ac:dyDescent="0.25">
      <c r="B429" s="6">
        <v>43270</v>
      </c>
      <c r="C429" s="4" t="s">
        <v>337</v>
      </c>
      <c r="D429" s="5">
        <v>427500</v>
      </c>
      <c r="E429" s="5">
        <v>0</v>
      </c>
      <c r="F429" s="5">
        <f t="shared" si="42"/>
        <v>222352200</v>
      </c>
      <c r="H429" s="25" t="str">
        <f t="shared" si="43"/>
        <v>18</v>
      </c>
      <c r="I429" s="25" t="str">
        <f t="shared" si="44"/>
        <v>06</v>
      </c>
      <c r="J429" s="25" t="str">
        <f t="shared" si="45"/>
        <v>2018</v>
      </c>
      <c r="K429" s="25" t="str">
        <f t="shared" si="46"/>
        <v>2</v>
      </c>
      <c r="L429" s="25" t="str">
        <f t="shared" si="47"/>
        <v>000301512</v>
      </c>
      <c r="M429" s="25" t="str">
        <f t="shared" si="48"/>
        <v>GEDONG 1</v>
      </c>
    </row>
    <row r="430" spans="2:13" x14ac:dyDescent="0.25">
      <c r="B430" s="6">
        <v>43270</v>
      </c>
      <c r="C430" s="4" t="s">
        <v>338</v>
      </c>
      <c r="D430" s="5">
        <v>974700</v>
      </c>
      <c r="E430" s="5">
        <v>0</v>
      </c>
      <c r="F430" s="5">
        <f t="shared" si="42"/>
        <v>223326900</v>
      </c>
      <c r="H430" s="25" t="str">
        <f t="shared" si="43"/>
        <v>18</v>
      </c>
      <c r="I430" s="25" t="str">
        <f t="shared" si="44"/>
        <v>06</v>
      </c>
      <c r="J430" s="25" t="str">
        <f t="shared" si="45"/>
        <v>2018</v>
      </c>
      <c r="K430" s="25" t="str">
        <f t="shared" si="46"/>
        <v>2</v>
      </c>
      <c r="L430" s="25" t="str">
        <f t="shared" si="47"/>
        <v>000301509</v>
      </c>
      <c r="M430" s="25" t="str">
        <f t="shared" si="48"/>
        <v>LT AGUNG 2</v>
      </c>
    </row>
    <row r="431" spans="2:13" x14ac:dyDescent="0.25">
      <c r="B431" s="6">
        <v>43270</v>
      </c>
      <c r="C431" s="4" t="s">
        <v>339</v>
      </c>
      <c r="D431" s="5">
        <v>444600</v>
      </c>
      <c r="E431" s="5">
        <v>0</v>
      </c>
      <c r="F431" s="5">
        <f t="shared" si="42"/>
        <v>223771500</v>
      </c>
      <c r="H431" s="25" t="str">
        <f t="shared" si="43"/>
        <v>18</v>
      </c>
      <c r="I431" s="25" t="str">
        <f t="shared" si="44"/>
        <v>06</v>
      </c>
      <c r="J431" s="25" t="str">
        <f t="shared" si="45"/>
        <v>2018</v>
      </c>
      <c r="K431" s="25" t="str">
        <f t="shared" si="46"/>
        <v>2</v>
      </c>
      <c r="L431" s="25" t="str">
        <f t="shared" si="47"/>
        <v>000301505</v>
      </c>
      <c r="M431" s="25" t="str">
        <f t="shared" si="48"/>
        <v>FATMAWATI 2</v>
      </c>
    </row>
    <row r="432" spans="2:13" x14ac:dyDescent="0.25">
      <c r="B432" s="6">
        <v>43270</v>
      </c>
      <c r="C432" s="4" t="s">
        <v>340</v>
      </c>
      <c r="D432" s="5">
        <v>513000</v>
      </c>
      <c r="E432" s="5">
        <v>0</v>
      </c>
      <c r="F432" s="5">
        <f t="shared" si="42"/>
        <v>224284500</v>
      </c>
      <c r="H432" s="25" t="str">
        <f t="shared" si="43"/>
        <v>18</v>
      </c>
      <c r="I432" s="25" t="str">
        <f t="shared" si="44"/>
        <v>06</v>
      </c>
      <c r="J432" s="25" t="str">
        <f t="shared" si="45"/>
        <v>2018</v>
      </c>
      <c r="K432" s="25" t="str">
        <f t="shared" si="46"/>
        <v>2</v>
      </c>
      <c r="L432" s="25" t="str">
        <f t="shared" si="47"/>
        <v>000301513</v>
      </c>
      <c r="M432" s="25" t="str">
        <f t="shared" si="48"/>
        <v>KP RAMBUTAN</v>
      </c>
    </row>
    <row r="433" spans="2:13" x14ac:dyDescent="0.25">
      <c r="B433" s="6">
        <v>43270</v>
      </c>
      <c r="C433" s="4" t="s">
        <v>341</v>
      </c>
      <c r="D433" s="5">
        <v>624150</v>
      </c>
      <c r="E433" s="5">
        <v>0</v>
      </c>
      <c r="F433" s="5">
        <f t="shared" si="42"/>
        <v>224908650</v>
      </c>
      <c r="H433" s="25" t="str">
        <f t="shared" si="43"/>
        <v>18</v>
      </c>
      <c r="I433" s="25" t="str">
        <f t="shared" si="44"/>
        <v>06</v>
      </c>
      <c r="J433" s="25" t="str">
        <f t="shared" si="45"/>
        <v>2018</v>
      </c>
      <c r="K433" s="25" t="str">
        <f t="shared" si="46"/>
        <v>2</v>
      </c>
      <c r="L433" s="25" t="str">
        <f t="shared" si="47"/>
        <v>000301506</v>
      </c>
      <c r="M433" s="25" t="str">
        <f t="shared" si="48"/>
        <v>FATMAWATI 1</v>
      </c>
    </row>
    <row r="434" spans="2:13" x14ac:dyDescent="0.25">
      <c r="B434" s="6">
        <v>43270</v>
      </c>
      <c r="C434" s="4" t="s">
        <v>342</v>
      </c>
      <c r="D434" s="5">
        <v>3214800</v>
      </c>
      <c r="E434" s="5">
        <v>0</v>
      </c>
      <c r="F434" s="5">
        <f t="shared" si="42"/>
        <v>228123450</v>
      </c>
      <c r="H434" s="25" t="str">
        <f t="shared" si="43"/>
        <v>18</v>
      </c>
      <c r="I434" s="25" t="str">
        <f t="shared" si="44"/>
        <v>06</v>
      </c>
      <c r="J434" s="25" t="str">
        <f t="shared" si="45"/>
        <v>2018</v>
      </c>
      <c r="K434" s="25" t="str">
        <f t="shared" si="46"/>
        <v>2</v>
      </c>
      <c r="L434" s="25" t="str">
        <f t="shared" si="47"/>
        <v>000301514</v>
      </c>
      <c r="M434" s="25" t="str">
        <f t="shared" si="48"/>
        <v>PS REBO</v>
      </c>
    </row>
    <row r="435" spans="2:13" x14ac:dyDescent="0.25">
      <c r="B435" s="6">
        <v>43270</v>
      </c>
      <c r="C435" s="4" t="s">
        <v>343</v>
      </c>
      <c r="D435" s="5">
        <v>145350</v>
      </c>
      <c r="E435" s="5">
        <v>0</v>
      </c>
      <c r="F435" s="5">
        <f t="shared" si="42"/>
        <v>228268800</v>
      </c>
      <c r="H435" s="25" t="str">
        <f t="shared" si="43"/>
        <v>18</v>
      </c>
      <c r="I435" s="25" t="str">
        <f t="shared" si="44"/>
        <v>06</v>
      </c>
      <c r="J435" s="25" t="str">
        <f t="shared" si="45"/>
        <v>2018</v>
      </c>
      <c r="K435" s="25" t="str">
        <f t="shared" si="46"/>
        <v>2</v>
      </c>
      <c r="L435" s="25" t="str">
        <f t="shared" si="47"/>
        <v>000301534</v>
      </c>
      <c r="M435" s="25" t="str">
        <f t="shared" si="48"/>
        <v>LT AGUNG 3</v>
      </c>
    </row>
    <row r="436" spans="2:13" x14ac:dyDescent="0.25">
      <c r="B436" s="6">
        <v>43270</v>
      </c>
      <c r="C436" s="4" t="s">
        <v>344</v>
      </c>
      <c r="D436" s="5">
        <v>769500</v>
      </c>
      <c r="E436" s="5">
        <v>0</v>
      </c>
      <c r="F436" s="5">
        <f t="shared" si="42"/>
        <v>229038300</v>
      </c>
      <c r="H436" s="25" t="str">
        <f t="shared" si="43"/>
        <v>18</v>
      </c>
      <c r="I436" s="25" t="str">
        <f t="shared" si="44"/>
        <v>06</v>
      </c>
      <c r="J436" s="25" t="str">
        <f t="shared" si="45"/>
        <v>2018</v>
      </c>
      <c r="K436" s="25" t="str">
        <f t="shared" si="46"/>
        <v>2</v>
      </c>
      <c r="L436" s="25" t="str">
        <f t="shared" si="47"/>
        <v>000301510</v>
      </c>
      <c r="M436" s="25" t="str">
        <f t="shared" si="48"/>
        <v>LT AGUNG 1</v>
      </c>
    </row>
    <row r="437" spans="2:13" x14ac:dyDescent="0.25">
      <c r="B437" s="6">
        <v>43270</v>
      </c>
      <c r="C437" s="4" t="s">
        <v>345</v>
      </c>
      <c r="D437" s="5">
        <v>967950</v>
      </c>
      <c r="E437" s="5">
        <v>0</v>
      </c>
      <c r="F437" s="5">
        <f t="shared" si="42"/>
        <v>230006250</v>
      </c>
      <c r="H437" s="25" t="str">
        <f t="shared" si="43"/>
        <v>19</v>
      </c>
      <c r="I437" s="25" t="str">
        <f t="shared" si="44"/>
        <v>06</v>
      </c>
      <c r="J437" s="25" t="str">
        <f t="shared" si="45"/>
        <v>2018</v>
      </c>
      <c r="K437" s="25" t="str">
        <f t="shared" si="46"/>
        <v>1</v>
      </c>
      <c r="L437" s="25" t="str">
        <f t="shared" si="47"/>
        <v>000301509</v>
      </c>
      <c r="M437" s="25" t="str">
        <f t="shared" si="48"/>
        <v>LT AGUNG 2</v>
      </c>
    </row>
    <row r="438" spans="2:13" x14ac:dyDescent="0.25">
      <c r="B438" s="6">
        <v>43270</v>
      </c>
      <c r="C438" s="4" t="s">
        <v>346</v>
      </c>
      <c r="D438" s="5">
        <v>188100</v>
      </c>
      <c r="E438" s="5">
        <v>0</v>
      </c>
      <c r="F438" s="5">
        <f t="shared" si="42"/>
        <v>230194350</v>
      </c>
      <c r="H438" s="25" t="str">
        <f t="shared" si="43"/>
        <v>19</v>
      </c>
      <c r="I438" s="25" t="str">
        <f t="shared" si="44"/>
        <v>06</v>
      </c>
      <c r="J438" s="25" t="str">
        <f t="shared" si="45"/>
        <v>2018</v>
      </c>
      <c r="K438" s="25" t="str">
        <f t="shared" si="46"/>
        <v>3</v>
      </c>
      <c r="L438" s="25" t="str">
        <f t="shared" si="47"/>
        <v>000301509</v>
      </c>
      <c r="M438" s="25" t="str">
        <f t="shared" si="48"/>
        <v>LT AGUNG 2</v>
      </c>
    </row>
    <row r="439" spans="2:13" x14ac:dyDescent="0.25">
      <c r="B439" s="6">
        <v>43270</v>
      </c>
      <c r="C439" s="4" t="s">
        <v>303</v>
      </c>
      <c r="D439" s="5">
        <v>94050</v>
      </c>
      <c r="E439" s="5">
        <v>0</v>
      </c>
      <c r="F439" s="5">
        <f t="shared" si="42"/>
        <v>230288400</v>
      </c>
      <c r="H439" s="25" t="str">
        <f t="shared" si="43"/>
        <v>18</v>
      </c>
      <c r="I439" s="25" t="str">
        <f t="shared" si="44"/>
        <v>06</v>
      </c>
      <c r="J439" s="25" t="str">
        <f t="shared" si="45"/>
        <v>2018</v>
      </c>
      <c r="K439" s="25" t="str">
        <f t="shared" si="46"/>
        <v>3</v>
      </c>
      <c r="L439" s="25" t="str">
        <f t="shared" si="47"/>
        <v>000301507</v>
      </c>
      <c r="M439" s="25" t="str">
        <f t="shared" si="48"/>
        <v>AMPERA 2</v>
      </c>
    </row>
    <row r="440" spans="2:13" x14ac:dyDescent="0.25">
      <c r="B440" s="6">
        <v>43270</v>
      </c>
      <c r="C440" s="4" t="s">
        <v>347</v>
      </c>
      <c r="D440" s="5">
        <v>333450</v>
      </c>
      <c r="E440" s="5">
        <v>0</v>
      </c>
      <c r="F440" s="5">
        <f t="shared" si="42"/>
        <v>230621850</v>
      </c>
      <c r="H440" s="25" t="str">
        <f t="shared" si="43"/>
        <v>19</v>
      </c>
      <c r="I440" s="25" t="str">
        <f t="shared" si="44"/>
        <v>06</v>
      </c>
      <c r="J440" s="25" t="str">
        <f t="shared" si="45"/>
        <v>2018</v>
      </c>
      <c r="K440" s="25" t="str">
        <f t="shared" si="46"/>
        <v>1</v>
      </c>
      <c r="L440" s="25" t="str">
        <f t="shared" si="47"/>
        <v>000301505</v>
      </c>
      <c r="M440" s="25" t="str">
        <f t="shared" si="48"/>
        <v>FATMAWATI 2</v>
      </c>
    </row>
    <row r="441" spans="2:13" x14ac:dyDescent="0.25">
      <c r="B441" s="6">
        <v>43270</v>
      </c>
      <c r="C441" s="4" t="s">
        <v>348</v>
      </c>
      <c r="D441" s="5">
        <v>68400</v>
      </c>
      <c r="E441" s="5">
        <v>0</v>
      </c>
      <c r="F441" s="5">
        <f t="shared" si="42"/>
        <v>230690250</v>
      </c>
      <c r="H441" s="25" t="str">
        <f t="shared" si="43"/>
        <v>19</v>
      </c>
      <c r="I441" s="25" t="str">
        <f t="shared" si="44"/>
        <v>06</v>
      </c>
      <c r="J441" s="25" t="str">
        <f t="shared" si="45"/>
        <v>2018</v>
      </c>
      <c r="K441" s="25" t="str">
        <f t="shared" si="46"/>
        <v>3</v>
      </c>
      <c r="L441" s="25" t="str">
        <f t="shared" si="47"/>
        <v>000301505</v>
      </c>
      <c r="M441" s="25" t="str">
        <f t="shared" si="48"/>
        <v>FATMAWATI 2</v>
      </c>
    </row>
    <row r="442" spans="2:13" x14ac:dyDescent="0.25">
      <c r="B442" s="6">
        <v>43270</v>
      </c>
      <c r="C442" s="4" t="s">
        <v>307</v>
      </c>
      <c r="D442" s="5">
        <v>446400</v>
      </c>
      <c r="E442" s="5">
        <v>0</v>
      </c>
      <c r="F442" s="5">
        <f t="shared" si="42"/>
        <v>231136650</v>
      </c>
      <c r="H442" s="25" t="str">
        <f t="shared" si="43"/>
        <v>18</v>
      </c>
      <c r="I442" s="25" t="str">
        <f t="shared" si="44"/>
        <v>06</v>
      </c>
      <c r="J442" s="25" t="str">
        <f t="shared" si="45"/>
        <v>2018</v>
      </c>
      <c r="K442" s="25" t="str">
        <f t="shared" si="46"/>
        <v>3</v>
      </c>
      <c r="L442" s="25" t="str">
        <f t="shared" si="47"/>
        <v>000301515</v>
      </c>
      <c r="M442" s="25" t="str">
        <f t="shared" si="48"/>
        <v>DUKUH 1</v>
      </c>
    </row>
    <row r="443" spans="2:13" x14ac:dyDescent="0.25">
      <c r="B443" s="6">
        <v>43270</v>
      </c>
      <c r="C443" s="4" t="s">
        <v>300</v>
      </c>
      <c r="D443" s="5">
        <v>94050</v>
      </c>
      <c r="E443" s="5">
        <v>0</v>
      </c>
      <c r="F443" s="5">
        <f t="shared" si="42"/>
        <v>231230700</v>
      </c>
      <c r="H443" s="25" t="str">
        <f t="shared" si="43"/>
        <v>18</v>
      </c>
      <c r="I443" s="25" t="str">
        <f t="shared" si="44"/>
        <v>06</v>
      </c>
      <c r="J443" s="25" t="str">
        <f t="shared" si="45"/>
        <v>2018</v>
      </c>
      <c r="K443" s="25" t="str">
        <f t="shared" si="46"/>
        <v>3</v>
      </c>
      <c r="L443" s="25" t="str">
        <f t="shared" si="47"/>
        <v>000301503</v>
      </c>
      <c r="M443" s="25" t="str">
        <f t="shared" si="48"/>
        <v>CIPUTAT 1</v>
      </c>
    </row>
    <row r="444" spans="2:13" x14ac:dyDescent="0.25">
      <c r="B444" s="6">
        <v>43270</v>
      </c>
      <c r="C444" s="4" t="s">
        <v>349</v>
      </c>
      <c r="D444" s="5">
        <v>265050</v>
      </c>
      <c r="E444" s="5">
        <v>0</v>
      </c>
      <c r="F444" s="5">
        <f t="shared" si="42"/>
        <v>231495750</v>
      </c>
      <c r="H444" s="25" t="str">
        <f t="shared" si="43"/>
        <v>19</v>
      </c>
      <c r="I444" s="25" t="str">
        <f t="shared" si="44"/>
        <v>06</v>
      </c>
      <c r="J444" s="25" t="str">
        <f t="shared" si="45"/>
        <v>2018</v>
      </c>
      <c r="K444" s="25" t="str">
        <f t="shared" si="46"/>
        <v>1</v>
      </c>
      <c r="L444" s="25" t="str">
        <f t="shared" si="47"/>
        <v>000301513</v>
      </c>
      <c r="M444" s="25" t="str">
        <f t="shared" si="48"/>
        <v>KP RAMBUTAN</v>
      </c>
    </row>
    <row r="445" spans="2:13" x14ac:dyDescent="0.25">
      <c r="B445" s="6">
        <v>43270</v>
      </c>
      <c r="C445" s="4" t="s">
        <v>350</v>
      </c>
      <c r="D445" s="5">
        <v>34200</v>
      </c>
      <c r="E445" s="5">
        <v>0</v>
      </c>
      <c r="F445" s="5">
        <f t="shared" si="42"/>
        <v>231529950</v>
      </c>
      <c r="H445" s="25" t="str">
        <f t="shared" si="43"/>
        <v>19</v>
      </c>
      <c r="I445" s="25" t="str">
        <f t="shared" si="44"/>
        <v>06</v>
      </c>
      <c r="J445" s="25" t="str">
        <f t="shared" si="45"/>
        <v>2018</v>
      </c>
      <c r="K445" s="25" t="str">
        <f t="shared" si="46"/>
        <v>3</v>
      </c>
      <c r="L445" s="25" t="str">
        <f t="shared" si="47"/>
        <v>000301513</v>
      </c>
      <c r="M445" s="25" t="str">
        <f t="shared" si="48"/>
        <v>KP RAMBUTAN</v>
      </c>
    </row>
    <row r="446" spans="2:13" x14ac:dyDescent="0.25">
      <c r="B446" s="6">
        <v>43270</v>
      </c>
      <c r="C446" s="4" t="s">
        <v>305</v>
      </c>
      <c r="D446" s="5">
        <v>59850</v>
      </c>
      <c r="E446" s="5">
        <v>0</v>
      </c>
      <c r="F446" s="5">
        <f t="shared" si="42"/>
        <v>231589800</v>
      </c>
      <c r="H446" s="25" t="str">
        <f t="shared" si="43"/>
        <v>18</v>
      </c>
      <c r="I446" s="25" t="str">
        <f t="shared" si="44"/>
        <v>06</v>
      </c>
      <c r="J446" s="25" t="str">
        <f t="shared" si="45"/>
        <v>2018</v>
      </c>
      <c r="K446" s="25" t="str">
        <f t="shared" si="46"/>
        <v>3</v>
      </c>
      <c r="L446" s="25" t="str">
        <f t="shared" si="47"/>
        <v>000301511</v>
      </c>
      <c r="M446" s="25" t="str">
        <f t="shared" si="48"/>
        <v>GEDONG 2</v>
      </c>
    </row>
    <row r="447" spans="2:13" x14ac:dyDescent="0.25">
      <c r="B447" s="6">
        <v>43270</v>
      </c>
      <c r="C447" s="4" t="s">
        <v>310</v>
      </c>
      <c r="D447" s="5">
        <v>205200</v>
      </c>
      <c r="E447" s="5">
        <v>0</v>
      </c>
      <c r="F447" s="5">
        <f t="shared" si="42"/>
        <v>231795000</v>
      </c>
      <c r="H447" s="25" t="str">
        <f t="shared" si="43"/>
        <v>18</v>
      </c>
      <c r="I447" s="25" t="str">
        <f t="shared" si="44"/>
        <v>06</v>
      </c>
      <c r="J447" s="25" t="str">
        <f t="shared" si="45"/>
        <v>2018</v>
      </c>
      <c r="K447" s="25" t="str">
        <f t="shared" si="46"/>
        <v>3</v>
      </c>
      <c r="L447" s="25" t="str">
        <f t="shared" si="47"/>
        <v>000301508</v>
      </c>
      <c r="M447" s="25" t="str">
        <f t="shared" si="48"/>
        <v>AMPERA 1</v>
      </c>
    </row>
    <row r="448" spans="2:13" x14ac:dyDescent="0.25">
      <c r="B448" s="6">
        <v>43270</v>
      </c>
      <c r="C448" s="4" t="s">
        <v>351</v>
      </c>
      <c r="D448" s="5">
        <v>350550</v>
      </c>
      <c r="E448" s="5">
        <v>0</v>
      </c>
      <c r="F448" s="5">
        <f t="shared" si="42"/>
        <v>232145550</v>
      </c>
      <c r="H448" s="25" t="str">
        <f t="shared" si="43"/>
        <v>19</v>
      </c>
      <c r="I448" s="25" t="str">
        <f t="shared" si="44"/>
        <v>06</v>
      </c>
      <c r="J448" s="25" t="str">
        <f t="shared" si="45"/>
        <v>2018</v>
      </c>
      <c r="K448" s="25" t="str">
        <f t="shared" si="46"/>
        <v>1</v>
      </c>
      <c r="L448" s="25" t="str">
        <f t="shared" si="47"/>
        <v>000301506</v>
      </c>
      <c r="M448" s="25" t="str">
        <f t="shared" si="48"/>
        <v>FATMAWATI 1</v>
      </c>
    </row>
    <row r="449" spans="2:13" x14ac:dyDescent="0.25">
      <c r="B449" s="6">
        <v>43270</v>
      </c>
      <c r="C449" s="4" t="s">
        <v>352</v>
      </c>
      <c r="D449" s="5">
        <v>68400</v>
      </c>
      <c r="E449" s="5">
        <v>0</v>
      </c>
      <c r="F449" s="5">
        <f t="shared" si="42"/>
        <v>232213950</v>
      </c>
      <c r="H449" s="25" t="str">
        <f t="shared" si="43"/>
        <v>19</v>
      </c>
      <c r="I449" s="25" t="str">
        <f t="shared" si="44"/>
        <v>06</v>
      </c>
      <c r="J449" s="25" t="str">
        <f t="shared" si="45"/>
        <v>2018</v>
      </c>
      <c r="K449" s="25" t="str">
        <f t="shared" si="46"/>
        <v>3</v>
      </c>
      <c r="L449" s="25" t="str">
        <f t="shared" si="47"/>
        <v>000301506</v>
      </c>
      <c r="M449" s="25" t="str">
        <f t="shared" si="48"/>
        <v>FATMAWATI 1</v>
      </c>
    </row>
    <row r="450" spans="2:13" x14ac:dyDescent="0.25">
      <c r="B450" s="6">
        <v>43270</v>
      </c>
      <c r="C450" s="4" t="s">
        <v>301</v>
      </c>
      <c r="D450" s="5">
        <v>734400</v>
      </c>
      <c r="E450" s="5">
        <v>0</v>
      </c>
      <c r="F450" s="5">
        <f t="shared" si="42"/>
        <v>232948350</v>
      </c>
      <c r="H450" s="25" t="str">
        <f t="shared" si="43"/>
        <v>18</v>
      </c>
      <c r="I450" s="25" t="str">
        <f t="shared" si="44"/>
        <v>06</v>
      </c>
      <c r="J450" s="25" t="str">
        <f t="shared" si="45"/>
        <v>2018</v>
      </c>
      <c r="K450" s="25" t="str">
        <f t="shared" si="46"/>
        <v>3</v>
      </c>
      <c r="L450" s="25" t="str">
        <f t="shared" si="47"/>
        <v>000301516</v>
      </c>
      <c r="M450" s="25" t="str">
        <f t="shared" si="48"/>
        <v>DUKUH 3</v>
      </c>
    </row>
    <row r="451" spans="2:13" x14ac:dyDescent="0.25">
      <c r="B451" s="6">
        <v>43270</v>
      </c>
      <c r="C451" s="4" t="s">
        <v>308</v>
      </c>
      <c r="D451" s="5">
        <v>205200</v>
      </c>
      <c r="E451" s="5">
        <v>0</v>
      </c>
      <c r="F451" s="5">
        <f t="shared" si="42"/>
        <v>233153550</v>
      </c>
      <c r="H451" s="25" t="str">
        <f t="shared" si="43"/>
        <v>18</v>
      </c>
      <c r="I451" s="25" t="str">
        <f t="shared" si="44"/>
        <v>06</v>
      </c>
      <c r="J451" s="25" t="str">
        <f t="shared" si="45"/>
        <v>2018</v>
      </c>
      <c r="K451" s="25" t="str">
        <f t="shared" si="46"/>
        <v>3</v>
      </c>
      <c r="L451" s="25" t="str">
        <f t="shared" si="47"/>
        <v>000301504</v>
      </c>
      <c r="M451" s="25" t="str">
        <f t="shared" si="48"/>
        <v>PD PINANG</v>
      </c>
    </row>
    <row r="452" spans="2:13" x14ac:dyDescent="0.25">
      <c r="B452" s="6">
        <v>43270</v>
      </c>
      <c r="C452" s="4" t="s">
        <v>353</v>
      </c>
      <c r="D452" s="5">
        <v>2257200</v>
      </c>
      <c r="E452" s="5">
        <v>0</v>
      </c>
      <c r="F452" s="5">
        <f t="shared" si="42"/>
        <v>235410750</v>
      </c>
      <c r="H452" s="25" t="str">
        <f t="shared" si="43"/>
        <v>19</v>
      </c>
      <c r="I452" s="25" t="str">
        <f t="shared" si="44"/>
        <v>06</v>
      </c>
      <c r="J452" s="25" t="str">
        <f t="shared" si="45"/>
        <v>2018</v>
      </c>
      <c r="K452" s="25" t="str">
        <f t="shared" si="46"/>
        <v>1</v>
      </c>
      <c r="L452" s="25" t="str">
        <f t="shared" si="47"/>
        <v>000301514</v>
      </c>
      <c r="M452" s="25" t="str">
        <f t="shared" si="48"/>
        <v>PS REBO</v>
      </c>
    </row>
    <row r="453" spans="2:13" x14ac:dyDescent="0.25">
      <c r="B453" s="6">
        <v>43270</v>
      </c>
      <c r="C453" s="4" t="s">
        <v>354</v>
      </c>
      <c r="D453" s="5">
        <v>51300</v>
      </c>
      <c r="E453" s="5">
        <v>0</v>
      </c>
      <c r="F453" s="5">
        <f t="shared" si="42"/>
        <v>235462050</v>
      </c>
      <c r="H453" s="25" t="str">
        <f t="shared" si="43"/>
        <v>19</v>
      </c>
      <c r="I453" s="25" t="str">
        <f t="shared" si="44"/>
        <v>06</v>
      </c>
      <c r="J453" s="25" t="str">
        <f t="shared" si="45"/>
        <v>2018</v>
      </c>
      <c r="K453" s="25" t="str">
        <f t="shared" si="46"/>
        <v>1</v>
      </c>
      <c r="L453" s="25" t="str">
        <f t="shared" si="47"/>
        <v>000301534</v>
      </c>
      <c r="M453" s="25" t="str">
        <f t="shared" si="48"/>
        <v>LT AGUNG 3</v>
      </c>
    </row>
    <row r="454" spans="2:13" x14ac:dyDescent="0.25">
      <c r="B454" s="6">
        <v>43270</v>
      </c>
      <c r="C454" s="4" t="s">
        <v>355</v>
      </c>
      <c r="D454" s="5">
        <v>487350</v>
      </c>
      <c r="E454" s="5">
        <v>0</v>
      </c>
      <c r="F454" s="5">
        <f t="shared" si="42"/>
        <v>235949400</v>
      </c>
      <c r="H454" s="25" t="str">
        <f t="shared" si="43"/>
        <v>19</v>
      </c>
      <c r="I454" s="25" t="str">
        <f t="shared" si="44"/>
        <v>06</v>
      </c>
      <c r="J454" s="25" t="str">
        <f t="shared" si="45"/>
        <v>2018</v>
      </c>
      <c r="K454" s="25" t="str">
        <f t="shared" si="46"/>
        <v>3</v>
      </c>
      <c r="L454" s="25" t="str">
        <f t="shared" si="47"/>
        <v>000301514</v>
      </c>
      <c r="M454" s="25" t="str">
        <f t="shared" si="48"/>
        <v>PS REBO</v>
      </c>
    </row>
    <row r="455" spans="2:13" x14ac:dyDescent="0.25">
      <c r="B455" s="6">
        <v>43270</v>
      </c>
      <c r="C455" s="4" t="s">
        <v>313</v>
      </c>
      <c r="D455" s="5">
        <v>68400</v>
      </c>
      <c r="E455" s="5">
        <v>0</v>
      </c>
      <c r="F455" s="5">
        <f t="shared" si="42"/>
        <v>236017800</v>
      </c>
      <c r="H455" s="25" t="str">
        <f t="shared" si="43"/>
        <v>18</v>
      </c>
      <c r="I455" s="25" t="str">
        <f t="shared" si="44"/>
        <v>06</v>
      </c>
      <c r="J455" s="25" t="str">
        <f t="shared" si="45"/>
        <v>2018</v>
      </c>
      <c r="K455" s="25" t="str">
        <f t="shared" si="46"/>
        <v>3</v>
      </c>
      <c r="L455" s="25" t="str">
        <f t="shared" si="47"/>
        <v>000301512</v>
      </c>
      <c r="M455" s="25" t="str">
        <f t="shared" si="48"/>
        <v>GEDONG 1</v>
      </c>
    </row>
    <row r="456" spans="2:13" x14ac:dyDescent="0.25">
      <c r="B456" s="6">
        <v>43270</v>
      </c>
      <c r="C456" s="4" t="s">
        <v>356</v>
      </c>
      <c r="D456" s="5">
        <v>589950</v>
      </c>
      <c r="E456" s="5">
        <v>0</v>
      </c>
      <c r="F456" s="5">
        <f t="shared" si="42"/>
        <v>236607750</v>
      </c>
      <c r="H456" s="25" t="str">
        <f t="shared" si="43"/>
        <v>19</v>
      </c>
      <c r="I456" s="25" t="str">
        <f t="shared" si="44"/>
        <v>06</v>
      </c>
      <c r="J456" s="25" t="str">
        <f t="shared" si="45"/>
        <v>2018</v>
      </c>
      <c r="K456" s="25" t="str">
        <f t="shared" si="46"/>
        <v>1</v>
      </c>
      <c r="L456" s="25" t="str">
        <f t="shared" si="47"/>
        <v>000301510</v>
      </c>
      <c r="M456" s="25" t="str">
        <f t="shared" si="48"/>
        <v>LT AGUNG 1</v>
      </c>
    </row>
    <row r="457" spans="2:13" x14ac:dyDescent="0.25">
      <c r="B457" s="6">
        <v>43270</v>
      </c>
      <c r="C457" s="4" t="s">
        <v>357</v>
      </c>
      <c r="D457" s="5">
        <v>102600</v>
      </c>
      <c r="E457" s="5">
        <v>0</v>
      </c>
      <c r="F457" s="5">
        <f t="shared" si="42"/>
        <v>236710350</v>
      </c>
      <c r="H457" s="25" t="str">
        <f t="shared" si="43"/>
        <v>19</v>
      </c>
      <c r="I457" s="25" t="str">
        <f t="shared" si="44"/>
        <v>06</v>
      </c>
      <c r="J457" s="25" t="str">
        <f t="shared" si="45"/>
        <v>2018</v>
      </c>
      <c r="K457" s="25" t="str">
        <f t="shared" si="46"/>
        <v>3</v>
      </c>
      <c r="L457" s="25" t="str">
        <f t="shared" si="47"/>
        <v>000301510</v>
      </c>
      <c r="M457" s="25" t="str">
        <f t="shared" si="48"/>
        <v>LT AGUNG 1</v>
      </c>
    </row>
    <row r="458" spans="2:13" x14ac:dyDescent="0.25">
      <c r="B458" s="6">
        <v>43270</v>
      </c>
      <c r="C458" s="4" t="s">
        <v>304</v>
      </c>
      <c r="D458" s="5">
        <v>136800</v>
      </c>
      <c r="E458" s="5">
        <v>0</v>
      </c>
      <c r="F458" s="5">
        <f t="shared" ref="F458:F521" si="49">F457+D458-E458</f>
        <v>236847150</v>
      </c>
      <c r="H458" s="25" t="str">
        <f t="shared" ref="H458:H521" si="50">MID(C458,81,2)</f>
        <v>18</v>
      </c>
      <c r="I458" s="25" t="str">
        <f t="shared" ref="I458:I521" si="51">MID(C458,83,2)</f>
        <v>06</v>
      </c>
      <c r="J458" s="25" t="str">
        <f t="shared" ref="J458:J521" si="52">MID(C458,85,4)</f>
        <v>2018</v>
      </c>
      <c r="K458" s="25" t="str">
        <f t="shared" ref="K458:K521" si="53">MID(C458,90,1)</f>
        <v>3</v>
      </c>
      <c r="L458" s="25" t="str">
        <f t="shared" ref="L458:L521" si="54">MID(C458,92,9)</f>
        <v>000301509</v>
      </c>
      <c r="M458" s="25" t="str">
        <f t="shared" ref="M458:M521" si="55">MID(C458,102,15)</f>
        <v>LT AGUNG 2</v>
      </c>
    </row>
    <row r="459" spans="2:13" x14ac:dyDescent="0.25">
      <c r="B459" s="6">
        <v>43270</v>
      </c>
      <c r="C459" s="4" t="s">
        <v>358</v>
      </c>
      <c r="D459" s="5">
        <v>393300</v>
      </c>
      <c r="E459" s="5">
        <v>0</v>
      </c>
      <c r="F459" s="5">
        <f t="shared" si="49"/>
        <v>237240450</v>
      </c>
      <c r="H459" s="25" t="str">
        <f t="shared" si="50"/>
        <v>19</v>
      </c>
      <c r="I459" s="25" t="str">
        <f t="shared" si="51"/>
        <v>06</v>
      </c>
      <c r="J459" s="25" t="str">
        <f t="shared" si="52"/>
        <v>2018</v>
      </c>
      <c r="K459" s="25" t="str">
        <f t="shared" si="53"/>
        <v>1</v>
      </c>
      <c r="L459" s="25" t="str">
        <f t="shared" si="54"/>
        <v>000301507</v>
      </c>
      <c r="M459" s="25" t="str">
        <f t="shared" si="55"/>
        <v>AMPERA 2</v>
      </c>
    </row>
    <row r="460" spans="2:13" x14ac:dyDescent="0.25">
      <c r="B460" s="6">
        <v>43270</v>
      </c>
      <c r="C460" s="4" t="s">
        <v>359</v>
      </c>
      <c r="D460" s="5">
        <v>145350</v>
      </c>
      <c r="E460" s="5">
        <v>0</v>
      </c>
      <c r="F460" s="5">
        <f t="shared" si="49"/>
        <v>237385800</v>
      </c>
      <c r="H460" s="25" t="str">
        <f t="shared" si="50"/>
        <v>19</v>
      </c>
      <c r="I460" s="25" t="str">
        <f t="shared" si="51"/>
        <v>06</v>
      </c>
      <c r="J460" s="25" t="str">
        <f t="shared" si="52"/>
        <v>2018</v>
      </c>
      <c r="K460" s="25" t="str">
        <f t="shared" si="53"/>
        <v>3</v>
      </c>
      <c r="L460" s="25" t="str">
        <f t="shared" si="54"/>
        <v>000301507</v>
      </c>
      <c r="M460" s="25" t="str">
        <f t="shared" si="55"/>
        <v>AMPERA 2</v>
      </c>
    </row>
    <row r="461" spans="2:13" x14ac:dyDescent="0.25">
      <c r="B461" s="6">
        <v>43270</v>
      </c>
      <c r="C461" s="4" t="s">
        <v>302</v>
      </c>
      <c r="D461" s="5">
        <v>128250</v>
      </c>
      <c r="E461" s="5">
        <v>0</v>
      </c>
      <c r="F461" s="5">
        <f t="shared" si="49"/>
        <v>237514050</v>
      </c>
      <c r="H461" s="25" t="str">
        <f t="shared" si="50"/>
        <v>18</v>
      </c>
      <c r="I461" s="25" t="str">
        <f t="shared" si="51"/>
        <v>06</v>
      </c>
      <c r="J461" s="25" t="str">
        <f t="shared" si="52"/>
        <v>2018</v>
      </c>
      <c r="K461" s="25" t="str">
        <f t="shared" si="53"/>
        <v>3</v>
      </c>
      <c r="L461" s="25" t="str">
        <f t="shared" si="54"/>
        <v>000301505</v>
      </c>
      <c r="M461" s="25" t="str">
        <f t="shared" si="55"/>
        <v>FATMAWATI 2</v>
      </c>
    </row>
    <row r="462" spans="2:13" x14ac:dyDescent="0.25">
      <c r="B462" s="6">
        <v>43270</v>
      </c>
      <c r="C462" s="4" t="s">
        <v>360</v>
      </c>
      <c r="D462" s="5">
        <v>777600</v>
      </c>
      <c r="E462" s="5">
        <v>0</v>
      </c>
      <c r="F462" s="5">
        <f t="shared" si="49"/>
        <v>238291650</v>
      </c>
      <c r="H462" s="25" t="str">
        <f t="shared" si="50"/>
        <v>19</v>
      </c>
      <c r="I462" s="25" t="str">
        <f t="shared" si="51"/>
        <v>06</v>
      </c>
      <c r="J462" s="25" t="str">
        <f t="shared" si="52"/>
        <v>2018</v>
      </c>
      <c r="K462" s="25" t="str">
        <f t="shared" si="53"/>
        <v>1</v>
      </c>
      <c r="L462" s="25" t="str">
        <f t="shared" si="54"/>
        <v>000301515</v>
      </c>
      <c r="M462" s="25" t="str">
        <f t="shared" si="55"/>
        <v>DUKUH 1</v>
      </c>
    </row>
    <row r="463" spans="2:13" x14ac:dyDescent="0.25">
      <c r="B463" s="6">
        <v>43270</v>
      </c>
      <c r="C463" s="4" t="s">
        <v>361</v>
      </c>
      <c r="D463" s="5">
        <v>359100</v>
      </c>
      <c r="E463" s="5">
        <v>0</v>
      </c>
      <c r="F463" s="5">
        <f t="shared" si="49"/>
        <v>238650750</v>
      </c>
      <c r="H463" s="25" t="str">
        <f t="shared" si="50"/>
        <v>19</v>
      </c>
      <c r="I463" s="25" t="str">
        <f t="shared" si="51"/>
        <v>06</v>
      </c>
      <c r="J463" s="25" t="str">
        <f t="shared" si="52"/>
        <v>2018</v>
      </c>
      <c r="K463" s="25" t="str">
        <f t="shared" si="53"/>
        <v>1</v>
      </c>
      <c r="L463" s="25" t="str">
        <f t="shared" si="54"/>
        <v>000301503</v>
      </c>
      <c r="M463" s="25" t="str">
        <f t="shared" si="55"/>
        <v>CIPUTAT 1</v>
      </c>
    </row>
    <row r="464" spans="2:13" x14ac:dyDescent="0.25">
      <c r="B464" s="6">
        <v>43270</v>
      </c>
      <c r="C464" s="4" t="s">
        <v>362</v>
      </c>
      <c r="D464" s="5">
        <v>230400</v>
      </c>
      <c r="E464" s="5">
        <v>0</v>
      </c>
      <c r="F464" s="5">
        <f t="shared" si="49"/>
        <v>238881150</v>
      </c>
      <c r="H464" s="25" t="str">
        <f t="shared" si="50"/>
        <v>19</v>
      </c>
      <c r="I464" s="25" t="str">
        <f t="shared" si="51"/>
        <v>06</v>
      </c>
      <c r="J464" s="25" t="str">
        <f t="shared" si="52"/>
        <v>2018</v>
      </c>
      <c r="K464" s="25" t="str">
        <f t="shared" si="53"/>
        <v>3</v>
      </c>
      <c r="L464" s="25" t="str">
        <f t="shared" si="54"/>
        <v>000301515</v>
      </c>
      <c r="M464" s="25" t="str">
        <f t="shared" si="55"/>
        <v>DUKUH 1</v>
      </c>
    </row>
    <row r="465" spans="2:13" x14ac:dyDescent="0.25">
      <c r="B465" s="6">
        <v>43270</v>
      </c>
      <c r="C465" s="4" t="s">
        <v>363</v>
      </c>
      <c r="D465" s="5">
        <v>34200</v>
      </c>
      <c r="E465" s="5">
        <v>0</v>
      </c>
      <c r="F465" s="5">
        <f t="shared" si="49"/>
        <v>238915350</v>
      </c>
      <c r="H465" s="25" t="str">
        <f t="shared" si="50"/>
        <v>19</v>
      </c>
      <c r="I465" s="25" t="str">
        <f t="shared" si="51"/>
        <v>06</v>
      </c>
      <c r="J465" s="25" t="str">
        <f t="shared" si="52"/>
        <v>2018</v>
      </c>
      <c r="K465" s="25" t="str">
        <f t="shared" si="53"/>
        <v>3</v>
      </c>
      <c r="L465" s="25" t="str">
        <f t="shared" si="54"/>
        <v>000301503</v>
      </c>
      <c r="M465" s="25" t="str">
        <f t="shared" si="55"/>
        <v>CIPUTAT 1</v>
      </c>
    </row>
    <row r="466" spans="2:13" x14ac:dyDescent="0.25">
      <c r="B466" s="6">
        <v>43270</v>
      </c>
      <c r="C466" s="4" t="s">
        <v>306</v>
      </c>
      <c r="D466" s="5">
        <v>51300</v>
      </c>
      <c r="E466" s="5">
        <v>0</v>
      </c>
      <c r="F466" s="5">
        <f t="shared" si="49"/>
        <v>238966650</v>
      </c>
      <c r="H466" s="25" t="str">
        <f t="shared" si="50"/>
        <v>18</v>
      </c>
      <c r="I466" s="25" t="str">
        <f t="shared" si="51"/>
        <v>06</v>
      </c>
      <c r="J466" s="25" t="str">
        <f t="shared" si="52"/>
        <v>2018</v>
      </c>
      <c r="K466" s="25" t="str">
        <f t="shared" si="53"/>
        <v>3</v>
      </c>
      <c r="L466" s="25" t="str">
        <f t="shared" si="54"/>
        <v>000301513</v>
      </c>
      <c r="M466" s="25" t="str">
        <f t="shared" si="55"/>
        <v>KP RAMBUTAN</v>
      </c>
    </row>
    <row r="467" spans="2:13" x14ac:dyDescent="0.25">
      <c r="B467" s="6">
        <v>43270</v>
      </c>
      <c r="C467" s="4" t="s">
        <v>364</v>
      </c>
      <c r="D467" s="5">
        <v>437850</v>
      </c>
      <c r="E467" s="5">
        <v>0</v>
      </c>
      <c r="F467" s="5">
        <f t="shared" si="49"/>
        <v>239404500</v>
      </c>
      <c r="H467" s="25" t="str">
        <f t="shared" si="50"/>
        <v>19</v>
      </c>
      <c r="I467" s="25" t="str">
        <f t="shared" si="51"/>
        <v>06</v>
      </c>
      <c r="J467" s="25" t="str">
        <f t="shared" si="52"/>
        <v>2018</v>
      </c>
      <c r="K467" s="25" t="str">
        <f t="shared" si="53"/>
        <v>1</v>
      </c>
      <c r="L467" s="25" t="str">
        <f t="shared" si="54"/>
        <v>000301511</v>
      </c>
      <c r="M467" s="25" t="str">
        <f t="shared" si="55"/>
        <v>GEDONG 2</v>
      </c>
    </row>
    <row r="468" spans="2:13" x14ac:dyDescent="0.25">
      <c r="B468" s="6">
        <v>43270</v>
      </c>
      <c r="C468" s="4" t="s">
        <v>365</v>
      </c>
      <c r="D468" s="5">
        <v>111150</v>
      </c>
      <c r="E468" s="5">
        <v>0</v>
      </c>
      <c r="F468" s="5">
        <f t="shared" si="49"/>
        <v>239515650</v>
      </c>
      <c r="H468" s="25" t="str">
        <f t="shared" si="50"/>
        <v>19</v>
      </c>
      <c r="I468" s="25" t="str">
        <f t="shared" si="51"/>
        <v>06</v>
      </c>
      <c r="J468" s="25" t="str">
        <f t="shared" si="52"/>
        <v>2018</v>
      </c>
      <c r="K468" s="25" t="str">
        <f t="shared" si="53"/>
        <v>3</v>
      </c>
      <c r="L468" s="25" t="str">
        <f t="shared" si="54"/>
        <v>000301511</v>
      </c>
      <c r="M468" s="25" t="str">
        <f t="shared" si="55"/>
        <v>GEDONG 2</v>
      </c>
    </row>
    <row r="469" spans="2:13" x14ac:dyDescent="0.25">
      <c r="B469" s="6">
        <v>43270</v>
      </c>
      <c r="C469" s="4" t="s">
        <v>366</v>
      </c>
      <c r="D469" s="5">
        <v>461700</v>
      </c>
      <c r="E469" s="5">
        <v>0</v>
      </c>
      <c r="F469" s="5">
        <f t="shared" si="49"/>
        <v>239977350</v>
      </c>
      <c r="H469" s="25" t="str">
        <f t="shared" si="50"/>
        <v>19</v>
      </c>
      <c r="I469" s="25" t="str">
        <f t="shared" si="51"/>
        <v>06</v>
      </c>
      <c r="J469" s="25" t="str">
        <f t="shared" si="52"/>
        <v>2018</v>
      </c>
      <c r="K469" s="25" t="str">
        <f t="shared" si="53"/>
        <v>1</v>
      </c>
      <c r="L469" s="25" t="str">
        <f t="shared" si="54"/>
        <v>000301508</v>
      </c>
      <c r="M469" s="25" t="str">
        <f t="shared" si="55"/>
        <v>AMPERA 1</v>
      </c>
    </row>
    <row r="470" spans="2:13" x14ac:dyDescent="0.25">
      <c r="B470" s="6">
        <v>43270</v>
      </c>
      <c r="C470" s="4" t="s">
        <v>367</v>
      </c>
      <c r="D470" s="5">
        <v>85500</v>
      </c>
      <c r="E470" s="5">
        <v>0</v>
      </c>
      <c r="F470" s="5">
        <f t="shared" si="49"/>
        <v>240062850</v>
      </c>
      <c r="H470" s="25" t="str">
        <f t="shared" si="50"/>
        <v>19</v>
      </c>
      <c r="I470" s="25" t="str">
        <f t="shared" si="51"/>
        <v>06</v>
      </c>
      <c r="J470" s="25" t="str">
        <f t="shared" si="52"/>
        <v>2018</v>
      </c>
      <c r="K470" s="25" t="str">
        <f t="shared" si="53"/>
        <v>3</v>
      </c>
      <c r="L470" s="25" t="str">
        <f t="shared" si="54"/>
        <v>000301508</v>
      </c>
      <c r="M470" s="25" t="str">
        <f t="shared" si="55"/>
        <v>AMPERA 1</v>
      </c>
    </row>
    <row r="471" spans="2:13" x14ac:dyDescent="0.25">
      <c r="B471" s="6">
        <v>43270</v>
      </c>
      <c r="C471" s="4" t="s">
        <v>309</v>
      </c>
      <c r="D471" s="5">
        <v>68400</v>
      </c>
      <c r="E471" s="5">
        <v>0</v>
      </c>
      <c r="F471" s="5">
        <f t="shared" si="49"/>
        <v>240131250</v>
      </c>
      <c r="H471" s="25" t="str">
        <f t="shared" si="50"/>
        <v>18</v>
      </c>
      <c r="I471" s="25" t="str">
        <f t="shared" si="51"/>
        <v>06</v>
      </c>
      <c r="J471" s="25" t="str">
        <f t="shared" si="52"/>
        <v>2018</v>
      </c>
      <c r="K471" s="25" t="str">
        <f t="shared" si="53"/>
        <v>3</v>
      </c>
      <c r="L471" s="25" t="str">
        <f t="shared" si="54"/>
        <v>000301506</v>
      </c>
      <c r="M471" s="25" t="str">
        <f t="shared" si="55"/>
        <v>FATMAWATI 1</v>
      </c>
    </row>
    <row r="472" spans="2:13" x14ac:dyDescent="0.25">
      <c r="B472" s="6">
        <v>43270</v>
      </c>
      <c r="C472" s="4" t="s">
        <v>368</v>
      </c>
      <c r="D472" s="5">
        <v>662400</v>
      </c>
      <c r="E472" s="5">
        <v>0</v>
      </c>
      <c r="F472" s="5">
        <f t="shared" si="49"/>
        <v>240793650</v>
      </c>
      <c r="H472" s="25" t="str">
        <f t="shared" si="50"/>
        <v>19</v>
      </c>
      <c r="I472" s="25" t="str">
        <f t="shared" si="51"/>
        <v>06</v>
      </c>
      <c r="J472" s="25" t="str">
        <f t="shared" si="52"/>
        <v>2018</v>
      </c>
      <c r="K472" s="25" t="str">
        <f t="shared" si="53"/>
        <v>1</v>
      </c>
      <c r="L472" s="25" t="str">
        <f t="shared" si="54"/>
        <v>000301516</v>
      </c>
      <c r="M472" s="25" t="str">
        <f t="shared" si="55"/>
        <v>DUKUH 3</v>
      </c>
    </row>
    <row r="473" spans="2:13" x14ac:dyDescent="0.25">
      <c r="B473" s="6">
        <v>43270</v>
      </c>
      <c r="C473" s="4" t="s">
        <v>369</v>
      </c>
      <c r="D473" s="5">
        <v>427500</v>
      </c>
      <c r="E473" s="5">
        <v>0</v>
      </c>
      <c r="F473" s="5">
        <f t="shared" si="49"/>
        <v>241221150</v>
      </c>
      <c r="H473" s="25" t="str">
        <f t="shared" si="50"/>
        <v>19</v>
      </c>
      <c r="I473" s="25" t="str">
        <f t="shared" si="51"/>
        <v>06</v>
      </c>
      <c r="J473" s="25" t="str">
        <f t="shared" si="52"/>
        <v>2018</v>
      </c>
      <c r="K473" s="25" t="str">
        <f t="shared" si="53"/>
        <v>1</v>
      </c>
      <c r="L473" s="25" t="str">
        <f t="shared" si="54"/>
        <v>000301504</v>
      </c>
      <c r="M473" s="25" t="str">
        <f t="shared" si="55"/>
        <v>PD PINANG</v>
      </c>
    </row>
    <row r="474" spans="2:13" x14ac:dyDescent="0.25">
      <c r="B474" s="6">
        <v>43270</v>
      </c>
      <c r="C474" s="4" t="s">
        <v>370</v>
      </c>
      <c r="D474" s="5">
        <v>331200</v>
      </c>
      <c r="E474" s="5">
        <v>0</v>
      </c>
      <c r="F474" s="5">
        <f t="shared" si="49"/>
        <v>241552350</v>
      </c>
      <c r="H474" s="25" t="str">
        <f t="shared" si="50"/>
        <v>19</v>
      </c>
      <c r="I474" s="25" t="str">
        <f t="shared" si="51"/>
        <v>06</v>
      </c>
      <c r="J474" s="25" t="str">
        <f t="shared" si="52"/>
        <v>2018</v>
      </c>
      <c r="K474" s="25" t="str">
        <f t="shared" si="53"/>
        <v>3</v>
      </c>
      <c r="L474" s="25" t="str">
        <f t="shared" si="54"/>
        <v>000301516</v>
      </c>
      <c r="M474" s="25" t="str">
        <f t="shared" si="55"/>
        <v>DUKUH 3</v>
      </c>
    </row>
    <row r="475" spans="2:13" x14ac:dyDescent="0.25">
      <c r="B475" s="6">
        <v>43270</v>
      </c>
      <c r="C475" s="4" t="s">
        <v>371</v>
      </c>
      <c r="D475" s="5">
        <v>128250</v>
      </c>
      <c r="E475" s="5">
        <v>0</v>
      </c>
      <c r="F475" s="5">
        <f t="shared" si="49"/>
        <v>241680600</v>
      </c>
      <c r="H475" s="25" t="str">
        <f t="shared" si="50"/>
        <v>19</v>
      </c>
      <c r="I475" s="25" t="str">
        <f t="shared" si="51"/>
        <v>06</v>
      </c>
      <c r="J475" s="25" t="str">
        <f t="shared" si="52"/>
        <v>2018</v>
      </c>
      <c r="K475" s="25" t="str">
        <f t="shared" si="53"/>
        <v>3</v>
      </c>
      <c r="L475" s="25" t="str">
        <f t="shared" si="54"/>
        <v>000301504</v>
      </c>
      <c r="M475" s="25" t="str">
        <f t="shared" si="55"/>
        <v>PD PINANG</v>
      </c>
    </row>
    <row r="476" spans="2:13" x14ac:dyDescent="0.25">
      <c r="B476" s="6">
        <v>43270</v>
      </c>
      <c r="C476" s="4" t="s">
        <v>314</v>
      </c>
      <c r="D476" s="5">
        <v>897750</v>
      </c>
      <c r="E476" s="5">
        <v>0</v>
      </c>
      <c r="F476" s="5">
        <f t="shared" si="49"/>
        <v>242578350</v>
      </c>
      <c r="H476" s="25" t="str">
        <f t="shared" si="50"/>
        <v>18</v>
      </c>
      <c r="I476" s="25" t="str">
        <f t="shared" si="51"/>
        <v>06</v>
      </c>
      <c r="J476" s="25" t="str">
        <f t="shared" si="52"/>
        <v>2018</v>
      </c>
      <c r="K476" s="25" t="str">
        <f t="shared" si="53"/>
        <v>3</v>
      </c>
      <c r="L476" s="25" t="str">
        <f t="shared" si="54"/>
        <v>000301514</v>
      </c>
      <c r="M476" s="25" t="str">
        <f t="shared" si="55"/>
        <v>PS REBO</v>
      </c>
    </row>
    <row r="477" spans="2:13" x14ac:dyDescent="0.25">
      <c r="B477" s="6">
        <v>43270</v>
      </c>
      <c r="C477" s="4" t="s">
        <v>372</v>
      </c>
      <c r="D477" s="5">
        <v>205200</v>
      </c>
      <c r="E477" s="5">
        <v>0</v>
      </c>
      <c r="F477" s="5">
        <f t="shared" si="49"/>
        <v>242783550</v>
      </c>
      <c r="H477" s="25" t="str">
        <f t="shared" si="50"/>
        <v>19</v>
      </c>
      <c r="I477" s="25" t="str">
        <f t="shared" si="51"/>
        <v>06</v>
      </c>
      <c r="J477" s="25" t="str">
        <f t="shared" si="52"/>
        <v>2018</v>
      </c>
      <c r="K477" s="25" t="str">
        <f t="shared" si="53"/>
        <v>1</v>
      </c>
      <c r="L477" s="25" t="str">
        <f t="shared" si="54"/>
        <v>000301512</v>
      </c>
      <c r="M477" s="25" t="str">
        <f t="shared" si="55"/>
        <v>GEDONG 1</v>
      </c>
    </row>
    <row r="478" spans="2:13" x14ac:dyDescent="0.25">
      <c r="B478" s="6">
        <v>43270</v>
      </c>
      <c r="C478" s="4" t="s">
        <v>311</v>
      </c>
      <c r="D478" s="5">
        <v>8550</v>
      </c>
      <c r="E478" s="5">
        <v>0</v>
      </c>
      <c r="F478" s="5">
        <f t="shared" si="49"/>
        <v>242792100</v>
      </c>
      <c r="H478" s="25" t="str">
        <f t="shared" si="50"/>
        <v>18</v>
      </c>
      <c r="I478" s="25" t="str">
        <f t="shared" si="51"/>
        <v>06</v>
      </c>
      <c r="J478" s="25" t="str">
        <f t="shared" si="52"/>
        <v>2018</v>
      </c>
      <c r="K478" s="25" t="str">
        <f t="shared" si="53"/>
        <v>3</v>
      </c>
      <c r="L478" s="25" t="str">
        <f t="shared" si="54"/>
        <v>000301534</v>
      </c>
      <c r="M478" s="25" t="str">
        <f t="shared" si="55"/>
        <v>LT AGUNG 3</v>
      </c>
    </row>
    <row r="479" spans="2:13" x14ac:dyDescent="0.25">
      <c r="B479" s="6">
        <v>43270</v>
      </c>
      <c r="C479" s="4" t="s">
        <v>373</v>
      </c>
      <c r="D479" s="5">
        <v>51300</v>
      </c>
      <c r="E479" s="5">
        <v>0</v>
      </c>
      <c r="F479" s="5">
        <f t="shared" si="49"/>
        <v>242843400</v>
      </c>
      <c r="H479" s="25" t="str">
        <f t="shared" si="50"/>
        <v>19</v>
      </c>
      <c r="I479" s="25" t="str">
        <f t="shared" si="51"/>
        <v>06</v>
      </c>
      <c r="J479" s="25" t="str">
        <f t="shared" si="52"/>
        <v>2018</v>
      </c>
      <c r="K479" s="25" t="str">
        <f t="shared" si="53"/>
        <v>3</v>
      </c>
      <c r="L479" s="25" t="str">
        <f t="shared" si="54"/>
        <v>000301512</v>
      </c>
      <c r="M479" s="25" t="str">
        <f t="shared" si="55"/>
        <v>GEDONG 1</v>
      </c>
    </row>
    <row r="480" spans="2:13" x14ac:dyDescent="0.25">
      <c r="B480" s="6">
        <v>43270</v>
      </c>
      <c r="C480" s="4" t="s">
        <v>312</v>
      </c>
      <c r="D480" s="5">
        <v>128250</v>
      </c>
      <c r="E480" s="5">
        <v>0</v>
      </c>
      <c r="F480" s="5">
        <f t="shared" si="49"/>
        <v>242971650</v>
      </c>
      <c r="H480" s="25" t="str">
        <f t="shared" si="50"/>
        <v>18</v>
      </c>
      <c r="I480" s="25" t="str">
        <f t="shared" si="51"/>
        <v>06</v>
      </c>
      <c r="J480" s="25" t="str">
        <f t="shared" si="52"/>
        <v>2018</v>
      </c>
      <c r="K480" s="25" t="str">
        <f t="shared" si="53"/>
        <v>3</v>
      </c>
      <c r="L480" s="25" t="str">
        <f t="shared" si="54"/>
        <v>000301510</v>
      </c>
      <c r="M480" s="25" t="str">
        <f t="shared" si="55"/>
        <v>LT AGUNG 1</v>
      </c>
    </row>
    <row r="481" spans="2:13" x14ac:dyDescent="0.25">
      <c r="B481" s="6">
        <v>43271</v>
      </c>
      <c r="C481" s="4" t="s">
        <v>374</v>
      </c>
      <c r="D481" s="5">
        <v>463500</v>
      </c>
      <c r="E481" s="5">
        <v>0</v>
      </c>
      <c r="F481" s="5">
        <f t="shared" si="49"/>
        <v>243435150</v>
      </c>
      <c r="H481" s="25" t="str">
        <f t="shared" si="50"/>
        <v>19</v>
      </c>
      <c r="I481" s="25" t="str">
        <f t="shared" si="51"/>
        <v>06</v>
      </c>
      <c r="J481" s="25" t="str">
        <f t="shared" si="52"/>
        <v>2018</v>
      </c>
      <c r="K481" s="25" t="str">
        <f t="shared" si="53"/>
        <v>2</v>
      </c>
      <c r="L481" s="25" t="str">
        <f t="shared" si="54"/>
        <v>000301513</v>
      </c>
      <c r="M481" s="25" t="str">
        <f t="shared" si="55"/>
        <v>KP RAMBUTAN</v>
      </c>
    </row>
    <row r="482" spans="2:13" x14ac:dyDescent="0.25">
      <c r="B482" s="6">
        <v>43271</v>
      </c>
      <c r="C482" s="4" t="s">
        <v>375</v>
      </c>
      <c r="D482" s="5">
        <v>3206250</v>
      </c>
      <c r="E482" s="5">
        <v>0</v>
      </c>
      <c r="F482" s="5">
        <f t="shared" si="49"/>
        <v>246641400</v>
      </c>
      <c r="H482" s="25" t="str">
        <f t="shared" si="50"/>
        <v>19</v>
      </c>
      <c r="I482" s="25" t="str">
        <f t="shared" si="51"/>
        <v>06</v>
      </c>
      <c r="J482" s="25" t="str">
        <f t="shared" si="52"/>
        <v>2018</v>
      </c>
      <c r="K482" s="25" t="str">
        <f t="shared" si="53"/>
        <v>2</v>
      </c>
      <c r="L482" s="25" t="str">
        <f t="shared" si="54"/>
        <v>000301514</v>
      </c>
      <c r="M482" s="25" t="str">
        <f t="shared" si="55"/>
        <v>PS REBO</v>
      </c>
    </row>
    <row r="483" spans="2:13" x14ac:dyDescent="0.25">
      <c r="B483" s="6">
        <v>43271</v>
      </c>
      <c r="C483" s="4" t="s">
        <v>376</v>
      </c>
      <c r="D483" s="5">
        <v>1526400</v>
      </c>
      <c r="E483" s="5">
        <v>0</v>
      </c>
      <c r="F483" s="5">
        <f t="shared" si="49"/>
        <v>248167800</v>
      </c>
      <c r="H483" s="25" t="str">
        <f t="shared" si="50"/>
        <v>19</v>
      </c>
      <c r="I483" s="25" t="str">
        <f t="shared" si="51"/>
        <v>06</v>
      </c>
      <c r="J483" s="25" t="str">
        <f t="shared" si="52"/>
        <v>2018</v>
      </c>
      <c r="K483" s="25" t="str">
        <f t="shared" si="53"/>
        <v>2</v>
      </c>
      <c r="L483" s="25" t="str">
        <f t="shared" si="54"/>
        <v>000301515</v>
      </c>
      <c r="M483" s="25" t="str">
        <f t="shared" si="55"/>
        <v>DUKUH 1</v>
      </c>
    </row>
    <row r="484" spans="2:13" x14ac:dyDescent="0.25">
      <c r="B484" s="6">
        <v>43271</v>
      </c>
      <c r="C484" s="4" t="s">
        <v>377</v>
      </c>
      <c r="D484" s="5">
        <v>572850</v>
      </c>
      <c r="E484" s="5">
        <v>0</v>
      </c>
      <c r="F484" s="5">
        <f t="shared" si="49"/>
        <v>248740650</v>
      </c>
      <c r="H484" s="25" t="str">
        <f t="shared" si="50"/>
        <v>19</v>
      </c>
      <c r="I484" s="25" t="str">
        <f t="shared" si="51"/>
        <v>06</v>
      </c>
      <c r="J484" s="25" t="str">
        <f t="shared" si="52"/>
        <v>2018</v>
      </c>
      <c r="K484" s="25" t="str">
        <f t="shared" si="53"/>
        <v>2</v>
      </c>
      <c r="L484" s="25" t="str">
        <f t="shared" si="54"/>
        <v>000301503</v>
      </c>
      <c r="M484" s="25" t="str">
        <f t="shared" si="55"/>
        <v>CIPUTAT 1</v>
      </c>
    </row>
    <row r="485" spans="2:13" x14ac:dyDescent="0.25">
      <c r="B485" s="6">
        <v>43271</v>
      </c>
      <c r="C485" s="4" t="s">
        <v>378</v>
      </c>
      <c r="D485" s="5">
        <v>2030400</v>
      </c>
      <c r="E485" s="5">
        <v>0</v>
      </c>
      <c r="F485" s="5">
        <f t="shared" si="49"/>
        <v>250771050</v>
      </c>
      <c r="H485" s="25" t="str">
        <f t="shared" si="50"/>
        <v>19</v>
      </c>
      <c r="I485" s="25" t="str">
        <f t="shared" si="51"/>
        <v>06</v>
      </c>
      <c r="J485" s="25" t="str">
        <f t="shared" si="52"/>
        <v>2018</v>
      </c>
      <c r="K485" s="25" t="str">
        <f t="shared" si="53"/>
        <v>2</v>
      </c>
      <c r="L485" s="25" t="str">
        <f t="shared" si="54"/>
        <v>000301516</v>
      </c>
      <c r="M485" s="25" t="str">
        <f t="shared" si="55"/>
        <v>DUKUH 3</v>
      </c>
    </row>
    <row r="486" spans="2:13" x14ac:dyDescent="0.25">
      <c r="B486" s="6">
        <v>43271</v>
      </c>
      <c r="C486" s="4" t="s">
        <v>379</v>
      </c>
      <c r="D486" s="5">
        <v>1060200</v>
      </c>
      <c r="E486" s="5">
        <v>0</v>
      </c>
      <c r="F486" s="5">
        <f t="shared" si="49"/>
        <v>251831250</v>
      </c>
      <c r="H486" s="25" t="str">
        <f t="shared" si="50"/>
        <v>19</v>
      </c>
      <c r="I486" s="25" t="str">
        <f t="shared" si="51"/>
        <v>06</v>
      </c>
      <c r="J486" s="25" t="str">
        <f t="shared" si="52"/>
        <v>2018</v>
      </c>
      <c r="K486" s="25" t="str">
        <f t="shared" si="53"/>
        <v>2</v>
      </c>
      <c r="L486" s="25" t="str">
        <f t="shared" si="54"/>
        <v>000301504</v>
      </c>
      <c r="M486" s="25" t="str">
        <f t="shared" si="55"/>
        <v>PD PINANG</v>
      </c>
    </row>
    <row r="487" spans="2:13" x14ac:dyDescent="0.25">
      <c r="B487" s="6">
        <v>43271</v>
      </c>
      <c r="C487" s="4" t="s">
        <v>380</v>
      </c>
      <c r="D487" s="5">
        <v>632700</v>
      </c>
      <c r="E487" s="5">
        <v>0</v>
      </c>
      <c r="F487" s="5">
        <f t="shared" si="49"/>
        <v>252463950</v>
      </c>
      <c r="H487" s="25" t="str">
        <f t="shared" si="50"/>
        <v>19</v>
      </c>
      <c r="I487" s="25" t="str">
        <f t="shared" si="51"/>
        <v>06</v>
      </c>
      <c r="J487" s="25" t="str">
        <f t="shared" si="52"/>
        <v>2018</v>
      </c>
      <c r="K487" s="25" t="str">
        <f t="shared" si="53"/>
        <v>2</v>
      </c>
      <c r="L487" s="25" t="str">
        <f t="shared" si="54"/>
        <v>000301505</v>
      </c>
      <c r="M487" s="25" t="str">
        <f t="shared" si="55"/>
        <v>FATMAWATI 2</v>
      </c>
    </row>
    <row r="488" spans="2:13" x14ac:dyDescent="0.25">
      <c r="B488" s="6">
        <v>43271</v>
      </c>
      <c r="C488" s="4" t="s">
        <v>381</v>
      </c>
      <c r="D488" s="5">
        <v>607050</v>
      </c>
      <c r="E488" s="5">
        <v>0</v>
      </c>
      <c r="F488" s="5">
        <f t="shared" si="49"/>
        <v>253071000</v>
      </c>
      <c r="H488" s="25" t="str">
        <f t="shared" si="50"/>
        <v>19</v>
      </c>
      <c r="I488" s="25" t="str">
        <f t="shared" si="51"/>
        <v>06</v>
      </c>
      <c r="J488" s="25" t="str">
        <f t="shared" si="52"/>
        <v>2018</v>
      </c>
      <c r="K488" s="25" t="str">
        <f t="shared" si="53"/>
        <v>2</v>
      </c>
      <c r="L488" s="25" t="str">
        <f t="shared" si="54"/>
        <v>000301506</v>
      </c>
      <c r="M488" s="25" t="str">
        <f t="shared" si="55"/>
        <v>FATMAWATI 1</v>
      </c>
    </row>
    <row r="489" spans="2:13" x14ac:dyDescent="0.25">
      <c r="B489" s="6">
        <v>43271</v>
      </c>
      <c r="C489" s="4" t="s">
        <v>382</v>
      </c>
      <c r="D489" s="5">
        <v>684000</v>
      </c>
      <c r="E489" s="5">
        <v>0</v>
      </c>
      <c r="F489" s="5">
        <f t="shared" si="49"/>
        <v>253755000</v>
      </c>
      <c r="H489" s="25" t="str">
        <f t="shared" si="50"/>
        <v>19</v>
      </c>
      <c r="I489" s="25" t="str">
        <f t="shared" si="51"/>
        <v>06</v>
      </c>
      <c r="J489" s="25" t="str">
        <f t="shared" si="52"/>
        <v>2018</v>
      </c>
      <c r="K489" s="25" t="str">
        <f t="shared" si="53"/>
        <v>2</v>
      </c>
      <c r="L489" s="25" t="str">
        <f t="shared" si="54"/>
        <v>000301507</v>
      </c>
      <c r="M489" s="25" t="str">
        <f t="shared" si="55"/>
        <v>AMPERA 2</v>
      </c>
    </row>
    <row r="490" spans="2:13" x14ac:dyDescent="0.25">
      <c r="B490" s="6">
        <v>43271</v>
      </c>
      <c r="C490" s="4" t="s">
        <v>383</v>
      </c>
      <c r="D490" s="5">
        <v>735300</v>
      </c>
      <c r="E490" s="5">
        <v>0</v>
      </c>
      <c r="F490" s="5">
        <f t="shared" si="49"/>
        <v>254490300</v>
      </c>
      <c r="H490" s="25" t="str">
        <f t="shared" si="50"/>
        <v>19</v>
      </c>
      <c r="I490" s="25" t="str">
        <f t="shared" si="51"/>
        <v>06</v>
      </c>
      <c r="J490" s="25" t="str">
        <f t="shared" si="52"/>
        <v>2018</v>
      </c>
      <c r="K490" s="25" t="str">
        <f t="shared" si="53"/>
        <v>2</v>
      </c>
      <c r="L490" s="25" t="str">
        <f t="shared" si="54"/>
        <v>000301508</v>
      </c>
      <c r="M490" s="25" t="str">
        <f t="shared" si="55"/>
        <v>AMPERA 1</v>
      </c>
    </row>
    <row r="491" spans="2:13" x14ac:dyDescent="0.25">
      <c r="B491" s="6">
        <v>43271</v>
      </c>
      <c r="C491" s="4" t="s">
        <v>384</v>
      </c>
      <c r="D491" s="5">
        <v>1145700</v>
      </c>
      <c r="E491" s="5">
        <v>0</v>
      </c>
      <c r="F491" s="5">
        <f t="shared" si="49"/>
        <v>255636000</v>
      </c>
      <c r="H491" s="25" t="str">
        <f t="shared" si="50"/>
        <v>19</v>
      </c>
      <c r="I491" s="25" t="str">
        <f t="shared" si="51"/>
        <v>06</v>
      </c>
      <c r="J491" s="25" t="str">
        <f t="shared" si="52"/>
        <v>2018</v>
      </c>
      <c r="K491" s="25" t="str">
        <f t="shared" si="53"/>
        <v>2</v>
      </c>
      <c r="L491" s="25" t="str">
        <f t="shared" si="54"/>
        <v>000301509</v>
      </c>
      <c r="M491" s="25" t="str">
        <f t="shared" si="55"/>
        <v>LT AGUNG 2</v>
      </c>
    </row>
    <row r="492" spans="2:13" x14ac:dyDescent="0.25">
      <c r="B492" s="6">
        <v>43271</v>
      </c>
      <c r="C492" s="4" t="s">
        <v>385</v>
      </c>
      <c r="D492" s="5">
        <v>230850</v>
      </c>
      <c r="E492" s="5">
        <v>0</v>
      </c>
      <c r="F492" s="5">
        <f t="shared" si="49"/>
        <v>255866850</v>
      </c>
      <c r="H492" s="25" t="str">
        <f t="shared" si="50"/>
        <v>19</v>
      </c>
      <c r="I492" s="25" t="str">
        <f t="shared" si="51"/>
        <v>06</v>
      </c>
      <c r="J492" s="25" t="str">
        <f t="shared" si="52"/>
        <v>2018</v>
      </c>
      <c r="K492" s="25" t="str">
        <f t="shared" si="53"/>
        <v>2</v>
      </c>
      <c r="L492" s="25" t="str">
        <f t="shared" si="54"/>
        <v>000301534</v>
      </c>
      <c r="M492" s="25" t="str">
        <f t="shared" si="55"/>
        <v>LT AGUNG 3</v>
      </c>
    </row>
    <row r="493" spans="2:13" x14ac:dyDescent="0.25">
      <c r="B493" s="6">
        <v>43271</v>
      </c>
      <c r="C493" s="4" t="s">
        <v>386</v>
      </c>
      <c r="D493" s="5">
        <v>692550</v>
      </c>
      <c r="E493" s="5">
        <v>0</v>
      </c>
      <c r="F493" s="5">
        <f t="shared" si="49"/>
        <v>256559400</v>
      </c>
      <c r="H493" s="25" t="str">
        <f t="shared" si="50"/>
        <v>19</v>
      </c>
      <c r="I493" s="25" t="str">
        <f t="shared" si="51"/>
        <v>06</v>
      </c>
      <c r="J493" s="25" t="str">
        <f t="shared" si="52"/>
        <v>2018</v>
      </c>
      <c r="K493" s="25" t="str">
        <f t="shared" si="53"/>
        <v>2</v>
      </c>
      <c r="L493" s="25" t="str">
        <f t="shared" si="54"/>
        <v>000301510</v>
      </c>
      <c r="M493" s="25" t="str">
        <f t="shared" si="55"/>
        <v>LT AGUNG 1</v>
      </c>
    </row>
    <row r="494" spans="2:13" x14ac:dyDescent="0.25">
      <c r="B494" s="6">
        <v>43271</v>
      </c>
      <c r="C494" s="4" t="s">
        <v>387</v>
      </c>
      <c r="D494" s="5">
        <v>547200</v>
      </c>
      <c r="E494" s="5">
        <v>0</v>
      </c>
      <c r="F494" s="5">
        <f t="shared" si="49"/>
        <v>257106600</v>
      </c>
      <c r="H494" s="25" t="str">
        <f t="shared" si="50"/>
        <v>19</v>
      </c>
      <c r="I494" s="25" t="str">
        <f t="shared" si="51"/>
        <v>06</v>
      </c>
      <c r="J494" s="25" t="str">
        <f t="shared" si="52"/>
        <v>2018</v>
      </c>
      <c r="K494" s="25" t="str">
        <f t="shared" si="53"/>
        <v>2</v>
      </c>
      <c r="L494" s="25" t="str">
        <f t="shared" si="54"/>
        <v>000301511</v>
      </c>
      <c r="M494" s="25" t="str">
        <f t="shared" si="55"/>
        <v>GEDONG 2</v>
      </c>
    </row>
    <row r="495" spans="2:13" x14ac:dyDescent="0.25">
      <c r="B495" s="6">
        <v>43271</v>
      </c>
      <c r="C495" s="4" t="s">
        <v>388</v>
      </c>
      <c r="D495" s="5">
        <v>453150</v>
      </c>
      <c r="E495" s="5">
        <v>0</v>
      </c>
      <c r="F495" s="5">
        <f t="shared" si="49"/>
        <v>257559750</v>
      </c>
      <c r="H495" s="25" t="str">
        <f t="shared" si="50"/>
        <v>19</v>
      </c>
      <c r="I495" s="25" t="str">
        <f t="shared" si="51"/>
        <v>06</v>
      </c>
      <c r="J495" s="25" t="str">
        <f t="shared" si="52"/>
        <v>2018</v>
      </c>
      <c r="K495" s="25" t="str">
        <f t="shared" si="53"/>
        <v>2</v>
      </c>
      <c r="L495" s="25" t="str">
        <f t="shared" si="54"/>
        <v>000301512</v>
      </c>
      <c r="M495" s="25" t="str">
        <f t="shared" si="55"/>
        <v>GEDONG 1</v>
      </c>
    </row>
    <row r="496" spans="2:13" x14ac:dyDescent="0.25">
      <c r="B496" s="6">
        <v>43271</v>
      </c>
      <c r="C496" s="4" t="s">
        <v>389</v>
      </c>
      <c r="D496" s="5">
        <v>374400</v>
      </c>
      <c r="E496" s="5">
        <v>0</v>
      </c>
      <c r="F496" s="5">
        <f t="shared" si="49"/>
        <v>257934150</v>
      </c>
      <c r="H496" s="25" t="str">
        <f t="shared" si="50"/>
        <v>20</v>
      </c>
      <c r="I496" s="25" t="str">
        <f t="shared" si="51"/>
        <v>06</v>
      </c>
      <c r="J496" s="25" t="str">
        <f t="shared" si="52"/>
        <v>2018</v>
      </c>
      <c r="K496" s="25" t="str">
        <f t="shared" si="53"/>
        <v>3</v>
      </c>
      <c r="L496" s="25" t="str">
        <f t="shared" si="54"/>
        <v>000301516</v>
      </c>
      <c r="M496" s="25" t="str">
        <f t="shared" si="55"/>
        <v>DUKUH 3</v>
      </c>
    </row>
    <row r="497" spans="2:13" x14ac:dyDescent="0.25">
      <c r="B497" s="6">
        <v>43271</v>
      </c>
      <c r="C497" s="4" t="s">
        <v>390</v>
      </c>
      <c r="D497" s="5">
        <v>85500</v>
      </c>
      <c r="E497" s="5">
        <v>0</v>
      </c>
      <c r="F497" s="5">
        <f t="shared" si="49"/>
        <v>258019650</v>
      </c>
      <c r="H497" s="25" t="str">
        <f t="shared" si="50"/>
        <v>20</v>
      </c>
      <c r="I497" s="25" t="str">
        <f t="shared" si="51"/>
        <v>06</v>
      </c>
      <c r="J497" s="25" t="str">
        <f t="shared" si="52"/>
        <v>2018</v>
      </c>
      <c r="K497" s="25" t="str">
        <f t="shared" si="53"/>
        <v>3</v>
      </c>
      <c r="L497" s="25" t="str">
        <f t="shared" si="54"/>
        <v>000301504</v>
      </c>
      <c r="M497" s="25" t="str">
        <f t="shared" si="55"/>
        <v>PD PINANG</v>
      </c>
    </row>
    <row r="498" spans="2:13" x14ac:dyDescent="0.25">
      <c r="B498" s="6">
        <v>43271</v>
      </c>
      <c r="C498" s="4" t="s">
        <v>350</v>
      </c>
      <c r="D498" s="5">
        <v>145350</v>
      </c>
      <c r="E498" s="5">
        <v>0</v>
      </c>
      <c r="F498" s="5">
        <f t="shared" si="49"/>
        <v>258165000</v>
      </c>
      <c r="H498" s="25" t="str">
        <f t="shared" si="50"/>
        <v>19</v>
      </c>
      <c r="I498" s="25" t="str">
        <f t="shared" si="51"/>
        <v>06</v>
      </c>
      <c r="J498" s="25" t="str">
        <f t="shared" si="52"/>
        <v>2018</v>
      </c>
      <c r="K498" s="25" t="str">
        <f t="shared" si="53"/>
        <v>3</v>
      </c>
      <c r="L498" s="25" t="str">
        <f t="shared" si="54"/>
        <v>000301513</v>
      </c>
      <c r="M498" s="25" t="str">
        <f t="shared" si="55"/>
        <v>KP RAMBUTAN</v>
      </c>
    </row>
    <row r="499" spans="2:13" x14ac:dyDescent="0.25">
      <c r="B499" s="6">
        <v>43271</v>
      </c>
      <c r="C499" s="4" t="s">
        <v>391</v>
      </c>
      <c r="D499" s="5">
        <v>51300</v>
      </c>
      <c r="E499" s="5">
        <v>0</v>
      </c>
      <c r="F499" s="5">
        <f t="shared" si="49"/>
        <v>258216300</v>
      </c>
      <c r="H499" s="25" t="str">
        <f t="shared" si="50"/>
        <v>20</v>
      </c>
      <c r="I499" s="25" t="str">
        <f t="shared" si="51"/>
        <v>06</v>
      </c>
      <c r="J499" s="25" t="str">
        <f t="shared" si="52"/>
        <v>2018</v>
      </c>
      <c r="K499" s="25" t="str">
        <f t="shared" si="53"/>
        <v>3</v>
      </c>
      <c r="L499" s="25" t="str">
        <f t="shared" si="54"/>
        <v>000301505</v>
      </c>
      <c r="M499" s="25" t="str">
        <f t="shared" si="55"/>
        <v>FATMAWATI 2</v>
      </c>
    </row>
    <row r="500" spans="2:13" x14ac:dyDescent="0.25">
      <c r="B500" s="6">
        <v>43271</v>
      </c>
      <c r="C500" s="4" t="s">
        <v>355</v>
      </c>
      <c r="D500" s="5">
        <v>666900</v>
      </c>
      <c r="E500" s="5">
        <v>0</v>
      </c>
      <c r="F500" s="5">
        <f t="shared" si="49"/>
        <v>258883200</v>
      </c>
      <c r="H500" s="25" t="str">
        <f t="shared" si="50"/>
        <v>19</v>
      </c>
      <c r="I500" s="25" t="str">
        <f t="shared" si="51"/>
        <v>06</v>
      </c>
      <c r="J500" s="25" t="str">
        <f t="shared" si="52"/>
        <v>2018</v>
      </c>
      <c r="K500" s="25" t="str">
        <f t="shared" si="53"/>
        <v>3</v>
      </c>
      <c r="L500" s="25" t="str">
        <f t="shared" si="54"/>
        <v>000301514</v>
      </c>
      <c r="M500" s="25" t="str">
        <f t="shared" si="55"/>
        <v>PS REBO</v>
      </c>
    </row>
    <row r="501" spans="2:13" x14ac:dyDescent="0.25">
      <c r="B501" s="6">
        <v>43271</v>
      </c>
      <c r="C501" s="4" t="s">
        <v>392</v>
      </c>
      <c r="D501" s="5">
        <v>42750</v>
      </c>
      <c r="E501" s="5">
        <v>0</v>
      </c>
      <c r="F501" s="5">
        <f t="shared" si="49"/>
        <v>258925950</v>
      </c>
      <c r="H501" s="25" t="str">
        <f t="shared" si="50"/>
        <v>20</v>
      </c>
      <c r="I501" s="25" t="str">
        <f t="shared" si="51"/>
        <v>06</v>
      </c>
      <c r="J501" s="25" t="str">
        <f t="shared" si="52"/>
        <v>2018</v>
      </c>
      <c r="K501" s="25" t="str">
        <f t="shared" si="53"/>
        <v>3</v>
      </c>
      <c r="L501" s="25" t="str">
        <f t="shared" si="54"/>
        <v>000301506</v>
      </c>
      <c r="M501" s="25" t="str">
        <f t="shared" si="55"/>
        <v>FATMAWATI 1</v>
      </c>
    </row>
    <row r="502" spans="2:13" x14ac:dyDescent="0.25">
      <c r="B502" s="6">
        <v>43271</v>
      </c>
      <c r="C502" s="4" t="s">
        <v>362</v>
      </c>
      <c r="D502" s="5">
        <v>288000</v>
      </c>
      <c r="E502" s="5">
        <v>0</v>
      </c>
      <c r="F502" s="5">
        <f t="shared" si="49"/>
        <v>259213950</v>
      </c>
      <c r="H502" s="25" t="str">
        <f t="shared" si="50"/>
        <v>19</v>
      </c>
      <c r="I502" s="25" t="str">
        <f t="shared" si="51"/>
        <v>06</v>
      </c>
      <c r="J502" s="25" t="str">
        <f t="shared" si="52"/>
        <v>2018</v>
      </c>
      <c r="K502" s="25" t="str">
        <f t="shared" si="53"/>
        <v>3</v>
      </c>
      <c r="L502" s="25" t="str">
        <f t="shared" si="54"/>
        <v>000301515</v>
      </c>
      <c r="M502" s="25" t="str">
        <f t="shared" si="55"/>
        <v>DUKUH 1</v>
      </c>
    </row>
    <row r="503" spans="2:13" x14ac:dyDescent="0.25">
      <c r="B503" s="6">
        <v>43271</v>
      </c>
      <c r="C503" s="4" t="s">
        <v>363</v>
      </c>
      <c r="D503" s="5">
        <v>162450</v>
      </c>
      <c r="E503" s="5">
        <v>0</v>
      </c>
      <c r="F503" s="5">
        <f t="shared" si="49"/>
        <v>259376400</v>
      </c>
      <c r="H503" s="25" t="str">
        <f t="shared" si="50"/>
        <v>19</v>
      </c>
      <c r="I503" s="25" t="str">
        <f t="shared" si="51"/>
        <v>06</v>
      </c>
      <c r="J503" s="25" t="str">
        <f t="shared" si="52"/>
        <v>2018</v>
      </c>
      <c r="K503" s="25" t="str">
        <f t="shared" si="53"/>
        <v>3</v>
      </c>
      <c r="L503" s="25" t="str">
        <f t="shared" si="54"/>
        <v>000301503</v>
      </c>
      <c r="M503" s="25" t="str">
        <f t="shared" si="55"/>
        <v>CIPUTAT 1</v>
      </c>
    </row>
    <row r="504" spans="2:13" x14ac:dyDescent="0.25">
      <c r="B504" s="6">
        <v>43271</v>
      </c>
      <c r="C504" s="4" t="s">
        <v>393</v>
      </c>
      <c r="D504" s="5">
        <v>42750</v>
      </c>
      <c r="E504" s="5">
        <v>0</v>
      </c>
      <c r="F504" s="5">
        <f t="shared" si="49"/>
        <v>259419150</v>
      </c>
      <c r="H504" s="25" t="str">
        <f t="shared" si="50"/>
        <v>20</v>
      </c>
      <c r="I504" s="25" t="str">
        <f t="shared" si="51"/>
        <v>06</v>
      </c>
      <c r="J504" s="25" t="str">
        <f t="shared" si="52"/>
        <v>2018</v>
      </c>
      <c r="K504" s="25" t="str">
        <f t="shared" si="53"/>
        <v>3</v>
      </c>
      <c r="L504" s="25" t="str">
        <f t="shared" si="54"/>
        <v>000301507</v>
      </c>
      <c r="M504" s="25" t="str">
        <f t="shared" si="55"/>
        <v>AMPERA 2</v>
      </c>
    </row>
    <row r="505" spans="2:13" x14ac:dyDescent="0.25">
      <c r="B505" s="6">
        <v>43271</v>
      </c>
      <c r="C505" s="4" t="s">
        <v>370</v>
      </c>
      <c r="D505" s="5">
        <v>360000</v>
      </c>
      <c r="E505" s="5">
        <v>0</v>
      </c>
      <c r="F505" s="5">
        <f t="shared" si="49"/>
        <v>259779150</v>
      </c>
      <c r="H505" s="25" t="str">
        <f t="shared" si="50"/>
        <v>19</v>
      </c>
      <c r="I505" s="25" t="str">
        <f t="shared" si="51"/>
        <v>06</v>
      </c>
      <c r="J505" s="25" t="str">
        <f t="shared" si="52"/>
        <v>2018</v>
      </c>
      <c r="K505" s="25" t="str">
        <f t="shared" si="53"/>
        <v>3</v>
      </c>
      <c r="L505" s="25" t="str">
        <f t="shared" si="54"/>
        <v>000301516</v>
      </c>
      <c r="M505" s="25" t="str">
        <f t="shared" si="55"/>
        <v>DUKUH 3</v>
      </c>
    </row>
    <row r="506" spans="2:13" x14ac:dyDescent="0.25">
      <c r="B506" s="6">
        <v>43271</v>
      </c>
      <c r="C506" s="4" t="s">
        <v>371</v>
      </c>
      <c r="D506" s="5">
        <v>247950</v>
      </c>
      <c r="E506" s="5">
        <v>0</v>
      </c>
      <c r="F506" s="5">
        <f t="shared" si="49"/>
        <v>260027100</v>
      </c>
      <c r="H506" s="25" t="str">
        <f t="shared" si="50"/>
        <v>19</v>
      </c>
      <c r="I506" s="25" t="str">
        <f t="shared" si="51"/>
        <v>06</v>
      </c>
      <c r="J506" s="25" t="str">
        <f t="shared" si="52"/>
        <v>2018</v>
      </c>
      <c r="K506" s="25" t="str">
        <f t="shared" si="53"/>
        <v>3</v>
      </c>
      <c r="L506" s="25" t="str">
        <f t="shared" si="54"/>
        <v>000301504</v>
      </c>
      <c r="M506" s="25" t="str">
        <f t="shared" si="55"/>
        <v>PD PINANG</v>
      </c>
    </row>
    <row r="507" spans="2:13" x14ac:dyDescent="0.25">
      <c r="B507" s="6">
        <v>43271</v>
      </c>
      <c r="C507" s="4" t="s">
        <v>394</v>
      </c>
      <c r="D507" s="5">
        <v>85500</v>
      </c>
      <c r="E507" s="5">
        <v>0</v>
      </c>
      <c r="F507" s="5">
        <f t="shared" si="49"/>
        <v>260112600</v>
      </c>
      <c r="H507" s="25" t="str">
        <f t="shared" si="50"/>
        <v>20</v>
      </c>
      <c r="I507" s="25" t="str">
        <f t="shared" si="51"/>
        <v>06</v>
      </c>
      <c r="J507" s="25" t="str">
        <f t="shared" si="52"/>
        <v>2018</v>
      </c>
      <c r="K507" s="25" t="str">
        <f t="shared" si="53"/>
        <v>3</v>
      </c>
      <c r="L507" s="25" t="str">
        <f t="shared" si="54"/>
        <v>000301508</v>
      </c>
      <c r="M507" s="25" t="str">
        <f t="shared" si="55"/>
        <v>AMPERA 1</v>
      </c>
    </row>
    <row r="508" spans="2:13" x14ac:dyDescent="0.25">
      <c r="B508" s="6">
        <v>43271</v>
      </c>
      <c r="C508" s="4" t="s">
        <v>348</v>
      </c>
      <c r="D508" s="5">
        <v>94050</v>
      </c>
      <c r="E508" s="5">
        <v>0</v>
      </c>
      <c r="F508" s="5">
        <f t="shared" si="49"/>
        <v>260206650</v>
      </c>
      <c r="H508" s="25" t="str">
        <f t="shared" si="50"/>
        <v>19</v>
      </c>
      <c r="I508" s="25" t="str">
        <f t="shared" si="51"/>
        <v>06</v>
      </c>
      <c r="J508" s="25" t="str">
        <f t="shared" si="52"/>
        <v>2018</v>
      </c>
      <c r="K508" s="25" t="str">
        <f t="shared" si="53"/>
        <v>3</v>
      </c>
      <c r="L508" s="25" t="str">
        <f t="shared" si="54"/>
        <v>000301505</v>
      </c>
      <c r="M508" s="25" t="str">
        <f t="shared" si="55"/>
        <v>FATMAWATI 2</v>
      </c>
    </row>
    <row r="509" spans="2:13" x14ac:dyDescent="0.25">
      <c r="B509" s="6">
        <v>43271</v>
      </c>
      <c r="C509" s="4" t="s">
        <v>395</v>
      </c>
      <c r="D509" s="5">
        <v>188100</v>
      </c>
      <c r="E509" s="5">
        <v>0</v>
      </c>
      <c r="F509" s="5">
        <f t="shared" si="49"/>
        <v>260394750</v>
      </c>
      <c r="H509" s="25" t="str">
        <f t="shared" si="50"/>
        <v>20</v>
      </c>
      <c r="I509" s="25" t="str">
        <f t="shared" si="51"/>
        <v>06</v>
      </c>
      <c r="J509" s="25" t="str">
        <f t="shared" si="52"/>
        <v>2018</v>
      </c>
      <c r="K509" s="25" t="str">
        <f t="shared" si="53"/>
        <v>3</v>
      </c>
      <c r="L509" s="25" t="str">
        <f t="shared" si="54"/>
        <v>000301509</v>
      </c>
      <c r="M509" s="25" t="str">
        <f t="shared" si="55"/>
        <v>LT AGUNG 2</v>
      </c>
    </row>
    <row r="510" spans="2:13" x14ac:dyDescent="0.25">
      <c r="B510" s="6">
        <v>43271</v>
      </c>
      <c r="C510" s="4" t="s">
        <v>352</v>
      </c>
      <c r="D510" s="5">
        <v>153900</v>
      </c>
      <c r="E510" s="5">
        <v>0</v>
      </c>
      <c r="F510" s="5">
        <f t="shared" si="49"/>
        <v>260548650</v>
      </c>
      <c r="H510" s="25" t="str">
        <f t="shared" si="50"/>
        <v>19</v>
      </c>
      <c r="I510" s="25" t="str">
        <f t="shared" si="51"/>
        <v>06</v>
      </c>
      <c r="J510" s="25" t="str">
        <f t="shared" si="52"/>
        <v>2018</v>
      </c>
      <c r="K510" s="25" t="str">
        <f t="shared" si="53"/>
        <v>3</v>
      </c>
      <c r="L510" s="25" t="str">
        <f t="shared" si="54"/>
        <v>000301506</v>
      </c>
      <c r="M510" s="25" t="str">
        <f t="shared" si="55"/>
        <v>FATMAWATI 1</v>
      </c>
    </row>
    <row r="511" spans="2:13" x14ac:dyDescent="0.25">
      <c r="B511" s="6">
        <v>43271</v>
      </c>
      <c r="C511" s="4" t="s">
        <v>359</v>
      </c>
      <c r="D511" s="5">
        <v>25650</v>
      </c>
      <c r="E511" s="5">
        <v>0</v>
      </c>
      <c r="F511" s="5">
        <f t="shared" si="49"/>
        <v>260574300</v>
      </c>
      <c r="H511" s="25" t="str">
        <f t="shared" si="50"/>
        <v>19</v>
      </c>
      <c r="I511" s="25" t="str">
        <f t="shared" si="51"/>
        <v>06</v>
      </c>
      <c r="J511" s="25" t="str">
        <f t="shared" si="52"/>
        <v>2018</v>
      </c>
      <c r="K511" s="25" t="str">
        <f t="shared" si="53"/>
        <v>3</v>
      </c>
      <c r="L511" s="25" t="str">
        <f t="shared" si="54"/>
        <v>000301507</v>
      </c>
      <c r="M511" s="25" t="str">
        <f t="shared" si="55"/>
        <v>AMPERA 2</v>
      </c>
    </row>
    <row r="512" spans="2:13" x14ac:dyDescent="0.25">
      <c r="B512" s="6">
        <v>43271</v>
      </c>
      <c r="C512" s="4" t="s">
        <v>367</v>
      </c>
      <c r="D512" s="5">
        <v>196650</v>
      </c>
      <c r="E512" s="5">
        <v>0</v>
      </c>
      <c r="F512" s="5">
        <f t="shared" si="49"/>
        <v>260770950</v>
      </c>
      <c r="H512" s="25" t="str">
        <f t="shared" si="50"/>
        <v>19</v>
      </c>
      <c r="I512" s="25" t="str">
        <f t="shared" si="51"/>
        <v>06</v>
      </c>
      <c r="J512" s="25" t="str">
        <f t="shared" si="52"/>
        <v>2018</v>
      </c>
      <c r="K512" s="25" t="str">
        <f t="shared" si="53"/>
        <v>3</v>
      </c>
      <c r="L512" s="25" t="str">
        <f t="shared" si="54"/>
        <v>000301508</v>
      </c>
      <c r="M512" s="25" t="str">
        <f t="shared" si="55"/>
        <v>AMPERA 1</v>
      </c>
    </row>
    <row r="513" spans="2:13" x14ac:dyDescent="0.25">
      <c r="B513" s="6">
        <v>43271</v>
      </c>
      <c r="C513" s="4" t="s">
        <v>346</v>
      </c>
      <c r="D513" s="5">
        <v>136800</v>
      </c>
      <c r="E513" s="5">
        <v>0</v>
      </c>
      <c r="F513" s="5">
        <f t="shared" si="49"/>
        <v>260907750</v>
      </c>
      <c r="H513" s="25" t="str">
        <f t="shared" si="50"/>
        <v>19</v>
      </c>
      <c r="I513" s="25" t="str">
        <f t="shared" si="51"/>
        <v>06</v>
      </c>
      <c r="J513" s="25" t="str">
        <f t="shared" si="52"/>
        <v>2018</v>
      </c>
      <c r="K513" s="25" t="str">
        <f t="shared" si="53"/>
        <v>3</v>
      </c>
      <c r="L513" s="25" t="str">
        <f t="shared" si="54"/>
        <v>000301509</v>
      </c>
      <c r="M513" s="25" t="str">
        <f t="shared" si="55"/>
        <v>LT AGUNG 2</v>
      </c>
    </row>
    <row r="514" spans="2:13" x14ac:dyDescent="0.25">
      <c r="B514" s="6">
        <v>43271</v>
      </c>
      <c r="C514" s="4" t="s">
        <v>396</v>
      </c>
      <c r="D514" s="5">
        <v>76950</v>
      </c>
      <c r="E514" s="5">
        <v>0</v>
      </c>
      <c r="F514" s="5">
        <f t="shared" si="49"/>
        <v>260984700</v>
      </c>
      <c r="H514" s="25" t="str">
        <f t="shared" si="50"/>
        <v>20</v>
      </c>
      <c r="I514" s="25" t="str">
        <f t="shared" si="51"/>
        <v>06</v>
      </c>
      <c r="J514" s="25" t="str">
        <f t="shared" si="52"/>
        <v>2018</v>
      </c>
      <c r="K514" s="25" t="str">
        <f t="shared" si="53"/>
        <v>3</v>
      </c>
      <c r="L514" s="25" t="str">
        <f t="shared" si="54"/>
        <v>000301510</v>
      </c>
      <c r="M514" s="25" t="str">
        <f t="shared" si="55"/>
        <v>LT AGUNG 1</v>
      </c>
    </row>
    <row r="515" spans="2:13" x14ac:dyDescent="0.25">
      <c r="B515" s="6">
        <v>43271</v>
      </c>
      <c r="C515" s="4" t="s">
        <v>397</v>
      </c>
      <c r="D515" s="5">
        <v>94050</v>
      </c>
      <c r="E515" s="5">
        <v>0</v>
      </c>
      <c r="F515" s="5">
        <f t="shared" si="49"/>
        <v>261078750</v>
      </c>
      <c r="H515" s="25" t="str">
        <f t="shared" si="50"/>
        <v>20</v>
      </c>
      <c r="I515" s="25" t="str">
        <f t="shared" si="51"/>
        <v>06</v>
      </c>
      <c r="J515" s="25" t="str">
        <f t="shared" si="52"/>
        <v>2018</v>
      </c>
      <c r="K515" s="25" t="str">
        <f t="shared" si="53"/>
        <v>3</v>
      </c>
      <c r="L515" s="25" t="str">
        <f t="shared" si="54"/>
        <v>000301511</v>
      </c>
      <c r="M515" s="25" t="str">
        <f t="shared" si="55"/>
        <v>GEDONG 2</v>
      </c>
    </row>
    <row r="516" spans="2:13" x14ac:dyDescent="0.25">
      <c r="B516" s="6">
        <v>43271</v>
      </c>
      <c r="C516" s="4" t="s">
        <v>398</v>
      </c>
      <c r="D516" s="5">
        <v>94050</v>
      </c>
      <c r="E516" s="5">
        <v>0</v>
      </c>
      <c r="F516" s="5">
        <f t="shared" si="49"/>
        <v>261172800</v>
      </c>
      <c r="H516" s="25" t="str">
        <f t="shared" si="50"/>
        <v>20</v>
      </c>
      <c r="I516" s="25" t="str">
        <f t="shared" si="51"/>
        <v>06</v>
      </c>
      <c r="J516" s="25" t="str">
        <f t="shared" si="52"/>
        <v>2018</v>
      </c>
      <c r="K516" s="25" t="str">
        <f t="shared" si="53"/>
        <v>3</v>
      </c>
      <c r="L516" s="25" t="str">
        <f t="shared" si="54"/>
        <v>000301512</v>
      </c>
      <c r="M516" s="25" t="str">
        <f t="shared" si="55"/>
        <v>GEDONG 1</v>
      </c>
    </row>
    <row r="517" spans="2:13" x14ac:dyDescent="0.25">
      <c r="B517" s="6">
        <v>43271</v>
      </c>
      <c r="C517" s="4" t="s">
        <v>399</v>
      </c>
      <c r="D517" s="5">
        <v>42750</v>
      </c>
      <c r="E517" s="5">
        <v>0</v>
      </c>
      <c r="F517" s="5">
        <f t="shared" si="49"/>
        <v>261215550</v>
      </c>
      <c r="H517" s="25" t="str">
        <f t="shared" si="50"/>
        <v>20</v>
      </c>
      <c r="I517" s="25" t="str">
        <f t="shared" si="51"/>
        <v>06</v>
      </c>
      <c r="J517" s="25" t="str">
        <f t="shared" si="52"/>
        <v>2018</v>
      </c>
      <c r="K517" s="25" t="str">
        <f t="shared" si="53"/>
        <v>3</v>
      </c>
      <c r="L517" s="25" t="str">
        <f t="shared" si="54"/>
        <v>000301513</v>
      </c>
      <c r="M517" s="25" t="str">
        <f t="shared" si="55"/>
        <v>KP RAMBUTAN</v>
      </c>
    </row>
    <row r="518" spans="2:13" x14ac:dyDescent="0.25">
      <c r="B518" s="6">
        <v>43271</v>
      </c>
      <c r="C518" s="4" t="s">
        <v>400</v>
      </c>
      <c r="D518" s="5">
        <v>8550</v>
      </c>
      <c r="E518" s="5">
        <v>0</v>
      </c>
      <c r="F518" s="5">
        <f t="shared" si="49"/>
        <v>261224100</v>
      </c>
      <c r="H518" s="25" t="str">
        <f t="shared" si="50"/>
        <v>19</v>
      </c>
      <c r="I518" s="25" t="str">
        <f t="shared" si="51"/>
        <v>06</v>
      </c>
      <c r="J518" s="25" t="str">
        <f t="shared" si="52"/>
        <v>2018</v>
      </c>
      <c r="K518" s="25" t="str">
        <f t="shared" si="53"/>
        <v>3</v>
      </c>
      <c r="L518" s="25" t="str">
        <f t="shared" si="54"/>
        <v>000301534</v>
      </c>
      <c r="M518" s="25" t="str">
        <f t="shared" si="55"/>
        <v>LT AGUNG 3</v>
      </c>
    </row>
    <row r="519" spans="2:13" x14ac:dyDescent="0.25">
      <c r="B519" s="6">
        <v>43271</v>
      </c>
      <c r="C519" s="4" t="s">
        <v>357</v>
      </c>
      <c r="D519" s="5">
        <v>102600</v>
      </c>
      <c r="E519" s="5">
        <v>0</v>
      </c>
      <c r="F519" s="5">
        <f t="shared" si="49"/>
        <v>261326700</v>
      </c>
      <c r="H519" s="25" t="str">
        <f t="shared" si="50"/>
        <v>19</v>
      </c>
      <c r="I519" s="25" t="str">
        <f t="shared" si="51"/>
        <v>06</v>
      </c>
      <c r="J519" s="25" t="str">
        <f t="shared" si="52"/>
        <v>2018</v>
      </c>
      <c r="K519" s="25" t="str">
        <f t="shared" si="53"/>
        <v>3</v>
      </c>
      <c r="L519" s="25" t="str">
        <f t="shared" si="54"/>
        <v>000301510</v>
      </c>
      <c r="M519" s="25" t="str">
        <f t="shared" si="55"/>
        <v>LT AGUNG 1</v>
      </c>
    </row>
    <row r="520" spans="2:13" x14ac:dyDescent="0.25">
      <c r="B520" s="6">
        <v>43271</v>
      </c>
      <c r="C520" s="4" t="s">
        <v>401</v>
      </c>
      <c r="D520" s="5">
        <v>540450</v>
      </c>
      <c r="E520" s="5">
        <v>0</v>
      </c>
      <c r="F520" s="5">
        <f t="shared" si="49"/>
        <v>261867150</v>
      </c>
      <c r="H520" s="25" t="str">
        <f t="shared" si="50"/>
        <v>20</v>
      </c>
      <c r="I520" s="25" t="str">
        <f t="shared" si="51"/>
        <v>06</v>
      </c>
      <c r="J520" s="25" t="str">
        <f t="shared" si="52"/>
        <v>2018</v>
      </c>
      <c r="K520" s="25" t="str">
        <f t="shared" si="53"/>
        <v>3</v>
      </c>
      <c r="L520" s="25" t="str">
        <f t="shared" si="54"/>
        <v>000301514</v>
      </c>
      <c r="M520" s="25" t="str">
        <f t="shared" si="55"/>
        <v>PS REBO</v>
      </c>
    </row>
    <row r="521" spans="2:13" x14ac:dyDescent="0.25">
      <c r="B521" s="6">
        <v>43271</v>
      </c>
      <c r="C521" s="4" t="s">
        <v>365</v>
      </c>
      <c r="D521" s="5">
        <v>59850</v>
      </c>
      <c r="E521" s="5">
        <v>0</v>
      </c>
      <c r="F521" s="5">
        <f t="shared" si="49"/>
        <v>261927000</v>
      </c>
      <c r="H521" s="25" t="str">
        <f t="shared" si="50"/>
        <v>19</v>
      </c>
      <c r="I521" s="25" t="str">
        <f t="shared" si="51"/>
        <v>06</v>
      </c>
      <c r="J521" s="25" t="str">
        <f t="shared" si="52"/>
        <v>2018</v>
      </c>
      <c r="K521" s="25" t="str">
        <f t="shared" si="53"/>
        <v>3</v>
      </c>
      <c r="L521" s="25" t="str">
        <f t="shared" si="54"/>
        <v>000301511</v>
      </c>
      <c r="M521" s="25" t="str">
        <f t="shared" si="55"/>
        <v>GEDONG 2</v>
      </c>
    </row>
    <row r="522" spans="2:13" x14ac:dyDescent="0.25">
      <c r="B522" s="6">
        <v>43271</v>
      </c>
      <c r="C522" s="4" t="s">
        <v>402</v>
      </c>
      <c r="D522" s="5">
        <v>115200</v>
      </c>
      <c r="E522" s="5">
        <v>0</v>
      </c>
      <c r="F522" s="5">
        <f t="shared" ref="F522:F585" si="56">F521+D522-E522</f>
        <v>262042200</v>
      </c>
      <c r="H522" s="25" t="str">
        <f t="shared" ref="H522:H585" si="57">MID(C522,81,2)</f>
        <v>20</v>
      </c>
      <c r="I522" s="25" t="str">
        <f t="shared" ref="I522:I585" si="58">MID(C522,83,2)</f>
        <v>06</v>
      </c>
      <c r="J522" s="25" t="str">
        <f t="shared" ref="J522:J585" si="59">MID(C522,85,4)</f>
        <v>2018</v>
      </c>
      <c r="K522" s="25" t="str">
        <f t="shared" ref="K522:K585" si="60">MID(C522,90,1)</f>
        <v>3</v>
      </c>
      <c r="L522" s="25" t="str">
        <f t="shared" ref="L522:L585" si="61">MID(C522,92,9)</f>
        <v>000301515</v>
      </c>
      <c r="M522" s="25" t="str">
        <f t="shared" ref="M522:M585" si="62">MID(C522,102,15)</f>
        <v>DUKUH 1</v>
      </c>
    </row>
    <row r="523" spans="2:13" x14ac:dyDescent="0.25">
      <c r="B523" s="6">
        <v>43271</v>
      </c>
      <c r="C523" s="4" t="s">
        <v>403</v>
      </c>
      <c r="D523" s="5">
        <v>51300</v>
      </c>
      <c r="E523" s="5">
        <v>0</v>
      </c>
      <c r="F523" s="5">
        <f t="shared" si="56"/>
        <v>262093500</v>
      </c>
      <c r="H523" s="25" t="str">
        <f t="shared" si="57"/>
        <v>20</v>
      </c>
      <c r="I523" s="25" t="str">
        <f t="shared" si="58"/>
        <v>06</v>
      </c>
      <c r="J523" s="25" t="str">
        <f t="shared" si="59"/>
        <v>2018</v>
      </c>
      <c r="K523" s="25" t="str">
        <f t="shared" si="60"/>
        <v>3</v>
      </c>
      <c r="L523" s="25" t="str">
        <f t="shared" si="61"/>
        <v>000301503</v>
      </c>
      <c r="M523" s="25" t="str">
        <f t="shared" si="62"/>
        <v>CIPUTAT 1</v>
      </c>
    </row>
    <row r="524" spans="2:13" x14ac:dyDescent="0.25">
      <c r="B524" s="6">
        <v>43271</v>
      </c>
      <c r="C524" s="4" t="s">
        <v>373</v>
      </c>
      <c r="D524" s="5">
        <v>68400</v>
      </c>
      <c r="E524" s="5">
        <v>0</v>
      </c>
      <c r="F524" s="5">
        <f t="shared" si="56"/>
        <v>262161900</v>
      </c>
      <c r="H524" s="25" t="str">
        <f t="shared" si="57"/>
        <v>19</v>
      </c>
      <c r="I524" s="25" t="str">
        <f t="shared" si="58"/>
        <v>06</v>
      </c>
      <c r="J524" s="25" t="str">
        <f t="shared" si="59"/>
        <v>2018</v>
      </c>
      <c r="K524" s="25" t="str">
        <f t="shared" si="60"/>
        <v>3</v>
      </c>
      <c r="L524" s="25" t="str">
        <f t="shared" si="61"/>
        <v>000301512</v>
      </c>
      <c r="M524" s="25" t="str">
        <f t="shared" si="62"/>
        <v>GEDONG 1</v>
      </c>
    </row>
    <row r="525" spans="2:13" x14ac:dyDescent="0.25">
      <c r="B525" s="6">
        <v>43271</v>
      </c>
      <c r="C525" s="4" t="s">
        <v>404</v>
      </c>
      <c r="D525" s="5">
        <v>912000</v>
      </c>
      <c r="E525" s="5">
        <v>0</v>
      </c>
      <c r="F525" s="5">
        <f t="shared" si="56"/>
        <v>263073900</v>
      </c>
      <c r="H525" s="25" t="str">
        <f t="shared" si="57"/>
        <v>20</v>
      </c>
      <c r="I525" s="25" t="str">
        <f t="shared" si="58"/>
        <v>06</v>
      </c>
      <c r="J525" s="25" t="str">
        <f t="shared" si="59"/>
        <v>2018</v>
      </c>
      <c r="K525" s="25" t="str">
        <f t="shared" si="60"/>
        <v>1</v>
      </c>
      <c r="L525" s="25" t="str">
        <f t="shared" si="61"/>
        <v>000301516</v>
      </c>
      <c r="M525" s="25" t="str">
        <f t="shared" si="62"/>
        <v>DUKUH 3</v>
      </c>
    </row>
    <row r="526" spans="2:13" x14ac:dyDescent="0.25">
      <c r="B526" s="6">
        <v>43271</v>
      </c>
      <c r="C526" s="4" t="s">
        <v>405</v>
      </c>
      <c r="D526" s="5">
        <v>617500</v>
      </c>
      <c r="E526" s="5">
        <v>0</v>
      </c>
      <c r="F526" s="5">
        <f t="shared" si="56"/>
        <v>263691400</v>
      </c>
      <c r="H526" s="25" t="str">
        <f t="shared" si="57"/>
        <v>20</v>
      </c>
      <c r="I526" s="25" t="str">
        <f t="shared" si="58"/>
        <v>06</v>
      </c>
      <c r="J526" s="25" t="str">
        <f t="shared" si="59"/>
        <v>2018</v>
      </c>
      <c r="K526" s="25" t="str">
        <f t="shared" si="60"/>
        <v>1</v>
      </c>
      <c r="L526" s="25" t="str">
        <f t="shared" si="61"/>
        <v>000301504</v>
      </c>
      <c r="M526" s="25" t="str">
        <f t="shared" si="62"/>
        <v>PD PINANG</v>
      </c>
    </row>
    <row r="527" spans="2:13" x14ac:dyDescent="0.25">
      <c r="B527" s="6">
        <v>43271</v>
      </c>
      <c r="C527" s="4" t="s">
        <v>406</v>
      </c>
      <c r="D527" s="5">
        <v>494000</v>
      </c>
      <c r="E527" s="5">
        <v>0</v>
      </c>
      <c r="F527" s="5">
        <f t="shared" si="56"/>
        <v>264185400</v>
      </c>
      <c r="H527" s="25" t="str">
        <f t="shared" si="57"/>
        <v>20</v>
      </c>
      <c r="I527" s="25" t="str">
        <f t="shared" si="58"/>
        <v>06</v>
      </c>
      <c r="J527" s="25" t="str">
        <f t="shared" si="59"/>
        <v>2018</v>
      </c>
      <c r="K527" s="25" t="str">
        <f t="shared" si="60"/>
        <v>1</v>
      </c>
      <c r="L527" s="25" t="str">
        <f t="shared" si="61"/>
        <v>000301505</v>
      </c>
      <c r="M527" s="25" t="str">
        <f t="shared" si="62"/>
        <v>FATMAWATI 2</v>
      </c>
    </row>
    <row r="528" spans="2:13" x14ac:dyDescent="0.25">
      <c r="B528" s="6">
        <v>43271</v>
      </c>
      <c r="C528" s="4" t="s">
        <v>407</v>
      </c>
      <c r="D528" s="5">
        <v>410500</v>
      </c>
      <c r="E528" s="5">
        <v>0</v>
      </c>
      <c r="F528" s="5">
        <f t="shared" si="56"/>
        <v>264595900</v>
      </c>
      <c r="H528" s="25" t="str">
        <f t="shared" si="57"/>
        <v>20</v>
      </c>
      <c r="I528" s="25" t="str">
        <f t="shared" si="58"/>
        <v>06</v>
      </c>
      <c r="J528" s="25" t="str">
        <f t="shared" si="59"/>
        <v>2018</v>
      </c>
      <c r="K528" s="25" t="str">
        <f t="shared" si="60"/>
        <v>1</v>
      </c>
      <c r="L528" s="25" t="str">
        <f t="shared" si="61"/>
        <v>000301506</v>
      </c>
      <c r="M528" s="25" t="str">
        <f t="shared" si="62"/>
        <v>FATMAWATI 1</v>
      </c>
    </row>
    <row r="529" spans="2:13" x14ac:dyDescent="0.25">
      <c r="B529" s="6">
        <v>43271</v>
      </c>
      <c r="C529" s="4" t="s">
        <v>408</v>
      </c>
      <c r="D529" s="5">
        <v>750500</v>
      </c>
      <c r="E529" s="5">
        <v>0</v>
      </c>
      <c r="F529" s="5">
        <f t="shared" si="56"/>
        <v>265346400</v>
      </c>
      <c r="H529" s="25" t="str">
        <f t="shared" si="57"/>
        <v>20</v>
      </c>
      <c r="I529" s="25" t="str">
        <f t="shared" si="58"/>
        <v>06</v>
      </c>
      <c r="J529" s="25" t="str">
        <f t="shared" si="59"/>
        <v>2018</v>
      </c>
      <c r="K529" s="25" t="str">
        <f t="shared" si="60"/>
        <v>1</v>
      </c>
      <c r="L529" s="25" t="str">
        <f t="shared" si="61"/>
        <v>000301507</v>
      </c>
      <c r="M529" s="25" t="str">
        <f t="shared" si="62"/>
        <v>AMPERA 2</v>
      </c>
    </row>
    <row r="530" spans="2:13" x14ac:dyDescent="0.25">
      <c r="B530" s="6">
        <v>43271</v>
      </c>
      <c r="C530" s="4" t="s">
        <v>409</v>
      </c>
      <c r="D530" s="5">
        <v>655500</v>
      </c>
      <c r="E530" s="5">
        <v>0</v>
      </c>
      <c r="F530" s="5">
        <f t="shared" si="56"/>
        <v>266001900</v>
      </c>
      <c r="H530" s="25" t="str">
        <f t="shared" si="57"/>
        <v>20</v>
      </c>
      <c r="I530" s="25" t="str">
        <f t="shared" si="58"/>
        <v>06</v>
      </c>
      <c r="J530" s="25" t="str">
        <f t="shared" si="59"/>
        <v>2018</v>
      </c>
      <c r="K530" s="25" t="str">
        <f t="shared" si="60"/>
        <v>1</v>
      </c>
      <c r="L530" s="25" t="str">
        <f t="shared" si="61"/>
        <v>000301508</v>
      </c>
      <c r="M530" s="25" t="str">
        <f t="shared" si="62"/>
        <v>AMPERA 1</v>
      </c>
    </row>
    <row r="531" spans="2:13" x14ac:dyDescent="0.25">
      <c r="B531" s="6">
        <v>43271</v>
      </c>
      <c r="C531" s="4" t="s">
        <v>410</v>
      </c>
      <c r="D531" s="5">
        <v>1275000</v>
      </c>
      <c r="E531" s="5">
        <v>0</v>
      </c>
      <c r="F531" s="5">
        <f t="shared" si="56"/>
        <v>267276900</v>
      </c>
      <c r="H531" s="25" t="str">
        <f t="shared" si="57"/>
        <v>20</v>
      </c>
      <c r="I531" s="25" t="str">
        <f t="shared" si="58"/>
        <v>06</v>
      </c>
      <c r="J531" s="25" t="str">
        <f t="shared" si="59"/>
        <v>2018</v>
      </c>
      <c r="K531" s="25" t="str">
        <f t="shared" si="60"/>
        <v>1</v>
      </c>
      <c r="L531" s="25" t="str">
        <f t="shared" si="61"/>
        <v>000301509</v>
      </c>
      <c r="M531" s="25" t="str">
        <f t="shared" si="62"/>
        <v>LT AGUNG 2</v>
      </c>
    </row>
    <row r="532" spans="2:13" x14ac:dyDescent="0.25">
      <c r="B532" s="6">
        <v>43271</v>
      </c>
      <c r="C532" s="4" t="s">
        <v>411</v>
      </c>
      <c r="D532" s="5">
        <v>38000</v>
      </c>
      <c r="E532" s="5">
        <v>0</v>
      </c>
      <c r="F532" s="5">
        <f t="shared" si="56"/>
        <v>267314900</v>
      </c>
      <c r="H532" s="25" t="str">
        <f t="shared" si="57"/>
        <v>20</v>
      </c>
      <c r="I532" s="25" t="str">
        <f t="shared" si="58"/>
        <v>06</v>
      </c>
      <c r="J532" s="25" t="str">
        <f t="shared" si="59"/>
        <v>2018</v>
      </c>
      <c r="K532" s="25" t="str">
        <f t="shared" si="60"/>
        <v>1</v>
      </c>
      <c r="L532" s="25" t="str">
        <f t="shared" si="61"/>
        <v>000301534</v>
      </c>
      <c r="M532" s="25" t="str">
        <f t="shared" si="62"/>
        <v>LT AGUNG 3</v>
      </c>
    </row>
    <row r="533" spans="2:13" x14ac:dyDescent="0.25">
      <c r="B533" s="6">
        <v>43271</v>
      </c>
      <c r="C533" s="4" t="s">
        <v>412</v>
      </c>
      <c r="D533" s="5">
        <v>817000</v>
      </c>
      <c r="E533" s="5">
        <v>0</v>
      </c>
      <c r="F533" s="5">
        <f t="shared" si="56"/>
        <v>268131900</v>
      </c>
      <c r="H533" s="25" t="str">
        <f t="shared" si="57"/>
        <v>20</v>
      </c>
      <c r="I533" s="25" t="str">
        <f t="shared" si="58"/>
        <v>06</v>
      </c>
      <c r="J533" s="25" t="str">
        <f t="shared" si="59"/>
        <v>2018</v>
      </c>
      <c r="K533" s="25" t="str">
        <f t="shared" si="60"/>
        <v>1</v>
      </c>
      <c r="L533" s="25" t="str">
        <f t="shared" si="61"/>
        <v>000301510</v>
      </c>
      <c r="M533" s="25" t="str">
        <f t="shared" si="62"/>
        <v>LT AGUNG 1</v>
      </c>
    </row>
    <row r="534" spans="2:13" x14ac:dyDescent="0.25">
      <c r="B534" s="6">
        <v>43271</v>
      </c>
      <c r="C534" s="4" t="s">
        <v>413</v>
      </c>
      <c r="D534" s="5">
        <v>608000</v>
      </c>
      <c r="E534" s="5">
        <v>0</v>
      </c>
      <c r="F534" s="5">
        <f t="shared" si="56"/>
        <v>268739900</v>
      </c>
      <c r="H534" s="25" t="str">
        <f t="shared" si="57"/>
        <v>20</v>
      </c>
      <c r="I534" s="25" t="str">
        <f t="shared" si="58"/>
        <v>06</v>
      </c>
      <c r="J534" s="25" t="str">
        <f t="shared" si="59"/>
        <v>2018</v>
      </c>
      <c r="K534" s="25" t="str">
        <f t="shared" si="60"/>
        <v>1</v>
      </c>
      <c r="L534" s="25" t="str">
        <f t="shared" si="61"/>
        <v>000301511</v>
      </c>
      <c r="M534" s="25" t="str">
        <f t="shared" si="62"/>
        <v>GEDONG 2</v>
      </c>
    </row>
    <row r="535" spans="2:13" x14ac:dyDescent="0.25">
      <c r="B535" s="6">
        <v>43271</v>
      </c>
      <c r="C535" s="4" t="s">
        <v>414</v>
      </c>
      <c r="D535" s="5">
        <v>304000</v>
      </c>
      <c r="E535" s="5">
        <v>0</v>
      </c>
      <c r="F535" s="5">
        <f t="shared" si="56"/>
        <v>269043900</v>
      </c>
      <c r="H535" s="25" t="str">
        <f t="shared" si="57"/>
        <v>20</v>
      </c>
      <c r="I535" s="25" t="str">
        <f t="shared" si="58"/>
        <v>06</v>
      </c>
      <c r="J535" s="25" t="str">
        <f t="shared" si="59"/>
        <v>2018</v>
      </c>
      <c r="K535" s="25" t="str">
        <f t="shared" si="60"/>
        <v>1</v>
      </c>
      <c r="L535" s="25" t="str">
        <f t="shared" si="61"/>
        <v>000301512</v>
      </c>
      <c r="M535" s="25" t="str">
        <f t="shared" si="62"/>
        <v>GEDONG 1</v>
      </c>
    </row>
    <row r="536" spans="2:13" x14ac:dyDescent="0.25">
      <c r="B536" s="6">
        <v>43271</v>
      </c>
      <c r="C536" s="4" t="s">
        <v>415</v>
      </c>
      <c r="D536" s="5">
        <v>484500</v>
      </c>
      <c r="E536" s="5">
        <v>0</v>
      </c>
      <c r="F536" s="5">
        <f t="shared" si="56"/>
        <v>269528400</v>
      </c>
      <c r="H536" s="25" t="str">
        <f t="shared" si="57"/>
        <v>20</v>
      </c>
      <c r="I536" s="25" t="str">
        <f t="shared" si="58"/>
        <v>06</v>
      </c>
      <c r="J536" s="25" t="str">
        <f t="shared" si="59"/>
        <v>2018</v>
      </c>
      <c r="K536" s="25" t="str">
        <f t="shared" si="60"/>
        <v>1</v>
      </c>
      <c r="L536" s="25" t="str">
        <f t="shared" si="61"/>
        <v>000301513</v>
      </c>
      <c r="M536" s="25" t="str">
        <f t="shared" si="62"/>
        <v>KP RAMBUTAN</v>
      </c>
    </row>
    <row r="537" spans="2:13" x14ac:dyDescent="0.25">
      <c r="B537" s="6">
        <v>43271</v>
      </c>
      <c r="C537" s="4" t="s">
        <v>416</v>
      </c>
      <c r="D537" s="5">
        <v>2130000</v>
      </c>
      <c r="E537" s="5">
        <v>0</v>
      </c>
      <c r="F537" s="5">
        <f t="shared" si="56"/>
        <v>271658400</v>
      </c>
      <c r="H537" s="25" t="str">
        <f t="shared" si="57"/>
        <v>20</v>
      </c>
      <c r="I537" s="25" t="str">
        <f t="shared" si="58"/>
        <v>06</v>
      </c>
      <c r="J537" s="25" t="str">
        <f t="shared" si="59"/>
        <v>2018</v>
      </c>
      <c r="K537" s="25" t="str">
        <f t="shared" si="60"/>
        <v>1</v>
      </c>
      <c r="L537" s="25" t="str">
        <f t="shared" si="61"/>
        <v>000301514</v>
      </c>
      <c r="M537" s="25" t="str">
        <f t="shared" si="62"/>
        <v>PS REBO</v>
      </c>
    </row>
    <row r="538" spans="2:13" x14ac:dyDescent="0.25">
      <c r="B538" s="6">
        <v>43271</v>
      </c>
      <c r="C538" s="4" t="s">
        <v>417</v>
      </c>
      <c r="D538" s="5">
        <v>821000</v>
      </c>
      <c r="E538" s="5">
        <v>0</v>
      </c>
      <c r="F538" s="5">
        <f t="shared" si="56"/>
        <v>272479400</v>
      </c>
      <c r="H538" s="25" t="str">
        <f t="shared" si="57"/>
        <v>20</v>
      </c>
      <c r="I538" s="25" t="str">
        <f t="shared" si="58"/>
        <v>06</v>
      </c>
      <c r="J538" s="25" t="str">
        <f t="shared" si="59"/>
        <v>2018</v>
      </c>
      <c r="K538" s="25" t="str">
        <f t="shared" si="60"/>
        <v>1</v>
      </c>
      <c r="L538" s="25" t="str">
        <f t="shared" si="61"/>
        <v>000301515</v>
      </c>
      <c r="M538" s="25" t="str">
        <f t="shared" si="62"/>
        <v>DUKUH 1</v>
      </c>
    </row>
    <row r="539" spans="2:13" x14ac:dyDescent="0.25">
      <c r="B539" s="6">
        <v>43271</v>
      </c>
      <c r="C539" s="4" t="s">
        <v>418</v>
      </c>
      <c r="D539" s="5">
        <v>427500</v>
      </c>
      <c r="E539" s="5">
        <v>0</v>
      </c>
      <c r="F539" s="5">
        <f t="shared" si="56"/>
        <v>272906900</v>
      </c>
      <c r="H539" s="25" t="str">
        <f t="shared" si="57"/>
        <v>20</v>
      </c>
      <c r="I539" s="25" t="str">
        <f t="shared" si="58"/>
        <v>06</v>
      </c>
      <c r="J539" s="25" t="str">
        <f t="shared" si="59"/>
        <v>2018</v>
      </c>
      <c r="K539" s="25" t="str">
        <f t="shared" si="60"/>
        <v>1</v>
      </c>
      <c r="L539" s="25" t="str">
        <f t="shared" si="61"/>
        <v>000301503</v>
      </c>
      <c r="M539" s="25" t="str">
        <f t="shared" si="62"/>
        <v>CIPUTAT 1</v>
      </c>
    </row>
    <row r="540" spans="2:13" x14ac:dyDescent="0.25">
      <c r="B540" s="6">
        <v>43272</v>
      </c>
      <c r="C540" s="4" t="s">
        <v>419</v>
      </c>
      <c r="D540" s="5">
        <v>1792000</v>
      </c>
      <c r="E540" s="5">
        <v>0</v>
      </c>
      <c r="F540" s="5">
        <f t="shared" si="56"/>
        <v>274698900</v>
      </c>
      <c r="H540" s="25" t="str">
        <f t="shared" si="57"/>
        <v>20</v>
      </c>
      <c r="I540" s="25" t="str">
        <f t="shared" si="58"/>
        <v>06</v>
      </c>
      <c r="J540" s="25" t="str">
        <f t="shared" si="59"/>
        <v>2018</v>
      </c>
      <c r="K540" s="25" t="str">
        <f t="shared" si="60"/>
        <v>2</v>
      </c>
      <c r="L540" s="25" t="str">
        <f t="shared" si="61"/>
        <v>000301516</v>
      </c>
      <c r="M540" s="25" t="str">
        <f t="shared" si="62"/>
        <v>DUKUH 3</v>
      </c>
    </row>
    <row r="541" spans="2:13" x14ac:dyDescent="0.25">
      <c r="B541" s="6">
        <v>43272</v>
      </c>
      <c r="C541" s="4" t="s">
        <v>420</v>
      </c>
      <c r="D541" s="5">
        <v>1282500</v>
      </c>
      <c r="E541" s="5">
        <v>0</v>
      </c>
      <c r="F541" s="5">
        <f t="shared" si="56"/>
        <v>275981400</v>
      </c>
      <c r="H541" s="25" t="str">
        <f t="shared" si="57"/>
        <v>20</v>
      </c>
      <c r="I541" s="25" t="str">
        <f t="shared" si="58"/>
        <v>06</v>
      </c>
      <c r="J541" s="25" t="str">
        <f t="shared" si="59"/>
        <v>2018</v>
      </c>
      <c r="K541" s="25" t="str">
        <f t="shared" si="60"/>
        <v>2</v>
      </c>
      <c r="L541" s="25" t="str">
        <f t="shared" si="61"/>
        <v>000301504</v>
      </c>
      <c r="M541" s="25" t="str">
        <f t="shared" si="62"/>
        <v>PD PINANG</v>
      </c>
    </row>
    <row r="542" spans="2:13" x14ac:dyDescent="0.25">
      <c r="B542" s="6">
        <v>43272</v>
      </c>
      <c r="C542" s="4" t="s">
        <v>421</v>
      </c>
      <c r="D542" s="5">
        <v>760000</v>
      </c>
      <c r="E542" s="5">
        <v>0</v>
      </c>
      <c r="F542" s="5">
        <f t="shared" si="56"/>
        <v>276741400</v>
      </c>
      <c r="H542" s="25" t="str">
        <f t="shared" si="57"/>
        <v>20</v>
      </c>
      <c r="I542" s="25" t="str">
        <f t="shared" si="58"/>
        <v>06</v>
      </c>
      <c r="J542" s="25" t="str">
        <f t="shared" si="59"/>
        <v>2018</v>
      </c>
      <c r="K542" s="25" t="str">
        <f t="shared" si="60"/>
        <v>2</v>
      </c>
      <c r="L542" s="25" t="str">
        <f t="shared" si="61"/>
        <v>000301505</v>
      </c>
      <c r="M542" s="25" t="str">
        <f t="shared" si="62"/>
        <v>FATMAWATI 2</v>
      </c>
    </row>
    <row r="543" spans="2:13" x14ac:dyDescent="0.25">
      <c r="B543" s="6">
        <v>43272</v>
      </c>
      <c r="C543" s="4" t="s">
        <v>422</v>
      </c>
      <c r="D543" s="5">
        <v>655500</v>
      </c>
      <c r="E543" s="5">
        <v>0</v>
      </c>
      <c r="F543" s="5">
        <f t="shared" si="56"/>
        <v>277396900</v>
      </c>
      <c r="H543" s="25" t="str">
        <f t="shared" si="57"/>
        <v>20</v>
      </c>
      <c r="I543" s="25" t="str">
        <f t="shared" si="58"/>
        <v>06</v>
      </c>
      <c r="J543" s="25" t="str">
        <f t="shared" si="59"/>
        <v>2018</v>
      </c>
      <c r="K543" s="25" t="str">
        <f t="shared" si="60"/>
        <v>2</v>
      </c>
      <c r="L543" s="25" t="str">
        <f t="shared" si="61"/>
        <v>000301506</v>
      </c>
      <c r="M543" s="25" t="str">
        <f t="shared" si="62"/>
        <v>FATMAWATI 1</v>
      </c>
    </row>
    <row r="544" spans="2:13" x14ac:dyDescent="0.25">
      <c r="B544" s="6">
        <v>43272</v>
      </c>
      <c r="C544" s="4" t="s">
        <v>423</v>
      </c>
      <c r="D544" s="5">
        <v>171000</v>
      </c>
      <c r="E544" s="5">
        <v>0</v>
      </c>
      <c r="F544" s="5">
        <f t="shared" si="56"/>
        <v>277567900</v>
      </c>
      <c r="H544" s="25" t="str">
        <f t="shared" si="57"/>
        <v>20</v>
      </c>
      <c r="I544" s="25" t="str">
        <f t="shared" si="58"/>
        <v>06</v>
      </c>
      <c r="J544" s="25" t="str">
        <f t="shared" si="59"/>
        <v>2018</v>
      </c>
      <c r="K544" s="25" t="str">
        <f t="shared" si="60"/>
        <v>2</v>
      </c>
      <c r="L544" s="25" t="str">
        <f t="shared" si="61"/>
        <v>000301534</v>
      </c>
      <c r="M544" s="25" t="str">
        <f t="shared" si="62"/>
        <v>LT AGUNG 3</v>
      </c>
    </row>
    <row r="545" spans="2:13" x14ac:dyDescent="0.25">
      <c r="B545" s="6">
        <v>43272</v>
      </c>
      <c r="C545" s="4" t="s">
        <v>424</v>
      </c>
      <c r="D545" s="5">
        <v>940500</v>
      </c>
      <c r="E545" s="5">
        <v>0</v>
      </c>
      <c r="F545" s="5">
        <f t="shared" si="56"/>
        <v>278508400</v>
      </c>
      <c r="H545" s="25" t="str">
        <f t="shared" si="57"/>
        <v>20</v>
      </c>
      <c r="I545" s="25" t="str">
        <f t="shared" si="58"/>
        <v>06</v>
      </c>
      <c r="J545" s="25" t="str">
        <f t="shared" si="59"/>
        <v>2018</v>
      </c>
      <c r="K545" s="25" t="str">
        <f t="shared" si="60"/>
        <v>2</v>
      </c>
      <c r="L545" s="25" t="str">
        <f t="shared" si="61"/>
        <v>000301510</v>
      </c>
      <c r="M545" s="25" t="str">
        <f t="shared" si="62"/>
        <v>LT AGUNG 1</v>
      </c>
    </row>
    <row r="546" spans="2:13" x14ac:dyDescent="0.25">
      <c r="B546" s="6">
        <v>43272</v>
      </c>
      <c r="C546" s="4" t="s">
        <v>425</v>
      </c>
      <c r="D546" s="5">
        <v>912000</v>
      </c>
      <c r="E546" s="5">
        <v>0</v>
      </c>
      <c r="F546" s="5">
        <f t="shared" si="56"/>
        <v>279420400</v>
      </c>
      <c r="H546" s="25" t="str">
        <f t="shared" si="57"/>
        <v>20</v>
      </c>
      <c r="I546" s="25" t="str">
        <f t="shared" si="58"/>
        <v>06</v>
      </c>
      <c r="J546" s="25" t="str">
        <f t="shared" si="59"/>
        <v>2018</v>
      </c>
      <c r="K546" s="25" t="str">
        <f t="shared" si="60"/>
        <v>2</v>
      </c>
      <c r="L546" s="25" t="str">
        <f t="shared" si="61"/>
        <v>000301507</v>
      </c>
      <c r="M546" s="25" t="str">
        <f t="shared" si="62"/>
        <v>AMPERA 2</v>
      </c>
    </row>
    <row r="547" spans="2:13" x14ac:dyDescent="0.25">
      <c r="B547" s="6">
        <v>43272</v>
      </c>
      <c r="C547" s="4" t="s">
        <v>426</v>
      </c>
      <c r="D547" s="5">
        <v>551000</v>
      </c>
      <c r="E547" s="5">
        <v>0</v>
      </c>
      <c r="F547" s="5">
        <f t="shared" si="56"/>
        <v>279971400</v>
      </c>
      <c r="H547" s="25" t="str">
        <f t="shared" si="57"/>
        <v>20</v>
      </c>
      <c r="I547" s="25" t="str">
        <f t="shared" si="58"/>
        <v>06</v>
      </c>
      <c r="J547" s="25" t="str">
        <f t="shared" si="59"/>
        <v>2018</v>
      </c>
      <c r="K547" s="25" t="str">
        <f t="shared" si="60"/>
        <v>2</v>
      </c>
      <c r="L547" s="25" t="str">
        <f t="shared" si="61"/>
        <v>000301511</v>
      </c>
      <c r="M547" s="25" t="str">
        <f t="shared" si="62"/>
        <v>GEDONG 2</v>
      </c>
    </row>
    <row r="548" spans="2:13" x14ac:dyDescent="0.25">
      <c r="B548" s="6">
        <v>43272</v>
      </c>
      <c r="C548" s="4" t="s">
        <v>427</v>
      </c>
      <c r="D548" s="5">
        <v>1140000</v>
      </c>
      <c r="E548" s="5">
        <v>0</v>
      </c>
      <c r="F548" s="5">
        <f t="shared" si="56"/>
        <v>281111400</v>
      </c>
      <c r="H548" s="25" t="str">
        <f t="shared" si="57"/>
        <v>20</v>
      </c>
      <c r="I548" s="25" t="str">
        <f t="shared" si="58"/>
        <v>06</v>
      </c>
      <c r="J548" s="25" t="str">
        <f t="shared" si="59"/>
        <v>2018</v>
      </c>
      <c r="K548" s="25" t="str">
        <f t="shared" si="60"/>
        <v>2</v>
      </c>
      <c r="L548" s="25" t="str">
        <f t="shared" si="61"/>
        <v>000301508</v>
      </c>
      <c r="M548" s="25" t="str">
        <f t="shared" si="62"/>
        <v>AMPERA 1</v>
      </c>
    </row>
    <row r="549" spans="2:13" x14ac:dyDescent="0.25">
      <c r="B549" s="6">
        <v>43272</v>
      </c>
      <c r="C549" s="4" t="s">
        <v>428</v>
      </c>
      <c r="D549" s="5">
        <v>361000</v>
      </c>
      <c r="E549" s="5">
        <v>0</v>
      </c>
      <c r="F549" s="5">
        <f t="shared" si="56"/>
        <v>281472400</v>
      </c>
      <c r="H549" s="25" t="str">
        <f t="shared" si="57"/>
        <v>20</v>
      </c>
      <c r="I549" s="25" t="str">
        <f t="shared" si="58"/>
        <v>06</v>
      </c>
      <c r="J549" s="25" t="str">
        <f t="shared" si="59"/>
        <v>2018</v>
      </c>
      <c r="K549" s="25" t="str">
        <f t="shared" si="60"/>
        <v>2</v>
      </c>
      <c r="L549" s="25" t="str">
        <f t="shared" si="61"/>
        <v>000301512</v>
      </c>
      <c r="M549" s="25" t="str">
        <f t="shared" si="62"/>
        <v>GEDONG 1</v>
      </c>
    </row>
    <row r="550" spans="2:13" x14ac:dyDescent="0.25">
      <c r="B550" s="6">
        <v>43272</v>
      </c>
      <c r="C550" s="4" t="s">
        <v>429</v>
      </c>
      <c r="D550" s="5">
        <v>1073500</v>
      </c>
      <c r="E550" s="5">
        <v>0</v>
      </c>
      <c r="F550" s="5">
        <f t="shared" si="56"/>
        <v>282545900</v>
      </c>
      <c r="H550" s="25" t="str">
        <f t="shared" si="57"/>
        <v>20</v>
      </c>
      <c r="I550" s="25" t="str">
        <f t="shared" si="58"/>
        <v>06</v>
      </c>
      <c r="J550" s="25" t="str">
        <f t="shared" si="59"/>
        <v>2018</v>
      </c>
      <c r="K550" s="25" t="str">
        <f t="shared" si="60"/>
        <v>2</v>
      </c>
      <c r="L550" s="25" t="str">
        <f t="shared" si="61"/>
        <v>000301509</v>
      </c>
      <c r="M550" s="25" t="str">
        <f t="shared" si="62"/>
        <v>LT AGUNG 2</v>
      </c>
    </row>
    <row r="551" spans="2:13" x14ac:dyDescent="0.25">
      <c r="B551" s="6">
        <v>43272</v>
      </c>
      <c r="C551" s="4" t="s">
        <v>430</v>
      </c>
      <c r="D551" s="5">
        <v>427500</v>
      </c>
      <c r="E551" s="5">
        <v>0</v>
      </c>
      <c r="F551" s="5">
        <f t="shared" si="56"/>
        <v>282973400</v>
      </c>
      <c r="H551" s="25" t="str">
        <f t="shared" si="57"/>
        <v>20</v>
      </c>
      <c r="I551" s="25" t="str">
        <f t="shared" si="58"/>
        <v>06</v>
      </c>
      <c r="J551" s="25" t="str">
        <f t="shared" si="59"/>
        <v>2018</v>
      </c>
      <c r="K551" s="25" t="str">
        <f t="shared" si="60"/>
        <v>2</v>
      </c>
      <c r="L551" s="25" t="str">
        <f t="shared" si="61"/>
        <v>000301513</v>
      </c>
      <c r="M551" s="25" t="str">
        <f t="shared" si="62"/>
        <v>KP RAMBUTAN</v>
      </c>
    </row>
    <row r="552" spans="2:13" x14ac:dyDescent="0.25">
      <c r="B552" s="6">
        <v>43272</v>
      </c>
      <c r="C552" s="4" t="s">
        <v>431</v>
      </c>
      <c r="D552" s="5">
        <v>3059000</v>
      </c>
      <c r="E552" s="5">
        <v>0</v>
      </c>
      <c r="F552" s="5">
        <f t="shared" si="56"/>
        <v>286032400</v>
      </c>
      <c r="H552" s="25" t="str">
        <f t="shared" si="57"/>
        <v>20</v>
      </c>
      <c r="I552" s="25" t="str">
        <f t="shared" si="58"/>
        <v>06</v>
      </c>
      <c r="J552" s="25" t="str">
        <f t="shared" si="59"/>
        <v>2018</v>
      </c>
      <c r="K552" s="25" t="str">
        <f t="shared" si="60"/>
        <v>2</v>
      </c>
      <c r="L552" s="25" t="str">
        <f t="shared" si="61"/>
        <v>000301514</v>
      </c>
      <c r="M552" s="25" t="str">
        <f t="shared" si="62"/>
        <v>PS REBO</v>
      </c>
    </row>
    <row r="553" spans="2:13" x14ac:dyDescent="0.25">
      <c r="B553" s="6">
        <v>43272</v>
      </c>
      <c r="C553" s="4" t="s">
        <v>432</v>
      </c>
      <c r="D553" s="5">
        <v>1637000</v>
      </c>
      <c r="E553" s="5">
        <v>0</v>
      </c>
      <c r="F553" s="5">
        <f t="shared" si="56"/>
        <v>287669400</v>
      </c>
      <c r="H553" s="25" t="str">
        <f t="shared" si="57"/>
        <v>20</v>
      </c>
      <c r="I553" s="25" t="str">
        <f t="shared" si="58"/>
        <v>06</v>
      </c>
      <c r="J553" s="25" t="str">
        <f t="shared" si="59"/>
        <v>2018</v>
      </c>
      <c r="K553" s="25" t="str">
        <f t="shared" si="60"/>
        <v>2</v>
      </c>
      <c r="L553" s="25" t="str">
        <f t="shared" si="61"/>
        <v>000301515</v>
      </c>
      <c r="M553" s="25" t="str">
        <f t="shared" si="62"/>
        <v>DUKUH 1</v>
      </c>
    </row>
    <row r="554" spans="2:13" x14ac:dyDescent="0.25">
      <c r="B554" s="6">
        <v>43272</v>
      </c>
      <c r="C554" s="4" t="s">
        <v>433</v>
      </c>
      <c r="D554" s="5">
        <v>617500</v>
      </c>
      <c r="E554" s="5">
        <v>0</v>
      </c>
      <c r="F554" s="5">
        <f t="shared" si="56"/>
        <v>288286900</v>
      </c>
      <c r="H554" s="25" t="str">
        <f t="shared" si="57"/>
        <v>20</v>
      </c>
      <c r="I554" s="25" t="str">
        <f t="shared" si="58"/>
        <v>06</v>
      </c>
      <c r="J554" s="25" t="str">
        <f t="shared" si="59"/>
        <v>2018</v>
      </c>
      <c r="K554" s="25" t="str">
        <f t="shared" si="60"/>
        <v>2</v>
      </c>
      <c r="L554" s="25" t="str">
        <f t="shared" si="61"/>
        <v>000301503</v>
      </c>
      <c r="M554" s="25" t="str">
        <f t="shared" si="62"/>
        <v>CIPUTAT 1</v>
      </c>
    </row>
    <row r="555" spans="2:13" x14ac:dyDescent="0.25">
      <c r="B555" s="6">
        <v>43272</v>
      </c>
      <c r="C555" s="4" t="s">
        <v>389</v>
      </c>
      <c r="D555" s="5">
        <v>992000</v>
      </c>
      <c r="E555" s="5">
        <v>0</v>
      </c>
      <c r="F555" s="5">
        <f t="shared" si="56"/>
        <v>289278900</v>
      </c>
      <c r="H555" s="25" t="str">
        <f t="shared" si="57"/>
        <v>20</v>
      </c>
      <c r="I555" s="25" t="str">
        <f t="shared" si="58"/>
        <v>06</v>
      </c>
      <c r="J555" s="25" t="str">
        <f t="shared" si="59"/>
        <v>2018</v>
      </c>
      <c r="K555" s="25" t="str">
        <f t="shared" si="60"/>
        <v>3</v>
      </c>
      <c r="L555" s="25" t="str">
        <f t="shared" si="61"/>
        <v>000301516</v>
      </c>
      <c r="M555" s="25" t="str">
        <f t="shared" si="62"/>
        <v>DUKUH 3</v>
      </c>
    </row>
    <row r="556" spans="2:13" x14ac:dyDescent="0.25">
      <c r="B556" s="6">
        <v>43272</v>
      </c>
      <c r="C556" s="4" t="s">
        <v>390</v>
      </c>
      <c r="D556" s="5">
        <v>239500</v>
      </c>
      <c r="E556" s="5">
        <v>0</v>
      </c>
      <c r="F556" s="5">
        <f t="shared" si="56"/>
        <v>289518400</v>
      </c>
      <c r="H556" s="25" t="str">
        <f t="shared" si="57"/>
        <v>20</v>
      </c>
      <c r="I556" s="25" t="str">
        <f t="shared" si="58"/>
        <v>06</v>
      </c>
      <c r="J556" s="25" t="str">
        <f t="shared" si="59"/>
        <v>2018</v>
      </c>
      <c r="K556" s="25" t="str">
        <f t="shared" si="60"/>
        <v>3</v>
      </c>
      <c r="L556" s="25" t="str">
        <f t="shared" si="61"/>
        <v>000301504</v>
      </c>
      <c r="M556" s="25" t="str">
        <f t="shared" si="62"/>
        <v>PD PINANG</v>
      </c>
    </row>
    <row r="557" spans="2:13" x14ac:dyDescent="0.25">
      <c r="B557" s="6">
        <v>43272</v>
      </c>
      <c r="C557" s="4" t="s">
        <v>434</v>
      </c>
      <c r="D557" s="5">
        <v>408500</v>
      </c>
      <c r="E557" s="5">
        <v>0</v>
      </c>
      <c r="F557" s="5">
        <f t="shared" si="56"/>
        <v>289926900</v>
      </c>
      <c r="H557" s="25" t="str">
        <f t="shared" si="57"/>
        <v>21</v>
      </c>
      <c r="I557" s="25" t="str">
        <f t="shared" si="58"/>
        <v>06</v>
      </c>
      <c r="J557" s="25" t="str">
        <f t="shared" si="59"/>
        <v>2018</v>
      </c>
      <c r="K557" s="25" t="str">
        <f t="shared" si="60"/>
        <v>3</v>
      </c>
      <c r="L557" s="25" t="str">
        <f t="shared" si="61"/>
        <v>000301514</v>
      </c>
      <c r="M557" s="25" t="str">
        <f t="shared" si="62"/>
        <v>PS REBO</v>
      </c>
    </row>
    <row r="558" spans="2:13" x14ac:dyDescent="0.25">
      <c r="B558" s="6">
        <v>43272</v>
      </c>
      <c r="C558" s="4" t="s">
        <v>391</v>
      </c>
      <c r="D558" s="5">
        <v>76000</v>
      </c>
      <c r="E558" s="5">
        <v>0</v>
      </c>
      <c r="F558" s="5">
        <f t="shared" si="56"/>
        <v>290002900</v>
      </c>
      <c r="H558" s="25" t="str">
        <f t="shared" si="57"/>
        <v>20</v>
      </c>
      <c r="I558" s="25" t="str">
        <f t="shared" si="58"/>
        <v>06</v>
      </c>
      <c r="J558" s="25" t="str">
        <f t="shared" si="59"/>
        <v>2018</v>
      </c>
      <c r="K558" s="25" t="str">
        <f t="shared" si="60"/>
        <v>3</v>
      </c>
      <c r="L558" s="25" t="str">
        <f t="shared" si="61"/>
        <v>000301505</v>
      </c>
      <c r="M558" s="25" t="str">
        <f t="shared" si="62"/>
        <v>FATMAWATI 2</v>
      </c>
    </row>
    <row r="559" spans="2:13" x14ac:dyDescent="0.25">
      <c r="B559" s="6">
        <v>43272</v>
      </c>
      <c r="C559" s="4" t="s">
        <v>435</v>
      </c>
      <c r="D559" s="5">
        <v>197000</v>
      </c>
      <c r="E559" s="5">
        <v>0</v>
      </c>
      <c r="F559" s="5">
        <f t="shared" si="56"/>
        <v>290199900</v>
      </c>
      <c r="H559" s="25" t="str">
        <f t="shared" si="57"/>
        <v>21</v>
      </c>
      <c r="I559" s="25" t="str">
        <f t="shared" si="58"/>
        <v>06</v>
      </c>
      <c r="J559" s="25" t="str">
        <f t="shared" si="59"/>
        <v>2018</v>
      </c>
      <c r="K559" s="25" t="str">
        <f t="shared" si="60"/>
        <v>3</v>
      </c>
      <c r="L559" s="25" t="str">
        <f t="shared" si="61"/>
        <v>000301515</v>
      </c>
      <c r="M559" s="25" t="str">
        <f t="shared" si="62"/>
        <v>DUKUH 1</v>
      </c>
    </row>
    <row r="560" spans="2:13" x14ac:dyDescent="0.25">
      <c r="B560" s="6">
        <v>43272</v>
      </c>
      <c r="C560" s="4" t="s">
        <v>436</v>
      </c>
      <c r="D560" s="5">
        <v>76000</v>
      </c>
      <c r="E560" s="5">
        <v>0</v>
      </c>
      <c r="F560" s="5">
        <f t="shared" si="56"/>
        <v>290275900</v>
      </c>
      <c r="H560" s="25" t="str">
        <f t="shared" si="57"/>
        <v>21</v>
      </c>
      <c r="I560" s="25" t="str">
        <f t="shared" si="58"/>
        <v>06</v>
      </c>
      <c r="J560" s="25" t="str">
        <f t="shared" si="59"/>
        <v>2018</v>
      </c>
      <c r="K560" s="25" t="str">
        <f t="shared" si="60"/>
        <v>3</v>
      </c>
      <c r="L560" s="25" t="str">
        <f t="shared" si="61"/>
        <v>000301503</v>
      </c>
      <c r="M560" s="25" t="str">
        <f t="shared" si="62"/>
        <v>CIPUTAT 1</v>
      </c>
    </row>
    <row r="561" spans="2:13" x14ac:dyDescent="0.25">
      <c r="B561" s="6">
        <v>43272</v>
      </c>
      <c r="C561" s="4" t="s">
        <v>392</v>
      </c>
      <c r="D561" s="5">
        <v>180500</v>
      </c>
      <c r="E561" s="5">
        <v>0</v>
      </c>
      <c r="F561" s="5">
        <f t="shared" si="56"/>
        <v>290456400</v>
      </c>
      <c r="H561" s="25" t="str">
        <f t="shared" si="57"/>
        <v>20</v>
      </c>
      <c r="I561" s="25" t="str">
        <f t="shared" si="58"/>
        <v>06</v>
      </c>
      <c r="J561" s="25" t="str">
        <f t="shared" si="59"/>
        <v>2018</v>
      </c>
      <c r="K561" s="25" t="str">
        <f t="shared" si="60"/>
        <v>3</v>
      </c>
      <c r="L561" s="25" t="str">
        <f t="shared" si="61"/>
        <v>000301506</v>
      </c>
      <c r="M561" s="25" t="str">
        <f t="shared" si="62"/>
        <v>FATMAWATI 1</v>
      </c>
    </row>
    <row r="562" spans="2:13" x14ac:dyDescent="0.25">
      <c r="B562" s="6">
        <v>43272</v>
      </c>
      <c r="C562" s="4" t="s">
        <v>437</v>
      </c>
      <c r="D562" s="5">
        <v>336000</v>
      </c>
      <c r="E562" s="5">
        <v>0</v>
      </c>
      <c r="F562" s="5">
        <f t="shared" si="56"/>
        <v>290792400</v>
      </c>
      <c r="H562" s="25" t="str">
        <f t="shared" si="57"/>
        <v>21</v>
      </c>
      <c r="I562" s="25" t="str">
        <f t="shared" si="58"/>
        <v>06</v>
      </c>
      <c r="J562" s="25" t="str">
        <f t="shared" si="59"/>
        <v>2018</v>
      </c>
      <c r="K562" s="25" t="str">
        <f t="shared" si="60"/>
        <v>3</v>
      </c>
      <c r="L562" s="25" t="str">
        <f t="shared" si="61"/>
        <v>000301516</v>
      </c>
      <c r="M562" s="25" t="str">
        <f t="shared" si="62"/>
        <v>DUKUH 3</v>
      </c>
    </row>
    <row r="563" spans="2:13" x14ac:dyDescent="0.25">
      <c r="B563" s="6">
        <v>43272</v>
      </c>
      <c r="C563" s="4" t="s">
        <v>438</v>
      </c>
      <c r="D563" s="5">
        <v>199500</v>
      </c>
      <c r="E563" s="5">
        <v>0</v>
      </c>
      <c r="F563" s="5">
        <f t="shared" si="56"/>
        <v>290991900</v>
      </c>
      <c r="H563" s="25" t="str">
        <f t="shared" si="57"/>
        <v>21</v>
      </c>
      <c r="I563" s="25" t="str">
        <f t="shared" si="58"/>
        <v>06</v>
      </c>
      <c r="J563" s="25" t="str">
        <f t="shared" si="59"/>
        <v>2018</v>
      </c>
      <c r="K563" s="25" t="str">
        <f t="shared" si="60"/>
        <v>3</v>
      </c>
      <c r="L563" s="25" t="str">
        <f t="shared" si="61"/>
        <v>000301504</v>
      </c>
      <c r="M563" s="25" t="str">
        <f t="shared" si="62"/>
        <v>PD PINANG</v>
      </c>
    </row>
    <row r="564" spans="2:13" x14ac:dyDescent="0.25">
      <c r="B564" s="6">
        <v>43272</v>
      </c>
      <c r="C564" s="4" t="s">
        <v>393</v>
      </c>
      <c r="D564" s="5">
        <v>114000</v>
      </c>
      <c r="E564" s="5">
        <v>0</v>
      </c>
      <c r="F564" s="5">
        <f t="shared" si="56"/>
        <v>291105900</v>
      </c>
      <c r="H564" s="25" t="str">
        <f t="shared" si="57"/>
        <v>20</v>
      </c>
      <c r="I564" s="25" t="str">
        <f t="shared" si="58"/>
        <v>06</v>
      </c>
      <c r="J564" s="25" t="str">
        <f t="shared" si="59"/>
        <v>2018</v>
      </c>
      <c r="K564" s="25" t="str">
        <f t="shared" si="60"/>
        <v>3</v>
      </c>
      <c r="L564" s="25" t="str">
        <f t="shared" si="61"/>
        <v>000301507</v>
      </c>
      <c r="M564" s="25" t="str">
        <f t="shared" si="62"/>
        <v>AMPERA 2</v>
      </c>
    </row>
    <row r="565" spans="2:13" x14ac:dyDescent="0.25">
      <c r="B565" s="6">
        <v>43272</v>
      </c>
      <c r="C565" s="4" t="s">
        <v>439</v>
      </c>
      <c r="D565" s="5">
        <v>76000</v>
      </c>
      <c r="E565" s="5">
        <v>0</v>
      </c>
      <c r="F565" s="5">
        <f t="shared" si="56"/>
        <v>291181900</v>
      </c>
      <c r="H565" s="25" t="str">
        <f t="shared" si="57"/>
        <v>21</v>
      </c>
      <c r="I565" s="25" t="str">
        <f t="shared" si="58"/>
        <v>06</v>
      </c>
      <c r="J565" s="25" t="str">
        <f t="shared" si="59"/>
        <v>2018</v>
      </c>
      <c r="K565" s="25" t="str">
        <f t="shared" si="60"/>
        <v>3</v>
      </c>
      <c r="L565" s="25" t="str">
        <f t="shared" si="61"/>
        <v>000301505</v>
      </c>
      <c r="M565" s="25" t="str">
        <f t="shared" si="62"/>
        <v>FATMAWATI 2</v>
      </c>
    </row>
    <row r="566" spans="2:13" x14ac:dyDescent="0.25">
      <c r="B566" s="6">
        <v>43272</v>
      </c>
      <c r="C566" s="4" t="s">
        <v>394</v>
      </c>
      <c r="D566" s="5">
        <v>266000</v>
      </c>
      <c r="E566" s="5">
        <v>0</v>
      </c>
      <c r="F566" s="5">
        <f t="shared" si="56"/>
        <v>291447900</v>
      </c>
      <c r="H566" s="25" t="str">
        <f t="shared" si="57"/>
        <v>20</v>
      </c>
      <c r="I566" s="25" t="str">
        <f t="shared" si="58"/>
        <v>06</v>
      </c>
      <c r="J566" s="25" t="str">
        <f t="shared" si="59"/>
        <v>2018</v>
      </c>
      <c r="K566" s="25" t="str">
        <f t="shared" si="60"/>
        <v>3</v>
      </c>
      <c r="L566" s="25" t="str">
        <f t="shared" si="61"/>
        <v>000301508</v>
      </c>
      <c r="M566" s="25" t="str">
        <f t="shared" si="62"/>
        <v>AMPERA 1</v>
      </c>
    </row>
    <row r="567" spans="2:13" x14ac:dyDescent="0.25">
      <c r="B567" s="6">
        <v>43272</v>
      </c>
      <c r="C567" s="4" t="s">
        <v>440</v>
      </c>
      <c r="D567" s="5">
        <v>85500</v>
      </c>
      <c r="E567" s="5">
        <v>0</v>
      </c>
      <c r="F567" s="5">
        <f t="shared" si="56"/>
        <v>291533400</v>
      </c>
      <c r="H567" s="25" t="str">
        <f t="shared" si="57"/>
        <v>21</v>
      </c>
      <c r="I567" s="25" t="str">
        <f t="shared" si="58"/>
        <v>06</v>
      </c>
      <c r="J567" s="25" t="str">
        <f t="shared" si="59"/>
        <v>2018</v>
      </c>
      <c r="K567" s="25" t="str">
        <f t="shared" si="60"/>
        <v>3</v>
      </c>
      <c r="L567" s="25" t="str">
        <f t="shared" si="61"/>
        <v>000301506</v>
      </c>
      <c r="M567" s="25" t="str">
        <f t="shared" si="62"/>
        <v>FATMAWATI 1</v>
      </c>
    </row>
    <row r="568" spans="2:13" x14ac:dyDescent="0.25">
      <c r="B568" s="6">
        <v>43272</v>
      </c>
      <c r="C568" s="4" t="s">
        <v>395</v>
      </c>
      <c r="D568" s="5">
        <v>142500</v>
      </c>
      <c r="E568" s="5">
        <v>0</v>
      </c>
      <c r="F568" s="5">
        <f t="shared" si="56"/>
        <v>291675900</v>
      </c>
      <c r="H568" s="25" t="str">
        <f t="shared" si="57"/>
        <v>20</v>
      </c>
      <c r="I568" s="25" t="str">
        <f t="shared" si="58"/>
        <v>06</v>
      </c>
      <c r="J568" s="25" t="str">
        <f t="shared" si="59"/>
        <v>2018</v>
      </c>
      <c r="K568" s="25" t="str">
        <f t="shared" si="60"/>
        <v>3</v>
      </c>
      <c r="L568" s="25" t="str">
        <f t="shared" si="61"/>
        <v>000301509</v>
      </c>
      <c r="M568" s="25" t="str">
        <f t="shared" si="62"/>
        <v>LT AGUNG 2</v>
      </c>
    </row>
    <row r="569" spans="2:13" x14ac:dyDescent="0.25">
      <c r="B569" s="6">
        <v>43272</v>
      </c>
      <c r="C569" s="4" t="s">
        <v>441</v>
      </c>
      <c r="D569" s="5">
        <v>142500</v>
      </c>
      <c r="E569" s="5">
        <v>0</v>
      </c>
      <c r="F569" s="5">
        <f t="shared" si="56"/>
        <v>291818400</v>
      </c>
      <c r="H569" s="25" t="str">
        <f t="shared" si="57"/>
        <v>21</v>
      </c>
      <c r="I569" s="25" t="str">
        <f t="shared" si="58"/>
        <v>06</v>
      </c>
      <c r="J569" s="25" t="str">
        <f t="shared" si="59"/>
        <v>2018</v>
      </c>
      <c r="K569" s="25" t="str">
        <f t="shared" si="60"/>
        <v>3</v>
      </c>
      <c r="L569" s="25" t="str">
        <f t="shared" si="61"/>
        <v>000301507</v>
      </c>
      <c r="M569" s="25" t="str">
        <f t="shared" si="62"/>
        <v>AMPERA 2</v>
      </c>
    </row>
    <row r="570" spans="2:13" x14ac:dyDescent="0.25">
      <c r="B570" s="6">
        <v>43272</v>
      </c>
      <c r="C570" s="4" t="s">
        <v>442</v>
      </c>
      <c r="D570" s="5">
        <v>114000</v>
      </c>
      <c r="E570" s="5">
        <v>0</v>
      </c>
      <c r="F570" s="5">
        <f t="shared" si="56"/>
        <v>291932400</v>
      </c>
      <c r="H570" s="25" t="str">
        <f t="shared" si="57"/>
        <v>21</v>
      </c>
      <c r="I570" s="25" t="str">
        <f t="shared" si="58"/>
        <v>06</v>
      </c>
      <c r="J570" s="25" t="str">
        <f t="shared" si="59"/>
        <v>2018</v>
      </c>
      <c r="K570" s="25" t="str">
        <f t="shared" si="60"/>
        <v>3</v>
      </c>
      <c r="L570" s="25" t="str">
        <f t="shared" si="61"/>
        <v>000301508</v>
      </c>
      <c r="M570" s="25" t="str">
        <f t="shared" si="62"/>
        <v>AMPERA 1</v>
      </c>
    </row>
    <row r="571" spans="2:13" x14ac:dyDescent="0.25">
      <c r="B571" s="6">
        <v>43272</v>
      </c>
      <c r="C571" s="4" t="s">
        <v>443</v>
      </c>
      <c r="D571" s="5">
        <v>323000</v>
      </c>
      <c r="E571" s="5">
        <v>0</v>
      </c>
      <c r="F571" s="5">
        <f t="shared" si="56"/>
        <v>292255400</v>
      </c>
      <c r="H571" s="25" t="str">
        <f t="shared" si="57"/>
        <v>21</v>
      </c>
      <c r="I571" s="25" t="str">
        <f t="shared" si="58"/>
        <v>06</v>
      </c>
      <c r="J571" s="25" t="str">
        <f t="shared" si="59"/>
        <v>2018</v>
      </c>
      <c r="K571" s="25" t="str">
        <f t="shared" si="60"/>
        <v>3</v>
      </c>
      <c r="L571" s="25" t="str">
        <f t="shared" si="61"/>
        <v>000301509</v>
      </c>
      <c r="M571" s="25" t="str">
        <f t="shared" si="62"/>
        <v>LT AGUNG 2</v>
      </c>
    </row>
    <row r="572" spans="2:13" x14ac:dyDescent="0.25">
      <c r="B572" s="6">
        <v>43272</v>
      </c>
      <c r="C572" s="4" t="s">
        <v>444</v>
      </c>
      <c r="D572" s="5">
        <v>38000</v>
      </c>
      <c r="E572" s="5">
        <v>0</v>
      </c>
      <c r="F572" s="5">
        <f t="shared" si="56"/>
        <v>292293400</v>
      </c>
      <c r="H572" s="25" t="str">
        <f t="shared" si="57"/>
        <v>20</v>
      </c>
      <c r="I572" s="25" t="str">
        <f t="shared" si="58"/>
        <v>06</v>
      </c>
      <c r="J572" s="25" t="str">
        <f t="shared" si="59"/>
        <v>2018</v>
      </c>
      <c r="K572" s="25" t="str">
        <f t="shared" si="60"/>
        <v>3</v>
      </c>
      <c r="L572" s="25" t="str">
        <f t="shared" si="61"/>
        <v>000301534</v>
      </c>
      <c r="M572" s="25" t="str">
        <f t="shared" si="62"/>
        <v>LT AGUNG 3</v>
      </c>
    </row>
    <row r="573" spans="2:13" x14ac:dyDescent="0.25">
      <c r="B573" s="6">
        <v>43272</v>
      </c>
      <c r="C573" s="4" t="s">
        <v>396</v>
      </c>
      <c r="D573" s="5">
        <v>104500</v>
      </c>
      <c r="E573" s="5">
        <v>0</v>
      </c>
      <c r="F573" s="5">
        <f t="shared" si="56"/>
        <v>292397900</v>
      </c>
      <c r="H573" s="25" t="str">
        <f t="shared" si="57"/>
        <v>20</v>
      </c>
      <c r="I573" s="25" t="str">
        <f t="shared" si="58"/>
        <v>06</v>
      </c>
      <c r="J573" s="25" t="str">
        <f t="shared" si="59"/>
        <v>2018</v>
      </c>
      <c r="K573" s="25" t="str">
        <f t="shared" si="60"/>
        <v>3</v>
      </c>
      <c r="L573" s="25" t="str">
        <f t="shared" si="61"/>
        <v>000301510</v>
      </c>
      <c r="M573" s="25" t="str">
        <f t="shared" si="62"/>
        <v>LT AGUNG 1</v>
      </c>
    </row>
    <row r="574" spans="2:13" x14ac:dyDescent="0.25">
      <c r="B574" s="6">
        <v>43272</v>
      </c>
      <c r="C574" s="4" t="s">
        <v>397</v>
      </c>
      <c r="D574" s="5">
        <v>123500</v>
      </c>
      <c r="E574" s="5">
        <v>0</v>
      </c>
      <c r="F574" s="5">
        <f t="shared" si="56"/>
        <v>292521400</v>
      </c>
      <c r="H574" s="25" t="str">
        <f t="shared" si="57"/>
        <v>20</v>
      </c>
      <c r="I574" s="25" t="str">
        <f t="shared" si="58"/>
        <v>06</v>
      </c>
      <c r="J574" s="25" t="str">
        <f t="shared" si="59"/>
        <v>2018</v>
      </c>
      <c r="K574" s="25" t="str">
        <f t="shared" si="60"/>
        <v>3</v>
      </c>
      <c r="L574" s="25" t="str">
        <f t="shared" si="61"/>
        <v>000301511</v>
      </c>
      <c r="M574" s="25" t="str">
        <f t="shared" si="62"/>
        <v>GEDONG 2</v>
      </c>
    </row>
    <row r="575" spans="2:13" x14ac:dyDescent="0.25">
      <c r="B575" s="6">
        <v>43272</v>
      </c>
      <c r="C575" s="4" t="s">
        <v>398</v>
      </c>
      <c r="D575" s="5">
        <v>66500</v>
      </c>
      <c r="E575" s="5">
        <v>0</v>
      </c>
      <c r="F575" s="5">
        <f t="shared" si="56"/>
        <v>292587900</v>
      </c>
      <c r="H575" s="25" t="str">
        <f t="shared" si="57"/>
        <v>20</v>
      </c>
      <c r="I575" s="25" t="str">
        <f t="shared" si="58"/>
        <v>06</v>
      </c>
      <c r="J575" s="25" t="str">
        <f t="shared" si="59"/>
        <v>2018</v>
      </c>
      <c r="K575" s="25" t="str">
        <f t="shared" si="60"/>
        <v>3</v>
      </c>
      <c r="L575" s="25" t="str">
        <f t="shared" si="61"/>
        <v>000301512</v>
      </c>
      <c r="M575" s="25" t="str">
        <f t="shared" si="62"/>
        <v>GEDONG 1</v>
      </c>
    </row>
    <row r="576" spans="2:13" x14ac:dyDescent="0.25">
      <c r="B576" s="6">
        <v>43272</v>
      </c>
      <c r="C576" s="4" t="s">
        <v>445</v>
      </c>
      <c r="D576" s="5">
        <v>19000</v>
      </c>
      <c r="E576" s="5">
        <v>0</v>
      </c>
      <c r="F576" s="5">
        <f t="shared" si="56"/>
        <v>292606900</v>
      </c>
      <c r="H576" s="25" t="str">
        <f t="shared" si="57"/>
        <v>21</v>
      </c>
      <c r="I576" s="25" t="str">
        <f t="shared" si="58"/>
        <v>06</v>
      </c>
      <c r="J576" s="25" t="str">
        <f t="shared" si="59"/>
        <v>2018</v>
      </c>
      <c r="K576" s="25" t="str">
        <f t="shared" si="60"/>
        <v>3</v>
      </c>
      <c r="L576" s="25" t="str">
        <f t="shared" si="61"/>
        <v>000301534</v>
      </c>
      <c r="M576" s="25" t="str">
        <f t="shared" si="62"/>
        <v>LT AGUNG 3</v>
      </c>
    </row>
    <row r="577" spans="2:13" x14ac:dyDescent="0.25">
      <c r="B577" s="6">
        <v>43272</v>
      </c>
      <c r="C577" s="4" t="s">
        <v>446</v>
      </c>
      <c r="D577" s="5">
        <v>294500</v>
      </c>
      <c r="E577" s="5">
        <v>0</v>
      </c>
      <c r="F577" s="5">
        <f t="shared" si="56"/>
        <v>292901400</v>
      </c>
      <c r="H577" s="25" t="str">
        <f t="shared" si="57"/>
        <v>21</v>
      </c>
      <c r="I577" s="25" t="str">
        <f t="shared" si="58"/>
        <v>06</v>
      </c>
      <c r="J577" s="25" t="str">
        <f t="shared" si="59"/>
        <v>2018</v>
      </c>
      <c r="K577" s="25" t="str">
        <f t="shared" si="60"/>
        <v>3</v>
      </c>
      <c r="L577" s="25" t="str">
        <f t="shared" si="61"/>
        <v>000301510</v>
      </c>
      <c r="M577" s="25" t="str">
        <f t="shared" si="62"/>
        <v>LT AGUNG 1</v>
      </c>
    </row>
    <row r="578" spans="2:13" x14ac:dyDescent="0.25">
      <c r="B578" s="6">
        <v>43272</v>
      </c>
      <c r="C578" s="4" t="s">
        <v>399</v>
      </c>
      <c r="D578" s="5">
        <v>104500</v>
      </c>
      <c r="E578" s="5">
        <v>0</v>
      </c>
      <c r="F578" s="5">
        <f t="shared" si="56"/>
        <v>293005900</v>
      </c>
      <c r="H578" s="25" t="str">
        <f t="shared" si="57"/>
        <v>20</v>
      </c>
      <c r="I578" s="25" t="str">
        <f t="shared" si="58"/>
        <v>06</v>
      </c>
      <c r="J578" s="25" t="str">
        <f t="shared" si="59"/>
        <v>2018</v>
      </c>
      <c r="K578" s="25" t="str">
        <f t="shared" si="60"/>
        <v>3</v>
      </c>
      <c r="L578" s="25" t="str">
        <f t="shared" si="61"/>
        <v>000301513</v>
      </c>
      <c r="M578" s="25" t="str">
        <f t="shared" si="62"/>
        <v>KP RAMBUTAN</v>
      </c>
    </row>
    <row r="579" spans="2:13" x14ac:dyDescent="0.25">
      <c r="B579" s="6">
        <v>43272</v>
      </c>
      <c r="C579" s="4" t="s">
        <v>447</v>
      </c>
      <c r="D579" s="5">
        <v>218500</v>
      </c>
      <c r="E579" s="5">
        <v>0</v>
      </c>
      <c r="F579" s="5">
        <f t="shared" si="56"/>
        <v>293224400</v>
      </c>
      <c r="H579" s="25" t="str">
        <f t="shared" si="57"/>
        <v>21</v>
      </c>
      <c r="I579" s="25" t="str">
        <f t="shared" si="58"/>
        <v>06</v>
      </c>
      <c r="J579" s="25" t="str">
        <f t="shared" si="59"/>
        <v>2018</v>
      </c>
      <c r="K579" s="25" t="str">
        <f t="shared" si="60"/>
        <v>3</v>
      </c>
      <c r="L579" s="25" t="str">
        <f t="shared" si="61"/>
        <v>000301511</v>
      </c>
      <c r="M579" s="25" t="str">
        <f t="shared" si="62"/>
        <v>GEDONG 2</v>
      </c>
    </row>
    <row r="580" spans="2:13" x14ac:dyDescent="0.25">
      <c r="B580" s="6">
        <v>43272</v>
      </c>
      <c r="C580" s="4" t="s">
        <v>401</v>
      </c>
      <c r="D580" s="5">
        <v>608000</v>
      </c>
      <c r="E580" s="5">
        <v>0</v>
      </c>
      <c r="F580" s="5">
        <f t="shared" si="56"/>
        <v>293832400</v>
      </c>
      <c r="H580" s="25" t="str">
        <f t="shared" si="57"/>
        <v>20</v>
      </c>
      <c r="I580" s="25" t="str">
        <f t="shared" si="58"/>
        <v>06</v>
      </c>
      <c r="J580" s="25" t="str">
        <f t="shared" si="59"/>
        <v>2018</v>
      </c>
      <c r="K580" s="25" t="str">
        <f t="shared" si="60"/>
        <v>3</v>
      </c>
      <c r="L580" s="25" t="str">
        <f t="shared" si="61"/>
        <v>000301514</v>
      </c>
      <c r="M580" s="25" t="str">
        <f t="shared" si="62"/>
        <v>PS REBO</v>
      </c>
    </row>
    <row r="581" spans="2:13" x14ac:dyDescent="0.25">
      <c r="B581" s="6">
        <v>43272</v>
      </c>
      <c r="C581" s="4" t="s">
        <v>448</v>
      </c>
      <c r="D581" s="5">
        <v>114000</v>
      </c>
      <c r="E581" s="5">
        <v>0</v>
      </c>
      <c r="F581" s="5">
        <f t="shared" si="56"/>
        <v>293946400</v>
      </c>
      <c r="H581" s="25" t="str">
        <f t="shared" si="57"/>
        <v>21</v>
      </c>
      <c r="I581" s="25" t="str">
        <f t="shared" si="58"/>
        <v>06</v>
      </c>
      <c r="J581" s="25" t="str">
        <f t="shared" si="59"/>
        <v>2018</v>
      </c>
      <c r="K581" s="25" t="str">
        <f t="shared" si="60"/>
        <v>3</v>
      </c>
      <c r="L581" s="25" t="str">
        <f t="shared" si="61"/>
        <v>000301512</v>
      </c>
      <c r="M581" s="25" t="str">
        <f t="shared" si="62"/>
        <v>GEDONG 1</v>
      </c>
    </row>
    <row r="582" spans="2:13" x14ac:dyDescent="0.25">
      <c r="B582" s="6">
        <v>43272</v>
      </c>
      <c r="C582" s="4" t="s">
        <v>402</v>
      </c>
      <c r="D582" s="5">
        <v>304000</v>
      </c>
      <c r="E582" s="5">
        <v>0</v>
      </c>
      <c r="F582" s="5">
        <f t="shared" si="56"/>
        <v>294250400</v>
      </c>
      <c r="H582" s="25" t="str">
        <f t="shared" si="57"/>
        <v>20</v>
      </c>
      <c r="I582" s="25" t="str">
        <f t="shared" si="58"/>
        <v>06</v>
      </c>
      <c r="J582" s="25" t="str">
        <f t="shared" si="59"/>
        <v>2018</v>
      </c>
      <c r="K582" s="25" t="str">
        <f t="shared" si="60"/>
        <v>3</v>
      </c>
      <c r="L582" s="25" t="str">
        <f t="shared" si="61"/>
        <v>000301515</v>
      </c>
      <c r="M582" s="25" t="str">
        <f t="shared" si="62"/>
        <v>DUKUH 1</v>
      </c>
    </row>
    <row r="583" spans="2:13" x14ac:dyDescent="0.25">
      <c r="B583" s="6">
        <v>43272</v>
      </c>
      <c r="C583" s="4" t="s">
        <v>403</v>
      </c>
      <c r="D583" s="5">
        <v>57000</v>
      </c>
      <c r="E583" s="5">
        <v>0</v>
      </c>
      <c r="F583" s="5">
        <f t="shared" si="56"/>
        <v>294307400</v>
      </c>
      <c r="H583" s="25" t="str">
        <f t="shared" si="57"/>
        <v>20</v>
      </c>
      <c r="I583" s="25" t="str">
        <f t="shared" si="58"/>
        <v>06</v>
      </c>
      <c r="J583" s="25" t="str">
        <f t="shared" si="59"/>
        <v>2018</v>
      </c>
      <c r="K583" s="25" t="str">
        <f t="shared" si="60"/>
        <v>3</v>
      </c>
      <c r="L583" s="25" t="str">
        <f t="shared" si="61"/>
        <v>000301503</v>
      </c>
      <c r="M583" s="25" t="str">
        <f t="shared" si="62"/>
        <v>CIPUTAT 1</v>
      </c>
    </row>
    <row r="584" spans="2:13" x14ac:dyDescent="0.25">
      <c r="B584" s="6">
        <v>43272</v>
      </c>
      <c r="C584" s="4" t="s">
        <v>449</v>
      </c>
      <c r="D584" s="5">
        <v>1450000</v>
      </c>
      <c r="E584" s="5">
        <v>0</v>
      </c>
      <c r="F584" s="5">
        <f t="shared" si="56"/>
        <v>295757400</v>
      </c>
      <c r="H584" s="25" t="str">
        <f t="shared" si="57"/>
        <v>21</v>
      </c>
      <c r="I584" s="25" t="str">
        <f t="shared" si="58"/>
        <v>06</v>
      </c>
      <c r="J584" s="25" t="str">
        <f t="shared" si="59"/>
        <v>2018</v>
      </c>
      <c r="K584" s="25" t="str">
        <f t="shared" si="60"/>
        <v>1</v>
      </c>
      <c r="L584" s="25" t="str">
        <f t="shared" si="61"/>
        <v>000301515</v>
      </c>
      <c r="M584" s="25" t="str">
        <f t="shared" si="62"/>
        <v>DUKUH 1</v>
      </c>
    </row>
    <row r="585" spans="2:13" x14ac:dyDescent="0.25">
      <c r="B585" s="6">
        <v>43272</v>
      </c>
      <c r="C585" s="4" t="s">
        <v>450</v>
      </c>
      <c r="D585" s="5">
        <v>667000</v>
      </c>
      <c r="E585" s="5">
        <v>0</v>
      </c>
      <c r="F585" s="5">
        <f t="shared" si="56"/>
        <v>296424400</v>
      </c>
      <c r="H585" s="25" t="str">
        <f t="shared" si="57"/>
        <v>21</v>
      </c>
      <c r="I585" s="25" t="str">
        <f t="shared" si="58"/>
        <v>06</v>
      </c>
      <c r="J585" s="25" t="str">
        <f t="shared" si="59"/>
        <v>2018</v>
      </c>
      <c r="K585" s="25" t="str">
        <f t="shared" si="60"/>
        <v>1</v>
      </c>
      <c r="L585" s="25" t="str">
        <f t="shared" si="61"/>
        <v>000301504</v>
      </c>
      <c r="M585" s="25" t="str">
        <f t="shared" si="62"/>
        <v>PD PINANG</v>
      </c>
    </row>
    <row r="586" spans="2:13" x14ac:dyDescent="0.25">
      <c r="B586" s="6">
        <v>43272</v>
      </c>
      <c r="C586" s="4" t="s">
        <v>451</v>
      </c>
      <c r="D586" s="5">
        <v>541500</v>
      </c>
      <c r="E586" s="5">
        <v>0</v>
      </c>
      <c r="F586" s="5">
        <f t="shared" ref="F586:F649" si="63">F585+D586-E586</f>
        <v>296965900</v>
      </c>
      <c r="H586" s="25" t="str">
        <f t="shared" ref="H586:H649" si="64">MID(C586,81,2)</f>
        <v>21</v>
      </c>
      <c r="I586" s="25" t="str">
        <f t="shared" ref="I586:I649" si="65">MID(C586,83,2)</f>
        <v>06</v>
      </c>
      <c r="J586" s="25" t="str">
        <f t="shared" ref="J586:J649" si="66">MID(C586,85,4)</f>
        <v>2018</v>
      </c>
      <c r="K586" s="25" t="str">
        <f t="shared" ref="K586:K649" si="67">MID(C586,90,1)</f>
        <v>1</v>
      </c>
      <c r="L586" s="25" t="str">
        <f t="shared" ref="L586:L649" si="68">MID(C586,92,9)</f>
        <v>000301506</v>
      </c>
      <c r="M586" s="25" t="str">
        <f t="shared" ref="M586:M649" si="69">MID(C586,102,15)</f>
        <v>FATMAWATI 1</v>
      </c>
    </row>
    <row r="587" spans="2:13" x14ac:dyDescent="0.25">
      <c r="B587" s="6">
        <v>43272</v>
      </c>
      <c r="C587" s="4" t="s">
        <v>452</v>
      </c>
      <c r="D587" s="5">
        <v>693500</v>
      </c>
      <c r="E587" s="5">
        <v>0</v>
      </c>
      <c r="F587" s="5">
        <f t="shared" si="63"/>
        <v>297659400</v>
      </c>
      <c r="H587" s="25" t="str">
        <f t="shared" si="64"/>
        <v>21</v>
      </c>
      <c r="I587" s="25" t="str">
        <f t="shared" si="65"/>
        <v>06</v>
      </c>
      <c r="J587" s="25" t="str">
        <f t="shared" si="66"/>
        <v>2018</v>
      </c>
      <c r="K587" s="25" t="str">
        <f t="shared" si="67"/>
        <v>1</v>
      </c>
      <c r="L587" s="25" t="str">
        <f t="shared" si="68"/>
        <v>000301508</v>
      </c>
      <c r="M587" s="25" t="str">
        <f t="shared" si="69"/>
        <v>AMPERA 1</v>
      </c>
    </row>
    <row r="588" spans="2:13" x14ac:dyDescent="0.25">
      <c r="B588" s="6">
        <v>43272</v>
      </c>
      <c r="C588" s="4" t="s">
        <v>453</v>
      </c>
      <c r="D588" s="5">
        <v>38000</v>
      </c>
      <c r="E588" s="5">
        <v>0</v>
      </c>
      <c r="F588" s="5">
        <f t="shared" si="63"/>
        <v>297697400</v>
      </c>
      <c r="H588" s="25" t="str">
        <f t="shared" si="64"/>
        <v>21</v>
      </c>
      <c r="I588" s="25" t="str">
        <f t="shared" si="65"/>
        <v>06</v>
      </c>
      <c r="J588" s="25" t="str">
        <f t="shared" si="66"/>
        <v>2018</v>
      </c>
      <c r="K588" s="25" t="str">
        <f t="shared" si="67"/>
        <v>1</v>
      </c>
      <c r="L588" s="25" t="str">
        <f t="shared" si="68"/>
        <v>000301534</v>
      </c>
      <c r="M588" s="25" t="str">
        <f t="shared" si="69"/>
        <v>LT AGUNG 3</v>
      </c>
    </row>
    <row r="589" spans="2:13" x14ac:dyDescent="0.25">
      <c r="B589" s="6">
        <v>43272</v>
      </c>
      <c r="C589" s="4" t="s">
        <v>454</v>
      </c>
      <c r="D589" s="5">
        <v>617500</v>
      </c>
      <c r="E589" s="5">
        <v>0</v>
      </c>
      <c r="F589" s="5">
        <f t="shared" si="63"/>
        <v>298314900</v>
      </c>
      <c r="H589" s="25" t="str">
        <f t="shared" si="64"/>
        <v>21</v>
      </c>
      <c r="I589" s="25" t="str">
        <f t="shared" si="65"/>
        <v>06</v>
      </c>
      <c r="J589" s="25" t="str">
        <f t="shared" si="66"/>
        <v>2018</v>
      </c>
      <c r="K589" s="25" t="str">
        <f t="shared" si="67"/>
        <v>1</v>
      </c>
      <c r="L589" s="25" t="str">
        <f t="shared" si="68"/>
        <v>000301510</v>
      </c>
      <c r="M589" s="25" t="str">
        <f t="shared" si="69"/>
        <v>LT AGUNG 1</v>
      </c>
    </row>
    <row r="590" spans="2:13" x14ac:dyDescent="0.25">
      <c r="B590" s="6">
        <v>43272</v>
      </c>
      <c r="C590" s="4" t="s">
        <v>455</v>
      </c>
      <c r="D590" s="5">
        <v>342000</v>
      </c>
      <c r="E590" s="5">
        <v>0</v>
      </c>
      <c r="F590" s="5">
        <f t="shared" si="63"/>
        <v>298656900</v>
      </c>
      <c r="H590" s="25" t="str">
        <f t="shared" si="64"/>
        <v>21</v>
      </c>
      <c r="I590" s="25" t="str">
        <f t="shared" si="65"/>
        <v>06</v>
      </c>
      <c r="J590" s="25" t="str">
        <f t="shared" si="66"/>
        <v>2018</v>
      </c>
      <c r="K590" s="25" t="str">
        <f t="shared" si="67"/>
        <v>1</v>
      </c>
      <c r="L590" s="25" t="str">
        <f t="shared" si="68"/>
        <v>000301512</v>
      </c>
      <c r="M590" s="25" t="str">
        <f t="shared" si="69"/>
        <v>GEDONG 1</v>
      </c>
    </row>
    <row r="591" spans="2:13" x14ac:dyDescent="0.25">
      <c r="B591" s="6">
        <v>43272</v>
      </c>
      <c r="C591" s="4" t="s">
        <v>456</v>
      </c>
      <c r="D591" s="5">
        <v>1710000</v>
      </c>
      <c r="E591" s="5">
        <v>0</v>
      </c>
      <c r="F591" s="5">
        <f t="shared" si="63"/>
        <v>300366900</v>
      </c>
      <c r="H591" s="25" t="str">
        <f t="shared" si="64"/>
        <v>21</v>
      </c>
      <c r="I591" s="25" t="str">
        <f t="shared" si="65"/>
        <v>06</v>
      </c>
      <c r="J591" s="25" t="str">
        <f t="shared" si="66"/>
        <v>2018</v>
      </c>
      <c r="K591" s="25" t="str">
        <f t="shared" si="67"/>
        <v>1</v>
      </c>
      <c r="L591" s="25" t="str">
        <f t="shared" si="68"/>
        <v>000301514</v>
      </c>
      <c r="M591" s="25" t="str">
        <f t="shared" si="69"/>
        <v>PS REBO</v>
      </c>
    </row>
    <row r="592" spans="2:13" x14ac:dyDescent="0.25">
      <c r="B592" s="6">
        <v>43272</v>
      </c>
      <c r="C592" s="4" t="s">
        <v>457</v>
      </c>
      <c r="D592" s="5">
        <v>465500</v>
      </c>
      <c r="E592" s="5">
        <v>0</v>
      </c>
      <c r="F592" s="5">
        <f t="shared" si="63"/>
        <v>300832400</v>
      </c>
      <c r="H592" s="25" t="str">
        <f t="shared" si="64"/>
        <v>21</v>
      </c>
      <c r="I592" s="25" t="str">
        <f t="shared" si="65"/>
        <v>06</v>
      </c>
      <c r="J592" s="25" t="str">
        <f t="shared" si="66"/>
        <v>2018</v>
      </c>
      <c r="K592" s="25" t="str">
        <f t="shared" si="67"/>
        <v>1</v>
      </c>
      <c r="L592" s="25" t="str">
        <f t="shared" si="68"/>
        <v>000301503</v>
      </c>
      <c r="M592" s="25" t="str">
        <f t="shared" si="69"/>
        <v>CIPUTAT 1</v>
      </c>
    </row>
    <row r="593" spans="2:13" x14ac:dyDescent="0.25">
      <c r="B593" s="6">
        <v>43272</v>
      </c>
      <c r="C593" s="4" t="s">
        <v>458</v>
      </c>
      <c r="D593" s="5">
        <v>1072000</v>
      </c>
      <c r="E593" s="5">
        <v>0</v>
      </c>
      <c r="F593" s="5">
        <f t="shared" si="63"/>
        <v>301904400</v>
      </c>
      <c r="H593" s="25" t="str">
        <f t="shared" si="64"/>
        <v>21</v>
      </c>
      <c r="I593" s="25" t="str">
        <f t="shared" si="65"/>
        <v>06</v>
      </c>
      <c r="J593" s="25" t="str">
        <f t="shared" si="66"/>
        <v>2018</v>
      </c>
      <c r="K593" s="25" t="str">
        <f t="shared" si="67"/>
        <v>1</v>
      </c>
      <c r="L593" s="25" t="str">
        <f t="shared" si="68"/>
        <v>000301516</v>
      </c>
      <c r="M593" s="25" t="str">
        <f t="shared" si="69"/>
        <v>DUKUH 3</v>
      </c>
    </row>
    <row r="594" spans="2:13" x14ac:dyDescent="0.25">
      <c r="B594" s="6">
        <v>43272</v>
      </c>
      <c r="C594" s="4" t="s">
        <v>459</v>
      </c>
      <c r="D594" s="5">
        <v>456000</v>
      </c>
      <c r="E594" s="5">
        <v>0</v>
      </c>
      <c r="F594" s="5">
        <f t="shared" si="63"/>
        <v>302360400</v>
      </c>
      <c r="H594" s="25" t="str">
        <f t="shared" si="64"/>
        <v>21</v>
      </c>
      <c r="I594" s="25" t="str">
        <f t="shared" si="65"/>
        <v>06</v>
      </c>
      <c r="J594" s="25" t="str">
        <f t="shared" si="66"/>
        <v>2018</v>
      </c>
      <c r="K594" s="25" t="str">
        <f t="shared" si="67"/>
        <v>1</v>
      </c>
      <c r="L594" s="25" t="str">
        <f t="shared" si="68"/>
        <v>000301505</v>
      </c>
      <c r="M594" s="25" t="str">
        <f t="shared" si="69"/>
        <v>FATMAWATI 2</v>
      </c>
    </row>
    <row r="595" spans="2:13" x14ac:dyDescent="0.25">
      <c r="B595" s="6">
        <v>43272</v>
      </c>
      <c r="C595" s="4" t="s">
        <v>460</v>
      </c>
      <c r="D595" s="5">
        <v>969000</v>
      </c>
      <c r="E595" s="5">
        <v>0</v>
      </c>
      <c r="F595" s="5">
        <f t="shared" si="63"/>
        <v>303329400</v>
      </c>
      <c r="H595" s="25" t="str">
        <f t="shared" si="64"/>
        <v>21</v>
      </c>
      <c r="I595" s="25" t="str">
        <f t="shared" si="65"/>
        <v>06</v>
      </c>
      <c r="J595" s="25" t="str">
        <f t="shared" si="66"/>
        <v>2018</v>
      </c>
      <c r="K595" s="25" t="str">
        <f t="shared" si="67"/>
        <v>1</v>
      </c>
      <c r="L595" s="25" t="str">
        <f t="shared" si="68"/>
        <v>000301507</v>
      </c>
      <c r="M595" s="25" t="str">
        <f t="shared" si="69"/>
        <v>AMPERA 2</v>
      </c>
    </row>
    <row r="596" spans="2:13" x14ac:dyDescent="0.25">
      <c r="B596" s="6">
        <v>43272</v>
      </c>
      <c r="C596" s="4" t="s">
        <v>461</v>
      </c>
      <c r="D596" s="5">
        <v>1436500</v>
      </c>
      <c r="E596" s="5">
        <v>0</v>
      </c>
      <c r="F596" s="5">
        <f t="shared" si="63"/>
        <v>304765900</v>
      </c>
      <c r="H596" s="25" t="str">
        <f t="shared" si="64"/>
        <v>21</v>
      </c>
      <c r="I596" s="25" t="str">
        <f t="shared" si="65"/>
        <v>06</v>
      </c>
      <c r="J596" s="25" t="str">
        <f t="shared" si="66"/>
        <v>2018</v>
      </c>
      <c r="K596" s="25" t="str">
        <f t="shared" si="67"/>
        <v>1</v>
      </c>
      <c r="L596" s="25" t="str">
        <f t="shared" si="68"/>
        <v>000301509</v>
      </c>
      <c r="M596" s="25" t="str">
        <f t="shared" si="69"/>
        <v>LT AGUNG 2</v>
      </c>
    </row>
    <row r="597" spans="2:13" x14ac:dyDescent="0.25">
      <c r="B597" s="6">
        <v>43272</v>
      </c>
      <c r="C597" s="4" t="s">
        <v>462</v>
      </c>
      <c r="D597" s="5">
        <v>788500</v>
      </c>
      <c r="E597" s="5">
        <v>0</v>
      </c>
      <c r="F597" s="5">
        <f t="shared" si="63"/>
        <v>305554400</v>
      </c>
      <c r="H597" s="25" t="str">
        <f t="shared" si="64"/>
        <v>21</v>
      </c>
      <c r="I597" s="25" t="str">
        <f t="shared" si="65"/>
        <v>06</v>
      </c>
      <c r="J597" s="25" t="str">
        <f t="shared" si="66"/>
        <v>2018</v>
      </c>
      <c r="K597" s="25" t="str">
        <f t="shared" si="67"/>
        <v>1</v>
      </c>
      <c r="L597" s="25" t="str">
        <f t="shared" si="68"/>
        <v>000301511</v>
      </c>
      <c r="M597" s="25" t="str">
        <f t="shared" si="69"/>
        <v>GEDONG 2</v>
      </c>
    </row>
    <row r="598" spans="2:13" x14ac:dyDescent="0.25">
      <c r="B598" s="6">
        <v>43272</v>
      </c>
      <c r="C598" s="4" t="s">
        <v>463</v>
      </c>
      <c r="D598" s="5">
        <v>353500</v>
      </c>
      <c r="E598" s="5">
        <v>0</v>
      </c>
      <c r="F598" s="5">
        <f t="shared" si="63"/>
        <v>305907900</v>
      </c>
      <c r="H598" s="25" t="str">
        <f t="shared" si="64"/>
        <v>21</v>
      </c>
      <c r="I598" s="25" t="str">
        <f t="shared" si="65"/>
        <v>06</v>
      </c>
      <c r="J598" s="25" t="str">
        <f t="shared" si="66"/>
        <v>2018</v>
      </c>
      <c r="K598" s="25" t="str">
        <f t="shared" si="67"/>
        <v>1</v>
      </c>
      <c r="L598" s="25" t="str">
        <f t="shared" si="68"/>
        <v>000301513</v>
      </c>
      <c r="M598" s="25" t="str">
        <f t="shared" si="69"/>
        <v>KP RAMBUTAN</v>
      </c>
    </row>
    <row r="599" spans="2:13" x14ac:dyDescent="0.25">
      <c r="B599" s="6">
        <v>43273</v>
      </c>
      <c r="C599" s="4" t="s">
        <v>464</v>
      </c>
      <c r="D599" s="5">
        <v>1656500</v>
      </c>
      <c r="E599" s="5">
        <v>0</v>
      </c>
      <c r="F599" s="5">
        <f t="shared" si="63"/>
        <v>307564400</v>
      </c>
      <c r="H599" s="25" t="str">
        <f t="shared" si="64"/>
        <v>21</v>
      </c>
      <c r="I599" s="25" t="str">
        <f t="shared" si="65"/>
        <v>06</v>
      </c>
      <c r="J599" s="25" t="str">
        <f t="shared" si="66"/>
        <v>2018</v>
      </c>
      <c r="K599" s="25" t="str">
        <f t="shared" si="67"/>
        <v>2</v>
      </c>
      <c r="L599" s="25" t="str">
        <f t="shared" si="68"/>
        <v>000301514</v>
      </c>
      <c r="M599" s="25" t="str">
        <f t="shared" si="69"/>
        <v>PS REBO</v>
      </c>
    </row>
    <row r="600" spans="2:13" x14ac:dyDescent="0.25">
      <c r="B600" s="6">
        <v>43273</v>
      </c>
      <c r="C600" s="4" t="s">
        <v>465</v>
      </c>
      <c r="D600" s="5">
        <v>627000</v>
      </c>
      <c r="E600" s="5">
        <v>0</v>
      </c>
      <c r="F600" s="5">
        <f t="shared" si="63"/>
        <v>308191400</v>
      </c>
      <c r="H600" s="25" t="str">
        <f t="shared" si="64"/>
        <v>21</v>
      </c>
      <c r="I600" s="25" t="str">
        <f t="shared" si="65"/>
        <v>06</v>
      </c>
      <c r="J600" s="25" t="str">
        <f t="shared" si="66"/>
        <v>2018</v>
      </c>
      <c r="K600" s="25" t="str">
        <f t="shared" si="67"/>
        <v>2</v>
      </c>
      <c r="L600" s="25" t="str">
        <f t="shared" si="68"/>
        <v>000301503</v>
      </c>
      <c r="M600" s="25" t="str">
        <f t="shared" si="69"/>
        <v>CIPUTAT 1</v>
      </c>
    </row>
    <row r="601" spans="2:13" x14ac:dyDescent="0.25">
      <c r="B601" s="6">
        <v>43273</v>
      </c>
      <c r="C601" s="4" t="s">
        <v>466</v>
      </c>
      <c r="D601" s="5">
        <v>1680000</v>
      </c>
      <c r="E601" s="5">
        <v>0</v>
      </c>
      <c r="F601" s="5">
        <f t="shared" si="63"/>
        <v>309871400</v>
      </c>
      <c r="H601" s="25" t="str">
        <f t="shared" si="64"/>
        <v>21</v>
      </c>
      <c r="I601" s="25" t="str">
        <f t="shared" si="65"/>
        <v>06</v>
      </c>
      <c r="J601" s="25" t="str">
        <f t="shared" si="66"/>
        <v>2018</v>
      </c>
      <c r="K601" s="25" t="str">
        <f t="shared" si="67"/>
        <v>2</v>
      </c>
      <c r="L601" s="25" t="str">
        <f t="shared" si="68"/>
        <v>000301516</v>
      </c>
      <c r="M601" s="25" t="str">
        <f t="shared" si="69"/>
        <v>DUKUH 3</v>
      </c>
    </row>
    <row r="602" spans="2:13" x14ac:dyDescent="0.25">
      <c r="B602" s="6">
        <v>43273</v>
      </c>
      <c r="C602" s="4" t="s">
        <v>467</v>
      </c>
      <c r="D602" s="5">
        <v>636500</v>
      </c>
      <c r="E602" s="5">
        <v>0</v>
      </c>
      <c r="F602" s="5">
        <f t="shared" si="63"/>
        <v>310507900</v>
      </c>
      <c r="H602" s="25" t="str">
        <f t="shared" si="64"/>
        <v>21</v>
      </c>
      <c r="I602" s="25" t="str">
        <f t="shared" si="65"/>
        <v>06</v>
      </c>
      <c r="J602" s="25" t="str">
        <f t="shared" si="66"/>
        <v>2018</v>
      </c>
      <c r="K602" s="25" t="str">
        <f t="shared" si="67"/>
        <v>2</v>
      </c>
      <c r="L602" s="25" t="str">
        <f t="shared" si="68"/>
        <v>000301505</v>
      </c>
      <c r="M602" s="25" t="str">
        <f t="shared" si="69"/>
        <v>FATMAWATI 2</v>
      </c>
    </row>
    <row r="603" spans="2:13" x14ac:dyDescent="0.25">
      <c r="B603" s="6">
        <v>43273</v>
      </c>
      <c r="C603" s="4" t="s">
        <v>468</v>
      </c>
      <c r="D603" s="5">
        <v>1026000</v>
      </c>
      <c r="E603" s="5">
        <v>0</v>
      </c>
      <c r="F603" s="5">
        <f t="shared" si="63"/>
        <v>311533900</v>
      </c>
      <c r="H603" s="25" t="str">
        <f t="shared" si="64"/>
        <v>21</v>
      </c>
      <c r="I603" s="25" t="str">
        <f t="shared" si="65"/>
        <v>06</v>
      </c>
      <c r="J603" s="25" t="str">
        <f t="shared" si="66"/>
        <v>2018</v>
      </c>
      <c r="K603" s="25" t="str">
        <f t="shared" si="67"/>
        <v>2</v>
      </c>
      <c r="L603" s="25" t="str">
        <f t="shared" si="68"/>
        <v>000301507</v>
      </c>
      <c r="M603" s="25" t="str">
        <f t="shared" si="69"/>
        <v>AMPERA 2</v>
      </c>
    </row>
    <row r="604" spans="2:13" x14ac:dyDescent="0.25">
      <c r="B604" s="6">
        <v>43273</v>
      </c>
      <c r="C604" s="4" t="s">
        <v>469</v>
      </c>
      <c r="D604" s="5">
        <v>1406000</v>
      </c>
      <c r="E604" s="5">
        <v>0</v>
      </c>
      <c r="F604" s="5">
        <f t="shared" si="63"/>
        <v>312939900</v>
      </c>
      <c r="H604" s="25" t="str">
        <f t="shared" si="64"/>
        <v>21</v>
      </c>
      <c r="I604" s="25" t="str">
        <f t="shared" si="65"/>
        <v>06</v>
      </c>
      <c r="J604" s="25" t="str">
        <f t="shared" si="66"/>
        <v>2018</v>
      </c>
      <c r="K604" s="25" t="str">
        <f t="shared" si="67"/>
        <v>2</v>
      </c>
      <c r="L604" s="25" t="str">
        <f t="shared" si="68"/>
        <v>000301509</v>
      </c>
      <c r="M604" s="25" t="str">
        <f t="shared" si="69"/>
        <v>LT AGUNG 2</v>
      </c>
    </row>
    <row r="605" spans="2:13" x14ac:dyDescent="0.25">
      <c r="B605" s="6">
        <v>43273</v>
      </c>
      <c r="C605" s="4" t="s">
        <v>470</v>
      </c>
      <c r="D605" s="5">
        <v>525000</v>
      </c>
      <c r="E605" s="5">
        <v>0</v>
      </c>
      <c r="F605" s="5">
        <f t="shared" si="63"/>
        <v>313464900</v>
      </c>
      <c r="H605" s="25" t="str">
        <f t="shared" si="64"/>
        <v>21</v>
      </c>
      <c r="I605" s="25" t="str">
        <f t="shared" si="65"/>
        <v>06</v>
      </c>
      <c r="J605" s="25" t="str">
        <f t="shared" si="66"/>
        <v>2018</v>
      </c>
      <c r="K605" s="25" t="str">
        <f t="shared" si="67"/>
        <v>2</v>
      </c>
      <c r="L605" s="25" t="str">
        <f t="shared" si="68"/>
        <v>000301511</v>
      </c>
      <c r="M605" s="25" t="str">
        <f t="shared" si="69"/>
        <v>GEDONG 2</v>
      </c>
    </row>
    <row r="606" spans="2:13" x14ac:dyDescent="0.25">
      <c r="B606" s="6">
        <v>43273</v>
      </c>
      <c r="C606" s="4" t="s">
        <v>471</v>
      </c>
      <c r="D606" s="5">
        <v>391000</v>
      </c>
      <c r="E606" s="5">
        <v>0</v>
      </c>
      <c r="F606" s="5">
        <f t="shared" si="63"/>
        <v>313855900</v>
      </c>
      <c r="H606" s="25" t="str">
        <f t="shared" si="64"/>
        <v>21</v>
      </c>
      <c r="I606" s="25" t="str">
        <f t="shared" si="65"/>
        <v>06</v>
      </c>
      <c r="J606" s="25" t="str">
        <f t="shared" si="66"/>
        <v>2018</v>
      </c>
      <c r="K606" s="25" t="str">
        <f t="shared" si="67"/>
        <v>2</v>
      </c>
      <c r="L606" s="25" t="str">
        <f t="shared" si="68"/>
        <v>000301513</v>
      </c>
      <c r="M606" s="25" t="str">
        <f t="shared" si="69"/>
        <v>KP RAMBUTAN</v>
      </c>
    </row>
    <row r="607" spans="2:13" x14ac:dyDescent="0.25">
      <c r="B607" s="6">
        <v>43273</v>
      </c>
      <c r="C607" s="4" t="s">
        <v>472</v>
      </c>
      <c r="D607" s="5">
        <v>1856000</v>
      </c>
      <c r="E607" s="5">
        <v>0</v>
      </c>
      <c r="F607" s="5">
        <f t="shared" si="63"/>
        <v>315711900</v>
      </c>
      <c r="H607" s="25" t="str">
        <f t="shared" si="64"/>
        <v>21</v>
      </c>
      <c r="I607" s="25" t="str">
        <f t="shared" si="65"/>
        <v>06</v>
      </c>
      <c r="J607" s="25" t="str">
        <f t="shared" si="66"/>
        <v>2018</v>
      </c>
      <c r="K607" s="25" t="str">
        <f t="shared" si="67"/>
        <v>2</v>
      </c>
      <c r="L607" s="25" t="str">
        <f t="shared" si="68"/>
        <v>000301515</v>
      </c>
      <c r="M607" s="25" t="str">
        <f t="shared" si="69"/>
        <v>DUKUH 1</v>
      </c>
    </row>
    <row r="608" spans="2:13" x14ac:dyDescent="0.25">
      <c r="B608" s="6">
        <v>43273</v>
      </c>
      <c r="C608" s="4" t="s">
        <v>473</v>
      </c>
      <c r="D608" s="5">
        <v>1045000</v>
      </c>
      <c r="E608" s="5">
        <v>0</v>
      </c>
      <c r="F608" s="5">
        <f t="shared" si="63"/>
        <v>316756900</v>
      </c>
      <c r="H608" s="25" t="str">
        <f t="shared" si="64"/>
        <v>21</v>
      </c>
      <c r="I608" s="25" t="str">
        <f t="shared" si="65"/>
        <v>06</v>
      </c>
      <c r="J608" s="25" t="str">
        <f t="shared" si="66"/>
        <v>2018</v>
      </c>
      <c r="K608" s="25" t="str">
        <f t="shared" si="67"/>
        <v>2</v>
      </c>
      <c r="L608" s="25" t="str">
        <f t="shared" si="68"/>
        <v>000301504</v>
      </c>
      <c r="M608" s="25" t="str">
        <f t="shared" si="69"/>
        <v>PD PINANG</v>
      </c>
    </row>
    <row r="609" spans="2:13" x14ac:dyDescent="0.25">
      <c r="B609" s="6">
        <v>43273</v>
      </c>
      <c r="C609" s="4" t="s">
        <v>474</v>
      </c>
      <c r="D609" s="5">
        <v>959500</v>
      </c>
      <c r="E609" s="5">
        <v>0</v>
      </c>
      <c r="F609" s="5">
        <f t="shared" si="63"/>
        <v>317716400</v>
      </c>
      <c r="H609" s="25" t="str">
        <f t="shared" si="64"/>
        <v>21</v>
      </c>
      <c r="I609" s="25" t="str">
        <f t="shared" si="65"/>
        <v>06</v>
      </c>
      <c r="J609" s="25" t="str">
        <f t="shared" si="66"/>
        <v>2018</v>
      </c>
      <c r="K609" s="25" t="str">
        <f t="shared" si="67"/>
        <v>2</v>
      </c>
      <c r="L609" s="25" t="str">
        <f t="shared" si="68"/>
        <v>000301506</v>
      </c>
      <c r="M609" s="25" t="str">
        <f t="shared" si="69"/>
        <v>FATMAWATI 1</v>
      </c>
    </row>
    <row r="610" spans="2:13" x14ac:dyDescent="0.25">
      <c r="B610" s="6">
        <v>43273</v>
      </c>
      <c r="C610" s="4" t="s">
        <v>475</v>
      </c>
      <c r="D610" s="5">
        <v>1615000</v>
      </c>
      <c r="E610" s="5">
        <v>0</v>
      </c>
      <c r="F610" s="5">
        <f t="shared" si="63"/>
        <v>319331400</v>
      </c>
      <c r="H610" s="25" t="str">
        <f t="shared" si="64"/>
        <v>21</v>
      </c>
      <c r="I610" s="25" t="str">
        <f t="shared" si="65"/>
        <v>06</v>
      </c>
      <c r="J610" s="25" t="str">
        <f t="shared" si="66"/>
        <v>2018</v>
      </c>
      <c r="K610" s="25" t="str">
        <f t="shared" si="67"/>
        <v>2</v>
      </c>
      <c r="L610" s="25" t="str">
        <f t="shared" si="68"/>
        <v>000301508</v>
      </c>
      <c r="M610" s="25" t="str">
        <f t="shared" si="69"/>
        <v>AMPERA 1</v>
      </c>
    </row>
    <row r="611" spans="2:13" x14ac:dyDescent="0.25">
      <c r="B611" s="6">
        <v>43273</v>
      </c>
      <c r="C611" s="4" t="s">
        <v>476</v>
      </c>
      <c r="D611" s="5">
        <v>313500</v>
      </c>
      <c r="E611" s="5">
        <v>0</v>
      </c>
      <c r="F611" s="5">
        <f t="shared" si="63"/>
        <v>319644900</v>
      </c>
      <c r="H611" s="25" t="str">
        <f t="shared" si="64"/>
        <v>21</v>
      </c>
      <c r="I611" s="25" t="str">
        <f t="shared" si="65"/>
        <v>06</v>
      </c>
      <c r="J611" s="25" t="str">
        <f t="shared" si="66"/>
        <v>2018</v>
      </c>
      <c r="K611" s="25" t="str">
        <f t="shared" si="67"/>
        <v>2</v>
      </c>
      <c r="L611" s="25" t="str">
        <f t="shared" si="68"/>
        <v>000301534</v>
      </c>
      <c r="M611" s="25" t="str">
        <f t="shared" si="69"/>
        <v>LT AGUNG 3</v>
      </c>
    </row>
    <row r="612" spans="2:13" x14ac:dyDescent="0.25">
      <c r="B612" s="6">
        <v>43273</v>
      </c>
      <c r="C612" s="4" t="s">
        <v>477</v>
      </c>
      <c r="D612" s="5">
        <v>1187500</v>
      </c>
      <c r="E612" s="5">
        <v>0</v>
      </c>
      <c r="F612" s="5">
        <f t="shared" si="63"/>
        <v>320832400</v>
      </c>
      <c r="H612" s="25" t="str">
        <f t="shared" si="64"/>
        <v>21</v>
      </c>
      <c r="I612" s="25" t="str">
        <f t="shared" si="65"/>
        <v>06</v>
      </c>
      <c r="J612" s="25" t="str">
        <f t="shared" si="66"/>
        <v>2018</v>
      </c>
      <c r="K612" s="25" t="str">
        <f t="shared" si="67"/>
        <v>2</v>
      </c>
      <c r="L612" s="25" t="str">
        <f t="shared" si="68"/>
        <v>000301510</v>
      </c>
      <c r="M612" s="25" t="str">
        <f t="shared" si="69"/>
        <v>LT AGUNG 1</v>
      </c>
    </row>
    <row r="613" spans="2:13" x14ac:dyDescent="0.25">
      <c r="B613" s="6">
        <v>43273</v>
      </c>
      <c r="C613" s="4" t="s">
        <v>478</v>
      </c>
      <c r="D613" s="5">
        <v>494000</v>
      </c>
      <c r="E613" s="5">
        <v>0</v>
      </c>
      <c r="F613" s="5">
        <f t="shared" si="63"/>
        <v>321326400</v>
      </c>
      <c r="H613" s="25" t="str">
        <f t="shared" si="64"/>
        <v>21</v>
      </c>
      <c r="I613" s="25" t="str">
        <f t="shared" si="65"/>
        <v>06</v>
      </c>
      <c r="J613" s="25" t="str">
        <f t="shared" si="66"/>
        <v>2018</v>
      </c>
      <c r="K613" s="25" t="str">
        <f t="shared" si="67"/>
        <v>2</v>
      </c>
      <c r="L613" s="25" t="str">
        <f t="shared" si="68"/>
        <v>000301512</v>
      </c>
      <c r="M613" s="25" t="str">
        <f t="shared" si="69"/>
        <v>GEDONG 1</v>
      </c>
    </row>
    <row r="614" spans="2:13" x14ac:dyDescent="0.25">
      <c r="B614" s="6">
        <v>43273</v>
      </c>
      <c r="C614" s="4" t="s">
        <v>434</v>
      </c>
      <c r="D614" s="5">
        <v>370500</v>
      </c>
      <c r="E614" s="5">
        <v>0</v>
      </c>
      <c r="F614" s="5">
        <f t="shared" si="63"/>
        <v>321696900</v>
      </c>
      <c r="H614" s="25" t="str">
        <f t="shared" si="64"/>
        <v>21</v>
      </c>
      <c r="I614" s="25" t="str">
        <f t="shared" si="65"/>
        <v>06</v>
      </c>
      <c r="J614" s="25" t="str">
        <f t="shared" si="66"/>
        <v>2018</v>
      </c>
      <c r="K614" s="25" t="str">
        <f t="shared" si="67"/>
        <v>3</v>
      </c>
      <c r="L614" s="25" t="str">
        <f t="shared" si="68"/>
        <v>000301514</v>
      </c>
      <c r="M614" s="25" t="str">
        <f t="shared" si="69"/>
        <v>PS REBO</v>
      </c>
    </row>
    <row r="615" spans="2:13" x14ac:dyDescent="0.25">
      <c r="B615" s="6">
        <v>43273</v>
      </c>
      <c r="C615" s="4" t="s">
        <v>479</v>
      </c>
      <c r="D615" s="5">
        <v>123500</v>
      </c>
      <c r="E615" s="5">
        <v>0</v>
      </c>
      <c r="F615" s="5">
        <f t="shared" si="63"/>
        <v>321820400</v>
      </c>
      <c r="H615" s="25" t="str">
        <f t="shared" si="64"/>
        <v>22</v>
      </c>
      <c r="I615" s="25" t="str">
        <f t="shared" si="65"/>
        <v>06</v>
      </c>
      <c r="J615" s="25" t="str">
        <f t="shared" si="66"/>
        <v>2018</v>
      </c>
      <c r="K615" s="25" t="str">
        <f t="shared" si="67"/>
        <v>3</v>
      </c>
      <c r="L615" s="25" t="str">
        <f t="shared" si="68"/>
        <v>000301512</v>
      </c>
      <c r="M615" s="25" t="str">
        <f t="shared" si="69"/>
        <v>GEDONG 1</v>
      </c>
    </row>
    <row r="616" spans="2:13" x14ac:dyDescent="0.25">
      <c r="B616" s="6">
        <v>43273</v>
      </c>
      <c r="C616" s="4" t="s">
        <v>435</v>
      </c>
      <c r="D616" s="5">
        <v>309000</v>
      </c>
      <c r="E616" s="5">
        <v>0</v>
      </c>
      <c r="F616" s="5">
        <f t="shared" si="63"/>
        <v>322129400</v>
      </c>
      <c r="H616" s="25" t="str">
        <f t="shared" si="64"/>
        <v>21</v>
      </c>
      <c r="I616" s="25" t="str">
        <f t="shared" si="65"/>
        <v>06</v>
      </c>
      <c r="J616" s="25" t="str">
        <f t="shared" si="66"/>
        <v>2018</v>
      </c>
      <c r="K616" s="25" t="str">
        <f t="shared" si="67"/>
        <v>3</v>
      </c>
      <c r="L616" s="25" t="str">
        <f t="shared" si="68"/>
        <v>000301515</v>
      </c>
      <c r="M616" s="25" t="str">
        <f t="shared" si="69"/>
        <v>DUKUH 1</v>
      </c>
    </row>
    <row r="617" spans="2:13" x14ac:dyDescent="0.25">
      <c r="B617" s="6">
        <v>43273</v>
      </c>
      <c r="C617" s="4" t="s">
        <v>436</v>
      </c>
      <c r="D617" s="5">
        <v>190000</v>
      </c>
      <c r="E617" s="5">
        <v>0</v>
      </c>
      <c r="F617" s="5">
        <f t="shared" si="63"/>
        <v>322319400</v>
      </c>
      <c r="H617" s="25" t="str">
        <f t="shared" si="64"/>
        <v>21</v>
      </c>
      <c r="I617" s="25" t="str">
        <f t="shared" si="65"/>
        <v>06</v>
      </c>
      <c r="J617" s="25" t="str">
        <f t="shared" si="66"/>
        <v>2018</v>
      </c>
      <c r="K617" s="25" t="str">
        <f t="shared" si="67"/>
        <v>3</v>
      </c>
      <c r="L617" s="25" t="str">
        <f t="shared" si="68"/>
        <v>000301503</v>
      </c>
      <c r="M617" s="25" t="str">
        <f t="shared" si="69"/>
        <v>CIPUTAT 1</v>
      </c>
    </row>
    <row r="618" spans="2:13" x14ac:dyDescent="0.25">
      <c r="B618" s="6">
        <v>43273</v>
      </c>
      <c r="C618" s="4" t="s">
        <v>480</v>
      </c>
      <c r="D618" s="5">
        <v>47500</v>
      </c>
      <c r="E618" s="5">
        <v>0</v>
      </c>
      <c r="F618" s="5">
        <f t="shared" si="63"/>
        <v>322366900</v>
      </c>
      <c r="H618" s="25" t="str">
        <f t="shared" si="64"/>
        <v>22</v>
      </c>
      <c r="I618" s="25" t="str">
        <f t="shared" si="65"/>
        <v>06</v>
      </c>
      <c r="J618" s="25" t="str">
        <f t="shared" si="66"/>
        <v>2018</v>
      </c>
      <c r="K618" s="25" t="str">
        <f t="shared" si="67"/>
        <v>3</v>
      </c>
      <c r="L618" s="25" t="str">
        <f t="shared" si="68"/>
        <v>000301513</v>
      </c>
      <c r="M618" s="25" t="str">
        <f t="shared" si="69"/>
        <v>KP RAMBUTAN</v>
      </c>
    </row>
    <row r="619" spans="2:13" x14ac:dyDescent="0.25">
      <c r="B619" s="6">
        <v>43273</v>
      </c>
      <c r="C619" s="4" t="s">
        <v>437</v>
      </c>
      <c r="D619" s="5">
        <v>352000</v>
      </c>
      <c r="E619" s="5">
        <v>0</v>
      </c>
      <c r="F619" s="5">
        <f t="shared" si="63"/>
        <v>322718900</v>
      </c>
      <c r="H619" s="25" t="str">
        <f t="shared" si="64"/>
        <v>21</v>
      </c>
      <c r="I619" s="25" t="str">
        <f t="shared" si="65"/>
        <v>06</v>
      </c>
      <c r="J619" s="25" t="str">
        <f t="shared" si="66"/>
        <v>2018</v>
      </c>
      <c r="K619" s="25" t="str">
        <f t="shared" si="67"/>
        <v>3</v>
      </c>
      <c r="L619" s="25" t="str">
        <f t="shared" si="68"/>
        <v>000301516</v>
      </c>
      <c r="M619" s="25" t="str">
        <f t="shared" si="69"/>
        <v>DUKUH 3</v>
      </c>
    </row>
    <row r="620" spans="2:13" x14ac:dyDescent="0.25">
      <c r="B620" s="6">
        <v>43273</v>
      </c>
      <c r="C620" s="4" t="s">
        <v>438</v>
      </c>
      <c r="D620" s="5">
        <v>209000</v>
      </c>
      <c r="E620" s="5">
        <v>0</v>
      </c>
      <c r="F620" s="5">
        <f t="shared" si="63"/>
        <v>322927900</v>
      </c>
      <c r="H620" s="25" t="str">
        <f t="shared" si="64"/>
        <v>21</v>
      </c>
      <c r="I620" s="25" t="str">
        <f t="shared" si="65"/>
        <v>06</v>
      </c>
      <c r="J620" s="25" t="str">
        <f t="shared" si="66"/>
        <v>2018</v>
      </c>
      <c r="K620" s="25" t="str">
        <f t="shared" si="67"/>
        <v>3</v>
      </c>
      <c r="L620" s="25" t="str">
        <f t="shared" si="68"/>
        <v>000301504</v>
      </c>
      <c r="M620" s="25" t="str">
        <f t="shared" si="69"/>
        <v>PD PINANG</v>
      </c>
    </row>
    <row r="621" spans="2:13" x14ac:dyDescent="0.25">
      <c r="B621" s="6">
        <v>43273</v>
      </c>
      <c r="C621" s="4" t="s">
        <v>481</v>
      </c>
      <c r="D621" s="5">
        <v>266000</v>
      </c>
      <c r="E621" s="5">
        <v>0</v>
      </c>
      <c r="F621" s="5">
        <f t="shared" si="63"/>
        <v>323193900</v>
      </c>
      <c r="H621" s="25" t="str">
        <f t="shared" si="64"/>
        <v>22</v>
      </c>
      <c r="I621" s="25" t="str">
        <f t="shared" si="65"/>
        <v>06</v>
      </c>
      <c r="J621" s="25" t="str">
        <f t="shared" si="66"/>
        <v>2018</v>
      </c>
      <c r="K621" s="25" t="str">
        <f t="shared" si="67"/>
        <v>3</v>
      </c>
      <c r="L621" s="25" t="str">
        <f t="shared" si="68"/>
        <v>000301514</v>
      </c>
      <c r="M621" s="25" t="str">
        <f t="shared" si="69"/>
        <v>PS REBO</v>
      </c>
    </row>
    <row r="622" spans="2:13" x14ac:dyDescent="0.25">
      <c r="B622" s="6">
        <v>43273</v>
      </c>
      <c r="C622" s="4" t="s">
        <v>439</v>
      </c>
      <c r="D622" s="5">
        <v>199500</v>
      </c>
      <c r="E622" s="5">
        <v>0</v>
      </c>
      <c r="F622" s="5">
        <f t="shared" si="63"/>
        <v>323393400</v>
      </c>
      <c r="H622" s="25" t="str">
        <f t="shared" si="64"/>
        <v>21</v>
      </c>
      <c r="I622" s="25" t="str">
        <f t="shared" si="65"/>
        <v>06</v>
      </c>
      <c r="J622" s="25" t="str">
        <f t="shared" si="66"/>
        <v>2018</v>
      </c>
      <c r="K622" s="25" t="str">
        <f t="shared" si="67"/>
        <v>3</v>
      </c>
      <c r="L622" s="25" t="str">
        <f t="shared" si="68"/>
        <v>000301505</v>
      </c>
      <c r="M622" s="25" t="str">
        <f t="shared" si="69"/>
        <v>FATMAWATI 2</v>
      </c>
    </row>
    <row r="623" spans="2:13" x14ac:dyDescent="0.25">
      <c r="B623" s="6">
        <v>43273</v>
      </c>
      <c r="C623" s="4" t="s">
        <v>482</v>
      </c>
      <c r="D623" s="5">
        <v>144000</v>
      </c>
      <c r="E623" s="5">
        <v>0</v>
      </c>
      <c r="F623" s="5">
        <f t="shared" si="63"/>
        <v>323537400</v>
      </c>
      <c r="H623" s="25" t="str">
        <f t="shared" si="64"/>
        <v>22</v>
      </c>
      <c r="I623" s="25" t="str">
        <f t="shared" si="65"/>
        <v>06</v>
      </c>
      <c r="J623" s="25" t="str">
        <f t="shared" si="66"/>
        <v>2018</v>
      </c>
      <c r="K623" s="25" t="str">
        <f t="shared" si="67"/>
        <v>3</v>
      </c>
      <c r="L623" s="25" t="str">
        <f t="shared" si="68"/>
        <v>000301515</v>
      </c>
      <c r="M623" s="25" t="str">
        <f t="shared" si="69"/>
        <v>DUKUH 1</v>
      </c>
    </row>
    <row r="624" spans="2:13" x14ac:dyDescent="0.25">
      <c r="B624" s="6">
        <v>43273</v>
      </c>
      <c r="C624" s="4" t="s">
        <v>483</v>
      </c>
      <c r="D624" s="5">
        <v>57000</v>
      </c>
      <c r="E624" s="5">
        <v>0</v>
      </c>
      <c r="F624" s="5">
        <f t="shared" si="63"/>
        <v>323594400</v>
      </c>
      <c r="H624" s="25" t="str">
        <f t="shared" si="64"/>
        <v>22</v>
      </c>
      <c r="I624" s="25" t="str">
        <f t="shared" si="65"/>
        <v>06</v>
      </c>
      <c r="J624" s="25" t="str">
        <f t="shared" si="66"/>
        <v>2018</v>
      </c>
      <c r="K624" s="25" t="str">
        <f t="shared" si="67"/>
        <v>3</v>
      </c>
      <c r="L624" s="25" t="str">
        <f t="shared" si="68"/>
        <v>000301503</v>
      </c>
      <c r="M624" s="25" t="str">
        <f t="shared" si="69"/>
        <v>CIPUTAT 1</v>
      </c>
    </row>
    <row r="625" spans="2:13" x14ac:dyDescent="0.25">
      <c r="B625" s="6">
        <v>43273</v>
      </c>
      <c r="C625" s="4" t="s">
        <v>440</v>
      </c>
      <c r="D625" s="5">
        <v>104500</v>
      </c>
      <c r="E625" s="5">
        <v>0</v>
      </c>
      <c r="F625" s="5">
        <f t="shared" si="63"/>
        <v>323698900</v>
      </c>
      <c r="H625" s="25" t="str">
        <f t="shared" si="64"/>
        <v>21</v>
      </c>
      <c r="I625" s="25" t="str">
        <f t="shared" si="65"/>
        <v>06</v>
      </c>
      <c r="J625" s="25" t="str">
        <f t="shared" si="66"/>
        <v>2018</v>
      </c>
      <c r="K625" s="25" t="str">
        <f t="shared" si="67"/>
        <v>3</v>
      </c>
      <c r="L625" s="25" t="str">
        <f t="shared" si="68"/>
        <v>000301506</v>
      </c>
      <c r="M625" s="25" t="str">
        <f t="shared" si="69"/>
        <v>FATMAWATI 1</v>
      </c>
    </row>
    <row r="626" spans="2:13" x14ac:dyDescent="0.25">
      <c r="B626" s="6">
        <v>43273</v>
      </c>
      <c r="C626" s="4" t="s">
        <v>484</v>
      </c>
      <c r="D626" s="5">
        <v>32000</v>
      </c>
      <c r="E626" s="5">
        <v>0</v>
      </c>
      <c r="F626" s="5">
        <f t="shared" si="63"/>
        <v>323730900</v>
      </c>
      <c r="H626" s="25" t="str">
        <f t="shared" si="64"/>
        <v>22</v>
      </c>
      <c r="I626" s="25" t="str">
        <f t="shared" si="65"/>
        <v>06</v>
      </c>
      <c r="J626" s="25" t="str">
        <f t="shared" si="66"/>
        <v>2018</v>
      </c>
      <c r="K626" s="25" t="str">
        <f t="shared" si="67"/>
        <v>3</v>
      </c>
      <c r="L626" s="25" t="str">
        <f t="shared" si="68"/>
        <v>000301516</v>
      </c>
      <c r="M626" s="25" t="str">
        <f t="shared" si="69"/>
        <v>DUKUH 3</v>
      </c>
    </row>
    <row r="627" spans="2:13" x14ac:dyDescent="0.25">
      <c r="B627" s="6">
        <v>43273</v>
      </c>
      <c r="C627" s="4" t="s">
        <v>485</v>
      </c>
      <c r="D627" s="5">
        <v>135000</v>
      </c>
      <c r="E627" s="5">
        <v>0</v>
      </c>
      <c r="F627" s="5">
        <f t="shared" si="63"/>
        <v>323865900</v>
      </c>
      <c r="H627" s="25" t="str">
        <f t="shared" si="64"/>
        <v>22</v>
      </c>
      <c r="I627" s="25" t="str">
        <f t="shared" si="65"/>
        <v>06</v>
      </c>
      <c r="J627" s="25" t="str">
        <f t="shared" si="66"/>
        <v>2018</v>
      </c>
      <c r="K627" s="25" t="str">
        <f t="shared" si="67"/>
        <v>3</v>
      </c>
      <c r="L627" s="25" t="str">
        <f t="shared" si="68"/>
        <v>000301504</v>
      </c>
      <c r="M627" s="25" t="str">
        <f t="shared" si="69"/>
        <v>PD PINANG</v>
      </c>
    </row>
    <row r="628" spans="2:13" x14ac:dyDescent="0.25">
      <c r="B628" s="6">
        <v>43273</v>
      </c>
      <c r="C628" s="4" t="s">
        <v>441</v>
      </c>
      <c r="D628" s="5">
        <v>95000</v>
      </c>
      <c r="E628" s="5">
        <v>0</v>
      </c>
      <c r="F628" s="5">
        <f t="shared" si="63"/>
        <v>323960900</v>
      </c>
      <c r="H628" s="25" t="str">
        <f t="shared" si="64"/>
        <v>21</v>
      </c>
      <c r="I628" s="25" t="str">
        <f t="shared" si="65"/>
        <v>06</v>
      </c>
      <c r="J628" s="25" t="str">
        <f t="shared" si="66"/>
        <v>2018</v>
      </c>
      <c r="K628" s="25" t="str">
        <f t="shared" si="67"/>
        <v>3</v>
      </c>
      <c r="L628" s="25" t="str">
        <f t="shared" si="68"/>
        <v>000301507</v>
      </c>
      <c r="M628" s="25" t="str">
        <f t="shared" si="69"/>
        <v>AMPERA 2</v>
      </c>
    </row>
    <row r="629" spans="2:13" x14ac:dyDescent="0.25">
      <c r="B629" s="6">
        <v>43273</v>
      </c>
      <c r="C629" s="4" t="s">
        <v>486</v>
      </c>
      <c r="D629" s="5">
        <v>47500</v>
      </c>
      <c r="E629" s="5">
        <v>0</v>
      </c>
      <c r="F629" s="5">
        <f t="shared" si="63"/>
        <v>324008400</v>
      </c>
      <c r="H629" s="25" t="str">
        <f t="shared" si="64"/>
        <v>22</v>
      </c>
      <c r="I629" s="25" t="str">
        <f t="shared" si="65"/>
        <v>06</v>
      </c>
      <c r="J629" s="25" t="str">
        <f t="shared" si="66"/>
        <v>2018</v>
      </c>
      <c r="K629" s="25" t="str">
        <f t="shared" si="67"/>
        <v>3</v>
      </c>
      <c r="L629" s="25" t="str">
        <f t="shared" si="68"/>
        <v>000301505</v>
      </c>
      <c r="M629" s="25" t="str">
        <f t="shared" si="69"/>
        <v>FATMAWATI 2</v>
      </c>
    </row>
    <row r="630" spans="2:13" x14ac:dyDescent="0.25">
      <c r="B630" s="6">
        <v>43273</v>
      </c>
      <c r="C630" s="4" t="s">
        <v>442</v>
      </c>
      <c r="D630" s="5">
        <v>275500</v>
      </c>
      <c r="E630" s="5">
        <v>0</v>
      </c>
      <c r="F630" s="5">
        <f t="shared" si="63"/>
        <v>324283900</v>
      </c>
      <c r="H630" s="25" t="str">
        <f t="shared" si="64"/>
        <v>21</v>
      </c>
      <c r="I630" s="25" t="str">
        <f t="shared" si="65"/>
        <v>06</v>
      </c>
      <c r="J630" s="25" t="str">
        <f t="shared" si="66"/>
        <v>2018</v>
      </c>
      <c r="K630" s="25" t="str">
        <f t="shared" si="67"/>
        <v>3</v>
      </c>
      <c r="L630" s="25" t="str">
        <f t="shared" si="68"/>
        <v>000301508</v>
      </c>
      <c r="M630" s="25" t="str">
        <f t="shared" si="69"/>
        <v>AMPERA 1</v>
      </c>
    </row>
    <row r="631" spans="2:13" x14ac:dyDescent="0.25">
      <c r="B631" s="6">
        <v>43273</v>
      </c>
      <c r="C631" s="4" t="s">
        <v>487</v>
      </c>
      <c r="D631" s="5">
        <v>76000</v>
      </c>
      <c r="E631" s="5">
        <v>0</v>
      </c>
      <c r="F631" s="5">
        <f t="shared" si="63"/>
        <v>324359900</v>
      </c>
      <c r="H631" s="25" t="str">
        <f t="shared" si="64"/>
        <v>22</v>
      </c>
      <c r="I631" s="25" t="str">
        <f t="shared" si="65"/>
        <v>06</v>
      </c>
      <c r="J631" s="25" t="str">
        <f t="shared" si="66"/>
        <v>2018</v>
      </c>
      <c r="K631" s="25" t="str">
        <f t="shared" si="67"/>
        <v>3</v>
      </c>
      <c r="L631" s="25" t="str">
        <f t="shared" si="68"/>
        <v>000301506</v>
      </c>
      <c r="M631" s="25" t="str">
        <f t="shared" si="69"/>
        <v>FATMAWATI 1</v>
      </c>
    </row>
    <row r="632" spans="2:13" x14ac:dyDescent="0.25">
      <c r="B632" s="6">
        <v>43273</v>
      </c>
      <c r="C632" s="4" t="s">
        <v>443</v>
      </c>
      <c r="D632" s="5">
        <v>218500</v>
      </c>
      <c r="E632" s="5">
        <v>0</v>
      </c>
      <c r="F632" s="5">
        <f t="shared" si="63"/>
        <v>324578400</v>
      </c>
      <c r="H632" s="25" t="str">
        <f t="shared" si="64"/>
        <v>21</v>
      </c>
      <c r="I632" s="25" t="str">
        <f t="shared" si="65"/>
        <v>06</v>
      </c>
      <c r="J632" s="25" t="str">
        <f t="shared" si="66"/>
        <v>2018</v>
      </c>
      <c r="K632" s="25" t="str">
        <f t="shared" si="67"/>
        <v>3</v>
      </c>
      <c r="L632" s="25" t="str">
        <f t="shared" si="68"/>
        <v>000301509</v>
      </c>
      <c r="M632" s="25" t="str">
        <f t="shared" si="69"/>
        <v>LT AGUNG 2</v>
      </c>
    </row>
    <row r="633" spans="2:13" x14ac:dyDescent="0.25">
      <c r="B633" s="6">
        <v>43273</v>
      </c>
      <c r="C633" s="4" t="s">
        <v>488</v>
      </c>
      <c r="D633" s="5">
        <v>57000</v>
      </c>
      <c r="E633" s="5">
        <v>0</v>
      </c>
      <c r="F633" s="5">
        <f t="shared" si="63"/>
        <v>324635400</v>
      </c>
      <c r="H633" s="25" t="str">
        <f t="shared" si="64"/>
        <v>22</v>
      </c>
      <c r="I633" s="25" t="str">
        <f t="shared" si="65"/>
        <v>06</v>
      </c>
      <c r="J633" s="25" t="str">
        <f t="shared" si="66"/>
        <v>2018</v>
      </c>
      <c r="K633" s="25" t="str">
        <f t="shared" si="67"/>
        <v>3</v>
      </c>
      <c r="L633" s="25" t="str">
        <f t="shared" si="68"/>
        <v>000301507</v>
      </c>
      <c r="M633" s="25" t="str">
        <f t="shared" si="69"/>
        <v>AMPERA 2</v>
      </c>
    </row>
    <row r="634" spans="2:13" x14ac:dyDescent="0.25">
      <c r="B634" s="6">
        <v>43273</v>
      </c>
      <c r="C634" s="4" t="s">
        <v>489</v>
      </c>
      <c r="D634" s="5">
        <v>180500</v>
      </c>
      <c r="E634" s="5">
        <v>0</v>
      </c>
      <c r="F634" s="5">
        <f t="shared" si="63"/>
        <v>324815900</v>
      </c>
      <c r="H634" s="25" t="str">
        <f t="shared" si="64"/>
        <v>22</v>
      </c>
      <c r="I634" s="25" t="str">
        <f t="shared" si="65"/>
        <v>06</v>
      </c>
      <c r="J634" s="25" t="str">
        <f t="shared" si="66"/>
        <v>2018</v>
      </c>
      <c r="K634" s="25" t="str">
        <f t="shared" si="67"/>
        <v>3</v>
      </c>
      <c r="L634" s="25" t="str">
        <f t="shared" si="68"/>
        <v>000301508</v>
      </c>
      <c r="M634" s="25" t="str">
        <f t="shared" si="69"/>
        <v>AMPERA 1</v>
      </c>
    </row>
    <row r="635" spans="2:13" x14ac:dyDescent="0.25">
      <c r="B635" s="6">
        <v>43273</v>
      </c>
      <c r="C635" s="4" t="s">
        <v>490</v>
      </c>
      <c r="D635" s="5">
        <v>209000</v>
      </c>
      <c r="E635" s="5">
        <v>0</v>
      </c>
      <c r="F635" s="5">
        <f t="shared" si="63"/>
        <v>325024900</v>
      </c>
      <c r="H635" s="25" t="str">
        <f t="shared" si="64"/>
        <v>22</v>
      </c>
      <c r="I635" s="25" t="str">
        <f t="shared" si="65"/>
        <v>06</v>
      </c>
      <c r="J635" s="25" t="str">
        <f t="shared" si="66"/>
        <v>2018</v>
      </c>
      <c r="K635" s="25" t="str">
        <f t="shared" si="67"/>
        <v>3</v>
      </c>
      <c r="L635" s="25" t="str">
        <f t="shared" si="68"/>
        <v>000301509</v>
      </c>
      <c r="M635" s="25" t="str">
        <f t="shared" si="69"/>
        <v>LT AGUNG 2</v>
      </c>
    </row>
    <row r="636" spans="2:13" x14ac:dyDescent="0.25">
      <c r="B636" s="6">
        <v>43273</v>
      </c>
      <c r="C636" s="4" t="s">
        <v>445</v>
      </c>
      <c r="D636" s="5">
        <v>38000</v>
      </c>
      <c r="E636" s="5">
        <v>0</v>
      </c>
      <c r="F636" s="5">
        <f t="shared" si="63"/>
        <v>325062900</v>
      </c>
      <c r="H636" s="25" t="str">
        <f t="shared" si="64"/>
        <v>21</v>
      </c>
      <c r="I636" s="25" t="str">
        <f t="shared" si="65"/>
        <v>06</v>
      </c>
      <c r="J636" s="25" t="str">
        <f t="shared" si="66"/>
        <v>2018</v>
      </c>
      <c r="K636" s="25" t="str">
        <f t="shared" si="67"/>
        <v>3</v>
      </c>
      <c r="L636" s="25" t="str">
        <f t="shared" si="68"/>
        <v>000301534</v>
      </c>
      <c r="M636" s="25" t="str">
        <f t="shared" si="69"/>
        <v>LT AGUNG 3</v>
      </c>
    </row>
    <row r="637" spans="2:13" x14ac:dyDescent="0.25">
      <c r="B637" s="6">
        <v>43273</v>
      </c>
      <c r="C637" s="4" t="s">
        <v>446</v>
      </c>
      <c r="D637" s="5">
        <v>152000</v>
      </c>
      <c r="E637" s="5">
        <v>0</v>
      </c>
      <c r="F637" s="5">
        <f t="shared" si="63"/>
        <v>325214900</v>
      </c>
      <c r="H637" s="25" t="str">
        <f t="shared" si="64"/>
        <v>21</v>
      </c>
      <c r="I637" s="25" t="str">
        <f t="shared" si="65"/>
        <v>06</v>
      </c>
      <c r="J637" s="25" t="str">
        <f t="shared" si="66"/>
        <v>2018</v>
      </c>
      <c r="K637" s="25" t="str">
        <f t="shared" si="67"/>
        <v>3</v>
      </c>
      <c r="L637" s="25" t="str">
        <f t="shared" si="68"/>
        <v>000301510</v>
      </c>
      <c r="M637" s="25" t="str">
        <f t="shared" si="69"/>
        <v>LT AGUNG 1</v>
      </c>
    </row>
    <row r="638" spans="2:13" x14ac:dyDescent="0.25">
      <c r="B638" s="6">
        <v>43273</v>
      </c>
      <c r="C638" s="4" t="s">
        <v>447</v>
      </c>
      <c r="D638" s="5">
        <v>57000</v>
      </c>
      <c r="E638" s="5">
        <v>0</v>
      </c>
      <c r="F638" s="5">
        <f t="shared" si="63"/>
        <v>325271900</v>
      </c>
      <c r="H638" s="25" t="str">
        <f t="shared" si="64"/>
        <v>21</v>
      </c>
      <c r="I638" s="25" t="str">
        <f t="shared" si="65"/>
        <v>06</v>
      </c>
      <c r="J638" s="25" t="str">
        <f t="shared" si="66"/>
        <v>2018</v>
      </c>
      <c r="K638" s="25" t="str">
        <f t="shared" si="67"/>
        <v>3</v>
      </c>
      <c r="L638" s="25" t="str">
        <f t="shared" si="68"/>
        <v>000301511</v>
      </c>
      <c r="M638" s="25" t="str">
        <f t="shared" si="69"/>
        <v>GEDONG 2</v>
      </c>
    </row>
    <row r="639" spans="2:13" x14ac:dyDescent="0.25">
      <c r="B639" s="6">
        <v>43273</v>
      </c>
      <c r="C639" s="4" t="s">
        <v>448</v>
      </c>
      <c r="D639" s="5">
        <v>66500</v>
      </c>
      <c r="E639" s="5">
        <v>0</v>
      </c>
      <c r="F639" s="5">
        <f t="shared" si="63"/>
        <v>325338400</v>
      </c>
      <c r="H639" s="25" t="str">
        <f t="shared" si="64"/>
        <v>21</v>
      </c>
      <c r="I639" s="25" t="str">
        <f t="shared" si="65"/>
        <v>06</v>
      </c>
      <c r="J639" s="25" t="str">
        <f t="shared" si="66"/>
        <v>2018</v>
      </c>
      <c r="K639" s="25" t="str">
        <f t="shared" si="67"/>
        <v>3</v>
      </c>
      <c r="L639" s="25" t="str">
        <f t="shared" si="68"/>
        <v>000301512</v>
      </c>
      <c r="M639" s="25" t="str">
        <f t="shared" si="69"/>
        <v>GEDONG 1</v>
      </c>
    </row>
    <row r="640" spans="2:13" x14ac:dyDescent="0.25">
      <c r="B640" s="6">
        <v>43273</v>
      </c>
      <c r="C640" s="4" t="s">
        <v>491</v>
      </c>
      <c r="D640" s="5">
        <v>142500</v>
      </c>
      <c r="E640" s="5">
        <v>0</v>
      </c>
      <c r="F640" s="5">
        <f t="shared" si="63"/>
        <v>325480900</v>
      </c>
      <c r="H640" s="25" t="str">
        <f t="shared" si="64"/>
        <v>22</v>
      </c>
      <c r="I640" s="25" t="str">
        <f t="shared" si="65"/>
        <v>06</v>
      </c>
      <c r="J640" s="25" t="str">
        <f t="shared" si="66"/>
        <v>2018</v>
      </c>
      <c r="K640" s="25" t="str">
        <f t="shared" si="67"/>
        <v>3</v>
      </c>
      <c r="L640" s="25" t="str">
        <f t="shared" si="68"/>
        <v>000301510</v>
      </c>
      <c r="M640" s="25" t="str">
        <f t="shared" si="69"/>
        <v>LT AGUNG 1</v>
      </c>
    </row>
    <row r="641" spans="2:13" x14ac:dyDescent="0.25">
      <c r="B641" s="6">
        <v>43273</v>
      </c>
      <c r="C641" s="4" t="s">
        <v>492</v>
      </c>
      <c r="D641" s="5">
        <v>38000</v>
      </c>
      <c r="E641" s="5">
        <v>0</v>
      </c>
      <c r="F641" s="5">
        <f t="shared" si="63"/>
        <v>325518900</v>
      </c>
      <c r="H641" s="25" t="str">
        <f t="shared" si="64"/>
        <v>21</v>
      </c>
      <c r="I641" s="25" t="str">
        <f t="shared" si="65"/>
        <v>06</v>
      </c>
      <c r="J641" s="25" t="str">
        <f t="shared" si="66"/>
        <v>2018</v>
      </c>
      <c r="K641" s="25" t="str">
        <f t="shared" si="67"/>
        <v>3</v>
      </c>
      <c r="L641" s="25" t="str">
        <f t="shared" si="68"/>
        <v>000301513</v>
      </c>
      <c r="M641" s="25" t="str">
        <f t="shared" si="69"/>
        <v>KP RAMBUTAN</v>
      </c>
    </row>
    <row r="642" spans="2:13" x14ac:dyDescent="0.25">
      <c r="B642" s="6">
        <v>43273</v>
      </c>
      <c r="C642" s="4" t="s">
        <v>493</v>
      </c>
      <c r="D642" s="5">
        <v>142500</v>
      </c>
      <c r="E642" s="5">
        <v>0</v>
      </c>
      <c r="F642" s="5">
        <f t="shared" si="63"/>
        <v>325661400</v>
      </c>
      <c r="H642" s="25" t="str">
        <f t="shared" si="64"/>
        <v>22</v>
      </c>
      <c r="I642" s="25" t="str">
        <f t="shared" si="65"/>
        <v>06</v>
      </c>
      <c r="J642" s="25" t="str">
        <f t="shared" si="66"/>
        <v>2018</v>
      </c>
      <c r="K642" s="25" t="str">
        <f t="shared" si="67"/>
        <v>3</v>
      </c>
      <c r="L642" s="25" t="str">
        <f t="shared" si="68"/>
        <v>000301511</v>
      </c>
      <c r="M642" s="25" t="str">
        <f t="shared" si="69"/>
        <v>GEDONG 2</v>
      </c>
    </row>
    <row r="643" spans="2:13" x14ac:dyDescent="0.25">
      <c r="B643" s="6">
        <v>43273</v>
      </c>
      <c r="C643" s="4" t="s">
        <v>494</v>
      </c>
      <c r="D643" s="5">
        <v>1120000</v>
      </c>
      <c r="E643" s="5">
        <v>0</v>
      </c>
      <c r="F643" s="5">
        <f t="shared" si="63"/>
        <v>326781400</v>
      </c>
      <c r="H643" s="25" t="str">
        <f t="shared" si="64"/>
        <v>22</v>
      </c>
      <c r="I643" s="25" t="str">
        <f t="shared" si="65"/>
        <v>06</v>
      </c>
      <c r="J643" s="25" t="str">
        <f t="shared" si="66"/>
        <v>2018</v>
      </c>
      <c r="K643" s="25" t="str">
        <f t="shared" si="67"/>
        <v>1</v>
      </c>
      <c r="L643" s="25" t="str">
        <f t="shared" si="68"/>
        <v>000301516</v>
      </c>
      <c r="M643" s="25" t="str">
        <f t="shared" si="69"/>
        <v>DUKUH 3</v>
      </c>
    </row>
    <row r="644" spans="2:13" x14ac:dyDescent="0.25">
      <c r="B644" s="6">
        <v>43273</v>
      </c>
      <c r="C644" s="4" t="s">
        <v>495</v>
      </c>
      <c r="D644" s="5">
        <v>1007000</v>
      </c>
      <c r="E644" s="5">
        <v>0</v>
      </c>
      <c r="F644" s="5">
        <f t="shared" si="63"/>
        <v>327788400</v>
      </c>
      <c r="H644" s="25" t="str">
        <f t="shared" si="64"/>
        <v>22</v>
      </c>
      <c r="I644" s="25" t="str">
        <f t="shared" si="65"/>
        <v>06</v>
      </c>
      <c r="J644" s="25" t="str">
        <f t="shared" si="66"/>
        <v>2018</v>
      </c>
      <c r="K644" s="25" t="str">
        <f t="shared" si="67"/>
        <v>1</v>
      </c>
      <c r="L644" s="25" t="str">
        <f t="shared" si="68"/>
        <v>000301507</v>
      </c>
      <c r="M644" s="25" t="str">
        <f t="shared" si="69"/>
        <v>AMPERA 2</v>
      </c>
    </row>
    <row r="645" spans="2:13" x14ac:dyDescent="0.25">
      <c r="B645" s="6">
        <v>43273</v>
      </c>
      <c r="C645" s="4" t="s">
        <v>496</v>
      </c>
      <c r="D645" s="5">
        <v>722000</v>
      </c>
      <c r="E645" s="5">
        <v>0</v>
      </c>
      <c r="F645" s="5">
        <f t="shared" si="63"/>
        <v>328510400</v>
      </c>
      <c r="H645" s="25" t="str">
        <f t="shared" si="64"/>
        <v>22</v>
      </c>
      <c r="I645" s="25" t="str">
        <f t="shared" si="65"/>
        <v>06</v>
      </c>
      <c r="J645" s="25" t="str">
        <f t="shared" si="66"/>
        <v>2018</v>
      </c>
      <c r="K645" s="25" t="str">
        <f t="shared" si="67"/>
        <v>1</v>
      </c>
      <c r="L645" s="25" t="str">
        <f t="shared" si="68"/>
        <v>000301508</v>
      </c>
      <c r="M645" s="25" t="str">
        <f t="shared" si="69"/>
        <v>AMPERA 1</v>
      </c>
    </row>
    <row r="646" spans="2:13" x14ac:dyDescent="0.25">
      <c r="B646" s="6">
        <v>43273</v>
      </c>
      <c r="C646" s="4" t="s">
        <v>497</v>
      </c>
      <c r="D646" s="5">
        <v>798000</v>
      </c>
      <c r="E646" s="5">
        <v>0</v>
      </c>
      <c r="F646" s="5">
        <f t="shared" si="63"/>
        <v>329308400</v>
      </c>
      <c r="H646" s="25" t="str">
        <f t="shared" si="64"/>
        <v>22</v>
      </c>
      <c r="I646" s="25" t="str">
        <f t="shared" si="65"/>
        <v>06</v>
      </c>
      <c r="J646" s="25" t="str">
        <f t="shared" si="66"/>
        <v>2018</v>
      </c>
      <c r="K646" s="25" t="str">
        <f t="shared" si="67"/>
        <v>1</v>
      </c>
      <c r="L646" s="25" t="str">
        <f t="shared" si="68"/>
        <v>000301510</v>
      </c>
      <c r="M646" s="25" t="str">
        <f t="shared" si="69"/>
        <v>LT AGUNG 1</v>
      </c>
    </row>
    <row r="647" spans="2:13" x14ac:dyDescent="0.25">
      <c r="B647" s="6">
        <v>43273</v>
      </c>
      <c r="C647" s="4" t="s">
        <v>498</v>
      </c>
      <c r="D647" s="5">
        <v>1522000</v>
      </c>
      <c r="E647" s="5">
        <v>0</v>
      </c>
      <c r="F647" s="5">
        <f t="shared" si="63"/>
        <v>330830400</v>
      </c>
      <c r="H647" s="25" t="str">
        <f t="shared" si="64"/>
        <v>22</v>
      </c>
      <c r="I647" s="25" t="str">
        <f t="shared" si="65"/>
        <v>06</v>
      </c>
      <c r="J647" s="25" t="str">
        <f t="shared" si="66"/>
        <v>2018</v>
      </c>
      <c r="K647" s="25" t="str">
        <f t="shared" si="67"/>
        <v>1</v>
      </c>
      <c r="L647" s="25" t="str">
        <f t="shared" si="68"/>
        <v>000301509</v>
      </c>
      <c r="M647" s="25" t="str">
        <f t="shared" si="69"/>
        <v>LT AGUNG 2</v>
      </c>
    </row>
    <row r="648" spans="2:13" x14ac:dyDescent="0.25">
      <c r="B648" s="6">
        <v>43273</v>
      </c>
      <c r="C648" s="4" t="s">
        <v>499</v>
      </c>
      <c r="D648" s="5">
        <v>807500</v>
      </c>
      <c r="E648" s="5">
        <v>0</v>
      </c>
      <c r="F648" s="5">
        <f t="shared" si="63"/>
        <v>331637900</v>
      </c>
      <c r="H648" s="25" t="str">
        <f t="shared" si="64"/>
        <v>22</v>
      </c>
      <c r="I648" s="25" t="str">
        <f t="shared" si="65"/>
        <v>06</v>
      </c>
      <c r="J648" s="25" t="str">
        <f t="shared" si="66"/>
        <v>2018</v>
      </c>
      <c r="K648" s="25" t="str">
        <f t="shared" si="67"/>
        <v>1</v>
      </c>
      <c r="L648" s="25" t="str">
        <f t="shared" si="68"/>
        <v>000301511</v>
      </c>
      <c r="M648" s="25" t="str">
        <f t="shared" si="69"/>
        <v>GEDONG 2</v>
      </c>
    </row>
    <row r="649" spans="2:13" x14ac:dyDescent="0.25">
      <c r="B649" s="6">
        <v>43273</v>
      </c>
      <c r="C649" s="4" t="s">
        <v>500</v>
      </c>
      <c r="D649" s="5">
        <v>351500</v>
      </c>
      <c r="E649" s="5">
        <v>0</v>
      </c>
      <c r="F649" s="5">
        <f t="shared" si="63"/>
        <v>331989400</v>
      </c>
      <c r="H649" s="25" t="str">
        <f t="shared" si="64"/>
        <v>22</v>
      </c>
      <c r="I649" s="25" t="str">
        <f t="shared" si="65"/>
        <v>06</v>
      </c>
      <c r="J649" s="25" t="str">
        <f t="shared" si="66"/>
        <v>2018</v>
      </c>
      <c r="K649" s="25" t="str">
        <f t="shared" si="67"/>
        <v>1</v>
      </c>
      <c r="L649" s="25" t="str">
        <f t="shared" si="68"/>
        <v>000301512</v>
      </c>
      <c r="M649" s="25" t="str">
        <f t="shared" si="69"/>
        <v>GEDONG 1</v>
      </c>
    </row>
    <row r="650" spans="2:13" x14ac:dyDescent="0.25">
      <c r="B650" s="6">
        <v>43273</v>
      </c>
      <c r="C650" s="4" t="s">
        <v>501</v>
      </c>
      <c r="D650" s="5">
        <v>399000</v>
      </c>
      <c r="E650" s="5">
        <v>0</v>
      </c>
      <c r="F650" s="5">
        <f t="shared" ref="F650:F687" si="70">F649+D650-E650</f>
        <v>332388400</v>
      </c>
      <c r="H650" s="25" t="str">
        <f t="shared" ref="H650:H687" si="71">MID(C650,81,2)</f>
        <v>22</v>
      </c>
      <c r="I650" s="25" t="str">
        <f t="shared" ref="I650:I687" si="72">MID(C650,83,2)</f>
        <v>06</v>
      </c>
      <c r="J650" s="25" t="str">
        <f t="shared" ref="J650:J687" si="73">MID(C650,85,4)</f>
        <v>2018</v>
      </c>
      <c r="K650" s="25" t="str">
        <f t="shared" ref="K650:K687" si="74">MID(C650,90,1)</f>
        <v>1</v>
      </c>
      <c r="L650" s="25" t="str">
        <f t="shared" ref="L650:L687" si="75">MID(C650,92,9)</f>
        <v>000301503</v>
      </c>
      <c r="M650" s="25" t="str">
        <f t="shared" ref="M650:M687" si="76">MID(C650,102,15)</f>
        <v>CIPUTAT 1</v>
      </c>
    </row>
    <row r="651" spans="2:13" x14ac:dyDescent="0.25">
      <c r="B651" s="6">
        <v>43273</v>
      </c>
      <c r="C651" s="4" t="s">
        <v>502</v>
      </c>
      <c r="D651" s="5">
        <v>306000</v>
      </c>
      <c r="E651" s="5">
        <v>0</v>
      </c>
      <c r="F651" s="5">
        <f t="shared" si="70"/>
        <v>332694400</v>
      </c>
      <c r="H651" s="25" t="str">
        <f t="shared" si="71"/>
        <v>22</v>
      </c>
      <c r="I651" s="25" t="str">
        <f t="shared" si="72"/>
        <v>06</v>
      </c>
      <c r="J651" s="25" t="str">
        <f t="shared" si="73"/>
        <v>2018</v>
      </c>
      <c r="K651" s="25" t="str">
        <f t="shared" si="74"/>
        <v>1</v>
      </c>
      <c r="L651" s="25" t="str">
        <f t="shared" si="75"/>
        <v>000301513</v>
      </c>
      <c r="M651" s="25" t="str">
        <f t="shared" si="76"/>
        <v>KP RAMBUTAN</v>
      </c>
    </row>
    <row r="652" spans="2:13" x14ac:dyDescent="0.25">
      <c r="B652" s="6">
        <v>43273</v>
      </c>
      <c r="C652" s="4" t="s">
        <v>503</v>
      </c>
      <c r="D652" s="5">
        <v>684000</v>
      </c>
      <c r="E652" s="5">
        <v>0</v>
      </c>
      <c r="F652" s="5">
        <f t="shared" si="70"/>
        <v>333378400</v>
      </c>
      <c r="H652" s="25" t="str">
        <f t="shared" si="71"/>
        <v>22</v>
      </c>
      <c r="I652" s="25" t="str">
        <f t="shared" si="72"/>
        <v>06</v>
      </c>
      <c r="J652" s="25" t="str">
        <f t="shared" si="73"/>
        <v>2018</v>
      </c>
      <c r="K652" s="25" t="str">
        <f t="shared" si="74"/>
        <v>1</v>
      </c>
      <c r="L652" s="25" t="str">
        <f t="shared" si="75"/>
        <v>000301504</v>
      </c>
      <c r="M652" s="25" t="str">
        <f t="shared" si="76"/>
        <v>PD PINANG</v>
      </c>
    </row>
    <row r="653" spans="2:13" x14ac:dyDescent="0.25">
      <c r="B653" s="6">
        <v>43273</v>
      </c>
      <c r="C653" s="4" t="s">
        <v>504</v>
      </c>
      <c r="D653" s="5">
        <v>1970500</v>
      </c>
      <c r="E653" s="5">
        <v>0</v>
      </c>
      <c r="F653" s="5">
        <f t="shared" si="70"/>
        <v>335348900</v>
      </c>
      <c r="H653" s="25" t="str">
        <f t="shared" si="71"/>
        <v>22</v>
      </c>
      <c r="I653" s="25" t="str">
        <f t="shared" si="72"/>
        <v>06</v>
      </c>
      <c r="J653" s="25" t="str">
        <f t="shared" si="73"/>
        <v>2018</v>
      </c>
      <c r="K653" s="25" t="str">
        <f t="shared" si="74"/>
        <v>1</v>
      </c>
      <c r="L653" s="25" t="str">
        <f t="shared" si="75"/>
        <v>000301514</v>
      </c>
      <c r="M653" s="25" t="str">
        <f t="shared" si="76"/>
        <v>PS REBO</v>
      </c>
    </row>
    <row r="654" spans="2:13" x14ac:dyDescent="0.25">
      <c r="B654" s="6">
        <v>43273</v>
      </c>
      <c r="C654" s="4" t="s">
        <v>505</v>
      </c>
      <c r="D654" s="5">
        <v>363000</v>
      </c>
      <c r="E654" s="5">
        <v>0</v>
      </c>
      <c r="F654" s="5">
        <f t="shared" si="70"/>
        <v>335711900</v>
      </c>
      <c r="H654" s="25" t="str">
        <f t="shared" si="71"/>
        <v>22</v>
      </c>
      <c r="I654" s="25" t="str">
        <f t="shared" si="72"/>
        <v>06</v>
      </c>
      <c r="J654" s="25" t="str">
        <f t="shared" si="73"/>
        <v>2018</v>
      </c>
      <c r="K654" s="25" t="str">
        <f t="shared" si="74"/>
        <v>1</v>
      </c>
      <c r="L654" s="25" t="str">
        <f t="shared" si="75"/>
        <v>000301505</v>
      </c>
      <c r="M654" s="25" t="str">
        <f t="shared" si="76"/>
        <v>FATMAWATI 2</v>
      </c>
    </row>
    <row r="655" spans="2:13" x14ac:dyDescent="0.25">
      <c r="B655" s="6">
        <v>43273</v>
      </c>
      <c r="C655" s="4" t="s">
        <v>506</v>
      </c>
      <c r="D655" s="5">
        <v>1477000</v>
      </c>
      <c r="E655" s="5">
        <v>0</v>
      </c>
      <c r="F655" s="5">
        <f t="shared" si="70"/>
        <v>337188900</v>
      </c>
      <c r="H655" s="25" t="str">
        <f t="shared" si="71"/>
        <v>22</v>
      </c>
      <c r="I655" s="25" t="str">
        <f t="shared" si="72"/>
        <v>06</v>
      </c>
      <c r="J655" s="25" t="str">
        <f t="shared" si="73"/>
        <v>2018</v>
      </c>
      <c r="K655" s="25" t="str">
        <f t="shared" si="74"/>
        <v>1</v>
      </c>
      <c r="L655" s="25" t="str">
        <f t="shared" si="75"/>
        <v>000301515</v>
      </c>
      <c r="M655" s="25" t="str">
        <f t="shared" si="76"/>
        <v>DUKUH 1</v>
      </c>
    </row>
    <row r="656" spans="2:13" x14ac:dyDescent="0.25">
      <c r="B656" s="6">
        <v>43273</v>
      </c>
      <c r="C656" s="4" t="s">
        <v>507</v>
      </c>
      <c r="D656" s="5">
        <v>629000</v>
      </c>
      <c r="E656" s="5">
        <v>0</v>
      </c>
      <c r="F656" s="5">
        <f t="shared" si="70"/>
        <v>337817900</v>
      </c>
      <c r="H656" s="25" t="str">
        <f t="shared" si="71"/>
        <v>22</v>
      </c>
      <c r="I656" s="25" t="str">
        <f t="shared" si="72"/>
        <v>06</v>
      </c>
      <c r="J656" s="25" t="str">
        <f t="shared" si="73"/>
        <v>2018</v>
      </c>
      <c r="K656" s="25" t="str">
        <f t="shared" si="74"/>
        <v>1</v>
      </c>
      <c r="L656" s="25" t="str">
        <f t="shared" si="75"/>
        <v>000301506</v>
      </c>
      <c r="M656" s="25" t="str">
        <f t="shared" si="76"/>
        <v>FATMAWATI 1</v>
      </c>
    </row>
    <row r="657" spans="2:13" x14ac:dyDescent="0.25">
      <c r="B657" s="6">
        <v>43273</v>
      </c>
      <c r="C657" s="4" t="s">
        <v>508</v>
      </c>
      <c r="D657" s="5">
        <v>57000</v>
      </c>
      <c r="E657" s="5">
        <v>0</v>
      </c>
      <c r="F657" s="5">
        <f t="shared" si="70"/>
        <v>337874900</v>
      </c>
      <c r="H657" s="25" t="str">
        <f t="shared" si="71"/>
        <v>22</v>
      </c>
      <c r="I657" s="25" t="str">
        <f t="shared" si="72"/>
        <v>06</v>
      </c>
      <c r="J657" s="25" t="str">
        <f t="shared" si="73"/>
        <v>2018</v>
      </c>
      <c r="K657" s="25" t="str">
        <f t="shared" si="74"/>
        <v>1</v>
      </c>
      <c r="L657" s="25" t="str">
        <f t="shared" si="75"/>
        <v>000301534</v>
      </c>
      <c r="M657" s="25" t="str">
        <f t="shared" si="76"/>
        <v>LT AGUNG 3</v>
      </c>
    </row>
    <row r="658" spans="2:13" x14ac:dyDescent="0.25">
      <c r="B658" s="6">
        <v>43274</v>
      </c>
      <c r="C658" s="4" t="s">
        <v>479</v>
      </c>
      <c r="D658" s="5">
        <v>85500</v>
      </c>
      <c r="E658" s="5">
        <v>0</v>
      </c>
      <c r="F658" s="5">
        <f t="shared" si="70"/>
        <v>337960400</v>
      </c>
      <c r="H658" s="25" t="str">
        <f t="shared" si="71"/>
        <v>22</v>
      </c>
      <c r="I658" s="25" t="str">
        <f t="shared" si="72"/>
        <v>06</v>
      </c>
      <c r="J658" s="25" t="str">
        <f t="shared" si="73"/>
        <v>2018</v>
      </c>
      <c r="K658" s="25" t="str">
        <f t="shared" si="74"/>
        <v>3</v>
      </c>
      <c r="L658" s="25" t="str">
        <f t="shared" si="75"/>
        <v>000301512</v>
      </c>
      <c r="M658" s="25" t="str">
        <f t="shared" si="76"/>
        <v>GEDONG 1</v>
      </c>
    </row>
    <row r="659" spans="2:13" x14ac:dyDescent="0.25">
      <c r="B659" s="6">
        <v>43274</v>
      </c>
      <c r="C659" s="4" t="s">
        <v>509</v>
      </c>
      <c r="D659" s="5">
        <v>135000</v>
      </c>
      <c r="E659" s="5">
        <v>0</v>
      </c>
      <c r="F659" s="5">
        <f t="shared" si="70"/>
        <v>338095400</v>
      </c>
      <c r="H659" s="25" t="str">
        <f t="shared" si="71"/>
        <v>23</v>
      </c>
      <c r="I659" s="25" t="str">
        <f t="shared" si="72"/>
        <v>06</v>
      </c>
      <c r="J659" s="25" t="str">
        <f t="shared" si="73"/>
        <v>2018</v>
      </c>
      <c r="K659" s="25" t="str">
        <f t="shared" si="74"/>
        <v>3</v>
      </c>
      <c r="L659" s="25" t="str">
        <f t="shared" si="75"/>
        <v>000301511</v>
      </c>
      <c r="M659" s="25" t="str">
        <f t="shared" si="76"/>
        <v>GEDONG 2</v>
      </c>
    </row>
    <row r="660" spans="2:13" x14ac:dyDescent="0.25">
      <c r="B660" s="6">
        <v>43274</v>
      </c>
      <c r="C660" s="4" t="s">
        <v>481</v>
      </c>
      <c r="D660" s="5">
        <v>484500</v>
      </c>
      <c r="E660" s="5">
        <v>0</v>
      </c>
      <c r="F660" s="5">
        <f t="shared" si="70"/>
        <v>338579900</v>
      </c>
      <c r="H660" s="25" t="str">
        <f t="shared" si="71"/>
        <v>22</v>
      </c>
      <c r="I660" s="25" t="str">
        <f t="shared" si="72"/>
        <v>06</v>
      </c>
      <c r="J660" s="25" t="str">
        <f t="shared" si="73"/>
        <v>2018</v>
      </c>
      <c r="K660" s="25" t="str">
        <f t="shared" si="74"/>
        <v>3</v>
      </c>
      <c r="L660" s="25" t="str">
        <f t="shared" si="75"/>
        <v>000301514</v>
      </c>
      <c r="M660" s="25" t="str">
        <f t="shared" si="76"/>
        <v>PS REBO</v>
      </c>
    </row>
    <row r="661" spans="2:13" x14ac:dyDescent="0.25">
      <c r="B661" s="6">
        <v>43274</v>
      </c>
      <c r="C661" s="4" t="s">
        <v>483</v>
      </c>
      <c r="D661" s="5">
        <v>123500</v>
      </c>
      <c r="E661" s="5">
        <v>0</v>
      </c>
      <c r="F661" s="5">
        <f t="shared" si="70"/>
        <v>338703400</v>
      </c>
      <c r="H661" s="25" t="str">
        <f t="shared" si="71"/>
        <v>22</v>
      </c>
      <c r="I661" s="25" t="str">
        <f t="shared" si="72"/>
        <v>06</v>
      </c>
      <c r="J661" s="25" t="str">
        <f t="shared" si="73"/>
        <v>2018</v>
      </c>
      <c r="K661" s="25" t="str">
        <f t="shared" si="74"/>
        <v>3</v>
      </c>
      <c r="L661" s="25" t="str">
        <f t="shared" si="75"/>
        <v>000301503</v>
      </c>
      <c r="M661" s="25" t="str">
        <f t="shared" si="76"/>
        <v>CIPUTAT 1</v>
      </c>
    </row>
    <row r="662" spans="2:13" x14ac:dyDescent="0.25">
      <c r="B662" s="6">
        <v>43274</v>
      </c>
      <c r="C662" s="4" t="s">
        <v>510</v>
      </c>
      <c r="D662" s="5">
        <v>38000</v>
      </c>
      <c r="E662" s="5">
        <v>0</v>
      </c>
      <c r="F662" s="5">
        <f t="shared" si="70"/>
        <v>338741400</v>
      </c>
      <c r="H662" s="25" t="str">
        <f t="shared" si="71"/>
        <v>23</v>
      </c>
      <c r="I662" s="25" t="str">
        <f t="shared" si="72"/>
        <v>06</v>
      </c>
      <c r="J662" s="25" t="str">
        <f t="shared" si="73"/>
        <v>2018</v>
      </c>
      <c r="K662" s="25" t="str">
        <f t="shared" si="74"/>
        <v>3</v>
      </c>
      <c r="L662" s="25" t="str">
        <f t="shared" si="75"/>
        <v>000301513</v>
      </c>
      <c r="M662" s="25" t="str">
        <f t="shared" si="76"/>
        <v>KP RAMBUTAN</v>
      </c>
    </row>
    <row r="663" spans="2:13" x14ac:dyDescent="0.25">
      <c r="B663" s="6">
        <v>43274</v>
      </c>
      <c r="C663" s="4" t="s">
        <v>484</v>
      </c>
      <c r="D663" s="5">
        <v>544000</v>
      </c>
      <c r="E663" s="5">
        <v>0</v>
      </c>
      <c r="F663" s="5">
        <f t="shared" si="70"/>
        <v>339285400</v>
      </c>
      <c r="H663" s="25" t="str">
        <f t="shared" si="71"/>
        <v>22</v>
      </c>
      <c r="I663" s="25" t="str">
        <f t="shared" si="72"/>
        <v>06</v>
      </c>
      <c r="J663" s="25" t="str">
        <f t="shared" si="73"/>
        <v>2018</v>
      </c>
      <c r="K663" s="25" t="str">
        <f t="shared" si="74"/>
        <v>3</v>
      </c>
      <c r="L663" s="25" t="str">
        <f t="shared" si="75"/>
        <v>000301516</v>
      </c>
      <c r="M663" s="25" t="str">
        <f t="shared" si="76"/>
        <v>DUKUH 3</v>
      </c>
    </row>
    <row r="664" spans="2:13" x14ac:dyDescent="0.25">
      <c r="B664" s="6">
        <v>43274</v>
      </c>
      <c r="C664" s="4" t="s">
        <v>486</v>
      </c>
      <c r="D664" s="5">
        <v>123500</v>
      </c>
      <c r="E664" s="5">
        <v>0</v>
      </c>
      <c r="F664" s="5">
        <f t="shared" si="70"/>
        <v>339408900</v>
      </c>
      <c r="H664" s="25" t="str">
        <f t="shared" si="71"/>
        <v>22</v>
      </c>
      <c r="I664" s="25" t="str">
        <f t="shared" si="72"/>
        <v>06</v>
      </c>
      <c r="J664" s="25" t="str">
        <f t="shared" si="73"/>
        <v>2018</v>
      </c>
      <c r="K664" s="25" t="str">
        <f t="shared" si="74"/>
        <v>3</v>
      </c>
      <c r="L664" s="25" t="str">
        <f t="shared" si="75"/>
        <v>000301505</v>
      </c>
      <c r="M664" s="25" t="str">
        <f t="shared" si="76"/>
        <v>FATMAWATI 2</v>
      </c>
    </row>
    <row r="665" spans="2:13" x14ac:dyDescent="0.25">
      <c r="B665" s="6">
        <v>43274</v>
      </c>
      <c r="C665" s="4" t="s">
        <v>511</v>
      </c>
      <c r="D665" s="5">
        <v>32000</v>
      </c>
      <c r="E665" s="5">
        <v>0</v>
      </c>
      <c r="F665" s="5">
        <f t="shared" si="70"/>
        <v>339440900</v>
      </c>
      <c r="H665" s="25" t="str">
        <f t="shared" si="71"/>
        <v>23</v>
      </c>
      <c r="I665" s="25" t="str">
        <f t="shared" si="72"/>
        <v>06</v>
      </c>
      <c r="J665" s="25" t="str">
        <f t="shared" si="73"/>
        <v>2018</v>
      </c>
      <c r="K665" s="25" t="str">
        <f t="shared" si="74"/>
        <v>3</v>
      </c>
      <c r="L665" s="25" t="str">
        <f t="shared" si="75"/>
        <v>000301515</v>
      </c>
      <c r="M665" s="25" t="str">
        <f t="shared" si="76"/>
        <v>DUKUH 1</v>
      </c>
    </row>
    <row r="666" spans="2:13" x14ac:dyDescent="0.25">
      <c r="B666" s="6">
        <v>43274</v>
      </c>
      <c r="C666" s="4" t="s">
        <v>512</v>
      </c>
      <c r="D666" s="5">
        <v>152000</v>
      </c>
      <c r="E666" s="5">
        <v>0</v>
      </c>
      <c r="F666" s="5">
        <f t="shared" si="70"/>
        <v>339592900</v>
      </c>
      <c r="H666" s="25" t="str">
        <f t="shared" si="71"/>
        <v>23</v>
      </c>
      <c r="I666" s="25" t="str">
        <f t="shared" si="72"/>
        <v>06</v>
      </c>
      <c r="J666" s="25" t="str">
        <f t="shared" si="73"/>
        <v>2018</v>
      </c>
      <c r="K666" s="25" t="str">
        <f t="shared" si="74"/>
        <v>3</v>
      </c>
      <c r="L666" s="25" t="str">
        <f t="shared" si="75"/>
        <v>000301504</v>
      </c>
      <c r="M666" s="25" t="str">
        <f t="shared" si="76"/>
        <v>PD PINANG</v>
      </c>
    </row>
    <row r="667" spans="2:13" x14ac:dyDescent="0.25">
      <c r="B667" s="6">
        <v>43274</v>
      </c>
      <c r="C667" s="4" t="s">
        <v>488</v>
      </c>
      <c r="D667" s="5">
        <v>161500</v>
      </c>
      <c r="E667" s="5">
        <v>0</v>
      </c>
      <c r="F667" s="5">
        <f t="shared" si="70"/>
        <v>339754400</v>
      </c>
      <c r="H667" s="25" t="str">
        <f t="shared" si="71"/>
        <v>22</v>
      </c>
      <c r="I667" s="25" t="str">
        <f t="shared" si="72"/>
        <v>06</v>
      </c>
      <c r="J667" s="25" t="str">
        <f t="shared" si="73"/>
        <v>2018</v>
      </c>
      <c r="K667" s="25" t="str">
        <f t="shared" si="74"/>
        <v>3</v>
      </c>
      <c r="L667" s="25" t="str">
        <f t="shared" si="75"/>
        <v>000301507</v>
      </c>
      <c r="M667" s="25" t="str">
        <f t="shared" si="76"/>
        <v>AMPERA 2</v>
      </c>
    </row>
    <row r="668" spans="2:13" x14ac:dyDescent="0.25">
      <c r="B668" s="6">
        <v>43274</v>
      </c>
      <c r="C668" s="4" t="s">
        <v>513</v>
      </c>
      <c r="D668" s="5">
        <v>104500</v>
      </c>
      <c r="E668" s="5">
        <v>0</v>
      </c>
      <c r="F668" s="5">
        <f t="shared" si="70"/>
        <v>339858900</v>
      </c>
      <c r="H668" s="25" t="str">
        <f t="shared" si="71"/>
        <v>23</v>
      </c>
      <c r="I668" s="25" t="str">
        <f t="shared" si="72"/>
        <v>06</v>
      </c>
      <c r="J668" s="25" t="str">
        <f t="shared" si="73"/>
        <v>2018</v>
      </c>
      <c r="K668" s="25" t="str">
        <f t="shared" si="74"/>
        <v>3</v>
      </c>
      <c r="L668" s="25" t="str">
        <f t="shared" si="75"/>
        <v>000301506</v>
      </c>
      <c r="M668" s="25" t="str">
        <f t="shared" si="76"/>
        <v>FATMAWATI 1</v>
      </c>
    </row>
    <row r="669" spans="2:13" x14ac:dyDescent="0.25">
      <c r="B669" s="6">
        <v>43274</v>
      </c>
      <c r="C669" s="4" t="s">
        <v>490</v>
      </c>
      <c r="D669" s="5">
        <v>190000</v>
      </c>
      <c r="E669" s="5">
        <v>0</v>
      </c>
      <c r="F669" s="5">
        <f t="shared" si="70"/>
        <v>340048900</v>
      </c>
      <c r="H669" s="25" t="str">
        <f t="shared" si="71"/>
        <v>22</v>
      </c>
      <c r="I669" s="25" t="str">
        <f t="shared" si="72"/>
        <v>06</v>
      </c>
      <c r="J669" s="25" t="str">
        <f t="shared" si="73"/>
        <v>2018</v>
      </c>
      <c r="K669" s="25" t="str">
        <f t="shared" si="74"/>
        <v>3</v>
      </c>
      <c r="L669" s="25" t="str">
        <f t="shared" si="75"/>
        <v>000301509</v>
      </c>
      <c r="M669" s="25" t="str">
        <f t="shared" si="76"/>
        <v>LT AGUNG 2</v>
      </c>
    </row>
    <row r="670" spans="2:13" x14ac:dyDescent="0.25">
      <c r="B670" s="6">
        <v>43274</v>
      </c>
      <c r="C670" s="4" t="s">
        <v>514</v>
      </c>
      <c r="D670" s="5">
        <v>152000</v>
      </c>
      <c r="E670" s="5">
        <v>0</v>
      </c>
      <c r="F670" s="5">
        <f t="shared" si="70"/>
        <v>340200900</v>
      </c>
      <c r="H670" s="25" t="str">
        <f t="shared" si="71"/>
        <v>23</v>
      </c>
      <c r="I670" s="25" t="str">
        <f t="shared" si="72"/>
        <v>06</v>
      </c>
      <c r="J670" s="25" t="str">
        <f t="shared" si="73"/>
        <v>2018</v>
      </c>
      <c r="K670" s="25" t="str">
        <f t="shared" si="74"/>
        <v>3</v>
      </c>
      <c r="L670" s="25" t="str">
        <f t="shared" si="75"/>
        <v>000301508</v>
      </c>
      <c r="M670" s="25" t="str">
        <f t="shared" si="76"/>
        <v>AMPERA 1</v>
      </c>
    </row>
    <row r="671" spans="2:13" x14ac:dyDescent="0.25">
      <c r="B671" s="6">
        <v>43274</v>
      </c>
      <c r="C671" s="4" t="s">
        <v>493</v>
      </c>
      <c r="D671" s="5">
        <v>38000</v>
      </c>
      <c r="E671" s="5">
        <v>0</v>
      </c>
      <c r="F671" s="5">
        <f t="shared" si="70"/>
        <v>340238900</v>
      </c>
      <c r="H671" s="25" t="str">
        <f t="shared" si="71"/>
        <v>22</v>
      </c>
      <c r="I671" s="25" t="str">
        <f t="shared" si="72"/>
        <v>06</v>
      </c>
      <c r="J671" s="25" t="str">
        <f t="shared" si="73"/>
        <v>2018</v>
      </c>
      <c r="K671" s="25" t="str">
        <f t="shared" si="74"/>
        <v>3</v>
      </c>
      <c r="L671" s="25" t="str">
        <f t="shared" si="75"/>
        <v>000301511</v>
      </c>
      <c r="M671" s="25" t="str">
        <f t="shared" si="76"/>
        <v>GEDONG 2</v>
      </c>
    </row>
    <row r="672" spans="2:13" x14ac:dyDescent="0.25">
      <c r="B672" s="6">
        <v>43274</v>
      </c>
      <c r="C672" s="4" t="s">
        <v>515</v>
      </c>
      <c r="D672" s="5">
        <v>38000</v>
      </c>
      <c r="E672" s="5">
        <v>0</v>
      </c>
      <c r="F672" s="5">
        <f t="shared" si="70"/>
        <v>340276900</v>
      </c>
      <c r="H672" s="25" t="str">
        <f t="shared" si="71"/>
        <v>23</v>
      </c>
      <c r="I672" s="25" t="str">
        <f t="shared" si="72"/>
        <v>06</v>
      </c>
      <c r="J672" s="25" t="str">
        <f t="shared" si="73"/>
        <v>2018</v>
      </c>
      <c r="K672" s="25" t="str">
        <f t="shared" si="74"/>
        <v>3</v>
      </c>
      <c r="L672" s="25" t="str">
        <f t="shared" si="75"/>
        <v>000301534</v>
      </c>
      <c r="M672" s="25" t="str">
        <f t="shared" si="76"/>
        <v>LT AGUNG 3</v>
      </c>
    </row>
    <row r="673" spans="2:13" x14ac:dyDescent="0.25">
      <c r="B673" s="6">
        <v>43274</v>
      </c>
      <c r="C673" s="4" t="s">
        <v>516</v>
      </c>
      <c r="D673" s="5">
        <v>218500</v>
      </c>
      <c r="E673" s="5">
        <v>0</v>
      </c>
      <c r="F673" s="5">
        <f t="shared" si="70"/>
        <v>340495400</v>
      </c>
      <c r="H673" s="25" t="str">
        <f t="shared" si="71"/>
        <v>23</v>
      </c>
      <c r="I673" s="25" t="str">
        <f t="shared" si="72"/>
        <v>06</v>
      </c>
      <c r="J673" s="25" t="str">
        <f t="shared" si="73"/>
        <v>2018</v>
      </c>
      <c r="K673" s="25" t="str">
        <f t="shared" si="74"/>
        <v>3</v>
      </c>
      <c r="L673" s="25" t="str">
        <f t="shared" si="75"/>
        <v>000301510</v>
      </c>
      <c r="M673" s="25" t="str">
        <f t="shared" si="76"/>
        <v>LT AGUNG 1</v>
      </c>
    </row>
    <row r="674" spans="2:13" x14ac:dyDescent="0.25">
      <c r="B674" s="6">
        <v>43274</v>
      </c>
      <c r="C674" s="4" t="s">
        <v>480</v>
      </c>
      <c r="D674" s="5">
        <v>104500</v>
      </c>
      <c r="E674" s="5">
        <v>0</v>
      </c>
      <c r="F674" s="5">
        <f t="shared" si="70"/>
        <v>340599900</v>
      </c>
      <c r="H674" s="25" t="str">
        <f t="shared" si="71"/>
        <v>22</v>
      </c>
      <c r="I674" s="25" t="str">
        <f t="shared" si="72"/>
        <v>06</v>
      </c>
      <c r="J674" s="25" t="str">
        <f t="shared" si="73"/>
        <v>2018</v>
      </c>
      <c r="K674" s="25" t="str">
        <f t="shared" si="74"/>
        <v>3</v>
      </c>
      <c r="L674" s="25" t="str">
        <f t="shared" si="75"/>
        <v>000301513</v>
      </c>
      <c r="M674" s="25" t="str">
        <f t="shared" si="76"/>
        <v>KP RAMBUTAN</v>
      </c>
    </row>
    <row r="675" spans="2:13" x14ac:dyDescent="0.25">
      <c r="B675" s="6">
        <v>43274</v>
      </c>
      <c r="C675" s="4" t="s">
        <v>517</v>
      </c>
      <c r="D675" s="5">
        <v>104500</v>
      </c>
      <c r="E675" s="5">
        <v>0</v>
      </c>
      <c r="F675" s="5">
        <f t="shared" si="70"/>
        <v>340704400</v>
      </c>
      <c r="H675" s="25" t="str">
        <f t="shared" si="71"/>
        <v>23</v>
      </c>
      <c r="I675" s="25" t="str">
        <f t="shared" si="72"/>
        <v>06</v>
      </c>
      <c r="J675" s="25" t="str">
        <f t="shared" si="73"/>
        <v>2018</v>
      </c>
      <c r="K675" s="25" t="str">
        <f t="shared" si="74"/>
        <v>3</v>
      </c>
      <c r="L675" s="25" t="str">
        <f t="shared" si="75"/>
        <v>000301512</v>
      </c>
      <c r="M675" s="25" t="str">
        <f t="shared" si="76"/>
        <v>GEDONG 1</v>
      </c>
    </row>
    <row r="676" spans="2:13" x14ac:dyDescent="0.25">
      <c r="B676" s="6">
        <v>43274</v>
      </c>
      <c r="C676" s="4" t="s">
        <v>482</v>
      </c>
      <c r="D676" s="5">
        <v>304000</v>
      </c>
      <c r="E676" s="5">
        <v>0</v>
      </c>
      <c r="F676" s="5">
        <f t="shared" si="70"/>
        <v>341008400</v>
      </c>
      <c r="H676" s="25" t="str">
        <f t="shared" si="71"/>
        <v>22</v>
      </c>
      <c r="I676" s="25" t="str">
        <f t="shared" si="72"/>
        <v>06</v>
      </c>
      <c r="J676" s="25" t="str">
        <f t="shared" si="73"/>
        <v>2018</v>
      </c>
      <c r="K676" s="25" t="str">
        <f t="shared" si="74"/>
        <v>3</v>
      </c>
      <c r="L676" s="25" t="str">
        <f t="shared" si="75"/>
        <v>000301515</v>
      </c>
      <c r="M676" s="25" t="str">
        <f t="shared" si="76"/>
        <v>DUKUH 1</v>
      </c>
    </row>
    <row r="677" spans="2:13" x14ac:dyDescent="0.25">
      <c r="B677" s="6">
        <v>43274</v>
      </c>
      <c r="C677" s="4" t="s">
        <v>485</v>
      </c>
      <c r="D677" s="5">
        <v>218500</v>
      </c>
      <c r="E677" s="5">
        <v>0</v>
      </c>
      <c r="F677" s="5">
        <f t="shared" si="70"/>
        <v>341226900</v>
      </c>
      <c r="H677" s="25" t="str">
        <f t="shared" si="71"/>
        <v>22</v>
      </c>
      <c r="I677" s="25" t="str">
        <f t="shared" si="72"/>
        <v>06</v>
      </c>
      <c r="J677" s="25" t="str">
        <f t="shared" si="73"/>
        <v>2018</v>
      </c>
      <c r="K677" s="25" t="str">
        <f t="shared" si="74"/>
        <v>3</v>
      </c>
      <c r="L677" s="25" t="str">
        <f t="shared" si="75"/>
        <v>000301504</v>
      </c>
      <c r="M677" s="25" t="str">
        <f t="shared" si="76"/>
        <v>PD PINANG</v>
      </c>
    </row>
    <row r="678" spans="2:13" x14ac:dyDescent="0.25">
      <c r="B678" s="6">
        <v>43274</v>
      </c>
      <c r="C678" s="4" t="s">
        <v>518</v>
      </c>
      <c r="D678" s="5">
        <v>313500</v>
      </c>
      <c r="E678" s="5">
        <v>0</v>
      </c>
      <c r="F678" s="5">
        <f t="shared" si="70"/>
        <v>341540400</v>
      </c>
      <c r="H678" s="25" t="str">
        <f t="shared" si="71"/>
        <v>23</v>
      </c>
      <c r="I678" s="25" t="str">
        <f t="shared" si="72"/>
        <v>06</v>
      </c>
      <c r="J678" s="25" t="str">
        <f t="shared" si="73"/>
        <v>2018</v>
      </c>
      <c r="K678" s="25" t="str">
        <f t="shared" si="74"/>
        <v>3</v>
      </c>
      <c r="L678" s="25" t="str">
        <f t="shared" si="75"/>
        <v>000301514</v>
      </c>
      <c r="M678" s="25" t="str">
        <f t="shared" si="76"/>
        <v>PS REBO</v>
      </c>
    </row>
    <row r="679" spans="2:13" x14ac:dyDescent="0.25">
      <c r="B679" s="6">
        <v>43274</v>
      </c>
      <c r="C679" s="4" t="s">
        <v>519</v>
      </c>
      <c r="D679" s="5">
        <v>95000</v>
      </c>
      <c r="E679" s="5">
        <v>0</v>
      </c>
      <c r="F679" s="5">
        <f t="shared" si="70"/>
        <v>341635400</v>
      </c>
      <c r="H679" s="25" t="str">
        <f t="shared" si="71"/>
        <v>23</v>
      </c>
      <c r="I679" s="25" t="str">
        <f t="shared" si="72"/>
        <v>06</v>
      </c>
      <c r="J679" s="25" t="str">
        <f t="shared" si="73"/>
        <v>2018</v>
      </c>
      <c r="K679" s="25" t="str">
        <f t="shared" si="74"/>
        <v>3</v>
      </c>
      <c r="L679" s="25" t="str">
        <f t="shared" si="75"/>
        <v>000301503</v>
      </c>
      <c r="M679" s="25" t="str">
        <f t="shared" si="76"/>
        <v>CIPUTAT 1</v>
      </c>
    </row>
    <row r="680" spans="2:13" x14ac:dyDescent="0.25">
      <c r="B680" s="6">
        <v>43274</v>
      </c>
      <c r="C680" s="4" t="s">
        <v>487</v>
      </c>
      <c r="D680" s="5">
        <v>209000</v>
      </c>
      <c r="E680" s="5">
        <v>0</v>
      </c>
      <c r="F680" s="5">
        <f t="shared" si="70"/>
        <v>341844400</v>
      </c>
      <c r="H680" s="25" t="str">
        <f t="shared" si="71"/>
        <v>22</v>
      </c>
      <c r="I680" s="25" t="str">
        <f t="shared" si="72"/>
        <v>06</v>
      </c>
      <c r="J680" s="25" t="str">
        <f t="shared" si="73"/>
        <v>2018</v>
      </c>
      <c r="K680" s="25" t="str">
        <f t="shared" si="74"/>
        <v>3</v>
      </c>
      <c r="L680" s="25" t="str">
        <f t="shared" si="75"/>
        <v>000301506</v>
      </c>
      <c r="M680" s="25" t="str">
        <f t="shared" si="76"/>
        <v>FATMAWATI 1</v>
      </c>
    </row>
    <row r="681" spans="2:13" x14ac:dyDescent="0.25">
      <c r="B681" s="6">
        <v>43274</v>
      </c>
      <c r="C681" s="4" t="s">
        <v>520</v>
      </c>
      <c r="D681" s="5">
        <v>112000</v>
      </c>
      <c r="E681" s="5">
        <v>0</v>
      </c>
      <c r="F681" s="5">
        <f t="shared" si="70"/>
        <v>341956400</v>
      </c>
      <c r="H681" s="25" t="str">
        <f t="shared" si="71"/>
        <v>23</v>
      </c>
      <c r="I681" s="25" t="str">
        <f t="shared" si="72"/>
        <v>06</v>
      </c>
      <c r="J681" s="25" t="str">
        <f t="shared" si="73"/>
        <v>2018</v>
      </c>
      <c r="K681" s="25" t="str">
        <f t="shared" si="74"/>
        <v>3</v>
      </c>
      <c r="L681" s="25" t="str">
        <f t="shared" si="75"/>
        <v>000301516</v>
      </c>
      <c r="M681" s="25" t="str">
        <f t="shared" si="76"/>
        <v>DUKUH 3</v>
      </c>
    </row>
    <row r="682" spans="2:13" x14ac:dyDescent="0.25">
      <c r="B682" s="6">
        <v>43274</v>
      </c>
      <c r="C682" s="4" t="s">
        <v>521</v>
      </c>
      <c r="D682" s="5">
        <v>104500</v>
      </c>
      <c r="E682" s="5">
        <v>0</v>
      </c>
      <c r="F682" s="5">
        <f t="shared" si="70"/>
        <v>342060900</v>
      </c>
      <c r="H682" s="25" t="str">
        <f t="shared" si="71"/>
        <v>23</v>
      </c>
      <c r="I682" s="25" t="str">
        <f t="shared" si="72"/>
        <v>06</v>
      </c>
      <c r="J682" s="25" t="str">
        <f t="shared" si="73"/>
        <v>2018</v>
      </c>
      <c r="K682" s="25" t="str">
        <f t="shared" si="74"/>
        <v>3</v>
      </c>
      <c r="L682" s="25" t="str">
        <f t="shared" si="75"/>
        <v>000301505</v>
      </c>
      <c r="M682" s="25" t="str">
        <f t="shared" si="76"/>
        <v>FATMAWATI 2</v>
      </c>
    </row>
    <row r="683" spans="2:13" x14ac:dyDescent="0.25">
      <c r="B683" s="6">
        <v>43274</v>
      </c>
      <c r="C683" s="4" t="s">
        <v>489</v>
      </c>
      <c r="D683" s="5">
        <v>275500</v>
      </c>
      <c r="E683" s="5">
        <v>0</v>
      </c>
      <c r="F683" s="5">
        <f t="shared" si="70"/>
        <v>342336400</v>
      </c>
      <c r="H683" s="25" t="str">
        <f t="shared" si="71"/>
        <v>22</v>
      </c>
      <c r="I683" s="25" t="str">
        <f t="shared" si="72"/>
        <v>06</v>
      </c>
      <c r="J683" s="25" t="str">
        <f t="shared" si="73"/>
        <v>2018</v>
      </c>
      <c r="K683" s="25" t="str">
        <f t="shared" si="74"/>
        <v>3</v>
      </c>
      <c r="L683" s="25" t="str">
        <f t="shared" si="75"/>
        <v>000301508</v>
      </c>
      <c r="M683" s="25" t="str">
        <f t="shared" si="76"/>
        <v>AMPERA 1</v>
      </c>
    </row>
    <row r="684" spans="2:13" x14ac:dyDescent="0.25">
      <c r="B684" s="6">
        <v>43274</v>
      </c>
      <c r="C684" s="4" t="s">
        <v>522</v>
      </c>
      <c r="D684" s="5">
        <v>152000</v>
      </c>
      <c r="E684" s="5">
        <v>0</v>
      </c>
      <c r="F684" s="5">
        <f t="shared" si="70"/>
        <v>342488400</v>
      </c>
      <c r="H684" s="25" t="str">
        <f t="shared" si="71"/>
        <v>23</v>
      </c>
      <c r="I684" s="25" t="str">
        <f t="shared" si="72"/>
        <v>06</v>
      </c>
      <c r="J684" s="25" t="str">
        <f t="shared" si="73"/>
        <v>2018</v>
      </c>
      <c r="K684" s="25" t="str">
        <f t="shared" si="74"/>
        <v>3</v>
      </c>
      <c r="L684" s="25" t="str">
        <f t="shared" si="75"/>
        <v>000301507</v>
      </c>
      <c r="M684" s="25" t="str">
        <f t="shared" si="76"/>
        <v>AMPERA 2</v>
      </c>
    </row>
    <row r="685" spans="2:13" x14ac:dyDescent="0.25">
      <c r="B685" s="6">
        <v>43274</v>
      </c>
      <c r="C685" s="4" t="s">
        <v>523</v>
      </c>
      <c r="D685" s="5">
        <v>133000</v>
      </c>
      <c r="E685" s="5">
        <v>0</v>
      </c>
      <c r="F685" s="5">
        <f t="shared" si="70"/>
        <v>342621400</v>
      </c>
      <c r="H685" s="25" t="str">
        <f t="shared" si="71"/>
        <v>23</v>
      </c>
      <c r="I685" s="25" t="str">
        <f t="shared" si="72"/>
        <v>06</v>
      </c>
      <c r="J685" s="25" t="str">
        <f t="shared" si="73"/>
        <v>2018</v>
      </c>
      <c r="K685" s="25" t="str">
        <f t="shared" si="74"/>
        <v>3</v>
      </c>
      <c r="L685" s="25" t="str">
        <f t="shared" si="75"/>
        <v>000301509</v>
      </c>
      <c r="M685" s="25" t="str">
        <f t="shared" si="76"/>
        <v>LT AGUNG 2</v>
      </c>
    </row>
    <row r="686" spans="2:13" x14ac:dyDescent="0.25">
      <c r="B686" s="6">
        <v>43274</v>
      </c>
      <c r="C686" s="4" t="s">
        <v>524</v>
      </c>
      <c r="D686" s="5">
        <v>38000</v>
      </c>
      <c r="E686" s="5">
        <v>0</v>
      </c>
      <c r="F686" s="5">
        <f t="shared" si="70"/>
        <v>342659400</v>
      </c>
      <c r="H686" s="25" t="str">
        <f t="shared" si="71"/>
        <v>22</v>
      </c>
      <c r="I686" s="25" t="str">
        <f t="shared" si="72"/>
        <v>06</v>
      </c>
      <c r="J686" s="25" t="str">
        <f t="shared" si="73"/>
        <v>2018</v>
      </c>
      <c r="K686" s="25" t="str">
        <f t="shared" si="74"/>
        <v>3</v>
      </c>
      <c r="L686" s="25" t="str">
        <f t="shared" si="75"/>
        <v>000301534</v>
      </c>
      <c r="M686" s="25" t="str">
        <f t="shared" si="76"/>
        <v>LT AGUNG 3</v>
      </c>
    </row>
    <row r="687" spans="2:13" x14ac:dyDescent="0.25">
      <c r="B687" s="6">
        <v>43274</v>
      </c>
      <c r="C687" s="4" t="s">
        <v>491</v>
      </c>
      <c r="D687" s="5">
        <v>323000</v>
      </c>
      <c r="E687" s="5">
        <v>0</v>
      </c>
      <c r="F687" s="5">
        <f t="shared" si="70"/>
        <v>342982400</v>
      </c>
      <c r="H687" s="25" t="str">
        <f t="shared" si="71"/>
        <v>22</v>
      </c>
      <c r="I687" s="25" t="str">
        <f t="shared" si="72"/>
        <v>06</v>
      </c>
      <c r="J687" s="25" t="str">
        <f t="shared" si="73"/>
        <v>2018</v>
      </c>
      <c r="K687" s="25" t="str">
        <f t="shared" si="74"/>
        <v>3</v>
      </c>
      <c r="L687" s="25" t="str">
        <f t="shared" si="75"/>
        <v>000301510</v>
      </c>
      <c r="M687" s="25" t="str">
        <f t="shared" si="76"/>
        <v>LT AGUNG 1</v>
      </c>
    </row>
    <row r="688" spans="2:13" ht="15.75" thickBot="1" x14ac:dyDescent="0.3">
      <c r="B688" s="8" t="s">
        <v>11</v>
      </c>
      <c r="C688" s="9"/>
      <c r="D688" s="10">
        <f>SUM(D9:D687)</f>
        <v>342982400</v>
      </c>
      <c r="E688" s="10">
        <f>SUM(E9:E687)</f>
        <v>0</v>
      </c>
      <c r="F688" s="10">
        <f>F687</f>
        <v>342982400</v>
      </c>
    </row>
    <row r="689" spans="2:13" x14ac:dyDescent="0.25">
      <c r="B689" s="3" t="s">
        <v>579</v>
      </c>
      <c r="C689" s="4"/>
      <c r="D689" s="5"/>
      <c r="E689" s="5"/>
      <c r="F689" s="5"/>
    </row>
    <row r="690" spans="2:13" x14ac:dyDescent="0.25">
      <c r="B690" s="56">
        <v>43336</v>
      </c>
      <c r="C690" s="57" t="s">
        <v>580</v>
      </c>
      <c r="D690" s="58">
        <v>47500</v>
      </c>
      <c r="E690" s="58">
        <v>0</v>
      </c>
      <c r="F690" s="58">
        <f>F688+D690-E690</f>
        <v>343029900</v>
      </c>
      <c r="H690" s="25" t="str">
        <f t="shared" ref="H690" si="77">MID(C690,81,2)</f>
        <v>24</v>
      </c>
      <c r="I690" s="25" t="str">
        <f t="shared" ref="I690" si="78">MID(C690,83,2)</f>
        <v>08</v>
      </c>
      <c r="J690" s="25" t="str">
        <f t="shared" ref="J690" si="79">MID(C690,85,4)</f>
        <v>2018</v>
      </c>
      <c r="K690" s="25" t="str">
        <f t="shared" ref="K690" si="80">MID(C690,90,1)</f>
        <v>1</v>
      </c>
      <c r="L690" s="25" t="str">
        <f t="shared" ref="L690" si="81">MID(C690,92,9)</f>
        <v>000301503</v>
      </c>
      <c r="M690" s="25" t="str">
        <f t="shared" ref="M690" si="82">MID(C690,102,15)</f>
        <v>CIPUTAT 1</v>
      </c>
    </row>
    <row r="691" spans="2:13" ht="15.75" thickBot="1" x14ac:dyDescent="0.3">
      <c r="B691" s="8" t="s">
        <v>11</v>
      </c>
      <c r="C691" s="9"/>
      <c r="D691" s="10">
        <f>SUM(D690)</f>
        <v>47500</v>
      </c>
      <c r="E691" s="10">
        <f>SUM(E690)</f>
        <v>0</v>
      </c>
      <c r="F691" s="10">
        <f>F690</f>
        <v>343029900</v>
      </c>
    </row>
    <row r="692" spans="2:13" x14ac:dyDescent="0.25">
      <c r="B692" s="59" t="s">
        <v>581</v>
      </c>
      <c r="C692" s="57"/>
      <c r="D692" s="58"/>
      <c r="E692" s="58"/>
      <c r="F692" s="58"/>
    </row>
    <row r="693" spans="2:13" x14ac:dyDescent="0.25">
      <c r="B693" s="56">
        <v>43348</v>
      </c>
      <c r="C693" s="57" t="s">
        <v>582</v>
      </c>
      <c r="D693" s="58">
        <v>104500</v>
      </c>
      <c r="E693" s="58">
        <v>0</v>
      </c>
      <c r="F693" s="58">
        <f>F691+D693-E693</f>
        <v>343134400</v>
      </c>
      <c r="H693" s="25" t="str">
        <f t="shared" ref="H693:H694" si="83">MID(C693,81,2)</f>
        <v>02</v>
      </c>
      <c r="I693" s="25" t="str">
        <f t="shared" ref="I693:I694" si="84">MID(C693,83,2)</f>
        <v>09</v>
      </c>
      <c r="J693" s="25" t="str">
        <f t="shared" ref="J693:J694" si="85">MID(C693,85,4)</f>
        <v>2018</v>
      </c>
      <c r="K693" s="25" t="str">
        <f t="shared" ref="K693:K694" si="86">MID(C693,90,1)</f>
        <v>2</v>
      </c>
      <c r="L693" s="25" t="str">
        <f>MID(C693,92,6)</f>
        <v>301511</v>
      </c>
      <c r="M693" s="25" t="str">
        <f>MID(C693,99,15)</f>
        <v>GEDONG 2</v>
      </c>
    </row>
    <row r="694" spans="2:13" x14ac:dyDescent="0.25">
      <c r="B694" s="56">
        <v>43348</v>
      </c>
      <c r="C694" s="57" t="s">
        <v>583</v>
      </c>
      <c r="D694" s="58">
        <v>9500</v>
      </c>
      <c r="E694" s="58">
        <v>0</v>
      </c>
      <c r="F694" s="58">
        <f>F693+D694-E694</f>
        <v>343143900</v>
      </c>
      <c r="H694" s="25" t="str">
        <f t="shared" si="83"/>
        <v>03</v>
      </c>
      <c r="I694" s="25" t="str">
        <f t="shared" si="84"/>
        <v>09</v>
      </c>
      <c r="J694" s="25" t="str">
        <f t="shared" si="85"/>
        <v>2018</v>
      </c>
      <c r="K694" s="25" t="str">
        <f t="shared" si="86"/>
        <v>3</v>
      </c>
      <c r="L694" s="25" t="str">
        <f>MID(C694,92,6)</f>
        <v>301509</v>
      </c>
      <c r="M694" s="25" t="str">
        <f>MID(C694,99,15)</f>
        <v>LT AGUNG 2</v>
      </c>
    </row>
    <row r="695" spans="2:13" x14ac:dyDescent="0.25">
      <c r="B695" s="56">
        <v>43348</v>
      </c>
      <c r="C695" s="57" t="s">
        <v>584</v>
      </c>
      <c r="D695" s="58">
        <v>902500</v>
      </c>
      <c r="E695" s="58">
        <v>0</v>
      </c>
      <c r="F695" s="58">
        <f t="shared" ref="F695:F758" si="87">F694+D695-E695</f>
        <v>344046400</v>
      </c>
      <c r="H695" s="25" t="str">
        <f t="shared" ref="H695:H758" si="88">MID(C695,81,2)</f>
        <v>05</v>
      </c>
      <c r="I695" s="25" t="str">
        <f t="shared" ref="I695:I758" si="89">MID(C695,83,2)</f>
        <v>09</v>
      </c>
      <c r="J695" s="25" t="str">
        <f t="shared" ref="J695:J758" si="90">MID(C695,85,4)</f>
        <v>2018</v>
      </c>
      <c r="K695" s="25" t="str">
        <f t="shared" ref="K695:K758" si="91">MID(C695,90,1)</f>
        <v>1</v>
      </c>
      <c r="L695" s="25" t="str">
        <f t="shared" ref="L695:L758" si="92">MID(C695,92,6)</f>
        <v>301513</v>
      </c>
      <c r="M695" s="25" t="str">
        <f t="shared" ref="M695:M758" si="93">MID(C695,99,15)</f>
        <v>KP RAMBUTAN</v>
      </c>
    </row>
    <row r="696" spans="2:13" x14ac:dyDescent="0.25">
      <c r="B696" s="56">
        <v>43348</v>
      </c>
      <c r="C696" s="57" t="s">
        <v>585</v>
      </c>
      <c r="D696" s="58">
        <v>826500</v>
      </c>
      <c r="E696" s="58">
        <v>0</v>
      </c>
      <c r="F696" s="58">
        <f t="shared" si="87"/>
        <v>344872900</v>
      </c>
      <c r="H696" s="25" t="str">
        <f t="shared" si="88"/>
        <v>05</v>
      </c>
      <c r="I696" s="25" t="str">
        <f t="shared" si="89"/>
        <v>09</v>
      </c>
      <c r="J696" s="25" t="str">
        <f t="shared" si="90"/>
        <v>2018</v>
      </c>
      <c r="K696" s="25" t="str">
        <f t="shared" si="91"/>
        <v>1</v>
      </c>
      <c r="L696" s="25" t="str">
        <f t="shared" si="92"/>
        <v>301510</v>
      </c>
      <c r="M696" s="25" t="str">
        <f t="shared" si="93"/>
        <v>LT AGUNG 1</v>
      </c>
    </row>
    <row r="697" spans="2:13" x14ac:dyDescent="0.25">
      <c r="B697" s="56">
        <v>43348</v>
      </c>
      <c r="C697" s="57" t="s">
        <v>586</v>
      </c>
      <c r="D697" s="58">
        <v>1197500</v>
      </c>
      <c r="E697" s="58">
        <v>0</v>
      </c>
      <c r="F697" s="58">
        <f t="shared" si="87"/>
        <v>346070400</v>
      </c>
      <c r="H697" s="25" t="str">
        <f t="shared" si="88"/>
        <v>05</v>
      </c>
      <c r="I697" s="25" t="str">
        <f t="shared" si="89"/>
        <v>09</v>
      </c>
      <c r="J697" s="25" t="str">
        <f t="shared" si="90"/>
        <v>2018</v>
      </c>
      <c r="K697" s="25" t="str">
        <f t="shared" si="91"/>
        <v>1</v>
      </c>
      <c r="L697" s="25" t="str">
        <f t="shared" si="92"/>
        <v>301511</v>
      </c>
      <c r="M697" s="25" t="str">
        <f t="shared" si="93"/>
        <v>GEDONG 2</v>
      </c>
    </row>
    <row r="698" spans="2:13" x14ac:dyDescent="0.25">
      <c r="B698" s="56">
        <v>43348</v>
      </c>
      <c r="C698" s="57" t="s">
        <v>587</v>
      </c>
      <c r="D698" s="58">
        <v>475000</v>
      </c>
      <c r="E698" s="58">
        <v>0</v>
      </c>
      <c r="F698" s="58">
        <f t="shared" si="87"/>
        <v>346545400</v>
      </c>
      <c r="H698" s="25" t="str">
        <f t="shared" si="88"/>
        <v>05</v>
      </c>
      <c r="I698" s="25" t="str">
        <f t="shared" si="89"/>
        <v>09</v>
      </c>
      <c r="J698" s="25" t="str">
        <f t="shared" si="90"/>
        <v>2018</v>
      </c>
      <c r="K698" s="25" t="str">
        <f t="shared" si="91"/>
        <v>1</v>
      </c>
      <c r="L698" s="25" t="str">
        <f t="shared" si="92"/>
        <v>301504</v>
      </c>
      <c r="M698" s="25" t="str">
        <f t="shared" si="93"/>
        <v>PD PINANG</v>
      </c>
    </row>
    <row r="699" spans="2:13" x14ac:dyDescent="0.25">
      <c r="B699" s="56">
        <v>43348</v>
      </c>
      <c r="C699" s="57" t="s">
        <v>588</v>
      </c>
      <c r="D699" s="58">
        <v>788500</v>
      </c>
      <c r="E699" s="58">
        <v>0</v>
      </c>
      <c r="F699" s="58">
        <f t="shared" si="87"/>
        <v>347333900</v>
      </c>
      <c r="H699" s="25" t="str">
        <f t="shared" si="88"/>
        <v>05</v>
      </c>
      <c r="I699" s="25" t="str">
        <f t="shared" si="89"/>
        <v>09</v>
      </c>
      <c r="J699" s="25" t="str">
        <f t="shared" si="90"/>
        <v>2018</v>
      </c>
      <c r="K699" s="25" t="str">
        <f t="shared" si="91"/>
        <v>1</v>
      </c>
      <c r="L699" s="25" t="str">
        <f t="shared" si="92"/>
        <v>301507</v>
      </c>
      <c r="M699" s="25" t="str">
        <f t="shared" si="93"/>
        <v>AMPERA 2</v>
      </c>
    </row>
    <row r="700" spans="2:13" x14ac:dyDescent="0.25">
      <c r="B700" s="56">
        <v>43348</v>
      </c>
      <c r="C700" s="57" t="s">
        <v>589</v>
      </c>
      <c r="D700" s="58">
        <v>1928500</v>
      </c>
      <c r="E700" s="58">
        <v>0</v>
      </c>
      <c r="F700" s="58">
        <f t="shared" si="87"/>
        <v>349262400</v>
      </c>
      <c r="H700" s="25" t="str">
        <f t="shared" si="88"/>
        <v>05</v>
      </c>
      <c r="I700" s="25" t="str">
        <f t="shared" si="89"/>
        <v>09</v>
      </c>
      <c r="J700" s="25" t="str">
        <f t="shared" si="90"/>
        <v>2018</v>
      </c>
      <c r="K700" s="25" t="str">
        <f t="shared" si="91"/>
        <v>1</v>
      </c>
      <c r="L700" s="25" t="str">
        <f t="shared" si="92"/>
        <v>301509</v>
      </c>
      <c r="M700" s="25" t="str">
        <f t="shared" si="93"/>
        <v>LT AGUNG 2</v>
      </c>
    </row>
    <row r="701" spans="2:13" x14ac:dyDescent="0.25">
      <c r="B701" s="56">
        <v>43348</v>
      </c>
      <c r="C701" s="57" t="s">
        <v>590</v>
      </c>
      <c r="D701" s="58">
        <v>1664000</v>
      </c>
      <c r="E701" s="58">
        <v>0</v>
      </c>
      <c r="F701" s="58">
        <f t="shared" si="87"/>
        <v>350926400</v>
      </c>
      <c r="H701" s="25" t="str">
        <f t="shared" si="88"/>
        <v>05</v>
      </c>
      <c r="I701" s="25" t="str">
        <f t="shared" si="89"/>
        <v>09</v>
      </c>
      <c r="J701" s="25" t="str">
        <f t="shared" si="90"/>
        <v>2018</v>
      </c>
      <c r="K701" s="25" t="str">
        <f t="shared" si="91"/>
        <v>1</v>
      </c>
      <c r="L701" s="25" t="str">
        <f t="shared" si="92"/>
        <v>301515</v>
      </c>
      <c r="M701" s="25" t="str">
        <f t="shared" si="93"/>
        <v>DUKUH 1</v>
      </c>
    </row>
    <row r="702" spans="2:13" x14ac:dyDescent="0.25">
      <c r="B702" s="56">
        <v>43348</v>
      </c>
      <c r="C702" s="57" t="s">
        <v>591</v>
      </c>
      <c r="D702" s="58">
        <v>180500</v>
      </c>
      <c r="E702" s="58">
        <v>0</v>
      </c>
      <c r="F702" s="58">
        <f t="shared" si="87"/>
        <v>351106900</v>
      </c>
      <c r="H702" s="25" t="str">
        <f t="shared" si="88"/>
        <v>05</v>
      </c>
      <c r="I702" s="25" t="str">
        <f t="shared" si="89"/>
        <v>09</v>
      </c>
      <c r="J702" s="25" t="str">
        <f t="shared" si="90"/>
        <v>2018</v>
      </c>
      <c r="K702" s="25" t="str">
        <f t="shared" si="91"/>
        <v>1</v>
      </c>
      <c r="L702" s="25" t="str">
        <f t="shared" si="92"/>
        <v>301534</v>
      </c>
      <c r="M702" s="25" t="str">
        <f t="shared" si="93"/>
        <v>LT AGUNG 3</v>
      </c>
    </row>
    <row r="703" spans="2:13" x14ac:dyDescent="0.25">
      <c r="B703" s="56">
        <v>43348</v>
      </c>
      <c r="C703" s="57" t="s">
        <v>592</v>
      </c>
      <c r="D703" s="58">
        <v>361000</v>
      </c>
      <c r="E703" s="58">
        <v>0</v>
      </c>
      <c r="F703" s="58">
        <f t="shared" si="87"/>
        <v>351467900</v>
      </c>
      <c r="H703" s="25" t="str">
        <f t="shared" si="88"/>
        <v>05</v>
      </c>
      <c r="I703" s="25" t="str">
        <f t="shared" si="89"/>
        <v>09</v>
      </c>
      <c r="J703" s="25" t="str">
        <f t="shared" si="90"/>
        <v>2018</v>
      </c>
      <c r="K703" s="25" t="str">
        <f t="shared" si="91"/>
        <v>1</v>
      </c>
      <c r="L703" s="25" t="str">
        <f t="shared" si="92"/>
        <v>301512</v>
      </c>
      <c r="M703" s="25" t="str">
        <f t="shared" si="93"/>
        <v>GEDONG 1</v>
      </c>
    </row>
    <row r="704" spans="2:13" x14ac:dyDescent="0.25">
      <c r="B704" s="56">
        <v>43348</v>
      </c>
      <c r="C704" s="57" t="s">
        <v>593</v>
      </c>
      <c r="D704" s="58">
        <v>608000</v>
      </c>
      <c r="E704" s="58">
        <v>0</v>
      </c>
      <c r="F704" s="58">
        <f t="shared" si="87"/>
        <v>352075900</v>
      </c>
      <c r="H704" s="25" t="str">
        <f t="shared" si="88"/>
        <v>05</v>
      </c>
      <c r="I704" s="25" t="str">
        <f t="shared" si="89"/>
        <v>09</v>
      </c>
      <c r="J704" s="25" t="str">
        <f t="shared" si="90"/>
        <v>2018</v>
      </c>
      <c r="K704" s="25" t="str">
        <f t="shared" si="91"/>
        <v>1</v>
      </c>
      <c r="L704" s="25" t="str">
        <f t="shared" si="92"/>
        <v>301503</v>
      </c>
      <c r="M704" s="25" t="str">
        <f t="shared" si="93"/>
        <v>CIPUTAT 1</v>
      </c>
    </row>
    <row r="705" spans="2:13" x14ac:dyDescent="0.25">
      <c r="B705" s="56">
        <v>43348</v>
      </c>
      <c r="C705" s="57" t="s">
        <v>594</v>
      </c>
      <c r="D705" s="58">
        <v>627000</v>
      </c>
      <c r="E705" s="58">
        <v>0</v>
      </c>
      <c r="F705" s="58">
        <f t="shared" si="87"/>
        <v>352702900</v>
      </c>
      <c r="H705" s="25" t="str">
        <f t="shared" si="88"/>
        <v>05</v>
      </c>
      <c r="I705" s="25" t="str">
        <f t="shared" si="89"/>
        <v>09</v>
      </c>
      <c r="J705" s="25" t="str">
        <f t="shared" si="90"/>
        <v>2018</v>
      </c>
      <c r="K705" s="25" t="str">
        <f t="shared" si="91"/>
        <v>1</v>
      </c>
      <c r="L705" s="25" t="str">
        <f t="shared" si="92"/>
        <v>301508</v>
      </c>
      <c r="M705" s="25" t="str">
        <f t="shared" si="93"/>
        <v>AMPERA 1</v>
      </c>
    </row>
    <row r="706" spans="2:13" x14ac:dyDescent="0.25">
      <c r="B706" s="56">
        <v>43348</v>
      </c>
      <c r="C706" s="57" t="s">
        <v>595</v>
      </c>
      <c r="D706" s="58">
        <v>475000</v>
      </c>
      <c r="E706" s="58">
        <v>0</v>
      </c>
      <c r="F706" s="58">
        <f t="shared" si="87"/>
        <v>353177900</v>
      </c>
      <c r="H706" s="25" t="str">
        <f t="shared" si="88"/>
        <v>05</v>
      </c>
      <c r="I706" s="25" t="str">
        <f t="shared" si="89"/>
        <v>09</v>
      </c>
      <c r="J706" s="25" t="str">
        <f t="shared" si="90"/>
        <v>2018</v>
      </c>
      <c r="K706" s="25" t="str">
        <f t="shared" si="91"/>
        <v>1</v>
      </c>
      <c r="L706" s="25" t="str">
        <f t="shared" si="92"/>
        <v>301506</v>
      </c>
      <c r="M706" s="25" t="str">
        <f t="shared" si="93"/>
        <v>FATMAWATI 1</v>
      </c>
    </row>
    <row r="707" spans="2:13" x14ac:dyDescent="0.25">
      <c r="B707" s="56">
        <v>43348</v>
      </c>
      <c r="C707" s="57" t="s">
        <v>596</v>
      </c>
      <c r="D707" s="58">
        <v>1956500</v>
      </c>
      <c r="E707" s="58">
        <v>0</v>
      </c>
      <c r="F707" s="58">
        <f t="shared" si="87"/>
        <v>355134400</v>
      </c>
      <c r="H707" s="25" t="str">
        <f t="shared" si="88"/>
        <v>05</v>
      </c>
      <c r="I707" s="25" t="str">
        <f t="shared" si="89"/>
        <v>09</v>
      </c>
      <c r="J707" s="25" t="str">
        <f t="shared" si="90"/>
        <v>2018</v>
      </c>
      <c r="K707" s="25" t="str">
        <f t="shared" si="91"/>
        <v>1</v>
      </c>
      <c r="L707" s="25" t="str">
        <f t="shared" si="92"/>
        <v>301514</v>
      </c>
      <c r="M707" s="25" t="str">
        <f t="shared" si="93"/>
        <v>PS REBO</v>
      </c>
    </row>
    <row r="708" spans="2:13" x14ac:dyDescent="0.25">
      <c r="B708" s="56">
        <v>43348</v>
      </c>
      <c r="C708" s="57" t="s">
        <v>597</v>
      </c>
      <c r="D708" s="58">
        <v>560500</v>
      </c>
      <c r="E708" s="58">
        <v>0</v>
      </c>
      <c r="F708" s="58">
        <f t="shared" si="87"/>
        <v>355694900</v>
      </c>
      <c r="H708" s="25" t="str">
        <f t="shared" si="88"/>
        <v>05</v>
      </c>
      <c r="I708" s="25" t="str">
        <f t="shared" si="89"/>
        <v>09</v>
      </c>
      <c r="J708" s="25" t="str">
        <f t="shared" si="90"/>
        <v>2018</v>
      </c>
      <c r="K708" s="25" t="str">
        <f t="shared" si="91"/>
        <v>1</v>
      </c>
      <c r="L708" s="25" t="str">
        <f t="shared" si="92"/>
        <v>301505</v>
      </c>
      <c r="M708" s="25" t="str">
        <f t="shared" si="93"/>
        <v>FATMAWATI 2</v>
      </c>
    </row>
    <row r="709" spans="2:13" x14ac:dyDescent="0.25">
      <c r="B709" s="56">
        <v>43348</v>
      </c>
      <c r="C709" s="57" t="s">
        <v>598</v>
      </c>
      <c r="D709" s="58">
        <v>1264000</v>
      </c>
      <c r="E709" s="58">
        <v>0</v>
      </c>
      <c r="F709" s="58">
        <f t="shared" si="87"/>
        <v>356958900</v>
      </c>
      <c r="H709" s="25" t="str">
        <f t="shared" si="88"/>
        <v>05</v>
      </c>
      <c r="I709" s="25" t="str">
        <f t="shared" si="89"/>
        <v>09</v>
      </c>
      <c r="J709" s="25" t="str">
        <f t="shared" si="90"/>
        <v>2018</v>
      </c>
      <c r="K709" s="25" t="str">
        <f t="shared" si="91"/>
        <v>1</v>
      </c>
      <c r="L709" s="25" t="str">
        <f t="shared" si="92"/>
        <v>301516</v>
      </c>
      <c r="M709" s="25" t="str">
        <f t="shared" si="93"/>
        <v>DUKUH 3</v>
      </c>
    </row>
    <row r="710" spans="2:13" x14ac:dyDescent="0.25">
      <c r="B710" s="56">
        <v>43349</v>
      </c>
      <c r="C710" s="57" t="s">
        <v>599</v>
      </c>
      <c r="D710" s="58">
        <v>1989500</v>
      </c>
      <c r="E710" s="58">
        <v>0</v>
      </c>
      <c r="F710" s="58">
        <f t="shared" si="87"/>
        <v>358948400</v>
      </c>
      <c r="H710" s="25" t="str">
        <f t="shared" si="88"/>
        <v>05</v>
      </c>
      <c r="I710" s="25" t="str">
        <f t="shared" si="89"/>
        <v>09</v>
      </c>
      <c r="J710" s="25" t="str">
        <f t="shared" si="90"/>
        <v>2018</v>
      </c>
      <c r="K710" s="25" t="str">
        <f t="shared" si="91"/>
        <v>2</v>
      </c>
      <c r="L710" s="25" t="str">
        <f t="shared" si="92"/>
        <v>301509</v>
      </c>
      <c r="M710" s="25" t="str">
        <f t="shared" si="93"/>
        <v>LT AGUNG 2</v>
      </c>
    </row>
    <row r="711" spans="2:13" x14ac:dyDescent="0.25">
      <c r="B711" s="56">
        <v>43349</v>
      </c>
      <c r="C711" s="57" t="s">
        <v>600</v>
      </c>
      <c r="D711" s="58">
        <v>570000</v>
      </c>
      <c r="E711" s="58">
        <v>0</v>
      </c>
      <c r="F711" s="58">
        <f t="shared" si="87"/>
        <v>359518400</v>
      </c>
      <c r="H711" s="25" t="str">
        <f t="shared" si="88"/>
        <v>05</v>
      </c>
      <c r="I711" s="25" t="str">
        <f t="shared" si="89"/>
        <v>09</v>
      </c>
      <c r="J711" s="25" t="str">
        <f t="shared" si="90"/>
        <v>2018</v>
      </c>
      <c r="K711" s="25" t="str">
        <f t="shared" si="91"/>
        <v>2</v>
      </c>
      <c r="L711" s="25" t="str">
        <f t="shared" si="92"/>
        <v>301534</v>
      </c>
      <c r="M711" s="25" t="str">
        <f t="shared" si="93"/>
        <v>LT AGUNG 3</v>
      </c>
    </row>
    <row r="712" spans="2:13" x14ac:dyDescent="0.25">
      <c r="B712" s="56">
        <v>43349</v>
      </c>
      <c r="C712" s="57" t="s">
        <v>601</v>
      </c>
      <c r="D712" s="58">
        <v>798000</v>
      </c>
      <c r="E712" s="58">
        <v>0</v>
      </c>
      <c r="F712" s="58">
        <f t="shared" si="87"/>
        <v>360316400</v>
      </c>
      <c r="H712" s="25" t="str">
        <f t="shared" si="88"/>
        <v>05</v>
      </c>
      <c r="I712" s="25" t="str">
        <f t="shared" si="89"/>
        <v>09</v>
      </c>
      <c r="J712" s="25" t="str">
        <f t="shared" si="90"/>
        <v>2018</v>
      </c>
      <c r="K712" s="25" t="str">
        <f t="shared" si="91"/>
        <v>2</v>
      </c>
      <c r="L712" s="25" t="str">
        <f t="shared" si="92"/>
        <v>301505</v>
      </c>
      <c r="M712" s="25" t="str">
        <f t="shared" si="93"/>
        <v>FATMAWATI 2</v>
      </c>
    </row>
    <row r="713" spans="2:13" x14ac:dyDescent="0.25">
      <c r="B713" s="56">
        <v>43349</v>
      </c>
      <c r="C713" s="57" t="s">
        <v>602</v>
      </c>
      <c r="D713" s="58">
        <v>1738500</v>
      </c>
      <c r="E713" s="58">
        <v>0</v>
      </c>
      <c r="F713" s="58">
        <f t="shared" si="87"/>
        <v>362054900</v>
      </c>
      <c r="H713" s="25" t="str">
        <f t="shared" si="88"/>
        <v>05</v>
      </c>
      <c r="I713" s="25" t="str">
        <f t="shared" si="89"/>
        <v>09</v>
      </c>
      <c r="J713" s="25" t="str">
        <f t="shared" si="90"/>
        <v>2018</v>
      </c>
      <c r="K713" s="25" t="str">
        <f t="shared" si="91"/>
        <v>2</v>
      </c>
      <c r="L713" s="25" t="str">
        <f t="shared" si="92"/>
        <v>301508</v>
      </c>
      <c r="M713" s="25" t="str">
        <f t="shared" si="93"/>
        <v>AMPERA 1</v>
      </c>
    </row>
    <row r="714" spans="2:13" x14ac:dyDescent="0.25">
      <c r="B714" s="56">
        <v>43349</v>
      </c>
      <c r="C714" s="57" t="s">
        <v>603</v>
      </c>
      <c r="D714" s="58">
        <v>2452500</v>
      </c>
      <c r="E714" s="58">
        <v>0</v>
      </c>
      <c r="F714" s="58">
        <f t="shared" si="87"/>
        <v>364507400</v>
      </c>
      <c r="H714" s="25" t="str">
        <f t="shared" si="88"/>
        <v>05</v>
      </c>
      <c r="I714" s="25" t="str">
        <f t="shared" si="89"/>
        <v>09</v>
      </c>
      <c r="J714" s="25" t="str">
        <f t="shared" si="90"/>
        <v>2018</v>
      </c>
      <c r="K714" s="25" t="str">
        <f t="shared" si="91"/>
        <v>2</v>
      </c>
      <c r="L714" s="25" t="str">
        <f t="shared" si="92"/>
        <v>301515</v>
      </c>
      <c r="M714" s="25" t="str">
        <f t="shared" si="93"/>
        <v>DUKUH 1</v>
      </c>
    </row>
    <row r="715" spans="2:13" x14ac:dyDescent="0.25">
      <c r="B715" s="56">
        <v>43349</v>
      </c>
      <c r="C715" s="57" t="s">
        <v>604</v>
      </c>
      <c r="D715" s="58">
        <v>519000</v>
      </c>
      <c r="E715" s="58">
        <v>0</v>
      </c>
      <c r="F715" s="58">
        <f t="shared" si="87"/>
        <v>365026400</v>
      </c>
      <c r="H715" s="25" t="str">
        <f t="shared" si="88"/>
        <v>05</v>
      </c>
      <c r="I715" s="25" t="str">
        <f t="shared" si="89"/>
        <v>09</v>
      </c>
      <c r="J715" s="25" t="str">
        <f t="shared" si="90"/>
        <v>2018</v>
      </c>
      <c r="K715" s="25" t="str">
        <f t="shared" si="91"/>
        <v>2</v>
      </c>
      <c r="L715" s="25" t="str">
        <f t="shared" si="92"/>
        <v>301511</v>
      </c>
      <c r="M715" s="25" t="str">
        <f t="shared" si="93"/>
        <v>GEDONG 2</v>
      </c>
    </row>
    <row r="716" spans="2:13" x14ac:dyDescent="0.25">
      <c r="B716" s="56">
        <v>43349</v>
      </c>
      <c r="C716" s="57" t="s">
        <v>605</v>
      </c>
      <c r="D716" s="58">
        <v>636500</v>
      </c>
      <c r="E716" s="58">
        <v>0</v>
      </c>
      <c r="F716" s="58">
        <f t="shared" si="87"/>
        <v>365662900</v>
      </c>
      <c r="H716" s="25" t="str">
        <f t="shared" si="88"/>
        <v>05</v>
      </c>
      <c r="I716" s="25" t="str">
        <f t="shared" si="89"/>
        <v>09</v>
      </c>
      <c r="J716" s="25" t="str">
        <f t="shared" si="90"/>
        <v>2018</v>
      </c>
      <c r="K716" s="25" t="str">
        <f t="shared" si="91"/>
        <v>2</v>
      </c>
      <c r="L716" s="25" t="str">
        <f t="shared" si="92"/>
        <v>301503</v>
      </c>
      <c r="M716" s="25" t="str">
        <f t="shared" si="93"/>
        <v>CIPUTAT 1</v>
      </c>
    </row>
    <row r="717" spans="2:13" x14ac:dyDescent="0.25">
      <c r="B717" s="56">
        <v>43349</v>
      </c>
      <c r="C717" s="57" t="s">
        <v>606</v>
      </c>
      <c r="D717" s="58">
        <v>608000</v>
      </c>
      <c r="E717" s="58">
        <v>0</v>
      </c>
      <c r="F717" s="58">
        <f t="shared" si="87"/>
        <v>366270900</v>
      </c>
      <c r="H717" s="25" t="str">
        <f t="shared" si="88"/>
        <v>05</v>
      </c>
      <c r="I717" s="25" t="str">
        <f t="shared" si="89"/>
        <v>09</v>
      </c>
      <c r="J717" s="25" t="str">
        <f t="shared" si="90"/>
        <v>2018</v>
      </c>
      <c r="K717" s="25" t="str">
        <f t="shared" si="91"/>
        <v>2</v>
      </c>
      <c r="L717" s="25" t="str">
        <f t="shared" si="92"/>
        <v>301504</v>
      </c>
      <c r="M717" s="25" t="str">
        <f t="shared" si="93"/>
        <v>PD PINANG</v>
      </c>
    </row>
    <row r="718" spans="2:13" x14ac:dyDescent="0.25">
      <c r="B718" s="56">
        <v>43349</v>
      </c>
      <c r="C718" s="57" t="s">
        <v>607</v>
      </c>
      <c r="D718" s="58">
        <v>391000</v>
      </c>
      <c r="E718" s="58">
        <v>0</v>
      </c>
      <c r="F718" s="58">
        <f t="shared" si="87"/>
        <v>366661900</v>
      </c>
      <c r="H718" s="25" t="str">
        <f t="shared" si="88"/>
        <v>05</v>
      </c>
      <c r="I718" s="25" t="str">
        <f t="shared" si="89"/>
        <v>09</v>
      </c>
      <c r="J718" s="25" t="str">
        <f t="shared" si="90"/>
        <v>2018</v>
      </c>
      <c r="K718" s="25" t="str">
        <f t="shared" si="91"/>
        <v>2</v>
      </c>
      <c r="L718" s="25" t="str">
        <f t="shared" si="92"/>
        <v>301512</v>
      </c>
      <c r="M718" s="25" t="str">
        <f t="shared" si="93"/>
        <v>GEDONG 1</v>
      </c>
    </row>
    <row r="719" spans="2:13" x14ac:dyDescent="0.25">
      <c r="B719" s="56">
        <v>43349</v>
      </c>
      <c r="C719" s="57" t="s">
        <v>608</v>
      </c>
      <c r="D719" s="58">
        <v>204000</v>
      </c>
      <c r="E719" s="58">
        <v>0</v>
      </c>
      <c r="F719" s="58">
        <f t="shared" si="87"/>
        <v>366865900</v>
      </c>
      <c r="H719" s="25" t="str">
        <f t="shared" si="88"/>
        <v>05</v>
      </c>
      <c r="I719" s="25" t="str">
        <f t="shared" si="89"/>
        <v>09</v>
      </c>
      <c r="J719" s="25" t="str">
        <f t="shared" si="90"/>
        <v>2018</v>
      </c>
      <c r="K719" s="25" t="str">
        <f t="shared" si="91"/>
        <v>2</v>
      </c>
      <c r="L719" s="25" t="str">
        <f t="shared" si="92"/>
        <v>301513</v>
      </c>
      <c r="M719" s="25" t="str">
        <f t="shared" si="93"/>
        <v>KP RAMBUTAN</v>
      </c>
    </row>
    <row r="720" spans="2:13" x14ac:dyDescent="0.25">
      <c r="B720" s="56">
        <v>43349</v>
      </c>
      <c r="C720" s="57" t="s">
        <v>609</v>
      </c>
      <c r="D720" s="58">
        <v>1235000</v>
      </c>
      <c r="E720" s="58">
        <v>0</v>
      </c>
      <c r="F720" s="58">
        <f t="shared" si="87"/>
        <v>368100900</v>
      </c>
      <c r="H720" s="25" t="str">
        <f t="shared" si="88"/>
        <v>05</v>
      </c>
      <c r="I720" s="25" t="str">
        <f t="shared" si="89"/>
        <v>09</v>
      </c>
      <c r="J720" s="25" t="str">
        <f t="shared" si="90"/>
        <v>2018</v>
      </c>
      <c r="K720" s="25" t="str">
        <f t="shared" si="91"/>
        <v>2</v>
      </c>
      <c r="L720" s="25" t="str">
        <f t="shared" si="92"/>
        <v>301510</v>
      </c>
      <c r="M720" s="25" t="str">
        <f t="shared" si="93"/>
        <v>LT AGUNG 1</v>
      </c>
    </row>
    <row r="721" spans="2:13" x14ac:dyDescent="0.25">
      <c r="B721" s="56">
        <v>43349</v>
      </c>
      <c r="C721" s="57" t="s">
        <v>610</v>
      </c>
      <c r="D721" s="58">
        <v>902500</v>
      </c>
      <c r="E721" s="58">
        <v>0</v>
      </c>
      <c r="F721" s="58">
        <f t="shared" si="87"/>
        <v>369003400</v>
      </c>
      <c r="H721" s="25" t="str">
        <f t="shared" si="88"/>
        <v>05</v>
      </c>
      <c r="I721" s="25" t="str">
        <f t="shared" si="89"/>
        <v>09</v>
      </c>
      <c r="J721" s="25" t="str">
        <f t="shared" si="90"/>
        <v>2018</v>
      </c>
      <c r="K721" s="25" t="str">
        <f t="shared" si="91"/>
        <v>2</v>
      </c>
      <c r="L721" s="25" t="str">
        <f t="shared" si="92"/>
        <v>301506</v>
      </c>
      <c r="M721" s="25" t="str">
        <f t="shared" si="93"/>
        <v>FATMAWATI 1</v>
      </c>
    </row>
    <row r="722" spans="2:13" x14ac:dyDescent="0.25">
      <c r="B722" s="56">
        <v>43349</v>
      </c>
      <c r="C722" s="57" t="s">
        <v>611</v>
      </c>
      <c r="D722" s="58">
        <v>1750000</v>
      </c>
      <c r="E722" s="58">
        <v>0</v>
      </c>
      <c r="F722" s="58">
        <f t="shared" si="87"/>
        <v>370753400</v>
      </c>
      <c r="H722" s="25" t="str">
        <f t="shared" si="88"/>
        <v>05</v>
      </c>
      <c r="I722" s="25" t="str">
        <f t="shared" si="89"/>
        <v>09</v>
      </c>
      <c r="J722" s="25" t="str">
        <f t="shared" si="90"/>
        <v>2018</v>
      </c>
      <c r="K722" s="25" t="str">
        <f t="shared" si="91"/>
        <v>2</v>
      </c>
      <c r="L722" s="25" t="str">
        <f t="shared" si="92"/>
        <v>301514</v>
      </c>
      <c r="M722" s="25" t="str">
        <f t="shared" si="93"/>
        <v>PS REBO</v>
      </c>
    </row>
    <row r="723" spans="2:13" x14ac:dyDescent="0.25">
      <c r="B723" s="56">
        <v>43349</v>
      </c>
      <c r="C723" s="57" t="s">
        <v>612</v>
      </c>
      <c r="D723" s="58">
        <v>2352000</v>
      </c>
      <c r="E723" s="58">
        <v>0</v>
      </c>
      <c r="F723" s="58">
        <f t="shared" si="87"/>
        <v>373105400</v>
      </c>
      <c r="H723" s="25" t="str">
        <f t="shared" si="88"/>
        <v>05</v>
      </c>
      <c r="I723" s="25" t="str">
        <f t="shared" si="89"/>
        <v>09</v>
      </c>
      <c r="J723" s="25" t="str">
        <f t="shared" si="90"/>
        <v>2018</v>
      </c>
      <c r="K723" s="25" t="str">
        <f t="shared" si="91"/>
        <v>2</v>
      </c>
      <c r="L723" s="25" t="str">
        <f t="shared" si="92"/>
        <v>301516</v>
      </c>
      <c r="M723" s="25" t="str">
        <f t="shared" si="93"/>
        <v>DUKUH 3</v>
      </c>
    </row>
    <row r="724" spans="2:13" x14ac:dyDescent="0.25">
      <c r="B724" s="56">
        <v>43349</v>
      </c>
      <c r="C724" s="57" t="s">
        <v>613</v>
      </c>
      <c r="D724" s="58">
        <v>959500</v>
      </c>
      <c r="E724" s="58">
        <v>0</v>
      </c>
      <c r="F724" s="58">
        <f t="shared" si="87"/>
        <v>374064900</v>
      </c>
      <c r="H724" s="25" t="str">
        <f t="shared" si="88"/>
        <v>05</v>
      </c>
      <c r="I724" s="25" t="str">
        <f t="shared" si="89"/>
        <v>09</v>
      </c>
      <c r="J724" s="25" t="str">
        <f t="shared" si="90"/>
        <v>2018</v>
      </c>
      <c r="K724" s="25" t="str">
        <f t="shared" si="91"/>
        <v>2</v>
      </c>
      <c r="L724" s="25" t="str">
        <f t="shared" si="92"/>
        <v>301507</v>
      </c>
      <c r="M724" s="25" t="str">
        <f t="shared" si="93"/>
        <v>AMPERA 2</v>
      </c>
    </row>
    <row r="725" spans="2:13" x14ac:dyDescent="0.25">
      <c r="B725" s="56">
        <v>43350</v>
      </c>
      <c r="C725" s="57" t="s">
        <v>614</v>
      </c>
      <c r="D725" s="58">
        <v>359000</v>
      </c>
      <c r="E725" s="58">
        <v>0</v>
      </c>
      <c r="F725" s="58">
        <f t="shared" si="87"/>
        <v>374423900</v>
      </c>
      <c r="H725" s="25" t="str">
        <f t="shared" si="88"/>
        <v>05</v>
      </c>
      <c r="I725" s="25" t="str">
        <f t="shared" si="89"/>
        <v>09</v>
      </c>
      <c r="J725" s="25" t="str">
        <f t="shared" si="90"/>
        <v>2018</v>
      </c>
      <c r="K725" s="25" t="str">
        <f t="shared" si="91"/>
        <v>3</v>
      </c>
      <c r="L725" s="25" t="str">
        <f t="shared" si="92"/>
        <v>301514</v>
      </c>
      <c r="M725" s="25" t="str">
        <f t="shared" si="93"/>
        <v>PS REBO</v>
      </c>
    </row>
    <row r="726" spans="2:13" x14ac:dyDescent="0.25">
      <c r="B726" s="56">
        <v>43350</v>
      </c>
      <c r="C726" s="57" t="s">
        <v>615</v>
      </c>
      <c r="D726" s="58">
        <v>199500</v>
      </c>
      <c r="E726" s="58">
        <v>0</v>
      </c>
      <c r="F726" s="58">
        <f t="shared" si="87"/>
        <v>374623400</v>
      </c>
      <c r="H726" s="25" t="str">
        <f t="shared" si="88"/>
        <v>05</v>
      </c>
      <c r="I726" s="25" t="str">
        <f t="shared" si="89"/>
        <v>09</v>
      </c>
      <c r="J726" s="25" t="str">
        <f t="shared" si="90"/>
        <v>2018</v>
      </c>
      <c r="K726" s="25" t="str">
        <f t="shared" si="91"/>
        <v>3</v>
      </c>
      <c r="L726" s="25" t="str">
        <f t="shared" si="92"/>
        <v>301508</v>
      </c>
      <c r="M726" s="25" t="str">
        <f t="shared" si="93"/>
        <v>AMPERA 1</v>
      </c>
    </row>
    <row r="727" spans="2:13" x14ac:dyDescent="0.25">
      <c r="B727" s="56">
        <v>43350</v>
      </c>
      <c r="C727" s="57" t="s">
        <v>616</v>
      </c>
      <c r="D727" s="58">
        <v>95000</v>
      </c>
      <c r="E727" s="58">
        <v>0</v>
      </c>
      <c r="F727" s="58">
        <f t="shared" si="87"/>
        <v>374718400</v>
      </c>
      <c r="H727" s="25" t="str">
        <f t="shared" si="88"/>
        <v>05</v>
      </c>
      <c r="I727" s="25" t="str">
        <f t="shared" si="89"/>
        <v>09</v>
      </c>
      <c r="J727" s="25" t="str">
        <f t="shared" si="90"/>
        <v>2018</v>
      </c>
      <c r="K727" s="25" t="str">
        <f t="shared" si="91"/>
        <v>3</v>
      </c>
      <c r="L727" s="25" t="str">
        <f t="shared" si="92"/>
        <v>301504</v>
      </c>
      <c r="M727" s="25" t="str">
        <f t="shared" si="93"/>
        <v>PD PINANG</v>
      </c>
    </row>
    <row r="728" spans="2:13" x14ac:dyDescent="0.25">
      <c r="B728" s="56">
        <v>43350</v>
      </c>
      <c r="C728" s="57" t="s">
        <v>617</v>
      </c>
      <c r="D728" s="58">
        <v>66500</v>
      </c>
      <c r="E728" s="58">
        <v>0</v>
      </c>
      <c r="F728" s="58">
        <f t="shared" si="87"/>
        <v>374784900</v>
      </c>
      <c r="H728" s="25" t="str">
        <f t="shared" si="88"/>
        <v>05</v>
      </c>
      <c r="I728" s="25" t="str">
        <f t="shared" si="89"/>
        <v>09</v>
      </c>
      <c r="J728" s="25" t="str">
        <f t="shared" si="90"/>
        <v>2018</v>
      </c>
      <c r="K728" s="25" t="str">
        <f t="shared" si="91"/>
        <v>3</v>
      </c>
      <c r="L728" s="25" t="str">
        <f t="shared" si="92"/>
        <v>301511</v>
      </c>
      <c r="M728" s="25" t="str">
        <f t="shared" si="93"/>
        <v>GEDONG 2</v>
      </c>
    </row>
    <row r="729" spans="2:13" x14ac:dyDescent="0.25">
      <c r="B729" s="56">
        <v>43350</v>
      </c>
      <c r="C729" s="57" t="s">
        <v>618</v>
      </c>
      <c r="D729" s="58">
        <v>190000</v>
      </c>
      <c r="E729" s="58">
        <v>0</v>
      </c>
      <c r="F729" s="58">
        <f t="shared" si="87"/>
        <v>374974900</v>
      </c>
      <c r="H729" s="25" t="str">
        <f t="shared" si="88"/>
        <v>05</v>
      </c>
      <c r="I729" s="25" t="str">
        <f t="shared" si="89"/>
        <v>09</v>
      </c>
      <c r="J729" s="25" t="str">
        <f t="shared" si="90"/>
        <v>2018</v>
      </c>
      <c r="K729" s="25" t="str">
        <f t="shared" si="91"/>
        <v>3</v>
      </c>
      <c r="L729" s="25" t="str">
        <f t="shared" si="92"/>
        <v>301510</v>
      </c>
      <c r="M729" s="25" t="str">
        <f t="shared" si="93"/>
        <v>LT AGUNG 1</v>
      </c>
    </row>
    <row r="730" spans="2:13" x14ac:dyDescent="0.25">
      <c r="B730" s="56">
        <v>43350</v>
      </c>
      <c r="C730" s="57" t="s">
        <v>619</v>
      </c>
      <c r="D730" s="58">
        <v>218500</v>
      </c>
      <c r="E730" s="58">
        <v>0</v>
      </c>
      <c r="F730" s="58">
        <f t="shared" si="87"/>
        <v>375193400</v>
      </c>
      <c r="H730" s="25" t="str">
        <f t="shared" si="88"/>
        <v>05</v>
      </c>
      <c r="I730" s="25" t="str">
        <f t="shared" si="89"/>
        <v>09</v>
      </c>
      <c r="J730" s="25" t="str">
        <f t="shared" si="90"/>
        <v>2018</v>
      </c>
      <c r="K730" s="25" t="str">
        <f t="shared" si="91"/>
        <v>3</v>
      </c>
      <c r="L730" s="25" t="str">
        <f t="shared" si="92"/>
        <v>301505</v>
      </c>
      <c r="M730" s="25" t="str">
        <f t="shared" si="93"/>
        <v>FATMAWATI 2</v>
      </c>
    </row>
    <row r="731" spans="2:13" x14ac:dyDescent="0.25">
      <c r="B731" s="56">
        <v>43350</v>
      </c>
      <c r="C731" s="57" t="s">
        <v>620</v>
      </c>
      <c r="D731" s="58">
        <v>180500</v>
      </c>
      <c r="E731" s="58">
        <v>0</v>
      </c>
      <c r="F731" s="58">
        <f t="shared" si="87"/>
        <v>375373900</v>
      </c>
      <c r="H731" s="25" t="str">
        <f t="shared" si="88"/>
        <v>05</v>
      </c>
      <c r="I731" s="25" t="str">
        <f t="shared" si="89"/>
        <v>09</v>
      </c>
      <c r="J731" s="25" t="str">
        <f t="shared" si="90"/>
        <v>2018</v>
      </c>
      <c r="K731" s="25" t="str">
        <f t="shared" si="91"/>
        <v>3</v>
      </c>
      <c r="L731" s="25" t="str">
        <f t="shared" si="92"/>
        <v>301509</v>
      </c>
      <c r="M731" s="25" t="str">
        <f t="shared" si="93"/>
        <v>LT AGUNG 2</v>
      </c>
    </row>
    <row r="732" spans="2:13" x14ac:dyDescent="0.25">
      <c r="B732" s="56">
        <v>43350</v>
      </c>
      <c r="C732" s="57" t="s">
        <v>621</v>
      </c>
      <c r="D732" s="58">
        <v>47500</v>
      </c>
      <c r="E732" s="58">
        <v>0</v>
      </c>
      <c r="F732" s="58">
        <f t="shared" si="87"/>
        <v>375421400</v>
      </c>
      <c r="H732" s="25" t="str">
        <f t="shared" si="88"/>
        <v>05</v>
      </c>
      <c r="I732" s="25" t="str">
        <f t="shared" si="89"/>
        <v>09</v>
      </c>
      <c r="J732" s="25" t="str">
        <f t="shared" si="90"/>
        <v>2018</v>
      </c>
      <c r="K732" s="25" t="str">
        <f t="shared" si="91"/>
        <v>3</v>
      </c>
      <c r="L732" s="25" t="str">
        <f t="shared" si="92"/>
        <v>301503</v>
      </c>
      <c r="M732" s="25" t="str">
        <f t="shared" si="93"/>
        <v>CIPUTAT 1</v>
      </c>
    </row>
    <row r="733" spans="2:13" x14ac:dyDescent="0.25">
      <c r="B733" s="56">
        <v>43350</v>
      </c>
      <c r="C733" s="57" t="s">
        <v>622</v>
      </c>
      <c r="D733" s="58">
        <v>304000</v>
      </c>
      <c r="E733" s="58">
        <v>0</v>
      </c>
      <c r="F733" s="58">
        <f t="shared" si="87"/>
        <v>375725400</v>
      </c>
      <c r="H733" s="25" t="str">
        <f t="shared" si="88"/>
        <v>05</v>
      </c>
      <c r="I733" s="25" t="str">
        <f t="shared" si="89"/>
        <v>09</v>
      </c>
      <c r="J733" s="25" t="str">
        <f t="shared" si="90"/>
        <v>2018</v>
      </c>
      <c r="K733" s="25" t="str">
        <f t="shared" si="91"/>
        <v>3</v>
      </c>
      <c r="L733" s="25" t="str">
        <f t="shared" si="92"/>
        <v>301515</v>
      </c>
      <c r="M733" s="25" t="str">
        <f t="shared" si="93"/>
        <v>DUKUH 1</v>
      </c>
    </row>
    <row r="734" spans="2:13" x14ac:dyDescent="0.25">
      <c r="B734" s="56">
        <v>43350</v>
      </c>
      <c r="C734" s="57" t="s">
        <v>623</v>
      </c>
      <c r="D734" s="58">
        <v>182500</v>
      </c>
      <c r="E734" s="58">
        <v>0</v>
      </c>
      <c r="F734" s="58">
        <f t="shared" si="87"/>
        <v>375907900</v>
      </c>
      <c r="H734" s="25" t="str">
        <f t="shared" si="88"/>
        <v>05</v>
      </c>
      <c r="I734" s="25" t="str">
        <f t="shared" si="89"/>
        <v>09</v>
      </c>
      <c r="J734" s="25" t="str">
        <f t="shared" si="90"/>
        <v>2018</v>
      </c>
      <c r="K734" s="25" t="str">
        <f t="shared" si="91"/>
        <v>3</v>
      </c>
      <c r="L734" s="25" t="str">
        <f t="shared" si="92"/>
        <v>301507</v>
      </c>
      <c r="M734" s="25" t="str">
        <f t="shared" si="93"/>
        <v>AMPERA 2</v>
      </c>
    </row>
    <row r="735" spans="2:13" x14ac:dyDescent="0.25">
      <c r="B735" s="56">
        <v>43350</v>
      </c>
      <c r="C735" s="57" t="s">
        <v>624</v>
      </c>
      <c r="D735" s="58">
        <v>28500</v>
      </c>
      <c r="E735" s="58">
        <v>0</v>
      </c>
      <c r="F735" s="58">
        <f t="shared" si="87"/>
        <v>375936400</v>
      </c>
      <c r="H735" s="25" t="str">
        <f t="shared" si="88"/>
        <v>05</v>
      </c>
      <c r="I735" s="25" t="str">
        <f t="shared" si="89"/>
        <v>09</v>
      </c>
      <c r="J735" s="25" t="str">
        <f t="shared" si="90"/>
        <v>2018</v>
      </c>
      <c r="K735" s="25" t="str">
        <f t="shared" si="91"/>
        <v>3</v>
      </c>
      <c r="L735" s="25" t="str">
        <f t="shared" si="92"/>
        <v>301513</v>
      </c>
      <c r="M735" s="25" t="str">
        <f t="shared" si="93"/>
        <v>KP RAMBUTAN</v>
      </c>
    </row>
    <row r="736" spans="2:13" x14ac:dyDescent="0.25">
      <c r="B736" s="56">
        <v>43350</v>
      </c>
      <c r="C736" s="57" t="s">
        <v>625</v>
      </c>
      <c r="D736" s="58">
        <v>133000</v>
      </c>
      <c r="E736" s="58">
        <v>0</v>
      </c>
      <c r="F736" s="58">
        <f t="shared" si="87"/>
        <v>376069400</v>
      </c>
      <c r="H736" s="25" t="str">
        <f t="shared" si="88"/>
        <v>05</v>
      </c>
      <c r="I736" s="25" t="str">
        <f t="shared" si="89"/>
        <v>09</v>
      </c>
      <c r="J736" s="25" t="str">
        <f t="shared" si="90"/>
        <v>2018</v>
      </c>
      <c r="K736" s="25" t="str">
        <f t="shared" si="91"/>
        <v>3</v>
      </c>
      <c r="L736" s="25" t="str">
        <f t="shared" si="92"/>
        <v>301506</v>
      </c>
      <c r="M736" s="25" t="str">
        <f t="shared" si="93"/>
        <v>FATMAWATI 1</v>
      </c>
    </row>
    <row r="737" spans="2:13" x14ac:dyDescent="0.25">
      <c r="B737" s="56">
        <v>43350</v>
      </c>
      <c r="C737" s="57" t="s">
        <v>626</v>
      </c>
      <c r="D737" s="58">
        <v>66500</v>
      </c>
      <c r="E737" s="58">
        <v>0</v>
      </c>
      <c r="F737" s="58">
        <f t="shared" si="87"/>
        <v>376135900</v>
      </c>
      <c r="H737" s="25" t="str">
        <f t="shared" si="88"/>
        <v>05</v>
      </c>
      <c r="I737" s="25" t="str">
        <f t="shared" si="89"/>
        <v>09</v>
      </c>
      <c r="J737" s="25" t="str">
        <f t="shared" si="90"/>
        <v>2018</v>
      </c>
      <c r="K737" s="25" t="str">
        <f t="shared" si="91"/>
        <v>3</v>
      </c>
      <c r="L737" s="25" t="str">
        <f t="shared" si="92"/>
        <v>301512</v>
      </c>
      <c r="M737" s="25" t="str">
        <f t="shared" si="93"/>
        <v>GEDONG 1</v>
      </c>
    </row>
    <row r="738" spans="2:13" x14ac:dyDescent="0.25">
      <c r="B738" s="56">
        <v>43350</v>
      </c>
      <c r="C738" s="57" t="s">
        <v>627</v>
      </c>
      <c r="D738" s="58">
        <v>47500</v>
      </c>
      <c r="E738" s="58">
        <v>0</v>
      </c>
      <c r="F738" s="58">
        <f t="shared" si="87"/>
        <v>376183400</v>
      </c>
      <c r="H738" s="25" t="str">
        <f t="shared" si="88"/>
        <v>05</v>
      </c>
      <c r="I738" s="25" t="str">
        <f t="shared" si="89"/>
        <v>09</v>
      </c>
      <c r="J738" s="25" t="str">
        <f t="shared" si="90"/>
        <v>2018</v>
      </c>
      <c r="K738" s="25" t="str">
        <f t="shared" si="91"/>
        <v>3</v>
      </c>
      <c r="L738" s="25" t="str">
        <f t="shared" si="92"/>
        <v>301534</v>
      </c>
      <c r="M738" s="25" t="str">
        <f t="shared" si="93"/>
        <v>LT AGUNG 3</v>
      </c>
    </row>
    <row r="739" spans="2:13" x14ac:dyDescent="0.25">
      <c r="B739" s="56">
        <v>43350</v>
      </c>
      <c r="C739" s="57" t="s">
        <v>628</v>
      </c>
      <c r="D739" s="58">
        <v>304000</v>
      </c>
      <c r="E739" s="58">
        <v>0</v>
      </c>
      <c r="F739" s="58">
        <f t="shared" si="87"/>
        <v>376487400</v>
      </c>
      <c r="H739" s="25" t="str">
        <f t="shared" si="88"/>
        <v>05</v>
      </c>
      <c r="I739" s="25" t="str">
        <f t="shared" si="89"/>
        <v>09</v>
      </c>
      <c r="J739" s="25" t="str">
        <f t="shared" si="90"/>
        <v>2018</v>
      </c>
      <c r="K739" s="25" t="str">
        <f t="shared" si="91"/>
        <v>3</v>
      </c>
      <c r="L739" s="25" t="str">
        <f t="shared" si="92"/>
        <v>301516</v>
      </c>
      <c r="M739" s="25" t="str">
        <f t="shared" si="93"/>
        <v>DUKUH 3</v>
      </c>
    </row>
    <row r="740" spans="2:13" x14ac:dyDescent="0.25">
      <c r="B740" s="56">
        <v>43350</v>
      </c>
      <c r="C740" s="57" t="s">
        <v>629</v>
      </c>
      <c r="D740" s="58">
        <v>494000</v>
      </c>
      <c r="E740" s="58">
        <v>0</v>
      </c>
      <c r="F740" s="58">
        <f t="shared" si="87"/>
        <v>376981400</v>
      </c>
      <c r="H740" s="25" t="str">
        <f t="shared" si="88"/>
        <v>06</v>
      </c>
      <c r="I740" s="25" t="str">
        <f t="shared" si="89"/>
        <v>09</v>
      </c>
      <c r="J740" s="25" t="str">
        <f t="shared" si="90"/>
        <v>2018</v>
      </c>
      <c r="K740" s="25" t="str">
        <f t="shared" si="91"/>
        <v>1</v>
      </c>
      <c r="L740" s="25" t="str">
        <f t="shared" si="92"/>
        <v>301505</v>
      </c>
      <c r="M740" s="25" t="str">
        <f t="shared" si="93"/>
        <v>FATMAWATI 2</v>
      </c>
    </row>
    <row r="741" spans="2:13" x14ac:dyDescent="0.25">
      <c r="B741" s="56">
        <v>43350</v>
      </c>
      <c r="C741" s="57" t="s">
        <v>630</v>
      </c>
      <c r="D741" s="58">
        <v>624000</v>
      </c>
      <c r="E741" s="58">
        <v>0</v>
      </c>
      <c r="F741" s="58">
        <f t="shared" si="87"/>
        <v>377605400</v>
      </c>
      <c r="H741" s="25" t="str">
        <f t="shared" si="88"/>
        <v>06</v>
      </c>
      <c r="I741" s="25" t="str">
        <f t="shared" si="89"/>
        <v>09</v>
      </c>
      <c r="J741" s="25" t="str">
        <f t="shared" si="90"/>
        <v>2018</v>
      </c>
      <c r="K741" s="25" t="str">
        <f t="shared" si="91"/>
        <v>3</v>
      </c>
      <c r="L741" s="25" t="str">
        <f t="shared" si="92"/>
        <v>301516</v>
      </c>
      <c r="M741" s="25" t="str">
        <f t="shared" si="93"/>
        <v>DUKUH 3</v>
      </c>
    </row>
    <row r="742" spans="2:13" x14ac:dyDescent="0.25">
      <c r="B742" s="56">
        <v>43350</v>
      </c>
      <c r="C742" s="57" t="s">
        <v>631</v>
      </c>
      <c r="D742" s="58">
        <v>950000</v>
      </c>
      <c r="E742" s="58">
        <v>0</v>
      </c>
      <c r="F742" s="58">
        <f t="shared" si="87"/>
        <v>378555400</v>
      </c>
      <c r="H742" s="25" t="str">
        <f t="shared" si="88"/>
        <v>06</v>
      </c>
      <c r="I742" s="25" t="str">
        <f t="shared" si="89"/>
        <v>09</v>
      </c>
      <c r="J742" s="25" t="str">
        <f t="shared" si="90"/>
        <v>2018</v>
      </c>
      <c r="K742" s="25" t="str">
        <f t="shared" si="91"/>
        <v>2</v>
      </c>
      <c r="L742" s="25" t="str">
        <f t="shared" si="92"/>
        <v>301508</v>
      </c>
      <c r="M742" s="25" t="str">
        <f t="shared" si="93"/>
        <v>AMPERA 1</v>
      </c>
    </row>
    <row r="743" spans="2:13" x14ac:dyDescent="0.25">
      <c r="B743" s="56">
        <v>43350</v>
      </c>
      <c r="C743" s="57" t="s">
        <v>632</v>
      </c>
      <c r="D743" s="58">
        <v>1360000</v>
      </c>
      <c r="E743" s="58">
        <v>0</v>
      </c>
      <c r="F743" s="58">
        <f t="shared" si="87"/>
        <v>379915400</v>
      </c>
      <c r="H743" s="25" t="str">
        <f t="shared" si="88"/>
        <v>06</v>
      </c>
      <c r="I743" s="25" t="str">
        <f t="shared" si="89"/>
        <v>09</v>
      </c>
      <c r="J743" s="25" t="str">
        <f t="shared" si="90"/>
        <v>2018</v>
      </c>
      <c r="K743" s="25" t="str">
        <f t="shared" si="91"/>
        <v>1</v>
      </c>
      <c r="L743" s="25" t="str">
        <f t="shared" si="92"/>
        <v>301515</v>
      </c>
      <c r="M743" s="25" t="str">
        <f t="shared" si="93"/>
        <v>DUKUH 1</v>
      </c>
    </row>
    <row r="744" spans="2:13" x14ac:dyDescent="0.25">
      <c r="B744" s="56">
        <v>43350</v>
      </c>
      <c r="C744" s="57" t="s">
        <v>633</v>
      </c>
      <c r="D744" s="58">
        <v>579500</v>
      </c>
      <c r="E744" s="58">
        <v>0</v>
      </c>
      <c r="F744" s="58">
        <f t="shared" si="87"/>
        <v>380494900</v>
      </c>
      <c r="H744" s="25" t="str">
        <f t="shared" si="88"/>
        <v>06</v>
      </c>
      <c r="I744" s="25" t="str">
        <f t="shared" si="89"/>
        <v>09</v>
      </c>
      <c r="J744" s="25" t="str">
        <f t="shared" si="90"/>
        <v>2018</v>
      </c>
      <c r="K744" s="25" t="str">
        <f t="shared" si="91"/>
        <v>1</v>
      </c>
      <c r="L744" s="25" t="str">
        <f t="shared" si="92"/>
        <v>301508</v>
      </c>
      <c r="M744" s="25" t="str">
        <f t="shared" si="93"/>
        <v>AMPERA 1</v>
      </c>
    </row>
    <row r="745" spans="2:13" x14ac:dyDescent="0.25">
      <c r="B745" s="56">
        <v>43350</v>
      </c>
      <c r="C745" s="57" t="s">
        <v>634</v>
      </c>
      <c r="D745" s="58">
        <v>1119000</v>
      </c>
      <c r="E745" s="58">
        <v>0</v>
      </c>
      <c r="F745" s="58">
        <f t="shared" si="87"/>
        <v>381613900</v>
      </c>
      <c r="H745" s="25" t="str">
        <f t="shared" si="88"/>
        <v>06</v>
      </c>
      <c r="I745" s="25" t="str">
        <f t="shared" si="89"/>
        <v>09</v>
      </c>
      <c r="J745" s="25" t="str">
        <f t="shared" si="90"/>
        <v>2018</v>
      </c>
      <c r="K745" s="25" t="str">
        <f t="shared" si="91"/>
        <v>1</v>
      </c>
      <c r="L745" s="25" t="str">
        <f t="shared" si="92"/>
        <v>301514</v>
      </c>
      <c r="M745" s="25" t="str">
        <f t="shared" si="93"/>
        <v>PS REBO</v>
      </c>
    </row>
    <row r="746" spans="2:13" x14ac:dyDescent="0.25">
      <c r="B746" s="56">
        <v>43350</v>
      </c>
      <c r="C746" s="57" t="s">
        <v>635</v>
      </c>
      <c r="D746" s="58">
        <v>332500</v>
      </c>
      <c r="E746" s="58">
        <v>0</v>
      </c>
      <c r="F746" s="58">
        <f t="shared" si="87"/>
        <v>381946400</v>
      </c>
      <c r="H746" s="25" t="str">
        <f t="shared" si="88"/>
        <v>06</v>
      </c>
      <c r="I746" s="25" t="str">
        <f t="shared" si="89"/>
        <v>09</v>
      </c>
      <c r="J746" s="25" t="str">
        <f t="shared" si="90"/>
        <v>2018</v>
      </c>
      <c r="K746" s="25" t="str">
        <f t="shared" si="91"/>
        <v>2</v>
      </c>
      <c r="L746" s="25" t="str">
        <f t="shared" si="92"/>
        <v>301503</v>
      </c>
      <c r="M746" s="25" t="str">
        <f t="shared" si="93"/>
        <v>CIPUTAT 1</v>
      </c>
    </row>
    <row r="747" spans="2:13" x14ac:dyDescent="0.25">
      <c r="B747" s="56">
        <v>43350</v>
      </c>
      <c r="C747" s="57" t="s">
        <v>636</v>
      </c>
      <c r="D747" s="58">
        <v>596000</v>
      </c>
      <c r="E747" s="58">
        <v>0</v>
      </c>
      <c r="F747" s="58">
        <f t="shared" si="87"/>
        <v>382542400</v>
      </c>
      <c r="H747" s="25" t="str">
        <f t="shared" si="88"/>
        <v>06</v>
      </c>
      <c r="I747" s="25" t="str">
        <f t="shared" si="89"/>
        <v>09</v>
      </c>
      <c r="J747" s="25" t="str">
        <f t="shared" si="90"/>
        <v>2018</v>
      </c>
      <c r="K747" s="25" t="str">
        <f t="shared" si="91"/>
        <v>3</v>
      </c>
      <c r="L747" s="25" t="str">
        <f t="shared" si="92"/>
        <v>301514</v>
      </c>
      <c r="M747" s="25" t="str">
        <f t="shared" si="93"/>
        <v>PS REBO</v>
      </c>
    </row>
    <row r="748" spans="2:13" x14ac:dyDescent="0.25">
      <c r="B748" s="56">
        <v>43350</v>
      </c>
      <c r="C748" s="57" t="s">
        <v>637</v>
      </c>
      <c r="D748" s="58">
        <v>192000</v>
      </c>
      <c r="E748" s="58">
        <v>0</v>
      </c>
      <c r="F748" s="58">
        <f t="shared" si="87"/>
        <v>382734400</v>
      </c>
      <c r="H748" s="25" t="str">
        <f t="shared" si="88"/>
        <v>06</v>
      </c>
      <c r="I748" s="25" t="str">
        <f t="shared" si="89"/>
        <v>09</v>
      </c>
      <c r="J748" s="25" t="str">
        <f t="shared" si="90"/>
        <v>2018</v>
      </c>
      <c r="K748" s="25" t="str">
        <f t="shared" si="91"/>
        <v>3</v>
      </c>
      <c r="L748" s="25" t="str">
        <f t="shared" si="92"/>
        <v>301511</v>
      </c>
      <c r="M748" s="25" t="str">
        <f t="shared" si="93"/>
        <v>GEDONG 2</v>
      </c>
    </row>
    <row r="749" spans="2:13" x14ac:dyDescent="0.25">
      <c r="B749" s="56">
        <v>43350</v>
      </c>
      <c r="C749" s="57" t="s">
        <v>638</v>
      </c>
      <c r="D749" s="58">
        <v>199500</v>
      </c>
      <c r="E749" s="58">
        <v>0</v>
      </c>
      <c r="F749" s="58">
        <f t="shared" si="87"/>
        <v>382933900</v>
      </c>
      <c r="H749" s="25" t="str">
        <f t="shared" si="88"/>
        <v>06</v>
      </c>
      <c r="I749" s="25" t="str">
        <f t="shared" si="89"/>
        <v>09</v>
      </c>
      <c r="J749" s="25" t="str">
        <f t="shared" si="90"/>
        <v>2018</v>
      </c>
      <c r="K749" s="25" t="str">
        <f t="shared" si="91"/>
        <v>3</v>
      </c>
      <c r="L749" s="25" t="str">
        <f t="shared" si="92"/>
        <v>301508</v>
      </c>
      <c r="M749" s="25" t="str">
        <f t="shared" si="93"/>
        <v>AMPERA 1</v>
      </c>
    </row>
    <row r="750" spans="2:13" x14ac:dyDescent="0.25">
      <c r="B750" s="56">
        <v>43350</v>
      </c>
      <c r="C750" s="57" t="s">
        <v>639</v>
      </c>
      <c r="D750" s="58">
        <v>199500</v>
      </c>
      <c r="E750" s="58">
        <v>0</v>
      </c>
      <c r="F750" s="58">
        <f t="shared" si="87"/>
        <v>383133400</v>
      </c>
      <c r="H750" s="25" t="str">
        <f t="shared" si="88"/>
        <v>06</v>
      </c>
      <c r="I750" s="25" t="str">
        <f t="shared" si="89"/>
        <v>09</v>
      </c>
      <c r="J750" s="25" t="str">
        <f t="shared" si="90"/>
        <v>2018</v>
      </c>
      <c r="K750" s="25" t="str">
        <f t="shared" si="91"/>
        <v>3</v>
      </c>
      <c r="L750" s="25" t="str">
        <f t="shared" si="92"/>
        <v>301506</v>
      </c>
      <c r="M750" s="25" t="str">
        <f t="shared" si="93"/>
        <v>FATMAWATI 1</v>
      </c>
    </row>
    <row r="751" spans="2:13" x14ac:dyDescent="0.25">
      <c r="B751" s="56">
        <v>43350</v>
      </c>
      <c r="C751" s="57" t="s">
        <v>640</v>
      </c>
      <c r="D751" s="58">
        <v>323000</v>
      </c>
      <c r="E751" s="58">
        <v>0</v>
      </c>
      <c r="F751" s="58">
        <f t="shared" si="87"/>
        <v>383456400</v>
      </c>
      <c r="H751" s="25" t="str">
        <f t="shared" si="88"/>
        <v>06</v>
      </c>
      <c r="I751" s="25" t="str">
        <f t="shared" si="89"/>
        <v>09</v>
      </c>
      <c r="J751" s="25" t="str">
        <f t="shared" si="90"/>
        <v>2018</v>
      </c>
      <c r="K751" s="25" t="str">
        <f t="shared" si="91"/>
        <v>1</v>
      </c>
      <c r="L751" s="25" t="str">
        <f t="shared" si="92"/>
        <v>301503</v>
      </c>
      <c r="M751" s="25" t="str">
        <f t="shared" si="93"/>
        <v>CIPUTAT 1</v>
      </c>
    </row>
    <row r="752" spans="2:13" x14ac:dyDescent="0.25">
      <c r="B752" s="56">
        <v>43350</v>
      </c>
      <c r="C752" s="57" t="s">
        <v>641</v>
      </c>
      <c r="D752" s="58">
        <v>1586500</v>
      </c>
      <c r="E752" s="58">
        <v>0</v>
      </c>
      <c r="F752" s="58">
        <f t="shared" si="87"/>
        <v>385042900</v>
      </c>
      <c r="H752" s="25" t="str">
        <f t="shared" si="88"/>
        <v>06</v>
      </c>
      <c r="I752" s="25" t="str">
        <f t="shared" si="89"/>
        <v>09</v>
      </c>
      <c r="J752" s="25" t="str">
        <f t="shared" si="90"/>
        <v>2018</v>
      </c>
      <c r="K752" s="25" t="str">
        <f t="shared" si="91"/>
        <v>1</v>
      </c>
      <c r="L752" s="25" t="str">
        <f t="shared" si="92"/>
        <v>301509</v>
      </c>
      <c r="M752" s="25" t="str">
        <f t="shared" si="93"/>
        <v>LT AGUNG 2</v>
      </c>
    </row>
    <row r="753" spans="2:13" x14ac:dyDescent="0.25">
      <c r="B753" s="56">
        <v>43350</v>
      </c>
      <c r="C753" s="57" t="s">
        <v>642</v>
      </c>
      <c r="D753" s="58">
        <v>1216000</v>
      </c>
      <c r="E753" s="58">
        <v>0</v>
      </c>
      <c r="F753" s="58">
        <f t="shared" si="87"/>
        <v>386258900</v>
      </c>
      <c r="H753" s="25" t="str">
        <f t="shared" si="88"/>
        <v>06</v>
      </c>
      <c r="I753" s="25" t="str">
        <f t="shared" si="89"/>
        <v>09</v>
      </c>
      <c r="J753" s="25" t="str">
        <f t="shared" si="90"/>
        <v>2018</v>
      </c>
      <c r="K753" s="25" t="str">
        <f t="shared" si="91"/>
        <v>1</v>
      </c>
      <c r="L753" s="25" t="str">
        <f t="shared" si="92"/>
        <v>301516</v>
      </c>
      <c r="M753" s="25" t="str">
        <f t="shared" si="93"/>
        <v>DUKUH 3</v>
      </c>
    </row>
    <row r="754" spans="2:13" x14ac:dyDescent="0.25">
      <c r="B754" s="56">
        <v>43350</v>
      </c>
      <c r="C754" s="57" t="s">
        <v>643</v>
      </c>
      <c r="D754" s="58">
        <v>416000</v>
      </c>
      <c r="E754" s="58">
        <v>0</v>
      </c>
      <c r="F754" s="58">
        <f t="shared" si="87"/>
        <v>386674900</v>
      </c>
      <c r="H754" s="25" t="str">
        <f t="shared" si="88"/>
        <v>06</v>
      </c>
      <c r="I754" s="25" t="str">
        <f t="shared" si="89"/>
        <v>09</v>
      </c>
      <c r="J754" s="25" t="str">
        <f t="shared" si="90"/>
        <v>2018</v>
      </c>
      <c r="K754" s="25" t="str">
        <f t="shared" si="91"/>
        <v>3</v>
      </c>
      <c r="L754" s="25" t="str">
        <f t="shared" si="92"/>
        <v>301515</v>
      </c>
      <c r="M754" s="25" t="str">
        <f t="shared" si="93"/>
        <v>DUKUH 1</v>
      </c>
    </row>
    <row r="755" spans="2:13" x14ac:dyDescent="0.25">
      <c r="B755" s="56">
        <v>43350</v>
      </c>
      <c r="C755" s="57" t="s">
        <v>644</v>
      </c>
      <c r="D755" s="58">
        <v>304000</v>
      </c>
      <c r="E755" s="58">
        <v>0</v>
      </c>
      <c r="F755" s="58">
        <f t="shared" si="87"/>
        <v>386978900</v>
      </c>
      <c r="H755" s="25" t="str">
        <f t="shared" si="88"/>
        <v>06</v>
      </c>
      <c r="I755" s="25" t="str">
        <f t="shared" si="89"/>
        <v>09</v>
      </c>
      <c r="J755" s="25" t="str">
        <f t="shared" si="90"/>
        <v>2018</v>
      </c>
      <c r="K755" s="25" t="str">
        <f t="shared" si="91"/>
        <v>3</v>
      </c>
      <c r="L755" s="25" t="str">
        <f t="shared" si="92"/>
        <v>301510</v>
      </c>
      <c r="M755" s="25" t="str">
        <f t="shared" si="93"/>
        <v>LT AGUNG 1</v>
      </c>
    </row>
    <row r="756" spans="2:13" x14ac:dyDescent="0.25">
      <c r="B756" s="56">
        <v>43350</v>
      </c>
      <c r="C756" s="57" t="s">
        <v>645</v>
      </c>
      <c r="D756" s="58">
        <v>885500</v>
      </c>
      <c r="E756" s="58">
        <v>0</v>
      </c>
      <c r="F756" s="58">
        <f t="shared" si="87"/>
        <v>387864400</v>
      </c>
      <c r="H756" s="25" t="str">
        <f t="shared" si="88"/>
        <v>06</v>
      </c>
      <c r="I756" s="25" t="str">
        <f t="shared" si="89"/>
        <v>09</v>
      </c>
      <c r="J756" s="25" t="str">
        <f t="shared" si="90"/>
        <v>2018</v>
      </c>
      <c r="K756" s="25" t="str">
        <f t="shared" si="91"/>
        <v>1</v>
      </c>
      <c r="L756" s="25" t="str">
        <f t="shared" si="92"/>
        <v>301510</v>
      </c>
      <c r="M756" s="25" t="str">
        <f t="shared" si="93"/>
        <v>LT AGUNG 1</v>
      </c>
    </row>
    <row r="757" spans="2:13" x14ac:dyDescent="0.25">
      <c r="B757" s="56">
        <v>43350</v>
      </c>
      <c r="C757" s="57" t="s">
        <v>646</v>
      </c>
      <c r="D757" s="58">
        <v>361000</v>
      </c>
      <c r="E757" s="58">
        <v>0</v>
      </c>
      <c r="F757" s="58">
        <f t="shared" si="87"/>
        <v>388225400</v>
      </c>
      <c r="H757" s="25" t="str">
        <f t="shared" si="88"/>
        <v>06</v>
      </c>
      <c r="I757" s="25" t="str">
        <f t="shared" si="89"/>
        <v>09</v>
      </c>
      <c r="J757" s="25" t="str">
        <f t="shared" si="90"/>
        <v>2018</v>
      </c>
      <c r="K757" s="25" t="str">
        <f t="shared" si="91"/>
        <v>1</v>
      </c>
      <c r="L757" s="25" t="str">
        <f t="shared" si="92"/>
        <v>301512</v>
      </c>
      <c r="M757" s="25" t="str">
        <f t="shared" si="93"/>
        <v>GEDONG 1</v>
      </c>
    </row>
    <row r="758" spans="2:13" x14ac:dyDescent="0.25">
      <c r="B758" s="56">
        <v>43350</v>
      </c>
      <c r="C758" s="57" t="s">
        <v>647</v>
      </c>
      <c r="D758" s="58">
        <v>78000</v>
      </c>
      <c r="E758" s="58">
        <v>0</v>
      </c>
      <c r="F758" s="58">
        <f t="shared" si="87"/>
        <v>388303400</v>
      </c>
      <c r="H758" s="25" t="str">
        <f t="shared" si="88"/>
        <v>06</v>
      </c>
      <c r="I758" s="25" t="str">
        <f t="shared" si="89"/>
        <v>09</v>
      </c>
      <c r="J758" s="25" t="str">
        <f t="shared" si="90"/>
        <v>2018</v>
      </c>
      <c r="K758" s="25" t="str">
        <f t="shared" si="91"/>
        <v>3</v>
      </c>
      <c r="L758" s="25" t="str">
        <f t="shared" si="92"/>
        <v>301513</v>
      </c>
      <c r="M758" s="25" t="str">
        <f t="shared" si="93"/>
        <v>KP RAMBUTAN</v>
      </c>
    </row>
    <row r="759" spans="2:13" x14ac:dyDescent="0.25">
      <c r="B759" s="56">
        <v>43350</v>
      </c>
      <c r="C759" s="57" t="s">
        <v>648</v>
      </c>
      <c r="D759" s="58">
        <v>1024000</v>
      </c>
      <c r="E759" s="58">
        <v>0</v>
      </c>
      <c r="F759" s="58">
        <f t="shared" ref="F759:F822" si="94">F758+D759-E759</f>
        <v>389327400</v>
      </c>
      <c r="H759" s="25" t="str">
        <f t="shared" ref="H759:H822" si="95">MID(C759,81,2)</f>
        <v>06</v>
      </c>
      <c r="I759" s="25" t="str">
        <f t="shared" ref="I759:I822" si="96">MID(C759,83,2)</f>
        <v>09</v>
      </c>
      <c r="J759" s="25" t="str">
        <f t="shared" ref="J759:J822" si="97">MID(C759,85,4)</f>
        <v>2018</v>
      </c>
      <c r="K759" s="25" t="str">
        <f t="shared" ref="K759:K822" si="98">MID(C759,90,1)</f>
        <v>2</v>
      </c>
      <c r="L759" s="25" t="str">
        <f t="shared" ref="L759:L822" si="99">MID(C759,92,6)</f>
        <v>301515</v>
      </c>
      <c r="M759" s="25" t="str">
        <f t="shared" ref="M759:M822" si="100">MID(C759,99,15)</f>
        <v>DUKUH 1</v>
      </c>
    </row>
    <row r="760" spans="2:13" x14ac:dyDescent="0.25">
      <c r="B760" s="56">
        <v>43350</v>
      </c>
      <c r="C760" s="57" t="s">
        <v>649</v>
      </c>
      <c r="D760" s="58">
        <v>1377500</v>
      </c>
      <c r="E760" s="58">
        <v>0</v>
      </c>
      <c r="F760" s="58">
        <f t="shared" si="94"/>
        <v>390704900</v>
      </c>
      <c r="H760" s="25" t="str">
        <f t="shared" si="95"/>
        <v>06</v>
      </c>
      <c r="I760" s="25" t="str">
        <f t="shared" si="96"/>
        <v>09</v>
      </c>
      <c r="J760" s="25" t="str">
        <f t="shared" si="97"/>
        <v>2018</v>
      </c>
      <c r="K760" s="25" t="str">
        <f t="shared" si="98"/>
        <v>2</v>
      </c>
      <c r="L760" s="25" t="str">
        <f t="shared" si="99"/>
        <v>301509</v>
      </c>
      <c r="M760" s="25" t="str">
        <f t="shared" si="100"/>
        <v>LT AGUNG 2</v>
      </c>
    </row>
    <row r="761" spans="2:13" x14ac:dyDescent="0.25">
      <c r="B761" s="56">
        <v>43350</v>
      </c>
      <c r="C761" s="57" t="s">
        <v>650</v>
      </c>
      <c r="D761" s="58">
        <v>1022500</v>
      </c>
      <c r="E761" s="58">
        <v>0</v>
      </c>
      <c r="F761" s="58">
        <f t="shared" si="94"/>
        <v>391727400</v>
      </c>
      <c r="H761" s="25" t="str">
        <f t="shared" si="95"/>
        <v>06</v>
      </c>
      <c r="I761" s="25" t="str">
        <f t="shared" si="96"/>
        <v>09</v>
      </c>
      <c r="J761" s="25" t="str">
        <f t="shared" si="97"/>
        <v>2018</v>
      </c>
      <c r="K761" s="25" t="str">
        <f t="shared" si="98"/>
        <v>1</v>
      </c>
      <c r="L761" s="25" t="str">
        <f t="shared" si="99"/>
        <v>301511</v>
      </c>
      <c r="M761" s="25" t="str">
        <f t="shared" si="100"/>
        <v>GEDONG 2</v>
      </c>
    </row>
    <row r="762" spans="2:13" x14ac:dyDescent="0.25">
      <c r="B762" s="56">
        <v>43350</v>
      </c>
      <c r="C762" s="57" t="s">
        <v>651</v>
      </c>
      <c r="D762" s="58">
        <v>351500</v>
      </c>
      <c r="E762" s="58">
        <v>0</v>
      </c>
      <c r="F762" s="58">
        <f t="shared" si="94"/>
        <v>392078900</v>
      </c>
      <c r="H762" s="25" t="str">
        <f t="shared" si="95"/>
        <v>06</v>
      </c>
      <c r="I762" s="25" t="str">
        <f t="shared" si="96"/>
        <v>09</v>
      </c>
      <c r="J762" s="25" t="str">
        <f t="shared" si="97"/>
        <v>2018</v>
      </c>
      <c r="K762" s="25" t="str">
        <f t="shared" si="98"/>
        <v>1</v>
      </c>
      <c r="L762" s="25" t="str">
        <f t="shared" si="99"/>
        <v>301506</v>
      </c>
      <c r="M762" s="25" t="str">
        <f t="shared" si="100"/>
        <v>FATMAWATI 1</v>
      </c>
    </row>
    <row r="763" spans="2:13" x14ac:dyDescent="0.25">
      <c r="B763" s="56">
        <v>43350</v>
      </c>
      <c r="C763" s="57" t="s">
        <v>652</v>
      </c>
      <c r="D763" s="58">
        <v>401000</v>
      </c>
      <c r="E763" s="58">
        <v>0</v>
      </c>
      <c r="F763" s="58">
        <f t="shared" si="94"/>
        <v>392479900</v>
      </c>
      <c r="H763" s="25" t="str">
        <f t="shared" si="95"/>
        <v>06</v>
      </c>
      <c r="I763" s="25" t="str">
        <f t="shared" si="96"/>
        <v>09</v>
      </c>
      <c r="J763" s="25" t="str">
        <f t="shared" si="97"/>
        <v>2018</v>
      </c>
      <c r="K763" s="25" t="str">
        <f t="shared" si="98"/>
        <v>1</v>
      </c>
      <c r="L763" s="25" t="str">
        <f t="shared" si="99"/>
        <v>301504</v>
      </c>
      <c r="M763" s="25" t="str">
        <f t="shared" si="100"/>
        <v>PD PINANG</v>
      </c>
    </row>
    <row r="764" spans="2:13" x14ac:dyDescent="0.25">
      <c r="B764" s="56">
        <v>43350</v>
      </c>
      <c r="C764" s="57" t="s">
        <v>653</v>
      </c>
      <c r="D764" s="58">
        <v>161500</v>
      </c>
      <c r="E764" s="58">
        <v>0</v>
      </c>
      <c r="F764" s="58">
        <f t="shared" si="94"/>
        <v>392641400</v>
      </c>
      <c r="H764" s="25" t="str">
        <f t="shared" si="95"/>
        <v>06</v>
      </c>
      <c r="I764" s="25" t="str">
        <f t="shared" si="96"/>
        <v>09</v>
      </c>
      <c r="J764" s="25" t="str">
        <f t="shared" si="97"/>
        <v>2018</v>
      </c>
      <c r="K764" s="25" t="str">
        <f t="shared" si="98"/>
        <v>1</v>
      </c>
      <c r="L764" s="25" t="str">
        <f t="shared" si="99"/>
        <v>301534</v>
      </c>
      <c r="M764" s="25" t="str">
        <f t="shared" si="100"/>
        <v>LT AGUNG 3</v>
      </c>
    </row>
    <row r="765" spans="2:13" x14ac:dyDescent="0.25">
      <c r="B765" s="56">
        <v>43350</v>
      </c>
      <c r="C765" s="57" t="s">
        <v>654</v>
      </c>
      <c r="D765" s="58">
        <v>342000</v>
      </c>
      <c r="E765" s="58">
        <v>0</v>
      </c>
      <c r="F765" s="58">
        <f t="shared" si="94"/>
        <v>392983400</v>
      </c>
      <c r="H765" s="25" t="str">
        <f t="shared" si="95"/>
        <v>06</v>
      </c>
      <c r="I765" s="25" t="str">
        <f t="shared" si="96"/>
        <v>09</v>
      </c>
      <c r="J765" s="25" t="str">
        <f t="shared" si="97"/>
        <v>2018</v>
      </c>
      <c r="K765" s="25" t="str">
        <f t="shared" si="98"/>
        <v>2</v>
      </c>
      <c r="L765" s="25" t="str">
        <f t="shared" si="99"/>
        <v>301506</v>
      </c>
      <c r="M765" s="25" t="str">
        <f t="shared" si="100"/>
        <v>FATMAWATI 1</v>
      </c>
    </row>
    <row r="766" spans="2:13" x14ac:dyDescent="0.25">
      <c r="B766" s="56">
        <v>43350</v>
      </c>
      <c r="C766" s="57" t="s">
        <v>655</v>
      </c>
      <c r="D766" s="58">
        <v>123500</v>
      </c>
      <c r="E766" s="58">
        <v>0</v>
      </c>
      <c r="F766" s="58">
        <f t="shared" si="94"/>
        <v>393106900</v>
      </c>
      <c r="H766" s="25" t="str">
        <f t="shared" si="95"/>
        <v>06</v>
      </c>
      <c r="I766" s="25" t="str">
        <f t="shared" si="96"/>
        <v>09</v>
      </c>
      <c r="J766" s="25" t="str">
        <f t="shared" si="97"/>
        <v>2018</v>
      </c>
      <c r="K766" s="25" t="str">
        <f t="shared" si="98"/>
        <v>3</v>
      </c>
      <c r="L766" s="25" t="str">
        <f t="shared" si="99"/>
        <v>301534</v>
      </c>
      <c r="M766" s="25" t="str">
        <f t="shared" si="100"/>
        <v>LT AGUNG 3</v>
      </c>
    </row>
    <row r="767" spans="2:13" x14ac:dyDescent="0.25">
      <c r="B767" s="56">
        <v>43350</v>
      </c>
      <c r="C767" s="57" t="s">
        <v>656</v>
      </c>
      <c r="D767" s="58">
        <v>114000</v>
      </c>
      <c r="E767" s="58">
        <v>0</v>
      </c>
      <c r="F767" s="58">
        <f t="shared" si="94"/>
        <v>393220900</v>
      </c>
      <c r="H767" s="25" t="str">
        <f t="shared" si="95"/>
        <v>06</v>
      </c>
      <c r="I767" s="25" t="str">
        <f t="shared" si="96"/>
        <v>09</v>
      </c>
      <c r="J767" s="25" t="str">
        <f t="shared" si="97"/>
        <v>2018</v>
      </c>
      <c r="K767" s="25" t="str">
        <f t="shared" si="98"/>
        <v>3</v>
      </c>
      <c r="L767" s="25" t="str">
        <f t="shared" si="99"/>
        <v>301504</v>
      </c>
      <c r="M767" s="25" t="str">
        <f t="shared" si="100"/>
        <v>PD PINANG</v>
      </c>
    </row>
    <row r="768" spans="2:13" x14ac:dyDescent="0.25">
      <c r="B768" s="56">
        <v>43350</v>
      </c>
      <c r="C768" s="57" t="s">
        <v>657</v>
      </c>
      <c r="D768" s="58">
        <v>304000</v>
      </c>
      <c r="E768" s="58">
        <v>0</v>
      </c>
      <c r="F768" s="58">
        <f t="shared" si="94"/>
        <v>393524900</v>
      </c>
      <c r="H768" s="25" t="str">
        <f t="shared" si="95"/>
        <v>06</v>
      </c>
      <c r="I768" s="25" t="str">
        <f t="shared" si="96"/>
        <v>09</v>
      </c>
      <c r="J768" s="25" t="str">
        <f t="shared" si="97"/>
        <v>2018</v>
      </c>
      <c r="K768" s="25" t="str">
        <f t="shared" si="98"/>
        <v>2</v>
      </c>
      <c r="L768" s="25" t="str">
        <f t="shared" si="99"/>
        <v>301511</v>
      </c>
      <c r="M768" s="25" t="str">
        <f t="shared" si="100"/>
        <v>GEDONG 2</v>
      </c>
    </row>
    <row r="769" spans="2:13" x14ac:dyDescent="0.25">
      <c r="B769" s="56">
        <v>43350</v>
      </c>
      <c r="C769" s="57" t="s">
        <v>658</v>
      </c>
      <c r="D769" s="58">
        <v>1117500</v>
      </c>
      <c r="E769" s="58">
        <v>0</v>
      </c>
      <c r="F769" s="58">
        <f t="shared" si="94"/>
        <v>394642400</v>
      </c>
      <c r="H769" s="25" t="str">
        <f t="shared" si="95"/>
        <v>06</v>
      </c>
      <c r="I769" s="25" t="str">
        <f t="shared" si="96"/>
        <v>09</v>
      </c>
      <c r="J769" s="25" t="str">
        <f t="shared" si="97"/>
        <v>2018</v>
      </c>
      <c r="K769" s="25" t="str">
        <f t="shared" si="98"/>
        <v>2</v>
      </c>
      <c r="L769" s="25" t="str">
        <f t="shared" si="99"/>
        <v>301514</v>
      </c>
      <c r="M769" s="25" t="str">
        <f t="shared" si="100"/>
        <v>PS REBO</v>
      </c>
    </row>
    <row r="770" spans="2:13" x14ac:dyDescent="0.25">
      <c r="B770" s="56">
        <v>43350</v>
      </c>
      <c r="C770" s="57" t="s">
        <v>659</v>
      </c>
      <c r="D770" s="58">
        <v>731500</v>
      </c>
      <c r="E770" s="58">
        <v>0</v>
      </c>
      <c r="F770" s="58">
        <f t="shared" si="94"/>
        <v>395373900</v>
      </c>
      <c r="H770" s="25" t="str">
        <f t="shared" si="95"/>
        <v>06</v>
      </c>
      <c r="I770" s="25" t="str">
        <f t="shared" si="96"/>
        <v>09</v>
      </c>
      <c r="J770" s="25" t="str">
        <f t="shared" si="97"/>
        <v>2018</v>
      </c>
      <c r="K770" s="25" t="str">
        <f t="shared" si="98"/>
        <v>1</v>
      </c>
      <c r="L770" s="25" t="str">
        <f t="shared" si="99"/>
        <v>301513</v>
      </c>
      <c r="M770" s="25" t="str">
        <f t="shared" si="100"/>
        <v>KP RAMBUTAN</v>
      </c>
    </row>
    <row r="771" spans="2:13" x14ac:dyDescent="0.25">
      <c r="B771" s="56">
        <v>43350</v>
      </c>
      <c r="C771" s="57" t="s">
        <v>660</v>
      </c>
      <c r="D771" s="58">
        <v>484500</v>
      </c>
      <c r="E771" s="58">
        <v>0</v>
      </c>
      <c r="F771" s="58">
        <f t="shared" si="94"/>
        <v>395858400</v>
      </c>
      <c r="H771" s="25" t="str">
        <f t="shared" si="95"/>
        <v>06</v>
      </c>
      <c r="I771" s="25" t="str">
        <f t="shared" si="96"/>
        <v>09</v>
      </c>
      <c r="J771" s="25" t="str">
        <f t="shared" si="97"/>
        <v>2018</v>
      </c>
      <c r="K771" s="25" t="str">
        <f t="shared" si="98"/>
        <v>2</v>
      </c>
      <c r="L771" s="25" t="str">
        <f t="shared" si="99"/>
        <v>301507</v>
      </c>
      <c r="M771" s="25" t="str">
        <f t="shared" si="100"/>
        <v>AMPERA 2</v>
      </c>
    </row>
    <row r="772" spans="2:13" x14ac:dyDescent="0.25">
      <c r="B772" s="56">
        <v>43350</v>
      </c>
      <c r="C772" s="57" t="s">
        <v>661</v>
      </c>
      <c r="D772" s="58">
        <v>199500</v>
      </c>
      <c r="E772" s="58">
        <v>0</v>
      </c>
      <c r="F772" s="58">
        <f t="shared" si="94"/>
        <v>396057900</v>
      </c>
      <c r="H772" s="25" t="str">
        <f t="shared" si="95"/>
        <v>06</v>
      </c>
      <c r="I772" s="25" t="str">
        <f t="shared" si="96"/>
        <v>09</v>
      </c>
      <c r="J772" s="25" t="str">
        <f t="shared" si="97"/>
        <v>2018</v>
      </c>
      <c r="K772" s="25" t="str">
        <f t="shared" si="98"/>
        <v>3</v>
      </c>
      <c r="L772" s="25" t="str">
        <f t="shared" si="99"/>
        <v>301512</v>
      </c>
      <c r="M772" s="25" t="str">
        <f t="shared" si="100"/>
        <v>GEDONG 1</v>
      </c>
    </row>
    <row r="773" spans="2:13" x14ac:dyDescent="0.25">
      <c r="B773" s="56">
        <v>43350</v>
      </c>
      <c r="C773" s="57" t="s">
        <v>662</v>
      </c>
      <c r="D773" s="58">
        <v>1140000</v>
      </c>
      <c r="E773" s="58">
        <v>0</v>
      </c>
      <c r="F773" s="58">
        <f t="shared" si="94"/>
        <v>397197900</v>
      </c>
      <c r="H773" s="25" t="str">
        <f t="shared" si="95"/>
        <v>06</v>
      </c>
      <c r="I773" s="25" t="str">
        <f t="shared" si="96"/>
        <v>09</v>
      </c>
      <c r="J773" s="25" t="str">
        <f t="shared" si="97"/>
        <v>2018</v>
      </c>
      <c r="K773" s="25" t="str">
        <f t="shared" si="98"/>
        <v>2</v>
      </c>
      <c r="L773" s="25" t="str">
        <f t="shared" si="99"/>
        <v>301510</v>
      </c>
      <c r="M773" s="25" t="str">
        <f t="shared" si="100"/>
        <v>LT AGUNG 1</v>
      </c>
    </row>
    <row r="774" spans="2:13" x14ac:dyDescent="0.25">
      <c r="B774" s="56">
        <v>43350</v>
      </c>
      <c r="C774" s="57" t="s">
        <v>663</v>
      </c>
      <c r="D774" s="58">
        <v>522500</v>
      </c>
      <c r="E774" s="58">
        <v>0</v>
      </c>
      <c r="F774" s="58">
        <f t="shared" si="94"/>
        <v>397720400</v>
      </c>
      <c r="H774" s="25" t="str">
        <f t="shared" si="95"/>
        <v>06</v>
      </c>
      <c r="I774" s="25" t="str">
        <f t="shared" si="96"/>
        <v>09</v>
      </c>
      <c r="J774" s="25" t="str">
        <f t="shared" si="97"/>
        <v>2018</v>
      </c>
      <c r="K774" s="25" t="str">
        <f t="shared" si="98"/>
        <v>2</v>
      </c>
      <c r="L774" s="25" t="str">
        <f t="shared" si="99"/>
        <v>301504</v>
      </c>
      <c r="M774" s="25" t="str">
        <f t="shared" si="100"/>
        <v>PD PINANG</v>
      </c>
    </row>
    <row r="775" spans="2:13" x14ac:dyDescent="0.25">
      <c r="B775" s="56">
        <v>43350</v>
      </c>
      <c r="C775" s="57" t="s">
        <v>664</v>
      </c>
      <c r="D775" s="58">
        <v>304000</v>
      </c>
      <c r="E775" s="58">
        <v>0</v>
      </c>
      <c r="F775" s="58">
        <f t="shared" si="94"/>
        <v>398024400</v>
      </c>
      <c r="H775" s="25" t="str">
        <f t="shared" si="95"/>
        <v>06</v>
      </c>
      <c r="I775" s="25" t="str">
        <f t="shared" si="96"/>
        <v>09</v>
      </c>
      <c r="J775" s="25" t="str">
        <f t="shared" si="97"/>
        <v>2018</v>
      </c>
      <c r="K775" s="25" t="str">
        <f t="shared" si="98"/>
        <v>3</v>
      </c>
      <c r="L775" s="25" t="str">
        <f t="shared" si="99"/>
        <v>301507</v>
      </c>
      <c r="M775" s="25" t="str">
        <f t="shared" si="100"/>
        <v>AMPERA 2</v>
      </c>
    </row>
    <row r="776" spans="2:13" x14ac:dyDescent="0.25">
      <c r="B776" s="56">
        <v>43350</v>
      </c>
      <c r="C776" s="57" t="s">
        <v>665</v>
      </c>
      <c r="D776" s="58">
        <v>845500</v>
      </c>
      <c r="E776" s="58">
        <v>0</v>
      </c>
      <c r="F776" s="58">
        <f t="shared" si="94"/>
        <v>398869900</v>
      </c>
      <c r="H776" s="25" t="str">
        <f t="shared" si="95"/>
        <v>06</v>
      </c>
      <c r="I776" s="25" t="str">
        <f t="shared" si="96"/>
        <v>09</v>
      </c>
      <c r="J776" s="25" t="str">
        <f t="shared" si="97"/>
        <v>2018</v>
      </c>
      <c r="K776" s="25" t="str">
        <f t="shared" si="98"/>
        <v>1</v>
      </c>
      <c r="L776" s="25" t="str">
        <f t="shared" si="99"/>
        <v>301507</v>
      </c>
      <c r="M776" s="25" t="str">
        <f t="shared" si="100"/>
        <v>AMPERA 2</v>
      </c>
    </row>
    <row r="777" spans="2:13" x14ac:dyDescent="0.25">
      <c r="B777" s="56">
        <v>43350</v>
      </c>
      <c r="C777" s="57" t="s">
        <v>666</v>
      </c>
      <c r="D777" s="58">
        <v>722000</v>
      </c>
      <c r="E777" s="58">
        <v>0</v>
      </c>
      <c r="F777" s="58">
        <f t="shared" si="94"/>
        <v>399591900</v>
      </c>
      <c r="H777" s="25" t="str">
        <f t="shared" si="95"/>
        <v>06</v>
      </c>
      <c r="I777" s="25" t="str">
        <f t="shared" si="96"/>
        <v>09</v>
      </c>
      <c r="J777" s="25" t="str">
        <f t="shared" si="97"/>
        <v>2018</v>
      </c>
      <c r="K777" s="25" t="str">
        <f t="shared" si="98"/>
        <v>2</v>
      </c>
      <c r="L777" s="25" t="str">
        <f t="shared" si="99"/>
        <v>301505</v>
      </c>
      <c r="M777" s="25" t="str">
        <f t="shared" si="100"/>
        <v>FATMAWATI 2</v>
      </c>
    </row>
    <row r="778" spans="2:13" x14ac:dyDescent="0.25">
      <c r="B778" s="56">
        <v>43350</v>
      </c>
      <c r="C778" s="57" t="s">
        <v>667</v>
      </c>
      <c r="D778" s="58">
        <v>344000</v>
      </c>
      <c r="E778" s="58">
        <v>0</v>
      </c>
      <c r="F778" s="58">
        <f t="shared" si="94"/>
        <v>399935900</v>
      </c>
      <c r="H778" s="25" t="str">
        <f t="shared" si="95"/>
        <v>06</v>
      </c>
      <c r="I778" s="25" t="str">
        <f t="shared" si="96"/>
        <v>09</v>
      </c>
      <c r="J778" s="25" t="str">
        <f t="shared" si="97"/>
        <v>2018</v>
      </c>
      <c r="K778" s="25" t="str">
        <f t="shared" si="98"/>
        <v>2</v>
      </c>
      <c r="L778" s="25" t="str">
        <f t="shared" si="99"/>
        <v>301513</v>
      </c>
      <c r="M778" s="25" t="str">
        <f t="shared" si="100"/>
        <v>KP RAMBUTAN</v>
      </c>
    </row>
    <row r="779" spans="2:13" x14ac:dyDescent="0.25">
      <c r="B779" s="56">
        <v>43350</v>
      </c>
      <c r="C779" s="57" t="s">
        <v>668</v>
      </c>
      <c r="D779" s="58">
        <v>541500</v>
      </c>
      <c r="E779" s="58">
        <v>0</v>
      </c>
      <c r="F779" s="58">
        <f t="shared" si="94"/>
        <v>400477400</v>
      </c>
      <c r="H779" s="25" t="str">
        <f t="shared" si="95"/>
        <v>06</v>
      </c>
      <c r="I779" s="25" t="str">
        <f t="shared" si="96"/>
        <v>09</v>
      </c>
      <c r="J779" s="25" t="str">
        <f t="shared" si="97"/>
        <v>2018</v>
      </c>
      <c r="K779" s="25" t="str">
        <f t="shared" si="98"/>
        <v>3</v>
      </c>
      <c r="L779" s="25" t="str">
        <f t="shared" si="99"/>
        <v>301509</v>
      </c>
      <c r="M779" s="25" t="str">
        <f t="shared" si="100"/>
        <v>LT AGUNG 2</v>
      </c>
    </row>
    <row r="780" spans="2:13" x14ac:dyDescent="0.25">
      <c r="B780" s="56">
        <v>43350</v>
      </c>
      <c r="C780" s="57" t="s">
        <v>669</v>
      </c>
      <c r="D780" s="58">
        <v>266000</v>
      </c>
      <c r="E780" s="58">
        <v>0</v>
      </c>
      <c r="F780" s="58">
        <f t="shared" si="94"/>
        <v>400743400</v>
      </c>
      <c r="H780" s="25" t="str">
        <f t="shared" si="95"/>
        <v>06</v>
      </c>
      <c r="I780" s="25" t="str">
        <f t="shared" si="96"/>
        <v>09</v>
      </c>
      <c r="J780" s="25" t="str">
        <f t="shared" si="97"/>
        <v>2018</v>
      </c>
      <c r="K780" s="25" t="str">
        <f t="shared" si="98"/>
        <v>3</v>
      </c>
      <c r="L780" s="25" t="str">
        <f t="shared" si="99"/>
        <v>301505</v>
      </c>
      <c r="M780" s="25" t="str">
        <f t="shared" si="100"/>
        <v>FATMAWATI 2</v>
      </c>
    </row>
    <row r="781" spans="2:13" x14ac:dyDescent="0.25">
      <c r="B781" s="56">
        <v>43350</v>
      </c>
      <c r="C781" s="57" t="s">
        <v>670</v>
      </c>
      <c r="D781" s="58">
        <v>133000</v>
      </c>
      <c r="E781" s="58">
        <v>0</v>
      </c>
      <c r="F781" s="58">
        <f t="shared" si="94"/>
        <v>400876400</v>
      </c>
      <c r="H781" s="25" t="str">
        <f t="shared" si="95"/>
        <v>06</v>
      </c>
      <c r="I781" s="25" t="str">
        <f t="shared" si="96"/>
        <v>09</v>
      </c>
      <c r="J781" s="25" t="str">
        <f t="shared" si="97"/>
        <v>2018</v>
      </c>
      <c r="K781" s="25" t="str">
        <f t="shared" si="98"/>
        <v>3</v>
      </c>
      <c r="L781" s="25" t="str">
        <f t="shared" si="99"/>
        <v>301503</v>
      </c>
      <c r="M781" s="25" t="str">
        <f t="shared" si="100"/>
        <v>CIPUTAT 1</v>
      </c>
    </row>
    <row r="782" spans="2:13" x14ac:dyDescent="0.25">
      <c r="B782" s="56">
        <v>43350</v>
      </c>
      <c r="C782" s="57" t="s">
        <v>671</v>
      </c>
      <c r="D782" s="58">
        <v>152000</v>
      </c>
      <c r="E782" s="58">
        <v>0</v>
      </c>
      <c r="F782" s="58">
        <f t="shared" si="94"/>
        <v>401028400</v>
      </c>
      <c r="H782" s="25" t="str">
        <f t="shared" si="95"/>
        <v>07</v>
      </c>
      <c r="I782" s="25" t="str">
        <f t="shared" si="96"/>
        <v>09</v>
      </c>
      <c r="J782" s="25" t="str">
        <f t="shared" si="97"/>
        <v>2018</v>
      </c>
      <c r="K782" s="25" t="str">
        <f t="shared" si="98"/>
        <v>3</v>
      </c>
      <c r="L782" s="25" t="str">
        <f t="shared" si="99"/>
        <v>301507</v>
      </c>
      <c r="M782" s="25" t="str">
        <f t="shared" si="100"/>
        <v>AMPERA 2</v>
      </c>
    </row>
    <row r="783" spans="2:13" x14ac:dyDescent="0.25">
      <c r="B783" s="56">
        <v>43350</v>
      </c>
      <c r="C783" s="57" t="s">
        <v>672</v>
      </c>
      <c r="D783" s="58">
        <v>96000</v>
      </c>
      <c r="E783" s="58">
        <v>0</v>
      </c>
      <c r="F783" s="58">
        <f t="shared" si="94"/>
        <v>401124400</v>
      </c>
      <c r="H783" s="25" t="str">
        <f t="shared" si="95"/>
        <v>07</v>
      </c>
      <c r="I783" s="25" t="str">
        <f t="shared" si="96"/>
        <v>09</v>
      </c>
      <c r="J783" s="25" t="str">
        <f t="shared" si="97"/>
        <v>2018</v>
      </c>
      <c r="K783" s="25" t="str">
        <f t="shared" si="98"/>
        <v>3</v>
      </c>
      <c r="L783" s="25" t="str">
        <f t="shared" si="99"/>
        <v>301515</v>
      </c>
      <c r="M783" s="25" t="str">
        <f t="shared" si="100"/>
        <v>DUKUH 1</v>
      </c>
    </row>
    <row r="784" spans="2:13" x14ac:dyDescent="0.25">
      <c r="B784" s="56">
        <v>43350</v>
      </c>
      <c r="C784" s="57" t="s">
        <v>673</v>
      </c>
      <c r="D784" s="58">
        <v>57000</v>
      </c>
      <c r="E784" s="58">
        <v>0</v>
      </c>
      <c r="F784" s="58">
        <f t="shared" si="94"/>
        <v>401181400</v>
      </c>
      <c r="H784" s="25" t="str">
        <f t="shared" si="95"/>
        <v>07</v>
      </c>
      <c r="I784" s="25" t="str">
        <f t="shared" si="96"/>
        <v>09</v>
      </c>
      <c r="J784" s="25" t="str">
        <f t="shared" si="97"/>
        <v>2018</v>
      </c>
      <c r="K784" s="25" t="str">
        <f t="shared" si="98"/>
        <v>3</v>
      </c>
      <c r="L784" s="25" t="str">
        <f t="shared" si="99"/>
        <v>301511</v>
      </c>
      <c r="M784" s="25" t="str">
        <f t="shared" si="100"/>
        <v>GEDONG 2</v>
      </c>
    </row>
    <row r="785" spans="2:13" x14ac:dyDescent="0.25">
      <c r="B785" s="56">
        <v>43350</v>
      </c>
      <c r="C785" s="57" t="s">
        <v>674</v>
      </c>
      <c r="D785" s="58">
        <v>28500</v>
      </c>
      <c r="E785" s="58">
        <v>0</v>
      </c>
      <c r="F785" s="58">
        <f t="shared" si="94"/>
        <v>401209900</v>
      </c>
      <c r="H785" s="25" t="str">
        <f t="shared" si="95"/>
        <v>07</v>
      </c>
      <c r="I785" s="25" t="str">
        <f t="shared" si="96"/>
        <v>09</v>
      </c>
      <c r="J785" s="25" t="str">
        <f t="shared" si="97"/>
        <v>2018</v>
      </c>
      <c r="K785" s="25" t="str">
        <f t="shared" si="98"/>
        <v>3</v>
      </c>
      <c r="L785" s="25" t="str">
        <f t="shared" si="99"/>
        <v>301534</v>
      </c>
      <c r="M785" s="25" t="str">
        <f t="shared" si="100"/>
        <v>LT AGUNG 3</v>
      </c>
    </row>
    <row r="786" spans="2:13" x14ac:dyDescent="0.25">
      <c r="B786" s="56">
        <v>43350</v>
      </c>
      <c r="C786" s="57" t="s">
        <v>675</v>
      </c>
      <c r="D786" s="58">
        <v>85500</v>
      </c>
      <c r="E786" s="58">
        <v>0</v>
      </c>
      <c r="F786" s="58">
        <f t="shared" si="94"/>
        <v>401295400</v>
      </c>
      <c r="H786" s="25" t="str">
        <f t="shared" si="95"/>
        <v>07</v>
      </c>
      <c r="I786" s="25" t="str">
        <f t="shared" si="96"/>
        <v>09</v>
      </c>
      <c r="J786" s="25" t="str">
        <f t="shared" si="97"/>
        <v>2018</v>
      </c>
      <c r="K786" s="25" t="str">
        <f t="shared" si="98"/>
        <v>3</v>
      </c>
      <c r="L786" s="25" t="str">
        <f t="shared" si="99"/>
        <v>301508</v>
      </c>
      <c r="M786" s="25" t="str">
        <f t="shared" si="100"/>
        <v>AMPERA 1</v>
      </c>
    </row>
    <row r="787" spans="2:13" x14ac:dyDescent="0.25">
      <c r="B787" s="56">
        <v>43350</v>
      </c>
      <c r="C787" s="57" t="s">
        <v>676</v>
      </c>
      <c r="D787" s="58">
        <v>160000</v>
      </c>
      <c r="E787" s="58">
        <v>0</v>
      </c>
      <c r="F787" s="58">
        <f t="shared" si="94"/>
        <v>401455400</v>
      </c>
      <c r="H787" s="25" t="str">
        <f t="shared" si="95"/>
        <v>07</v>
      </c>
      <c r="I787" s="25" t="str">
        <f t="shared" si="96"/>
        <v>09</v>
      </c>
      <c r="J787" s="25" t="str">
        <f t="shared" si="97"/>
        <v>2018</v>
      </c>
      <c r="K787" s="25" t="str">
        <f t="shared" si="98"/>
        <v>3</v>
      </c>
      <c r="L787" s="25" t="str">
        <f t="shared" si="99"/>
        <v>301516</v>
      </c>
      <c r="M787" s="25" t="str">
        <f t="shared" si="100"/>
        <v>DUKUH 3</v>
      </c>
    </row>
    <row r="788" spans="2:13" x14ac:dyDescent="0.25">
      <c r="B788" s="56">
        <v>43350</v>
      </c>
      <c r="C788" s="57" t="s">
        <v>677</v>
      </c>
      <c r="D788" s="58">
        <v>104500</v>
      </c>
      <c r="E788" s="58">
        <v>0</v>
      </c>
      <c r="F788" s="58">
        <f t="shared" si="94"/>
        <v>401559900</v>
      </c>
      <c r="H788" s="25" t="str">
        <f t="shared" si="95"/>
        <v>07</v>
      </c>
      <c r="I788" s="25" t="str">
        <f t="shared" si="96"/>
        <v>09</v>
      </c>
      <c r="J788" s="25" t="str">
        <f t="shared" si="97"/>
        <v>2018</v>
      </c>
      <c r="K788" s="25" t="str">
        <f t="shared" si="98"/>
        <v>3</v>
      </c>
      <c r="L788" s="25" t="str">
        <f t="shared" si="99"/>
        <v>301505</v>
      </c>
      <c r="M788" s="25" t="str">
        <f t="shared" si="100"/>
        <v>FATMAWATI 2</v>
      </c>
    </row>
    <row r="789" spans="2:13" x14ac:dyDescent="0.25">
      <c r="B789" s="56">
        <v>43350</v>
      </c>
      <c r="C789" s="57" t="s">
        <v>678</v>
      </c>
      <c r="D789" s="58">
        <v>76000</v>
      </c>
      <c r="E789" s="58">
        <v>0</v>
      </c>
      <c r="F789" s="58">
        <f t="shared" si="94"/>
        <v>401635900</v>
      </c>
      <c r="H789" s="25" t="str">
        <f t="shared" si="95"/>
        <v>07</v>
      </c>
      <c r="I789" s="25" t="str">
        <f t="shared" si="96"/>
        <v>09</v>
      </c>
      <c r="J789" s="25" t="str">
        <f t="shared" si="97"/>
        <v>2018</v>
      </c>
      <c r="K789" s="25" t="str">
        <f t="shared" si="98"/>
        <v>3</v>
      </c>
      <c r="L789" s="25" t="str">
        <f t="shared" si="99"/>
        <v>301512</v>
      </c>
      <c r="M789" s="25" t="str">
        <f t="shared" si="100"/>
        <v>GEDONG 1</v>
      </c>
    </row>
    <row r="790" spans="2:13" x14ac:dyDescent="0.25">
      <c r="B790" s="56">
        <v>43350</v>
      </c>
      <c r="C790" s="57" t="s">
        <v>679</v>
      </c>
      <c r="D790" s="58">
        <v>85500</v>
      </c>
      <c r="E790" s="58">
        <v>0</v>
      </c>
      <c r="F790" s="58">
        <f t="shared" si="94"/>
        <v>401721400</v>
      </c>
      <c r="H790" s="25" t="str">
        <f t="shared" si="95"/>
        <v>07</v>
      </c>
      <c r="I790" s="25" t="str">
        <f t="shared" si="96"/>
        <v>09</v>
      </c>
      <c r="J790" s="25" t="str">
        <f t="shared" si="97"/>
        <v>2018</v>
      </c>
      <c r="K790" s="25" t="str">
        <f t="shared" si="98"/>
        <v>3</v>
      </c>
      <c r="L790" s="25" t="str">
        <f t="shared" si="99"/>
        <v>301506</v>
      </c>
      <c r="M790" s="25" t="str">
        <f t="shared" si="100"/>
        <v>FATMAWATI 1</v>
      </c>
    </row>
    <row r="791" spans="2:13" x14ac:dyDescent="0.25">
      <c r="B791" s="56">
        <v>43350</v>
      </c>
      <c r="C791" s="57" t="s">
        <v>680</v>
      </c>
      <c r="D791" s="58">
        <v>133000</v>
      </c>
      <c r="E791" s="58">
        <v>0</v>
      </c>
      <c r="F791" s="58">
        <f t="shared" si="94"/>
        <v>401854400</v>
      </c>
      <c r="H791" s="25" t="str">
        <f t="shared" si="95"/>
        <v>07</v>
      </c>
      <c r="I791" s="25" t="str">
        <f t="shared" si="96"/>
        <v>09</v>
      </c>
      <c r="J791" s="25" t="str">
        <f t="shared" si="97"/>
        <v>2018</v>
      </c>
      <c r="K791" s="25" t="str">
        <f t="shared" si="98"/>
        <v>3</v>
      </c>
      <c r="L791" s="25" t="str">
        <f t="shared" si="99"/>
        <v>301510</v>
      </c>
      <c r="M791" s="25" t="str">
        <f t="shared" si="100"/>
        <v>LT AGUNG 1</v>
      </c>
    </row>
    <row r="792" spans="2:13" x14ac:dyDescent="0.25">
      <c r="B792" s="56">
        <v>43350</v>
      </c>
      <c r="C792" s="57" t="s">
        <v>681</v>
      </c>
      <c r="D792" s="58">
        <v>57000</v>
      </c>
      <c r="E792" s="58">
        <v>0</v>
      </c>
      <c r="F792" s="58">
        <f t="shared" si="94"/>
        <v>401911400</v>
      </c>
      <c r="H792" s="25" t="str">
        <f t="shared" si="95"/>
        <v>07</v>
      </c>
      <c r="I792" s="25" t="str">
        <f t="shared" si="96"/>
        <v>09</v>
      </c>
      <c r="J792" s="25" t="str">
        <f t="shared" si="97"/>
        <v>2018</v>
      </c>
      <c r="K792" s="25" t="str">
        <f t="shared" si="98"/>
        <v>3</v>
      </c>
      <c r="L792" s="25" t="str">
        <f t="shared" si="99"/>
        <v>301504</v>
      </c>
      <c r="M792" s="25" t="str">
        <f t="shared" si="100"/>
        <v>PD PINANG</v>
      </c>
    </row>
    <row r="793" spans="2:13" x14ac:dyDescent="0.25">
      <c r="B793" s="56">
        <v>43350</v>
      </c>
      <c r="C793" s="57" t="s">
        <v>682</v>
      </c>
      <c r="D793" s="58">
        <v>28500</v>
      </c>
      <c r="E793" s="58">
        <v>0</v>
      </c>
      <c r="F793" s="58">
        <f t="shared" si="94"/>
        <v>401939900</v>
      </c>
      <c r="H793" s="25" t="str">
        <f t="shared" si="95"/>
        <v>07</v>
      </c>
      <c r="I793" s="25" t="str">
        <f t="shared" si="96"/>
        <v>09</v>
      </c>
      <c r="J793" s="25" t="str">
        <f t="shared" si="97"/>
        <v>2018</v>
      </c>
      <c r="K793" s="25" t="str">
        <f t="shared" si="98"/>
        <v>3</v>
      </c>
      <c r="L793" s="25" t="str">
        <f t="shared" si="99"/>
        <v>301513</v>
      </c>
      <c r="M793" s="25" t="str">
        <f t="shared" si="100"/>
        <v>KP RAMBUTAN</v>
      </c>
    </row>
    <row r="794" spans="2:13" x14ac:dyDescent="0.25">
      <c r="B794" s="56">
        <v>43350</v>
      </c>
      <c r="C794" s="57" t="s">
        <v>683</v>
      </c>
      <c r="D794" s="58">
        <v>123500</v>
      </c>
      <c r="E794" s="58">
        <v>0</v>
      </c>
      <c r="F794" s="58">
        <f t="shared" si="94"/>
        <v>402063400</v>
      </c>
      <c r="H794" s="25" t="str">
        <f t="shared" si="95"/>
        <v>07</v>
      </c>
      <c r="I794" s="25" t="str">
        <f t="shared" si="96"/>
        <v>09</v>
      </c>
      <c r="J794" s="25" t="str">
        <f t="shared" si="97"/>
        <v>2018</v>
      </c>
      <c r="K794" s="25" t="str">
        <f t="shared" si="98"/>
        <v>3</v>
      </c>
      <c r="L794" s="25" t="str">
        <f t="shared" si="99"/>
        <v>301503</v>
      </c>
      <c r="M794" s="25" t="str">
        <f t="shared" si="100"/>
        <v>CIPUTAT 1</v>
      </c>
    </row>
    <row r="795" spans="2:13" x14ac:dyDescent="0.25">
      <c r="B795" s="56">
        <v>43350</v>
      </c>
      <c r="C795" s="57" t="s">
        <v>684</v>
      </c>
      <c r="D795" s="58">
        <v>292500</v>
      </c>
      <c r="E795" s="58">
        <v>0</v>
      </c>
      <c r="F795" s="58">
        <f t="shared" si="94"/>
        <v>402355900</v>
      </c>
      <c r="H795" s="25" t="str">
        <f t="shared" si="95"/>
        <v>07</v>
      </c>
      <c r="I795" s="25" t="str">
        <f t="shared" si="96"/>
        <v>09</v>
      </c>
      <c r="J795" s="25" t="str">
        <f t="shared" si="97"/>
        <v>2018</v>
      </c>
      <c r="K795" s="25" t="str">
        <f t="shared" si="98"/>
        <v>3</v>
      </c>
      <c r="L795" s="25" t="str">
        <f t="shared" si="99"/>
        <v>301514</v>
      </c>
      <c r="M795" s="25" t="str">
        <f t="shared" si="100"/>
        <v>PS REBO</v>
      </c>
    </row>
    <row r="796" spans="2:13" x14ac:dyDescent="0.25">
      <c r="B796" s="56">
        <v>43350</v>
      </c>
      <c r="C796" s="57" t="s">
        <v>685</v>
      </c>
      <c r="D796" s="58">
        <v>237500</v>
      </c>
      <c r="E796" s="58">
        <v>0</v>
      </c>
      <c r="F796" s="58">
        <f t="shared" si="94"/>
        <v>402593400</v>
      </c>
      <c r="H796" s="25" t="str">
        <f t="shared" si="95"/>
        <v>07</v>
      </c>
      <c r="I796" s="25" t="str">
        <f t="shared" si="96"/>
        <v>09</v>
      </c>
      <c r="J796" s="25" t="str">
        <f t="shared" si="97"/>
        <v>2018</v>
      </c>
      <c r="K796" s="25" t="str">
        <f t="shared" si="98"/>
        <v>3</v>
      </c>
      <c r="L796" s="25" t="str">
        <f t="shared" si="99"/>
        <v>301509</v>
      </c>
      <c r="M796" s="25" t="str">
        <f t="shared" si="100"/>
        <v>LT AGUNG 2</v>
      </c>
    </row>
    <row r="797" spans="2:13" x14ac:dyDescent="0.25">
      <c r="B797" s="56">
        <v>43351</v>
      </c>
      <c r="C797" s="57" t="s">
        <v>686</v>
      </c>
      <c r="D797" s="58">
        <v>731500</v>
      </c>
      <c r="E797" s="58">
        <v>0</v>
      </c>
      <c r="F797" s="58">
        <f t="shared" si="94"/>
        <v>403324900</v>
      </c>
      <c r="H797" s="25" t="str">
        <f t="shared" si="95"/>
        <v>07</v>
      </c>
      <c r="I797" s="25" t="str">
        <f t="shared" si="96"/>
        <v>09</v>
      </c>
      <c r="J797" s="25" t="str">
        <f t="shared" si="97"/>
        <v>2018</v>
      </c>
      <c r="K797" s="25" t="str">
        <f t="shared" si="98"/>
        <v>1</v>
      </c>
      <c r="L797" s="25" t="str">
        <f t="shared" si="99"/>
        <v>301508</v>
      </c>
      <c r="M797" s="25" t="str">
        <f t="shared" si="100"/>
        <v>AMPERA 1</v>
      </c>
    </row>
    <row r="798" spans="2:13" x14ac:dyDescent="0.25">
      <c r="B798" s="56">
        <v>43351</v>
      </c>
      <c r="C798" s="57" t="s">
        <v>687</v>
      </c>
      <c r="D798" s="58">
        <v>1248000</v>
      </c>
      <c r="E798" s="58">
        <v>0</v>
      </c>
      <c r="F798" s="58">
        <f t="shared" si="94"/>
        <v>404572900</v>
      </c>
      <c r="H798" s="25" t="str">
        <f t="shared" si="95"/>
        <v>07</v>
      </c>
      <c r="I798" s="25" t="str">
        <f t="shared" si="96"/>
        <v>09</v>
      </c>
      <c r="J798" s="25" t="str">
        <f t="shared" si="97"/>
        <v>2018</v>
      </c>
      <c r="K798" s="25" t="str">
        <f t="shared" si="98"/>
        <v>1</v>
      </c>
      <c r="L798" s="25" t="str">
        <f t="shared" si="99"/>
        <v>301516</v>
      </c>
      <c r="M798" s="25" t="str">
        <f t="shared" si="100"/>
        <v>DUKUH 3</v>
      </c>
    </row>
    <row r="799" spans="2:13" x14ac:dyDescent="0.25">
      <c r="B799" s="56">
        <v>43351</v>
      </c>
      <c r="C799" s="57" t="s">
        <v>688</v>
      </c>
      <c r="D799" s="58">
        <v>541500</v>
      </c>
      <c r="E799" s="58">
        <v>0</v>
      </c>
      <c r="F799" s="58">
        <f t="shared" si="94"/>
        <v>405114400</v>
      </c>
      <c r="H799" s="25" t="str">
        <f t="shared" si="95"/>
        <v>07</v>
      </c>
      <c r="I799" s="25" t="str">
        <f t="shared" si="96"/>
        <v>09</v>
      </c>
      <c r="J799" s="25" t="str">
        <f t="shared" si="97"/>
        <v>2018</v>
      </c>
      <c r="K799" s="25" t="str">
        <f t="shared" si="98"/>
        <v>1</v>
      </c>
      <c r="L799" s="25" t="str">
        <f t="shared" si="99"/>
        <v>301504</v>
      </c>
      <c r="M799" s="25" t="str">
        <f t="shared" si="100"/>
        <v>PD PINANG</v>
      </c>
    </row>
    <row r="800" spans="2:13" x14ac:dyDescent="0.25">
      <c r="B800" s="56">
        <v>43351</v>
      </c>
      <c r="C800" s="57" t="s">
        <v>689</v>
      </c>
      <c r="D800" s="58">
        <v>579500</v>
      </c>
      <c r="E800" s="58">
        <v>0</v>
      </c>
      <c r="F800" s="58">
        <f t="shared" si="94"/>
        <v>405693900</v>
      </c>
      <c r="H800" s="25" t="str">
        <f t="shared" si="95"/>
        <v>07</v>
      </c>
      <c r="I800" s="25" t="str">
        <f t="shared" si="96"/>
        <v>09</v>
      </c>
      <c r="J800" s="25" t="str">
        <f t="shared" si="97"/>
        <v>2018</v>
      </c>
      <c r="K800" s="25" t="str">
        <f t="shared" si="98"/>
        <v>1</v>
      </c>
      <c r="L800" s="25" t="str">
        <f t="shared" si="99"/>
        <v>301505</v>
      </c>
      <c r="M800" s="25" t="str">
        <f t="shared" si="100"/>
        <v>FATMAWATI 2</v>
      </c>
    </row>
    <row r="801" spans="2:13" x14ac:dyDescent="0.25">
      <c r="B801" s="56">
        <v>43351</v>
      </c>
      <c r="C801" s="57" t="s">
        <v>690</v>
      </c>
      <c r="D801" s="58">
        <v>494000</v>
      </c>
      <c r="E801" s="58">
        <v>0</v>
      </c>
      <c r="F801" s="58">
        <f t="shared" si="94"/>
        <v>406187900</v>
      </c>
      <c r="H801" s="25" t="str">
        <f t="shared" si="95"/>
        <v>07</v>
      </c>
      <c r="I801" s="25" t="str">
        <f t="shared" si="96"/>
        <v>09</v>
      </c>
      <c r="J801" s="25" t="str">
        <f t="shared" si="97"/>
        <v>2018</v>
      </c>
      <c r="K801" s="25" t="str">
        <f t="shared" si="98"/>
        <v>1</v>
      </c>
      <c r="L801" s="25" t="str">
        <f t="shared" si="99"/>
        <v>301503</v>
      </c>
      <c r="M801" s="25" t="str">
        <f t="shared" si="100"/>
        <v>CIPUTAT 1</v>
      </c>
    </row>
    <row r="802" spans="2:13" x14ac:dyDescent="0.25">
      <c r="B802" s="56">
        <v>43351</v>
      </c>
      <c r="C802" s="57" t="s">
        <v>691</v>
      </c>
      <c r="D802" s="58">
        <v>1786000</v>
      </c>
      <c r="E802" s="58">
        <v>0</v>
      </c>
      <c r="F802" s="58">
        <f t="shared" si="94"/>
        <v>407973900</v>
      </c>
      <c r="H802" s="25" t="str">
        <f t="shared" si="95"/>
        <v>07</v>
      </c>
      <c r="I802" s="25" t="str">
        <f t="shared" si="96"/>
        <v>09</v>
      </c>
      <c r="J802" s="25" t="str">
        <f t="shared" si="97"/>
        <v>2018</v>
      </c>
      <c r="K802" s="25" t="str">
        <f t="shared" si="98"/>
        <v>1</v>
      </c>
      <c r="L802" s="25" t="str">
        <f t="shared" si="99"/>
        <v>301509</v>
      </c>
      <c r="M802" s="25" t="str">
        <f t="shared" si="100"/>
        <v>LT AGUNG 2</v>
      </c>
    </row>
    <row r="803" spans="2:13" x14ac:dyDescent="0.25">
      <c r="B803" s="56">
        <v>43351</v>
      </c>
      <c r="C803" s="57" t="s">
        <v>692</v>
      </c>
      <c r="D803" s="58">
        <v>1498000</v>
      </c>
      <c r="E803" s="58">
        <v>0</v>
      </c>
      <c r="F803" s="58">
        <f t="shared" si="94"/>
        <v>409471900</v>
      </c>
      <c r="H803" s="25" t="str">
        <f t="shared" si="95"/>
        <v>07</v>
      </c>
      <c r="I803" s="25" t="str">
        <f t="shared" si="96"/>
        <v>09</v>
      </c>
      <c r="J803" s="25" t="str">
        <f t="shared" si="97"/>
        <v>2018</v>
      </c>
      <c r="K803" s="25" t="str">
        <f t="shared" si="98"/>
        <v>1</v>
      </c>
      <c r="L803" s="25" t="str">
        <f t="shared" si="99"/>
        <v>301515</v>
      </c>
      <c r="M803" s="25" t="str">
        <f t="shared" si="100"/>
        <v>DUKUH 1</v>
      </c>
    </row>
    <row r="804" spans="2:13" x14ac:dyDescent="0.25">
      <c r="B804" s="56">
        <v>43351</v>
      </c>
      <c r="C804" s="57" t="s">
        <v>693</v>
      </c>
      <c r="D804" s="58">
        <v>494000</v>
      </c>
      <c r="E804" s="58">
        <v>0</v>
      </c>
      <c r="F804" s="58">
        <f t="shared" si="94"/>
        <v>409965900</v>
      </c>
      <c r="H804" s="25" t="str">
        <f t="shared" si="95"/>
        <v>07</v>
      </c>
      <c r="I804" s="25" t="str">
        <f t="shared" si="96"/>
        <v>09</v>
      </c>
      <c r="J804" s="25" t="str">
        <f t="shared" si="97"/>
        <v>2018</v>
      </c>
      <c r="K804" s="25" t="str">
        <f t="shared" si="98"/>
        <v>1</v>
      </c>
      <c r="L804" s="25" t="str">
        <f t="shared" si="99"/>
        <v>301506</v>
      </c>
      <c r="M804" s="25" t="str">
        <f t="shared" si="100"/>
        <v>FATMAWATI 1</v>
      </c>
    </row>
    <row r="805" spans="2:13" x14ac:dyDescent="0.25">
      <c r="B805" s="56">
        <v>43351</v>
      </c>
      <c r="C805" s="57" t="s">
        <v>694</v>
      </c>
      <c r="D805" s="58">
        <v>874000</v>
      </c>
      <c r="E805" s="58">
        <v>0</v>
      </c>
      <c r="F805" s="58">
        <f t="shared" si="94"/>
        <v>410839900</v>
      </c>
      <c r="H805" s="25" t="str">
        <f t="shared" si="95"/>
        <v>07</v>
      </c>
      <c r="I805" s="25" t="str">
        <f t="shared" si="96"/>
        <v>09</v>
      </c>
      <c r="J805" s="25" t="str">
        <f t="shared" si="97"/>
        <v>2018</v>
      </c>
      <c r="K805" s="25" t="str">
        <f t="shared" si="98"/>
        <v>1</v>
      </c>
      <c r="L805" s="25" t="str">
        <f t="shared" si="99"/>
        <v>301510</v>
      </c>
      <c r="M805" s="25" t="str">
        <f t="shared" si="100"/>
        <v>LT AGUNG 1</v>
      </c>
    </row>
    <row r="806" spans="2:13" x14ac:dyDescent="0.25">
      <c r="B806" s="56">
        <v>43351</v>
      </c>
      <c r="C806" s="57" t="s">
        <v>695</v>
      </c>
      <c r="D806" s="58">
        <v>2312000</v>
      </c>
      <c r="E806" s="58">
        <v>0</v>
      </c>
      <c r="F806" s="58">
        <f t="shared" si="94"/>
        <v>413151900</v>
      </c>
      <c r="H806" s="25" t="str">
        <f t="shared" si="95"/>
        <v>07</v>
      </c>
      <c r="I806" s="25" t="str">
        <f t="shared" si="96"/>
        <v>09</v>
      </c>
      <c r="J806" s="25" t="str">
        <f t="shared" si="97"/>
        <v>2018</v>
      </c>
      <c r="K806" s="25" t="str">
        <f t="shared" si="98"/>
        <v>1</v>
      </c>
      <c r="L806" s="25" t="str">
        <f t="shared" si="99"/>
        <v>301514</v>
      </c>
      <c r="M806" s="25" t="str">
        <f t="shared" si="100"/>
        <v>PS REBO</v>
      </c>
    </row>
    <row r="807" spans="2:13" x14ac:dyDescent="0.25">
      <c r="B807" s="56">
        <v>43351</v>
      </c>
      <c r="C807" s="57" t="s">
        <v>696</v>
      </c>
      <c r="D807" s="58">
        <v>1146000</v>
      </c>
      <c r="E807" s="58">
        <v>0</v>
      </c>
      <c r="F807" s="58">
        <f t="shared" si="94"/>
        <v>414297900</v>
      </c>
      <c r="H807" s="25" t="str">
        <f t="shared" si="95"/>
        <v>07</v>
      </c>
      <c r="I807" s="25" t="str">
        <f t="shared" si="96"/>
        <v>09</v>
      </c>
      <c r="J807" s="25" t="str">
        <f t="shared" si="97"/>
        <v>2018</v>
      </c>
      <c r="K807" s="25" t="str">
        <f t="shared" si="98"/>
        <v>1</v>
      </c>
      <c r="L807" s="25" t="str">
        <f t="shared" si="99"/>
        <v>301511</v>
      </c>
      <c r="M807" s="25" t="str">
        <f t="shared" si="100"/>
        <v>GEDONG 2</v>
      </c>
    </row>
    <row r="808" spans="2:13" x14ac:dyDescent="0.25">
      <c r="B808" s="56">
        <v>43351</v>
      </c>
      <c r="C808" s="57" t="s">
        <v>697</v>
      </c>
      <c r="D808" s="58">
        <v>114000</v>
      </c>
      <c r="E808" s="58">
        <v>0</v>
      </c>
      <c r="F808" s="58">
        <f t="shared" si="94"/>
        <v>414411900</v>
      </c>
      <c r="H808" s="25" t="str">
        <f t="shared" si="95"/>
        <v>07</v>
      </c>
      <c r="I808" s="25" t="str">
        <f t="shared" si="96"/>
        <v>09</v>
      </c>
      <c r="J808" s="25" t="str">
        <f t="shared" si="97"/>
        <v>2018</v>
      </c>
      <c r="K808" s="25" t="str">
        <f t="shared" si="98"/>
        <v>1</v>
      </c>
      <c r="L808" s="25" t="str">
        <f t="shared" si="99"/>
        <v>301534</v>
      </c>
      <c r="M808" s="25" t="str">
        <f t="shared" si="100"/>
        <v>LT AGUNG 3</v>
      </c>
    </row>
    <row r="809" spans="2:13" x14ac:dyDescent="0.25">
      <c r="B809" s="56">
        <v>43351</v>
      </c>
      <c r="C809" s="57" t="s">
        <v>698</v>
      </c>
      <c r="D809" s="58">
        <v>788500</v>
      </c>
      <c r="E809" s="58">
        <v>0</v>
      </c>
      <c r="F809" s="58">
        <f t="shared" si="94"/>
        <v>415200400</v>
      </c>
      <c r="H809" s="25" t="str">
        <f t="shared" si="95"/>
        <v>07</v>
      </c>
      <c r="I809" s="25" t="str">
        <f t="shared" si="96"/>
        <v>09</v>
      </c>
      <c r="J809" s="25" t="str">
        <f t="shared" si="97"/>
        <v>2018</v>
      </c>
      <c r="K809" s="25" t="str">
        <f t="shared" si="98"/>
        <v>1</v>
      </c>
      <c r="L809" s="25" t="str">
        <f t="shared" si="99"/>
        <v>301507</v>
      </c>
      <c r="M809" s="25" t="str">
        <f t="shared" si="100"/>
        <v>AMPERA 2</v>
      </c>
    </row>
    <row r="810" spans="2:13" x14ac:dyDescent="0.25">
      <c r="B810" s="56">
        <v>43351</v>
      </c>
      <c r="C810" s="57" t="s">
        <v>699</v>
      </c>
      <c r="D810" s="58">
        <v>669000</v>
      </c>
      <c r="E810" s="58">
        <v>0</v>
      </c>
      <c r="F810" s="58">
        <f t="shared" si="94"/>
        <v>415869400</v>
      </c>
      <c r="H810" s="25" t="str">
        <f t="shared" si="95"/>
        <v>07</v>
      </c>
      <c r="I810" s="25" t="str">
        <f t="shared" si="96"/>
        <v>09</v>
      </c>
      <c r="J810" s="25" t="str">
        <f t="shared" si="97"/>
        <v>2018</v>
      </c>
      <c r="K810" s="25" t="str">
        <f t="shared" si="98"/>
        <v>1</v>
      </c>
      <c r="L810" s="25" t="str">
        <f t="shared" si="99"/>
        <v>301513</v>
      </c>
      <c r="M810" s="25" t="str">
        <f t="shared" si="100"/>
        <v>KP RAMBUTAN</v>
      </c>
    </row>
    <row r="811" spans="2:13" x14ac:dyDescent="0.25">
      <c r="B811" s="56">
        <v>43351</v>
      </c>
      <c r="C811" s="57" t="s">
        <v>700</v>
      </c>
      <c r="D811" s="58">
        <v>332500</v>
      </c>
      <c r="E811" s="58">
        <v>0</v>
      </c>
      <c r="F811" s="58">
        <f t="shared" si="94"/>
        <v>416201900</v>
      </c>
      <c r="H811" s="25" t="str">
        <f t="shared" si="95"/>
        <v>07</v>
      </c>
      <c r="I811" s="25" t="str">
        <f t="shared" si="96"/>
        <v>09</v>
      </c>
      <c r="J811" s="25" t="str">
        <f t="shared" si="97"/>
        <v>2018</v>
      </c>
      <c r="K811" s="25" t="str">
        <f t="shared" si="98"/>
        <v>1</v>
      </c>
      <c r="L811" s="25" t="str">
        <f t="shared" si="99"/>
        <v>301512</v>
      </c>
      <c r="M811" s="25" t="str">
        <f t="shared" si="100"/>
        <v>GEDONG 1</v>
      </c>
    </row>
    <row r="812" spans="2:13" x14ac:dyDescent="0.25">
      <c r="B812" s="56">
        <v>43351</v>
      </c>
      <c r="C812" s="57" t="s">
        <v>701</v>
      </c>
      <c r="D812" s="58">
        <v>570000</v>
      </c>
      <c r="E812" s="58">
        <v>0</v>
      </c>
      <c r="F812" s="58">
        <f t="shared" si="94"/>
        <v>416771900</v>
      </c>
      <c r="H812" s="25" t="str">
        <f t="shared" si="95"/>
        <v>07</v>
      </c>
      <c r="I812" s="25" t="str">
        <f t="shared" si="96"/>
        <v>09</v>
      </c>
      <c r="J812" s="25" t="str">
        <f t="shared" si="97"/>
        <v>2018</v>
      </c>
      <c r="K812" s="25" t="str">
        <f t="shared" si="98"/>
        <v>2</v>
      </c>
      <c r="L812" s="25" t="str">
        <f t="shared" si="99"/>
        <v>301503</v>
      </c>
      <c r="M812" s="25" t="str">
        <f t="shared" si="100"/>
        <v>CIPUTAT 1</v>
      </c>
    </row>
    <row r="813" spans="2:13" x14ac:dyDescent="0.25">
      <c r="B813" s="56">
        <v>43351</v>
      </c>
      <c r="C813" s="57" t="s">
        <v>683</v>
      </c>
      <c r="D813" s="58">
        <v>180500</v>
      </c>
      <c r="E813" s="58">
        <v>0</v>
      </c>
      <c r="F813" s="58">
        <f t="shared" si="94"/>
        <v>416952400</v>
      </c>
      <c r="H813" s="25" t="str">
        <f t="shared" si="95"/>
        <v>07</v>
      </c>
      <c r="I813" s="25" t="str">
        <f t="shared" si="96"/>
        <v>09</v>
      </c>
      <c r="J813" s="25" t="str">
        <f t="shared" si="97"/>
        <v>2018</v>
      </c>
      <c r="K813" s="25" t="str">
        <f t="shared" si="98"/>
        <v>3</v>
      </c>
      <c r="L813" s="25" t="str">
        <f t="shared" si="99"/>
        <v>301503</v>
      </c>
      <c r="M813" s="25" t="str">
        <f t="shared" si="100"/>
        <v>CIPUTAT 1</v>
      </c>
    </row>
    <row r="814" spans="2:13" x14ac:dyDescent="0.25">
      <c r="B814" s="56">
        <v>43351</v>
      </c>
      <c r="C814" s="57" t="s">
        <v>702</v>
      </c>
      <c r="D814" s="58">
        <v>180500</v>
      </c>
      <c r="E814" s="58">
        <v>0</v>
      </c>
      <c r="F814" s="58">
        <f t="shared" si="94"/>
        <v>417132900</v>
      </c>
      <c r="H814" s="25" t="str">
        <f t="shared" si="95"/>
        <v>08</v>
      </c>
      <c r="I814" s="25" t="str">
        <f t="shared" si="96"/>
        <v>09</v>
      </c>
      <c r="J814" s="25" t="str">
        <f t="shared" si="97"/>
        <v>2018</v>
      </c>
      <c r="K814" s="25" t="str">
        <f t="shared" si="98"/>
        <v>3</v>
      </c>
      <c r="L814" s="25" t="str">
        <f t="shared" si="99"/>
        <v>301503</v>
      </c>
      <c r="M814" s="25" t="str">
        <f t="shared" si="100"/>
        <v>CIPUTAT 1</v>
      </c>
    </row>
    <row r="815" spans="2:13" x14ac:dyDescent="0.25">
      <c r="B815" s="56">
        <v>43353</v>
      </c>
      <c r="C815" s="57" t="s">
        <v>703</v>
      </c>
      <c r="D815" s="58">
        <v>848000</v>
      </c>
      <c r="E815" s="58">
        <v>0</v>
      </c>
      <c r="F815" s="58">
        <f t="shared" si="94"/>
        <v>417980900</v>
      </c>
      <c r="H815" s="25" t="str">
        <f t="shared" si="95"/>
        <v>08</v>
      </c>
      <c r="I815" s="25" t="str">
        <f t="shared" si="96"/>
        <v>09</v>
      </c>
      <c r="J815" s="25" t="str">
        <f t="shared" si="97"/>
        <v>2018</v>
      </c>
      <c r="K815" s="25" t="str">
        <f t="shared" si="98"/>
        <v>2</v>
      </c>
      <c r="L815" s="25" t="str">
        <f t="shared" si="99"/>
        <v>301515</v>
      </c>
      <c r="M815" s="25" t="str">
        <f t="shared" si="100"/>
        <v>DUKUH 1</v>
      </c>
    </row>
    <row r="816" spans="2:13" x14ac:dyDescent="0.25">
      <c r="B816" s="56">
        <v>43353</v>
      </c>
      <c r="C816" s="57" t="s">
        <v>704</v>
      </c>
      <c r="D816" s="58">
        <v>171000</v>
      </c>
      <c r="E816" s="58">
        <v>0</v>
      </c>
      <c r="F816" s="58">
        <f t="shared" si="94"/>
        <v>418151900</v>
      </c>
      <c r="H816" s="25" t="str">
        <f t="shared" si="95"/>
        <v>08</v>
      </c>
      <c r="I816" s="25" t="str">
        <f t="shared" si="96"/>
        <v>09</v>
      </c>
      <c r="J816" s="25" t="str">
        <f t="shared" si="97"/>
        <v>2018</v>
      </c>
      <c r="K816" s="25" t="str">
        <f t="shared" si="98"/>
        <v>2</v>
      </c>
      <c r="L816" s="25" t="str">
        <f t="shared" si="99"/>
        <v>301511</v>
      </c>
      <c r="M816" s="25" t="str">
        <f t="shared" si="100"/>
        <v>GEDONG 2</v>
      </c>
    </row>
    <row r="817" spans="2:13" x14ac:dyDescent="0.25">
      <c r="B817" s="56">
        <v>43353</v>
      </c>
      <c r="C817" s="57" t="s">
        <v>705</v>
      </c>
      <c r="D817" s="58">
        <v>931000</v>
      </c>
      <c r="E817" s="58">
        <v>0</v>
      </c>
      <c r="F817" s="58">
        <f t="shared" si="94"/>
        <v>419082900</v>
      </c>
      <c r="H817" s="25" t="str">
        <f t="shared" si="95"/>
        <v>08</v>
      </c>
      <c r="I817" s="25" t="str">
        <f t="shared" si="96"/>
        <v>09</v>
      </c>
      <c r="J817" s="25" t="str">
        <f t="shared" si="97"/>
        <v>2018</v>
      </c>
      <c r="K817" s="25" t="str">
        <f t="shared" si="98"/>
        <v>2</v>
      </c>
      <c r="L817" s="25" t="str">
        <f t="shared" si="99"/>
        <v>301507</v>
      </c>
      <c r="M817" s="25" t="str">
        <f t="shared" si="100"/>
        <v>AMPERA 2</v>
      </c>
    </row>
    <row r="818" spans="2:13" x14ac:dyDescent="0.25">
      <c r="B818" s="56">
        <v>43353</v>
      </c>
      <c r="C818" s="57" t="s">
        <v>706</v>
      </c>
      <c r="D818" s="58">
        <v>640000</v>
      </c>
      <c r="E818" s="58">
        <v>0</v>
      </c>
      <c r="F818" s="58">
        <f t="shared" si="94"/>
        <v>419722900</v>
      </c>
      <c r="H818" s="25" t="str">
        <f t="shared" si="95"/>
        <v>08</v>
      </c>
      <c r="I818" s="25" t="str">
        <f t="shared" si="96"/>
        <v>09</v>
      </c>
      <c r="J818" s="25" t="str">
        <f t="shared" si="97"/>
        <v>2018</v>
      </c>
      <c r="K818" s="25" t="str">
        <f t="shared" si="98"/>
        <v>3</v>
      </c>
      <c r="L818" s="25" t="str">
        <f t="shared" si="99"/>
        <v>301516</v>
      </c>
      <c r="M818" s="25" t="str">
        <f t="shared" si="100"/>
        <v>DUKUH 3</v>
      </c>
    </row>
    <row r="819" spans="2:13" x14ac:dyDescent="0.25">
      <c r="B819" s="56">
        <v>43353</v>
      </c>
      <c r="C819" s="57" t="s">
        <v>707</v>
      </c>
      <c r="D819" s="58">
        <v>332500</v>
      </c>
      <c r="E819" s="58">
        <v>0</v>
      </c>
      <c r="F819" s="58">
        <f t="shared" si="94"/>
        <v>420055400</v>
      </c>
      <c r="H819" s="25" t="str">
        <f t="shared" si="95"/>
        <v>08</v>
      </c>
      <c r="I819" s="25" t="str">
        <f t="shared" si="96"/>
        <v>09</v>
      </c>
      <c r="J819" s="25" t="str">
        <f t="shared" si="97"/>
        <v>2018</v>
      </c>
      <c r="K819" s="25" t="str">
        <f t="shared" si="98"/>
        <v>1</v>
      </c>
      <c r="L819" s="25" t="str">
        <f t="shared" si="99"/>
        <v>301506</v>
      </c>
      <c r="M819" s="25" t="str">
        <f t="shared" si="100"/>
        <v>FATMAWATI 1</v>
      </c>
    </row>
    <row r="820" spans="2:13" x14ac:dyDescent="0.25">
      <c r="B820" s="56">
        <v>43353</v>
      </c>
      <c r="C820" s="57" t="s">
        <v>708</v>
      </c>
      <c r="D820" s="58">
        <v>123500</v>
      </c>
      <c r="E820" s="58">
        <v>0</v>
      </c>
      <c r="F820" s="58">
        <f t="shared" si="94"/>
        <v>420178900</v>
      </c>
      <c r="H820" s="25" t="str">
        <f t="shared" si="95"/>
        <v>08</v>
      </c>
      <c r="I820" s="25" t="str">
        <f t="shared" si="96"/>
        <v>09</v>
      </c>
      <c r="J820" s="25" t="str">
        <f t="shared" si="97"/>
        <v>2018</v>
      </c>
      <c r="K820" s="25" t="str">
        <f t="shared" si="98"/>
        <v>3</v>
      </c>
      <c r="L820" s="25" t="str">
        <f t="shared" si="99"/>
        <v>301507</v>
      </c>
      <c r="M820" s="25" t="str">
        <f t="shared" si="100"/>
        <v>AMPERA 2</v>
      </c>
    </row>
    <row r="821" spans="2:13" x14ac:dyDescent="0.25">
      <c r="B821" s="56">
        <v>43353</v>
      </c>
      <c r="C821" s="57" t="s">
        <v>709</v>
      </c>
      <c r="D821" s="58">
        <v>28500</v>
      </c>
      <c r="E821" s="58">
        <v>0</v>
      </c>
      <c r="F821" s="58">
        <f t="shared" si="94"/>
        <v>420207400</v>
      </c>
      <c r="H821" s="25" t="str">
        <f t="shared" si="95"/>
        <v>08</v>
      </c>
      <c r="I821" s="25" t="str">
        <f t="shared" si="96"/>
        <v>09</v>
      </c>
      <c r="J821" s="25" t="str">
        <f t="shared" si="97"/>
        <v>2018</v>
      </c>
      <c r="K821" s="25" t="str">
        <f t="shared" si="98"/>
        <v>3</v>
      </c>
      <c r="L821" s="25" t="str">
        <f t="shared" si="99"/>
        <v>301534</v>
      </c>
      <c r="M821" s="25" t="str">
        <f t="shared" si="100"/>
        <v>LT AGUNG 3</v>
      </c>
    </row>
    <row r="822" spans="2:13" x14ac:dyDescent="0.25">
      <c r="B822" s="56">
        <v>43353</v>
      </c>
      <c r="C822" s="57" t="s">
        <v>710</v>
      </c>
      <c r="D822" s="58">
        <v>389000</v>
      </c>
      <c r="E822" s="58">
        <v>0</v>
      </c>
      <c r="F822" s="58">
        <f t="shared" si="94"/>
        <v>420596400</v>
      </c>
      <c r="H822" s="25" t="str">
        <f t="shared" si="95"/>
        <v>08</v>
      </c>
      <c r="I822" s="25" t="str">
        <f t="shared" si="96"/>
        <v>09</v>
      </c>
      <c r="J822" s="25" t="str">
        <f t="shared" si="97"/>
        <v>2018</v>
      </c>
      <c r="K822" s="25" t="str">
        <f t="shared" si="98"/>
        <v>2</v>
      </c>
      <c r="L822" s="25" t="str">
        <f t="shared" si="99"/>
        <v>301516</v>
      </c>
      <c r="M822" s="25" t="str">
        <f t="shared" si="100"/>
        <v>DUKUH 3</v>
      </c>
    </row>
    <row r="823" spans="2:13" x14ac:dyDescent="0.25">
      <c r="B823" s="56">
        <v>43353</v>
      </c>
      <c r="C823" s="57" t="s">
        <v>711</v>
      </c>
      <c r="D823" s="58">
        <v>171000</v>
      </c>
      <c r="E823" s="58">
        <v>0</v>
      </c>
      <c r="F823" s="58">
        <f t="shared" ref="F823:F886" si="101">F822+D823-E823</f>
        <v>420767400</v>
      </c>
      <c r="H823" s="25" t="str">
        <f t="shared" ref="H823:H874" si="102">MID(C823,81,2)</f>
        <v>08</v>
      </c>
      <c r="I823" s="25" t="str">
        <f t="shared" ref="I823:I874" si="103">MID(C823,83,2)</f>
        <v>09</v>
      </c>
      <c r="J823" s="25" t="str">
        <f t="shared" ref="J823:J874" si="104">MID(C823,85,4)</f>
        <v>2018</v>
      </c>
      <c r="K823" s="25" t="str">
        <f t="shared" ref="K823:K874" si="105">MID(C823,90,1)</f>
        <v>3</v>
      </c>
      <c r="L823" s="25" t="str">
        <f t="shared" ref="L823:L874" si="106">MID(C823,92,6)</f>
        <v>301509</v>
      </c>
      <c r="M823" s="25" t="str">
        <f t="shared" ref="M823:M874" si="107">MID(C823,99,15)</f>
        <v>LT AGUNG 2</v>
      </c>
    </row>
    <row r="824" spans="2:13" x14ac:dyDescent="0.25">
      <c r="B824" s="56">
        <v>43353</v>
      </c>
      <c r="C824" s="57" t="s">
        <v>712</v>
      </c>
      <c r="D824" s="58">
        <v>1168000</v>
      </c>
      <c r="E824" s="58">
        <v>0</v>
      </c>
      <c r="F824" s="58">
        <f t="shared" si="101"/>
        <v>421935400</v>
      </c>
      <c r="H824" s="25" t="str">
        <f t="shared" si="102"/>
        <v>08</v>
      </c>
      <c r="I824" s="25" t="str">
        <f t="shared" si="103"/>
        <v>09</v>
      </c>
      <c r="J824" s="25" t="str">
        <f t="shared" si="104"/>
        <v>2018</v>
      </c>
      <c r="K824" s="25" t="str">
        <f t="shared" si="105"/>
        <v>1</v>
      </c>
      <c r="L824" s="25" t="str">
        <f t="shared" si="106"/>
        <v>301516</v>
      </c>
      <c r="M824" s="25" t="str">
        <f t="shared" si="107"/>
        <v>DUKUH 3</v>
      </c>
    </row>
    <row r="825" spans="2:13" x14ac:dyDescent="0.25">
      <c r="B825" s="56">
        <v>43353</v>
      </c>
      <c r="C825" s="57" t="s">
        <v>713</v>
      </c>
      <c r="D825" s="58">
        <v>741000</v>
      </c>
      <c r="E825" s="58">
        <v>0</v>
      </c>
      <c r="F825" s="58">
        <f t="shared" si="101"/>
        <v>422676400</v>
      </c>
      <c r="H825" s="25" t="str">
        <f t="shared" si="102"/>
        <v>08</v>
      </c>
      <c r="I825" s="25" t="str">
        <f t="shared" si="103"/>
        <v>09</v>
      </c>
      <c r="J825" s="25" t="str">
        <f t="shared" si="104"/>
        <v>2018</v>
      </c>
      <c r="K825" s="25" t="str">
        <f t="shared" si="105"/>
        <v>1</v>
      </c>
      <c r="L825" s="25" t="str">
        <f t="shared" si="106"/>
        <v>301505</v>
      </c>
      <c r="M825" s="25" t="str">
        <f t="shared" si="107"/>
        <v>FATMAWATI 2</v>
      </c>
    </row>
    <row r="826" spans="2:13" x14ac:dyDescent="0.25">
      <c r="B826" s="56">
        <v>43353</v>
      </c>
      <c r="C826" s="57" t="s">
        <v>714</v>
      </c>
      <c r="D826" s="58">
        <v>446500</v>
      </c>
      <c r="E826" s="58">
        <v>0</v>
      </c>
      <c r="F826" s="58">
        <f t="shared" si="101"/>
        <v>423122900</v>
      </c>
      <c r="H826" s="25" t="str">
        <f t="shared" si="102"/>
        <v>08</v>
      </c>
      <c r="I826" s="25" t="str">
        <f t="shared" si="103"/>
        <v>09</v>
      </c>
      <c r="J826" s="25" t="str">
        <f t="shared" si="104"/>
        <v>2018</v>
      </c>
      <c r="K826" s="25" t="str">
        <f t="shared" si="105"/>
        <v>1</v>
      </c>
      <c r="L826" s="25" t="str">
        <f t="shared" si="106"/>
        <v>301503</v>
      </c>
      <c r="M826" s="25" t="str">
        <f t="shared" si="107"/>
        <v>CIPUTAT 1</v>
      </c>
    </row>
    <row r="827" spans="2:13" x14ac:dyDescent="0.25">
      <c r="B827" s="56">
        <v>43353</v>
      </c>
      <c r="C827" s="57" t="s">
        <v>715</v>
      </c>
      <c r="D827" s="58">
        <v>400000</v>
      </c>
      <c r="E827" s="58">
        <v>0</v>
      </c>
      <c r="F827" s="58">
        <f t="shared" si="101"/>
        <v>423522900</v>
      </c>
      <c r="H827" s="25" t="str">
        <f t="shared" si="102"/>
        <v>08</v>
      </c>
      <c r="I827" s="25" t="str">
        <f t="shared" si="103"/>
        <v>09</v>
      </c>
      <c r="J827" s="25" t="str">
        <f t="shared" si="104"/>
        <v>2018</v>
      </c>
      <c r="K827" s="25" t="str">
        <f t="shared" si="105"/>
        <v>3</v>
      </c>
      <c r="L827" s="25" t="str">
        <f t="shared" si="106"/>
        <v>301515</v>
      </c>
      <c r="M827" s="25" t="str">
        <f t="shared" si="107"/>
        <v>DUKUH 1</v>
      </c>
    </row>
    <row r="828" spans="2:13" x14ac:dyDescent="0.25">
      <c r="B828" s="56">
        <v>43353</v>
      </c>
      <c r="C828" s="57" t="s">
        <v>716</v>
      </c>
      <c r="D828" s="58">
        <v>351500</v>
      </c>
      <c r="E828" s="58">
        <v>0</v>
      </c>
      <c r="F828" s="58">
        <f t="shared" si="101"/>
        <v>423874400</v>
      </c>
      <c r="H828" s="25" t="str">
        <f t="shared" si="102"/>
        <v>08</v>
      </c>
      <c r="I828" s="25" t="str">
        <f t="shared" si="103"/>
        <v>09</v>
      </c>
      <c r="J828" s="25" t="str">
        <f t="shared" si="104"/>
        <v>2018</v>
      </c>
      <c r="K828" s="25" t="str">
        <f t="shared" si="105"/>
        <v>2</v>
      </c>
      <c r="L828" s="25" t="str">
        <f t="shared" si="106"/>
        <v>301534</v>
      </c>
      <c r="M828" s="25" t="str">
        <f t="shared" si="107"/>
        <v>LT AGUNG 3</v>
      </c>
    </row>
    <row r="829" spans="2:13" x14ac:dyDescent="0.25">
      <c r="B829" s="56">
        <v>43353</v>
      </c>
      <c r="C829" s="57" t="s">
        <v>717</v>
      </c>
      <c r="D829" s="58">
        <v>342000</v>
      </c>
      <c r="E829" s="58">
        <v>0</v>
      </c>
      <c r="F829" s="58">
        <f t="shared" si="101"/>
        <v>424216400</v>
      </c>
      <c r="H829" s="25" t="str">
        <f t="shared" si="102"/>
        <v>08</v>
      </c>
      <c r="I829" s="25" t="str">
        <f t="shared" si="103"/>
        <v>09</v>
      </c>
      <c r="J829" s="25" t="str">
        <f t="shared" si="104"/>
        <v>2018</v>
      </c>
      <c r="K829" s="25" t="str">
        <f t="shared" si="105"/>
        <v>3</v>
      </c>
      <c r="L829" s="25" t="str">
        <f t="shared" si="106"/>
        <v>301510</v>
      </c>
      <c r="M829" s="25" t="str">
        <f t="shared" si="107"/>
        <v>LT AGUNG 1</v>
      </c>
    </row>
    <row r="830" spans="2:13" x14ac:dyDescent="0.25">
      <c r="B830" s="56">
        <v>43353</v>
      </c>
      <c r="C830" s="57" t="s">
        <v>718</v>
      </c>
      <c r="D830" s="58">
        <v>671000</v>
      </c>
      <c r="E830" s="58">
        <v>0</v>
      </c>
      <c r="F830" s="58">
        <f t="shared" si="101"/>
        <v>424887400</v>
      </c>
      <c r="H830" s="25" t="str">
        <f t="shared" si="102"/>
        <v>08</v>
      </c>
      <c r="I830" s="25" t="str">
        <f t="shared" si="103"/>
        <v>09</v>
      </c>
      <c r="J830" s="25" t="str">
        <f t="shared" si="104"/>
        <v>2018</v>
      </c>
      <c r="K830" s="25" t="str">
        <f t="shared" si="105"/>
        <v>3</v>
      </c>
      <c r="L830" s="25" t="str">
        <f t="shared" si="106"/>
        <v>301514</v>
      </c>
      <c r="M830" s="25" t="str">
        <f t="shared" si="107"/>
        <v>PS REBO</v>
      </c>
    </row>
    <row r="831" spans="2:13" x14ac:dyDescent="0.25">
      <c r="B831" s="56">
        <v>43353</v>
      </c>
      <c r="C831" s="57" t="s">
        <v>719</v>
      </c>
      <c r="D831" s="58">
        <v>266000</v>
      </c>
      <c r="E831" s="58">
        <v>0</v>
      </c>
      <c r="F831" s="58">
        <f t="shared" si="101"/>
        <v>425153400</v>
      </c>
      <c r="H831" s="25" t="str">
        <f t="shared" si="102"/>
        <v>08</v>
      </c>
      <c r="I831" s="25" t="str">
        <f t="shared" si="103"/>
        <v>09</v>
      </c>
      <c r="J831" s="25" t="str">
        <f t="shared" si="104"/>
        <v>2018</v>
      </c>
      <c r="K831" s="25" t="str">
        <f t="shared" si="105"/>
        <v>3</v>
      </c>
      <c r="L831" s="25" t="str">
        <f t="shared" si="106"/>
        <v>301505</v>
      </c>
      <c r="M831" s="25" t="str">
        <f t="shared" si="107"/>
        <v>FATMAWATI 2</v>
      </c>
    </row>
    <row r="832" spans="2:13" x14ac:dyDescent="0.25">
      <c r="B832" s="56">
        <v>43353</v>
      </c>
      <c r="C832" s="57" t="s">
        <v>720</v>
      </c>
      <c r="D832" s="58">
        <v>457500</v>
      </c>
      <c r="E832" s="58">
        <v>0</v>
      </c>
      <c r="F832" s="58">
        <f t="shared" si="101"/>
        <v>425610900</v>
      </c>
      <c r="H832" s="25" t="str">
        <f t="shared" si="102"/>
        <v>08</v>
      </c>
      <c r="I832" s="25" t="str">
        <f t="shared" si="103"/>
        <v>09</v>
      </c>
      <c r="J832" s="25" t="str">
        <f t="shared" si="104"/>
        <v>2018</v>
      </c>
      <c r="K832" s="25" t="str">
        <f t="shared" si="105"/>
        <v>1</v>
      </c>
      <c r="L832" s="25" t="str">
        <f t="shared" si="106"/>
        <v>301512</v>
      </c>
      <c r="M832" s="25" t="str">
        <f t="shared" si="107"/>
        <v>GEDONG 1</v>
      </c>
    </row>
    <row r="833" spans="2:13" x14ac:dyDescent="0.25">
      <c r="B833" s="56">
        <v>43353</v>
      </c>
      <c r="C833" s="57" t="s">
        <v>721</v>
      </c>
      <c r="D833" s="58">
        <v>114000</v>
      </c>
      <c r="E833" s="58">
        <v>0</v>
      </c>
      <c r="F833" s="58">
        <f t="shared" si="101"/>
        <v>425724900</v>
      </c>
      <c r="H833" s="25" t="str">
        <f t="shared" si="102"/>
        <v>08</v>
      </c>
      <c r="I833" s="25" t="str">
        <f t="shared" si="103"/>
        <v>09</v>
      </c>
      <c r="J833" s="25" t="str">
        <f t="shared" si="104"/>
        <v>2018</v>
      </c>
      <c r="K833" s="25" t="str">
        <f t="shared" si="105"/>
        <v>3</v>
      </c>
      <c r="L833" s="25" t="str">
        <f t="shared" si="106"/>
        <v>301512</v>
      </c>
      <c r="M833" s="25" t="str">
        <f t="shared" si="107"/>
        <v>GEDONG 1</v>
      </c>
    </row>
    <row r="834" spans="2:13" x14ac:dyDescent="0.25">
      <c r="B834" s="56">
        <v>43353</v>
      </c>
      <c r="C834" s="57" t="s">
        <v>722</v>
      </c>
      <c r="D834" s="58">
        <v>85500</v>
      </c>
      <c r="E834" s="58">
        <v>0</v>
      </c>
      <c r="F834" s="58">
        <f t="shared" si="101"/>
        <v>425810400</v>
      </c>
      <c r="H834" s="25" t="str">
        <f t="shared" si="102"/>
        <v>08</v>
      </c>
      <c r="I834" s="25" t="str">
        <f t="shared" si="103"/>
        <v>09</v>
      </c>
      <c r="J834" s="25" t="str">
        <f t="shared" si="104"/>
        <v>2018</v>
      </c>
      <c r="K834" s="25" t="str">
        <f t="shared" si="105"/>
        <v>3</v>
      </c>
      <c r="L834" s="25" t="str">
        <f t="shared" si="106"/>
        <v>301506</v>
      </c>
      <c r="M834" s="25" t="str">
        <f t="shared" si="107"/>
        <v>FATMAWATI 1</v>
      </c>
    </row>
    <row r="835" spans="2:13" x14ac:dyDescent="0.25">
      <c r="B835" s="56">
        <v>43353</v>
      </c>
      <c r="C835" s="57" t="s">
        <v>723</v>
      </c>
      <c r="D835" s="58">
        <v>370500</v>
      </c>
      <c r="E835" s="58">
        <v>0</v>
      </c>
      <c r="F835" s="58">
        <f t="shared" si="101"/>
        <v>426180900</v>
      </c>
      <c r="H835" s="25" t="str">
        <f t="shared" si="102"/>
        <v>08</v>
      </c>
      <c r="I835" s="25" t="str">
        <f t="shared" si="103"/>
        <v>09</v>
      </c>
      <c r="J835" s="25" t="str">
        <f t="shared" si="104"/>
        <v>2018</v>
      </c>
      <c r="K835" s="25" t="str">
        <f t="shared" si="105"/>
        <v>2</v>
      </c>
      <c r="L835" s="25" t="str">
        <f t="shared" si="106"/>
        <v>301512</v>
      </c>
      <c r="M835" s="25" t="str">
        <f t="shared" si="107"/>
        <v>GEDONG 1</v>
      </c>
    </row>
    <row r="836" spans="2:13" x14ac:dyDescent="0.25">
      <c r="B836" s="56">
        <v>43353</v>
      </c>
      <c r="C836" s="57" t="s">
        <v>724</v>
      </c>
      <c r="D836" s="58">
        <v>399000</v>
      </c>
      <c r="E836" s="58">
        <v>0</v>
      </c>
      <c r="F836" s="58">
        <f t="shared" si="101"/>
        <v>426579900</v>
      </c>
      <c r="H836" s="25" t="str">
        <f t="shared" si="102"/>
        <v>08</v>
      </c>
      <c r="I836" s="25" t="str">
        <f t="shared" si="103"/>
        <v>09</v>
      </c>
      <c r="J836" s="25" t="str">
        <f t="shared" si="104"/>
        <v>2018</v>
      </c>
      <c r="K836" s="25" t="str">
        <f t="shared" si="105"/>
        <v>1</v>
      </c>
      <c r="L836" s="25" t="str">
        <f t="shared" si="106"/>
        <v>301504</v>
      </c>
      <c r="M836" s="25" t="str">
        <f t="shared" si="107"/>
        <v>PD PINANG</v>
      </c>
    </row>
    <row r="837" spans="2:13" x14ac:dyDescent="0.25">
      <c r="B837" s="56">
        <v>43353</v>
      </c>
      <c r="C837" s="57" t="s">
        <v>725</v>
      </c>
      <c r="D837" s="58">
        <v>1149500</v>
      </c>
      <c r="E837" s="58">
        <v>0</v>
      </c>
      <c r="F837" s="58">
        <f t="shared" si="101"/>
        <v>427729400</v>
      </c>
      <c r="H837" s="25" t="str">
        <f t="shared" si="102"/>
        <v>08</v>
      </c>
      <c r="I837" s="25" t="str">
        <f t="shared" si="103"/>
        <v>09</v>
      </c>
      <c r="J837" s="25" t="str">
        <f t="shared" si="104"/>
        <v>2018</v>
      </c>
      <c r="K837" s="25" t="str">
        <f t="shared" si="105"/>
        <v>1</v>
      </c>
      <c r="L837" s="25" t="str">
        <f t="shared" si="106"/>
        <v>301510</v>
      </c>
      <c r="M837" s="25" t="str">
        <f t="shared" si="107"/>
        <v>LT AGUNG 1</v>
      </c>
    </row>
    <row r="838" spans="2:13" x14ac:dyDescent="0.25">
      <c r="B838" s="56">
        <v>43353</v>
      </c>
      <c r="C838" s="57" t="s">
        <v>726</v>
      </c>
      <c r="D838" s="58">
        <v>1654500</v>
      </c>
      <c r="E838" s="58">
        <v>0</v>
      </c>
      <c r="F838" s="58">
        <f t="shared" si="101"/>
        <v>429383900</v>
      </c>
      <c r="H838" s="25" t="str">
        <f t="shared" si="102"/>
        <v>08</v>
      </c>
      <c r="I838" s="25" t="str">
        <f t="shared" si="103"/>
        <v>09</v>
      </c>
      <c r="J838" s="25" t="str">
        <f t="shared" si="104"/>
        <v>2018</v>
      </c>
      <c r="K838" s="25" t="str">
        <f t="shared" si="105"/>
        <v>1</v>
      </c>
      <c r="L838" s="25" t="str">
        <f t="shared" si="106"/>
        <v>301514</v>
      </c>
      <c r="M838" s="25" t="str">
        <f t="shared" si="107"/>
        <v>PS REBO</v>
      </c>
    </row>
    <row r="839" spans="2:13" x14ac:dyDescent="0.25">
      <c r="B839" s="56">
        <v>43353</v>
      </c>
      <c r="C839" s="57" t="s">
        <v>727</v>
      </c>
      <c r="D839" s="58">
        <v>361000</v>
      </c>
      <c r="E839" s="58">
        <v>0</v>
      </c>
      <c r="F839" s="58">
        <f t="shared" si="101"/>
        <v>429744900</v>
      </c>
      <c r="H839" s="25" t="str">
        <f t="shared" si="102"/>
        <v>08</v>
      </c>
      <c r="I839" s="25" t="str">
        <f t="shared" si="103"/>
        <v>09</v>
      </c>
      <c r="J839" s="25" t="str">
        <f t="shared" si="104"/>
        <v>2018</v>
      </c>
      <c r="K839" s="25" t="str">
        <f t="shared" si="105"/>
        <v>2</v>
      </c>
      <c r="L839" s="25" t="str">
        <f t="shared" si="106"/>
        <v>301505</v>
      </c>
      <c r="M839" s="25" t="str">
        <f t="shared" si="107"/>
        <v>FATMAWATI 2</v>
      </c>
    </row>
    <row r="840" spans="2:13" x14ac:dyDescent="0.25">
      <c r="B840" s="56">
        <v>43353</v>
      </c>
      <c r="C840" s="57" t="s">
        <v>728</v>
      </c>
      <c r="D840" s="58">
        <v>608000</v>
      </c>
      <c r="E840" s="58">
        <v>0</v>
      </c>
      <c r="F840" s="58">
        <f t="shared" si="101"/>
        <v>430352900</v>
      </c>
      <c r="H840" s="25" t="str">
        <f t="shared" si="102"/>
        <v>08</v>
      </c>
      <c r="I840" s="25" t="str">
        <f t="shared" si="103"/>
        <v>09</v>
      </c>
      <c r="J840" s="25" t="str">
        <f t="shared" si="104"/>
        <v>2018</v>
      </c>
      <c r="K840" s="25" t="str">
        <f t="shared" si="105"/>
        <v>1</v>
      </c>
      <c r="L840" s="25" t="str">
        <f t="shared" si="106"/>
        <v>301511</v>
      </c>
      <c r="M840" s="25" t="str">
        <f t="shared" si="107"/>
        <v>GEDONG 2</v>
      </c>
    </row>
    <row r="841" spans="2:13" x14ac:dyDescent="0.25">
      <c r="B841" s="56">
        <v>43353</v>
      </c>
      <c r="C841" s="57" t="s">
        <v>729</v>
      </c>
      <c r="D841" s="58">
        <v>1073500</v>
      </c>
      <c r="E841" s="58">
        <v>0</v>
      </c>
      <c r="F841" s="58">
        <f t="shared" si="101"/>
        <v>431426400</v>
      </c>
      <c r="H841" s="25" t="str">
        <f t="shared" si="102"/>
        <v>08</v>
      </c>
      <c r="I841" s="25" t="str">
        <f t="shared" si="103"/>
        <v>09</v>
      </c>
      <c r="J841" s="25" t="str">
        <f t="shared" si="104"/>
        <v>2018</v>
      </c>
      <c r="K841" s="25" t="str">
        <f t="shared" si="105"/>
        <v>2</v>
      </c>
      <c r="L841" s="25" t="str">
        <f t="shared" si="106"/>
        <v>301510</v>
      </c>
      <c r="M841" s="25" t="str">
        <f t="shared" si="107"/>
        <v>LT AGUNG 1</v>
      </c>
    </row>
    <row r="842" spans="2:13" x14ac:dyDescent="0.25">
      <c r="B842" s="56">
        <v>43353</v>
      </c>
      <c r="C842" s="57" t="s">
        <v>730</v>
      </c>
      <c r="D842" s="58">
        <v>579500</v>
      </c>
      <c r="E842" s="58">
        <v>0</v>
      </c>
      <c r="F842" s="58">
        <f t="shared" si="101"/>
        <v>432005900</v>
      </c>
      <c r="H842" s="25" t="str">
        <f t="shared" si="102"/>
        <v>08</v>
      </c>
      <c r="I842" s="25" t="str">
        <f t="shared" si="103"/>
        <v>09</v>
      </c>
      <c r="J842" s="25" t="str">
        <f t="shared" si="104"/>
        <v>2018</v>
      </c>
      <c r="K842" s="25" t="str">
        <f t="shared" si="105"/>
        <v>1</v>
      </c>
      <c r="L842" s="25" t="str">
        <f t="shared" si="106"/>
        <v>301513</v>
      </c>
      <c r="M842" s="25" t="str">
        <f t="shared" si="107"/>
        <v>KP RAMBUTAN</v>
      </c>
    </row>
    <row r="843" spans="2:13" x14ac:dyDescent="0.25">
      <c r="B843" s="56">
        <v>43353</v>
      </c>
      <c r="C843" s="57" t="s">
        <v>731</v>
      </c>
      <c r="D843" s="58">
        <v>332500</v>
      </c>
      <c r="E843" s="58">
        <v>0</v>
      </c>
      <c r="F843" s="58">
        <f t="shared" si="101"/>
        <v>432338400</v>
      </c>
      <c r="H843" s="25" t="str">
        <f t="shared" si="102"/>
        <v>08</v>
      </c>
      <c r="I843" s="25" t="str">
        <f t="shared" si="103"/>
        <v>09</v>
      </c>
      <c r="J843" s="25" t="str">
        <f t="shared" si="104"/>
        <v>2018</v>
      </c>
      <c r="K843" s="25" t="str">
        <f t="shared" si="105"/>
        <v>3</v>
      </c>
      <c r="L843" s="25" t="str">
        <f t="shared" si="106"/>
        <v>301508</v>
      </c>
      <c r="M843" s="25" t="str">
        <f t="shared" si="107"/>
        <v>AMPERA 1</v>
      </c>
    </row>
    <row r="844" spans="2:13" x14ac:dyDescent="0.25">
      <c r="B844" s="56">
        <v>43353</v>
      </c>
      <c r="C844" s="57" t="s">
        <v>732</v>
      </c>
      <c r="D844" s="58">
        <v>1976000</v>
      </c>
      <c r="E844" s="58">
        <v>0</v>
      </c>
      <c r="F844" s="58">
        <f t="shared" si="101"/>
        <v>434314400</v>
      </c>
      <c r="H844" s="25" t="str">
        <f t="shared" si="102"/>
        <v>08</v>
      </c>
      <c r="I844" s="25" t="str">
        <f t="shared" si="103"/>
        <v>09</v>
      </c>
      <c r="J844" s="25" t="str">
        <f t="shared" si="104"/>
        <v>2018</v>
      </c>
      <c r="K844" s="25" t="str">
        <f t="shared" si="105"/>
        <v>1</v>
      </c>
      <c r="L844" s="25" t="str">
        <f t="shared" si="106"/>
        <v>301509</v>
      </c>
      <c r="M844" s="25" t="str">
        <f t="shared" si="107"/>
        <v>LT AGUNG 2</v>
      </c>
    </row>
    <row r="845" spans="2:13" x14ac:dyDescent="0.25">
      <c r="B845" s="56">
        <v>43353</v>
      </c>
      <c r="C845" s="57" t="s">
        <v>733</v>
      </c>
      <c r="D845" s="58">
        <v>408500</v>
      </c>
      <c r="E845" s="58">
        <v>0</v>
      </c>
      <c r="F845" s="58">
        <f t="shared" si="101"/>
        <v>434722900</v>
      </c>
      <c r="H845" s="25" t="str">
        <f t="shared" si="102"/>
        <v>08</v>
      </c>
      <c r="I845" s="25" t="str">
        <f t="shared" si="103"/>
        <v>09</v>
      </c>
      <c r="J845" s="25" t="str">
        <f t="shared" si="104"/>
        <v>2018</v>
      </c>
      <c r="K845" s="25" t="str">
        <f t="shared" si="105"/>
        <v>2</v>
      </c>
      <c r="L845" s="25" t="str">
        <f t="shared" si="106"/>
        <v>301503</v>
      </c>
      <c r="M845" s="25" t="str">
        <f t="shared" si="107"/>
        <v>CIPUTAT 1</v>
      </c>
    </row>
    <row r="846" spans="2:13" x14ac:dyDescent="0.25">
      <c r="B846" s="56">
        <v>43353</v>
      </c>
      <c r="C846" s="57" t="s">
        <v>734</v>
      </c>
      <c r="D846" s="58">
        <v>237500</v>
      </c>
      <c r="E846" s="58">
        <v>0</v>
      </c>
      <c r="F846" s="58">
        <f t="shared" si="101"/>
        <v>434960400</v>
      </c>
      <c r="H846" s="25" t="str">
        <f t="shared" si="102"/>
        <v>08</v>
      </c>
      <c r="I846" s="25" t="str">
        <f t="shared" si="103"/>
        <v>09</v>
      </c>
      <c r="J846" s="25" t="str">
        <f t="shared" si="104"/>
        <v>2018</v>
      </c>
      <c r="K846" s="25" t="str">
        <f t="shared" si="105"/>
        <v>2</v>
      </c>
      <c r="L846" s="25" t="str">
        <f t="shared" si="106"/>
        <v>301508</v>
      </c>
      <c r="M846" s="25" t="str">
        <f t="shared" si="107"/>
        <v>AMPERA 1</v>
      </c>
    </row>
    <row r="847" spans="2:13" x14ac:dyDescent="0.25">
      <c r="B847" s="56">
        <v>43353</v>
      </c>
      <c r="C847" s="57" t="s">
        <v>735</v>
      </c>
      <c r="D847" s="58">
        <v>940500</v>
      </c>
      <c r="E847" s="58">
        <v>0</v>
      </c>
      <c r="F847" s="58">
        <f t="shared" si="101"/>
        <v>435900900</v>
      </c>
      <c r="H847" s="25" t="str">
        <f t="shared" si="102"/>
        <v>08</v>
      </c>
      <c r="I847" s="25" t="str">
        <f t="shared" si="103"/>
        <v>09</v>
      </c>
      <c r="J847" s="25" t="str">
        <f t="shared" si="104"/>
        <v>2018</v>
      </c>
      <c r="K847" s="25" t="str">
        <f t="shared" si="105"/>
        <v>1</v>
      </c>
      <c r="L847" s="25" t="str">
        <f t="shared" si="106"/>
        <v>301507</v>
      </c>
      <c r="M847" s="25" t="str">
        <f t="shared" si="107"/>
        <v>AMPERA 2</v>
      </c>
    </row>
    <row r="848" spans="2:13" x14ac:dyDescent="0.25">
      <c r="B848" s="56">
        <v>43353</v>
      </c>
      <c r="C848" s="57" t="s">
        <v>736</v>
      </c>
      <c r="D848" s="58">
        <v>1301500</v>
      </c>
      <c r="E848" s="58">
        <v>0</v>
      </c>
      <c r="F848" s="58">
        <f t="shared" si="101"/>
        <v>437202400</v>
      </c>
      <c r="H848" s="25" t="str">
        <f t="shared" si="102"/>
        <v>08</v>
      </c>
      <c r="I848" s="25" t="str">
        <f t="shared" si="103"/>
        <v>09</v>
      </c>
      <c r="J848" s="25" t="str">
        <f t="shared" si="104"/>
        <v>2018</v>
      </c>
      <c r="K848" s="25" t="str">
        <f t="shared" si="105"/>
        <v>2</v>
      </c>
      <c r="L848" s="25" t="str">
        <f t="shared" si="106"/>
        <v>301514</v>
      </c>
      <c r="M848" s="25" t="str">
        <f t="shared" si="107"/>
        <v>PS REBO</v>
      </c>
    </row>
    <row r="849" spans="2:13" x14ac:dyDescent="0.25">
      <c r="B849" s="56">
        <v>43353</v>
      </c>
      <c r="C849" s="57" t="s">
        <v>737</v>
      </c>
      <c r="D849" s="58">
        <v>228000</v>
      </c>
      <c r="E849" s="58">
        <v>0</v>
      </c>
      <c r="F849" s="58">
        <f t="shared" si="101"/>
        <v>437430400</v>
      </c>
      <c r="H849" s="25" t="str">
        <f t="shared" si="102"/>
        <v>08</v>
      </c>
      <c r="I849" s="25" t="str">
        <f t="shared" si="103"/>
        <v>09</v>
      </c>
      <c r="J849" s="25" t="str">
        <f t="shared" si="104"/>
        <v>2018</v>
      </c>
      <c r="K849" s="25" t="str">
        <f t="shared" si="105"/>
        <v>3</v>
      </c>
      <c r="L849" s="25" t="str">
        <f t="shared" si="106"/>
        <v>301504</v>
      </c>
      <c r="M849" s="25" t="str">
        <f t="shared" si="107"/>
        <v>PD PINANG</v>
      </c>
    </row>
    <row r="850" spans="2:13" x14ac:dyDescent="0.25">
      <c r="B850" s="56">
        <v>43353</v>
      </c>
      <c r="C850" s="57" t="s">
        <v>738</v>
      </c>
      <c r="D850" s="58">
        <v>579500</v>
      </c>
      <c r="E850" s="58">
        <v>0</v>
      </c>
      <c r="F850" s="58">
        <f t="shared" si="101"/>
        <v>438009900</v>
      </c>
      <c r="H850" s="25" t="str">
        <f t="shared" si="102"/>
        <v>08</v>
      </c>
      <c r="I850" s="25" t="str">
        <f t="shared" si="103"/>
        <v>09</v>
      </c>
      <c r="J850" s="25" t="str">
        <f t="shared" si="104"/>
        <v>2018</v>
      </c>
      <c r="K850" s="25" t="str">
        <f t="shared" si="105"/>
        <v>2</v>
      </c>
      <c r="L850" s="25" t="str">
        <f t="shared" si="106"/>
        <v>301504</v>
      </c>
      <c r="M850" s="25" t="str">
        <f t="shared" si="107"/>
        <v>PD PINANG</v>
      </c>
    </row>
    <row r="851" spans="2:13" x14ac:dyDescent="0.25">
      <c r="B851" s="56">
        <v>43353</v>
      </c>
      <c r="C851" s="57" t="s">
        <v>739</v>
      </c>
      <c r="D851" s="58">
        <v>95000</v>
      </c>
      <c r="E851" s="58">
        <v>0</v>
      </c>
      <c r="F851" s="58">
        <f t="shared" si="101"/>
        <v>438104900</v>
      </c>
      <c r="H851" s="25" t="str">
        <f t="shared" si="102"/>
        <v>08</v>
      </c>
      <c r="I851" s="25" t="str">
        <f t="shared" si="103"/>
        <v>09</v>
      </c>
      <c r="J851" s="25" t="str">
        <f t="shared" si="104"/>
        <v>2018</v>
      </c>
      <c r="K851" s="25" t="str">
        <f t="shared" si="105"/>
        <v>3</v>
      </c>
      <c r="L851" s="25" t="str">
        <f t="shared" si="106"/>
        <v>301511</v>
      </c>
      <c r="M851" s="25" t="str">
        <f t="shared" si="107"/>
        <v>GEDONG 2</v>
      </c>
    </row>
    <row r="852" spans="2:13" x14ac:dyDescent="0.25">
      <c r="B852" s="56">
        <v>43353</v>
      </c>
      <c r="C852" s="57" t="s">
        <v>702</v>
      </c>
      <c r="D852" s="58">
        <v>95000</v>
      </c>
      <c r="E852" s="58">
        <v>0</v>
      </c>
      <c r="F852" s="58">
        <f t="shared" si="101"/>
        <v>438199900</v>
      </c>
      <c r="H852" s="25" t="str">
        <f t="shared" si="102"/>
        <v>08</v>
      </c>
      <c r="I852" s="25" t="str">
        <f t="shared" si="103"/>
        <v>09</v>
      </c>
      <c r="J852" s="25" t="str">
        <f t="shared" si="104"/>
        <v>2018</v>
      </c>
      <c r="K852" s="25" t="str">
        <f t="shared" si="105"/>
        <v>3</v>
      </c>
      <c r="L852" s="25" t="str">
        <f t="shared" si="106"/>
        <v>301503</v>
      </c>
      <c r="M852" s="25" t="str">
        <f t="shared" si="107"/>
        <v>CIPUTAT 1</v>
      </c>
    </row>
    <row r="853" spans="2:13" x14ac:dyDescent="0.25">
      <c r="B853" s="56">
        <v>43353</v>
      </c>
      <c r="C853" s="57" t="s">
        <v>740</v>
      </c>
      <c r="D853" s="58">
        <v>1664500</v>
      </c>
      <c r="E853" s="58">
        <v>0</v>
      </c>
      <c r="F853" s="58">
        <f t="shared" si="101"/>
        <v>439864400</v>
      </c>
      <c r="H853" s="25" t="str">
        <f t="shared" si="102"/>
        <v>08</v>
      </c>
      <c r="I853" s="25" t="str">
        <f t="shared" si="103"/>
        <v>09</v>
      </c>
      <c r="J853" s="25" t="str">
        <f t="shared" si="104"/>
        <v>2018</v>
      </c>
      <c r="K853" s="25" t="str">
        <f t="shared" si="105"/>
        <v>2</v>
      </c>
      <c r="L853" s="25" t="str">
        <f t="shared" si="106"/>
        <v>301509</v>
      </c>
      <c r="M853" s="25" t="str">
        <f t="shared" si="107"/>
        <v>LT AGUNG 2</v>
      </c>
    </row>
    <row r="854" spans="2:13" x14ac:dyDescent="0.25">
      <c r="B854" s="56">
        <v>43353</v>
      </c>
      <c r="C854" s="57" t="s">
        <v>741</v>
      </c>
      <c r="D854" s="58">
        <v>304000</v>
      </c>
      <c r="E854" s="58">
        <v>0</v>
      </c>
      <c r="F854" s="58">
        <f t="shared" si="101"/>
        <v>440168400</v>
      </c>
      <c r="H854" s="25" t="str">
        <f t="shared" si="102"/>
        <v>08</v>
      </c>
      <c r="I854" s="25" t="str">
        <f t="shared" si="103"/>
        <v>09</v>
      </c>
      <c r="J854" s="25" t="str">
        <f t="shared" si="104"/>
        <v>2018</v>
      </c>
      <c r="K854" s="25" t="str">
        <f t="shared" si="105"/>
        <v>2</v>
      </c>
      <c r="L854" s="25" t="str">
        <f t="shared" si="106"/>
        <v>301506</v>
      </c>
      <c r="M854" s="25" t="str">
        <f t="shared" si="107"/>
        <v>FATMAWATI 1</v>
      </c>
    </row>
    <row r="855" spans="2:13" x14ac:dyDescent="0.25">
      <c r="B855" s="56">
        <v>43353</v>
      </c>
      <c r="C855" s="57" t="s">
        <v>742</v>
      </c>
      <c r="D855" s="58">
        <v>1525000</v>
      </c>
      <c r="E855" s="58">
        <v>0</v>
      </c>
      <c r="F855" s="58">
        <f t="shared" si="101"/>
        <v>441693400</v>
      </c>
      <c r="H855" s="25" t="str">
        <f t="shared" si="102"/>
        <v>08</v>
      </c>
      <c r="I855" s="25" t="str">
        <f t="shared" si="103"/>
        <v>09</v>
      </c>
      <c r="J855" s="25" t="str">
        <f t="shared" si="104"/>
        <v>2018</v>
      </c>
      <c r="K855" s="25" t="str">
        <f t="shared" si="105"/>
        <v>1</v>
      </c>
      <c r="L855" s="25" t="str">
        <f t="shared" si="106"/>
        <v>301515</v>
      </c>
      <c r="M855" s="25" t="str">
        <f t="shared" si="107"/>
        <v>DUKUH 1</v>
      </c>
    </row>
    <row r="856" spans="2:13" x14ac:dyDescent="0.25">
      <c r="B856" s="56">
        <v>43353</v>
      </c>
      <c r="C856" s="57" t="s">
        <v>743</v>
      </c>
      <c r="D856" s="58">
        <v>513000</v>
      </c>
      <c r="E856" s="58">
        <v>0</v>
      </c>
      <c r="F856" s="58">
        <f t="shared" si="101"/>
        <v>442206400</v>
      </c>
      <c r="H856" s="25" t="str">
        <f t="shared" si="102"/>
        <v>08</v>
      </c>
      <c r="I856" s="25" t="str">
        <f t="shared" si="103"/>
        <v>09</v>
      </c>
      <c r="J856" s="25" t="str">
        <f t="shared" si="104"/>
        <v>2018</v>
      </c>
      <c r="K856" s="25" t="str">
        <f t="shared" si="105"/>
        <v>1</v>
      </c>
      <c r="L856" s="25" t="str">
        <f t="shared" si="106"/>
        <v>301508</v>
      </c>
      <c r="M856" s="25" t="str">
        <f t="shared" si="107"/>
        <v>AMPERA 1</v>
      </c>
    </row>
    <row r="857" spans="2:13" x14ac:dyDescent="0.25">
      <c r="B857" s="56">
        <v>43353</v>
      </c>
      <c r="C857" s="57" t="s">
        <v>744</v>
      </c>
      <c r="D857" s="58">
        <v>209000</v>
      </c>
      <c r="E857" s="58">
        <v>0</v>
      </c>
      <c r="F857" s="58">
        <f t="shared" si="101"/>
        <v>442415400</v>
      </c>
      <c r="H857" s="25" t="str">
        <f t="shared" si="102"/>
        <v>08</v>
      </c>
      <c r="I857" s="25" t="str">
        <f t="shared" si="103"/>
        <v>09</v>
      </c>
      <c r="J857" s="25" t="str">
        <f t="shared" si="104"/>
        <v>2018</v>
      </c>
      <c r="K857" s="25" t="str">
        <f t="shared" si="105"/>
        <v>1</v>
      </c>
      <c r="L857" s="25" t="str">
        <f t="shared" si="106"/>
        <v>301534</v>
      </c>
      <c r="M857" s="25" t="str">
        <f t="shared" si="107"/>
        <v>LT AGUNG 3</v>
      </c>
    </row>
    <row r="858" spans="2:13" x14ac:dyDescent="0.25">
      <c r="B858" s="56">
        <v>43353</v>
      </c>
      <c r="C858" s="57" t="s">
        <v>745</v>
      </c>
      <c r="D858" s="58">
        <v>389500</v>
      </c>
      <c r="E858" s="58">
        <v>0</v>
      </c>
      <c r="F858" s="58">
        <f t="shared" si="101"/>
        <v>442804900</v>
      </c>
      <c r="H858" s="25" t="str">
        <f t="shared" si="102"/>
        <v>08</v>
      </c>
      <c r="I858" s="25" t="str">
        <f t="shared" si="103"/>
        <v>09</v>
      </c>
      <c r="J858" s="25" t="str">
        <f t="shared" si="104"/>
        <v>2018</v>
      </c>
      <c r="K858" s="25" t="str">
        <f t="shared" si="105"/>
        <v>2</v>
      </c>
      <c r="L858" s="25" t="str">
        <f t="shared" si="106"/>
        <v>301513</v>
      </c>
      <c r="M858" s="25" t="str">
        <f t="shared" si="107"/>
        <v>KP RAMBUTAN</v>
      </c>
    </row>
    <row r="859" spans="2:13" x14ac:dyDescent="0.25">
      <c r="B859" s="56">
        <v>43353</v>
      </c>
      <c r="C859" s="57" t="s">
        <v>746</v>
      </c>
      <c r="D859" s="58">
        <v>104500</v>
      </c>
      <c r="E859" s="58">
        <v>0</v>
      </c>
      <c r="F859" s="58">
        <f t="shared" si="101"/>
        <v>442909400</v>
      </c>
      <c r="H859" s="25" t="str">
        <f t="shared" si="102"/>
        <v>08</v>
      </c>
      <c r="I859" s="25" t="str">
        <f t="shared" si="103"/>
        <v>09</v>
      </c>
      <c r="J859" s="25" t="str">
        <f t="shared" si="104"/>
        <v>2018</v>
      </c>
      <c r="K859" s="25" t="str">
        <f t="shared" si="105"/>
        <v>3</v>
      </c>
      <c r="L859" s="25" t="str">
        <f t="shared" si="106"/>
        <v>301513</v>
      </c>
      <c r="M859" s="25" t="str">
        <f t="shared" si="107"/>
        <v>KP RAMBUTAN</v>
      </c>
    </row>
    <row r="860" spans="2:13" x14ac:dyDescent="0.25">
      <c r="B860" s="56">
        <v>43353</v>
      </c>
      <c r="C860" s="57" t="s">
        <v>747</v>
      </c>
      <c r="D860" s="58">
        <v>123500</v>
      </c>
      <c r="E860" s="58">
        <v>0</v>
      </c>
      <c r="F860" s="58">
        <f t="shared" si="101"/>
        <v>443032900</v>
      </c>
      <c r="H860" s="25" t="str">
        <f t="shared" si="102"/>
        <v>09</v>
      </c>
      <c r="I860" s="25" t="str">
        <f t="shared" si="103"/>
        <v>09</v>
      </c>
      <c r="J860" s="25" t="str">
        <f t="shared" si="104"/>
        <v>2018</v>
      </c>
      <c r="K860" s="25" t="str">
        <f t="shared" si="105"/>
        <v>3</v>
      </c>
      <c r="L860" s="25" t="str">
        <f t="shared" si="106"/>
        <v>301508</v>
      </c>
      <c r="M860" s="25" t="str">
        <f t="shared" si="107"/>
        <v>AMPERA 1</v>
      </c>
    </row>
    <row r="861" spans="2:13" x14ac:dyDescent="0.25">
      <c r="B861" s="56">
        <v>43353</v>
      </c>
      <c r="C861" s="57" t="s">
        <v>748</v>
      </c>
      <c r="D861" s="58">
        <v>320000</v>
      </c>
      <c r="E861" s="58">
        <v>0</v>
      </c>
      <c r="F861" s="58">
        <f t="shared" si="101"/>
        <v>443352900</v>
      </c>
      <c r="H861" s="25" t="str">
        <f t="shared" si="102"/>
        <v>09</v>
      </c>
      <c r="I861" s="25" t="str">
        <f t="shared" si="103"/>
        <v>09</v>
      </c>
      <c r="J861" s="25" t="str">
        <f t="shared" si="104"/>
        <v>2018</v>
      </c>
      <c r="K861" s="25" t="str">
        <f t="shared" si="105"/>
        <v>3</v>
      </c>
      <c r="L861" s="25" t="str">
        <f t="shared" si="106"/>
        <v>301516</v>
      </c>
      <c r="M861" s="25" t="str">
        <f t="shared" si="107"/>
        <v>DUKUH 3</v>
      </c>
    </row>
    <row r="862" spans="2:13" x14ac:dyDescent="0.25">
      <c r="B862" s="56">
        <v>43353</v>
      </c>
      <c r="C862" s="57" t="s">
        <v>749</v>
      </c>
      <c r="D862" s="58">
        <v>135000</v>
      </c>
      <c r="E862" s="58">
        <v>0</v>
      </c>
      <c r="F862" s="58">
        <f t="shared" si="101"/>
        <v>443487900</v>
      </c>
      <c r="H862" s="25" t="str">
        <f t="shared" si="102"/>
        <v>09</v>
      </c>
      <c r="I862" s="25" t="str">
        <f t="shared" si="103"/>
        <v>09</v>
      </c>
      <c r="J862" s="25" t="str">
        <f t="shared" si="104"/>
        <v>2018</v>
      </c>
      <c r="K862" s="25" t="str">
        <f t="shared" si="105"/>
        <v>3</v>
      </c>
      <c r="L862" s="25" t="str">
        <f t="shared" si="106"/>
        <v>301507</v>
      </c>
      <c r="M862" s="25" t="str">
        <f t="shared" si="107"/>
        <v>AMPERA 2</v>
      </c>
    </row>
    <row r="863" spans="2:13" x14ac:dyDescent="0.25">
      <c r="B863" s="56">
        <v>43353</v>
      </c>
      <c r="C863" s="57" t="s">
        <v>750</v>
      </c>
      <c r="D863" s="58">
        <v>192000</v>
      </c>
      <c r="E863" s="58">
        <v>0</v>
      </c>
      <c r="F863" s="58">
        <f t="shared" si="101"/>
        <v>443679900</v>
      </c>
      <c r="H863" s="25" t="str">
        <f t="shared" si="102"/>
        <v>09</v>
      </c>
      <c r="I863" s="25" t="str">
        <f t="shared" si="103"/>
        <v>09</v>
      </c>
      <c r="J863" s="25" t="str">
        <f t="shared" si="104"/>
        <v>2018</v>
      </c>
      <c r="K863" s="25" t="str">
        <f t="shared" si="105"/>
        <v>3</v>
      </c>
      <c r="L863" s="25" t="str">
        <f t="shared" si="106"/>
        <v>301515</v>
      </c>
      <c r="M863" s="25" t="str">
        <f t="shared" si="107"/>
        <v>DUKUH 1</v>
      </c>
    </row>
    <row r="864" spans="2:13" x14ac:dyDescent="0.25">
      <c r="B864" s="56">
        <v>43353</v>
      </c>
      <c r="C864" s="57" t="s">
        <v>751</v>
      </c>
      <c r="D864" s="58">
        <v>57000</v>
      </c>
      <c r="E864" s="58">
        <v>0</v>
      </c>
      <c r="F864" s="58">
        <f t="shared" si="101"/>
        <v>443736900</v>
      </c>
      <c r="H864" s="25" t="str">
        <f t="shared" si="102"/>
        <v>09</v>
      </c>
      <c r="I864" s="25" t="str">
        <f t="shared" si="103"/>
        <v>09</v>
      </c>
      <c r="J864" s="25" t="str">
        <f t="shared" si="104"/>
        <v>2018</v>
      </c>
      <c r="K864" s="25" t="str">
        <f t="shared" si="105"/>
        <v>3</v>
      </c>
      <c r="L864" s="25" t="str">
        <f t="shared" si="106"/>
        <v>301506</v>
      </c>
      <c r="M864" s="25" t="str">
        <f t="shared" si="107"/>
        <v>FATMAWATI 1</v>
      </c>
    </row>
    <row r="865" spans="2:13" x14ac:dyDescent="0.25">
      <c r="B865" s="56">
        <v>43353</v>
      </c>
      <c r="C865" s="57" t="s">
        <v>752</v>
      </c>
      <c r="D865" s="58">
        <v>152000</v>
      </c>
      <c r="E865" s="58">
        <v>0</v>
      </c>
      <c r="F865" s="58">
        <f t="shared" si="101"/>
        <v>443888900</v>
      </c>
      <c r="H865" s="25" t="str">
        <f t="shared" si="102"/>
        <v>09</v>
      </c>
      <c r="I865" s="25" t="str">
        <f t="shared" si="103"/>
        <v>09</v>
      </c>
      <c r="J865" s="25" t="str">
        <f t="shared" si="104"/>
        <v>2018</v>
      </c>
      <c r="K865" s="25" t="str">
        <f t="shared" si="105"/>
        <v>3</v>
      </c>
      <c r="L865" s="25" t="str">
        <f t="shared" si="106"/>
        <v>301505</v>
      </c>
      <c r="M865" s="25" t="str">
        <f t="shared" si="107"/>
        <v>FATMAWATI 2</v>
      </c>
    </row>
    <row r="866" spans="2:13" x14ac:dyDescent="0.25">
      <c r="B866" s="56">
        <v>43353</v>
      </c>
      <c r="C866" s="57" t="s">
        <v>753</v>
      </c>
      <c r="D866" s="58">
        <v>85500</v>
      </c>
      <c r="E866" s="58">
        <v>0</v>
      </c>
      <c r="F866" s="58">
        <f t="shared" si="101"/>
        <v>443974400</v>
      </c>
      <c r="H866" s="25" t="str">
        <f t="shared" si="102"/>
        <v>09</v>
      </c>
      <c r="I866" s="25" t="str">
        <f t="shared" si="103"/>
        <v>09</v>
      </c>
      <c r="J866" s="25" t="str">
        <f t="shared" si="104"/>
        <v>2018</v>
      </c>
      <c r="K866" s="25" t="str">
        <f t="shared" si="105"/>
        <v>3</v>
      </c>
      <c r="L866" s="25" t="str">
        <f t="shared" si="106"/>
        <v>301504</v>
      </c>
      <c r="M866" s="25" t="str">
        <f t="shared" si="107"/>
        <v>PD PINANG</v>
      </c>
    </row>
    <row r="867" spans="2:13" x14ac:dyDescent="0.25">
      <c r="B867" s="56">
        <v>43353</v>
      </c>
      <c r="C867" s="57" t="s">
        <v>754</v>
      </c>
      <c r="D867" s="58">
        <v>180500</v>
      </c>
      <c r="E867" s="58">
        <v>0</v>
      </c>
      <c r="F867" s="58">
        <f t="shared" si="101"/>
        <v>444154900</v>
      </c>
      <c r="H867" s="25" t="str">
        <f t="shared" si="102"/>
        <v>09</v>
      </c>
      <c r="I867" s="25" t="str">
        <f t="shared" si="103"/>
        <v>09</v>
      </c>
      <c r="J867" s="25" t="str">
        <f t="shared" si="104"/>
        <v>2018</v>
      </c>
      <c r="K867" s="25" t="str">
        <f t="shared" si="105"/>
        <v>3</v>
      </c>
      <c r="L867" s="25" t="str">
        <f t="shared" si="106"/>
        <v>301510</v>
      </c>
      <c r="M867" s="25" t="str">
        <f t="shared" si="107"/>
        <v>LT AGUNG 1</v>
      </c>
    </row>
    <row r="868" spans="2:13" x14ac:dyDescent="0.25">
      <c r="B868" s="56">
        <v>43353</v>
      </c>
      <c r="C868" s="57" t="s">
        <v>755</v>
      </c>
      <c r="D868" s="58">
        <v>9500</v>
      </c>
      <c r="E868" s="58">
        <v>0</v>
      </c>
      <c r="F868" s="58">
        <f t="shared" si="101"/>
        <v>444164400</v>
      </c>
      <c r="H868" s="25" t="str">
        <f t="shared" si="102"/>
        <v>09</v>
      </c>
      <c r="I868" s="25" t="str">
        <f t="shared" si="103"/>
        <v>09</v>
      </c>
      <c r="J868" s="25" t="str">
        <f t="shared" si="104"/>
        <v>2018</v>
      </c>
      <c r="K868" s="25" t="str">
        <f t="shared" si="105"/>
        <v>3</v>
      </c>
      <c r="L868" s="25" t="str">
        <f t="shared" si="106"/>
        <v>301534</v>
      </c>
      <c r="M868" s="25" t="str">
        <f t="shared" si="107"/>
        <v>LT AGUNG 3</v>
      </c>
    </row>
    <row r="869" spans="2:13" x14ac:dyDescent="0.25">
      <c r="B869" s="56">
        <v>43353</v>
      </c>
      <c r="C869" s="57" t="s">
        <v>756</v>
      </c>
      <c r="D869" s="58">
        <v>228000</v>
      </c>
      <c r="E869" s="58">
        <v>0</v>
      </c>
      <c r="F869" s="58">
        <f t="shared" si="101"/>
        <v>444392400</v>
      </c>
      <c r="H869" s="25" t="str">
        <f t="shared" si="102"/>
        <v>09</v>
      </c>
      <c r="I869" s="25" t="str">
        <f t="shared" si="103"/>
        <v>09</v>
      </c>
      <c r="J869" s="25" t="str">
        <f t="shared" si="104"/>
        <v>2018</v>
      </c>
      <c r="K869" s="25" t="str">
        <f t="shared" si="105"/>
        <v>3</v>
      </c>
      <c r="L869" s="25" t="str">
        <f t="shared" si="106"/>
        <v>301509</v>
      </c>
      <c r="M869" s="25" t="str">
        <f t="shared" si="107"/>
        <v>LT AGUNG 2</v>
      </c>
    </row>
    <row r="870" spans="2:13" x14ac:dyDescent="0.25">
      <c r="B870" s="56">
        <v>43353</v>
      </c>
      <c r="C870" s="57" t="s">
        <v>757</v>
      </c>
      <c r="D870" s="58">
        <v>95000</v>
      </c>
      <c r="E870" s="58">
        <v>0</v>
      </c>
      <c r="F870" s="58">
        <f t="shared" si="101"/>
        <v>444487400</v>
      </c>
      <c r="H870" s="25" t="str">
        <f t="shared" si="102"/>
        <v>09</v>
      </c>
      <c r="I870" s="25" t="str">
        <f t="shared" si="103"/>
        <v>09</v>
      </c>
      <c r="J870" s="25" t="str">
        <f t="shared" si="104"/>
        <v>2018</v>
      </c>
      <c r="K870" s="25" t="str">
        <f t="shared" si="105"/>
        <v>3</v>
      </c>
      <c r="L870" s="25" t="str">
        <f t="shared" si="106"/>
        <v>301503</v>
      </c>
      <c r="M870" s="25" t="str">
        <f t="shared" si="107"/>
        <v>CIPUTAT 1</v>
      </c>
    </row>
    <row r="871" spans="2:13" x14ac:dyDescent="0.25">
      <c r="B871" s="56">
        <v>43353</v>
      </c>
      <c r="C871" s="57" t="s">
        <v>758</v>
      </c>
      <c r="D871" s="58">
        <v>431000</v>
      </c>
      <c r="E871" s="58">
        <v>0</v>
      </c>
      <c r="F871" s="58">
        <f t="shared" si="101"/>
        <v>444918400</v>
      </c>
      <c r="H871" s="25" t="str">
        <f t="shared" si="102"/>
        <v>09</v>
      </c>
      <c r="I871" s="25" t="str">
        <f t="shared" si="103"/>
        <v>09</v>
      </c>
      <c r="J871" s="25" t="str">
        <f t="shared" si="104"/>
        <v>2018</v>
      </c>
      <c r="K871" s="25" t="str">
        <f t="shared" si="105"/>
        <v>3</v>
      </c>
      <c r="L871" s="25" t="str">
        <f t="shared" si="106"/>
        <v>301514</v>
      </c>
      <c r="M871" s="25" t="str">
        <f t="shared" si="107"/>
        <v>PS REBO</v>
      </c>
    </row>
    <row r="872" spans="2:13" x14ac:dyDescent="0.25">
      <c r="B872" s="56">
        <v>43353</v>
      </c>
      <c r="C872" s="57" t="s">
        <v>759</v>
      </c>
      <c r="D872" s="58">
        <v>104500</v>
      </c>
      <c r="E872" s="58">
        <v>0</v>
      </c>
      <c r="F872" s="58">
        <f t="shared" si="101"/>
        <v>445022900</v>
      </c>
      <c r="H872" s="25" t="str">
        <f t="shared" si="102"/>
        <v>09</v>
      </c>
      <c r="I872" s="25" t="str">
        <f t="shared" si="103"/>
        <v>09</v>
      </c>
      <c r="J872" s="25" t="str">
        <f t="shared" si="104"/>
        <v>2018</v>
      </c>
      <c r="K872" s="25" t="str">
        <f t="shared" si="105"/>
        <v>3</v>
      </c>
      <c r="L872" s="25" t="str">
        <f t="shared" si="106"/>
        <v>301512</v>
      </c>
      <c r="M872" s="25" t="str">
        <f t="shared" si="107"/>
        <v>GEDONG 1</v>
      </c>
    </row>
    <row r="873" spans="2:13" x14ac:dyDescent="0.25">
      <c r="B873" s="56">
        <v>43353</v>
      </c>
      <c r="C873" s="57" t="s">
        <v>760</v>
      </c>
      <c r="D873" s="58">
        <v>66500</v>
      </c>
      <c r="E873" s="58">
        <v>0</v>
      </c>
      <c r="F873" s="58">
        <f t="shared" si="101"/>
        <v>445089400</v>
      </c>
      <c r="H873" s="25" t="str">
        <f t="shared" si="102"/>
        <v>09</v>
      </c>
      <c r="I873" s="25" t="str">
        <f t="shared" si="103"/>
        <v>09</v>
      </c>
      <c r="J873" s="25" t="str">
        <f t="shared" si="104"/>
        <v>2018</v>
      </c>
      <c r="K873" s="25" t="str">
        <f t="shared" si="105"/>
        <v>3</v>
      </c>
      <c r="L873" s="25" t="str">
        <f t="shared" si="106"/>
        <v>301511</v>
      </c>
      <c r="M873" s="25" t="str">
        <f t="shared" si="107"/>
        <v>GEDONG 2</v>
      </c>
    </row>
    <row r="874" spans="2:13" x14ac:dyDescent="0.25">
      <c r="B874" s="56">
        <v>43353</v>
      </c>
      <c r="C874" s="57" t="s">
        <v>761</v>
      </c>
      <c r="D874" s="58">
        <v>19000</v>
      </c>
      <c r="E874" s="58">
        <v>0</v>
      </c>
      <c r="F874" s="58">
        <f t="shared" si="101"/>
        <v>445108400</v>
      </c>
      <c r="H874" s="25" t="str">
        <f t="shared" si="102"/>
        <v>09</v>
      </c>
      <c r="I874" s="25" t="str">
        <f t="shared" si="103"/>
        <v>09</v>
      </c>
      <c r="J874" s="25" t="str">
        <f t="shared" si="104"/>
        <v>2018</v>
      </c>
      <c r="K874" s="25" t="str">
        <f t="shared" si="105"/>
        <v>3</v>
      </c>
      <c r="L874" s="25" t="str">
        <f t="shared" si="106"/>
        <v>301513</v>
      </c>
      <c r="M874" s="25" t="str">
        <f t="shared" si="107"/>
        <v>KP RAMBUTAN</v>
      </c>
    </row>
    <row r="875" spans="2:13" x14ac:dyDescent="0.25">
      <c r="B875" s="56">
        <v>43353</v>
      </c>
      <c r="C875" s="57" t="s">
        <v>922</v>
      </c>
      <c r="D875" s="58">
        <v>1045000</v>
      </c>
      <c r="E875" s="58">
        <v>0</v>
      </c>
      <c r="F875" s="58">
        <f t="shared" si="101"/>
        <v>446153400</v>
      </c>
      <c r="H875" s="25" t="str">
        <f t="shared" ref="H875:H938" si="108">MID(C875,81,2)</f>
        <v>09</v>
      </c>
      <c r="I875" s="25" t="str">
        <f t="shared" ref="I875:I938" si="109">MID(C875,83,2)</f>
        <v>09</v>
      </c>
      <c r="J875" s="25" t="str">
        <f t="shared" ref="J875:J938" si="110">MID(C875,85,4)</f>
        <v>2018</v>
      </c>
      <c r="K875" s="25" t="str">
        <f t="shared" ref="K875:K938" si="111">MID(C875,90,1)</f>
        <v>1</v>
      </c>
      <c r="L875" s="25" t="str">
        <f t="shared" ref="L875:L938" si="112">MID(C875,92,6)</f>
        <v>301510</v>
      </c>
      <c r="M875" s="25" t="str">
        <f t="shared" ref="M875:M938" si="113">MID(C875,99,15)</f>
        <v>LT AGUNG 1</v>
      </c>
    </row>
    <row r="876" spans="2:13" x14ac:dyDescent="0.25">
      <c r="B876" s="56">
        <v>43353</v>
      </c>
      <c r="C876" s="57" t="s">
        <v>923</v>
      </c>
      <c r="D876" s="58">
        <v>1273000</v>
      </c>
      <c r="E876" s="58">
        <v>0</v>
      </c>
      <c r="F876" s="58">
        <f t="shared" si="101"/>
        <v>447426400</v>
      </c>
      <c r="H876" s="25" t="str">
        <f t="shared" si="108"/>
        <v>09</v>
      </c>
      <c r="I876" s="25" t="str">
        <f t="shared" si="109"/>
        <v>09</v>
      </c>
      <c r="J876" s="25" t="str">
        <f t="shared" si="110"/>
        <v>2018</v>
      </c>
      <c r="K876" s="25" t="str">
        <f t="shared" si="111"/>
        <v>2</v>
      </c>
      <c r="L876" s="25" t="str">
        <f t="shared" si="112"/>
        <v>301509</v>
      </c>
      <c r="M876" s="25" t="str">
        <f t="shared" si="113"/>
        <v>LT AGUNG 2</v>
      </c>
    </row>
    <row r="877" spans="2:13" x14ac:dyDescent="0.25">
      <c r="B877" s="56">
        <v>43353</v>
      </c>
      <c r="C877" s="57" t="s">
        <v>924</v>
      </c>
      <c r="D877" s="58">
        <v>826500</v>
      </c>
      <c r="E877" s="58">
        <v>0</v>
      </c>
      <c r="F877" s="58">
        <f t="shared" si="101"/>
        <v>448252900</v>
      </c>
      <c r="H877" s="25" t="str">
        <f t="shared" si="108"/>
        <v>09</v>
      </c>
      <c r="I877" s="25" t="str">
        <f t="shared" si="109"/>
        <v>09</v>
      </c>
      <c r="J877" s="25" t="str">
        <f t="shared" si="110"/>
        <v>2018</v>
      </c>
      <c r="K877" s="25" t="str">
        <f t="shared" si="111"/>
        <v>1</v>
      </c>
      <c r="L877" s="25" t="str">
        <f t="shared" si="112"/>
        <v>301509</v>
      </c>
      <c r="M877" s="25" t="str">
        <f t="shared" si="113"/>
        <v>LT AGUNG 2</v>
      </c>
    </row>
    <row r="878" spans="2:13" x14ac:dyDescent="0.25">
      <c r="B878" s="56">
        <v>43353</v>
      </c>
      <c r="C878" s="57" t="s">
        <v>751</v>
      </c>
      <c r="D878" s="58">
        <v>104500</v>
      </c>
      <c r="E878" s="58">
        <v>0</v>
      </c>
      <c r="F878" s="58">
        <f t="shared" si="101"/>
        <v>448357400</v>
      </c>
      <c r="H878" s="25" t="str">
        <f t="shared" si="108"/>
        <v>09</v>
      </c>
      <c r="I878" s="25" t="str">
        <f t="shared" si="109"/>
        <v>09</v>
      </c>
      <c r="J878" s="25" t="str">
        <f t="shared" si="110"/>
        <v>2018</v>
      </c>
      <c r="K878" s="25" t="str">
        <f t="shared" si="111"/>
        <v>3</v>
      </c>
      <c r="L878" s="25" t="str">
        <f t="shared" si="112"/>
        <v>301506</v>
      </c>
      <c r="M878" s="25" t="str">
        <f t="shared" si="113"/>
        <v>FATMAWATI 1</v>
      </c>
    </row>
    <row r="879" spans="2:13" x14ac:dyDescent="0.25">
      <c r="B879" s="56">
        <v>43353</v>
      </c>
      <c r="C879" s="57" t="s">
        <v>925</v>
      </c>
      <c r="D879" s="58">
        <v>437000</v>
      </c>
      <c r="E879" s="58">
        <v>0</v>
      </c>
      <c r="F879" s="58">
        <f t="shared" si="101"/>
        <v>448794400</v>
      </c>
      <c r="H879" s="25" t="str">
        <f t="shared" si="108"/>
        <v>09</v>
      </c>
      <c r="I879" s="25" t="str">
        <f t="shared" si="109"/>
        <v>09</v>
      </c>
      <c r="J879" s="25" t="str">
        <f t="shared" si="110"/>
        <v>2018</v>
      </c>
      <c r="K879" s="25" t="str">
        <f t="shared" si="111"/>
        <v>1</v>
      </c>
      <c r="L879" s="25" t="str">
        <f t="shared" si="112"/>
        <v>301508</v>
      </c>
      <c r="M879" s="25" t="str">
        <f t="shared" si="113"/>
        <v>AMPERA 1</v>
      </c>
    </row>
    <row r="880" spans="2:13" x14ac:dyDescent="0.25">
      <c r="B880" s="56">
        <v>43353</v>
      </c>
      <c r="C880" s="57" t="s">
        <v>926</v>
      </c>
      <c r="D880" s="58">
        <v>427500</v>
      </c>
      <c r="E880" s="58">
        <v>0</v>
      </c>
      <c r="F880" s="58">
        <f t="shared" si="101"/>
        <v>449221900</v>
      </c>
      <c r="H880" s="25" t="str">
        <f t="shared" si="108"/>
        <v>09</v>
      </c>
      <c r="I880" s="25" t="str">
        <f t="shared" si="109"/>
        <v>09</v>
      </c>
      <c r="J880" s="25" t="str">
        <f t="shared" si="110"/>
        <v>2018</v>
      </c>
      <c r="K880" s="25" t="str">
        <f t="shared" si="111"/>
        <v>2</v>
      </c>
      <c r="L880" s="25" t="str">
        <f t="shared" si="112"/>
        <v>301512</v>
      </c>
      <c r="M880" s="25" t="str">
        <f t="shared" si="113"/>
        <v>GEDONG 1</v>
      </c>
    </row>
    <row r="881" spans="2:13" x14ac:dyDescent="0.25">
      <c r="B881" s="56">
        <v>43353</v>
      </c>
      <c r="C881" s="57" t="s">
        <v>927</v>
      </c>
      <c r="D881" s="58">
        <v>294500</v>
      </c>
      <c r="E881" s="58">
        <v>0</v>
      </c>
      <c r="F881" s="58">
        <f t="shared" si="101"/>
        <v>449516400</v>
      </c>
      <c r="H881" s="25" t="str">
        <f t="shared" si="108"/>
        <v>09</v>
      </c>
      <c r="I881" s="25" t="str">
        <f t="shared" si="109"/>
        <v>09</v>
      </c>
      <c r="J881" s="25" t="str">
        <f t="shared" si="110"/>
        <v>2018</v>
      </c>
      <c r="K881" s="25" t="str">
        <f t="shared" si="111"/>
        <v>2</v>
      </c>
      <c r="L881" s="25" t="str">
        <f t="shared" si="112"/>
        <v>301503</v>
      </c>
      <c r="M881" s="25" t="str">
        <f t="shared" si="113"/>
        <v>CIPUTAT 1</v>
      </c>
    </row>
    <row r="882" spans="2:13" x14ac:dyDescent="0.25">
      <c r="B882" s="56">
        <v>43353</v>
      </c>
      <c r="C882" s="57" t="s">
        <v>928</v>
      </c>
      <c r="D882" s="58">
        <v>313500</v>
      </c>
      <c r="E882" s="58">
        <v>0</v>
      </c>
      <c r="F882" s="58">
        <f t="shared" si="101"/>
        <v>449829900</v>
      </c>
      <c r="H882" s="25" t="str">
        <f t="shared" si="108"/>
        <v>09</v>
      </c>
      <c r="I882" s="25" t="str">
        <f t="shared" si="109"/>
        <v>09</v>
      </c>
      <c r="J882" s="25" t="str">
        <f t="shared" si="110"/>
        <v>2018</v>
      </c>
      <c r="K882" s="25" t="str">
        <f t="shared" si="111"/>
        <v>2</v>
      </c>
      <c r="L882" s="25" t="str">
        <f t="shared" si="112"/>
        <v>301504</v>
      </c>
      <c r="M882" s="25" t="str">
        <f t="shared" si="113"/>
        <v>PD PINANG</v>
      </c>
    </row>
    <row r="883" spans="2:13" x14ac:dyDescent="0.25">
      <c r="B883" s="56">
        <v>43353</v>
      </c>
      <c r="C883" s="57" t="s">
        <v>929</v>
      </c>
      <c r="D883" s="58">
        <v>536000</v>
      </c>
      <c r="E883" s="58">
        <v>0</v>
      </c>
      <c r="F883" s="58">
        <f t="shared" si="101"/>
        <v>450365900</v>
      </c>
      <c r="H883" s="25" t="str">
        <f t="shared" si="108"/>
        <v>09</v>
      </c>
      <c r="I883" s="25" t="str">
        <f t="shared" si="109"/>
        <v>09</v>
      </c>
      <c r="J883" s="25" t="str">
        <f t="shared" si="110"/>
        <v>2018</v>
      </c>
      <c r="K883" s="25" t="str">
        <f t="shared" si="111"/>
        <v>1</v>
      </c>
      <c r="L883" s="25" t="str">
        <f t="shared" si="112"/>
        <v>301512</v>
      </c>
      <c r="M883" s="25" t="str">
        <f t="shared" si="113"/>
        <v>GEDONG 1</v>
      </c>
    </row>
    <row r="884" spans="2:13" x14ac:dyDescent="0.25">
      <c r="B884" s="56">
        <v>43353</v>
      </c>
      <c r="C884" s="57" t="s">
        <v>749</v>
      </c>
      <c r="D884" s="58">
        <v>171000</v>
      </c>
      <c r="E884" s="58">
        <v>0</v>
      </c>
      <c r="F884" s="58">
        <f t="shared" si="101"/>
        <v>450536900</v>
      </c>
      <c r="H884" s="25" t="str">
        <f t="shared" si="108"/>
        <v>09</v>
      </c>
      <c r="I884" s="25" t="str">
        <f t="shared" si="109"/>
        <v>09</v>
      </c>
      <c r="J884" s="25" t="str">
        <f t="shared" si="110"/>
        <v>2018</v>
      </c>
      <c r="K884" s="25" t="str">
        <f t="shared" si="111"/>
        <v>3</v>
      </c>
      <c r="L884" s="25" t="str">
        <f t="shared" si="112"/>
        <v>301507</v>
      </c>
      <c r="M884" s="25" t="str">
        <f t="shared" si="113"/>
        <v>AMPERA 2</v>
      </c>
    </row>
    <row r="885" spans="2:13" x14ac:dyDescent="0.25">
      <c r="B885" s="56">
        <v>43353</v>
      </c>
      <c r="C885" s="57" t="s">
        <v>930</v>
      </c>
      <c r="D885" s="58">
        <v>399000</v>
      </c>
      <c r="E885" s="58">
        <v>0</v>
      </c>
      <c r="F885" s="58">
        <f t="shared" si="101"/>
        <v>450935900</v>
      </c>
      <c r="H885" s="25" t="str">
        <f t="shared" si="108"/>
        <v>09</v>
      </c>
      <c r="I885" s="25" t="str">
        <f t="shared" si="109"/>
        <v>09</v>
      </c>
      <c r="J885" s="25" t="str">
        <f t="shared" si="110"/>
        <v>2018</v>
      </c>
      <c r="K885" s="25" t="str">
        <f t="shared" si="111"/>
        <v>2</v>
      </c>
      <c r="L885" s="25" t="str">
        <f t="shared" si="112"/>
        <v>301508</v>
      </c>
      <c r="M885" s="25" t="str">
        <f t="shared" si="113"/>
        <v>AMPERA 1</v>
      </c>
    </row>
    <row r="886" spans="2:13" x14ac:dyDescent="0.25">
      <c r="B886" s="56">
        <v>43353</v>
      </c>
      <c r="C886" s="57" t="s">
        <v>747</v>
      </c>
      <c r="D886" s="58">
        <v>190000</v>
      </c>
      <c r="E886" s="58">
        <v>0</v>
      </c>
      <c r="F886" s="58">
        <f t="shared" si="101"/>
        <v>451125900</v>
      </c>
      <c r="H886" s="25" t="str">
        <f t="shared" si="108"/>
        <v>09</v>
      </c>
      <c r="I886" s="25" t="str">
        <f t="shared" si="109"/>
        <v>09</v>
      </c>
      <c r="J886" s="25" t="str">
        <f t="shared" si="110"/>
        <v>2018</v>
      </c>
      <c r="K886" s="25" t="str">
        <f t="shared" si="111"/>
        <v>3</v>
      </c>
      <c r="L886" s="25" t="str">
        <f t="shared" si="112"/>
        <v>301508</v>
      </c>
      <c r="M886" s="25" t="str">
        <f t="shared" si="113"/>
        <v>AMPERA 1</v>
      </c>
    </row>
    <row r="887" spans="2:13" x14ac:dyDescent="0.25">
      <c r="B887" s="56">
        <v>43353</v>
      </c>
      <c r="C887" s="57" t="s">
        <v>752</v>
      </c>
      <c r="D887" s="58">
        <v>76000</v>
      </c>
      <c r="E887" s="58">
        <v>0</v>
      </c>
      <c r="F887" s="58">
        <f t="shared" ref="F887:F950" si="114">F886+D887-E887</f>
        <v>451201900</v>
      </c>
      <c r="H887" s="25" t="str">
        <f t="shared" si="108"/>
        <v>09</v>
      </c>
      <c r="I887" s="25" t="str">
        <f t="shared" si="109"/>
        <v>09</v>
      </c>
      <c r="J887" s="25" t="str">
        <f t="shared" si="110"/>
        <v>2018</v>
      </c>
      <c r="K887" s="25" t="str">
        <f t="shared" si="111"/>
        <v>3</v>
      </c>
      <c r="L887" s="25" t="str">
        <f t="shared" si="112"/>
        <v>301505</v>
      </c>
      <c r="M887" s="25" t="str">
        <f t="shared" si="113"/>
        <v>FATMAWATI 2</v>
      </c>
    </row>
    <row r="888" spans="2:13" x14ac:dyDescent="0.25">
      <c r="B888" s="56">
        <v>43353</v>
      </c>
      <c r="C888" s="57" t="s">
        <v>765</v>
      </c>
      <c r="D888" s="58">
        <v>2061500</v>
      </c>
      <c r="E888" s="58">
        <v>0</v>
      </c>
      <c r="F888" s="58">
        <f t="shared" si="114"/>
        <v>453263400</v>
      </c>
      <c r="H888" s="25" t="str">
        <f t="shared" si="108"/>
        <v>09</v>
      </c>
      <c r="I888" s="25" t="str">
        <f t="shared" si="109"/>
        <v>09</v>
      </c>
      <c r="J888" s="25" t="str">
        <f t="shared" si="110"/>
        <v>2018</v>
      </c>
      <c r="K888" s="25" t="str">
        <f t="shared" si="111"/>
        <v>2</v>
      </c>
      <c r="L888" s="25" t="str">
        <f t="shared" si="112"/>
        <v>301514</v>
      </c>
      <c r="M888" s="25" t="str">
        <f t="shared" si="113"/>
        <v>PS REBO</v>
      </c>
    </row>
    <row r="889" spans="2:13" x14ac:dyDescent="0.25">
      <c r="B889" s="56">
        <v>43353</v>
      </c>
      <c r="C889" s="57" t="s">
        <v>931</v>
      </c>
      <c r="D889" s="58">
        <v>648000</v>
      </c>
      <c r="E889" s="58">
        <v>0</v>
      </c>
      <c r="F889" s="58">
        <f t="shared" si="114"/>
        <v>453911400</v>
      </c>
      <c r="H889" s="25" t="str">
        <f t="shared" si="108"/>
        <v>09</v>
      </c>
      <c r="I889" s="25" t="str">
        <f t="shared" si="109"/>
        <v>09</v>
      </c>
      <c r="J889" s="25" t="str">
        <f t="shared" si="110"/>
        <v>2018</v>
      </c>
      <c r="K889" s="25" t="str">
        <f t="shared" si="111"/>
        <v>2</v>
      </c>
      <c r="L889" s="25" t="str">
        <f t="shared" si="112"/>
        <v>301513</v>
      </c>
      <c r="M889" s="25" t="str">
        <f t="shared" si="113"/>
        <v>KP RAMBUTAN</v>
      </c>
    </row>
    <row r="890" spans="2:13" x14ac:dyDescent="0.25">
      <c r="B890" s="56">
        <v>43353</v>
      </c>
      <c r="C890" s="57" t="s">
        <v>932</v>
      </c>
      <c r="D890" s="58">
        <v>228000</v>
      </c>
      <c r="E890" s="58">
        <v>0</v>
      </c>
      <c r="F890" s="58">
        <f t="shared" si="114"/>
        <v>454139400</v>
      </c>
      <c r="H890" s="25" t="str">
        <f t="shared" si="108"/>
        <v>09</v>
      </c>
      <c r="I890" s="25" t="str">
        <f t="shared" si="109"/>
        <v>09</v>
      </c>
      <c r="J890" s="25" t="str">
        <f t="shared" si="110"/>
        <v>2018</v>
      </c>
      <c r="K890" s="25" t="str">
        <f t="shared" si="111"/>
        <v>2</v>
      </c>
      <c r="L890" s="25" t="str">
        <f t="shared" si="112"/>
        <v>301506</v>
      </c>
      <c r="M890" s="25" t="str">
        <f t="shared" si="113"/>
        <v>FATMAWATI 1</v>
      </c>
    </row>
    <row r="891" spans="2:13" x14ac:dyDescent="0.25">
      <c r="B891" s="56">
        <v>43353</v>
      </c>
      <c r="C891" s="57" t="s">
        <v>933</v>
      </c>
      <c r="D891" s="58">
        <v>655500</v>
      </c>
      <c r="E891" s="58">
        <v>0</v>
      </c>
      <c r="F891" s="58">
        <f t="shared" si="114"/>
        <v>454794900</v>
      </c>
      <c r="H891" s="25" t="str">
        <f t="shared" si="108"/>
        <v>09</v>
      </c>
      <c r="I891" s="25" t="str">
        <f t="shared" si="109"/>
        <v>09</v>
      </c>
      <c r="J891" s="25" t="str">
        <f t="shared" si="110"/>
        <v>2018</v>
      </c>
      <c r="K891" s="25" t="str">
        <f t="shared" si="111"/>
        <v>1</v>
      </c>
      <c r="L891" s="25" t="str">
        <f t="shared" si="112"/>
        <v>301507</v>
      </c>
      <c r="M891" s="25" t="str">
        <f t="shared" si="113"/>
        <v>AMPERA 2</v>
      </c>
    </row>
    <row r="892" spans="2:13" x14ac:dyDescent="0.25">
      <c r="B892" s="56">
        <v>43353</v>
      </c>
      <c r="C892" s="57" t="s">
        <v>934</v>
      </c>
      <c r="D892" s="58">
        <v>361000</v>
      </c>
      <c r="E892" s="58">
        <v>0</v>
      </c>
      <c r="F892" s="58">
        <f t="shared" si="114"/>
        <v>455155900</v>
      </c>
      <c r="H892" s="25" t="str">
        <f t="shared" si="108"/>
        <v>09</v>
      </c>
      <c r="I892" s="25" t="str">
        <f t="shared" si="109"/>
        <v>09</v>
      </c>
      <c r="J892" s="25" t="str">
        <f t="shared" si="110"/>
        <v>2018</v>
      </c>
      <c r="K892" s="25" t="str">
        <f t="shared" si="111"/>
        <v>1</v>
      </c>
      <c r="L892" s="25" t="str">
        <f t="shared" si="112"/>
        <v>301504</v>
      </c>
      <c r="M892" s="25" t="str">
        <f t="shared" si="113"/>
        <v>PD PINANG</v>
      </c>
    </row>
    <row r="893" spans="2:13" x14ac:dyDescent="0.25">
      <c r="B893" s="56">
        <v>43353</v>
      </c>
      <c r="C893" s="57" t="s">
        <v>753</v>
      </c>
      <c r="D893" s="58">
        <v>171000</v>
      </c>
      <c r="E893" s="58">
        <v>0</v>
      </c>
      <c r="F893" s="58">
        <f t="shared" si="114"/>
        <v>455326900</v>
      </c>
      <c r="H893" s="25" t="str">
        <f t="shared" si="108"/>
        <v>09</v>
      </c>
      <c r="I893" s="25" t="str">
        <f t="shared" si="109"/>
        <v>09</v>
      </c>
      <c r="J893" s="25" t="str">
        <f t="shared" si="110"/>
        <v>2018</v>
      </c>
      <c r="K893" s="25" t="str">
        <f t="shared" si="111"/>
        <v>3</v>
      </c>
      <c r="L893" s="25" t="str">
        <f t="shared" si="112"/>
        <v>301504</v>
      </c>
      <c r="M893" s="25" t="str">
        <f t="shared" si="113"/>
        <v>PD PINANG</v>
      </c>
    </row>
    <row r="894" spans="2:13" x14ac:dyDescent="0.25">
      <c r="B894" s="56">
        <v>43353</v>
      </c>
      <c r="C894" s="57" t="s">
        <v>935</v>
      </c>
      <c r="D894" s="58">
        <v>228000</v>
      </c>
      <c r="E894" s="58">
        <v>0</v>
      </c>
      <c r="F894" s="58">
        <f t="shared" si="114"/>
        <v>455554900</v>
      </c>
      <c r="H894" s="25" t="str">
        <f t="shared" si="108"/>
        <v>09</v>
      </c>
      <c r="I894" s="25" t="str">
        <f t="shared" si="109"/>
        <v>09</v>
      </c>
      <c r="J894" s="25" t="str">
        <f t="shared" si="110"/>
        <v>2018</v>
      </c>
      <c r="K894" s="25" t="str">
        <f t="shared" si="111"/>
        <v>1</v>
      </c>
      <c r="L894" s="25" t="str">
        <f t="shared" si="112"/>
        <v>301506</v>
      </c>
      <c r="M894" s="25" t="str">
        <f t="shared" si="113"/>
        <v>FATMAWATI 1</v>
      </c>
    </row>
    <row r="895" spans="2:13" x14ac:dyDescent="0.25">
      <c r="B895" s="56">
        <v>43353</v>
      </c>
      <c r="C895" s="57" t="s">
        <v>756</v>
      </c>
      <c r="D895" s="58">
        <v>266000</v>
      </c>
      <c r="E895" s="58">
        <v>0</v>
      </c>
      <c r="F895" s="58">
        <f t="shared" si="114"/>
        <v>455820900</v>
      </c>
      <c r="H895" s="25" t="str">
        <f t="shared" si="108"/>
        <v>09</v>
      </c>
      <c r="I895" s="25" t="str">
        <f t="shared" si="109"/>
        <v>09</v>
      </c>
      <c r="J895" s="25" t="str">
        <f t="shared" si="110"/>
        <v>2018</v>
      </c>
      <c r="K895" s="25" t="str">
        <f t="shared" si="111"/>
        <v>3</v>
      </c>
      <c r="L895" s="25" t="str">
        <f t="shared" si="112"/>
        <v>301509</v>
      </c>
      <c r="M895" s="25" t="str">
        <f t="shared" si="113"/>
        <v>LT AGUNG 2</v>
      </c>
    </row>
    <row r="896" spans="2:13" x14ac:dyDescent="0.25">
      <c r="B896" s="56">
        <v>43353</v>
      </c>
      <c r="C896" s="57" t="s">
        <v>936</v>
      </c>
      <c r="D896" s="58">
        <v>332500</v>
      </c>
      <c r="E896" s="58">
        <v>0</v>
      </c>
      <c r="F896" s="58">
        <f t="shared" si="114"/>
        <v>456153400</v>
      </c>
      <c r="H896" s="25" t="str">
        <f t="shared" si="108"/>
        <v>09</v>
      </c>
      <c r="I896" s="25" t="str">
        <f t="shared" si="109"/>
        <v>09</v>
      </c>
      <c r="J896" s="25" t="str">
        <f t="shared" si="110"/>
        <v>2018</v>
      </c>
      <c r="K896" s="25" t="str">
        <f t="shared" si="111"/>
        <v>1</v>
      </c>
      <c r="L896" s="25" t="str">
        <f t="shared" si="112"/>
        <v>301503</v>
      </c>
      <c r="M896" s="25" t="str">
        <f t="shared" si="113"/>
        <v>CIPUTAT 1</v>
      </c>
    </row>
    <row r="897" spans="2:13" x14ac:dyDescent="0.25">
      <c r="B897" s="56">
        <v>43353</v>
      </c>
      <c r="C897" s="57" t="s">
        <v>766</v>
      </c>
      <c r="D897" s="58">
        <v>1816500</v>
      </c>
      <c r="E897" s="58">
        <v>0</v>
      </c>
      <c r="F897" s="58">
        <f t="shared" si="114"/>
        <v>457969900</v>
      </c>
      <c r="H897" s="25" t="str">
        <f t="shared" si="108"/>
        <v>09</v>
      </c>
      <c r="I897" s="25" t="str">
        <f t="shared" si="109"/>
        <v>09</v>
      </c>
      <c r="J897" s="25" t="str">
        <f t="shared" si="110"/>
        <v>2018</v>
      </c>
      <c r="K897" s="25" t="str">
        <f t="shared" si="111"/>
        <v>1</v>
      </c>
      <c r="L897" s="25" t="str">
        <f t="shared" si="112"/>
        <v>301514</v>
      </c>
      <c r="M897" s="25" t="str">
        <f t="shared" si="113"/>
        <v>PS REBO</v>
      </c>
    </row>
    <row r="898" spans="2:13" x14ac:dyDescent="0.25">
      <c r="B898" s="56">
        <v>43353</v>
      </c>
      <c r="C898" s="57" t="s">
        <v>937</v>
      </c>
      <c r="D898" s="58">
        <v>465500</v>
      </c>
      <c r="E898" s="58">
        <v>0</v>
      </c>
      <c r="F898" s="58">
        <f t="shared" si="114"/>
        <v>458435400</v>
      </c>
      <c r="H898" s="25" t="str">
        <f t="shared" si="108"/>
        <v>09</v>
      </c>
      <c r="I898" s="25" t="str">
        <f t="shared" si="109"/>
        <v>09</v>
      </c>
      <c r="J898" s="25" t="str">
        <f t="shared" si="110"/>
        <v>2018</v>
      </c>
      <c r="K898" s="25" t="str">
        <f t="shared" si="111"/>
        <v>2</v>
      </c>
      <c r="L898" s="25" t="str">
        <f t="shared" si="112"/>
        <v>301507</v>
      </c>
      <c r="M898" s="25" t="str">
        <f t="shared" si="113"/>
        <v>AMPERA 2</v>
      </c>
    </row>
    <row r="899" spans="2:13" x14ac:dyDescent="0.25">
      <c r="B899" s="56">
        <v>43353</v>
      </c>
      <c r="C899" s="57" t="s">
        <v>757</v>
      </c>
      <c r="D899" s="58">
        <v>161500</v>
      </c>
      <c r="E899" s="58">
        <v>0</v>
      </c>
      <c r="F899" s="58">
        <f t="shared" si="114"/>
        <v>458596900</v>
      </c>
      <c r="H899" s="25" t="str">
        <f t="shared" si="108"/>
        <v>09</v>
      </c>
      <c r="I899" s="25" t="str">
        <f t="shared" si="109"/>
        <v>09</v>
      </c>
      <c r="J899" s="25" t="str">
        <f t="shared" si="110"/>
        <v>2018</v>
      </c>
      <c r="K899" s="25" t="str">
        <f t="shared" si="111"/>
        <v>3</v>
      </c>
      <c r="L899" s="25" t="str">
        <f t="shared" si="112"/>
        <v>301503</v>
      </c>
      <c r="M899" s="25" t="str">
        <f t="shared" si="113"/>
        <v>CIPUTAT 1</v>
      </c>
    </row>
    <row r="900" spans="2:13" x14ac:dyDescent="0.25">
      <c r="B900" s="56">
        <v>43353</v>
      </c>
      <c r="C900" s="57" t="s">
        <v>938</v>
      </c>
      <c r="D900" s="58">
        <v>171000</v>
      </c>
      <c r="E900" s="58">
        <v>0</v>
      </c>
      <c r="F900" s="58">
        <f t="shared" si="114"/>
        <v>458767900</v>
      </c>
      <c r="H900" s="25" t="str">
        <f t="shared" si="108"/>
        <v>09</v>
      </c>
      <c r="I900" s="25" t="str">
        <f t="shared" si="109"/>
        <v>09</v>
      </c>
      <c r="J900" s="25" t="str">
        <f t="shared" si="110"/>
        <v>2018</v>
      </c>
      <c r="K900" s="25" t="str">
        <f t="shared" si="111"/>
        <v>1</v>
      </c>
      <c r="L900" s="25" t="str">
        <f t="shared" si="112"/>
        <v>301505</v>
      </c>
      <c r="M900" s="25" t="str">
        <f t="shared" si="113"/>
        <v>FATMAWATI 2</v>
      </c>
    </row>
    <row r="901" spans="2:13" x14ac:dyDescent="0.25">
      <c r="B901" s="56">
        <v>43353</v>
      </c>
      <c r="C901" s="57" t="s">
        <v>754</v>
      </c>
      <c r="D901" s="58">
        <v>190000</v>
      </c>
      <c r="E901" s="58">
        <v>0</v>
      </c>
      <c r="F901" s="58">
        <f t="shared" si="114"/>
        <v>458957900</v>
      </c>
      <c r="H901" s="25" t="str">
        <f t="shared" si="108"/>
        <v>09</v>
      </c>
      <c r="I901" s="25" t="str">
        <f t="shared" si="109"/>
        <v>09</v>
      </c>
      <c r="J901" s="25" t="str">
        <f t="shared" si="110"/>
        <v>2018</v>
      </c>
      <c r="K901" s="25" t="str">
        <f t="shared" si="111"/>
        <v>3</v>
      </c>
      <c r="L901" s="25" t="str">
        <f t="shared" si="112"/>
        <v>301510</v>
      </c>
      <c r="M901" s="25" t="str">
        <f t="shared" si="113"/>
        <v>LT AGUNG 1</v>
      </c>
    </row>
    <row r="902" spans="2:13" x14ac:dyDescent="0.25">
      <c r="B902" s="56">
        <v>43353</v>
      </c>
      <c r="C902" s="57" t="s">
        <v>829</v>
      </c>
      <c r="D902" s="58">
        <v>494000</v>
      </c>
      <c r="E902" s="58">
        <v>0</v>
      </c>
      <c r="F902" s="58">
        <f t="shared" si="114"/>
        <v>459451900</v>
      </c>
      <c r="H902" s="25" t="str">
        <f t="shared" si="108"/>
        <v>09</v>
      </c>
      <c r="I902" s="25" t="str">
        <f t="shared" si="109"/>
        <v>09</v>
      </c>
      <c r="J902" s="25" t="str">
        <f t="shared" si="110"/>
        <v>2018</v>
      </c>
      <c r="K902" s="25" t="str">
        <f t="shared" si="111"/>
        <v>2</v>
      </c>
      <c r="L902" s="25" t="str">
        <f t="shared" si="112"/>
        <v>301510</v>
      </c>
      <c r="M902" s="25" t="str">
        <f t="shared" si="113"/>
        <v>LT AGUNG 1</v>
      </c>
    </row>
    <row r="903" spans="2:13" x14ac:dyDescent="0.25">
      <c r="B903" s="56">
        <v>43353</v>
      </c>
      <c r="C903" s="57" t="s">
        <v>758</v>
      </c>
      <c r="D903" s="58">
        <v>475000</v>
      </c>
      <c r="E903" s="58">
        <v>0</v>
      </c>
      <c r="F903" s="58">
        <f t="shared" si="114"/>
        <v>459926900</v>
      </c>
      <c r="H903" s="25" t="str">
        <f t="shared" si="108"/>
        <v>09</v>
      </c>
      <c r="I903" s="25" t="str">
        <f t="shared" si="109"/>
        <v>09</v>
      </c>
      <c r="J903" s="25" t="str">
        <f t="shared" si="110"/>
        <v>2018</v>
      </c>
      <c r="K903" s="25" t="str">
        <f t="shared" si="111"/>
        <v>3</v>
      </c>
      <c r="L903" s="25" t="str">
        <f t="shared" si="112"/>
        <v>301514</v>
      </c>
      <c r="M903" s="25" t="str">
        <f t="shared" si="113"/>
        <v>PS REBO</v>
      </c>
    </row>
    <row r="904" spans="2:13" x14ac:dyDescent="0.25">
      <c r="B904" s="56">
        <v>43353</v>
      </c>
      <c r="C904" s="57" t="s">
        <v>939</v>
      </c>
      <c r="D904" s="58">
        <v>399000</v>
      </c>
      <c r="E904" s="58">
        <v>0</v>
      </c>
      <c r="F904" s="58">
        <f t="shared" si="114"/>
        <v>460325900</v>
      </c>
      <c r="H904" s="25" t="str">
        <f t="shared" si="108"/>
        <v>09</v>
      </c>
      <c r="I904" s="25" t="str">
        <f t="shared" si="109"/>
        <v>09</v>
      </c>
      <c r="J904" s="25" t="str">
        <f t="shared" si="110"/>
        <v>2018</v>
      </c>
      <c r="K904" s="25" t="str">
        <f t="shared" si="111"/>
        <v>1</v>
      </c>
      <c r="L904" s="25" t="str">
        <f t="shared" si="112"/>
        <v>301511</v>
      </c>
      <c r="M904" s="25" t="str">
        <f t="shared" si="113"/>
        <v>GEDONG 2</v>
      </c>
    </row>
    <row r="905" spans="2:13" x14ac:dyDescent="0.25">
      <c r="B905" s="56">
        <v>43353</v>
      </c>
      <c r="C905" s="57" t="s">
        <v>940</v>
      </c>
      <c r="D905" s="58">
        <v>399000</v>
      </c>
      <c r="E905" s="58">
        <v>0</v>
      </c>
      <c r="F905" s="58">
        <f t="shared" si="114"/>
        <v>460724900</v>
      </c>
      <c r="H905" s="25" t="str">
        <f t="shared" si="108"/>
        <v>09</v>
      </c>
      <c r="I905" s="25" t="str">
        <f t="shared" si="109"/>
        <v>09</v>
      </c>
      <c r="J905" s="25" t="str">
        <f t="shared" si="110"/>
        <v>2018</v>
      </c>
      <c r="K905" s="25" t="str">
        <f t="shared" si="111"/>
        <v>2</v>
      </c>
      <c r="L905" s="25" t="str">
        <f t="shared" si="112"/>
        <v>301505</v>
      </c>
      <c r="M905" s="25" t="str">
        <f t="shared" si="113"/>
        <v>FATMAWATI 2</v>
      </c>
    </row>
    <row r="906" spans="2:13" x14ac:dyDescent="0.25">
      <c r="B906" s="56">
        <v>43353</v>
      </c>
      <c r="C906" s="57" t="s">
        <v>759</v>
      </c>
      <c r="D906" s="58">
        <v>85500</v>
      </c>
      <c r="E906" s="58">
        <v>0</v>
      </c>
      <c r="F906" s="58">
        <f t="shared" si="114"/>
        <v>460810400</v>
      </c>
      <c r="H906" s="25" t="str">
        <f t="shared" si="108"/>
        <v>09</v>
      </c>
      <c r="I906" s="25" t="str">
        <f t="shared" si="109"/>
        <v>09</v>
      </c>
      <c r="J906" s="25" t="str">
        <f t="shared" si="110"/>
        <v>2018</v>
      </c>
      <c r="K906" s="25" t="str">
        <f t="shared" si="111"/>
        <v>3</v>
      </c>
      <c r="L906" s="25" t="str">
        <f t="shared" si="112"/>
        <v>301512</v>
      </c>
      <c r="M906" s="25" t="str">
        <f t="shared" si="113"/>
        <v>GEDONG 1</v>
      </c>
    </row>
    <row r="907" spans="2:13" x14ac:dyDescent="0.25">
      <c r="B907" s="56">
        <v>43353</v>
      </c>
      <c r="C907" s="57" t="s">
        <v>941</v>
      </c>
      <c r="D907" s="58">
        <v>220500</v>
      </c>
      <c r="E907" s="58">
        <v>0</v>
      </c>
      <c r="F907" s="58">
        <f t="shared" si="114"/>
        <v>461030900</v>
      </c>
      <c r="H907" s="25" t="str">
        <f t="shared" si="108"/>
        <v>09</v>
      </c>
      <c r="I907" s="25" t="str">
        <f t="shared" si="109"/>
        <v>09</v>
      </c>
      <c r="J907" s="25" t="str">
        <f t="shared" si="110"/>
        <v>2018</v>
      </c>
      <c r="K907" s="25" t="str">
        <f t="shared" si="111"/>
        <v>2</v>
      </c>
      <c r="L907" s="25" t="str">
        <f t="shared" si="112"/>
        <v>301511</v>
      </c>
      <c r="M907" s="25" t="str">
        <f t="shared" si="113"/>
        <v>GEDONG 2</v>
      </c>
    </row>
    <row r="908" spans="2:13" x14ac:dyDescent="0.25">
      <c r="B908" s="56">
        <v>43353</v>
      </c>
      <c r="C908" s="57" t="s">
        <v>760</v>
      </c>
      <c r="D908" s="58">
        <v>57000</v>
      </c>
      <c r="E908" s="58">
        <v>0</v>
      </c>
      <c r="F908" s="58">
        <f t="shared" si="114"/>
        <v>461087900</v>
      </c>
      <c r="H908" s="25" t="str">
        <f t="shared" si="108"/>
        <v>09</v>
      </c>
      <c r="I908" s="25" t="str">
        <f t="shared" si="109"/>
        <v>09</v>
      </c>
      <c r="J908" s="25" t="str">
        <f t="shared" si="110"/>
        <v>2018</v>
      </c>
      <c r="K908" s="25" t="str">
        <f t="shared" si="111"/>
        <v>3</v>
      </c>
      <c r="L908" s="25" t="str">
        <f t="shared" si="112"/>
        <v>301511</v>
      </c>
      <c r="M908" s="25" t="str">
        <f t="shared" si="113"/>
        <v>GEDONG 2</v>
      </c>
    </row>
    <row r="909" spans="2:13" x14ac:dyDescent="0.25">
      <c r="B909" s="56">
        <v>43353</v>
      </c>
      <c r="C909" s="57" t="s">
        <v>761</v>
      </c>
      <c r="D909" s="58">
        <v>85500</v>
      </c>
      <c r="E909" s="58">
        <v>0</v>
      </c>
      <c r="F909" s="58">
        <f t="shared" si="114"/>
        <v>461173400</v>
      </c>
      <c r="H909" s="25" t="str">
        <f t="shared" si="108"/>
        <v>09</v>
      </c>
      <c r="I909" s="25" t="str">
        <f t="shared" si="109"/>
        <v>09</v>
      </c>
      <c r="J909" s="25" t="str">
        <f t="shared" si="110"/>
        <v>2018</v>
      </c>
      <c r="K909" s="25" t="str">
        <f t="shared" si="111"/>
        <v>3</v>
      </c>
      <c r="L909" s="25" t="str">
        <f t="shared" si="112"/>
        <v>301513</v>
      </c>
      <c r="M909" s="25" t="str">
        <f t="shared" si="113"/>
        <v>KP RAMBUTAN</v>
      </c>
    </row>
    <row r="910" spans="2:13" x14ac:dyDescent="0.25">
      <c r="B910" s="56">
        <v>43353</v>
      </c>
      <c r="C910" s="57" t="s">
        <v>801</v>
      </c>
      <c r="D910" s="58">
        <v>85500</v>
      </c>
      <c r="E910" s="58">
        <v>0</v>
      </c>
      <c r="F910" s="58">
        <f t="shared" si="114"/>
        <v>461258900</v>
      </c>
      <c r="H910" s="25" t="str">
        <f t="shared" si="108"/>
        <v>10</v>
      </c>
      <c r="I910" s="25" t="str">
        <f t="shared" si="109"/>
        <v>09</v>
      </c>
      <c r="J910" s="25" t="str">
        <f t="shared" si="110"/>
        <v>2018</v>
      </c>
      <c r="K910" s="25" t="str">
        <f t="shared" si="111"/>
        <v>3</v>
      </c>
      <c r="L910" s="25" t="str">
        <f t="shared" si="112"/>
        <v>301503</v>
      </c>
      <c r="M910" s="25" t="str">
        <f t="shared" si="113"/>
        <v>CIPUTAT 1</v>
      </c>
    </row>
    <row r="911" spans="2:13" x14ac:dyDescent="0.25">
      <c r="B911" s="56">
        <v>43353</v>
      </c>
      <c r="C911" s="57" t="s">
        <v>805</v>
      </c>
      <c r="D911" s="58">
        <v>97000</v>
      </c>
      <c r="E911" s="58">
        <v>0</v>
      </c>
      <c r="F911" s="58">
        <f t="shared" si="114"/>
        <v>461355900</v>
      </c>
      <c r="H911" s="25" t="str">
        <f t="shared" si="108"/>
        <v>10</v>
      </c>
      <c r="I911" s="25" t="str">
        <f t="shared" si="109"/>
        <v>09</v>
      </c>
      <c r="J911" s="25" t="str">
        <f t="shared" si="110"/>
        <v>2018</v>
      </c>
      <c r="K911" s="25" t="str">
        <f t="shared" si="111"/>
        <v>3</v>
      </c>
      <c r="L911" s="25" t="str">
        <f t="shared" si="112"/>
        <v>301505</v>
      </c>
      <c r="M911" s="25" t="str">
        <f t="shared" si="113"/>
        <v>FATMAWATI 2</v>
      </c>
    </row>
    <row r="912" spans="2:13" x14ac:dyDescent="0.25">
      <c r="B912" s="56">
        <v>43353</v>
      </c>
      <c r="C912" s="57" t="s">
        <v>806</v>
      </c>
      <c r="D912" s="58">
        <v>266000</v>
      </c>
      <c r="E912" s="58">
        <v>0</v>
      </c>
      <c r="F912" s="58">
        <f t="shared" si="114"/>
        <v>461621900</v>
      </c>
      <c r="H912" s="25" t="str">
        <f t="shared" si="108"/>
        <v>10</v>
      </c>
      <c r="I912" s="25" t="str">
        <f t="shared" si="109"/>
        <v>09</v>
      </c>
      <c r="J912" s="25" t="str">
        <f t="shared" si="110"/>
        <v>2018</v>
      </c>
      <c r="K912" s="25" t="str">
        <f t="shared" si="111"/>
        <v>3</v>
      </c>
      <c r="L912" s="25" t="str">
        <f t="shared" si="112"/>
        <v>301509</v>
      </c>
      <c r="M912" s="25" t="str">
        <f t="shared" si="113"/>
        <v>LT AGUNG 2</v>
      </c>
    </row>
    <row r="913" spans="2:13" x14ac:dyDescent="0.25">
      <c r="B913" s="56">
        <v>43353</v>
      </c>
      <c r="C913" s="57" t="s">
        <v>804</v>
      </c>
      <c r="D913" s="58">
        <v>114000</v>
      </c>
      <c r="E913" s="58">
        <v>0</v>
      </c>
      <c r="F913" s="58">
        <f t="shared" si="114"/>
        <v>461735900</v>
      </c>
      <c r="H913" s="25" t="str">
        <f t="shared" si="108"/>
        <v>10</v>
      </c>
      <c r="I913" s="25" t="str">
        <f t="shared" si="109"/>
        <v>09</v>
      </c>
      <c r="J913" s="25" t="str">
        <f t="shared" si="110"/>
        <v>2018</v>
      </c>
      <c r="K913" s="25" t="str">
        <f t="shared" si="111"/>
        <v>3</v>
      </c>
      <c r="L913" s="25" t="str">
        <f t="shared" si="112"/>
        <v>301508</v>
      </c>
      <c r="M913" s="25" t="str">
        <f t="shared" si="113"/>
        <v>AMPERA 1</v>
      </c>
    </row>
    <row r="914" spans="2:13" x14ac:dyDescent="0.25">
      <c r="B914" s="56">
        <v>43353</v>
      </c>
      <c r="C914" s="57" t="s">
        <v>807</v>
      </c>
      <c r="D914" s="58">
        <v>104500</v>
      </c>
      <c r="E914" s="58">
        <v>0</v>
      </c>
      <c r="F914" s="58">
        <f t="shared" si="114"/>
        <v>461840400</v>
      </c>
      <c r="H914" s="25" t="str">
        <f t="shared" si="108"/>
        <v>10</v>
      </c>
      <c r="I914" s="25" t="str">
        <f t="shared" si="109"/>
        <v>09</v>
      </c>
      <c r="J914" s="25" t="str">
        <f t="shared" si="110"/>
        <v>2018</v>
      </c>
      <c r="K914" s="25" t="str">
        <f t="shared" si="111"/>
        <v>3</v>
      </c>
      <c r="L914" s="25" t="str">
        <f t="shared" si="112"/>
        <v>301510</v>
      </c>
      <c r="M914" s="25" t="str">
        <f t="shared" si="113"/>
        <v>LT AGUNG 1</v>
      </c>
    </row>
    <row r="915" spans="2:13" x14ac:dyDescent="0.25">
      <c r="B915" s="56">
        <v>43353</v>
      </c>
      <c r="C915" s="57" t="s">
        <v>808</v>
      </c>
      <c r="D915" s="58">
        <v>38000</v>
      </c>
      <c r="E915" s="58">
        <v>0</v>
      </c>
      <c r="F915" s="58">
        <f t="shared" si="114"/>
        <v>461878400</v>
      </c>
      <c r="H915" s="25" t="str">
        <f t="shared" si="108"/>
        <v>10</v>
      </c>
      <c r="I915" s="25" t="str">
        <f t="shared" si="109"/>
        <v>09</v>
      </c>
      <c r="J915" s="25" t="str">
        <f t="shared" si="110"/>
        <v>2018</v>
      </c>
      <c r="K915" s="25" t="str">
        <f t="shared" si="111"/>
        <v>3</v>
      </c>
      <c r="L915" s="25" t="str">
        <f t="shared" si="112"/>
        <v>301513</v>
      </c>
      <c r="M915" s="25" t="str">
        <f t="shared" si="113"/>
        <v>KP RAMBUTAN</v>
      </c>
    </row>
    <row r="916" spans="2:13" x14ac:dyDescent="0.25">
      <c r="B916" s="56">
        <v>43353</v>
      </c>
      <c r="C916" s="57" t="s">
        <v>803</v>
      </c>
      <c r="D916" s="58">
        <v>76000</v>
      </c>
      <c r="E916" s="58">
        <v>0</v>
      </c>
      <c r="F916" s="58">
        <f t="shared" si="114"/>
        <v>461954400</v>
      </c>
      <c r="H916" s="25" t="str">
        <f t="shared" si="108"/>
        <v>10</v>
      </c>
      <c r="I916" s="25" t="str">
        <f t="shared" si="109"/>
        <v>09</v>
      </c>
      <c r="J916" s="25" t="str">
        <f t="shared" si="110"/>
        <v>2018</v>
      </c>
      <c r="K916" s="25" t="str">
        <f t="shared" si="111"/>
        <v>3</v>
      </c>
      <c r="L916" s="25" t="str">
        <f t="shared" si="112"/>
        <v>301506</v>
      </c>
      <c r="M916" s="25" t="str">
        <f t="shared" si="113"/>
        <v>FATMAWATI 1</v>
      </c>
    </row>
    <row r="917" spans="2:13" x14ac:dyDescent="0.25">
      <c r="B917" s="56">
        <v>43353</v>
      </c>
      <c r="C917" s="57" t="s">
        <v>802</v>
      </c>
      <c r="D917" s="58">
        <v>85500</v>
      </c>
      <c r="E917" s="58">
        <v>0</v>
      </c>
      <c r="F917" s="58">
        <f t="shared" si="114"/>
        <v>462039900</v>
      </c>
      <c r="H917" s="25" t="str">
        <f t="shared" si="108"/>
        <v>10</v>
      </c>
      <c r="I917" s="25" t="str">
        <f t="shared" si="109"/>
        <v>09</v>
      </c>
      <c r="J917" s="25" t="str">
        <f t="shared" si="110"/>
        <v>2018</v>
      </c>
      <c r="K917" s="25" t="str">
        <f t="shared" si="111"/>
        <v>3</v>
      </c>
      <c r="L917" s="25" t="str">
        <f t="shared" si="112"/>
        <v>301511</v>
      </c>
      <c r="M917" s="25" t="str">
        <f t="shared" si="113"/>
        <v>GEDONG 2</v>
      </c>
    </row>
    <row r="918" spans="2:13" x14ac:dyDescent="0.25">
      <c r="B918" s="56">
        <v>43353</v>
      </c>
      <c r="C918" s="57" t="s">
        <v>771</v>
      </c>
      <c r="D918" s="58">
        <v>454000</v>
      </c>
      <c r="E918" s="58">
        <v>0</v>
      </c>
      <c r="F918" s="58">
        <f t="shared" si="114"/>
        <v>462493900</v>
      </c>
      <c r="H918" s="25" t="str">
        <f t="shared" si="108"/>
        <v>10</v>
      </c>
      <c r="I918" s="25" t="str">
        <f t="shared" si="109"/>
        <v>09</v>
      </c>
      <c r="J918" s="25" t="str">
        <f t="shared" si="110"/>
        <v>2018</v>
      </c>
      <c r="K918" s="25" t="str">
        <f t="shared" si="111"/>
        <v>3</v>
      </c>
      <c r="L918" s="25" t="str">
        <f t="shared" si="112"/>
        <v>301514</v>
      </c>
      <c r="M918" s="25" t="str">
        <f t="shared" si="113"/>
        <v>PS REBO</v>
      </c>
    </row>
    <row r="919" spans="2:13" x14ac:dyDescent="0.25">
      <c r="B919" s="56">
        <v>43353</v>
      </c>
      <c r="C919" s="57" t="s">
        <v>809</v>
      </c>
      <c r="D919" s="58">
        <v>99000</v>
      </c>
      <c r="E919" s="58">
        <v>0</v>
      </c>
      <c r="F919" s="58">
        <f t="shared" si="114"/>
        <v>462592900</v>
      </c>
      <c r="H919" s="25" t="str">
        <f t="shared" si="108"/>
        <v>10</v>
      </c>
      <c r="I919" s="25" t="str">
        <f t="shared" si="109"/>
        <v>09</v>
      </c>
      <c r="J919" s="25" t="str">
        <f t="shared" si="110"/>
        <v>2018</v>
      </c>
      <c r="K919" s="25" t="str">
        <f t="shared" si="111"/>
        <v>3</v>
      </c>
      <c r="L919" s="25" t="str">
        <f t="shared" si="112"/>
        <v>301507</v>
      </c>
      <c r="M919" s="25" t="str">
        <f t="shared" si="113"/>
        <v>AMPERA 2</v>
      </c>
    </row>
    <row r="920" spans="2:13" x14ac:dyDescent="0.25">
      <c r="B920" s="56">
        <v>43353</v>
      </c>
      <c r="C920" s="57" t="s">
        <v>812</v>
      </c>
      <c r="D920" s="58">
        <v>28500</v>
      </c>
      <c r="E920" s="58">
        <v>0</v>
      </c>
      <c r="F920" s="58">
        <f t="shared" si="114"/>
        <v>462621400</v>
      </c>
      <c r="H920" s="25" t="str">
        <f t="shared" si="108"/>
        <v>10</v>
      </c>
      <c r="I920" s="25" t="str">
        <f t="shared" si="109"/>
        <v>09</v>
      </c>
      <c r="J920" s="25" t="str">
        <f t="shared" si="110"/>
        <v>2018</v>
      </c>
      <c r="K920" s="25" t="str">
        <f t="shared" si="111"/>
        <v>3</v>
      </c>
      <c r="L920" s="25" t="str">
        <f t="shared" si="112"/>
        <v>301504</v>
      </c>
      <c r="M920" s="25" t="str">
        <f t="shared" si="113"/>
        <v>PD PINANG</v>
      </c>
    </row>
    <row r="921" spans="2:13" x14ac:dyDescent="0.25">
      <c r="B921" s="56">
        <v>43353</v>
      </c>
      <c r="C921" s="57" t="s">
        <v>813</v>
      </c>
      <c r="D921" s="58">
        <v>66500</v>
      </c>
      <c r="E921" s="58">
        <v>0</v>
      </c>
      <c r="F921" s="58">
        <f t="shared" si="114"/>
        <v>462687900</v>
      </c>
      <c r="H921" s="25" t="str">
        <f t="shared" si="108"/>
        <v>10</v>
      </c>
      <c r="I921" s="25" t="str">
        <f t="shared" si="109"/>
        <v>09</v>
      </c>
      <c r="J921" s="25" t="str">
        <f t="shared" si="110"/>
        <v>2018</v>
      </c>
      <c r="K921" s="25" t="str">
        <f t="shared" si="111"/>
        <v>3</v>
      </c>
      <c r="L921" s="25" t="str">
        <f t="shared" si="112"/>
        <v>301512</v>
      </c>
      <c r="M921" s="25" t="str">
        <f t="shared" si="113"/>
        <v>GEDONG 1</v>
      </c>
    </row>
    <row r="922" spans="2:13" x14ac:dyDescent="0.25">
      <c r="B922" s="56">
        <v>43354</v>
      </c>
      <c r="C922" s="57" t="s">
        <v>763</v>
      </c>
      <c r="D922" s="58">
        <v>400000</v>
      </c>
      <c r="E922" s="58">
        <v>0</v>
      </c>
      <c r="F922" s="58">
        <f t="shared" si="114"/>
        <v>463087900</v>
      </c>
      <c r="H922" s="25" t="str">
        <f t="shared" si="108"/>
        <v>09</v>
      </c>
      <c r="I922" s="25" t="str">
        <f t="shared" si="109"/>
        <v>09</v>
      </c>
      <c r="J922" s="25" t="str">
        <f t="shared" si="110"/>
        <v>2018</v>
      </c>
      <c r="K922" s="25" t="str">
        <f t="shared" si="111"/>
        <v>2</v>
      </c>
      <c r="L922" s="25" t="str">
        <f t="shared" si="112"/>
        <v>301515</v>
      </c>
      <c r="M922" s="25" t="str">
        <f t="shared" si="113"/>
        <v>DUKUH 1</v>
      </c>
    </row>
    <row r="923" spans="2:13" x14ac:dyDescent="0.25">
      <c r="B923" s="56">
        <v>43354</v>
      </c>
      <c r="C923" s="57" t="s">
        <v>748</v>
      </c>
      <c r="D923" s="58">
        <v>384000</v>
      </c>
      <c r="E923" s="58">
        <v>0</v>
      </c>
      <c r="F923" s="58">
        <f t="shared" si="114"/>
        <v>463471900</v>
      </c>
      <c r="H923" s="25" t="str">
        <f t="shared" si="108"/>
        <v>09</v>
      </c>
      <c r="I923" s="25" t="str">
        <f t="shared" si="109"/>
        <v>09</v>
      </c>
      <c r="J923" s="25" t="str">
        <f t="shared" si="110"/>
        <v>2018</v>
      </c>
      <c r="K923" s="25" t="str">
        <f t="shared" si="111"/>
        <v>3</v>
      </c>
      <c r="L923" s="25" t="str">
        <f t="shared" si="112"/>
        <v>301516</v>
      </c>
      <c r="M923" s="25" t="str">
        <f t="shared" si="113"/>
        <v>DUKUH 3</v>
      </c>
    </row>
    <row r="924" spans="2:13" x14ac:dyDescent="0.25">
      <c r="B924" s="56">
        <v>43354</v>
      </c>
      <c r="C924" s="57" t="s">
        <v>750</v>
      </c>
      <c r="D924" s="58">
        <v>240000</v>
      </c>
      <c r="E924" s="58">
        <v>0</v>
      </c>
      <c r="F924" s="58">
        <f t="shared" si="114"/>
        <v>463711900</v>
      </c>
      <c r="H924" s="25" t="str">
        <f t="shared" si="108"/>
        <v>09</v>
      </c>
      <c r="I924" s="25" t="str">
        <f t="shared" si="109"/>
        <v>09</v>
      </c>
      <c r="J924" s="25" t="str">
        <f t="shared" si="110"/>
        <v>2018</v>
      </c>
      <c r="K924" s="25" t="str">
        <f t="shared" si="111"/>
        <v>3</v>
      </c>
      <c r="L924" s="25" t="str">
        <f t="shared" si="112"/>
        <v>301515</v>
      </c>
      <c r="M924" s="25" t="str">
        <f t="shared" si="113"/>
        <v>DUKUH 1</v>
      </c>
    </row>
    <row r="925" spans="2:13" x14ac:dyDescent="0.25">
      <c r="B925" s="56">
        <v>43354</v>
      </c>
      <c r="C925" s="57" t="s">
        <v>764</v>
      </c>
      <c r="D925" s="58">
        <v>160000</v>
      </c>
      <c r="E925" s="58">
        <v>0</v>
      </c>
      <c r="F925" s="58">
        <f t="shared" si="114"/>
        <v>463871900</v>
      </c>
      <c r="H925" s="25" t="str">
        <f t="shared" si="108"/>
        <v>09</v>
      </c>
      <c r="I925" s="25" t="str">
        <f t="shared" si="109"/>
        <v>09</v>
      </c>
      <c r="J925" s="25" t="str">
        <f t="shared" si="110"/>
        <v>2018</v>
      </c>
      <c r="K925" s="25" t="str">
        <f t="shared" si="111"/>
        <v>1</v>
      </c>
      <c r="L925" s="25" t="str">
        <f t="shared" si="112"/>
        <v>301516</v>
      </c>
      <c r="M925" s="25" t="str">
        <f t="shared" si="113"/>
        <v>DUKUH 3</v>
      </c>
    </row>
    <row r="926" spans="2:13" x14ac:dyDescent="0.25">
      <c r="B926" s="56">
        <v>43354</v>
      </c>
      <c r="C926" s="57" t="s">
        <v>765</v>
      </c>
      <c r="D926" s="58">
        <v>399000</v>
      </c>
      <c r="E926" s="58">
        <v>0</v>
      </c>
      <c r="F926" s="58">
        <f t="shared" si="114"/>
        <v>464270900</v>
      </c>
      <c r="H926" s="25" t="str">
        <f t="shared" si="108"/>
        <v>09</v>
      </c>
      <c r="I926" s="25" t="str">
        <f t="shared" si="109"/>
        <v>09</v>
      </c>
      <c r="J926" s="25" t="str">
        <f t="shared" si="110"/>
        <v>2018</v>
      </c>
      <c r="K926" s="25" t="str">
        <f t="shared" si="111"/>
        <v>2</v>
      </c>
      <c r="L926" s="25" t="str">
        <f t="shared" si="112"/>
        <v>301514</v>
      </c>
      <c r="M926" s="25" t="str">
        <f t="shared" si="113"/>
        <v>PS REBO</v>
      </c>
    </row>
    <row r="927" spans="2:13" x14ac:dyDescent="0.25">
      <c r="B927" s="56">
        <v>43354</v>
      </c>
      <c r="C927" s="57" t="s">
        <v>766</v>
      </c>
      <c r="D927" s="58">
        <v>522500</v>
      </c>
      <c r="E927" s="58">
        <v>0</v>
      </c>
      <c r="F927" s="58">
        <f t="shared" si="114"/>
        <v>464793400</v>
      </c>
      <c r="H927" s="25" t="str">
        <f t="shared" si="108"/>
        <v>09</v>
      </c>
      <c r="I927" s="25" t="str">
        <f t="shared" si="109"/>
        <v>09</v>
      </c>
      <c r="J927" s="25" t="str">
        <f t="shared" si="110"/>
        <v>2018</v>
      </c>
      <c r="K927" s="25" t="str">
        <f t="shared" si="111"/>
        <v>1</v>
      </c>
      <c r="L927" s="25" t="str">
        <f t="shared" si="112"/>
        <v>301514</v>
      </c>
      <c r="M927" s="25" t="str">
        <f t="shared" si="113"/>
        <v>PS REBO</v>
      </c>
    </row>
    <row r="928" spans="2:13" x14ac:dyDescent="0.25">
      <c r="B928" s="56">
        <v>43354</v>
      </c>
      <c r="C928" s="57" t="s">
        <v>758</v>
      </c>
      <c r="D928" s="58">
        <v>380000</v>
      </c>
      <c r="E928" s="58">
        <v>0</v>
      </c>
      <c r="F928" s="58">
        <f t="shared" si="114"/>
        <v>465173400</v>
      </c>
      <c r="H928" s="25" t="str">
        <f t="shared" si="108"/>
        <v>09</v>
      </c>
      <c r="I928" s="25" t="str">
        <f t="shared" si="109"/>
        <v>09</v>
      </c>
      <c r="J928" s="25" t="str">
        <f t="shared" si="110"/>
        <v>2018</v>
      </c>
      <c r="K928" s="25" t="str">
        <f t="shared" si="111"/>
        <v>3</v>
      </c>
      <c r="L928" s="25" t="str">
        <f t="shared" si="112"/>
        <v>301514</v>
      </c>
      <c r="M928" s="25" t="str">
        <f t="shared" si="113"/>
        <v>PS REBO</v>
      </c>
    </row>
    <row r="929" spans="2:13" x14ac:dyDescent="0.25">
      <c r="B929" s="56">
        <v>43354</v>
      </c>
      <c r="C929" s="57" t="s">
        <v>767</v>
      </c>
      <c r="D929" s="58">
        <v>1664000</v>
      </c>
      <c r="E929" s="58">
        <v>0</v>
      </c>
      <c r="F929" s="58">
        <f t="shared" si="114"/>
        <v>466837400</v>
      </c>
      <c r="H929" s="25" t="str">
        <f t="shared" si="108"/>
        <v>09</v>
      </c>
      <c r="I929" s="25" t="str">
        <f t="shared" si="109"/>
        <v>09</v>
      </c>
      <c r="J929" s="25" t="str">
        <f t="shared" si="110"/>
        <v>2018</v>
      </c>
      <c r="K929" s="25" t="str">
        <f t="shared" si="111"/>
        <v>2</v>
      </c>
      <c r="L929" s="25" t="str">
        <f t="shared" si="112"/>
        <v>301516</v>
      </c>
      <c r="M929" s="25" t="str">
        <f t="shared" si="113"/>
        <v>DUKUH 3</v>
      </c>
    </row>
    <row r="930" spans="2:13" x14ac:dyDescent="0.25">
      <c r="B930" s="56">
        <v>43354</v>
      </c>
      <c r="C930" s="57" t="s">
        <v>768</v>
      </c>
      <c r="D930" s="58">
        <v>976000</v>
      </c>
      <c r="E930" s="58">
        <v>0</v>
      </c>
      <c r="F930" s="58">
        <f t="shared" si="114"/>
        <v>467813400</v>
      </c>
      <c r="H930" s="25" t="str">
        <f t="shared" si="108"/>
        <v>09</v>
      </c>
      <c r="I930" s="25" t="str">
        <f t="shared" si="109"/>
        <v>09</v>
      </c>
      <c r="J930" s="25" t="str">
        <f t="shared" si="110"/>
        <v>2018</v>
      </c>
      <c r="K930" s="25" t="str">
        <f t="shared" si="111"/>
        <v>1</v>
      </c>
      <c r="L930" s="25" t="str">
        <f t="shared" si="112"/>
        <v>301515</v>
      </c>
      <c r="M930" s="25" t="str">
        <f t="shared" si="113"/>
        <v>DUKUH 1</v>
      </c>
    </row>
    <row r="931" spans="2:13" x14ac:dyDescent="0.25">
      <c r="B931" s="56">
        <v>43354</v>
      </c>
      <c r="C931" s="57" t="s">
        <v>769</v>
      </c>
      <c r="D931" s="58">
        <v>112000</v>
      </c>
      <c r="E931" s="58">
        <v>0</v>
      </c>
      <c r="F931" s="58">
        <f t="shared" si="114"/>
        <v>467925400</v>
      </c>
      <c r="H931" s="25" t="str">
        <f t="shared" si="108"/>
        <v>10</v>
      </c>
      <c r="I931" s="25" t="str">
        <f t="shared" si="109"/>
        <v>09</v>
      </c>
      <c r="J931" s="25" t="str">
        <f t="shared" si="110"/>
        <v>2018</v>
      </c>
      <c r="K931" s="25" t="str">
        <f t="shared" si="111"/>
        <v>3</v>
      </c>
      <c r="L931" s="25" t="str">
        <f t="shared" si="112"/>
        <v>301516</v>
      </c>
      <c r="M931" s="25" t="str">
        <f t="shared" si="113"/>
        <v>DUKUH 3</v>
      </c>
    </row>
    <row r="932" spans="2:13" x14ac:dyDescent="0.25">
      <c r="B932" s="56">
        <v>43354</v>
      </c>
      <c r="C932" s="57" t="s">
        <v>770</v>
      </c>
      <c r="D932" s="58">
        <v>160000</v>
      </c>
      <c r="E932" s="58">
        <v>0</v>
      </c>
      <c r="F932" s="58">
        <f t="shared" si="114"/>
        <v>468085400</v>
      </c>
      <c r="H932" s="25" t="str">
        <f t="shared" si="108"/>
        <v>10</v>
      </c>
      <c r="I932" s="25" t="str">
        <f t="shared" si="109"/>
        <v>09</v>
      </c>
      <c r="J932" s="25" t="str">
        <f t="shared" si="110"/>
        <v>2018</v>
      </c>
      <c r="K932" s="25" t="str">
        <f t="shared" si="111"/>
        <v>3</v>
      </c>
      <c r="L932" s="25" t="str">
        <f t="shared" si="112"/>
        <v>301515</v>
      </c>
      <c r="M932" s="25" t="str">
        <f t="shared" si="113"/>
        <v>DUKUH 1</v>
      </c>
    </row>
    <row r="933" spans="2:13" x14ac:dyDescent="0.25">
      <c r="B933" s="56">
        <v>43354</v>
      </c>
      <c r="C933" s="57" t="s">
        <v>771</v>
      </c>
      <c r="D933" s="58">
        <v>156000</v>
      </c>
      <c r="E933" s="58">
        <v>0</v>
      </c>
      <c r="F933" s="58">
        <f t="shared" si="114"/>
        <v>468241400</v>
      </c>
      <c r="H933" s="25" t="str">
        <f t="shared" si="108"/>
        <v>10</v>
      </c>
      <c r="I933" s="25" t="str">
        <f t="shared" si="109"/>
        <v>09</v>
      </c>
      <c r="J933" s="25" t="str">
        <f t="shared" si="110"/>
        <v>2018</v>
      </c>
      <c r="K933" s="25" t="str">
        <f t="shared" si="111"/>
        <v>3</v>
      </c>
      <c r="L933" s="25" t="str">
        <f t="shared" si="112"/>
        <v>301514</v>
      </c>
      <c r="M933" s="25" t="str">
        <f t="shared" si="113"/>
        <v>PS REBO</v>
      </c>
    </row>
    <row r="934" spans="2:13" x14ac:dyDescent="0.25">
      <c r="B934" s="56">
        <v>43354</v>
      </c>
      <c r="C934" s="57" t="s">
        <v>772</v>
      </c>
      <c r="D934" s="58">
        <v>1501000</v>
      </c>
      <c r="E934" s="58">
        <v>0</v>
      </c>
      <c r="F934" s="58">
        <f t="shared" si="114"/>
        <v>469742400</v>
      </c>
      <c r="H934" s="25" t="str">
        <f t="shared" si="108"/>
        <v>10</v>
      </c>
      <c r="I934" s="25" t="str">
        <f t="shared" si="109"/>
        <v>09</v>
      </c>
      <c r="J934" s="25" t="str">
        <f t="shared" si="110"/>
        <v>2018</v>
      </c>
      <c r="K934" s="25" t="str">
        <f t="shared" si="111"/>
        <v>2</v>
      </c>
      <c r="L934" s="25" t="str">
        <f t="shared" si="112"/>
        <v>301510</v>
      </c>
      <c r="M934" s="25" t="str">
        <f t="shared" si="113"/>
        <v>LT AGUNG 1</v>
      </c>
    </row>
    <row r="935" spans="2:13" x14ac:dyDescent="0.25">
      <c r="B935" s="56">
        <v>43354</v>
      </c>
      <c r="C935" s="57" t="s">
        <v>773</v>
      </c>
      <c r="D935" s="58">
        <v>978500</v>
      </c>
      <c r="E935" s="58">
        <v>0</v>
      </c>
      <c r="F935" s="58">
        <f t="shared" si="114"/>
        <v>470720900</v>
      </c>
      <c r="H935" s="25" t="str">
        <f t="shared" si="108"/>
        <v>10</v>
      </c>
      <c r="I935" s="25" t="str">
        <f t="shared" si="109"/>
        <v>09</v>
      </c>
      <c r="J935" s="25" t="str">
        <f t="shared" si="110"/>
        <v>2018</v>
      </c>
      <c r="K935" s="25" t="str">
        <f t="shared" si="111"/>
        <v>2</v>
      </c>
      <c r="L935" s="25" t="str">
        <f t="shared" si="112"/>
        <v>301507</v>
      </c>
      <c r="M935" s="25" t="str">
        <f t="shared" si="113"/>
        <v>AMPERA 2</v>
      </c>
    </row>
    <row r="936" spans="2:13" x14ac:dyDescent="0.25">
      <c r="B936" s="56">
        <v>43354</v>
      </c>
      <c r="C936" s="57" t="s">
        <v>774</v>
      </c>
      <c r="D936" s="58">
        <v>427500</v>
      </c>
      <c r="E936" s="58">
        <v>0</v>
      </c>
      <c r="F936" s="58">
        <f t="shared" si="114"/>
        <v>471148400</v>
      </c>
      <c r="H936" s="25" t="str">
        <f t="shared" si="108"/>
        <v>10</v>
      </c>
      <c r="I936" s="25" t="str">
        <f t="shared" si="109"/>
        <v>09</v>
      </c>
      <c r="J936" s="25" t="str">
        <f t="shared" si="110"/>
        <v>2018</v>
      </c>
      <c r="K936" s="25" t="str">
        <f t="shared" si="111"/>
        <v>2</v>
      </c>
      <c r="L936" s="25" t="str">
        <f t="shared" si="112"/>
        <v>301512</v>
      </c>
      <c r="M936" s="25" t="str">
        <f t="shared" si="113"/>
        <v>GEDONG 1</v>
      </c>
    </row>
    <row r="937" spans="2:13" x14ac:dyDescent="0.25">
      <c r="B937" s="56">
        <v>43354</v>
      </c>
      <c r="C937" s="57" t="s">
        <v>775</v>
      </c>
      <c r="D937" s="58">
        <v>1808000</v>
      </c>
      <c r="E937" s="58">
        <v>0</v>
      </c>
      <c r="F937" s="58">
        <f t="shared" si="114"/>
        <v>472956400</v>
      </c>
      <c r="H937" s="25" t="str">
        <f t="shared" si="108"/>
        <v>10</v>
      </c>
      <c r="I937" s="25" t="str">
        <f t="shared" si="109"/>
        <v>09</v>
      </c>
      <c r="J937" s="25" t="str">
        <f t="shared" si="110"/>
        <v>2018</v>
      </c>
      <c r="K937" s="25" t="str">
        <f t="shared" si="111"/>
        <v>2</v>
      </c>
      <c r="L937" s="25" t="str">
        <f t="shared" si="112"/>
        <v>301516</v>
      </c>
      <c r="M937" s="25" t="str">
        <f t="shared" si="113"/>
        <v>DUKUH 3</v>
      </c>
    </row>
    <row r="938" spans="2:13" x14ac:dyDescent="0.25">
      <c r="B938" s="56">
        <v>43354</v>
      </c>
      <c r="C938" s="57" t="s">
        <v>776</v>
      </c>
      <c r="D938" s="58">
        <v>2004500</v>
      </c>
      <c r="E938" s="58">
        <v>0</v>
      </c>
      <c r="F938" s="58">
        <f t="shared" si="114"/>
        <v>474960900</v>
      </c>
      <c r="H938" s="25" t="str">
        <f t="shared" si="108"/>
        <v>10</v>
      </c>
      <c r="I938" s="25" t="str">
        <f t="shared" si="109"/>
        <v>09</v>
      </c>
      <c r="J938" s="25" t="str">
        <f t="shared" si="110"/>
        <v>2018</v>
      </c>
      <c r="K938" s="25" t="str">
        <f t="shared" si="111"/>
        <v>2</v>
      </c>
      <c r="L938" s="25" t="str">
        <f t="shared" si="112"/>
        <v>301509</v>
      </c>
      <c r="M938" s="25" t="str">
        <f t="shared" si="113"/>
        <v>LT AGUNG 2</v>
      </c>
    </row>
    <row r="939" spans="2:13" x14ac:dyDescent="0.25">
      <c r="B939" s="56">
        <v>43354</v>
      </c>
      <c r="C939" s="57" t="s">
        <v>777</v>
      </c>
      <c r="D939" s="58">
        <v>1623000</v>
      </c>
      <c r="E939" s="58">
        <v>0</v>
      </c>
      <c r="F939" s="58">
        <f t="shared" si="114"/>
        <v>476583900</v>
      </c>
      <c r="H939" s="25" t="str">
        <f t="shared" ref="H939:H1002" si="115">MID(C939,81,2)</f>
        <v>10</v>
      </c>
      <c r="I939" s="25" t="str">
        <f t="shared" ref="I939:I1002" si="116">MID(C939,83,2)</f>
        <v>09</v>
      </c>
      <c r="J939" s="25" t="str">
        <f t="shared" ref="J939:J1002" si="117">MID(C939,85,4)</f>
        <v>2018</v>
      </c>
      <c r="K939" s="25" t="str">
        <f t="shared" ref="K939:K1002" si="118">MID(C939,90,1)</f>
        <v>2</v>
      </c>
      <c r="L939" s="25" t="str">
        <f t="shared" ref="L939:L1002" si="119">MID(C939,92,6)</f>
        <v>301514</v>
      </c>
      <c r="M939" s="25" t="str">
        <f t="shared" ref="M939:M1002" si="120">MID(C939,99,15)</f>
        <v>PS REBO</v>
      </c>
    </row>
    <row r="940" spans="2:13" x14ac:dyDescent="0.25">
      <c r="B940" s="56">
        <v>43354</v>
      </c>
      <c r="C940" s="57" t="s">
        <v>778</v>
      </c>
      <c r="D940" s="58">
        <v>543500</v>
      </c>
      <c r="E940" s="58">
        <v>0</v>
      </c>
      <c r="F940" s="58">
        <f t="shared" si="114"/>
        <v>477127400</v>
      </c>
      <c r="H940" s="25" t="str">
        <f t="shared" si="115"/>
        <v>10</v>
      </c>
      <c r="I940" s="25" t="str">
        <f t="shared" si="116"/>
        <v>09</v>
      </c>
      <c r="J940" s="25" t="str">
        <f t="shared" si="117"/>
        <v>2018</v>
      </c>
      <c r="K940" s="25" t="str">
        <f t="shared" si="118"/>
        <v>2</v>
      </c>
      <c r="L940" s="25" t="str">
        <f t="shared" si="119"/>
        <v>301511</v>
      </c>
      <c r="M940" s="25" t="str">
        <f t="shared" si="120"/>
        <v>GEDONG 2</v>
      </c>
    </row>
    <row r="941" spans="2:13" x14ac:dyDescent="0.25">
      <c r="B941" s="56">
        <v>43354</v>
      </c>
      <c r="C941" s="57" t="s">
        <v>779</v>
      </c>
      <c r="D941" s="58">
        <v>384000</v>
      </c>
      <c r="E941" s="58">
        <v>0</v>
      </c>
      <c r="F941" s="58">
        <f t="shared" si="114"/>
        <v>477511400</v>
      </c>
      <c r="H941" s="25" t="str">
        <f t="shared" si="115"/>
        <v>10</v>
      </c>
      <c r="I941" s="25" t="str">
        <f t="shared" si="116"/>
        <v>09</v>
      </c>
      <c r="J941" s="25" t="str">
        <f t="shared" si="117"/>
        <v>2018</v>
      </c>
      <c r="K941" s="25" t="str">
        <f t="shared" si="118"/>
        <v>2</v>
      </c>
      <c r="L941" s="25" t="str">
        <f t="shared" si="119"/>
        <v>301513</v>
      </c>
      <c r="M941" s="25" t="str">
        <f t="shared" si="120"/>
        <v>KP RAMBUTAN</v>
      </c>
    </row>
    <row r="942" spans="2:13" x14ac:dyDescent="0.25">
      <c r="B942" s="56">
        <v>43354</v>
      </c>
      <c r="C942" s="57" t="s">
        <v>780</v>
      </c>
      <c r="D942" s="58">
        <v>1643500</v>
      </c>
      <c r="E942" s="58">
        <v>0</v>
      </c>
      <c r="F942" s="58">
        <f t="shared" si="114"/>
        <v>479154900</v>
      </c>
      <c r="H942" s="25" t="str">
        <f t="shared" si="115"/>
        <v>10</v>
      </c>
      <c r="I942" s="25" t="str">
        <f t="shared" si="116"/>
        <v>09</v>
      </c>
      <c r="J942" s="25" t="str">
        <f t="shared" si="117"/>
        <v>2018</v>
      </c>
      <c r="K942" s="25" t="str">
        <f t="shared" si="118"/>
        <v>2</v>
      </c>
      <c r="L942" s="25" t="str">
        <f t="shared" si="119"/>
        <v>301508</v>
      </c>
      <c r="M942" s="25" t="str">
        <f t="shared" si="120"/>
        <v>AMPERA 1</v>
      </c>
    </row>
    <row r="943" spans="2:13" x14ac:dyDescent="0.25">
      <c r="B943" s="56">
        <v>43354</v>
      </c>
      <c r="C943" s="57" t="s">
        <v>781</v>
      </c>
      <c r="D943" s="58">
        <v>959500</v>
      </c>
      <c r="E943" s="58">
        <v>0</v>
      </c>
      <c r="F943" s="58">
        <f t="shared" si="114"/>
        <v>480114400</v>
      </c>
      <c r="H943" s="25" t="str">
        <f t="shared" si="115"/>
        <v>10</v>
      </c>
      <c r="I943" s="25" t="str">
        <f t="shared" si="116"/>
        <v>09</v>
      </c>
      <c r="J943" s="25" t="str">
        <f t="shared" si="117"/>
        <v>2018</v>
      </c>
      <c r="K943" s="25" t="str">
        <f t="shared" si="118"/>
        <v>2</v>
      </c>
      <c r="L943" s="25" t="str">
        <f t="shared" si="119"/>
        <v>301505</v>
      </c>
      <c r="M943" s="25" t="str">
        <f t="shared" si="120"/>
        <v>FATMAWATI 2</v>
      </c>
    </row>
    <row r="944" spans="2:13" x14ac:dyDescent="0.25">
      <c r="B944" s="56">
        <v>43354</v>
      </c>
      <c r="C944" s="57" t="s">
        <v>782</v>
      </c>
      <c r="D944" s="58">
        <v>781000</v>
      </c>
      <c r="E944" s="58">
        <v>0</v>
      </c>
      <c r="F944" s="58">
        <f t="shared" si="114"/>
        <v>480895400</v>
      </c>
      <c r="H944" s="25" t="str">
        <f t="shared" si="115"/>
        <v>10</v>
      </c>
      <c r="I944" s="25" t="str">
        <f t="shared" si="116"/>
        <v>09</v>
      </c>
      <c r="J944" s="25" t="str">
        <f t="shared" si="117"/>
        <v>2018</v>
      </c>
      <c r="K944" s="25" t="str">
        <f t="shared" si="118"/>
        <v>2</v>
      </c>
      <c r="L944" s="25" t="str">
        <f t="shared" si="119"/>
        <v>301504</v>
      </c>
      <c r="M944" s="25" t="str">
        <f t="shared" si="120"/>
        <v>PD PINANG</v>
      </c>
    </row>
    <row r="945" spans="2:13" x14ac:dyDescent="0.25">
      <c r="B945" s="56">
        <v>43354</v>
      </c>
      <c r="C945" s="57" t="s">
        <v>783</v>
      </c>
      <c r="D945" s="58">
        <v>1140000</v>
      </c>
      <c r="E945" s="58">
        <v>0</v>
      </c>
      <c r="F945" s="58">
        <f t="shared" si="114"/>
        <v>482035400</v>
      </c>
      <c r="H945" s="25" t="str">
        <f t="shared" si="115"/>
        <v>10</v>
      </c>
      <c r="I945" s="25" t="str">
        <f t="shared" si="116"/>
        <v>09</v>
      </c>
      <c r="J945" s="25" t="str">
        <f t="shared" si="117"/>
        <v>2018</v>
      </c>
      <c r="K945" s="25" t="str">
        <f t="shared" si="118"/>
        <v>2</v>
      </c>
      <c r="L945" s="25" t="str">
        <f t="shared" si="119"/>
        <v>301506</v>
      </c>
      <c r="M945" s="25" t="str">
        <f t="shared" si="120"/>
        <v>FATMAWATI 1</v>
      </c>
    </row>
    <row r="946" spans="2:13" x14ac:dyDescent="0.25">
      <c r="B946" s="56">
        <v>43354</v>
      </c>
      <c r="C946" s="57" t="s">
        <v>784</v>
      </c>
      <c r="D946" s="58">
        <v>2928000</v>
      </c>
      <c r="E946" s="58">
        <v>0</v>
      </c>
      <c r="F946" s="58">
        <f t="shared" si="114"/>
        <v>484963400</v>
      </c>
      <c r="H946" s="25" t="str">
        <f t="shared" si="115"/>
        <v>10</v>
      </c>
      <c r="I946" s="25" t="str">
        <f t="shared" si="116"/>
        <v>09</v>
      </c>
      <c r="J946" s="25" t="str">
        <f t="shared" si="117"/>
        <v>2018</v>
      </c>
      <c r="K946" s="25" t="str">
        <f t="shared" si="118"/>
        <v>2</v>
      </c>
      <c r="L946" s="25" t="str">
        <f t="shared" si="119"/>
        <v>301515</v>
      </c>
      <c r="M946" s="25" t="str">
        <f t="shared" si="120"/>
        <v>DUKUH 1</v>
      </c>
    </row>
    <row r="947" spans="2:13" x14ac:dyDescent="0.25">
      <c r="B947" s="56">
        <v>43354</v>
      </c>
      <c r="C947" s="57" t="s">
        <v>785</v>
      </c>
      <c r="D947" s="58">
        <v>541500</v>
      </c>
      <c r="E947" s="58">
        <v>0</v>
      </c>
      <c r="F947" s="58">
        <f t="shared" si="114"/>
        <v>485504900</v>
      </c>
      <c r="H947" s="25" t="str">
        <f t="shared" si="115"/>
        <v>10</v>
      </c>
      <c r="I947" s="25" t="str">
        <f t="shared" si="116"/>
        <v>09</v>
      </c>
      <c r="J947" s="25" t="str">
        <f t="shared" si="117"/>
        <v>2018</v>
      </c>
      <c r="K947" s="25" t="str">
        <f t="shared" si="118"/>
        <v>2</v>
      </c>
      <c r="L947" s="25" t="str">
        <f t="shared" si="119"/>
        <v>301534</v>
      </c>
      <c r="M947" s="25" t="str">
        <f t="shared" si="120"/>
        <v>LT AGUNG 3</v>
      </c>
    </row>
    <row r="948" spans="2:13" x14ac:dyDescent="0.25">
      <c r="B948" s="56">
        <v>43354</v>
      </c>
      <c r="C948" s="57" t="s">
        <v>729</v>
      </c>
      <c r="D948" s="58">
        <v>47500</v>
      </c>
      <c r="E948" s="58">
        <v>0</v>
      </c>
      <c r="F948" s="58">
        <f t="shared" si="114"/>
        <v>485552400</v>
      </c>
      <c r="H948" s="25" t="str">
        <f t="shared" si="115"/>
        <v>08</v>
      </c>
      <c r="I948" s="25" t="str">
        <f t="shared" si="116"/>
        <v>09</v>
      </c>
      <c r="J948" s="25" t="str">
        <f t="shared" si="117"/>
        <v>2018</v>
      </c>
      <c r="K948" s="25" t="str">
        <f t="shared" si="118"/>
        <v>2</v>
      </c>
      <c r="L948" s="25" t="str">
        <f t="shared" si="119"/>
        <v>301510</v>
      </c>
      <c r="M948" s="25" t="str">
        <f t="shared" si="120"/>
        <v>LT AGUNG 1</v>
      </c>
    </row>
    <row r="949" spans="2:13" x14ac:dyDescent="0.25">
      <c r="B949" s="56">
        <v>43354</v>
      </c>
      <c r="C949" s="57" t="s">
        <v>786</v>
      </c>
      <c r="D949" s="58">
        <v>2348000</v>
      </c>
      <c r="E949" s="58">
        <v>0</v>
      </c>
      <c r="F949" s="58">
        <f t="shared" si="114"/>
        <v>487900400</v>
      </c>
      <c r="H949" s="25" t="str">
        <f t="shared" si="115"/>
        <v>10</v>
      </c>
      <c r="I949" s="25" t="str">
        <f t="shared" si="116"/>
        <v>09</v>
      </c>
      <c r="J949" s="25" t="str">
        <f t="shared" si="117"/>
        <v>2018</v>
      </c>
      <c r="K949" s="25" t="str">
        <f t="shared" si="118"/>
        <v>1</v>
      </c>
      <c r="L949" s="25" t="str">
        <f t="shared" si="119"/>
        <v>301514</v>
      </c>
      <c r="M949" s="25" t="str">
        <f t="shared" si="120"/>
        <v>PS REBO</v>
      </c>
    </row>
    <row r="950" spans="2:13" x14ac:dyDescent="0.25">
      <c r="B950" s="56">
        <v>43354</v>
      </c>
      <c r="C950" s="57" t="s">
        <v>787</v>
      </c>
      <c r="D950" s="58">
        <v>959500</v>
      </c>
      <c r="E950" s="58">
        <v>0</v>
      </c>
      <c r="F950" s="58">
        <f t="shared" si="114"/>
        <v>488859900</v>
      </c>
      <c r="H950" s="25" t="str">
        <f t="shared" si="115"/>
        <v>10</v>
      </c>
      <c r="I950" s="25" t="str">
        <f t="shared" si="116"/>
        <v>09</v>
      </c>
      <c r="J950" s="25" t="str">
        <f t="shared" si="117"/>
        <v>2018</v>
      </c>
      <c r="K950" s="25" t="str">
        <f t="shared" si="118"/>
        <v>1</v>
      </c>
      <c r="L950" s="25" t="str">
        <f t="shared" si="119"/>
        <v>301510</v>
      </c>
      <c r="M950" s="25" t="str">
        <f t="shared" si="120"/>
        <v>LT AGUNG 1</v>
      </c>
    </row>
    <row r="951" spans="2:13" x14ac:dyDescent="0.25">
      <c r="B951" s="56">
        <v>43354</v>
      </c>
      <c r="C951" s="57" t="s">
        <v>788</v>
      </c>
      <c r="D951" s="58">
        <v>579500</v>
      </c>
      <c r="E951" s="58">
        <v>0</v>
      </c>
      <c r="F951" s="58">
        <f t="shared" ref="F951:F1014" si="121">F950+D951-E951</f>
        <v>489439400</v>
      </c>
      <c r="H951" s="25" t="str">
        <f t="shared" si="115"/>
        <v>10</v>
      </c>
      <c r="I951" s="25" t="str">
        <f t="shared" si="116"/>
        <v>09</v>
      </c>
      <c r="J951" s="25" t="str">
        <f t="shared" si="117"/>
        <v>2018</v>
      </c>
      <c r="K951" s="25" t="str">
        <f t="shared" si="118"/>
        <v>1</v>
      </c>
      <c r="L951" s="25" t="str">
        <f t="shared" si="119"/>
        <v>301503</v>
      </c>
      <c r="M951" s="25" t="str">
        <f t="shared" si="120"/>
        <v>CIPUTAT 1</v>
      </c>
    </row>
    <row r="952" spans="2:13" x14ac:dyDescent="0.25">
      <c r="B952" s="56">
        <v>43354</v>
      </c>
      <c r="C952" s="57" t="s">
        <v>789</v>
      </c>
      <c r="D952" s="58">
        <v>133000</v>
      </c>
      <c r="E952" s="58">
        <v>0</v>
      </c>
      <c r="F952" s="58">
        <f t="shared" si="121"/>
        <v>489572400</v>
      </c>
      <c r="H952" s="25" t="str">
        <f t="shared" si="115"/>
        <v>10</v>
      </c>
      <c r="I952" s="25" t="str">
        <f t="shared" si="116"/>
        <v>09</v>
      </c>
      <c r="J952" s="25" t="str">
        <f t="shared" si="117"/>
        <v>2018</v>
      </c>
      <c r="K952" s="25" t="str">
        <f t="shared" si="118"/>
        <v>1</v>
      </c>
      <c r="L952" s="25" t="str">
        <f t="shared" si="119"/>
        <v>301534</v>
      </c>
      <c r="M952" s="25" t="str">
        <f t="shared" si="120"/>
        <v>LT AGUNG 3</v>
      </c>
    </row>
    <row r="953" spans="2:13" x14ac:dyDescent="0.25">
      <c r="B953" s="56">
        <v>43354</v>
      </c>
      <c r="C953" s="57" t="s">
        <v>790</v>
      </c>
      <c r="D953" s="58">
        <v>1235000</v>
      </c>
      <c r="E953" s="58">
        <v>0</v>
      </c>
      <c r="F953" s="58">
        <f t="shared" si="121"/>
        <v>490807400</v>
      </c>
      <c r="H953" s="25" t="str">
        <f t="shared" si="115"/>
        <v>10</v>
      </c>
      <c r="I953" s="25" t="str">
        <f t="shared" si="116"/>
        <v>09</v>
      </c>
      <c r="J953" s="25" t="str">
        <f t="shared" si="117"/>
        <v>2018</v>
      </c>
      <c r="K953" s="25" t="str">
        <f t="shared" si="118"/>
        <v>1</v>
      </c>
      <c r="L953" s="25" t="str">
        <f t="shared" si="119"/>
        <v>301511</v>
      </c>
      <c r="M953" s="25" t="str">
        <f t="shared" si="120"/>
        <v>GEDONG 2</v>
      </c>
    </row>
    <row r="954" spans="2:13" x14ac:dyDescent="0.25">
      <c r="B954" s="56">
        <v>43354</v>
      </c>
      <c r="C954" s="57" t="s">
        <v>791</v>
      </c>
      <c r="D954" s="58">
        <v>859000</v>
      </c>
      <c r="E954" s="58">
        <v>0</v>
      </c>
      <c r="F954" s="58">
        <f t="shared" si="121"/>
        <v>491666400</v>
      </c>
      <c r="H954" s="25" t="str">
        <f t="shared" si="115"/>
        <v>10</v>
      </c>
      <c r="I954" s="25" t="str">
        <f t="shared" si="116"/>
        <v>09</v>
      </c>
      <c r="J954" s="25" t="str">
        <f t="shared" si="117"/>
        <v>2018</v>
      </c>
      <c r="K954" s="25" t="str">
        <f t="shared" si="118"/>
        <v>1</v>
      </c>
      <c r="L954" s="25" t="str">
        <f t="shared" si="119"/>
        <v>301513</v>
      </c>
      <c r="M954" s="25" t="str">
        <f t="shared" si="120"/>
        <v>KP RAMBUTAN</v>
      </c>
    </row>
    <row r="955" spans="2:13" x14ac:dyDescent="0.25">
      <c r="B955" s="56">
        <v>43354</v>
      </c>
      <c r="C955" s="57" t="s">
        <v>792</v>
      </c>
      <c r="D955" s="58">
        <v>427500</v>
      </c>
      <c r="E955" s="58">
        <v>0</v>
      </c>
      <c r="F955" s="58">
        <f t="shared" si="121"/>
        <v>492093900</v>
      </c>
      <c r="H955" s="25" t="str">
        <f t="shared" si="115"/>
        <v>10</v>
      </c>
      <c r="I955" s="25" t="str">
        <f t="shared" si="116"/>
        <v>09</v>
      </c>
      <c r="J955" s="25" t="str">
        <f t="shared" si="117"/>
        <v>2018</v>
      </c>
      <c r="K955" s="25" t="str">
        <f t="shared" si="118"/>
        <v>1</v>
      </c>
      <c r="L955" s="25" t="str">
        <f t="shared" si="119"/>
        <v>301506</v>
      </c>
      <c r="M955" s="25" t="str">
        <f t="shared" si="120"/>
        <v>FATMAWATI 1</v>
      </c>
    </row>
    <row r="956" spans="2:13" x14ac:dyDescent="0.25">
      <c r="B956" s="56">
        <v>43354</v>
      </c>
      <c r="C956" s="57" t="s">
        <v>793</v>
      </c>
      <c r="D956" s="58">
        <v>2004500</v>
      </c>
      <c r="E956" s="58">
        <v>0</v>
      </c>
      <c r="F956" s="58">
        <f t="shared" si="121"/>
        <v>494098400</v>
      </c>
      <c r="H956" s="25" t="str">
        <f t="shared" si="115"/>
        <v>10</v>
      </c>
      <c r="I956" s="25" t="str">
        <f t="shared" si="116"/>
        <v>09</v>
      </c>
      <c r="J956" s="25" t="str">
        <f t="shared" si="117"/>
        <v>2018</v>
      </c>
      <c r="K956" s="25" t="str">
        <f t="shared" si="118"/>
        <v>1</v>
      </c>
      <c r="L956" s="25" t="str">
        <f t="shared" si="119"/>
        <v>301509</v>
      </c>
      <c r="M956" s="25" t="str">
        <f t="shared" si="120"/>
        <v>LT AGUNG 2</v>
      </c>
    </row>
    <row r="957" spans="2:13" x14ac:dyDescent="0.25">
      <c r="B957" s="56">
        <v>43354</v>
      </c>
      <c r="C957" s="57" t="s">
        <v>794</v>
      </c>
      <c r="D957" s="58">
        <v>361000</v>
      </c>
      <c r="E957" s="58">
        <v>0</v>
      </c>
      <c r="F957" s="58">
        <f t="shared" si="121"/>
        <v>494459400</v>
      </c>
      <c r="H957" s="25" t="str">
        <f t="shared" si="115"/>
        <v>10</v>
      </c>
      <c r="I957" s="25" t="str">
        <f t="shared" si="116"/>
        <v>09</v>
      </c>
      <c r="J957" s="25" t="str">
        <f t="shared" si="117"/>
        <v>2018</v>
      </c>
      <c r="K957" s="25" t="str">
        <f t="shared" si="118"/>
        <v>1</v>
      </c>
      <c r="L957" s="25" t="str">
        <f t="shared" si="119"/>
        <v>301505</v>
      </c>
      <c r="M957" s="25" t="str">
        <f t="shared" si="120"/>
        <v>FATMAWATI 2</v>
      </c>
    </row>
    <row r="958" spans="2:13" x14ac:dyDescent="0.25">
      <c r="B958" s="56">
        <v>43354</v>
      </c>
      <c r="C958" s="57" t="s">
        <v>795</v>
      </c>
      <c r="D958" s="58">
        <v>1381000</v>
      </c>
      <c r="E958" s="58">
        <v>0</v>
      </c>
      <c r="F958" s="58">
        <f t="shared" si="121"/>
        <v>495840400</v>
      </c>
      <c r="H958" s="25" t="str">
        <f t="shared" si="115"/>
        <v>10</v>
      </c>
      <c r="I958" s="25" t="str">
        <f t="shared" si="116"/>
        <v>09</v>
      </c>
      <c r="J958" s="25" t="str">
        <f t="shared" si="117"/>
        <v>2018</v>
      </c>
      <c r="K958" s="25" t="str">
        <f t="shared" si="118"/>
        <v>1</v>
      </c>
      <c r="L958" s="25" t="str">
        <f t="shared" si="119"/>
        <v>301516</v>
      </c>
      <c r="M958" s="25" t="str">
        <f t="shared" si="120"/>
        <v>DUKUH 3</v>
      </c>
    </row>
    <row r="959" spans="2:13" x14ac:dyDescent="0.25">
      <c r="B959" s="56">
        <v>43354</v>
      </c>
      <c r="C959" s="57" t="s">
        <v>796</v>
      </c>
      <c r="D959" s="58">
        <v>716500</v>
      </c>
      <c r="E959" s="58">
        <v>0</v>
      </c>
      <c r="F959" s="58">
        <f t="shared" si="121"/>
        <v>496556900</v>
      </c>
      <c r="H959" s="25" t="str">
        <f t="shared" si="115"/>
        <v>10</v>
      </c>
      <c r="I959" s="25" t="str">
        <f t="shared" si="116"/>
        <v>09</v>
      </c>
      <c r="J959" s="25" t="str">
        <f t="shared" si="117"/>
        <v>2018</v>
      </c>
      <c r="K959" s="25" t="str">
        <f t="shared" si="118"/>
        <v>1</v>
      </c>
      <c r="L959" s="25" t="str">
        <f t="shared" si="119"/>
        <v>301504</v>
      </c>
      <c r="M959" s="25" t="str">
        <f t="shared" si="120"/>
        <v>PD PINANG</v>
      </c>
    </row>
    <row r="960" spans="2:13" x14ac:dyDescent="0.25">
      <c r="B960" s="56">
        <v>43354</v>
      </c>
      <c r="C960" s="57" t="s">
        <v>797</v>
      </c>
      <c r="D960" s="58">
        <v>712500</v>
      </c>
      <c r="E960" s="58">
        <v>0</v>
      </c>
      <c r="F960" s="58">
        <f t="shared" si="121"/>
        <v>497269400</v>
      </c>
      <c r="H960" s="25" t="str">
        <f t="shared" si="115"/>
        <v>10</v>
      </c>
      <c r="I960" s="25" t="str">
        <f t="shared" si="116"/>
        <v>09</v>
      </c>
      <c r="J960" s="25" t="str">
        <f t="shared" si="117"/>
        <v>2018</v>
      </c>
      <c r="K960" s="25" t="str">
        <f t="shared" si="118"/>
        <v>1</v>
      </c>
      <c r="L960" s="25" t="str">
        <f t="shared" si="119"/>
        <v>301508</v>
      </c>
      <c r="M960" s="25" t="str">
        <f t="shared" si="120"/>
        <v>AMPERA 1</v>
      </c>
    </row>
    <row r="961" spans="2:13" x14ac:dyDescent="0.25">
      <c r="B961" s="56">
        <v>43354</v>
      </c>
      <c r="C961" s="57" t="s">
        <v>798</v>
      </c>
      <c r="D961" s="58">
        <v>731500</v>
      </c>
      <c r="E961" s="58">
        <v>0</v>
      </c>
      <c r="F961" s="58">
        <f t="shared" si="121"/>
        <v>498000900</v>
      </c>
      <c r="H961" s="25" t="str">
        <f t="shared" si="115"/>
        <v>10</v>
      </c>
      <c r="I961" s="25" t="str">
        <f t="shared" si="116"/>
        <v>09</v>
      </c>
      <c r="J961" s="25" t="str">
        <f t="shared" si="117"/>
        <v>2018</v>
      </c>
      <c r="K961" s="25" t="str">
        <f t="shared" si="118"/>
        <v>1</v>
      </c>
      <c r="L961" s="25" t="str">
        <f t="shared" si="119"/>
        <v>301507</v>
      </c>
      <c r="M961" s="25" t="str">
        <f t="shared" si="120"/>
        <v>AMPERA 2</v>
      </c>
    </row>
    <row r="962" spans="2:13" x14ac:dyDescent="0.25">
      <c r="B962" s="56">
        <v>43354</v>
      </c>
      <c r="C962" s="57" t="s">
        <v>799</v>
      </c>
      <c r="D962" s="58">
        <v>1600000</v>
      </c>
      <c r="E962" s="58">
        <v>0</v>
      </c>
      <c r="F962" s="58">
        <f t="shared" si="121"/>
        <v>499600900</v>
      </c>
      <c r="H962" s="25" t="str">
        <f t="shared" si="115"/>
        <v>10</v>
      </c>
      <c r="I962" s="25" t="str">
        <f t="shared" si="116"/>
        <v>09</v>
      </c>
      <c r="J962" s="25" t="str">
        <f t="shared" si="117"/>
        <v>2018</v>
      </c>
      <c r="K962" s="25" t="str">
        <f t="shared" si="118"/>
        <v>1</v>
      </c>
      <c r="L962" s="25" t="str">
        <f t="shared" si="119"/>
        <v>301515</v>
      </c>
      <c r="M962" s="25" t="str">
        <f t="shared" si="120"/>
        <v>DUKUH 1</v>
      </c>
    </row>
    <row r="963" spans="2:13" x14ac:dyDescent="0.25">
      <c r="B963" s="56">
        <v>43354</v>
      </c>
      <c r="C963" s="57" t="s">
        <v>800</v>
      </c>
      <c r="D963" s="58">
        <v>351000</v>
      </c>
      <c r="E963" s="58">
        <v>0</v>
      </c>
      <c r="F963" s="58">
        <f t="shared" si="121"/>
        <v>499951900</v>
      </c>
      <c r="H963" s="25" t="str">
        <f t="shared" si="115"/>
        <v>10</v>
      </c>
      <c r="I963" s="25" t="str">
        <f t="shared" si="116"/>
        <v>09</v>
      </c>
      <c r="J963" s="25" t="str">
        <f t="shared" si="117"/>
        <v>2018</v>
      </c>
      <c r="K963" s="25" t="str">
        <f t="shared" si="118"/>
        <v>1</v>
      </c>
      <c r="L963" s="25" t="str">
        <f t="shared" si="119"/>
        <v>301512</v>
      </c>
      <c r="M963" s="25" t="str">
        <f t="shared" si="120"/>
        <v>GEDONG 1</v>
      </c>
    </row>
    <row r="964" spans="2:13" x14ac:dyDescent="0.25">
      <c r="B964" s="56">
        <v>43354</v>
      </c>
      <c r="C964" s="57" t="s">
        <v>801</v>
      </c>
      <c r="D964" s="58">
        <v>85500</v>
      </c>
      <c r="E964" s="58">
        <v>0</v>
      </c>
      <c r="F964" s="58">
        <f t="shared" si="121"/>
        <v>500037400</v>
      </c>
      <c r="H964" s="25" t="str">
        <f t="shared" si="115"/>
        <v>10</v>
      </c>
      <c r="I964" s="25" t="str">
        <f t="shared" si="116"/>
        <v>09</v>
      </c>
      <c r="J964" s="25" t="str">
        <f t="shared" si="117"/>
        <v>2018</v>
      </c>
      <c r="K964" s="25" t="str">
        <f t="shared" si="118"/>
        <v>3</v>
      </c>
      <c r="L964" s="25" t="str">
        <f t="shared" si="119"/>
        <v>301503</v>
      </c>
      <c r="M964" s="25" t="str">
        <f t="shared" si="120"/>
        <v>CIPUTAT 1</v>
      </c>
    </row>
    <row r="965" spans="2:13" x14ac:dyDescent="0.25">
      <c r="B965" s="56">
        <v>43354</v>
      </c>
      <c r="C965" s="57" t="s">
        <v>802</v>
      </c>
      <c r="D965" s="58">
        <v>66500</v>
      </c>
      <c r="E965" s="58">
        <v>0</v>
      </c>
      <c r="F965" s="58">
        <f t="shared" si="121"/>
        <v>500103900</v>
      </c>
      <c r="H965" s="25" t="str">
        <f t="shared" si="115"/>
        <v>10</v>
      </c>
      <c r="I965" s="25" t="str">
        <f t="shared" si="116"/>
        <v>09</v>
      </c>
      <c r="J965" s="25" t="str">
        <f t="shared" si="117"/>
        <v>2018</v>
      </c>
      <c r="K965" s="25" t="str">
        <f t="shared" si="118"/>
        <v>3</v>
      </c>
      <c r="L965" s="25" t="str">
        <f t="shared" si="119"/>
        <v>301511</v>
      </c>
      <c r="M965" s="25" t="str">
        <f t="shared" si="120"/>
        <v>GEDONG 2</v>
      </c>
    </row>
    <row r="966" spans="2:13" x14ac:dyDescent="0.25">
      <c r="B966" s="56">
        <v>43354</v>
      </c>
      <c r="C966" s="57" t="s">
        <v>803</v>
      </c>
      <c r="D966" s="58">
        <v>171000</v>
      </c>
      <c r="E966" s="58">
        <v>0</v>
      </c>
      <c r="F966" s="58">
        <f t="shared" si="121"/>
        <v>500274900</v>
      </c>
      <c r="H966" s="25" t="str">
        <f t="shared" si="115"/>
        <v>10</v>
      </c>
      <c r="I966" s="25" t="str">
        <f t="shared" si="116"/>
        <v>09</v>
      </c>
      <c r="J966" s="25" t="str">
        <f t="shared" si="117"/>
        <v>2018</v>
      </c>
      <c r="K966" s="25" t="str">
        <f t="shared" si="118"/>
        <v>3</v>
      </c>
      <c r="L966" s="25" t="str">
        <f t="shared" si="119"/>
        <v>301506</v>
      </c>
      <c r="M966" s="25" t="str">
        <f t="shared" si="120"/>
        <v>FATMAWATI 1</v>
      </c>
    </row>
    <row r="967" spans="2:13" x14ac:dyDescent="0.25">
      <c r="B967" s="56">
        <v>43354</v>
      </c>
      <c r="C967" s="57" t="s">
        <v>773</v>
      </c>
      <c r="D967" s="58">
        <v>47500</v>
      </c>
      <c r="E967" s="58">
        <v>0</v>
      </c>
      <c r="F967" s="58">
        <f t="shared" si="121"/>
        <v>500322400</v>
      </c>
      <c r="H967" s="25" t="str">
        <f t="shared" si="115"/>
        <v>10</v>
      </c>
      <c r="I967" s="25" t="str">
        <f t="shared" si="116"/>
        <v>09</v>
      </c>
      <c r="J967" s="25" t="str">
        <f t="shared" si="117"/>
        <v>2018</v>
      </c>
      <c r="K967" s="25" t="str">
        <f t="shared" si="118"/>
        <v>2</v>
      </c>
      <c r="L967" s="25" t="str">
        <f t="shared" si="119"/>
        <v>301507</v>
      </c>
      <c r="M967" s="25" t="str">
        <f t="shared" si="120"/>
        <v>AMPERA 2</v>
      </c>
    </row>
    <row r="968" spans="2:13" x14ac:dyDescent="0.25">
      <c r="B968" s="56">
        <v>43354</v>
      </c>
      <c r="C968" s="57" t="s">
        <v>804</v>
      </c>
      <c r="D968" s="58">
        <v>266000</v>
      </c>
      <c r="E968" s="58">
        <v>0</v>
      </c>
      <c r="F968" s="58">
        <f t="shared" si="121"/>
        <v>500588400</v>
      </c>
      <c r="H968" s="25" t="str">
        <f t="shared" si="115"/>
        <v>10</v>
      </c>
      <c r="I968" s="25" t="str">
        <f t="shared" si="116"/>
        <v>09</v>
      </c>
      <c r="J968" s="25" t="str">
        <f t="shared" si="117"/>
        <v>2018</v>
      </c>
      <c r="K968" s="25" t="str">
        <f t="shared" si="118"/>
        <v>3</v>
      </c>
      <c r="L968" s="25" t="str">
        <f t="shared" si="119"/>
        <v>301508</v>
      </c>
      <c r="M968" s="25" t="str">
        <f t="shared" si="120"/>
        <v>AMPERA 1</v>
      </c>
    </row>
    <row r="969" spans="2:13" x14ac:dyDescent="0.25">
      <c r="B969" s="56">
        <v>43354</v>
      </c>
      <c r="C969" s="57" t="s">
        <v>805</v>
      </c>
      <c r="D969" s="58">
        <v>161500</v>
      </c>
      <c r="E969" s="58">
        <v>0</v>
      </c>
      <c r="F969" s="58">
        <f t="shared" si="121"/>
        <v>500749900</v>
      </c>
      <c r="H969" s="25" t="str">
        <f t="shared" si="115"/>
        <v>10</v>
      </c>
      <c r="I969" s="25" t="str">
        <f t="shared" si="116"/>
        <v>09</v>
      </c>
      <c r="J969" s="25" t="str">
        <f t="shared" si="117"/>
        <v>2018</v>
      </c>
      <c r="K969" s="25" t="str">
        <f t="shared" si="118"/>
        <v>3</v>
      </c>
      <c r="L969" s="25" t="str">
        <f t="shared" si="119"/>
        <v>301505</v>
      </c>
      <c r="M969" s="25" t="str">
        <f t="shared" si="120"/>
        <v>FATMAWATI 2</v>
      </c>
    </row>
    <row r="970" spans="2:13" x14ac:dyDescent="0.25">
      <c r="B970" s="56">
        <v>43354</v>
      </c>
      <c r="C970" s="57" t="s">
        <v>806</v>
      </c>
      <c r="D970" s="58">
        <v>370500</v>
      </c>
      <c r="E970" s="58">
        <v>0</v>
      </c>
      <c r="F970" s="58">
        <f t="shared" si="121"/>
        <v>501120400</v>
      </c>
      <c r="H970" s="25" t="str">
        <f t="shared" si="115"/>
        <v>10</v>
      </c>
      <c r="I970" s="25" t="str">
        <f t="shared" si="116"/>
        <v>09</v>
      </c>
      <c r="J970" s="25" t="str">
        <f t="shared" si="117"/>
        <v>2018</v>
      </c>
      <c r="K970" s="25" t="str">
        <f t="shared" si="118"/>
        <v>3</v>
      </c>
      <c r="L970" s="25" t="str">
        <f t="shared" si="119"/>
        <v>301509</v>
      </c>
      <c r="M970" s="25" t="str">
        <f t="shared" si="120"/>
        <v>LT AGUNG 2</v>
      </c>
    </row>
    <row r="971" spans="2:13" x14ac:dyDescent="0.25">
      <c r="B971" s="56">
        <v>43354</v>
      </c>
      <c r="C971" s="57" t="s">
        <v>769</v>
      </c>
      <c r="D971" s="58">
        <v>432000</v>
      </c>
      <c r="E971" s="58">
        <v>0</v>
      </c>
      <c r="F971" s="58">
        <f t="shared" si="121"/>
        <v>501552400</v>
      </c>
      <c r="H971" s="25" t="str">
        <f t="shared" si="115"/>
        <v>10</v>
      </c>
      <c r="I971" s="25" t="str">
        <f t="shared" si="116"/>
        <v>09</v>
      </c>
      <c r="J971" s="25" t="str">
        <f t="shared" si="117"/>
        <v>2018</v>
      </c>
      <c r="K971" s="25" t="str">
        <f t="shared" si="118"/>
        <v>3</v>
      </c>
      <c r="L971" s="25" t="str">
        <f t="shared" si="119"/>
        <v>301516</v>
      </c>
      <c r="M971" s="25" t="str">
        <f t="shared" si="120"/>
        <v>DUKUH 3</v>
      </c>
    </row>
    <row r="972" spans="2:13" x14ac:dyDescent="0.25">
      <c r="B972" s="56">
        <v>43354</v>
      </c>
      <c r="C972" s="57" t="s">
        <v>807</v>
      </c>
      <c r="D972" s="58">
        <v>351500</v>
      </c>
      <c r="E972" s="58">
        <v>0</v>
      </c>
      <c r="F972" s="58">
        <f t="shared" si="121"/>
        <v>501903900</v>
      </c>
      <c r="H972" s="25" t="str">
        <f t="shared" si="115"/>
        <v>10</v>
      </c>
      <c r="I972" s="25" t="str">
        <f t="shared" si="116"/>
        <v>09</v>
      </c>
      <c r="J972" s="25" t="str">
        <f t="shared" si="117"/>
        <v>2018</v>
      </c>
      <c r="K972" s="25" t="str">
        <f t="shared" si="118"/>
        <v>3</v>
      </c>
      <c r="L972" s="25" t="str">
        <f t="shared" si="119"/>
        <v>301510</v>
      </c>
      <c r="M972" s="25" t="str">
        <f t="shared" si="120"/>
        <v>LT AGUNG 1</v>
      </c>
    </row>
    <row r="973" spans="2:13" x14ac:dyDescent="0.25">
      <c r="B973" s="56">
        <v>43354</v>
      </c>
      <c r="C973" s="57" t="s">
        <v>808</v>
      </c>
      <c r="D973" s="58">
        <v>85500</v>
      </c>
      <c r="E973" s="58">
        <v>0</v>
      </c>
      <c r="F973" s="58">
        <f t="shared" si="121"/>
        <v>501989400</v>
      </c>
      <c r="H973" s="25" t="str">
        <f t="shared" si="115"/>
        <v>10</v>
      </c>
      <c r="I973" s="25" t="str">
        <f t="shared" si="116"/>
        <v>09</v>
      </c>
      <c r="J973" s="25" t="str">
        <f t="shared" si="117"/>
        <v>2018</v>
      </c>
      <c r="K973" s="25" t="str">
        <f t="shared" si="118"/>
        <v>3</v>
      </c>
      <c r="L973" s="25" t="str">
        <f t="shared" si="119"/>
        <v>301513</v>
      </c>
      <c r="M973" s="25" t="str">
        <f t="shared" si="120"/>
        <v>KP RAMBUTAN</v>
      </c>
    </row>
    <row r="974" spans="2:13" x14ac:dyDescent="0.25">
      <c r="B974" s="56">
        <v>43354</v>
      </c>
      <c r="C974" s="57" t="s">
        <v>809</v>
      </c>
      <c r="D974" s="58">
        <v>237500</v>
      </c>
      <c r="E974" s="58">
        <v>0</v>
      </c>
      <c r="F974" s="58">
        <f t="shared" si="121"/>
        <v>502226900</v>
      </c>
      <c r="H974" s="25" t="str">
        <f t="shared" si="115"/>
        <v>10</v>
      </c>
      <c r="I974" s="25" t="str">
        <f t="shared" si="116"/>
        <v>09</v>
      </c>
      <c r="J974" s="25" t="str">
        <f t="shared" si="117"/>
        <v>2018</v>
      </c>
      <c r="K974" s="25" t="str">
        <f t="shared" si="118"/>
        <v>3</v>
      </c>
      <c r="L974" s="25" t="str">
        <f t="shared" si="119"/>
        <v>301507</v>
      </c>
      <c r="M974" s="25" t="str">
        <f t="shared" si="120"/>
        <v>AMPERA 2</v>
      </c>
    </row>
    <row r="975" spans="2:13" x14ac:dyDescent="0.25">
      <c r="B975" s="56">
        <v>43354</v>
      </c>
      <c r="C975" s="57" t="s">
        <v>771</v>
      </c>
      <c r="D975" s="58">
        <v>389500</v>
      </c>
      <c r="E975" s="58">
        <v>0</v>
      </c>
      <c r="F975" s="58">
        <f t="shared" si="121"/>
        <v>502616400</v>
      </c>
      <c r="H975" s="25" t="str">
        <f t="shared" si="115"/>
        <v>10</v>
      </c>
      <c r="I975" s="25" t="str">
        <f t="shared" si="116"/>
        <v>09</v>
      </c>
      <c r="J975" s="25" t="str">
        <f t="shared" si="117"/>
        <v>2018</v>
      </c>
      <c r="K975" s="25" t="str">
        <f t="shared" si="118"/>
        <v>3</v>
      </c>
      <c r="L975" s="25" t="str">
        <f t="shared" si="119"/>
        <v>301514</v>
      </c>
      <c r="M975" s="25" t="str">
        <f t="shared" si="120"/>
        <v>PS REBO</v>
      </c>
    </row>
    <row r="976" spans="2:13" x14ac:dyDescent="0.25">
      <c r="B976" s="56">
        <v>43354</v>
      </c>
      <c r="C976" s="57" t="s">
        <v>810</v>
      </c>
      <c r="D976" s="58">
        <v>703000</v>
      </c>
      <c r="E976" s="58">
        <v>0</v>
      </c>
      <c r="F976" s="58">
        <f t="shared" si="121"/>
        <v>503319400</v>
      </c>
      <c r="H976" s="25" t="str">
        <f t="shared" si="115"/>
        <v>10</v>
      </c>
      <c r="I976" s="25" t="str">
        <f t="shared" si="116"/>
        <v>09</v>
      </c>
      <c r="J976" s="25" t="str">
        <f t="shared" si="117"/>
        <v>2018</v>
      </c>
      <c r="K976" s="25" t="str">
        <f t="shared" si="118"/>
        <v>2</v>
      </c>
      <c r="L976" s="25" t="str">
        <f t="shared" si="119"/>
        <v>301503</v>
      </c>
      <c r="M976" s="25" t="str">
        <f t="shared" si="120"/>
        <v>CIPUTAT 1</v>
      </c>
    </row>
    <row r="977" spans="2:13" x14ac:dyDescent="0.25">
      <c r="B977" s="56">
        <v>43354</v>
      </c>
      <c r="C977" s="57" t="s">
        <v>770</v>
      </c>
      <c r="D977" s="58">
        <v>304000</v>
      </c>
      <c r="E977" s="58">
        <v>0</v>
      </c>
      <c r="F977" s="58">
        <f t="shared" si="121"/>
        <v>503623400</v>
      </c>
      <c r="H977" s="25" t="str">
        <f t="shared" si="115"/>
        <v>10</v>
      </c>
      <c r="I977" s="25" t="str">
        <f t="shared" si="116"/>
        <v>09</v>
      </c>
      <c r="J977" s="25" t="str">
        <f t="shared" si="117"/>
        <v>2018</v>
      </c>
      <c r="K977" s="25" t="str">
        <f t="shared" si="118"/>
        <v>3</v>
      </c>
      <c r="L977" s="25" t="str">
        <f t="shared" si="119"/>
        <v>301515</v>
      </c>
      <c r="M977" s="25" t="str">
        <f t="shared" si="120"/>
        <v>DUKUH 1</v>
      </c>
    </row>
    <row r="978" spans="2:13" x14ac:dyDescent="0.25">
      <c r="B978" s="56">
        <v>43354</v>
      </c>
      <c r="C978" s="57" t="s">
        <v>811</v>
      </c>
      <c r="D978" s="58">
        <v>76000</v>
      </c>
      <c r="E978" s="58">
        <v>0</v>
      </c>
      <c r="F978" s="58">
        <f t="shared" si="121"/>
        <v>503699400</v>
      </c>
      <c r="H978" s="25" t="str">
        <f t="shared" si="115"/>
        <v>10</v>
      </c>
      <c r="I978" s="25" t="str">
        <f t="shared" si="116"/>
        <v>09</v>
      </c>
      <c r="J978" s="25" t="str">
        <f t="shared" si="117"/>
        <v>2018</v>
      </c>
      <c r="K978" s="25" t="str">
        <f t="shared" si="118"/>
        <v>3</v>
      </c>
      <c r="L978" s="25" t="str">
        <f t="shared" si="119"/>
        <v>301534</v>
      </c>
      <c r="M978" s="25" t="str">
        <f t="shared" si="120"/>
        <v>LT AGUNG 3</v>
      </c>
    </row>
    <row r="979" spans="2:13" x14ac:dyDescent="0.25">
      <c r="B979" s="56">
        <v>43354</v>
      </c>
      <c r="C979" s="57" t="s">
        <v>812</v>
      </c>
      <c r="D979" s="58">
        <v>152000</v>
      </c>
      <c r="E979" s="58">
        <v>0</v>
      </c>
      <c r="F979" s="58">
        <f t="shared" si="121"/>
        <v>503851400</v>
      </c>
      <c r="H979" s="25" t="str">
        <f t="shared" si="115"/>
        <v>10</v>
      </c>
      <c r="I979" s="25" t="str">
        <f t="shared" si="116"/>
        <v>09</v>
      </c>
      <c r="J979" s="25" t="str">
        <f t="shared" si="117"/>
        <v>2018</v>
      </c>
      <c r="K979" s="25" t="str">
        <f t="shared" si="118"/>
        <v>3</v>
      </c>
      <c r="L979" s="25" t="str">
        <f t="shared" si="119"/>
        <v>301504</v>
      </c>
      <c r="M979" s="25" t="str">
        <f t="shared" si="120"/>
        <v>PD PINANG</v>
      </c>
    </row>
    <row r="980" spans="2:13" x14ac:dyDescent="0.25">
      <c r="B980" s="56">
        <v>43354</v>
      </c>
      <c r="C980" s="57" t="s">
        <v>813</v>
      </c>
      <c r="D980" s="58">
        <v>95000</v>
      </c>
      <c r="E980" s="58">
        <v>0</v>
      </c>
      <c r="F980" s="58">
        <f t="shared" si="121"/>
        <v>503946400</v>
      </c>
      <c r="H980" s="25" t="str">
        <f t="shared" si="115"/>
        <v>10</v>
      </c>
      <c r="I980" s="25" t="str">
        <f t="shared" si="116"/>
        <v>09</v>
      </c>
      <c r="J980" s="25" t="str">
        <f t="shared" si="117"/>
        <v>2018</v>
      </c>
      <c r="K980" s="25" t="str">
        <f t="shared" si="118"/>
        <v>3</v>
      </c>
      <c r="L980" s="25" t="str">
        <f t="shared" si="119"/>
        <v>301512</v>
      </c>
      <c r="M980" s="25" t="str">
        <f t="shared" si="120"/>
        <v>GEDONG 1</v>
      </c>
    </row>
    <row r="981" spans="2:13" x14ac:dyDescent="0.25">
      <c r="B981" s="56">
        <v>43354</v>
      </c>
      <c r="C981" s="57" t="s">
        <v>814</v>
      </c>
      <c r="D981" s="58">
        <v>58500</v>
      </c>
      <c r="E981" s="58">
        <v>0</v>
      </c>
      <c r="F981" s="58">
        <f t="shared" si="121"/>
        <v>504004900</v>
      </c>
      <c r="H981" s="25" t="str">
        <f t="shared" si="115"/>
        <v>11</v>
      </c>
      <c r="I981" s="25" t="str">
        <f t="shared" si="116"/>
        <v>09</v>
      </c>
      <c r="J981" s="25" t="str">
        <f t="shared" si="117"/>
        <v>2018</v>
      </c>
      <c r="K981" s="25" t="str">
        <f t="shared" si="118"/>
        <v>3</v>
      </c>
      <c r="L981" s="25" t="str">
        <f t="shared" si="119"/>
        <v>301513</v>
      </c>
      <c r="M981" s="25" t="str">
        <f t="shared" si="120"/>
        <v>KP RAMBUTAN</v>
      </c>
    </row>
    <row r="982" spans="2:13" x14ac:dyDescent="0.25">
      <c r="B982" s="56">
        <v>43354</v>
      </c>
      <c r="C982" s="57" t="s">
        <v>815</v>
      </c>
      <c r="D982" s="58">
        <v>128000</v>
      </c>
      <c r="E982" s="58">
        <v>0</v>
      </c>
      <c r="F982" s="58">
        <f t="shared" si="121"/>
        <v>504132900</v>
      </c>
      <c r="H982" s="25" t="str">
        <f t="shared" si="115"/>
        <v>11</v>
      </c>
      <c r="I982" s="25" t="str">
        <f t="shared" si="116"/>
        <v>09</v>
      </c>
      <c r="J982" s="25" t="str">
        <f t="shared" si="117"/>
        <v>2018</v>
      </c>
      <c r="K982" s="25" t="str">
        <f t="shared" si="118"/>
        <v>3</v>
      </c>
      <c r="L982" s="25" t="str">
        <f t="shared" si="119"/>
        <v>301516</v>
      </c>
      <c r="M982" s="25" t="str">
        <f t="shared" si="120"/>
        <v>DUKUH 3</v>
      </c>
    </row>
    <row r="983" spans="2:13" x14ac:dyDescent="0.25">
      <c r="B983" s="56">
        <v>43354</v>
      </c>
      <c r="C983" s="57" t="s">
        <v>816</v>
      </c>
      <c r="D983" s="58">
        <v>142500</v>
      </c>
      <c r="E983" s="58">
        <v>0</v>
      </c>
      <c r="F983" s="58">
        <f t="shared" si="121"/>
        <v>504275400</v>
      </c>
      <c r="H983" s="25" t="str">
        <f t="shared" si="115"/>
        <v>11</v>
      </c>
      <c r="I983" s="25" t="str">
        <f t="shared" si="116"/>
        <v>09</v>
      </c>
      <c r="J983" s="25" t="str">
        <f t="shared" si="117"/>
        <v>2018</v>
      </c>
      <c r="K983" s="25" t="str">
        <f t="shared" si="118"/>
        <v>3</v>
      </c>
      <c r="L983" s="25" t="str">
        <f t="shared" si="119"/>
        <v>301505</v>
      </c>
      <c r="M983" s="25" t="str">
        <f t="shared" si="120"/>
        <v>FATMAWATI 2</v>
      </c>
    </row>
    <row r="984" spans="2:13" x14ac:dyDescent="0.25">
      <c r="B984" s="56">
        <v>43354</v>
      </c>
      <c r="C984" s="57" t="s">
        <v>817</v>
      </c>
      <c r="D984" s="58">
        <v>97000</v>
      </c>
      <c r="E984" s="58">
        <v>0</v>
      </c>
      <c r="F984" s="58">
        <f t="shared" si="121"/>
        <v>504372400</v>
      </c>
      <c r="H984" s="25" t="str">
        <f t="shared" si="115"/>
        <v>11</v>
      </c>
      <c r="I984" s="25" t="str">
        <f t="shared" si="116"/>
        <v>09</v>
      </c>
      <c r="J984" s="25" t="str">
        <f t="shared" si="117"/>
        <v>2018</v>
      </c>
      <c r="K984" s="25" t="str">
        <f t="shared" si="118"/>
        <v>3</v>
      </c>
      <c r="L984" s="25" t="str">
        <f t="shared" si="119"/>
        <v>301512</v>
      </c>
      <c r="M984" s="25" t="str">
        <f t="shared" si="120"/>
        <v>GEDONG 1</v>
      </c>
    </row>
    <row r="985" spans="2:13" x14ac:dyDescent="0.25">
      <c r="B985" s="56">
        <v>43354</v>
      </c>
      <c r="C985" s="57" t="s">
        <v>818</v>
      </c>
      <c r="D985" s="58">
        <v>104500</v>
      </c>
      <c r="E985" s="58">
        <v>0</v>
      </c>
      <c r="F985" s="58">
        <f t="shared" si="121"/>
        <v>504476900</v>
      </c>
      <c r="H985" s="25" t="str">
        <f t="shared" si="115"/>
        <v>11</v>
      </c>
      <c r="I985" s="25" t="str">
        <f t="shared" si="116"/>
        <v>09</v>
      </c>
      <c r="J985" s="25" t="str">
        <f t="shared" si="117"/>
        <v>2018</v>
      </c>
      <c r="K985" s="25" t="str">
        <f t="shared" si="118"/>
        <v>3</v>
      </c>
      <c r="L985" s="25" t="str">
        <f t="shared" si="119"/>
        <v>301509</v>
      </c>
      <c r="M985" s="25" t="str">
        <f t="shared" si="120"/>
        <v>LT AGUNG 2</v>
      </c>
    </row>
    <row r="986" spans="2:13" x14ac:dyDescent="0.25">
      <c r="B986" s="56">
        <v>43354</v>
      </c>
      <c r="C986" s="57" t="s">
        <v>819</v>
      </c>
      <c r="D986" s="58">
        <v>57000</v>
      </c>
      <c r="E986" s="58">
        <v>0</v>
      </c>
      <c r="F986" s="58">
        <f t="shared" si="121"/>
        <v>504533900</v>
      </c>
      <c r="H986" s="25" t="str">
        <f t="shared" si="115"/>
        <v>11</v>
      </c>
      <c r="I986" s="25" t="str">
        <f t="shared" si="116"/>
        <v>09</v>
      </c>
      <c r="J986" s="25" t="str">
        <f t="shared" si="117"/>
        <v>2018</v>
      </c>
      <c r="K986" s="25" t="str">
        <f t="shared" si="118"/>
        <v>3</v>
      </c>
      <c r="L986" s="25" t="str">
        <f t="shared" si="119"/>
        <v>301504</v>
      </c>
      <c r="M986" s="25" t="str">
        <f t="shared" si="120"/>
        <v>PD PINANG</v>
      </c>
    </row>
    <row r="987" spans="2:13" x14ac:dyDescent="0.25">
      <c r="B987" s="56">
        <v>43354</v>
      </c>
      <c r="C987" s="57" t="s">
        <v>820</v>
      </c>
      <c r="D987" s="58">
        <v>104500</v>
      </c>
      <c r="E987" s="58">
        <v>0</v>
      </c>
      <c r="F987" s="58">
        <f t="shared" si="121"/>
        <v>504638400</v>
      </c>
      <c r="H987" s="25" t="str">
        <f t="shared" si="115"/>
        <v>11</v>
      </c>
      <c r="I987" s="25" t="str">
        <f t="shared" si="116"/>
        <v>09</v>
      </c>
      <c r="J987" s="25" t="str">
        <f t="shared" si="117"/>
        <v>2018</v>
      </c>
      <c r="K987" s="25" t="str">
        <f t="shared" si="118"/>
        <v>3</v>
      </c>
      <c r="L987" s="25" t="str">
        <f t="shared" si="119"/>
        <v>301507</v>
      </c>
      <c r="M987" s="25" t="str">
        <f t="shared" si="120"/>
        <v>AMPERA 2</v>
      </c>
    </row>
    <row r="988" spans="2:13" x14ac:dyDescent="0.25">
      <c r="B988" s="56">
        <v>43354</v>
      </c>
      <c r="C988" s="57" t="s">
        <v>821</v>
      </c>
      <c r="D988" s="58">
        <v>47500</v>
      </c>
      <c r="E988" s="58">
        <v>0</v>
      </c>
      <c r="F988" s="58">
        <f t="shared" si="121"/>
        <v>504685900</v>
      </c>
      <c r="H988" s="25" t="str">
        <f t="shared" si="115"/>
        <v>11</v>
      </c>
      <c r="I988" s="25" t="str">
        <f t="shared" si="116"/>
        <v>09</v>
      </c>
      <c r="J988" s="25" t="str">
        <f t="shared" si="117"/>
        <v>2018</v>
      </c>
      <c r="K988" s="25" t="str">
        <f t="shared" si="118"/>
        <v>3</v>
      </c>
      <c r="L988" s="25" t="str">
        <f t="shared" si="119"/>
        <v>301534</v>
      </c>
      <c r="M988" s="25" t="str">
        <f t="shared" si="120"/>
        <v>LT AGUNG 3</v>
      </c>
    </row>
    <row r="989" spans="2:13" x14ac:dyDescent="0.25">
      <c r="B989" s="56">
        <v>43354</v>
      </c>
      <c r="C989" s="57" t="s">
        <v>822</v>
      </c>
      <c r="D989" s="58">
        <v>123500</v>
      </c>
      <c r="E989" s="58">
        <v>0</v>
      </c>
      <c r="F989" s="58">
        <f t="shared" si="121"/>
        <v>504809400</v>
      </c>
      <c r="H989" s="25" t="str">
        <f t="shared" si="115"/>
        <v>11</v>
      </c>
      <c r="I989" s="25" t="str">
        <f t="shared" si="116"/>
        <v>09</v>
      </c>
      <c r="J989" s="25" t="str">
        <f t="shared" si="117"/>
        <v>2018</v>
      </c>
      <c r="K989" s="25" t="str">
        <f t="shared" si="118"/>
        <v>3</v>
      </c>
      <c r="L989" s="25" t="str">
        <f t="shared" si="119"/>
        <v>301506</v>
      </c>
      <c r="M989" s="25" t="str">
        <f t="shared" si="120"/>
        <v>FATMAWATI 1</v>
      </c>
    </row>
    <row r="990" spans="2:13" x14ac:dyDescent="0.25">
      <c r="B990" s="56">
        <v>43354</v>
      </c>
      <c r="C990" s="57" t="s">
        <v>823</v>
      </c>
      <c r="D990" s="58">
        <v>38000</v>
      </c>
      <c r="E990" s="58">
        <v>0</v>
      </c>
      <c r="F990" s="58">
        <f t="shared" si="121"/>
        <v>504847400</v>
      </c>
      <c r="H990" s="25" t="str">
        <f t="shared" si="115"/>
        <v>11</v>
      </c>
      <c r="I990" s="25" t="str">
        <f t="shared" si="116"/>
        <v>09</v>
      </c>
      <c r="J990" s="25" t="str">
        <f t="shared" si="117"/>
        <v>2018</v>
      </c>
      <c r="K990" s="25" t="str">
        <f t="shared" si="118"/>
        <v>3</v>
      </c>
      <c r="L990" s="25" t="str">
        <f t="shared" si="119"/>
        <v>301511</v>
      </c>
      <c r="M990" s="25" t="str">
        <f t="shared" si="120"/>
        <v>GEDONG 2</v>
      </c>
    </row>
    <row r="991" spans="2:13" x14ac:dyDescent="0.25">
      <c r="B991" s="56">
        <v>43354</v>
      </c>
      <c r="C991" s="57" t="s">
        <v>824</v>
      </c>
      <c r="D991" s="58">
        <v>47500</v>
      </c>
      <c r="E991" s="58">
        <v>0</v>
      </c>
      <c r="F991" s="58">
        <f t="shared" si="121"/>
        <v>504894900</v>
      </c>
      <c r="H991" s="25" t="str">
        <f t="shared" si="115"/>
        <v>11</v>
      </c>
      <c r="I991" s="25" t="str">
        <f t="shared" si="116"/>
        <v>09</v>
      </c>
      <c r="J991" s="25" t="str">
        <f t="shared" si="117"/>
        <v>2018</v>
      </c>
      <c r="K991" s="25" t="str">
        <f t="shared" si="118"/>
        <v>3</v>
      </c>
      <c r="L991" s="25" t="str">
        <f t="shared" si="119"/>
        <v>301503</v>
      </c>
      <c r="M991" s="25" t="str">
        <f t="shared" si="120"/>
        <v>CIPUTAT 1</v>
      </c>
    </row>
    <row r="992" spans="2:13" x14ac:dyDescent="0.25">
      <c r="B992" s="56">
        <v>43354</v>
      </c>
      <c r="C992" s="57" t="s">
        <v>825</v>
      </c>
      <c r="D992" s="58">
        <v>370500</v>
      </c>
      <c r="E992" s="58">
        <v>0</v>
      </c>
      <c r="F992" s="58">
        <f t="shared" si="121"/>
        <v>505265400</v>
      </c>
      <c r="H992" s="25" t="str">
        <f t="shared" si="115"/>
        <v>11</v>
      </c>
      <c r="I992" s="25" t="str">
        <f t="shared" si="116"/>
        <v>09</v>
      </c>
      <c r="J992" s="25" t="str">
        <f t="shared" si="117"/>
        <v>2018</v>
      </c>
      <c r="K992" s="25" t="str">
        <f t="shared" si="118"/>
        <v>3</v>
      </c>
      <c r="L992" s="25" t="str">
        <f t="shared" si="119"/>
        <v>301514</v>
      </c>
      <c r="M992" s="25" t="str">
        <f t="shared" si="120"/>
        <v>PS REBO</v>
      </c>
    </row>
    <row r="993" spans="2:13" x14ac:dyDescent="0.25">
      <c r="B993" s="56">
        <v>43354</v>
      </c>
      <c r="C993" s="57" t="s">
        <v>826</v>
      </c>
      <c r="D993" s="58">
        <v>123500</v>
      </c>
      <c r="E993" s="58">
        <v>0</v>
      </c>
      <c r="F993" s="58">
        <f t="shared" si="121"/>
        <v>505388900</v>
      </c>
      <c r="H993" s="25" t="str">
        <f t="shared" si="115"/>
        <v>11</v>
      </c>
      <c r="I993" s="25" t="str">
        <f t="shared" si="116"/>
        <v>09</v>
      </c>
      <c r="J993" s="25" t="str">
        <f t="shared" si="117"/>
        <v>2018</v>
      </c>
      <c r="K993" s="25" t="str">
        <f t="shared" si="118"/>
        <v>3</v>
      </c>
      <c r="L993" s="25" t="str">
        <f t="shared" si="119"/>
        <v>301510</v>
      </c>
      <c r="M993" s="25" t="str">
        <f t="shared" si="120"/>
        <v>LT AGUNG 1</v>
      </c>
    </row>
    <row r="994" spans="2:13" x14ac:dyDescent="0.25">
      <c r="B994" s="56">
        <v>43354</v>
      </c>
      <c r="C994" s="57" t="s">
        <v>827</v>
      </c>
      <c r="D994" s="58">
        <v>133000</v>
      </c>
      <c r="E994" s="58">
        <v>0</v>
      </c>
      <c r="F994" s="58">
        <f t="shared" si="121"/>
        <v>505521900</v>
      </c>
      <c r="H994" s="25" t="str">
        <f t="shared" si="115"/>
        <v>11</v>
      </c>
      <c r="I994" s="25" t="str">
        <f t="shared" si="116"/>
        <v>09</v>
      </c>
      <c r="J994" s="25" t="str">
        <f t="shared" si="117"/>
        <v>2018</v>
      </c>
      <c r="K994" s="25" t="str">
        <f t="shared" si="118"/>
        <v>3</v>
      </c>
      <c r="L994" s="25" t="str">
        <f t="shared" si="119"/>
        <v>301515</v>
      </c>
      <c r="M994" s="25" t="str">
        <f t="shared" si="120"/>
        <v>DUKUH 1</v>
      </c>
    </row>
    <row r="995" spans="2:13" x14ac:dyDescent="0.25">
      <c r="B995" s="56">
        <v>43354</v>
      </c>
      <c r="C995" s="57" t="s">
        <v>828</v>
      </c>
      <c r="D995" s="58">
        <v>76000</v>
      </c>
      <c r="E995" s="58">
        <v>0</v>
      </c>
      <c r="F995" s="58">
        <f t="shared" si="121"/>
        <v>505597900</v>
      </c>
      <c r="H995" s="25" t="str">
        <f t="shared" si="115"/>
        <v>11</v>
      </c>
      <c r="I995" s="25" t="str">
        <f t="shared" si="116"/>
        <v>09</v>
      </c>
      <c r="J995" s="25" t="str">
        <f t="shared" si="117"/>
        <v>2018</v>
      </c>
      <c r="K995" s="25" t="str">
        <f t="shared" si="118"/>
        <v>3</v>
      </c>
      <c r="L995" s="25" t="str">
        <f t="shared" si="119"/>
        <v>301508</v>
      </c>
      <c r="M995" s="25" t="str">
        <f t="shared" si="120"/>
        <v>AMPERA 1</v>
      </c>
    </row>
    <row r="996" spans="2:13" x14ac:dyDescent="0.25">
      <c r="B996" s="56">
        <v>43354</v>
      </c>
      <c r="C996" s="57" t="s">
        <v>829</v>
      </c>
      <c r="D996" s="58">
        <v>19000</v>
      </c>
      <c r="E996" s="58">
        <v>0</v>
      </c>
      <c r="F996" s="58">
        <f t="shared" si="121"/>
        <v>505616900</v>
      </c>
      <c r="H996" s="25" t="str">
        <f t="shared" si="115"/>
        <v>09</v>
      </c>
      <c r="I996" s="25" t="str">
        <f t="shared" si="116"/>
        <v>09</v>
      </c>
      <c r="J996" s="25" t="str">
        <f t="shared" si="117"/>
        <v>2018</v>
      </c>
      <c r="K996" s="25" t="str">
        <f t="shared" si="118"/>
        <v>2</v>
      </c>
      <c r="L996" s="25" t="str">
        <f t="shared" si="119"/>
        <v>301510</v>
      </c>
      <c r="M996" s="25" t="str">
        <f t="shared" si="120"/>
        <v>LT AGUNG 1</v>
      </c>
    </row>
    <row r="997" spans="2:13" x14ac:dyDescent="0.25">
      <c r="B997" s="56">
        <v>43354</v>
      </c>
      <c r="C997" s="57" t="s">
        <v>830</v>
      </c>
      <c r="D997" s="58">
        <v>437000</v>
      </c>
      <c r="E997" s="58">
        <v>0</v>
      </c>
      <c r="F997" s="58">
        <f t="shared" si="121"/>
        <v>506053900</v>
      </c>
      <c r="H997" s="25" t="str">
        <f t="shared" si="115"/>
        <v>11</v>
      </c>
      <c r="I997" s="25" t="str">
        <f t="shared" si="116"/>
        <v>09</v>
      </c>
      <c r="J997" s="25" t="str">
        <f t="shared" si="117"/>
        <v>2018</v>
      </c>
      <c r="K997" s="25" t="str">
        <f t="shared" si="118"/>
        <v>1</v>
      </c>
      <c r="L997" s="25" t="str">
        <f t="shared" si="119"/>
        <v>301506</v>
      </c>
      <c r="M997" s="25" t="str">
        <f t="shared" si="120"/>
        <v>FATMAWATI 1</v>
      </c>
    </row>
    <row r="998" spans="2:13" x14ac:dyDescent="0.25">
      <c r="B998" s="56">
        <v>43354</v>
      </c>
      <c r="C998" s="57" t="s">
        <v>831</v>
      </c>
      <c r="D998" s="58">
        <v>779000</v>
      </c>
      <c r="E998" s="58">
        <v>0</v>
      </c>
      <c r="F998" s="58">
        <f t="shared" si="121"/>
        <v>506832900</v>
      </c>
      <c r="H998" s="25" t="str">
        <f t="shared" si="115"/>
        <v>11</v>
      </c>
      <c r="I998" s="25" t="str">
        <f t="shared" si="116"/>
        <v>09</v>
      </c>
      <c r="J998" s="25" t="str">
        <f t="shared" si="117"/>
        <v>2018</v>
      </c>
      <c r="K998" s="25" t="str">
        <f t="shared" si="118"/>
        <v>1</v>
      </c>
      <c r="L998" s="25" t="str">
        <f t="shared" si="119"/>
        <v>301510</v>
      </c>
      <c r="M998" s="25" t="str">
        <f t="shared" si="120"/>
        <v>LT AGUNG 1</v>
      </c>
    </row>
    <row r="999" spans="2:13" x14ac:dyDescent="0.25">
      <c r="B999" s="56">
        <v>43354</v>
      </c>
      <c r="C999" s="57" t="s">
        <v>832</v>
      </c>
      <c r="D999" s="58">
        <v>545500</v>
      </c>
      <c r="E999" s="58">
        <v>0</v>
      </c>
      <c r="F999" s="58">
        <f t="shared" si="121"/>
        <v>507378400</v>
      </c>
      <c r="H999" s="25" t="str">
        <f t="shared" si="115"/>
        <v>11</v>
      </c>
      <c r="I999" s="25" t="str">
        <f t="shared" si="116"/>
        <v>09</v>
      </c>
      <c r="J999" s="25" t="str">
        <f t="shared" si="117"/>
        <v>2018</v>
      </c>
      <c r="K999" s="25" t="str">
        <f t="shared" si="118"/>
        <v>1</v>
      </c>
      <c r="L999" s="25" t="str">
        <f t="shared" si="119"/>
        <v>301511</v>
      </c>
      <c r="M999" s="25" t="str">
        <f t="shared" si="120"/>
        <v>GEDONG 2</v>
      </c>
    </row>
    <row r="1000" spans="2:13" x14ac:dyDescent="0.25">
      <c r="B1000" s="56">
        <v>43354</v>
      </c>
      <c r="C1000" s="57" t="s">
        <v>833</v>
      </c>
      <c r="D1000" s="58">
        <v>465500</v>
      </c>
      <c r="E1000" s="58">
        <v>0</v>
      </c>
      <c r="F1000" s="58">
        <f t="shared" si="121"/>
        <v>507843900</v>
      </c>
      <c r="H1000" s="25" t="str">
        <f t="shared" si="115"/>
        <v>11</v>
      </c>
      <c r="I1000" s="25" t="str">
        <f t="shared" si="116"/>
        <v>09</v>
      </c>
      <c r="J1000" s="25" t="str">
        <f t="shared" si="117"/>
        <v>2018</v>
      </c>
      <c r="K1000" s="25" t="str">
        <f t="shared" si="118"/>
        <v>1</v>
      </c>
      <c r="L1000" s="25" t="str">
        <f t="shared" si="119"/>
        <v>301504</v>
      </c>
      <c r="M1000" s="25" t="str">
        <f t="shared" si="120"/>
        <v>PD PINANG</v>
      </c>
    </row>
    <row r="1001" spans="2:13" x14ac:dyDescent="0.25">
      <c r="B1001" s="56">
        <v>43354</v>
      </c>
      <c r="C1001" s="57" t="s">
        <v>834</v>
      </c>
      <c r="D1001" s="58">
        <v>161500</v>
      </c>
      <c r="E1001" s="58">
        <v>0</v>
      </c>
      <c r="F1001" s="58">
        <f t="shared" si="121"/>
        <v>508005400</v>
      </c>
      <c r="H1001" s="25" t="str">
        <f t="shared" si="115"/>
        <v>11</v>
      </c>
      <c r="I1001" s="25" t="str">
        <f t="shared" si="116"/>
        <v>09</v>
      </c>
      <c r="J1001" s="25" t="str">
        <f t="shared" si="117"/>
        <v>2018</v>
      </c>
      <c r="K1001" s="25" t="str">
        <f t="shared" si="118"/>
        <v>1</v>
      </c>
      <c r="L1001" s="25" t="str">
        <f t="shared" si="119"/>
        <v>301512</v>
      </c>
      <c r="M1001" s="25" t="str">
        <f t="shared" si="120"/>
        <v>GEDONG 1</v>
      </c>
    </row>
    <row r="1002" spans="2:13" x14ac:dyDescent="0.25">
      <c r="B1002" s="56">
        <v>43354</v>
      </c>
      <c r="C1002" s="57" t="s">
        <v>835</v>
      </c>
      <c r="D1002" s="58">
        <v>541500</v>
      </c>
      <c r="E1002" s="58">
        <v>0</v>
      </c>
      <c r="F1002" s="58">
        <f t="shared" si="121"/>
        <v>508546900</v>
      </c>
      <c r="H1002" s="25" t="str">
        <f t="shared" si="115"/>
        <v>11</v>
      </c>
      <c r="I1002" s="25" t="str">
        <f t="shared" si="116"/>
        <v>09</v>
      </c>
      <c r="J1002" s="25" t="str">
        <f t="shared" si="117"/>
        <v>2018</v>
      </c>
      <c r="K1002" s="25" t="str">
        <f t="shared" si="118"/>
        <v>1</v>
      </c>
      <c r="L1002" s="25" t="str">
        <f t="shared" si="119"/>
        <v>301503</v>
      </c>
      <c r="M1002" s="25" t="str">
        <f t="shared" si="120"/>
        <v>CIPUTAT 1</v>
      </c>
    </row>
    <row r="1003" spans="2:13" x14ac:dyDescent="0.25">
      <c r="B1003" s="56">
        <v>43354</v>
      </c>
      <c r="C1003" s="57" t="s">
        <v>836</v>
      </c>
      <c r="D1003" s="58">
        <v>1396500</v>
      </c>
      <c r="E1003" s="58">
        <v>0</v>
      </c>
      <c r="F1003" s="58">
        <f t="shared" si="121"/>
        <v>509943400</v>
      </c>
      <c r="H1003" s="25" t="str">
        <f t="shared" ref="H1003:H1066" si="122">MID(C1003,81,2)</f>
        <v>11</v>
      </c>
      <c r="I1003" s="25" t="str">
        <f t="shared" ref="I1003:I1066" si="123">MID(C1003,83,2)</f>
        <v>09</v>
      </c>
      <c r="J1003" s="25" t="str">
        <f t="shared" ref="J1003:J1066" si="124">MID(C1003,85,4)</f>
        <v>2018</v>
      </c>
      <c r="K1003" s="25" t="str">
        <f t="shared" ref="K1003:K1066" si="125">MID(C1003,90,1)</f>
        <v>1</v>
      </c>
      <c r="L1003" s="25" t="str">
        <f t="shared" ref="L1003:L1066" si="126">MID(C1003,92,6)</f>
        <v>301509</v>
      </c>
      <c r="M1003" s="25" t="str">
        <f t="shared" ref="M1003:M1066" si="127">MID(C1003,99,15)</f>
        <v>LT AGUNG 2</v>
      </c>
    </row>
    <row r="1004" spans="2:13" x14ac:dyDescent="0.25">
      <c r="B1004" s="56">
        <v>43354</v>
      </c>
      <c r="C1004" s="57" t="s">
        <v>837</v>
      </c>
      <c r="D1004" s="58">
        <v>389500</v>
      </c>
      <c r="E1004" s="58">
        <v>0</v>
      </c>
      <c r="F1004" s="58">
        <f t="shared" si="121"/>
        <v>510332900</v>
      </c>
      <c r="H1004" s="25" t="str">
        <f t="shared" si="122"/>
        <v>11</v>
      </c>
      <c r="I1004" s="25" t="str">
        <f t="shared" si="123"/>
        <v>09</v>
      </c>
      <c r="J1004" s="25" t="str">
        <f t="shared" si="124"/>
        <v>2018</v>
      </c>
      <c r="K1004" s="25" t="str">
        <f t="shared" si="125"/>
        <v>1</v>
      </c>
      <c r="L1004" s="25" t="str">
        <f t="shared" si="126"/>
        <v>301508</v>
      </c>
      <c r="M1004" s="25" t="str">
        <f t="shared" si="127"/>
        <v>AMPERA 1</v>
      </c>
    </row>
    <row r="1005" spans="2:13" x14ac:dyDescent="0.25">
      <c r="B1005" s="56">
        <v>43354</v>
      </c>
      <c r="C1005" s="57" t="s">
        <v>838</v>
      </c>
      <c r="D1005" s="58">
        <v>522500</v>
      </c>
      <c r="E1005" s="58">
        <v>0</v>
      </c>
      <c r="F1005" s="58">
        <f t="shared" si="121"/>
        <v>510855400</v>
      </c>
      <c r="H1005" s="25" t="str">
        <f t="shared" si="122"/>
        <v>11</v>
      </c>
      <c r="I1005" s="25" t="str">
        <f t="shared" si="123"/>
        <v>09</v>
      </c>
      <c r="J1005" s="25" t="str">
        <f t="shared" si="124"/>
        <v>2018</v>
      </c>
      <c r="K1005" s="25" t="str">
        <f t="shared" si="125"/>
        <v>1</v>
      </c>
      <c r="L1005" s="25" t="str">
        <f t="shared" si="126"/>
        <v>301505</v>
      </c>
      <c r="M1005" s="25" t="str">
        <f t="shared" si="127"/>
        <v>FATMAWATI 2</v>
      </c>
    </row>
    <row r="1006" spans="2:13" x14ac:dyDescent="0.25">
      <c r="B1006" s="56">
        <v>43354</v>
      </c>
      <c r="C1006" s="57" t="s">
        <v>839</v>
      </c>
      <c r="D1006" s="58">
        <v>513000</v>
      </c>
      <c r="E1006" s="58">
        <v>0</v>
      </c>
      <c r="F1006" s="58">
        <f t="shared" si="121"/>
        <v>511368400</v>
      </c>
      <c r="H1006" s="25" t="str">
        <f t="shared" si="122"/>
        <v>11</v>
      </c>
      <c r="I1006" s="25" t="str">
        <f t="shared" si="123"/>
        <v>09</v>
      </c>
      <c r="J1006" s="25" t="str">
        <f t="shared" si="124"/>
        <v>2018</v>
      </c>
      <c r="K1006" s="25" t="str">
        <f t="shared" si="125"/>
        <v>1</v>
      </c>
      <c r="L1006" s="25" t="str">
        <f t="shared" si="126"/>
        <v>301507</v>
      </c>
      <c r="M1006" s="25" t="str">
        <f t="shared" si="127"/>
        <v>AMPERA 2</v>
      </c>
    </row>
    <row r="1007" spans="2:13" x14ac:dyDescent="0.25">
      <c r="B1007" s="56">
        <v>43354</v>
      </c>
      <c r="C1007" s="57" t="s">
        <v>834</v>
      </c>
      <c r="D1007" s="58">
        <v>285000</v>
      </c>
      <c r="E1007" s="58">
        <v>0</v>
      </c>
      <c r="F1007" s="58">
        <f t="shared" si="121"/>
        <v>511653400</v>
      </c>
      <c r="H1007" s="25" t="str">
        <f t="shared" si="122"/>
        <v>11</v>
      </c>
      <c r="I1007" s="25" t="str">
        <f t="shared" si="123"/>
        <v>09</v>
      </c>
      <c r="J1007" s="25" t="str">
        <f t="shared" si="124"/>
        <v>2018</v>
      </c>
      <c r="K1007" s="25" t="str">
        <f t="shared" si="125"/>
        <v>1</v>
      </c>
      <c r="L1007" s="25" t="str">
        <f t="shared" si="126"/>
        <v>301512</v>
      </c>
      <c r="M1007" s="25" t="str">
        <f t="shared" si="127"/>
        <v>GEDONG 1</v>
      </c>
    </row>
    <row r="1008" spans="2:13" x14ac:dyDescent="0.25">
      <c r="B1008" s="56">
        <v>43354</v>
      </c>
      <c r="C1008" s="57" t="s">
        <v>840</v>
      </c>
      <c r="D1008" s="58">
        <v>237500</v>
      </c>
      <c r="E1008" s="58">
        <v>0</v>
      </c>
      <c r="F1008" s="58">
        <f t="shared" si="121"/>
        <v>511890900</v>
      </c>
      <c r="H1008" s="25" t="str">
        <f t="shared" si="122"/>
        <v>11</v>
      </c>
      <c r="I1008" s="25" t="str">
        <f t="shared" si="123"/>
        <v>09</v>
      </c>
      <c r="J1008" s="25" t="str">
        <f t="shared" si="124"/>
        <v>2018</v>
      </c>
      <c r="K1008" s="25" t="str">
        <f t="shared" si="125"/>
        <v>1</v>
      </c>
      <c r="L1008" s="25" t="str">
        <f t="shared" si="126"/>
        <v>301513</v>
      </c>
      <c r="M1008" s="25" t="str">
        <f t="shared" si="127"/>
        <v>KP RAMBUTAN</v>
      </c>
    </row>
    <row r="1009" spans="2:13" x14ac:dyDescent="0.25">
      <c r="B1009" s="56">
        <v>43354</v>
      </c>
      <c r="C1009" s="57" t="s">
        <v>841</v>
      </c>
      <c r="D1009" s="58">
        <v>171000</v>
      </c>
      <c r="E1009" s="58">
        <v>0</v>
      </c>
      <c r="F1009" s="58">
        <f t="shared" si="121"/>
        <v>512061900</v>
      </c>
      <c r="H1009" s="25" t="str">
        <f t="shared" si="122"/>
        <v>11</v>
      </c>
      <c r="I1009" s="25" t="str">
        <f t="shared" si="123"/>
        <v>09</v>
      </c>
      <c r="J1009" s="25" t="str">
        <f t="shared" si="124"/>
        <v>2018</v>
      </c>
      <c r="K1009" s="25" t="str">
        <f t="shared" si="125"/>
        <v>1</v>
      </c>
      <c r="L1009" s="25" t="str">
        <f t="shared" si="126"/>
        <v>301534</v>
      </c>
      <c r="M1009" s="25" t="str">
        <f t="shared" si="127"/>
        <v>LT AGUNG 3</v>
      </c>
    </row>
    <row r="1010" spans="2:13" x14ac:dyDescent="0.25">
      <c r="B1010" s="56">
        <v>43354</v>
      </c>
      <c r="C1010" s="57" t="s">
        <v>842</v>
      </c>
      <c r="D1010" s="58">
        <v>2339000</v>
      </c>
      <c r="E1010" s="58">
        <v>0</v>
      </c>
      <c r="F1010" s="58">
        <f t="shared" si="121"/>
        <v>514400900</v>
      </c>
      <c r="H1010" s="25" t="str">
        <f t="shared" si="122"/>
        <v>11</v>
      </c>
      <c r="I1010" s="25" t="str">
        <f t="shared" si="123"/>
        <v>09</v>
      </c>
      <c r="J1010" s="25" t="str">
        <f t="shared" si="124"/>
        <v>2018</v>
      </c>
      <c r="K1010" s="25" t="str">
        <f t="shared" si="125"/>
        <v>1</v>
      </c>
      <c r="L1010" s="25" t="str">
        <f t="shared" si="126"/>
        <v>301514</v>
      </c>
      <c r="M1010" s="25" t="str">
        <f t="shared" si="127"/>
        <v>PS REBO</v>
      </c>
    </row>
    <row r="1011" spans="2:13" x14ac:dyDescent="0.25">
      <c r="B1011" s="56">
        <v>43354</v>
      </c>
      <c r="C1011" s="57" t="s">
        <v>843</v>
      </c>
      <c r="D1011" s="58">
        <v>1120000</v>
      </c>
      <c r="E1011" s="58">
        <v>0</v>
      </c>
      <c r="F1011" s="58">
        <f t="shared" si="121"/>
        <v>515520900</v>
      </c>
      <c r="H1011" s="25" t="str">
        <f t="shared" si="122"/>
        <v>11</v>
      </c>
      <c r="I1011" s="25" t="str">
        <f t="shared" si="123"/>
        <v>09</v>
      </c>
      <c r="J1011" s="25" t="str">
        <f t="shared" si="124"/>
        <v>2018</v>
      </c>
      <c r="K1011" s="25" t="str">
        <f t="shared" si="125"/>
        <v>1</v>
      </c>
      <c r="L1011" s="25" t="str">
        <f t="shared" si="126"/>
        <v>301516</v>
      </c>
      <c r="M1011" s="25" t="str">
        <f t="shared" si="127"/>
        <v>DUKUH 3</v>
      </c>
    </row>
    <row r="1012" spans="2:13" x14ac:dyDescent="0.25">
      <c r="B1012" s="56">
        <v>43354</v>
      </c>
      <c r="C1012" s="57" t="s">
        <v>844</v>
      </c>
      <c r="D1012" s="58">
        <v>1093000</v>
      </c>
      <c r="E1012" s="58">
        <v>0</v>
      </c>
      <c r="F1012" s="58">
        <f t="shared" si="121"/>
        <v>516613900</v>
      </c>
      <c r="H1012" s="25" t="str">
        <f t="shared" si="122"/>
        <v>11</v>
      </c>
      <c r="I1012" s="25" t="str">
        <f t="shared" si="123"/>
        <v>09</v>
      </c>
      <c r="J1012" s="25" t="str">
        <f t="shared" si="124"/>
        <v>2018</v>
      </c>
      <c r="K1012" s="25" t="str">
        <f t="shared" si="125"/>
        <v>1</v>
      </c>
      <c r="L1012" s="25" t="str">
        <f t="shared" si="126"/>
        <v>301515</v>
      </c>
      <c r="M1012" s="25" t="str">
        <f t="shared" si="127"/>
        <v>DUKUH 1</v>
      </c>
    </row>
    <row r="1013" spans="2:13" x14ac:dyDescent="0.25">
      <c r="B1013" s="56">
        <v>43355</v>
      </c>
      <c r="C1013" s="57" t="s">
        <v>845</v>
      </c>
      <c r="D1013" s="58">
        <v>817000</v>
      </c>
      <c r="E1013" s="58">
        <v>0</v>
      </c>
      <c r="F1013" s="58">
        <f t="shared" si="121"/>
        <v>517430900</v>
      </c>
      <c r="H1013" s="25" t="str">
        <f t="shared" si="122"/>
        <v>11</v>
      </c>
      <c r="I1013" s="25" t="str">
        <f t="shared" si="123"/>
        <v>09</v>
      </c>
      <c r="J1013" s="25" t="str">
        <f t="shared" si="124"/>
        <v>2018</v>
      </c>
      <c r="K1013" s="25" t="str">
        <f t="shared" si="125"/>
        <v>2</v>
      </c>
      <c r="L1013" s="25" t="str">
        <f t="shared" si="126"/>
        <v>301503</v>
      </c>
      <c r="M1013" s="25" t="str">
        <f t="shared" si="127"/>
        <v>CIPUTAT 1</v>
      </c>
    </row>
    <row r="1014" spans="2:13" x14ac:dyDescent="0.25">
      <c r="B1014" s="56">
        <v>43355</v>
      </c>
      <c r="C1014" s="57" t="s">
        <v>846</v>
      </c>
      <c r="D1014" s="58">
        <v>817000</v>
      </c>
      <c r="E1014" s="58">
        <v>0</v>
      </c>
      <c r="F1014" s="58">
        <f t="shared" si="121"/>
        <v>518247900</v>
      </c>
      <c r="H1014" s="25" t="str">
        <f t="shared" si="122"/>
        <v>11</v>
      </c>
      <c r="I1014" s="25" t="str">
        <f t="shared" si="123"/>
        <v>09</v>
      </c>
      <c r="J1014" s="25" t="str">
        <f t="shared" si="124"/>
        <v>2018</v>
      </c>
      <c r="K1014" s="25" t="str">
        <f t="shared" si="125"/>
        <v>2</v>
      </c>
      <c r="L1014" s="25" t="str">
        <f t="shared" si="126"/>
        <v>301506</v>
      </c>
      <c r="M1014" s="25" t="str">
        <f t="shared" si="127"/>
        <v>FATMAWATI 1</v>
      </c>
    </row>
    <row r="1015" spans="2:13" x14ac:dyDescent="0.25">
      <c r="B1015" s="56">
        <v>43355</v>
      </c>
      <c r="C1015" s="57" t="s">
        <v>847</v>
      </c>
      <c r="D1015" s="58">
        <v>1472500</v>
      </c>
      <c r="E1015" s="58">
        <v>0</v>
      </c>
      <c r="F1015" s="58">
        <f t="shared" ref="F1015:F1078" si="128">F1014+D1015-E1015</f>
        <v>519720400</v>
      </c>
      <c r="H1015" s="25" t="str">
        <f t="shared" si="122"/>
        <v>11</v>
      </c>
      <c r="I1015" s="25" t="str">
        <f t="shared" si="123"/>
        <v>09</v>
      </c>
      <c r="J1015" s="25" t="str">
        <f t="shared" si="124"/>
        <v>2018</v>
      </c>
      <c r="K1015" s="25" t="str">
        <f t="shared" si="125"/>
        <v>2</v>
      </c>
      <c r="L1015" s="25" t="str">
        <f t="shared" si="126"/>
        <v>301509</v>
      </c>
      <c r="M1015" s="25" t="str">
        <f t="shared" si="127"/>
        <v>LT AGUNG 2</v>
      </c>
    </row>
    <row r="1016" spans="2:13" x14ac:dyDescent="0.25">
      <c r="B1016" s="56">
        <v>43355</v>
      </c>
      <c r="C1016" s="57" t="s">
        <v>815</v>
      </c>
      <c r="D1016" s="58">
        <v>336000</v>
      </c>
      <c r="E1016" s="58">
        <v>0</v>
      </c>
      <c r="F1016" s="58">
        <f t="shared" si="128"/>
        <v>520056400</v>
      </c>
      <c r="H1016" s="25" t="str">
        <f t="shared" si="122"/>
        <v>11</v>
      </c>
      <c r="I1016" s="25" t="str">
        <f t="shared" si="123"/>
        <v>09</v>
      </c>
      <c r="J1016" s="25" t="str">
        <f t="shared" si="124"/>
        <v>2018</v>
      </c>
      <c r="K1016" s="25" t="str">
        <f t="shared" si="125"/>
        <v>3</v>
      </c>
      <c r="L1016" s="25" t="str">
        <f t="shared" si="126"/>
        <v>301516</v>
      </c>
      <c r="M1016" s="25" t="str">
        <f t="shared" si="127"/>
        <v>DUKUH 3</v>
      </c>
    </row>
    <row r="1017" spans="2:13" x14ac:dyDescent="0.25">
      <c r="B1017" s="56">
        <v>43355</v>
      </c>
      <c r="C1017" s="57" t="s">
        <v>817</v>
      </c>
      <c r="D1017" s="58">
        <v>85500</v>
      </c>
      <c r="E1017" s="58">
        <v>0</v>
      </c>
      <c r="F1017" s="58">
        <f t="shared" si="128"/>
        <v>520141900</v>
      </c>
      <c r="H1017" s="25" t="str">
        <f t="shared" si="122"/>
        <v>11</v>
      </c>
      <c r="I1017" s="25" t="str">
        <f t="shared" si="123"/>
        <v>09</v>
      </c>
      <c r="J1017" s="25" t="str">
        <f t="shared" si="124"/>
        <v>2018</v>
      </c>
      <c r="K1017" s="25" t="str">
        <f t="shared" si="125"/>
        <v>3</v>
      </c>
      <c r="L1017" s="25" t="str">
        <f t="shared" si="126"/>
        <v>301512</v>
      </c>
      <c r="M1017" s="25" t="str">
        <f t="shared" si="127"/>
        <v>GEDONG 1</v>
      </c>
    </row>
    <row r="1018" spans="2:13" x14ac:dyDescent="0.25">
      <c r="B1018" s="56">
        <v>43355</v>
      </c>
      <c r="C1018" s="57" t="s">
        <v>814</v>
      </c>
      <c r="D1018" s="58">
        <v>28500</v>
      </c>
      <c r="E1018" s="58">
        <v>0</v>
      </c>
      <c r="F1018" s="58">
        <f t="shared" si="128"/>
        <v>520170400</v>
      </c>
      <c r="H1018" s="25" t="str">
        <f t="shared" si="122"/>
        <v>11</v>
      </c>
      <c r="I1018" s="25" t="str">
        <f t="shared" si="123"/>
        <v>09</v>
      </c>
      <c r="J1018" s="25" t="str">
        <f t="shared" si="124"/>
        <v>2018</v>
      </c>
      <c r="K1018" s="25" t="str">
        <f t="shared" si="125"/>
        <v>3</v>
      </c>
      <c r="L1018" s="25" t="str">
        <f t="shared" si="126"/>
        <v>301513</v>
      </c>
      <c r="M1018" s="25" t="str">
        <f t="shared" si="127"/>
        <v>KP RAMBUTAN</v>
      </c>
    </row>
    <row r="1019" spans="2:13" x14ac:dyDescent="0.25">
      <c r="B1019" s="56">
        <v>43355</v>
      </c>
      <c r="C1019" s="57" t="s">
        <v>823</v>
      </c>
      <c r="D1019" s="58">
        <v>104500</v>
      </c>
      <c r="E1019" s="58">
        <v>0</v>
      </c>
      <c r="F1019" s="58">
        <f t="shared" si="128"/>
        <v>520274900</v>
      </c>
      <c r="H1019" s="25" t="str">
        <f t="shared" si="122"/>
        <v>11</v>
      </c>
      <c r="I1019" s="25" t="str">
        <f t="shared" si="123"/>
        <v>09</v>
      </c>
      <c r="J1019" s="25" t="str">
        <f t="shared" si="124"/>
        <v>2018</v>
      </c>
      <c r="K1019" s="25" t="str">
        <f t="shared" si="125"/>
        <v>3</v>
      </c>
      <c r="L1019" s="25" t="str">
        <f t="shared" si="126"/>
        <v>301511</v>
      </c>
      <c r="M1019" s="25" t="str">
        <f t="shared" si="127"/>
        <v>GEDONG 2</v>
      </c>
    </row>
    <row r="1020" spans="2:13" x14ac:dyDescent="0.25">
      <c r="B1020" s="56">
        <v>43355</v>
      </c>
      <c r="C1020" s="57" t="s">
        <v>848</v>
      </c>
      <c r="D1020" s="58">
        <v>95000</v>
      </c>
      <c r="E1020" s="58">
        <v>0</v>
      </c>
      <c r="F1020" s="58">
        <f t="shared" si="128"/>
        <v>520369900</v>
      </c>
      <c r="H1020" s="25" t="str">
        <f t="shared" si="122"/>
        <v>11</v>
      </c>
      <c r="I1020" s="25" t="str">
        <f t="shared" si="123"/>
        <v>09</v>
      </c>
      <c r="J1020" s="25" t="str">
        <f t="shared" si="124"/>
        <v>2018</v>
      </c>
      <c r="K1020" s="25" t="str">
        <f t="shared" si="125"/>
        <v>2</v>
      </c>
      <c r="L1020" s="25" t="str">
        <f t="shared" si="126"/>
        <v>301534</v>
      </c>
      <c r="M1020" s="25" t="str">
        <f t="shared" si="127"/>
        <v>LT AGUNG 3</v>
      </c>
    </row>
    <row r="1021" spans="2:13" x14ac:dyDescent="0.25">
      <c r="B1021" s="56">
        <v>43355</v>
      </c>
      <c r="C1021" s="57" t="s">
        <v>825</v>
      </c>
      <c r="D1021" s="58">
        <v>687500</v>
      </c>
      <c r="E1021" s="58">
        <v>0</v>
      </c>
      <c r="F1021" s="58">
        <f t="shared" si="128"/>
        <v>521057400</v>
      </c>
      <c r="H1021" s="25" t="str">
        <f t="shared" si="122"/>
        <v>11</v>
      </c>
      <c r="I1021" s="25" t="str">
        <f t="shared" si="123"/>
        <v>09</v>
      </c>
      <c r="J1021" s="25" t="str">
        <f t="shared" si="124"/>
        <v>2018</v>
      </c>
      <c r="K1021" s="25" t="str">
        <f t="shared" si="125"/>
        <v>3</v>
      </c>
      <c r="L1021" s="25" t="str">
        <f t="shared" si="126"/>
        <v>301514</v>
      </c>
      <c r="M1021" s="25" t="str">
        <f t="shared" si="127"/>
        <v>PS REBO</v>
      </c>
    </row>
    <row r="1022" spans="2:13" x14ac:dyDescent="0.25">
      <c r="B1022" s="56">
        <v>43355</v>
      </c>
      <c r="C1022" s="57" t="s">
        <v>827</v>
      </c>
      <c r="D1022" s="58">
        <v>288000</v>
      </c>
      <c r="E1022" s="58">
        <v>0</v>
      </c>
      <c r="F1022" s="58">
        <f t="shared" si="128"/>
        <v>521345400</v>
      </c>
      <c r="H1022" s="25" t="str">
        <f t="shared" si="122"/>
        <v>11</v>
      </c>
      <c r="I1022" s="25" t="str">
        <f t="shared" si="123"/>
        <v>09</v>
      </c>
      <c r="J1022" s="25" t="str">
        <f t="shared" si="124"/>
        <v>2018</v>
      </c>
      <c r="K1022" s="25" t="str">
        <f t="shared" si="125"/>
        <v>3</v>
      </c>
      <c r="L1022" s="25" t="str">
        <f t="shared" si="126"/>
        <v>301515</v>
      </c>
      <c r="M1022" s="25" t="str">
        <f t="shared" si="127"/>
        <v>DUKUH 1</v>
      </c>
    </row>
    <row r="1023" spans="2:13" x14ac:dyDescent="0.25">
      <c r="B1023" s="56">
        <v>43355</v>
      </c>
      <c r="C1023" s="57" t="s">
        <v>818</v>
      </c>
      <c r="D1023" s="58">
        <v>180500</v>
      </c>
      <c r="E1023" s="58">
        <v>0</v>
      </c>
      <c r="F1023" s="58">
        <f t="shared" si="128"/>
        <v>521525900</v>
      </c>
      <c r="H1023" s="25" t="str">
        <f t="shared" si="122"/>
        <v>11</v>
      </c>
      <c r="I1023" s="25" t="str">
        <f t="shared" si="123"/>
        <v>09</v>
      </c>
      <c r="J1023" s="25" t="str">
        <f t="shared" si="124"/>
        <v>2018</v>
      </c>
      <c r="K1023" s="25" t="str">
        <f t="shared" si="125"/>
        <v>3</v>
      </c>
      <c r="L1023" s="25" t="str">
        <f t="shared" si="126"/>
        <v>301509</v>
      </c>
      <c r="M1023" s="25" t="str">
        <f t="shared" si="127"/>
        <v>LT AGUNG 2</v>
      </c>
    </row>
    <row r="1024" spans="2:13" x14ac:dyDescent="0.25">
      <c r="B1024" s="56">
        <v>43355</v>
      </c>
      <c r="C1024" s="57" t="s">
        <v>849</v>
      </c>
      <c r="D1024" s="58">
        <v>855000</v>
      </c>
      <c r="E1024" s="58">
        <v>0</v>
      </c>
      <c r="F1024" s="58">
        <f t="shared" si="128"/>
        <v>522380900</v>
      </c>
      <c r="H1024" s="25" t="str">
        <f t="shared" si="122"/>
        <v>11</v>
      </c>
      <c r="I1024" s="25" t="str">
        <f t="shared" si="123"/>
        <v>09</v>
      </c>
      <c r="J1024" s="25" t="str">
        <f t="shared" si="124"/>
        <v>2018</v>
      </c>
      <c r="K1024" s="25" t="str">
        <f t="shared" si="125"/>
        <v>2</v>
      </c>
      <c r="L1024" s="25" t="str">
        <f t="shared" si="126"/>
        <v>301507</v>
      </c>
      <c r="M1024" s="25" t="str">
        <f t="shared" si="127"/>
        <v>AMPERA 2</v>
      </c>
    </row>
    <row r="1025" spans="2:13" x14ac:dyDescent="0.25">
      <c r="B1025" s="56">
        <v>43355</v>
      </c>
      <c r="C1025" s="57" t="s">
        <v>850</v>
      </c>
      <c r="D1025" s="58">
        <v>458000</v>
      </c>
      <c r="E1025" s="58">
        <v>0</v>
      </c>
      <c r="F1025" s="58">
        <f t="shared" si="128"/>
        <v>522838900</v>
      </c>
      <c r="H1025" s="25" t="str">
        <f t="shared" si="122"/>
        <v>11</v>
      </c>
      <c r="I1025" s="25" t="str">
        <f t="shared" si="123"/>
        <v>09</v>
      </c>
      <c r="J1025" s="25" t="str">
        <f t="shared" si="124"/>
        <v>2018</v>
      </c>
      <c r="K1025" s="25" t="str">
        <f t="shared" si="125"/>
        <v>2</v>
      </c>
      <c r="L1025" s="25" t="str">
        <f t="shared" si="126"/>
        <v>301513</v>
      </c>
      <c r="M1025" s="25" t="str">
        <f t="shared" si="127"/>
        <v>KP RAMBUTAN</v>
      </c>
    </row>
    <row r="1026" spans="2:13" x14ac:dyDescent="0.25">
      <c r="B1026" s="56">
        <v>43355</v>
      </c>
      <c r="C1026" s="57" t="s">
        <v>851</v>
      </c>
      <c r="D1026" s="58">
        <v>380000</v>
      </c>
      <c r="E1026" s="58">
        <v>0</v>
      </c>
      <c r="F1026" s="58">
        <f t="shared" si="128"/>
        <v>523218900</v>
      </c>
      <c r="H1026" s="25" t="str">
        <f t="shared" si="122"/>
        <v>11</v>
      </c>
      <c r="I1026" s="25" t="str">
        <f t="shared" si="123"/>
        <v>09</v>
      </c>
      <c r="J1026" s="25" t="str">
        <f t="shared" si="124"/>
        <v>2018</v>
      </c>
      <c r="K1026" s="25" t="str">
        <f t="shared" si="125"/>
        <v>2</v>
      </c>
      <c r="L1026" s="25" t="str">
        <f t="shared" si="126"/>
        <v>301511</v>
      </c>
      <c r="M1026" s="25" t="str">
        <f t="shared" si="127"/>
        <v>GEDONG 2</v>
      </c>
    </row>
    <row r="1027" spans="2:13" x14ac:dyDescent="0.25">
      <c r="B1027" s="56">
        <v>43355</v>
      </c>
      <c r="C1027" s="57" t="s">
        <v>820</v>
      </c>
      <c r="D1027" s="58">
        <v>95000</v>
      </c>
      <c r="E1027" s="58">
        <v>0</v>
      </c>
      <c r="F1027" s="58">
        <f t="shared" si="128"/>
        <v>523313900</v>
      </c>
      <c r="H1027" s="25" t="str">
        <f t="shared" si="122"/>
        <v>11</v>
      </c>
      <c r="I1027" s="25" t="str">
        <f t="shared" si="123"/>
        <v>09</v>
      </c>
      <c r="J1027" s="25" t="str">
        <f t="shared" si="124"/>
        <v>2018</v>
      </c>
      <c r="K1027" s="25" t="str">
        <f t="shared" si="125"/>
        <v>3</v>
      </c>
      <c r="L1027" s="25" t="str">
        <f t="shared" si="126"/>
        <v>301507</v>
      </c>
      <c r="M1027" s="25" t="str">
        <f t="shared" si="127"/>
        <v>AMPERA 2</v>
      </c>
    </row>
    <row r="1028" spans="2:13" x14ac:dyDescent="0.25">
      <c r="B1028" s="56">
        <v>43355</v>
      </c>
      <c r="C1028" s="57" t="s">
        <v>821</v>
      </c>
      <c r="D1028" s="58">
        <v>38000</v>
      </c>
      <c r="E1028" s="58">
        <v>0</v>
      </c>
      <c r="F1028" s="58">
        <f t="shared" si="128"/>
        <v>523351900</v>
      </c>
      <c r="H1028" s="25" t="str">
        <f t="shared" si="122"/>
        <v>11</v>
      </c>
      <c r="I1028" s="25" t="str">
        <f t="shared" si="123"/>
        <v>09</v>
      </c>
      <c r="J1028" s="25" t="str">
        <f t="shared" si="124"/>
        <v>2018</v>
      </c>
      <c r="K1028" s="25" t="str">
        <f t="shared" si="125"/>
        <v>3</v>
      </c>
      <c r="L1028" s="25" t="str">
        <f t="shared" si="126"/>
        <v>301534</v>
      </c>
      <c r="M1028" s="25" t="str">
        <f t="shared" si="127"/>
        <v>LT AGUNG 3</v>
      </c>
    </row>
    <row r="1029" spans="2:13" x14ac:dyDescent="0.25">
      <c r="B1029" s="56">
        <v>43355</v>
      </c>
      <c r="C1029" s="57" t="s">
        <v>852</v>
      </c>
      <c r="D1029" s="58">
        <v>1142000</v>
      </c>
      <c r="E1029" s="58">
        <v>0</v>
      </c>
      <c r="F1029" s="58">
        <f t="shared" si="128"/>
        <v>524493900</v>
      </c>
      <c r="H1029" s="25" t="str">
        <f t="shared" si="122"/>
        <v>11</v>
      </c>
      <c r="I1029" s="25" t="str">
        <f t="shared" si="123"/>
        <v>09</v>
      </c>
      <c r="J1029" s="25" t="str">
        <f t="shared" si="124"/>
        <v>2018</v>
      </c>
      <c r="K1029" s="25" t="str">
        <f t="shared" si="125"/>
        <v>2</v>
      </c>
      <c r="L1029" s="25" t="str">
        <f t="shared" si="126"/>
        <v>301510</v>
      </c>
      <c r="M1029" s="25" t="str">
        <f t="shared" si="127"/>
        <v>LT AGUNG 1</v>
      </c>
    </row>
    <row r="1030" spans="2:13" x14ac:dyDescent="0.25">
      <c r="B1030" s="56">
        <v>43355</v>
      </c>
      <c r="C1030" s="57" t="s">
        <v>853</v>
      </c>
      <c r="D1030" s="58">
        <v>1632000</v>
      </c>
      <c r="E1030" s="58">
        <v>0</v>
      </c>
      <c r="F1030" s="58">
        <f t="shared" si="128"/>
        <v>526125900</v>
      </c>
      <c r="H1030" s="25" t="str">
        <f t="shared" si="122"/>
        <v>11</v>
      </c>
      <c r="I1030" s="25" t="str">
        <f t="shared" si="123"/>
        <v>09</v>
      </c>
      <c r="J1030" s="25" t="str">
        <f t="shared" si="124"/>
        <v>2018</v>
      </c>
      <c r="K1030" s="25" t="str">
        <f t="shared" si="125"/>
        <v>2</v>
      </c>
      <c r="L1030" s="25" t="str">
        <f t="shared" si="126"/>
        <v>301516</v>
      </c>
      <c r="M1030" s="25" t="str">
        <f t="shared" si="127"/>
        <v>DUKUH 3</v>
      </c>
    </row>
    <row r="1031" spans="2:13" x14ac:dyDescent="0.25">
      <c r="B1031" s="56">
        <v>43355</v>
      </c>
      <c r="C1031" s="57" t="s">
        <v>854</v>
      </c>
      <c r="D1031" s="58">
        <v>712500</v>
      </c>
      <c r="E1031" s="58">
        <v>0</v>
      </c>
      <c r="F1031" s="58">
        <f t="shared" si="128"/>
        <v>526838400</v>
      </c>
      <c r="H1031" s="25" t="str">
        <f t="shared" si="122"/>
        <v>11</v>
      </c>
      <c r="I1031" s="25" t="str">
        <f t="shared" si="123"/>
        <v>09</v>
      </c>
      <c r="J1031" s="25" t="str">
        <f t="shared" si="124"/>
        <v>2018</v>
      </c>
      <c r="K1031" s="25" t="str">
        <f t="shared" si="125"/>
        <v>2</v>
      </c>
      <c r="L1031" s="25" t="str">
        <f t="shared" si="126"/>
        <v>301508</v>
      </c>
      <c r="M1031" s="25" t="str">
        <f t="shared" si="127"/>
        <v>AMPERA 1</v>
      </c>
    </row>
    <row r="1032" spans="2:13" x14ac:dyDescent="0.25">
      <c r="B1032" s="56">
        <v>43355</v>
      </c>
      <c r="C1032" s="57" t="s">
        <v>824</v>
      </c>
      <c r="D1032" s="58">
        <v>104500</v>
      </c>
      <c r="E1032" s="58">
        <v>0</v>
      </c>
      <c r="F1032" s="58">
        <f t="shared" si="128"/>
        <v>526942900</v>
      </c>
      <c r="H1032" s="25" t="str">
        <f t="shared" si="122"/>
        <v>11</v>
      </c>
      <c r="I1032" s="25" t="str">
        <f t="shared" si="123"/>
        <v>09</v>
      </c>
      <c r="J1032" s="25" t="str">
        <f t="shared" si="124"/>
        <v>2018</v>
      </c>
      <c r="K1032" s="25" t="str">
        <f t="shared" si="125"/>
        <v>3</v>
      </c>
      <c r="L1032" s="25" t="str">
        <f t="shared" si="126"/>
        <v>301503</v>
      </c>
      <c r="M1032" s="25" t="str">
        <f t="shared" si="127"/>
        <v>CIPUTAT 1</v>
      </c>
    </row>
    <row r="1033" spans="2:13" x14ac:dyDescent="0.25">
      <c r="B1033" s="56">
        <v>43355</v>
      </c>
      <c r="C1033" s="57" t="s">
        <v>855</v>
      </c>
      <c r="D1033" s="58">
        <v>332500</v>
      </c>
      <c r="E1033" s="58">
        <v>0</v>
      </c>
      <c r="F1033" s="58">
        <f t="shared" si="128"/>
        <v>527275400</v>
      </c>
      <c r="H1033" s="25" t="str">
        <f t="shared" si="122"/>
        <v>11</v>
      </c>
      <c r="I1033" s="25" t="str">
        <f t="shared" si="123"/>
        <v>09</v>
      </c>
      <c r="J1033" s="25" t="str">
        <f t="shared" si="124"/>
        <v>2018</v>
      </c>
      <c r="K1033" s="25" t="str">
        <f t="shared" si="125"/>
        <v>2</v>
      </c>
      <c r="L1033" s="25" t="str">
        <f t="shared" si="126"/>
        <v>301512</v>
      </c>
      <c r="M1033" s="25" t="str">
        <f t="shared" si="127"/>
        <v>GEDONG 1</v>
      </c>
    </row>
    <row r="1034" spans="2:13" x14ac:dyDescent="0.25">
      <c r="B1034" s="56">
        <v>43355</v>
      </c>
      <c r="C1034" s="57" t="s">
        <v>826</v>
      </c>
      <c r="D1034" s="58">
        <v>85500</v>
      </c>
      <c r="E1034" s="58">
        <v>0</v>
      </c>
      <c r="F1034" s="58">
        <f t="shared" si="128"/>
        <v>527360900</v>
      </c>
      <c r="H1034" s="25" t="str">
        <f t="shared" si="122"/>
        <v>11</v>
      </c>
      <c r="I1034" s="25" t="str">
        <f t="shared" si="123"/>
        <v>09</v>
      </c>
      <c r="J1034" s="25" t="str">
        <f t="shared" si="124"/>
        <v>2018</v>
      </c>
      <c r="K1034" s="25" t="str">
        <f t="shared" si="125"/>
        <v>3</v>
      </c>
      <c r="L1034" s="25" t="str">
        <f t="shared" si="126"/>
        <v>301510</v>
      </c>
      <c r="M1034" s="25" t="str">
        <f t="shared" si="127"/>
        <v>LT AGUNG 1</v>
      </c>
    </row>
    <row r="1035" spans="2:13" x14ac:dyDescent="0.25">
      <c r="B1035" s="56">
        <v>43355</v>
      </c>
      <c r="C1035" s="57" t="s">
        <v>828</v>
      </c>
      <c r="D1035" s="58">
        <v>95000</v>
      </c>
      <c r="E1035" s="58">
        <v>0</v>
      </c>
      <c r="F1035" s="58">
        <f t="shared" si="128"/>
        <v>527455900</v>
      </c>
      <c r="H1035" s="25" t="str">
        <f t="shared" si="122"/>
        <v>11</v>
      </c>
      <c r="I1035" s="25" t="str">
        <f t="shared" si="123"/>
        <v>09</v>
      </c>
      <c r="J1035" s="25" t="str">
        <f t="shared" si="124"/>
        <v>2018</v>
      </c>
      <c r="K1035" s="25" t="str">
        <f t="shared" si="125"/>
        <v>3</v>
      </c>
      <c r="L1035" s="25" t="str">
        <f t="shared" si="126"/>
        <v>301508</v>
      </c>
      <c r="M1035" s="25" t="str">
        <f t="shared" si="127"/>
        <v>AMPERA 1</v>
      </c>
    </row>
    <row r="1036" spans="2:13" x14ac:dyDescent="0.25">
      <c r="B1036" s="56">
        <v>43355</v>
      </c>
      <c r="C1036" s="57" t="s">
        <v>856</v>
      </c>
      <c r="D1036" s="58">
        <v>1072000</v>
      </c>
      <c r="E1036" s="58">
        <v>0</v>
      </c>
      <c r="F1036" s="58">
        <f t="shared" si="128"/>
        <v>528527900</v>
      </c>
      <c r="H1036" s="25" t="str">
        <f t="shared" si="122"/>
        <v>11</v>
      </c>
      <c r="I1036" s="25" t="str">
        <f t="shared" si="123"/>
        <v>09</v>
      </c>
      <c r="J1036" s="25" t="str">
        <f t="shared" si="124"/>
        <v>2018</v>
      </c>
      <c r="K1036" s="25" t="str">
        <f t="shared" si="125"/>
        <v>2</v>
      </c>
      <c r="L1036" s="25" t="str">
        <f t="shared" si="126"/>
        <v>301515</v>
      </c>
      <c r="M1036" s="25" t="str">
        <f t="shared" si="127"/>
        <v>DUKUH 1</v>
      </c>
    </row>
    <row r="1037" spans="2:13" x14ac:dyDescent="0.25">
      <c r="B1037" s="56">
        <v>43355</v>
      </c>
      <c r="C1037" s="57" t="s">
        <v>857</v>
      </c>
      <c r="D1037" s="58">
        <v>2113000</v>
      </c>
      <c r="E1037" s="58">
        <v>0</v>
      </c>
      <c r="F1037" s="58">
        <f t="shared" si="128"/>
        <v>530640900</v>
      </c>
      <c r="H1037" s="25" t="str">
        <f t="shared" si="122"/>
        <v>11</v>
      </c>
      <c r="I1037" s="25" t="str">
        <f t="shared" si="123"/>
        <v>09</v>
      </c>
      <c r="J1037" s="25" t="str">
        <f t="shared" si="124"/>
        <v>2018</v>
      </c>
      <c r="K1037" s="25" t="str">
        <f t="shared" si="125"/>
        <v>2</v>
      </c>
      <c r="L1037" s="25" t="str">
        <f t="shared" si="126"/>
        <v>301514</v>
      </c>
      <c r="M1037" s="25" t="str">
        <f t="shared" si="127"/>
        <v>PS REBO</v>
      </c>
    </row>
    <row r="1038" spans="2:13" x14ac:dyDescent="0.25">
      <c r="B1038" s="56">
        <v>43355</v>
      </c>
      <c r="C1038" s="57" t="s">
        <v>858</v>
      </c>
      <c r="D1038" s="58">
        <v>114000</v>
      </c>
      <c r="E1038" s="58">
        <v>0</v>
      </c>
      <c r="F1038" s="58">
        <f t="shared" si="128"/>
        <v>530754900</v>
      </c>
      <c r="H1038" s="25" t="str">
        <f t="shared" si="122"/>
        <v>12</v>
      </c>
      <c r="I1038" s="25" t="str">
        <f t="shared" si="123"/>
        <v>09</v>
      </c>
      <c r="J1038" s="25" t="str">
        <f t="shared" si="124"/>
        <v>2018</v>
      </c>
      <c r="K1038" s="25" t="str">
        <f t="shared" si="125"/>
        <v>3</v>
      </c>
      <c r="L1038" s="25" t="str">
        <f t="shared" si="126"/>
        <v>301512</v>
      </c>
      <c r="M1038" s="25" t="str">
        <f t="shared" si="127"/>
        <v>GEDONG 1</v>
      </c>
    </row>
    <row r="1039" spans="2:13" x14ac:dyDescent="0.25">
      <c r="B1039" s="56">
        <v>43355</v>
      </c>
      <c r="C1039" s="57" t="s">
        <v>859</v>
      </c>
      <c r="D1039" s="58">
        <v>152000</v>
      </c>
      <c r="E1039" s="58">
        <v>0</v>
      </c>
      <c r="F1039" s="58">
        <f t="shared" si="128"/>
        <v>530906900</v>
      </c>
      <c r="H1039" s="25" t="str">
        <f t="shared" si="122"/>
        <v>12</v>
      </c>
      <c r="I1039" s="25" t="str">
        <f t="shared" si="123"/>
        <v>09</v>
      </c>
      <c r="J1039" s="25" t="str">
        <f t="shared" si="124"/>
        <v>2018</v>
      </c>
      <c r="K1039" s="25" t="str">
        <f t="shared" si="125"/>
        <v>3</v>
      </c>
      <c r="L1039" s="25" t="str">
        <f t="shared" si="126"/>
        <v>301511</v>
      </c>
      <c r="M1039" s="25" t="str">
        <f t="shared" si="127"/>
        <v>GEDONG 2</v>
      </c>
    </row>
    <row r="1040" spans="2:13" x14ac:dyDescent="0.25">
      <c r="B1040" s="56">
        <v>43355</v>
      </c>
      <c r="C1040" s="57" t="s">
        <v>860</v>
      </c>
      <c r="D1040" s="58">
        <v>47500</v>
      </c>
      <c r="E1040" s="58">
        <v>0</v>
      </c>
      <c r="F1040" s="58">
        <f t="shared" si="128"/>
        <v>530954400</v>
      </c>
      <c r="H1040" s="25" t="str">
        <f t="shared" si="122"/>
        <v>12</v>
      </c>
      <c r="I1040" s="25" t="str">
        <f t="shared" si="123"/>
        <v>09</v>
      </c>
      <c r="J1040" s="25" t="str">
        <f t="shared" si="124"/>
        <v>2018</v>
      </c>
      <c r="K1040" s="25" t="str">
        <f t="shared" si="125"/>
        <v>3</v>
      </c>
      <c r="L1040" s="25" t="str">
        <f t="shared" si="126"/>
        <v>301503</v>
      </c>
      <c r="M1040" s="25" t="str">
        <f t="shared" si="127"/>
        <v>CIPUTAT 1</v>
      </c>
    </row>
    <row r="1041" spans="2:13" x14ac:dyDescent="0.25">
      <c r="B1041" s="56">
        <v>43355</v>
      </c>
      <c r="C1041" s="57" t="s">
        <v>861</v>
      </c>
      <c r="D1041" s="58">
        <v>599000</v>
      </c>
      <c r="E1041" s="58">
        <v>0</v>
      </c>
      <c r="F1041" s="58">
        <f t="shared" si="128"/>
        <v>531553400</v>
      </c>
      <c r="H1041" s="25" t="str">
        <f t="shared" si="122"/>
        <v>12</v>
      </c>
      <c r="I1041" s="25" t="str">
        <f t="shared" si="123"/>
        <v>09</v>
      </c>
      <c r="J1041" s="25" t="str">
        <f t="shared" si="124"/>
        <v>2018</v>
      </c>
      <c r="K1041" s="25" t="str">
        <f t="shared" si="125"/>
        <v>3</v>
      </c>
      <c r="L1041" s="25" t="str">
        <f t="shared" si="126"/>
        <v>301514</v>
      </c>
      <c r="M1041" s="25" t="str">
        <f t="shared" si="127"/>
        <v>PS REBO</v>
      </c>
    </row>
    <row r="1042" spans="2:13" x14ac:dyDescent="0.25">
      <c r="B1042" s="56">
        <v>43355</v>
      </c>
      <c r="C1042" s="57" t="s">
        <v>862</v>
      </c>
      <c r="D1042" s="58">
        <v>38000</v>
      </c>
      <c r="E1042" s="58">
        <v>0</v>
      </c>
      <c r="F1042" s="58">
        <f t="shared" si="128"/>
        <v>531591400</v>
      </c>
      <c r="H1042" s="25" t="str">
        <f t="shared" si="122"/>
        <v>12</v>
      </c>
      <c r="I1042" s="25" t="str">
        <f t="shared" si="123"/>
        <v>09</v>
      </c>
      <c r="J1042" s="25" t="str">
        <f t="shared" si="124"/>
        <v>2018</v>
      </c>
      <c r="K1042" s="25" t="str">
        <f t="shared" si="125"/>
        <v>3</v>
      </c>
      <c r="L1042" s="25" t="str">
        <f t="shared" si="126"/>
        <v>301508</v>
      </c>
      <c r="M1042" s="25" t="str">
        <f t="shared" si="127"/>
        <v>AMPERA 1</v>
      </c>
    </row>
    <row r="1043" spans="2:13" x14ac:dyDescent="0.25">
      <c r="B1043" s="56">
        <v>43355</v>
      </c>
      <c r="C1043" s="57" t="s">
        <v>863</v>
      </c>
      <c r="D1043" s="58">
        <v>47500</v>
      </c>
      <c r="E1043" s="58">
        <v>0</v>
      </c>
      <c r="F1043" s="58">
        <f t="shared" si="128"/>
        <v>531638900</v>
      </c>
      <c r="H1043" s="25" t="str">
        <f t="shared" si="122"/>
        <v>12</v>
      </c>
      <c r="I1043" s="25" t="str">
        <f t="shared" si="123"/>
        <v>09</v>
      </c>
      <c r="J1043" s="25" t="str">
        <f t="shared" si="124"/>
        <v>2018</v>
      </c>
      <c r="K1043" s="25" t="str">
        <f t="shared" si="125"/>
        <v>3</v>
      </c>
      <c r="L1043" s="25" t="str">
        <f t="shared" si="126"/>
        <v>301513</v>
      </c>
      <c r="M1043" s="25" t="str">
        <f t="shared" si="127"/>
        <v>KP RAMBUTAN</v>
      </c>
    </row>
    <row r="1044" spans="2:13" x14ac:dyDescent="0.25">
      <c r="B1044" s="56">
        <v>43355</v>
      </c>
      <c r="C1044" s="57" t="s">
        <v>864</v>
      </c>
      <c r="D1044" s="58">
        <v>142500</v>
      </c>
      <c r="E1044" s="58">
        <v>0</v>
      </c>
      <c r="F1044" s="58">
        <f t="shared" si="128"/>
        <v>531781400</v>
      </c>
      <c r="H1044" s="25" t="str">
        <f t="shared" si="122"/>
        <v>12</v>
      </c>
      <c r="I1044" s="25" t="str">
        <f t="shared" si="123"/>
        <v>09</v>
      </c>
      <c r="J1044" s="25" t="str">
        <f t="shared" si="124"/>
        <v>2018</v>
      </c>
      <c r="K1044" s="25" t="str">
        <f t="shared" si="125"/>
        <v>3</v>
      </c>
      <c r="L1044" s="25" t="str">
        <f t="shared" si="126"/>
        <v>301507</v>
      </c>
      <c r="M1044" s="25" t="str">
        <f t="shared" si="127"/>
        <v>AMPERA 2</v>
      </c>
    </row>
    <row r="1045" spans="2:13" x14ac:dyDescent="0.25">
      <c r="B1045" s="56">
        <v>43355</v>
      </c>
      <c r="C1045" s="57" t="s">
        <v>865</v>
      </c>
      <c r="D1045" s="58">
        <v>149000</v>
      </c>
      <c r="E1045" s="58">
        <v>0</v>
      </c>
      <c r="F1045" s="58">
        <f t="shared" si="128"/>
        <v>531930400</v>
      </c>
      <c r="H1045" s="25" t="str">
        <f t="shared" si="122"/>
        <v>12</v>
      </c>
      <c r="I1045" s="25" t="str">
        <f t="shared" si="123"/>
        <v>09</v>
      </c>
      <c r="J1045" s="25" t="str">
        <f t="shared" si="124"/>
        <v>2018</v>
      </c>
      <c r="K1045" s="25" t="str">
        <f t="shared" si="125"/>
        <v>3</v>
      </c>
      <c r="L1045" s="25" t="str">
        <f t="shared" si="126"/>
        <v>301515</v>
      </c>
      <c r="M1045" s="25" t="str">
        <f t="shared" si="127"/>
        <v>DUKUH 1</v>
      </c>
    </row>
    <row r="1046" spans="2:13" x14ac:dyDescent="0.25">
      <c r="B1046" s="56">
        <v>43355</v>
      </c>
      <c r="C1046" s="57" t="s">
        <v>866</v>
      </c>
      <c r="D1046" s="58">
        <v>456000</v>
      </c>
      <c r="E1046" s="58">
        <v>0</v>
      </c>
      <c r="F1046" s="58">
        <f t="shared" si="128"/>
        <v>532386400</v>
      </c>
      <c r="H1046" s="25" t="str">
        <f t="shared" si="122"/>
        <v>12</v>
      </c>
      <c r="I1046" s="25" t="str">
        <f t="shared" si="123"/>
        <v>09</v>
      </c>
      <c r="J1046" s="25" t="str">
        <f t="shared" si="124"/>
        <v>2018</v>
      </c>
      <c r="K1046" s="25" t="str">
        <f t="shared" si="125"/>
        <v>3</v>
      </c>
      <c r="L1046" s="25" t="str">
        <f t="shared" si="126"/>
        <v>301509</v>
      </c>
      <c r="M1046" s="25" t="str">
        <f t="shared" si="127"/>
        <v>LT AGUNG 2</v>
      </c>
    </row>
    <row r="1047" spans="2:13" x14ac:dyDescent="0.25">
      <c r="B1047" s="56">
        <v>43355</v>
      </c>
      <c r="C1047" s="57" t="s">
        <v>867</v>
      </c>
      <c r="D1047" s="58">
        <v>160000</v>
      </c>
      <c r="E1047" s="58">
        <v>0</v>
      </c>
      <c r="F1047" s="58">
        <f t="shared" si="128"/>
        <v>532546400</v>
      </c>
      <c r="H1047" s="25" t="str">
        <f t="shared" si="122"/>
        <v>12</v>
      </c>
      <c r="I1047" s="25" t="str">
        <f t="shared" si="123"/>
        <v>09</v>
      </c>
      <c r="J1047" s="25" t="str">
        <f t="shared" si="124"/>
        <v>2018</v>
      </c>
      <c r="K1047" s="25" t="str">
        <f t="shared" si="125"/>
        <v>3</v>
      </c>
      <c r="L1047" s="25" t="str">
        <f t="shared" si="126"/>
        <v>301516</v>
      </c>
      <c r="M1047" s="25" t="str">
        <f t="shared" si="127"/>
        <v>DUKUH 3</v>
      </c>
    </row>
    <row r="1048" spans="2:13" x14ac:dyDescent="0.25">
      <c r="B1048" s="56">
        <v>43355</v>
      </c>
      <c r="C1048" s="57" t="s">
        <v>868</v>
      </c>
      <c r="D1048" s="58">
        <v>209000</v>
      </c>
      <c r="E1048" s="58">
        <v>0</v>
      </c>
      <c r="F1048" s="58">
        <f t="shared" si="128"/>
        <v>532755400</v>
      </c>
      <c r="H1048" s="25" t="str">
        <f t="shared" si="122"/>
        <v>12</v>
      </c>
      <c r="I1048" s="25" t="str">
        <f t="shared" si="123"/>
        <v>09</v>
      </c>
      <c r="J1048" s="25" t="str">
        <f t="shared" si="124"/>
        <v>2018</v>
      </c>
      <c r="K1048" s="25" t="str">
        <f t="shared" si="125"/>
        <v>3</v>
      </c>
      <c r="L1048" s="25" t="str">
        <f t="shared" si="126"/>
        <v>301510</v>
      </c>
      <c r="M1048" s="25" t="str">
        <f t="shared" si="127"/>
        <v>LT AGUNG 1</v>
      </c>
    </row>
    <row r="1049" spans="2:13" x14ac:dyDescent="0.25">
      <c r="B1049" s="56">
        <v>43355</v>
      </c>
      <c r="C1049" s="57" t="s">
        <v>869</v>
      </c>
      <c r="D1049" s="58">
        <v>769500</v>
      </c>
      <c r="E1049" s="58">
        <v>0</v>
      </c>
      <c r="F1049" s="58">
        <f t="shared" si="128"/>
        <v>533524900</v>
      </c>
      <c r="H1049" s="25" t="str">
        <f t="shared" si="122"/>
        <v>11</v>
      </c>
      <c r="I1049" s="25" t="str">
        <f t="shared" si="123"/>
        <v>09</v>
      </c>
      <c r="J1049" s="25" t="str">
        <f t="shared" si="124"/>
        <v>2018</v>
      </c>
      <c r="K1049" s="25" t="str">
        <f t="shared" si="125"/>
        <v>2</v>
      </c>
      <c r="L1049" s="25" t="str">
        <f t="shared" si="126"/>
        <v>301505</v>
      </c>
      <c r="M1049" s="25" t="str">
        <f t="shared" si="127"/>
        <v>FATMAWATI 2</v>
      </c>
    </row>
    <row r="1050" spans="2:13" x14ac:dyDescent="0.25">
      <c r="B1050" s="56">
        <v>43355</v>
      </c>
      <c r="C1050" s="57" t="s">
        <v>854</v>
      </c>
      <c r="D1050" s="58">
        <v>304000</v>
      </c>
      <c r="E1050" s="58">
        <v>0</v>
      </c>
      <c r="F1050" s="58">
        <f t="shared" si="128"/>
        <v>533828900</v>
      </c>
      <c r="H1050" s="25" t="str">
        <f t="shared" si="122"/>
        <v>11</v>
      </c>
      <c r="I1050" s="25" t="str">
        <f t="shared" si="123"/>
        <v>09</v>
      </c>
      <c r="J1050" s="25" t="str">
        <f t="shared" si="124"/>
        <v>2018</v>
      </c>
      <c r="K1050" s="25" t="str">
        <f t="shared" si="125"/>
        <v>2</v>
      </c>
      <c r="L1050" s="25" t="str">
        <f t="shared" si="126"/>
        <v>301508</v>
      </c>
      <c r="M1050" s="25" t="str">
        <f t="shared" si="127"/>
        <v>AMPERA 1</v>
      </c>
    </row>
    <row r="1051" spans="2:13" x14ac:dyDescent="0.25">
      <c r="B1051" s="56">
        <v>43355</v>
      </c>
      <c r="C1051" s="57" t="s">
        <v>870</v>
      </c>
      <c r="D1051" s="58">
        <v>1064000</v>
      </c>
      <c r="E1051" s="58">
        <v>0</v>
      </c>
      <c r="F1051" s="58">
        <f t="shared" si="128"/>
        <v>534892900</v>
      </c>
      <c r="H1051" s="25" t="str">
        <f t="shared" si="122"/>
        <v>11</v>
      </c>
      <c r="I1051" s="25" t="str">
        <f t="shared" si="123"/>
        <v>09</v>
      </c>
      <c r="J1051" s="25" t="str">
        <f t="shared" si="124"/>
        <v>2018</v>
      </c>
      <c r="K1051" s="25" t="str">
        <f t="shared" si="125"/>
        <v>2</v>
      </c>
      <c r="L1051" s="25" t="str">
        <f t="shared" si="126"/>
        <v>301504</v>
      </c>
      <c r="M1051" s="25" t="str">
        <f t="shared" si="127"/>
        <v>PD PINANG</v>
      </c>
    </row>
    <row r="1052" spans="2:13" x14ac:dyDescent="0.25">
      <c r="B1052" s="56">
        <v>43355</v>
      </c>
      <c r="C1052" s="57" t="s">
        <v>819</v>
      </c>
      <c r="D1052" s="58">
        <v>171000</v>
      </c>
      <c r="E1052" s="58">
        <v>0</v>
      </c>
      <c r="F1052" s="58">
        <f t="shared" si="128"/>
        <v>535063900</v>
      </c>
      <c r="H1052" s="25" t="str">
        <f t="shared" si="122"/>
        <v>11</v>
      </c>
      <c r="I1052" s="25" t="str">
        <f t="shared" si="123"/>
        <v>09</v>
      </c>
      <c r="J1052" s="25" t="str">
        <f t="shared" si="124"/>
        <v>2018</v>
      </c>
      <c r="K1052" s="25" t="str">
        <f t="shared" si="125"/>
        <v>3</v>
      </c>
      <c r="L1052" s="25" t="str">
        <f t="shared" si="126"/>
        <v>301504</v>
      </c>
      <c r="M1052" s="25" t="str">
        <f t="shared" si="127"/>
        <v>PD PINANG</v>
      </c>
    </row>
    <row r="1053" spans="2:13" x14ac:dyDescent="0.25">
      <c r="B1053" s="56">
        <v>43355</v>
      </c>
      <c r="C1053" s="57" t="s">
        <v>822</v>
      </c>
      <c r="D1053" s="58">
        <v>171000</v>
      </c>
      <c r="E1053" s="58">
        <v>0</v>
      </c>
      <c r="F1053" s="58">
        <f t="shared" si="128"/>
        <v>535234900</v>
      </c>
      <c r="H1053" s="25" t="str">
        <f t="shared" si="122"/>
        <v>11</v>
      </c>
      <c r="I1053" s="25" t="str">
        <f t="shared" si="123"/>
        <v>09</v>
      </c>
      <c r="J1053" s="25" t="str">
        <f t="shared" si="124"/>
        <v>2018</v>
      </c>
      <c r="K1053" s="25" t="str">
        <f t="shared" si="125"/>
        <v>3</v>
      </c>
      <c r="L1053" s="25" t="str">
        <f t="shared" si="126"/>
        <v>301506</v>
      </c>
      <c r="M1053" s="25" t="str">
        <f t="shared" si="127"/>
        <v>FATMAWATI 1</v>
      </c>
    </row>
    <row r="1054" spans="2:13" x14ac:dyDescent="0.25">
      <c r="B1054" s="56">
        <v>43355</v>
      </c>
      <c r="C1054" s="57" t="s">
        <v>837</v>
      </c>
      <c r="D1054" s="58">
        <v>133000</v>
      </c>
      <c r="E1054" s="58">
        <v>0</v>
      </c>
      <c r="F1054" s="58">
        <f t="shared" si="128"/>
        <v>535367900</v>
      </c>
      <c r="H1054" s="25" t="str">
        <f t="shared" si="122"/>
        <v>11</v>
      </c>
      <c r="I1054" s="25" t="str">
        <f t="shared" si="123"/>
        <v>09</v>
      </c>
      <c r="J1054" s="25" t="str">
        <f t="shared" si="124"/>
        <v>2018</v>
      </c>
      <c r="K1054" s="25" t="str">
        <f t="shared" si="125"/>
        <v>1</v>
      </c>
      <c r="L1054" s="25" t="str">
        <f t="shared" si="126"/>
        <v>301508</v>
      </c>
      <c r="M1054" s="25" t="str">
        <f t="shared" si="127"/>
        <v>AMPERA 1</v>
      </c>
    </row>
    <row r="1055" spans="2:13" x14ac:dyDescent="0.25">
      <c r="B1055" s="56">
        <v>43355</v>
      </c>
      <c r="C1055" s="57" t="s">
        <v>828</v>
      </c>
      <c r="D1055" s="58">
        <v>47500</v>
      </c>
      <c r="E1055" s="58">
        <v>0</v>
      </c>
      <c r="F1055" s="58">
        <f t="shared" si="128"/>
        <v>535415400</v>
      </c>
      <c r="H1055" s="25" t="str">
        <f t="shared" si="122"/>
        <v>11</v>
      </c>
      <c r="I1055" s="25" t="str">
        <f t="shared" si="123"/>
        <v>09</v>
      </c>
      <c r="J1055" s="25" t="str">
        <f t="shared" si="124"/>
        <v>2018</v>
      </c>
      <c r="K1055" s="25" t="str">
        <f t="shared" si="125"/>
        <v>3</v>
      </c>
      <c r="L1055" s="25" t="str">
        <f t="shared" si="126"/>
        <v>301508</v>
      </c>
      <c r="M1055" s="25" t="str">
        <f t="shared" si="127"/>
        <v>AMPERA 1</v>
      </c>
    </row>
    <row r="1056" spans="2:13" x14ac:dyDescent="0.25">
      <c r="B1056" s="56">
        <v>43355</v>
      </c>
      <c r="C1056" s="57" t="s">
        <v>816</v>
      </c>
      <c r="D1056" s="58">
        <v>57000</v>
      </c>
      <c r="E1056" s="58">
        <v>0</v>
      </c>
      <c r="F1056" s="58">
        <f t="shared" si="128"/>
        <v>535472400</v>
      </c>
      <c r="H1056" s="25" t="str">
        <f t="shared" si="122"/>
        <v>11</v>
      </c>
      <c r="I1056" s="25" t="str">
        <f t="shared" si="123"/>
        <v>09</v>
      </c>
      <c r="J1056" s="25" t="str">
        <f t="shared" si="124"/>
        <v>2018</v>
      </c>
      <c r="K1056" s="25" t="str">
        <f t="shared" si="125"/>
        <v>3</v>
      </c>
      <c r="L1056" s="25" t="str">
        <f t="shared" si="126"/>
        <v>301505</v>
      </c>
      <c r="M1056" s="25" t="str">
        <f t="shared" si="127"/>
        <v>FATMAWATI 2</v>
      </c>
    </row>
    <row r="1057" spans="2:13" x14ac:dyDescent="0.25">
      <c r="B1057" s="56">
        <v>43355</v>
      </c>
      <c r="C1057" s="57" t="s">
        <v>871</v>
      </c>
      <c r="D1057" s="58">
        <v>133000</v>
      </c>
      <c r="E1057" s="58">
        <v>0</v>
      </c>
      <c r="F1057" s="58">
        <f t="shared" si="128"/>
        <v>535605400</v>
      </c>
      <c r="H1057" s="25" t="str">
        <f t="shared" si="122"/>
        <v>12</v>
      </c>
      <c r="I1057" s="25" t="str">
        <f t="shared" si="123"/>
        <v>09</v>
      </c>
      <c r="J1057" s="25" t="str">
        <f t="shared" si="124"/>
        <v>2018</v>
      </c>
      <c r="K1057" s="25" t="str">
        <f t="shared" si="125"/>
        <v>3</v>
      </c>
      <c r="L1057" s="25" t="str">
        <f t="shared" si="126"/>
        <v>301506</v>
      </c>
      <c r="M1057" s="25" t="str">
        <f t="shared" si="127"/>
        <v>FATMAWATI 1</v>
      </c>
    </row>
    <row r="1058" spans="2:13" x14ac:dyDescent="0.25">
      <c r="B1058" s="56">
        <v>43355</v>
      </c>
      <c r="C1058" s="57" t="s">
        <v>862</v>
      </c>
      <c r="D1058" s="58">
        <v>9500</v>
      </c>
      <c r="E1058" s="58">
        <v>0</v>
      </c>
      <c r="F1058" s="58">
        <f t="shared" si="128"/>
        <v>535614900</v>
      </c>
      <c r="H1058" s="25" t="str">
        <f t="shared" si="122"/>
        <v>12</v>
      </c>
      <c r="I1058" s="25" t="str">
        <f t="shared" si="123"/>
        <v>09</v>
      </c>
      <c r="J1058" s="25" t="str">
        <f t="shared" si="124"/>
        <v>2018</v>
      </c>
      <c r="K1058" s="25" t="str">
        <f t="shared" si="125"/>
        <v>3</v>
      </c>
      <c r="L1058" s="25" t="str">
        <f t="shared" si="126"/>
        <v>301508</v>
      </c>
      <c r="M1058" s="25" t="str">
        <f t="shared" si="127"/>
        <v>AMPERA 1</v>
      </c>
    </row>
    <row r="1059" spans="2:13" x14ac:dyDescent="0.25">
      <c r="B1059" s="56">
        <v>43355</v>
      </c>
      <c r="C1059" s="57" t="s">
        <v>872</v>
      </c>
      <c r="D1059" s="58">
        <v>192000</v>
      </c>
      <c r="E1059" s="58">
        <v>0</v>
      </c>
      <c r="F1059" s="58">
        <f t="shared" si="128"/>
        <v>535806900</v>
      </c>
      <c r="H1059" s="25" t="str">
        <f t="shared" si="122"/>
        <v>12</v>
      </c>
      <c r="I1059" s="25" t="str">
        <f t="shared" si="123"/>
        <v>09</v>
      </c>
      <c r="J1059" s="25" t="str">
        <f t="shared" si="124"/>
        <v>2018</v>
      </c>
      <c r="K1059" s="25" t="str">
        <f t="shared" si="125"/>
        <v>3</v>
      </c>
      <c r="L1059" s="25" t="str">
        <f t="shared" si="126"/>
        <v>301505</v>
      </c>
      <c r="M1059" s="25" t="str">
        <f t="shared" si="127"/>
        <v>FATMAWATI 2</v>
      </c>
    </row>
    <row r="1060" spans="2:13" x14ac:dyDescent="0.25">
      <c r="B1060" s="56">
        <v>43355</v>
      </c>
      <c r="C1060" s="57" t="s">
        <v>873</v>
      </c>
      <c r="D1060" s="58">
        <v>209000</v>
      </c>
      <c r="E1060" s="58">
        <v>0</v>
      </c>
      <c r="F1060" s="58">
        <f t="shared" si="128"/>
        <v>536015900</v>
      </c>
      <c r="H1060" s="25" t="str">
        <f t="shared" si="122"/>
        <v>12</v>
      </c>
      <c r="I1060" s="25" t="str">
        <f t="shared" si="123"/>
        <v>09</v>
      </c>
      <c r="J1060" s="25" t="str">
        <f t="shared" si="124"/>
        <v>2018</v>
      </c>
      <c r="K1060" s="25" t="str">
        <f t="shared" si="125"/>
        <v>3</v>
      </c>
      <c r="L1060" s="25" t="str">
        <f t="shared" si="126"/>
        <v>301504</v>
      </c>
      <c r="M1060" s="25" t="str">
        <f t="shared" si="127"/>
        <v>PD PINANG</v>
      </c>
    </row>
    <row r="1061" spans="2:13" x14ac:dyDescent="0.25">
      <c r="B1061" s="56">
        <v>43356</v>
      </c>
      <c r="C1061" s="57" t="s">
        <v>874</v>
      </c>
      <c r="D1061" s="58">
        <v>674500</v>
      </c>
      <c r="E1061" s="58">
        <v>0</v>
      </c>
      <c r="F1061" s="58">
        <f t="shared" si="128"/>
        <v>536690400</v>
      </c>
      <c r="H1061" s="25" t="str">
        <f t="shared" si="122"/>
        <v>12</v>
      </c>
      <c r="I1061" s="25" t="str">
        <f t="shared" si="123"/>
        <v>09</v>
      </c>
      <c r="J1061" s="25" t="str">
        <f t="shared" si="124"/>
        <v>2018</v>
      </c>
      <c r="K1061" s="25" t="str">
        <f t="shared" si="125"/>
        <v>1</v>
      </c>
      <c r="L1061" s="25" t="str">
        <f t="shared" si="126"/>
        <v>301503</v>
      </c>
      <c r="M1061" s="25" t="str">
        <f t="shared" si="127"/>
        <v>CIPUTAT 1</v>
      </c>
    </row>
    <row r="1062" spans="2:13" x14ac:dyDescent="0.25">
      <c r="B1062" s="56">
        <v>43356</v>
      </c>
      <c r="C1062" s="57" t="s">
        <v>875</v>
      </c>
      <c r="D1062" s="58">
        <v>78000</v>
      </c>
      <c r="E1062" s="58">
        <v>0</v>
      </c>
      <c r="F1062" s="58">
        <f t="shared" si="128"/>
        <v>536768400</v>
      </c>
      <c r="H1062" s="25" t="str">
        <f t="shared" si="122"/>
        <v>12</v>
      </c>
      <c r="I1062" s="25" t="str">
        <f t="shared" si="123"/>
        <v>09</v>
      </c>
      <c r="J1062" s="25" t="str">
        <f t="shared" si="124"/>
        <v>2018</v>
      </c>
      <c r="K1062" s="25" t="str">
        <f t="shared" si="125"/>
        <v>1</v>
      </c>
      <c r="L1062" s="25" t="str">
        <f t="shared" si="126"/>
        <v>301509</v>
      </c>
      <c r="M1062" s="25" t="str">
        <f t="shared" si="127"/>
        <v>LT AGUNG 2</v>
      </c>
    </row>
    <row r="1063" spans="2:13" x14ac:dyDescent="0.25">
      <c r="B1063" s="56">
        <v>43356</v>
      </c>
      <c r="C1063" s="57" t="s">
        <v>876</v>
      </c>
      <c r="D1063" s="58">
        <v>1748000</v>
      </c>
      <c r="E1063" s="58">
        <v>0</v>
      </c>
      <c r="F1063" s="58">
        <f t="shared" si="128"/>
        <v>538516400</v>
      </c>
      <c r="H1063" s="25" t="str">
        <f t="shared" si="122"/>
        <v>12</v>
      </c>
      <c r="I1063" s="25" t="str">
        <f t="shared" si="123"/>
        <v>09</v>
      </c>
      <c r="J1063" s="25" t="str">
        <f t="shared" si="124"/>
        <v>2018</v>
      </c>
      <c r="K1063" s="25" t="str">
        <f t="shared" si="125"/>
        <v>2</v>
      </c>
      <c r="L1063" s="25" t="str">
        <f t="shared" si="126"/>
        <v>301508</v>
      </c>
      <c r="M1063" s="25" t="str">
        <f t="shared" si="127"/>
        <v>AMPERA 1</v>
      </c>
    </row>
    <row r="1064" spans="2:13" x14ac:dyDescent="0.25">
      <c r="B1064" s="56">
        <v>43356</v>
      </c>
      <c r="C1064" s="57" t="s">
        <v>877</v>
      </c>
      <c r="D1064" s="58">
        <v>598500</v>
      </c>
      <c r="E1064" s="58">
        <v>0</v>
      </c>
      <c r="F1064" s="58">
        <f t="shared" si="128"/>
        <v>539114900</v>
      </c>
      <c r="H1064" s="25" t="str">
        <f t="shared" si="122"/>
        <v>12</v>
      </c>
      <c r="I1064" s="25" t="str">
        <f t="shared" si="123"/>
        <v>09</v>
      </c>
      <c r="J1064" s="25" t="str">
        <f t="shared" si="124"/>
        <v>2018</v>
      </c>
      <c r="K1064" s="25" t="str">
        <f t="shared" si="125"/>
        <v>2</v>
      </c>
      <c r="L1064" s="25" t="str">
        <f t="shared" si="126"/>
        <v>301503</v>
      </c>
      <c r="M1064" s="25" t="str">
        <f t="shared" si="127"/>
        <v>CIPUTAT 1</v>
      </c>
    </row>
    <row r="1065" spans="2:13" x14ac:dyDescent="0.25">
      <c r="B1065" s="56">
        <v>43356</v>
      </c>
      <c r="C1065" s="57" t="s">
        <v>878</v>
      </c>
      <c r="D1065" s="58">
        <v>365000</v>
      </c>
      <c r="E1065" s="58">
        <v>0</v>
      </c>
      <c r="F1065" s="58">
        <f t="shared" si="128"/>
        <v>539479900</v>
      </c>
      <c r="H1065" s="25" t="str">
        <f t="shared" si="122"/>
        <v>12</v>
      </c>
      <c r="I1065" s="25" t="str">
        <f t="shared" si="123"/>
        <v>09</v>
      </c>
      <c r="J1065" s="25" t="str">
        <f t="shared" si="124"/>
        <v>2018</v>
      </c>
      <c r="K1065" s="25" t="str">
        <f t="shared" si="125"/>
        <v>2</v>
      </c>
      <c r="L1065" s="25" t="str">
        <f t="shared" si="126"/>
        <v>301513</v>
      </c>
      <c r="M1065" s="25" t="str">
        <f t="shared" si="127"/>
        <v>KP RAMBUTAN</v>
      </c>
    </row>
    <row r="1066" spans="2:13" x14ac:dyDescent="0.25">
      <c r="B1066" s="56">
        <v>43356</v>
      </c>
      <c r="C1066" s="57" t="s">
        <v>879</v>
      </c>
      <c r="D1066" s="58">
        <v>1387000</v>
      </c>
      <c r="E1066" s="58">
        <v>0</v>
      </c>
      <c r="F1066" s="58">
        <f t="shared" si="128"/>
        <v>540866900</v>
      </c>
      <c r="H1066" s="25" t="str">
        <f t="shared" si="122"/>
        <v>12</v>
      </c>
      <c r="I1066" s="25" t="str">
        <f t="shared" si="123"/>
        <v>09</v>
      </c>
      <c r="J1066" s="25" t="str">
        <f t="shared" si="124"/>
        <v>2018</v>
      </c>
      <c r="K1066" s="25" t="str">
        <f t="shared" si="125"/>
        <v>2</v>
      </c>
      <c r="L1066" s="25" t="str">
        <f t="shared" si="126"/>
        <v>301510</v>
      </c>
      <c r="M1066" s="25" t="str">
        <f t="shared" si="127"/>
        <v>LT AGUNG 1</v>
      </c>
    </row>
    <row r="1067" spans="2:13" x14ac:dyDescent="0.25">
      <c r="B1067" s="56">
        <v>43356</v>
      </c>
      <c r="C1067" s="57" t="s">
        <v>880</v>
      </c>
      <c r="D1067" s="58">
        <v>722000</v>
      </c>
      <c r="E1067" s="58">
        <v>0</v>
      </c>
      <c r="F1067" s="58">
        <f t="shared" si="128"/>
        <v>541588900</v>
      </c>
      <c r="H1067" s="25" t="str">
        <f t="shared" ref="H1067:H1123" si="129">MID(C1067,81,2)</f>
        <v>12</v>
      </c>
      <c r="I1067" s="25" t="str">
        <f t="shared" ref="I1067:I1123" si="130">MID(C1067,83,2)</f>
        <v>09</v>
      </c>
      <c r="J1067" s="25" t="str">
        <f t="shared" ref="J1067:J1123" si="131">MID(C1067,85,4)</f>
        <v>2018</v>
      </c>
      <c r="K1067" s="25" t="str">
        <f t="shared" ref="K1067:K1123" si="132">MID(C1067,90,1)</f>
        <v>2</v>
      </c>
      <c r="L1067" s="25" t="str">
        <f t="shared" ref="L1067:L1123" si="133">MID(C1067,92,6)</f>
        <v>301505</v>
      </c>
      <c r="M1067" s="25" t="str">
        <f t="shared" ref="M1067:M1123" si="134">MID(C1067,99,15)</f>
        <v>FATMAWATI 2</v>
      </c>
    </row>
    <row r="1068" spans="2:13" x14ac:dyDescent="0.25">
      <c r="B1068" s="56">
        <v>43356</v>
      </c>
      <c r="C1068" s="57" t="s">
        <v>881</v>
      </c>
      <c r="D1068" s="58">
        <v>408500</v>
      </c>
      <c r="E1068" s="58">
        <v>0</v>
      </c>
      <c r="F1068" s="58">
        <f t="shared" si="128"/>
        <v>541997400</v>
      </c>
      <c r="H1068" s="25" t="str">
        <f t="shared" si="129"/>
        <v>12</v>
      </c>
      <c r="I1068" s="25" t="str">
        <f t="shared" si="130"/>
        <v>09</v>
      </c>
      <c r="J1068" s="25" t="str">
        <f t="shared" si="131"/>
        <v>2018</v>
      </c>
      <c r="K1068" s="25" t="str">
        <f t="shared" si="132"/>
        <v>2</v>
      </c>
      <c r="L1068" s="25" t="str">
        <f t="shared" si="133"/>
        <v>301512</v>
      </c>
      <c r="M1068" s="25" t="str">
        <f t="shared" si="134"/>
        <v>GEDONG 1</v>
      </c>
    </row>
    <row r="1069" spans="2:13" x14ac:dyDescent="0.25">
      <c r="B1069" s="56">
        <v>43356</v>
      </c>
      <c r="C1069" s="57" t="s">
        <v>882</v>
      </c>
      <c r="D1069" s="58">
        <v>1130500</v>
      </c>
      <c r="E1069" s="58">
        <v>0</v>
      </c>
      <c r="F1069" s="58">
        <f t="shared" si="128"/>
        <v>543127900</v>
      </c>
      <c r="H1069" s="25" t="str">
        <f t="shared" si="129"/>
        <v>12</v>
      </c>
      <c r="I1069" s="25" t="str">
        <f t="shared" si="130"/>
        <v>09</v>
      </c>
      <c r="J1069" s="25" t="str">
        <f t="shared" si="131"/>
        <v>2018</v>
      </c>
      <c r="K1069" s="25" t="str">
        <f t="shared" si="132"/>
        <v>2</v>
      </c>
      <c r="L1069" s="25" t="str">
        <f t="shared" si="133"/>
        <v>301507</v>
      </c>
      <c r="M1069" s="25" t="str">
        <f t="shared" si="134"/>
        <v>AMPERA 2</v>
      </c>
    </row>
    <row r="1070" spans="2:13" x14ac:dyDescent="0.25">
      <c r="B1070" s="56">
        <v>43356</v>
      </c>
      <c r="C1070" s="57" t="s">
        <v>883</v>
      </c>
      <c r="D1070" s="58">
        <v>931000</v>
      </c>
      <c r="E1070" s="58">
        <v>0</v>
      </c>
      <c r="F1070" s="58">
        <f t="shared" si="128"/>
        <v>544058900</v>
      </c>
      <c r="H1070" s="25" t="str">
        <f t="shared" si="129"/>
        <v>12</v>
      </c>
      <c r="I1070" s="25" t="str">
        <f t="shared" si="130"/>
        <v>09</v>
      </c>
      <c r="J1070" s="25" t="str">
        <f t="shared" si="131"/>
        <v>2018</v>
      </c>
      <c r="K1070" s="25" t="str">
        <f t="shared" si="132"/>
        <v>2</v>
      </c>
      <c r="L1070" s="25" t="str">
        <f t="shared" si="133"/>
        <v>301506</v>
      </c>
      <c r="M1070" s="25" t="str">
        <f t="shared" si="134"/>
        <v>FATMAWATI 1</v>
      </c>
    </row>
    <row r="1071" spans="2:13" x14ac:dyDescent="0.25">
      <c r="B1071" s="56">
        <v>43356</v>
      </c>
      <c r="C1071" s="57" t="s">
        <v>884</v>
      </c>
      <c r="D1071" s="58">
        <v>484500</v>
      </c>
      <c r="E1071" s="58">
        <v>0</v>
      </c>
      <c r="F1071" s="58">
        <f t="shared" si="128"/>
        <v>544543400</v>
      </c>
      <c r="H1071" s="25" t="str">
        <f t="shared" si="129"/>
        <v>12</v>
      </c>
      <c r="I1071" s="25" t="str">
        <f t="shared" si="130"/>
        <v>09</v>
      </c>
      <c r="J1071" s="25" t="str">
        <f t="shared" si="131"/>
        <v>2018</v>
      </c>
      <c r="K1071" s="25" t="str">
        <f t="shared" si="132"/>
        <v>2</v>
      </c>
      <c r="L1071" s="25" t="str">
        <f t="shared" si="133"/>
        <v>301534</v>
      </c>
      <c r="M1071" s="25" t="str">
        <f t="shared" si="134"/>
        <v>LT AGUNG 3</v>
      </c>
    </row>
    <row r="1072" spans="2:13" x14ac:dyDescent="0.25">
      <c r="B1072" s="56">
        <v>43356</v>
      </c>
      <c r="C1072" s="57" t="s">
        <v>885</v>
      </c>
      <c r="D1072" s="58">
        <v>2421000</v>
      </c>
      <c r="E1072" s="58">
        <v>0</v>
      </c>
      <c r="F1072" s="58">
        <f t="shared" si="128"/>
        <v>546964400</v>
      </c>
      <c r="H1072" s="25" t="str">
        <f t="shared" si="129"/>
        <v>12</v>
      </c>
      <c r="I1072" s="25" t="str">
        <f t="shared" si="130"/>
        <v>09</v>
      </c>
      <c r="J1072" s="25" t="str">
        <f t="shared" si="131"/>
        <v>2018</v>
      </c>
      <c r="K1072" s="25" t="str">
        <f t="shared" si="132"/>
        <v>2</v>
      </c>
      <c r="L1072" s="25" t="str">
        <f t="shared" si="133"/>
        <v>301515</v>
      </c>
      <c r="M1072" s="25" t="str">
        <f t="shared" si="134"/>
        <v>DUKUH 1</v>
      </c>
    </row>
    <row r="1073" spans="2:13" x14ac:dyDescent="0.25">
      <c r="B1073" s="56">
        <v>43356</v>
      </c>
      <c r="C1073" s="57" t="s">
        <v>886</v>
      </c>
      <c r="D1073" s="58">
        <v>769500</v>
      </c>
      <c r="E1073" s="58">
        <v>0</v>
      </c>
      <c r="F1073" s="58">
        <f t="shared" si="128"/>
        <v>547733900</v>
      </c>
      <c r="H1073" s="25" t="str">
        <f t="shared" si="129"/>
        <v>12</v>
      </c>
      <c r="I1073" s="25" t="str">
        <f t="shared" si="130"/>
        <v>09</v>
      </c>
      <c r="J1073" s="25" t="str">
        <f t="shared" si="131"/>
        <v>2018</v>
      </c>
      <c r="K1073" s="25" t="str">
        <f t="shared" si="132"/>
        <v>2</v>
      </c>
      <c r="L1073" s="25" t="str">
        <f t="shared" si="133"/>
        <v>301504</v>
      </c>
      <c r="M1073" s="25" t="str">
        <f t="shared" si="134"/>
        <v>PD PINANG</v>
      </c>
    </row>
    <row r="1074" spans="2:13" x14ac:dyDescent="0.25">
      <c r="B1074" s="56">
        <v>43356</v>
      </c>
      <c r="C1074" s="57" t="s">
        <v>887</v>
      </c>
      <c r="D1074" s="58">
        <v>2256000</v>
      </c>
      <c r="E1074" s="58">
        <v>0</v>
      </c>
      <c r="F1074" s="58">
        <f t="shared" si="128"/>
        <v>549989900</v>
      </c>
      <c r="H1074" s="25" t="str">
        <f t="shared" si="129"/>
        <v>12</v>
      </c>
      <c r="I1074" s="25" t="str">
        <f t="shared" si="130"/>
        <v>09</v>
      </c>
      <c r="J1074" s="25" t="str">
        <f t="shared" si="131"/>
        <v>2018</v>
      </c>
      <c r="K1074" s="25" t="str">
        <f t="shared" si="132"/>
        <v>2</v>
      </c>
      <c r="L1074" s="25" t="str">
        <f t="shared" si="133"/>
        <v>301516</v>
      </c>
      <c r="M1074" s="25" t="str">
        <f t="shared" si="134"/>
        <v>DUKUH 3</v>
      </c>
    </row>
    <row r="1075" spans="2:13" x14ac:dyDescent="0.25">
      <c r="B1075" s="56">
        <v>43356</v>
      </c>
      <c r="C1075" s="57" t="s">
        <v>888</v>
      </c>
      <c r="D1075" s="58">
        <v>1795500</v>
      </c>
      <c r="E1075" s="58">
        <v>0</v>
      </c>
      <c r="F1075" s="58">
        <f t="shared" si="128"/>
        <v>551785400</v>
      </c>
      <c r="H1075" s="25" t="str">
        <f t="shared" si="129"/>
        <v>12</v>
      </c>
      <c r="I1075" s="25" t="str">
        <f t="shared" si="130"/>
        <v>09</v>
      </c>
      <c r="J1075" s="25" t="str">
        <f t="shared" si="131"/>
        <v>2018</v>
      </c>
      <c r="K1075" s="25" t="str">
        <f t="shared" si="132"/>
        <v>2</v>
      </c>
      <c r="L1075" s="25" t="str">
        <f t="shared" si="133"/>
        <v>301509</v>
      </c>
      <c r="M1075" s="25" t="str">
        <f t="shared" si="134"/>
        <v>LT AGUNG 2</v>
      </c>
    </row>
    <row r="1076" spans="2:13" x14ac:dyDescent="0.25">
      <c r="B1076" s="56">
        <v>43356</v>
      </c>
      <c r="C1076" s="57" t="s">
        <v>889</v>
      </c>
      <c r="D1076" s="58">
        <v>1530000</v>
      </c>
      <c r="E1076" s="58">
        <v>0</v>
      </c>
      <c r="F1076" s="58">
        <f t="shared" si="128"/>
        <v>553315400</v>
      </c>
      <c r="H1076" s="25" t="str">
        <f t="shared" si="129"/>
        <v>12</v>
      </c>
      <c r="I1076" s="25" t="str">
        <f t="shared" si="130"/>
        <v>09</v>
      </c>
      <c r="J1076" s="25" t="str">
        <f t="shared" si="131"/>
        <v>2018</v>
      </c>
      <c r="K1076" s="25" t="str">
        <f t="shared" si="132"/>
        <v>2</v>
      </c>
      <c r="L1076" s="25" t="str">
        <f t="shared" si="133"/>
        <v>301514</v>
      </c>
      <c r="M1076" s="25" t="str">
        <f t="shared" si="134"/>
        <v>PS REBO</v>
      </c>
    </row>
    <row r="1077" spans="2:13" x14ac:dyDescent="0.25">
      <c r="B1077" s="56">
        <v>43356</v>
      </c>
      <c r="C1077" s="57" t="s">
        <v>890</v>
      </c>
      <c r="D1077" s="58">
        <v>285000</v>
      </c>
      <c r="E1077" s="58">
        <v>0</v>
      </c>
      <c r="F1077" s="58">
        <f t="shared" si="128"/>
        <v>553600400</v>
      </c>
      <c r="H1077" s="25" t="str">
        <f t="shared" si="129"/>
        <v>12</v>
      </c>
      <c r="I1077" s="25" t="str">
        <f t="shared" si="130"/>
        <v>09</v>
      </c>
      <c r="J1077" s="25" t="str">
        <f t="shared" si="131"/>
        <v>2018</v>
      </c>
      <c r="K1077" s="25" t="str">
        <f t="shared" si="132"/>
        <v>2</v>
      </c>
      <c r="L1077" s="25" t="str">
        <f t="shared" si="133"/>
        <v>301511</v>
      </c>
      <c r="M1077" s="25" t="str">
        <f t="shared" si="134"/>
        <v>GEDONG 2</v>
      </c>
    </row>
    <row r="1078" spans="2:13" x14ac:dyDescent="0.25">
      <c r="B1078" s="56">
        <v>43356</v>
      </c>
      <c r="C1078" s="57" t="s">
        <v>859</v>
      </c>
      <c r="D1078" s="58">
        <v>66500</v>
      </c>
      <c r="E1078" s="58">
        <v>0</v>
      </c>
      <c r="F1078" s="58">
        <f t="shared" si="128"/>
        <v>553666900</v>
      </c>
      <c r="H1078" s="25" t="str">
        <f t="shared" si="129"/>
        <v>12</v>
      </c>
      <c r="I1078" s="25" t="str">
        <f t="shared" si="130"/>
        <v>09</v>
      </c>
      <c r="J1078" s="25" t="str">
        <f t="shared" si="131"/>
        <v>2018</v>
      </c>
      <c r="K1078" s="25" t="str">
        <f t="shared" si="132"/>
        <v>3</v>
      </c>
      <c r="L1078" s="25" t="str">
        <f t="shared" si="133"/>
        <v>301511</v>
      </c>
      <c r="M1078" s="25" t="str">
        <f t="shared" si="134"/>
        <v>GEDONG 2</v>
      </c>
    </row>
    <row r="1079" spans="2:13" x14ac:dyDescent="0.25">
      <c r="B1079" s="56">
        <v>43356</v>
      </c>
      <c r="C1079" s="57" t="s">
        <v>858</v>
      </c>
      <c r="D1079" s="58">
        <v>47500</v>
      </c>
      <c r="E1079" s="58">
        <v>0</v>
      </c>
      <c r="F1079" s="58">
        <f t="shared" ref="F1079:F1142" si="135">F1078+D1079-E1079</f>
        <v>553714400</v>
      </c>
      <c r="H1079" s="25" t="str">
        <f t="shared" si="129"/>
        <v>12</v>
      </c>
      <c r="I1079" s="25" t="str">
        <f t="shared" si="130"/>
        <v>09</v>
      </c>
      <c r="J1079" s="25" t="str">
        <f t="shared" si="131"/>
        <v>2018</v>
      </c>
      <c r="K1079" s="25" t="str">
        <f t="shared" si="132"/>
        <v>3</v>
      </c>
      <c r="L1079" s="25" t="str">
        <f t="shared" si="133"/>
        <v>301512</v>
      </c>
      <c r="M1079" s="25" t="str">
        <f t="shared" si="134"/>
        <v>GEDONG 1</v>
      </c>
    </row>
    <row r="1080" spans="2:13" x14ac:dyDescent="0.25">
      <c r="B1080" s="56">
        <v>43356</v>
      </c>
      <c r="C1080" s="57" t="s">
        <v>861</v>
      </c>
      <c r="D1080" s="58">
        <v>334500</v>
      </c>
      <c r="E1080" s="58">
        <v>0</v>
      </c>
      <c r="F1080" s="58">
        <f t="shared" si="135"/>
        <v>554048900</v>
      </c>
      <c r="H1080" s="25" t="str">
        <f t="shared" si="129"/>
        <v>12</v>
      </c>
      <c r="I1080" s="25" t="str">
        <f t="shared" si="130"/>
        <v>09</v>
      </c>
      <c r="J1080" s="25" t="str">
        <f t="shared" si="131"/>
        <v>2018</v>
      </c>
      <c r="K1080" s="25" t="str">
        <f t="shared" si="132"/>
        <v>3</v>
      </c>
      <c r="L1080" s="25" t="str">
        <f t="shared" si="133"/>
        <v>301514</v>
      </c>
      <c r="M1080" s="25" t="str">
        <f t="shared" si="134"/>
        <v>PS REBO</v>
      </c>
    </row>
    <row r="1081" spans="2:13" x14ac:dyDescent="0.25">
      <c r="B1081" s="56">
        <v>43356</v>
      </c>
      <c r="C1081" s="57" t="s">
        <v>862</v>
      </c>
      <c r="D1081" s="58">
        <v>285000</v>
      </c>
      <c r="E1081" s="58">
        <v>0</v>
      </c>
      <c r="F1081" s="58">
        <f t="shared" si="135"/>
        <v>554333900</v>
      </c>
      <c r="H1081" s="25" t="str">
        <f t="shared" si="129"/>
        <v>12</v>
      </c>
      <c r="I1081" s="25" t="str">
        <f t="shared" si="130"/>
        <v>09</v>
      </c>
      <c r="J1081" s="25" t="str">
        <f t="shared" si="131"/>
        <v>2018</v>
      </c>
      <c r="K1081" s="25" t="str">
        <f t="shared" si="132"/>
        <v>3</v>
      </c>
      <c r="L1081" s="25" t="str">
        <f t="shared" si="133"/>
        <v>301508</v>
      </c>
      <c r="M1081" s="25" t="str">
        <f t="shared" si="134"/>
        <v>AMPERA 1</v>
      </c>
    </row>
    <row r="1082" spans="2:13" x14ac:dyDescent="0.25">
      <c r="B1082" s="56">
        <v>43356</v>
      </c>
      <c r="C1082" s="57" t="s">
        <v>871</v>
      </c>
      <c r="D1082" s="58">
        <v>38000</v>
      </c>
      <c r="E1082" s="58">
        <v>0</v>
      </c>
      <c r="F1082" s="58">
        <f t="shared" si="135"/>
        <v>554371900</v>
      </c>
      <c r="H1082" s="25" t="str">
        <f t="shared" si="129"/>
        <v>12</v>
      </c>
      <c r="I1082" s="25" t="str">
        <f t="shared" si="130"/>
        <v>09</v>
      </c>
      <c r="J1082" s="25" t="str">
        <f t="shared" si="131"/>
        <v>2018</v>
      </c>
      <c r="K1082" s="25" t="str">
        <f t="shared" si="132"/>
        <v>3</v>
      </c>
      <c r="L1082" s="25" t="str">
        <f t="shared" si="133"/>
        <v>301506</v>
      </c>
      <c r="M1082" s="25" t="str">
        <f t="shared" si="134"/>
        <v>FATMAWATI 1</v>
      </c>
    </row>
    <row r="1083" spans="2:13" x14ac:dyDescent="0.25">
      <c r="B1083" s="56">
        <v>43356</v>
      </c>
      <c r="C1083" s="57" t="s">
        <v>863</v>
      </c>
      <c r="D1083" s="58">
        <v>38000</v>
      </c>
      <c r="E1083" s="58">
        <v>0</v>
      </c>
      <c r="F1083" s="58">
        <f t="shared" si="135"/>
        <v>554409900</v>
      </c>
      <c r="H1083" s="25" t="str">
        <f t="shared" si="129"/>
        <v>12</v>
      </c>
      <c r="I1083" s="25" t="str">
        <f t="shared" si="130"/>
        <v>09</v>
      </c>
      <c r="J1083" s="25" t="str">
        <f t="shared" si="131"/>
        <v>2018</v>
      </c>
      <c r="K1083" s="25" t="str">
        <f t="shared" si="132"/>
        <v>3</v>
      </c>
      <c r="L1083" s="25" t="str">
        <f t="shared" si="133"/>
        <v>301513</v>
      </c>
      <c r="M1083" s="25" t="str">
        <f t="shared" si="134"/>
        <v>KP RAMBUTAN</v>
      </c>
    </row>
    <row r="1084" spans="2:13" x14ac:dyDescent="0.25">
      <c r="B1084" s="56">
        <v>43356</v>
      </c>
      <c r="C1084" s="57" t="s">
        <v>864</v>
      </c>
      <c r="D1084" s="58">
        <v>95000</v>
      </c>
      <c r="E1084" s="58">
        <v>0</v>
      </c>
      <c r="F1084" s="58">
        <f t="shared" si="135"/>
        <v>554504900</v>
      </c>
      <c r="H1084" s="25" t="str">
        <f t="shared" si="129"/>
        <v>12</v>
      </c>
      <c r="I1084" s="25" t="str">
        <f t="shared" si="130"/>
        <v>09</v>
      </c>
      <c r="J1084" s="25" t="str">
        <f t="shared" si="131"/>
        <v>2018</v>
      </c>
      <c r="K1084" s="25" t="str">
        <f t="shared" si="132"/>
        <v>3</v>
      </c>
      <c r="L1084" s="25" t="str">
        <f t="shared" si="133"/>
        <v>301507</v>
      </c>
      <c r="M1084" s="25" t="str">
        <f t="shared" si="134"/>
        <v>AMPERA 2</v>
      </c>
    </row>
    <row r="1085" spans="2:13" x14ac:dyDescent="0.25">
      <c r="B1085" s="56">
        <v>43356</v>
      </c>
      <c r="C1085" s="57" t="s">
        <v>865</v>
      </c>
      <c r="D1085" s="58">
        <v>240000</v>
      </c>
      <c r="E1085" s="58">
        <v>0</v>
      </c>
      <c r="F1085" s="58">
        <f t="shared" si="135"/>
        <v>554744900</v>
      </c>
      <c r="H1085" s="25" t="str">
        <f t="shared" si="129"/>
        <v>12</v>
      </c>
      <c r="I1085" s="25" t="str">
        <f t="shared" si="130"/>
        <v>09</v>
      </c>
      <c r="J1085" s="25" t="str">
        <f t="shared" si="131"/>
        <v>2018</v>
      </c>
      <c r="K1085" s="25" t="str">
        <f t="shared" si="132"/>
        <v>3</v>
      </c>
      <c r="L1085" s="25" t="str">
        <f t="shared" si="133"/>
        <v>301515</v>
      </c>
      <c r="M1085" s="25" t="str">
        <f t="shared" si="134"/>
        <v>DUKUH 1</v>
      </c>
    </row>
    <row r="1086" spans="2:13" x14ac:dyDescent="0.25">
      <c r="B1086" s="56">
        <v>43356</v>
      </c>
      <c r="C1086" s="57" t="s">
        <v>891</v>
      </c>
      <c r="D1086" s="58">
        <v>47500</v>
      </c>
      <c r="E1086" s="58">
        <v>0</v>
      </c>
      <c r="F1086" s="58">
        <f t="shared" si="135"/>
        <v>554792400</v>
      </c>
      <c r="H1086" s="25" t="str">
        <f t="shared" si="129"/>
        <v>12</v>
      </c>
      <c r="I1086" s="25" t="str">
        <f t="shared" si="130"/>
        <v>09</v>
      </c>
      <c r="J1086" s="25" t="str">
        <f t="shared" si="131"/>
        <v>2018</v>
      </c>
      <c r="K1086" s="25" t="str">
        <f t="shared" si="132"/>
        <v>3</v>
      </c>
      <c r="L1086" s="25" t="str">
        <f t="shared" si="133"/>
        <v>301534</v>
      </c>
      <c r="M1086" s="25" t="str">
        <f t="shared" si="134"/>
        <v>LT AGUNG 3</v>
      </c>
    </row>
    <row r="1087" spans="2:13" x14ac:dyDescent="0.25">
      <c r="B1087" s="56">
        <v>43356</v>
      </c>
      <c r="C1087" s="57" t="s">
        <v>866</v>
      </c>
      <c r="D1087" s="58">
        <v>266000</v>
      </c>
      <c r="E1087" s="58">
        <v>0</v>
      </c>
      <c r="F1087" s="58">
        <f t="shared" si="135"/>
        <v>555058400</v>
      </c>
      <c r="H1087" s="25" t="str">
        <f t="shared" si="129"/>
        <v>12</v>
      </c>
      <c r="I1087" s="25" t="str">
        <f t="shared" si="130"/>
        <v>09</v>
      </c>
      <c r="J1087" s="25" t="str">
        <f t="shared" si="131"/>
        <v>2018</v>
      </c>
      <c r="K1087" s="25" t="str">
        <f t="shared" si="132"/>
        <v>3</v>
      </c>
      <c r="L1087" s="25" t="str">
        <f t="shared" si="133"/>
        <v>301509</v>
      </c>
      <c r="M1087" s="25" t="str">
        <f t="shared" si="134"/>
        <v>LT AGUNG 2</v>
      </c>
    </row>
    <row r="1088" spans="2:13" x14ac:dyDescent="0.25">
      <c r="B1088" s="56">
        <v>43356</v>
      </c>
      <c r="C1088" s="57" t="s">
        <v>867</v>
      </c>
      <c r="D1088" s="58">
        <v>544000</v>
      </c>
      <c r="E1088" s="58">
        <v>0</v>
      </c>
      <c r="F1088" s="58">
        <f t="shared" si="135"/>
        <v>555602400</v>
      </c>
      <c r="H1088" s="25" t="str">
        <f t="shared" si="129"/>
        <v>12</v>
      </c>
      <c r="I1088" s="25" t="str">
        <f t="shared" si="130"/>
        <v>09</v>
      </c>
      <c r="J1088" s="25" t="str">
        <f t="shared" si="131"/>
        <v>2018</v>
      </c>
      <c r="K1088" s="25" t="str">
        <f t="shared" si="132"/>
        <v>3</v>
      </c>
      <c r="L1088" s="25" t="str">
        <f t="shared" si="133"/>
        <v>301516</v>
      </c>
      <c r="M1088" s="25" t="str">
        <f t="shared" si="134"/>
        <v>DUKUH 3</v>
      </c>
    </row>
    <row r="1089" spans="2:13" x14ac:dyDescent="0.25">
      <c r="B1089" s="56">
        <v>43356</v>
      </c>
      <c r="C1089" s="57" t="s">
        <v>868</v>
      </c>
      <c r="D1089" s="58">
        <v>161500</v>
      </c>
      <c r="E1089" s="58">
        <v>0</v>
      </c>
      <c r="F1089" s="58">
        <f t="shared" si="135"/>
        <v>555763900</v>
      </c>
      <c r="H1089" s="25" t="str">
        <f t="shared" si="129"/>
        <v>12</v>
      </c>
      <c r="I1089" s="25" t="str">
        <f t="shared" si="130"/>
        <v>09</v>
      </c>
      <c r="J1089" s="25" t="str">
        <f t="shared" si="131"/>
        <v>2018</v>
      </c>
      <c r="K1089" s="25" t="str">
        <f t="shared" si="132"/>
        <v>3</v>
      </c>
      <c r="L1089" s="25" t="str">
        <f t="shared" si="133"/>
        <v>301510</v>
      </c>
      <c r="M1089" s="25" t="str">
        <f t="shared" si="134"/>
        <v>LT AGUNG 1</v>
      </c>
    </row>
    <row r="1090" spans="2:13" x14ac:dyDescent="0.25">
      <c r="B1090" s="56">
        <v>43356</v>
      </c>
      <c r="C1090" s="57" t="s">
        <v>892</v>
      </c>
      <c r="D1090" s="58">
        <v>95000</v>
      </c>
      <c r="E1090" s="58">
        <v>0</v>
      </c>
      <c r="F1090" s="58">
        <f t="shared" si="135"/>
        <v>555858900</v>
      </c>
      <c r="H1090" s="25" t="str">
        <f t="shared" si="129"/>
        <v>13</v>
      </c>
      <c r="I1090" s="25" t="str">
        <f t="shared" si="130"/>
        <v>09</v>
      </c>
      <c r="J1090" s="25" t="str">
        <f t="shared" si="131"/>
        <v>2018</v>
      </c>
      <c r="K1090" s="25" t="str">
        <f t="shared" si="132"/>
        <v>3</v>
      </c>
      <c r="L1090" s="25" t="str">
        <f t="shared" si="133"/>
        <v>301507</v>
      </c>
      <c r="M1090" s="25" t="str">
        <f t="shared" si="134"/>
        <v>AMPERA 2</v>
      </c>
    </row>
    <row r="1091" spans="2:13" x14ac:dyDescent="0.25">
      <c r="B1091" s="56">
        <v>43356</v>
      </c>
      <c r="C1091" s="57" t="s">
        <v>893</v>
      </c>
      <c r="D1091" s="58">
        <v>85500</v>
      </c>
      <c r="E1091" s="58">
        <v>0</v>
      </c>
      <c r="F1091" s="58">
        <f t="shared" si="135"/>
        <v>555944400</v>
      </c>
      <c r="H1091" s="25" t="str">
        <f t="shared" si="129"/>
        <v>13</v>
      </c>
      <c r="I1091" s="25" t="str">
        <f t="shared" si="130"/>
        <v>09</v>
      </c>
      <c r="J1091" s="25" t="str">
        <f t="shared" si="131"/>
        <v>2018</v>
      </c>
      <c r="K1091" s="25" t="str">
        <f t="shared" si="132"/>
        <v>3</v>
      </c>
      <c r="L1091" s="25" t="str">
        <f t="shared" si="133"/>
        <v>301511</v>
      </c>
      <c r="M1091" s="25" t="str">
        <f t="shared" si="134"/>
        <v>GEDONG 2</v>
      </c>
    </row>
    <row r="1092" spans="2:13" x14ac:dyDescent="0.25">
      <c r="B1092" s="56">
        <v>43356</v>
      </c>
      <c r="C1092" s="57" t="s">
        <v>894</v>
      </c>
      <c r="D1092" s="58">
        <v>97000</v>
      </c>
      <c r="E1092" s="58">
        <v>0</v>
      </c>
      <c r="F1092" s="58">
        <f t="shared" si="135"/>
        <v>556041400</v>
      </c>
      <c r="H1092" s="25" t="str">
        <f t="shared" si="129"/>
        <v>13</v>
      </c>
      <c r="I1092" s="25" t="str">
        <f t="shared" si="130"/>
        <v>09</v>
      </c>
      <c r="J1092" s="25" t="str">
        <f t="shared" si="131"/>
        <v>2018</v>
      </c>
      <c r="K1092" s="25" t="str">
        <f t="shared" si="132"/>
        <v>3</v>
      </c>
      <c r="L1092" s="25" t="str">
        <f t="shared" si="133"/>
        <v>301506</v>
      </c>
      <c r="M1092" s="25" t="str">
        <f t="shared" si="134"/>
        <v>FATMAWATI 1</v>
      </c>
    </row>
    <row r="1093" spans="2:13" x14ac:dyDescent="0.25">
      <c r="B1093" s="56">
        <v>43356</v>
      </c>
      <c r="C1093" s="57" t="s">
        <v>895</v>
      </c>
      <c r="D1093" s="58">
        <v>218500</v>
      </c>
      <c r="E1093" s="58">
        <v>0</v>
      </c>
      <c r="F1093" s="58">
        <f t="shared" si="135"/>
        <v>556259900</v>
      </c>
      <c r="H1093" s="25" t="str">
        <f t="shared" si="129"/>
        <v>13</v>
      </c>
      <c r="I1093" s="25" t="str">
        <f t="shared" si="130"/>
        <v>09</v>
      </c>
      <c r="J1093" s="25" t="str">
        <f t="shared" si="131"/>
        <v>2018</v>
      </c>
      <c r="K1093" s="25" t="str">
        <f t="shared" si="132"/>
        <v>3</v>
      </c>
      <c r="L1093" s="25" t="str">
        <f t="shared" si="133"/>
        <v>301509</v>
      </c>
      <c r="M1093" s="25" t="str">
        <f t="shared" si="134"/>
        <v>LT AGUNG 2</v>
      </c>
    </row>
    <row r="1094" spans="2:13" x14ac:dyDescent="0.25">
      <c r="B1094" s="56">
        <v>43356</v>
      </c>
      <c r="C1094" s="57" t="s">
        <v>896</v>
      </c>
      <c r="D1094" s="58">
        <v>66500</v>
      </c>
      <c r="E1094" s="58">
        <v>0</v>
      </c>
      <c r="F1094" s="58">
        <f t="shared" si="135"/>
        <v>556326400</v>
      </c>
      <c r="H1094" s="25" t="str">
        <f t="shared" si="129"/>
        <v>13</v>
      </c>
      <c r="I1094" s="25" t="str">
        <f t="shared" si="130"/>
        <v>09</v>
      </c>
      <c r="J1094" s="25" t="str">
        <f t="shared" si="131"/>
        <v>2018</v>
      </c>
      <c r="K1094" s="25" t="str">
        <f t="shared" si="132"/>
        <v>3</v>
      </c>
      <c r="L1094" s="25" t="str">
        <f t="shared" si="133"/>
        <v>301508</v>
      </c>
      <c r="M1094" s="25" t="str">
        <f t="shared" si="134"/>
        <v>AMPERA 1</v>
      </c>
    </row>
    <row r="1095" spans="2:13" x14ac:dyDescent="0.25">
      <c r="B1095" s="56">
        <v>43356</v>
      </c>
      <c r="C1095" s="57" t="s">
        <v>897</v>
      </c>
      <c r="D1095" s="58">
        <v>176000</v>
      </c>
      <c r="E1095" s="58">
        <v>0</v>
      </c>
      <c r="F1095" s="58">
        <f t="shared" si="135"/>
        <v>556502400</v>
      </c>
      <c r="H1095" s="25" t="str">
        <f t="shared" si="129"/>
        <v>13</v>
      </c>
      <c r="I1095" s="25" t="str">
        <f t="shared" si="130"/>
        <v>09</v>
      </c>
      <c r="J1095" s="25" t="str">
        <f t="shared" si="131"/>
        <v>2018</v>
      </c>
      <c r="K1095" s="25" t="str">
        <f t="shared" si="132"/>
        <v>3</v>
      </c>
      <c r="L1095" s="25" t="str">
        <f t="shared" si="133"/>
        <v>301515</v>
      </c>
      <c r="M1095" s="25" t="str">
        <f t="shared" si="134"/>
        <v>DUKUH 1</v>
      </c>
    </row>
    <row r="1096" spans="2:13" x14ac:dyDescent="0.25">
      <c r="B1096" s="56">
        <v>43356</v>
      </c>
      <c r="C1096" s="57" t="s">
        <v>898</v>
      </c>
      <c r="D1096" s="58">
        <v>133000</v>
      </c>
      <c r="E1096" s="58">
        <v>0</v>
      </c>
      <c r="F1096" s="58">
        <f t="shared" si="135"/>
        <v>556635400</v>
      </c>
      <c r="H1096" s="25" t="str">
        <f t="shared" si="129"/>
        <v>13</v>
      </c>
      <c r="I1096" s="25" t="str">
        <f t="shared" si="130"/>
        <v>09</v>
      </c>
      <c r="J1096" s="25" t="str">
        <f t="shared" si="131"/>
        <v>2018</v>
      </c>
      <c r="K1096" s="25" t="str">
        <f t="shared" si="132"/>
        <v>3</v>
      </c>
      <c r="L1096" s="25" t="str">
        <f t="shared" si="133"/>
        <v>301510</v>
      </c>
      <c r="M1096" s="25" t="str">
        <f t="shared" si="134"/>
        <v>LT AGUNG 1</v>
      </c>
    </row>
    <row r="1097" spans="2:13" x14ac:dyDescent="0.25">
      <c r="B1097" s="56">
        <v>43356</v>
      </c>
      <c r="C1097" s="57" t="s">
        <v>899</v>
      </c>
      <c r="D1097" s="58">
        <v>38000</v>
      </c>
      <c r="E1097" s="58">
        <v>0</v>
      </c>
      <c r="F1097" s="58">
        <f t="shared" si="135"/>
        <v>556673400</v>
      </c>
      <c r="H1097" s="25" t="str">
        <f t="shared" si="129"/>
        <v>13</v>
      </c>
      <c r="I1097" s="25" t="str">
        <f t="shared" si="130"/>
        <v>09</v>
      </c>
      <c r="J1097" s="25" t="str">
        <f t="shared" si="131"/>
        <v>2018</v>
      </c>
      <c r="K1097" s="25" t="str">
        <f t="shared" si="132"/>
        <v>3</v>
      </c>
      <c r="L1097" s="25" t="str">
        <f t="shared" si="133"/>
        <v>301534</v>
      </c>
      <c r="M1097" s="25" t="str">
        <f t="shared" si="134"/>
        <v>LT AGUNG 3</v>
      </c>
    </row>
    <row r="1098" spans="2:13" x14ac:dyDescent="0.25">
      <c r="B1098" s="56">
        <v>43356</v>
      </c>
      <c r="C1098" s="57" t="s">
        <v>900</v>
      </c>
      <c r="D1098" s="58">
        <v>47500</v>
      </c>
      <c r="E1098" s="58">
        <v>0</v>
      </c>
      <c r="F1098" s="58">
        <f t="shared" si="135"/>
        <v>556720900</v>
      </c>
      <c r="H1098" s="25" t="str">
        <f t="shared" si="129"/>
        <v>13</v>
      </c>
      <c r="I1098" s="25" t="str">
        <f t="shared" si="130"/>
        <v>09</v>
      </c>
      <c r="J1098" s="25" t="str">
        <f t="shared" si="131"/>
        <v>2018</v>
      </c>
      <c r="K1098" s="25" t="str">
        <f t="shared" si="132"/>
        <v>3</v>
      </c>
      <c r="L1098" s="25" t="str">
        <f t="shared" si="133"/>
        <v>301513</v>
      </c>
      <c r="M1098" s="25" t="str">
        <f t="shared" si="134"/>
        <v>KP RAMBUTAN</v>
      </c>
    </row>
    <row r="1099" spans="2:13" x14ac:dyDescent="0.25">
      <c r="B1099" s="56">
        <v>43356</v>
      </c>
      <c r="C1099" s="57" t="s">
        <v>901</v>
      </c>
      <c r="D1099" s="58">
        <v>339500</v>
      </c>
      <c r="E1099" s="58">
        <v>0</v>
      </c>
      <c r="F1099" s="58">
        <f t="shared" si="135"/>
        <v>557060400</v>
      </c>
      <c r="H1099" s="25" t="str">
        <f t="shared" si="129"/>
        <v>13</v>
      </c>
      <c r="I1099" s="25" t="str">
        <f t="shared" si="130"/>
        <v>09</v>
      </c>
      <c r="J1099" s="25" t="str">
        <f t="shared" si="131"/>
        <v>2018</v>
      </c>
      <c r="K1099" s="25" t="str">
        <f t="shared" si="132"/>
        <v>3</v>
      </c>
      <c r="L1099" s="25" t="str">
        <f t="shared" si="133"/>
        <v>301514</v>
      </c>
      <c r="M1099" s="25" t="str">
        <f t="shared" si="134"/>
        <v>PS REBO</v>
      </c>
    </row>
    <row r="1100" spans="2:13" x14ac:dyDescent="0.25">
      <c r="B1100" s="56">
        <v>43356</v>
      </c>
      <c r="C1100" s="57" t="s">
        <v>902</v>
      </c>
      <c r="D1100" s="58">
        <v>76000</v>
      </c>
      <c r="E1100" s="58">
        <v>0</v>
      </c>
      <c r="F1100" s="58">
        <f t="shared" si="135"/>
        <v>557136400</v>
      </c>
      <c r="H1100" s="25" t="str">
        <f t="shared" si="129"/>
        <v>13</v>
      </c>
      <c r="I1100" s="25" t="str">
        <f t="shared" si="130"/>
        <v>09</v>
      </c>
      <c r="J1100" s="25" t="str">
        <f t="shared" si="131"/>
        <v>2018</v>
      </c>
      <c r="K1100" s="25" t="str">
        <f t="shared" si="132"/>
        <v>3</v>
      </c>
      <c r="L1100" s="25" t="str">
        <f t="shared" si="133"/>
        <v>301512</v>
      </c>
      <c r="M1100" s="25" t="str">
        <f t="shared" si="134"/>
        <v>GEDONG 1</v>
      </c>
    </row>
    <row r="1101" spans="2:13" x14ac:dyDescent="0.25">
      <c r="B1101" s="56">
        <v>43356</v>
      </c>
      <c r="C1101" s="57" t="s">
        <v>903</v>
      </c>
      <c r="D1101" s="58">
        <v>160000</v>
      </c>
      <c r="E1101" s="58">
        <v>0</v>
      </c>
      <c r="F1101" s="58">
        <f t="shared" si="135"/>
        <v>557296400</v>
      </c>
      <c r="H1101" s="25" t="str">
        <f t="shared" si="129"/>
        <v>13</v>
      </c>
      <c r="I1101" s="25" t="str">
        <f t="shared" si="130"/>
        <v>09</v>
      </c>
      <c r="J1101" s="25" t="str">
        <f t="shared" si="131"/>
        <v>2018</v>
      </c>
      <c r="K1101" s="25" t="str">
        <f t="shared" si="132"/>
        <v>3</v>
      </c>
      <c r="L1101" s="25" t="str">
        <f t="shared" si="133"/>
        <v>301516</v>
      </c>
      <c r="M1101" s="25" t="str">
        <f t="shared" si="134"/>
        <v>DUKUH 3</v>
      </c>
    </row>
    <row r="1102" spans="2:13" x14ac:dyDescent="0.25">
      <c r="B1102" s="56">
        <v>43356</v>
      </c>
      <c r="C1102" s="57" t="s">
        <v>860</v>
      </c>
      <c r="D1102" s="58">
        <v>104500</v>
      </c>
      <c r="E1102" s="58">
        <v>0</v>
      </c>
      <c r="F1102" s="58">
        <f t="shared" si="135"/>
        <v>557400900</v>
      </c>
      <c r="H1102" s="25" t="str">
        <f t="shared" si="129"/>
        <v>12</v>
      </c>
      <c r="I1102" s="25" t="str">
        <f t="shared" si="130"/>
        <v>09</v>
      </c>
      <c r="J1102" s="25" t="str">
        <f t="shared" si="131"/>
        <v>2018</v>
      </c>
      <c r="K1102" s="25" t="str">
        <f t="shared" si="132"/>
        <v>3</v>
      </c>
      <c r="L1102" s="25" t="str">
        <f t="shared" si="133"/>
        <v>301503</v>
      </c>
      <c r="M1102" s="25" t="str">
        <f t="shared" si="134"/>
        <v>CIPUTAT 1</v>
      </c>
    </row>
    <row r="1103" spans="2:13" x14ac:dyDescent="0.25">
      <c r="B1103" s="56">
        <v>43356</v>
      </c>
      <c r="C1103" s="57" t="s">
        <v>872</v>
      </c>
      <c r="D1103" s="58">
        <v>142500</v>
      </c>
      <c r="E1103" s="58">
        <v>0</v>
      </c>
      <c r="F1103" s="58">
        <f t="shared" si="135"/>
        <v>557543400</v>
      </c>
      <c r="H1103" s="25" t="str">
        <f t="shared" si="129"/>
        <v>12</v>
      </c>
      <c r="I1103" s="25" t="str">
        <f t="shared" si="130"/>
        <v>09</v>
      </c>
      <c r="J1103" s="25" t="str">
        <f t="shared" si="131"/>
        <v>2018</v>
      </c>
      <c r="K1103" s="25" t="str">
        <f t="shared" si="132"/>
        <v>3</v>
      </c>
      <c r="L1103" s="25" t="str">
        <f t="shared" si="133"/>
        <v>301505</v>
      </c>
      <c r="M1103" s="25" t="str">
        <f t="shared" si="134"/>
        <v>FATMAWATI 2</v>
      </c>
    </row>
    <row r="1104" spans="2:13" x14ac:dyDescent="0.25">
      <c r="B1104" s="56">
        <v>43356</v>
      </c>
      <c r="C1104" s="57" t="s">
        <v>873</v>
      </c>
      <c r="D1104" s="58">
        <v>123500</v>
      </c>
      <c r="E1104" s="58">
        <v>0</v>
      </c>
      <c r="F1104" s="58">
        <f t="shared" si="135"/>
        <v>557666900</v>
      </c>
      <c r="H1104" s="25" t="str">
        <f t="shared" si="129"/>
        <v>12</v>
      </c>
      <c r="I1104" s="25" t="str">
        <f t="shared" si="130"/>
        <v>09</v>
      </c>
      <c r="J1104" s="25" t="str">
        <f t="shared" si="131"/>
        <v>2018</v>
      </c>
      <c r="K1104" s="25" t="str">
        <f t="shared" si="132"/>
        <v>3</v>
      </c>
      <c r="L1104" s="25" t="str">
        <f t="shared" si="133"/>
        <v>301504</v>
      </c>
      <c r="M1104" s="25" t="str">
        <f t="shared" si="134"/>
        <v>PD PINANG</v>
      </c>
    </row>
    <row r="1105" spans="2:13" x14ac:dyDescent="0.25">
      <c r="B1105" s="56">
        <v>43356</v>
      </c>
      <c r="C1105" s="57" t="s">
        <v>904</v>
      </c>
      <c r="D1105" s="58">
        <v>190000</v>
      </c>
      <c r="E1105" s="58">
        <v>0</v>
      </c>
      <c r="F1105" s="58">
        <f t="shared" si="135"/>
        <v>557856900</v>
      </c>
      <c r="H1105" s="25" t="str">
        <f t="shared" si="129"/>
        <v>13</v>
      </c>
      <c r="I1105" s="25" t="str">
        <f t="shared" si="130"/>
        <v>09</v>
      </c>
      <c r="J1105" s="25" t="str">
        <f t="shared" si="131"/>
        <v>2018</v>
      </c>
      <c r="K1105" s="25" t="str">
        <f t="shared" si="132"/>
        <v>3</v>
      </c>
      <c r="L1105" s="25" t="str">
        <f t="shared" si="133"/>
        <v>301505</v>
      </c>
      <c r="M1105" s="25" t="str">
        <f t="shared" si="134"/>
        <v>FATMAWATI 2</v>
      </c>
    </row>
    <row r="1106" spans="2:13" x14ac:dyDescent="0.25">
      <c r="B1106" s="56">
        <v>43356</v>
      </c>
      <c r="C1106" s="57" t="s">
        <v>905</v>
      </c>
      <c r="D1106" s="58">
        <v>114000</v>
      </c>
      <c r="E1106" s="58">
        <v>0</v>
      </c>
      <c r="F1106" s="58">
        <f t="shared" si="135"/>
        <v>557970900</v>
      </c>
      <c r="H1106" s="25" t="str">
        <f t="shared" si="129"/>
        <v>13</v>
      </c>
      <c r="I1106" s="25" t="str">
        <f t="shared" si="130"/>
        <v>09</v>
      </c>
      <c r="J1106" s="25" t="str">
        <f t="shared" si="131"/>
        <v>2018</v>
      </c>
      <c r="K1106" s="25" t="str">
        <f t="shared" si="132"/>
        <v>3</v>
      </c>
      <c r="L1106" s="25" t="str">
        <f t="shared" si="133"/>
        <v>301503</v>
      </c>
      <c r="M1106" s="25" t="str">
        <f t="shared" si="134"/>
        <v>CIPUTAT 1</v>
      </c>
    </row>
    <row r="1107" spans="2:13" x14ac:dyDescent="0.25">
      <c r="B1107" s="56">
        <v>43356</v>
      </c>
      <c r="C1107" s="57" t="s">
        <v>906</v>
      </c>
      <c r="D1107" s="58">
        <v>95000</v>
      </c>
      <c r="E1107" s="58">
        <v>0</v>
      </c>
      <c r="F1107" s="58">
        <f t="shared" si="135"/>
        <v>558065900</v>
      </c>
      <c r="H1107" s="25" t="str">
        <f t="shared" si="129"/>
        <v>13</v>
      </c>
      <c r="I1107" s="25" t="str">
        <f t="shared" si="130"/>
        <v>09</v>
      </c>
      <c r="J1107" s="25" t="str">
        <f t="shared" si="131"/>
        <v>2018</v>
      </c>
      <c r="K1107" s="25" t="str">
        <f t="shared" si="132"/>
        <v>3</v>
      </c>
      <c r="L1107" s="25" t="str">
        <f t="shared" si="133"/>
        <v>301504</v>
      </c>
      <c r="M1107" s="25" t="str">
        <f t="shared" si="134"/>
        <v>PD PINANG</v>
      </c>
    </row>
    <row r="1108" spans="2:13" x14ac:dyDescent="0.25">
      <c r="B1108" s="56">
        <v>43356</v>
      </c>
      <c r="C1108" s="57" t="s">
        <v>907</v>
      </c>
      <c r="D1108" s="58">
        <v>475000</v>
      </c>
      <c r="E1108" s="58">
        <v>0</v>
      </c>
      <c r="F1108" s="58">
        <f t="shared" si="135"/>
        <v>558540900</v>
      </c>
      <c r="H1108" s="25" t="str">
        <f t="shared" si="129"/>
        <v>13</v>
      </c>
      <c r="I1108" s="25" t="str">
        <f t="shared" si="130"/>
        <v>09</v>
      </c>
      <c r="J1108" s="25" t="str">
        <f t="shared" si="131"/>
        <v>2018</v>
      </c>
      <c r="K1108" s="25" t="str">
        <f t="shared" si="132"/>
        <v>1</v>
      </c>
      <c r="L1108" s="25" t="str">
        <f t="shared" si="133"/>
        <v>301509</v>
      </c>
      <c r="M1108" s="25" t="str">
        <f t="shared" si="134"/>
        <v>LT AGUNG 2</v>
      </c>
    </row>
    <row r="1109" spans="2:13" x14ac:dyDescent="0.25">
      <c r="B1109" s="56">
        <v>43356</v>
      </c>
      <c r="C1109" s="57" t="s">
        <v>908</v>
      </c>
      <c r="D1109" s="58">
        <v>636500</v>
      </c>
      <c r="E1109" s="58">
        <v>0</v>
      </c>
      <c r="F1109" s="58">
        <f t="shared" si="135"/>
        <v>559177400</v>
      </c>
      <c r="H1109" s="25" t="str">
        <f t="shared" si="129"/>
        <v>13</v>
      </c>
      <c r="I1109" s="25" t="str">
        <f t="shared" si="130"/>
        <v>09</v>
      </c>
      <c r="J1109" s="25" t="str">
        <f t="shared" si="131"/>
        <v>2018</v>
      </c>
      <c r="K1109" s="25" t="str">
        <f t="shared" si="132"/>
        <v>1</v>
      </c>
      <c r="L1109" s="25" t="str">
        <f t="shared" si="133"/>
        <v>301505</v>
      </c>
      <c r="M1109" s="25" t="str">
        <f t="shared" si="134"/>
        <v>FATMAWATI 2</v>
      </c>
    </row>
    <row r="1110" spans="2:13" x14ac:dyDescent="0.25">
      <c r="B1110" s="56">
        <v>43356</v>
      </c>
      <c r="C1110" s="57" t="s">
        <v>909</v>
      </c>
      <c r="D1110" s="58">
        <v>522500</v>
      </c>
      <c r="E1110" s="58">
        <v>0</v>
      </c>
      <c r="F1110" s="58">
        <f t="shared" si="135"/>
        <v>559699900</v>
      </c>
      <c r="H1110" s="25" t="str">
        <f t="shared" si="129"/>
        <v>13</v>
      </c>
      <c r="I1110" s="25" t="str">
        <f t="shared" si="130"/>
        <v>09</v>
      </c>
      <c r="J1110" s="25" t="str">
        <f t="shared" si="131"/>
        <v>2018</v>
      </c>
      <c r="K1110" s="25" t="str">
        <f t="shared" si="132"/>
        <v>1</v>
      </c>
      <c r="L1110" s="25" t="str">
        <f t="shared" si="133"/>
        <v>301506</v>
      </c>
      <c r="M1110" s="25" t="str">
        <f t="shared" si="134"/>
        <v>FATMAWATI 1</v>
      </c>
    </row>
    <row r="1111" spans="2:13" x14ac:dyDescent="0.25">
      <c r="B1111" s="56">
        <v>43356</v>
      </c>
      <c r="C1111" s="57" t="s">
        <v>910</v>
      </c>
      <c r="D1111" s="58">
        <v>855000</v>
      </c>
      <c r="E1111" s="58">
        <v>0</v>
      </c>
      <c r="F1111" s="58">
        <f t="shared" si="135"/>
        <v>560554900</v>
      </c>
      <c r="H1111" s="25" t="str">
        <f t="shared" si="129"/>
        <v>13</v>
      </c>
      <c r="I1111" s="25" t="str">
        <f t="shared" si="130"/>
        <v>09</v>
      </c>
      <c r="J1111" s="25" t="str">
        <f t="shared" si="131"/>
        <v>2018</v>
      </c>
      <c r="K1111" s="25" t="str">
        <f t="shared" si="132"/>
        <v>1</v>
      </c>
      <c r="L1111" s="25" t="str">
        <f t="shared" si="133"/>
        <v>301508</v>
      </c>
      <c r="M1111" s="25" t="str">
        <f t="shared" si="134"/>
        <v>AMPERA 1</v>
      </c>
    </row>
    <row r="1112" spans="2:13" x14ac:dyDescent="0.25">
      <c r="B1112" s="56">
        <v>43356</v>
      </c>
      <c r="C1112" s="57" t="s">
        <v>911</v>
      </c>
      <c r="D1112" s="58">
        <v>912000</v>
      </c>
      <c r="E1112" s="58">
        <v>0</v>
      </c>
      <c r="F1112" s="58">
        <f t="shared" si="135"/>
        <v>561466900</v>
      </c>
      <c r="H1112" s="25" t="str">
        <f t="shared" si="129"/>
        <v>13</v>
      </c>
      <c r="I1112" s="25" t="str">
        <f t="shared" si="130"/>
        <v>09</v>
      </c>
      <c r="J1112" s="25" t="str">
        <f t="shared" si="131"/>
        <v>2018</v>
      </c>
      <c r="K1112" s="25" t="str">
        <f t="shared" si="132"/>
        <v>1</v>
      </c>
      <c r="L1112" s="25" t="str">
        <f t="shared" si="133"/>
        <v>301507</v>
      </c>
      <c r="M1112" s="25" t="str">
        <f t="shared" si="134"/>
        <v>AMPERA 2</v>
      </c>
    </row>
    <row r="1113" spans="2:13" x14ac:dyDescent="0.25">
      <c r="B1113" s="56">
        <v>43356</v>
      </c>
      <c r="C1113" s="57" t="s">
        <v>912</v>
      </c>
      <c r="D1113" s="58">
        <v>598500</v>
      </c>
      <c r="E1113" s="58">
        <v>0</v>
      </c>
      <c r="F1113" s="58">
        <f t="shared" si="135"/>
        <v>562065400</v>
      </c>
      <c r="H1113" s="25" t="str">
        <f t="shared" si="129"/>
        <v>13</v>
      </c>
      <c r="I1113" s="25" t="str">
        <f t="shared" si="130"/>
        <v>09</v>
      </c>
      <c r="J1113" s="25" t="str">
        <f t="shared" si="131"/>
        <v>2018</v>
      </c>
      <c r="K1113" s="25" t="str">
        <f t="shared" si="132"/>
        <v>1</v>
      </c>
      <c r="L1113" s="25" t="str">
        <f t="shared" si="133"/>
        <v>301513</v>
      </c>
      <c r="M1113" s="25" t="str">
        <f t="shared" si="134"/>
        <v>KP RAMBUTAN</v>
      </c>
    </row>
    <row r="1114" spans="2:13" x14ac:dyDescent="0.25">
      <c r="B1114" s="56">
        <v>43356</v>
      </c>
      <c r="C1114" s="57" t="s">
        <v>913</v>
      </c>
      <c r="D1114" s="58">
        <v>1689000</v>
      </c>
      <c r="E1114" s="58">
        <v>0</v>
      </c>
      <c r="F1114" s="58">
        <f t="shared" si="135"/>
        <v>563754400</v>
      </c>
      <c r="H1114" s="25" t="str">
        <f t="shared" si="129"/>
        <v>13</v>
      </c>
      <c r="I1114" s="25" t="str">
        <f t="shared" si="130"/>
        <v>09</v>
      </c>
      <c r="J1114" s="25" t="str">
        <f t="shared" si="131"/>
        <v>2018</v>
      </c>
      <c r="K1114" s="25" t="str">
        <f t="shared" si="132"/>
        <v>1</v>
      </c>
      <c r="L1114" s="25" t="str">
        <f t="shared" si="133"/>
        <v>301515</v>
      </c>
      <c r="M1114" s="25" t="str">
        <f t="shared" si="134"/>
        <v>DUKUH 1</v>
      </c>
    </row>
    <row r="1115" spans="2:13" x14ac:dyDescent="0.25">
      <c r="B1115" s="56">
        <v>43356</v>
      </c>
      <c r="C1115" s="57" t="s">
        <v>914</v>
      </c>
      <c r="D1115" s="58">
        <v>866500</v>
      </c>
      <c r="E1115" s="58">
        <v>0</v>
      </c>
      <c r="F1115" s="58">
        <f t="shared" si="135"/>
        <v>564620900</v>
      </c>
      <c r="H1115" s="25" t="str">
        <f t="shared" si="129"/>
        <v>13</v>
      </c>
      <c r="I1115" s="25" t="str">
        <f t="shared" si="130"/>
        <v>09</v>
      </c>
      <c r="J1115" s="25" t="str">
        <f t="shared" si="131"/>
        <v>2018</v>
      </c>
      <c r="K1115" s="25" t="str">
        <f t="shared" si="132"/>
        <v>1</v>
      </c>
      <c r="L1115" s="25" t="str">
        <f t="shared" si="133"/>
        <v>301504</v>
      </c>
      <c r="M1115" s="25" t="str">
        <f t="shared" si="134"/>
        <v>PD PINANG</v>
      </c>
    </row>
    <row r="1116" spans="2:13" x14ac:dyDescent="0.25">
      <c r="B1116" s="56">
        <v>43356</v>
      </c>
      <c r="C1116" s="57" t="s">
        <v>907</v>
      </c>
      <c r="D1116" s="58">
        <v>1301500</v>
      </c>
      <c r="E1116" s="58">
        <v>0</v>
      </c>
      <c r="F1116" s="58">
        <f t="shared" si="135"/>
        <v>565922400</v>
      </c>
      <c r="H1116" s="25" t="str">
        <f t="shared" si="129"/>
        <v>13</v>
      </c>
      <c r="I1116" s="25" t="str">
        <f t="shared" si="130"/>
        <v>09</v>
      </c>
      <c r="J1116" s="25" t="str">
        <f t="shared" si="131"/>
        <v>2018</v>
      </c>
      <c r="K1116" s="25" t="str">
        <f t="shared" si="132"/>
        <v>1</v>
      </c>
      <c r="L1116" s="25" t="str">
        <f t="shared" si="133"/>
        <v>301509</v>
      </c>
      <c r="M1116" s="25" t="str">
        <f t="shared" si="134"/>
        <v>LT AGUNG 2</v>
      </c>
    </row>
    <row r="1117" spans="2:13" x14ac:dyDescent="0.25">
      <c r="B1117" s="56">
        <v>43356</v>
      </c>
      <c r="C1117" s="57" t="s">
        <v>915</v>
      </c>
      <c r="D1117" s="58">
        <v>2032500</v>
      </c>
      <c r="E1117" s="58">
        <v>0</v>
      </c>
      <c r="F1117" s="58">
        <f t="shared" si="135"/>
        <v>567954900</v>
      </c>
      <c r="H1117" s="25" t="str">
        <f t="shared" si="129"/>
        <v>13</v>
      </c>
      <c r="I1117" s="25" t="str">
        <f t="shared" si="130"/>
        <v>09</v>
      </c>
      <c r="J1117" s="25" t="str">
        <f t="shared" si="131"/>
        <v>2018</v>
      </c>
      <c r="K1117" s="25" t="str">
        <f t="shared" si="132"/>
        <v>1</v>
      </c>
      <c r="L1117" s="25" t="str">
        <f t="shared" si="133"/>
        <v>301514</v>
      </c>
      <c r="M1117" s="25" t="str">
        <f t="shared" si="134"/>
        <v>PS REBO</v>
      </c>
    </row>
    <row r="1118" spans="2:13" x14ac:dyDescent="0.25">
      <c r="B1118" s="56">
        <v>43356</v>
      </c>
      <c r="C1118" s="57" t="s">
        <v>916</v>
      </c>
      <c r="D1118" s="58">
        <v>994000</v>
      </c>
      <c r="E1118" s="58">
        <v>0</v>
      </c>
      <c r="F1118" s="58">
        <f t="shared" si="135"/>
        <v>568948900</v>
      </c>
      <c r="H1118" s="25" t="str">
        <f t="shared" si="129"/>
        <v>13</v>
      </c>
      <c r="I1118" s="25" t="str">
        <f t="shared" si="130"/>
        <v>09</v>
      </c>
      <c r="J1118" s="25" t="str">
        <f t="shared" si="131"/>
        <v>2018</v>
      </c>
      <c r="K1118" s="25" t="str">
        <f t="shared" si="132"/>
        <v>1</v>
      </c>
      <c r="L1118" s="25" t="str">
        <f t="shared" si="133"/>
        <v>301511</v>
      </c>
      <c r="M1118" s="25" t="str">
        <f t="shared" si="134"/>
        <v>GEDONG 2</v>
      </c>
    </row>
    <row r="1119" spans="2:13" x14ac:dyDescent="0.25">
      <c r="B1119" s="56">
        <v>43356</v>
      </c>
      <c r="C1119" s="57" t="s">
        <v>917</v>
      </c>
      <c r="D1119" s="58">
        <v>1162000</v>
      </c>
      <c r="E1119" s="58">
        <v>0</v>
      </c>
      <c r="F1119" s="58">
        <f t="shared" si="135"/>
        <v>570110900</v>
      </c>
      <c r="H1119" s="25" t="str">
        <f t="shared" si="129"/>
        <v>13</v>
      </c>
      <c r="I1119" s="25" t="str">
        <f t="shared" si="130"/>
        <v>09</v>
      </c>
      <c r="J1119" s="25" t="str">
        <f t="shared" si="131"/>
        <v>2018</v>
      </c>
      <c r="K1119" s="25" t="str">
        <f t="shared" si="132"/>
        <v>1</v>
      </c>
      <c r="L1119" s="25" t="str">
        <f t="shared" si="133"/>
        <v>301516</v>
      </c>
      <c r="M1119" s="25" t="str">
        <f t="shared" si="134"/>
        <v>DUKUH 3</v>
      </c>
    </row>
    <row r="1120" spans="2:13" x14ac:dyDescent="0.25">
      <c r="B1120" s="56">
        <v>43356</v>
      </c>
      <c r="C1120" s="57" t="s">
        <v>918</v>
      </c>
      <c r="D1120" s="58">
        <v>925500</v>
      </c>
      <c r="E1120" s="58">
        <v>0</v>
      </c>
      <c r="F1120" s="58">
        <f t="shared" si="135"/>
        <v>571036400</v>
      </c>
      <c r="H1120" s="25" t="str">
        <f t="shared" si="129"/>
        <v>13</v>
      </c>
      <c r="I1120" s="25" t="str">
        <f t="shared" si="130"/>
        <v>09</v>
      </c>
      <c r="J1120" s="25" t="str">
        <f t="shared" si="131"/>
        <v>2018</v>
      </c>
      <c r="K1120" s="25" t="str">
        <f t="shared" si="132"/>
        <v>1</v>
      </c>
      <c r="L1120" s="25" t="str">
        <f t="shared" si="133"/>
        <v>301510</v>
      </c>
      <c r="M1120" s="25" t="str">
        <f t="shared" si="134"/>
        <v>LT AGUNG 1</v>
      </c>
    </row>
    <row r="1121" spans="2:13" x14ac:dyDescent="0.25">
      <c r="B1121" s="56">
        <v>43356</v>
      </c>
      <c r="C1121" s="57" t="s">
        <v>919</v>
      </c>
      <c r="D1121" s="58">
        <v>646000</v>
      </c>
      <c r="E1121" s="58">
        <v>0</v>
      </c>
      <c r="F1121" s="58">
        <f t="shared" si="135"/>
        <v>571682400</v>
      </c>
      <c r="H1121" s="25" t="str">
        <f t="shared" si="129"/>
        <v>13</v>
      </c>
      <c r="I1121" s="25" t="str">
        <f t="shared" si="130"/>
        <v>09</v>
      </c>
      <c r="J1121" s="25" t="str">
        <f t="shared" si="131"/>
        <v>2018</v>
      </c>
      <c r="K1121" s="25" t="str">
        <f t="shared" si="132"/>
        <v>1</v>
      </c>
      <c r="L1121" s="25" t="str">
        <f t="shared" si="133"/>
        <v>301503</v>
      </c>
      <c r="M1121" s="25" t="str">
        <f t="shared" si="134"/>
        <v>CIPUTAT 1</v>
      </c>
    </row>
    <row r="1122" spans="2:13" x14ac:dyDescent="0.25">
      <c r="B1122" s="56">
        <v>43356</v>
      </c>
      <c r="C1122" s="57" t="s">
        <v>920</v>
      </c>
      <c r="D1122" s="58">
        <v>408500</v>
      </c>
      <c r="E1122" s="58">
        <v>0</v>
      </c>
      <c r="F1122" s="58">
        <f t="shared" si="135"/>
        <v>572090900</v>
      </c>
      <c r="H1122" s="25" t="str">
        <f t="shared" si="129"/>
        <v>13</v>
      </c>
      <c r="I1122" s="25" t="str">
        <f t="shared" si="130"/>
        <v>09</v>
      </c>
      <c r="J1122" s="25" t="str">
        <f t="shared" si="131"/>
        <v>2018</v>
      </c>
      <c r="K1122" s="25" t="str">
        <f t="shared" si="132"/>
        <v>1</v>
      </c>
      <c r="L1122" s="25" t="str">
        <f t="shared" si="133"/>
        <v>301512</v>
      </c>
      <c r="M1122" s="25" t="str">
        <f t="shared" si="134"/>
        <v>GEDONG 1</v>
      </c>
    </row>
    <row r="1123" spans="2:13" x14ac:dyDescent="0.25">
      <c r="B1123" s="56">
        <v>43356</v>
      </c>
      <c r="C1123" s="57" t="s">
        <v>921</v>
      </c>
      <c r="D1123" s="58">
        <v>104500</v>
      </c>
      <c r="E1123" s="58">
        <v>0</v>
      </c>
      <c r="F1123" s="58">
        <f t="shared" si="135"/>
        <v>572195400</v>
      </c>
      <c r="H1123" s="25" t="str">
        <f t="shared" si="129"/>
        <v>13</v>
      </c>
      <c r="I1123" s="25" t="str">
        <f t="shared" si="130"/>
        <v>09</v>
      </c>
      <c r="J1123" s="25" t="str">
        <f t="shared" si="131"/>
        <v>2018</v>
      </c>
      <c r="K1123" s="25" t="str">
        <f t="shared" si="132"/>
        <v>1</v>
      </c>
      <c r="L1123" s="25" t="str">
        <f t="shared" si="133"/>
        <v>301534</v>
      </c>
      <c r="M1123" s="25" t="str">
        <f t="shared" si="134"/>
        <v>LT AGUNG 3</v>
      </c>
    </row>
    <row r="1124" spans="2:13" x14ac:dyDescent="0.25">
      <c r="B1124" s="56">
        <v>43357</v>
      </c>
      <c r="C1124" s="57" t="s">
        <v>942</v>
      </c>
      <c r="D1124" s="58">
        <v>1807000</v>
      </c>
      <c r="E1124" s="58">
        <v>0</v>
      </c>
      <c r="F1124" s="58">
        <f t="shared" si="135"/>
        <v>574002400</v>
      </c>
      <c r="H1124" s="25" t="str">
        <f t="shared" ref="H1124:H1187" si="136">MID(C1124,81,2)</f>
        <v>13</v>
      </c>
      <c r="I1124" s="25" t="str">
        <f t="shared" ref="I1124:I1187" si="137">MID(C1124,83,2)</f>
        <v>09</v>
      </c>
      <c r="J1124" s="25" t="str">
        <f t="shared" ref="J1124:J1187" si="138">MID(C1124,85,4)</f>
        <v>2018</v>
      </c>
      <c r="K1124" s="25" t="str">
        <f t="shared" ref="K1124:K1187" si="139">MID(C1124,90,1)</f>
        <v>2</v>
      </c>
      <c r="L1124" s="25" t="str">
        <f t="shared" ref="L1124:L1187" si="140">MID(C1124,92,6)</f>
        <v>301508</v>
      </c>
      <c r="M1124" s="25" t="str">
        <f t="shared" ref="M1124:M1187" si="141">MID(C1124,99,15)</f>
        <v>AMPERA 1</v>
      </c>
    </row>
    <row r="1125" spans="2:13" x14ac:dyDescent="0.25">
      <c r="B1125" s="56">
        <v>43357</v>
      </c>
      <c r="C1125" s="57" t="s">
        <v>892</v>
      </c>
      <c r="D1125" s="58">
        <v>114000</v>
      </c>
      <c r="E1125" s="58">
        <v>0</v>
      </c>
      <c r="F1125" s="58">
        <f t="shared" si="135"/>
        <v>574116400</v>
      </c>
      <c r="H1125" s="25" t="str">
        <f t="shared" si="136"/>
        <v>13</v>
      </c>
      <c r="I1125" s="25" t="str">
        <f t="shared" si="137"/>
        <v>09</v>
      </c>
      <c r="J1125" s="25" t="str">
        <f t="shared" si="138"/>
        <v>2018</v>
      </c>
      <c r="K1125" s="25" t="str">
        <f t="shared" si="139"/>
        <v>3</v>
      </c>
      <c r="L1125" s="25" t="str">
        <f t="shared" si="140"/>
        <v>301507</v>
      </c>
      <c r="M1125" s="25" t="str">
        <f t="shared" si="141"/>
        <v>AMPERA 2</v>
      </c>
    </row>
    <row r="1126" spans="2:13" x14ac:dyDescent="0.25">
      <c r="B1126" s="56">
        <v>43357</v>
      </c>
      <c r="C1126" s="57" t="s">
        <v>943</v>
      </c>
      <c r="D1126" s="58">
        <v>1121000</v>
      </c>
      <c r="E1126" s="58">
        <v>0</v>
      </c>
      <c r="F1126" s="58">
        <f t="shared" si="135"/>
        <v>575237400</v>
      </c>
      <c r="H1126" s="25" t="str">
        <f t="shared" si="136"/>
        <v>13</v>
      </c>
      <c r="I1126" s="25" t="str">
        <f t="shared" si="137"/>
        <v>09</v>
      </c>
      <c r="J1126" s="25" t="str">
        <f t="shared" si="138"/>
        <v>2018</v>
      </c>
      <c r="K1126" s="25" t="str">
        <f t="shared" si="139"/>
        <v>2</v>
      </c>
      <c r="L1126" s="25" t="str">
        <f t="shared" si="140"/>
        <v>301507</v>
      </c>
      <c r="M1126" s="25" t="str">
        <f t="shared" si="141"/>
        <v>AMPERA 2</v>
      </c>
    </row>
    <row r="1127" spans="2:13" x14ac:dyDescent="0.25">
      <c r="B1127" s="56">
        <v>43357</v>
      </c>
      <c r="C1127" s="57" t="s">
        <v>944</v>
      </c>
      <c r="D1127" s="58">
        <v>439000</v>
      </c>
      <c r="E1127" s="58">
        <v>0</v>
      </c>
      <c r="F1127" s="58">
        <f t="shared" si="135"/>
        <v>575676400</v>
      </c>
      <c r="H1127" s="25" t="str">
        <f t="shared" si="136"/>
        <v>13</v>
      </c>
      <c r="I1127" s="25" t="str">
        <f t="shared" si="137"/>
        <v>09</v>
      </c>
      <c r="J1127" s="25" t="str">
        <f t="shared" si="138"/>
        <v>2018</v>
      </c>
      <c r="K1127" s="25" t="str">
        <f t="shared" si="139"/>
        <v>2</v>
      </c>
      <c r="L1127" s="25" t="str">
        <f t="shared" si="140"/>
        <v>301512</v>
      </c>
      <c r="M1127" s="25" t="str">
        <f t="shared" si="141"/>
        <v>GEDONG 1</v>
      </c>
    </row>
    <row r="1128" spans="2:13" x14ac:dyDescent="0.25">
      <c r="B1128" s="56">
        <v>43357</v>
      </c>
      <c r="C1128" s="57" t="s">
        <v>945</v>
      </c>
      <c r="D1128" s="58">
        <v>522500</v>
      </c>
      <c r="E1128" s="58">
        <v>0</v>
      </c>
      <c r="F1128" s="58">
        <f t="shared" si="135"/>
        <v>576198900</v>
      </c>
      <c r="H1128" s="25" t="str">
        <f t="shared" si="136"/>
        <v>13</v>
      </c>
      <c r="I1128" s="25" t="str">
        <f t="shared" si="137"/>
        <v>09</v>
      </c>
      <c r="J1128" s="25" t="str">
        <f t="shared" si="138"/>
        <v>2018</v>
      </c>
      <c r="K1128" s="25" t="str">
        <f t="shared" si="139"/>
        <v>2</v>
      </c>
      <c r="L1128" s="25" t="str">
        <f t="shared" si="140"/>
        <v>301503</v>
      </c>
      <c r="M1128" s="25" t="str">
        <f t="shared" si="141"/>
        <v>CIPUTAT 1</v>
      </c>
    </row>
    <row r="1129" spans="2:13" x14ac:dyDescent="0.25">
      <c r="B1129" s="56">
        <v>43357</v>
      </c>
      <c r="C1129" s="57" t="s">
        <v>946</v>
      </c>
      <c r="D1129" s="58">
        <v>3159000</v>
      </c>
      <c r="E1129" s="58">
        <v>0</v>
      </c>
      <c r="F1129" s="58">
        <f t="shared" si="135"/>
        <v>579357900</v>
      </c>
      <c r="H1129" s="25" t="str">
        <f t="shared" si="136"/>
        <v>13</v>
      </c>
      <c r="I1129" s="25" t="str">
        <f t="shared" si="137"/>
        <v>09</v>
      </c>
      <c r="J1129" s="25" t="str">
        <f t="shared" si="138"/>
        <v>2018</v>
      </c>
      <c r="K1129" s="25" t="str">
        <f t="shared" si="139"/>
        <v>2</v>
      </c>
      <c r="L1129" s="25" t="str">
        <f t="shared" si="140"/>
        <v>301515</v>
      </c>
      <c r="M1129" s="25" t="str">
        <f t="shared" si="141"/>
        <v>DUKUH 1</v>
      </c>
    </row>
    <row r="1130" spans="2:13" x14ac:dyDescent="0.25">
      <c r="B1130" s="56">
        <v>43357</v>
      </c>
      <c r="C1130" s="57" t="s">
        <v>893</v>
      </c>
      <c r="D1130" s="58">
        <v>95000</v>
      </c>
      <c r="E1130" s="58">
        <v>0</v>
      </c>
      <c r="F1130" s="58">
        <f t="shared" si="135"/>
        <v>579452900</v>
      </c>
      <c r="H1130" s="25" t="str">
        <f t="shared" si="136"/>
        <v>13</v>
      </c>
      <c r="I1130" s="25" t="str">
        <f t="shared" si="137"/>
        <v>09</v>
      </c>
      <c r="J1130" s="25" t="str">
        <f t="shared" si="138"/>
        <v>2018</v>
      </c>
      <c r="K1130" s="25" t="str">
        <f t="shared" si="139"/>
        <v>3</v>
      </c>
      <c r="L1130" s="25" t="str">
        <f t="shared" si="140"/>
        <v>301511</v>
      </c>
      <c r="M1130" s="25" t="str">
        <f t="shared" si="141"/>
        <v>GEDONG 2</v>
      </c>
    </row>
    <row r="1131" spans="2:13" x14ac:dyDescent="0.25">
      <c r="B1131" s="56">
        <v>43357</v>
      </c>
      <c r="C1131" s="57" t="s">
        <v>947</v>
      </c>
      <c r="D1131" s="58">
        <v>731500</v>
      </c>
      <c r="E1131" s="58">
        <v>0</v>
      </c>
      <c r="F1131" s="58">
        <f t="shared" si="135"/>
        <v>580184400</v>
      </c>
      <c r="H1131" s="25" t="str">
        <f t="shared" si="136"/>
        <v>13</v>
      </c>
      <c r="I1131" s="25" t="str">
        <f t="shared" si="137"/>
        <v>09</v>
      </c>
      <c r="J1131" s="25" t="str">
        <f t="shared" si="138"/>
        <v>2018</v>
      </c>
      <c r="K1131" s="25" t="str">
        <f t="shared" si="139"/>
        <v>2</v>
      </c>
      <c r="L1131" s="25" t="str">
        <f t="shared" si="140"/>
        <v>301504</v>
      </c>
      <c r="M1131" s="25" t="str">
        <f t="shared" si="141"/>
        <v>PD PINANG</v>
      </c>
    </row>
    <row r="1132" spans="2:13" x14ac:dyDescent="0.25">
      <c r="B1132" s="56">
        <v>43357</v>
      </c>
      <c r="C1132" s="57" t="s">
        <v>948</v>
      </c>
      <c r="D1132" s="58">
        <v>1959000</v>
      </c>
      <c r="E1132" s="58">
        <v>0</v>
      </c>
      <c r="F1132" s="58">
        <f t="shared" si="135"/>
        <v>582143400</v>
      </c>
      <c r="H1132" s="25" t="str">
        <f t="shared" si="136"/>
        <v>13</v>
      </c>
      <c r="I1132" s="25" t="str">
        <f t="shared" si="137"/>
        <v>09</v>
      </c>
      <c r="J1132" s="25" t="str">
        <f t="shared" si="138"/>
        <v>2018</v>
      </c>
      <c r="K1132" s="25" t="str">
        <f t="shared" si="139"/>
        <v>2</v>
      </c>
      <c r="L1132" s="25" t="str">
        <f t="shared" si="140"/>
        <v>301509</v>
      </c>
      <c r="M1132" s="25" t="str">
        <f t="shared" si="141"/>
        <v>LT AGUNG 2</v>
      </c>
    </row>
    <row r="1133" spans="2:13" x14ac:dyDescent="0.25">
      <c r="B1133" s="56">
        <v>43357</v>
      </c>
      <c r="C1133" s="57" t="s">
        <v>949</v>
      </c>
      <c r="D1133" s="58">
        <v>380000</v>
      </c>
      <c r="E1133" s="58">
        <v>0</v>
      </c>
      <c r="F1133" s="58">
        <f t="shared" si="135"/>
        <v>582523400</v>
      </c>
      <c r="H1133" s="25" t="str">
        <f t="shared" si="136"/>
        <v>13</v>
      </c>
      <c r="I1133" s="25" t="str">
        <f t="shared" si="137"/>
        <v>09</v>
      </c>
      <c r="J1133" s="25" t="str">
        <f t="shared" si="138"/>
        <v>2018</v>
      </c>
      <c r="K1133" s="25" t="str">
        <f t="shared" si="139"/>
        <v>2</v>
      </c>
      <c r="L1133" s="25" t="str">
        <f t="shared" si="140"/>
        <v>301534</v>
      </c>
      <c r="M1133" s="25" t="str">
        <f t="shared" si="141"/>
        <v>LT AGUNG 3</v>
      </c>
    </row>
    <row r="1134" spans="2:13" x14ac:dyDescent="0.25">
      <c r="B1134" s="56">
        <v>43357</v>
      </c>
      <c r="C1134" s="57" t="s">
        <v>950</v>
      </c>
      <c r="D1134" s="58">
        <v>287000</v>
      </c>
      <c r="E1134" s="58">
        <v>0</v>
      </c>
      <c r="F1134" s="58">
        <f t="shared" si="135"/>
        <v>582810400</v>
      </c>
      <c r="H1134" s="25" t="str">
        <f t="shared" si="136"/>
        <v>13</v>
      </c>
      <c r="I1134" s="25" t="str">
        <f t="shared" si="137"/>
        <v>09</v>
      </c>
      <c r="J1134" s="25" t="str">
        <f t="shared" si="138"/>
        <v>2018</v>
      </c>
      <c r="K1134" s="25" t="str">
        <f t="shared" si="139"/>
        <v>2</v>
      </c>
      <c r="L1134" s="25" t="str">
        <f t="shared" si="140"/>
        <v>301513</v>
      </c>
      <c r="M1134" s="25" t="str">
        <f t="shared" si="141"/>
        <v>KP RAMBUTAN</v>
      </c>
    </row>
    <row r="1135" spans="2:13" x14ac:dyDescent="0.25">
      <c r="B1135" s="56">
        <v>43357</v>
      </c>
      <c r="C1135" s="57" t="s">
        <v>904</v>
      </c>
      <c r="D1135" s="58">
        <v>171000</v>
      </c>
      <c r="E1135" s="58">
        <v>0</v>
      </c>
      <c r="F1135" s="58">
        <f t="shared" si="135"/>
        <v>582981400</v>
      </c>
      <c r="H1135" s="25" t="str">
        <f t="shared" si="136"/>
        <v>13</v>
      </c>
      <c r="I1135" s="25" t="str">
        <f t="shared" si="137"/>
        <v>09</v>
      </c>
      <c r="J1135" s="25" t="str">
        <f t="shared" si="138"/>
        <v>2018</v>
      </c>
      <c r="K1135" s="25" t="str">
        <f t="shared" si="139"/>
        <v>3</v>
      </c>
      <c r="L1135" s="25" t="str">
        <f t="shared" si="140"/>
        <v>301505</v>
      </c>
      <c r="M1135" s="25" t="str">
        <f t="shared" si="141"/>
        <v>FATMAWATI 2</v>
      </c>
    </row>
    <row r="1136" spans="2:13" x14ac:dyDescent="0.25">
      <c r="B1136" s="56">
        <v>43357</v>
      </c>
      <c r="C1136" s="57" t="s">
        <v>894</v>
      </c>
      <c r="D1136" s="58">
        <v>66500</v>
      </c>
      <c r="E1136" s="58">
        <v>0</v>
      </c>
      <c r="F1136" s="58">
        <f t="shared" si="135"/>
        <v>583047900</v>
      </c>
      <c r="H1136" s="25" t="str">
        <f t="shared" si="136"/>
        <v>13</v>
      </c>
      <c r="I1136" s="25" t="str">
        <f t="shared" si="137"/>
        <v>09</v>
      </c>
      <c r="J1136" s="25" t="str">
        <f t="shared" si="138"/>
        <v>2018</v>
      </c>
      <c r="K1136" s="25" t="str">
        <f t="shared" si="139"/>
        <v>3</v>
      </c>
      <c r="L1136" s="25" t="str">
        <f t="shared" si="140"/>
        <v>301506</v>
      </c>
      <c r="M1136" s="25" t="str">
        <f t="shared" si="141"/>
        <v>FATMAWATI 1</v>
      </c>
    </row>
    <row r="1137" spans="2:13" x14ac:dyDescent="0.25">
      <c r="B1137" s="56">
        <v>43357</v>
      </c>
      <c r="C1137" s="57" t="s">
        <v>951</v>
      </c>
      <c r="D1137" s="58">
        <v>1282500</v>
      </c>
      <c r="E1137" s="58">
        <v>0</v>
      </c>
      <c r="F1137" s="58">
        <f t="shared" si="135"/>
        <v>584330400</v>
      </c>
      <c r="H1137" s="25" t="str">
        <f t="shared" si="136"/>
        <v>13</v>
      </c>
      <c r="I1137" s="25" t="str">
        <f t="shared" si="137"/>
        <v>09</v>
      </c>
      <c r="J1137" s="25" t="str">
        <f t="shared" si="138"/>
        <v>2018</v>
      </c>
      <c r="K1137" s="25" t="str">
        <f t="shared" si="139"/>
        <v>2</v>
      </c>
      <c r="L1137" s="25" t="str">
        <f t="shared" si="140"/>
        <v>301510</v>
      </c>
      <c r="M1137" s="25" t="str">
        <f t="shared" si="141"/>
        <v>LT AGUNG 1</v>
      </c>
    </row>
    <row r="1138" spans="2:13" x14ac:dyDescent="0.25">
      <c r="B1138" s="56">
        <v>43357</v>
      </c>
      <c r="C1138" s="57" t="s">
        <v>895</v>
      </c>
      <c r="D1138" s="58">
        <v>285000</v>
      </c>
      <c r="E1138" s="58">
        <v>0</v>
      </c>
      <c r="F1138" s="58">
        <f t="shared" si="135"/>
        <v>584615400</v>
      </c>
      <c r="H1138" s="25" t="str">
        <f t="shared" si="136"/>
        <v>13</v>
      </c>
      <c r="I1138" s="25" t="str">
        <f t="shared" si="137"/>
        <v>09</v>
      </c>
      <c r="J1138" s="25" t="str">
        <f t="shared" si="138"/>
        <v>2018</v>
      </c>
      <c r="K1138" s="25" t="str">
        <f t="shared" si="139"/>
        <v>3</v>
      </c>
      <c r="L1138" s="25" t="str">
        <f t="shared" si="140"/>
        <v>301509</v>
      </c>
      <c r="M1138" s="25" t="str">
        <f t="shared" si="141"/>
        <v>LT AGUNG 2</v>
      </c>
    </row>
    <row r="1139" spans="2:13" x14ac:dyDescent="0.25">
      <c r="B1139" s="56">
        <v>43357</v>
      </c>
      <c r="C1139" s="57" t="s">
        <v>896</v>
      </c>
      <c r="D1139" s="58">
        <v>190000</v>
      </c>
      <c r="E1139" s="58">
        <v>0</v>
      </c>
      <c r="F1139" s="58">
        <f t="shared" si="135"/>
        <v>584805400</v>
      </c>
      <c r="H1139" s="25" t="str">
        <f t="shared" si="136"/>
        <v>13</v>
      </c>
      <c r="I1139" s="25" t="str">
        <f t="shared" si="137"/>
        <v>09</v>
      </c>
      <c r="J1139" s="25" t="str">
        <f t="shared" si="138"/>
        <v>2018</v>
      </c>
      <c r="K1139" s="25" t="str">
        <f t="shared" si="139"/>
        <v>3</v>
      </c>
      <c r="L1139" s="25" t="str">
        <f t="shared" si="140"/>
        <v>301508</v>
      </c>
      <c r="M1139" s="25" t="str">
        <f t="shared" si="141"/>
        <v>AMPERA 1</v>
      </c>
    </row>
    <row r="1140" spans="2:13" x14ac:dyDescent="0.25">
      <c r="B1140" s="56">
        <v>43357</v>
      </c>
      <c r="C1140" s="57" t="s">
        <v>897</v>
      </c>
      <c r="D1140" s="58">
        <v>224000</v>
      </c>
      <c r="E1140" s="58">
        <v>0</v>
      </c>
      <c r="F1140" s="58">
        <f t="shared" si="135"/>
        <v>585029400</v>
      </c>
      <c r="H1140" s="25" t="str">
        <f t="shared" si="136"/>
        <v>13</v>
      </c>
      <c r="I1140" s="25" t="str">
        <f t="shared" si="137"/>
        <v>09</v>
      </c>
      <c r="J1140" s="25" t="str">
        <f t="shared" si="138"/>
        <v>2018</v>
      </c>
      <c r="K1140" s="25" t="str">
        <f t="shared" si="139"/>
        <v>3</v>
      </c>
      <c r="L1140" s="25" t="str">
        <f t="shared" si="140"/>
        <v>301515</v>
      </c>
      <c r="M1140" s="25" t="str">
        <f t="shared" si="141"/>
        <v>DUKUH 1</v>
      </c>
    </row>
    <row r="1141" spans="2:13" x14ac:dyDescent="0.25">
      <c r="B1141" s="56">
        <v>43357</v>
      </c>
      <c r="C1141" s="57" t="s">
        <v>952</v>
      </c>
      <c r="D1141" s="58">
        <v>988000</v>
      </c>
      <c r="E1141" s="58">
        <v>0</v>
      </c>
      <c r="F1141" s="58">
        <f t="shared" si="135"/>
        <v>586017400</v>
      </c>
      <c r="H1141" s="25" t="str">
        <f t="shared" si="136"/>
        <v>13</v>
      </c>
      <c r="I1141" s="25" t="str">
        <f t="shared" si="137"/>
        <v>09</v>
      </c>
      <c r="J1141" s="25" t="str">
        <f t="shared" si="138"/>
        <v>2018</v>
      </c>
      <c r="K1141" s="25" t="str">
        <f t="shared" si="139"/>
        <v>2</v>
      </c>
      <c r="L1141" s="25" t="str">
        <f t="shared" si="140"/>
        <v>301505</v>
      </c>
      <c r="M1141" s="25" t="str">
        <f t="shared" si="141"/>
        <v>FATMAWATI 2</v>
      </c>
    </row>
    <row r="1142" spans="2:13" x14ac:dyDescent="0.25">
      <c r="B1142" s="56">
        <v>43357</v>
      </c>
      <c r="C1142" s="57" t="s">
        <v>953</v>
      </c>
      <c r="D1142" s="58">
        <v>268000</v>
      </c>
      <c r="E1142" s="58">
        <v>0</v>
      </c>
      <c r="F1142" s="58">
        <f t="shared" si="135"/>
        <v>586285400</v>
      </c>
      <c r="H1142" s="25" t="str">
        <f t="shared" si="136"/>
        <v>13</v>
      </c>
      <c r="I1142" s="25" t="str">
        <f t="shared" si="137"/>
        <v>09</v>
      </c>
      <c r="J1142" s="25" t="str">
        <f t="shared" si="138"/>
        <v>2018</v>
      </c>
      <c r="K1142" s="25" t="str">
        <f t="shared" si="139"/>
        <v>2</v>
      </c>
      <c r="L1142" s="25" t="str">
        <f t="shared" si="140"/>
        <v>301511</v>
      </c>
      <c r="M1142" s="25" t="str">
        <f t="shared" si="141"/>
        <v>GEDONG 2</v>
      </c>
    </row>
    <row r="1143" spans="2:13" x14ac:dyDescent="0.25">
      <c r="B1143" s="56">
        <v>43357</v>
      </c>
      <c r="C1143" s="57" t="s">
        <v>905</v>
      </c>
      <c r="D1143" s="58">
        <v>123500</v>
      </c>
      <c r="E1143" s="58">
        <v>0</v>
      </c>
      <c r="F1143" s="58">
        <f t="shared" ref="F1143:F1206" si="142">F1142+D1143-E1143</f>
        <v>586408900</v>
      </c>
      <c r="H1143" s="25" t="str">
        <f t="shared" si="136"/>
        <v>13</v>
      </c>
      <c r="I1143" s="25" t="str">
        <f t="shared" si="137"/>
        <v>09</v>
      </c>
      <c r="J1143" s="25" t="str">
        <f t="shared" si="138"/>
        <v>2018</v>
      </c>
      <c r="K1143" s="25" t="str">
        <f t="shared" si="139"/>
        <v>3</v>
      </c>
      <c r="L1143" s="25" t="str">
        <f t="shared" si="140"/>
        <v>301503</v>
      </c>
      <c r="M1143" s="25" t="str">
        <f t="shared" si="141"/>
        <v>CIPUTAT 1</v>
      </c>
    </row>
    <row r="1144" spans="2:13" x14ac:dyDescent="0.25">
      <c r="B1144" s="56">
        <v>43357</v>
      </c>
      <c r="C1144" s="57" t="s">
        <v>898</v>
      </c>
      <c r="D1144" s="58">
        <v>209000</v>
      </c>
      <c r="E1144" s="58">
        <v>0</v>
      </c>
      <c r="F1144" s="58">
        <f t="shared" si="142"/>
        <v>586617900</v>
      </c>
      <c r="H1144" s="25" t="str">
        <f t="shared" si="136"/>
        <v>13</v>
      </c>
      <c r="I1144" s="25" t="str">
        <f t="shared" si="137"/>
        <v>09</v>
      </c>
      <c r="J1144" s="25" t="str">
        <f t="shared" si="138"/>
        <v>2018</v>
      </c>
      <c r="K1144" s="25" t="str">
        <f t="shared" si="139"/>
        <v>3</v>
      </c>
      <c r="L1144" s="25" t="str">
        <f t="shared" si="140"/>
        <v>301510</v>
      </c>
      <c r="M1144" s="25" t="str">
        <f t="shared" si="141"/>
        <v>LT AGUNG 1</v>
      </c>
    </row>
    <row r="1145" spans="2:13" x14ac:dyDescent="0.25">
      <c r="B1145" s="56">
        <v>43357</v>
      </c>
      <c r="C1145" s="57" t="s">
        <v>906</v>
      </c>
      <c r="D1145" s="58">
        <v>114000</v>
      </c>
      <c r="E1145" s="58">
        <v>0</v>
      </c>
      <c r="F1145" s="58">
        <f t="shared" si="142"/>
        <v>586731900</v>
      </c>
      <c r="H1145" s="25" t="str">
        <f t="shared" si="136"/>
        <v>13</v>
      </c>
      <c r="I1145" s="25" t="str">
        <f t="shared" si="137"/>
        <v>09</v>
      </c>
      <c r="J1145" s="25" t="str">
        <f t="shared" si="138"/>
        <v>2018</v>
      </c>
      <c r="K1145" s="25" t="str">
        <f t="shared" si="139"/>
        <v>3</v>
      </c>
      <c r="L1145" s="25" t="str">
        <f t="shared" si="140"/>
        <v>301504</v>
      </c>
      <c r="M1145" s="25" t="str">
        <f t="shared" si="141"/>
        <v>PD PINANG</v>
      </c>
    </row>
    <row r="1146" spans="2:13" x14ac:dyDescent="0.25">
      <c r="B1146" s="56">
        <v>43357</v>
      </c>
      <c r="C1146" s="57" t="s">
        <v>899</v>
      </c>
      <c r="D1146" s="58">
        <v>95000</v>
      </c>
      <c r="E1146" s="58">
        <v>0</v>
      </c>
      <c r="F1146" s="58">
        <f t="shared" si="142"/>
        <v>586826900</v>
      </c>
      <c r="H1146" s="25" t="str">
        <f t="shared" si="136"/>
        <v>13</v>
      </c>
      <c r="I1146" s="25" t="str">
        <f t="shared" si="137"/>
        <v>09</v>
      </c>
      <c r="J1146" s="25" t="str">
        <f t="shared" si="138"/>
        <v>2018</v>
      </c>
      <c r="K1146" s="25" t="str">
        <f t="shared" si="139"/>
        <v>3</v>
      </c>
      <c r="L1146" s="25" t="str">
        <f t="shared" si="140"/>
        <v>301534</v>
      </c>
      <c r="M1146" s="25" t="str">
        <f t="shared" si="141"/>
        <v>LT AGUNG 3</v>
      </c>
    </row>
    <row r="1147" spans="2:13" x14ac:dyDescent="0.25">
      <c r="B1147" s="56">
        <v>43357</v>
      </c>
      <c r="C1147" s="57" t="s">
        <v>954</v>
      </c>
      <c r="D1147" s="58">
        <v>959500</v>
      </c>
      <c r="E1147" s="58">
        <v>0</v>
      </c>
      <c r="F1147" s="58">
        <f t="shared" si="142"/>
        <v>587786400</v>
      </c>
      <c r="H1147" s="25" t="str">
        <f t="shared" si="136"/>
        <v>13</v>
      </c>
      <c r="I1147" s="25" t="str">
        <f t="shared" si="137"/>
        <v>09</v>
      </c>
      <c r="J1147" s="25" t="str">
        <f t="shared" si="138"/>
        <v>2018</v>
      </c>
      <c r="K1147" s="25" t="str">
        <f t="shared" si="139"/>
        <v>2</v>
      </c>
      <c r="L1147" s="25" t="str">
        <f t="shared" si="140"/>
        <v>301506</v>
      </c>
      <c r="M1147" s="25" t="str">
        <f t="shared" si="141"/>
        <v>FATMAWATI 1</v>
      </c>
    </row>
    <row r="1148" spans="2:13" x14ac:dyDescent="0.25">
      <c r="B1148" s="56">
        <v>43357</v>
      </c>
      <c r="C1148" s="57" t="s">
        <v>955</v>
      </c>
      <c r="D1148" s="58">
        <v>2768000</v>
      </c>
      <c r="E1148" s="58">
        <v>0</v>
      </c>
      <c r="F1148" s="58">
        <f t="shared" si="142"/>
        <v>590554400</v>
      </c>
      <c r="H1148" s="25" t="str">
        <f t="shared" si="136"/>
        <v>13</v>
      </c>
      <c r="I1148" s="25" t="str">
        <f t="shared" si="137"/>
        <v>09</v>
      </c>
      <c r="J1148" s="25" t="str">
        <f t="shared" si="138"/>
        <v>2018</v>
      </c>
      <c r="K1148" s="25" t="str">
        <f t="shared" si="139"/>
        <v>2</v>
      </c>
      <c r="L1148" s="25" t="str">
        <f t="shared" si="140"/>
        <v>301516</v>
      </c>
      <c r="M1148" s="25" t="str">
        <f t="shared" si="141"/>
        <v>DUKUH 3</v>
      </c>
    </row>
    <row r="1149" spans="2:13" x14ac:dyDescent="0.25">
      <c r="B1149" s="56">
        <v>43357</v>
      </c>
      <c r="C1149" s="57" t="s">
        <v>903</v>
      </c>
      <c r="D1149" s="58">
        <v>544000</v>
      </c>
      <c r="E1149" s="58">
        <v>0</v>
      </c>
      <c r="F1149" s="58">
        <f t="shared" si="142"/>
        <v>591098400</v>
      </c>
      <c r="H1149" s="25" t="str">
        <f t="shared" si="136"/>
        <v>13</v>
      </c>
      <c r="I1149" s="25" t="str">
        <f t="shared" si="137"/>
        <v>09</v>
      </c>
      <c r="J1149" s="25" t="str">
        <f t="shared" si="138"/>
        <v>2018</v>
      </c>
      <c r="K1149" s="25" t="str">
        <f t="shared" si="139"/>
        <v>3</v>
      </c>
      <c r="L1149" s="25" t="str">
        <f t="shared" si="140"/>
        <v>301516</v>
      </c>
      <c r="M1149" s="25" t="str">
        <f t="shared" si="141"/>
        <v>DUKUH 3</v>
      </c>
    </row>
    <row r="1150" spans="2:13" x14ac:dyDescent="0.25">
      <c r="B1150" s="56">
        <v>43357</v>
      </c>
      <c r="C1150" s="57" t="s">
        <v>956</v>
      </c>
      <c r="D1150" s="58">
        <v>1842000</v>
      </c>
      <c r="E1150" s="58">
        <v>0</v>
      </c>
      <c r="F1150" s="58">
        <f t="shared" si="142"/>
        <v>592940400</v>
      </c>
      <c r="H1150" s="25" t="str">
        <f t="shared" si="136"/>
        <v>13</v>
      </c>
      <c r="I1150" s="25" t="str">
        <f t="shared" si="137"/>
        <v>09</v>
      </c>
      <c r="J1150" s="25" t="str">
        <f t="shared" si="138"/>
        <v>2018</v>
      </c>
      <c r="K1150" s="25" t="str">
        <f t="shared" si="139"/>
        <v>2</v>
      </c>
      <c r="L1150" s="25" t="str">
        <f t="shared" si="140"/>
        <v>301514</v>
      </c>
      <c r="M1150" s="25" t="str">
        <f t="shared" si="141"/>
        <v>PS REBO</v>
      </c>
    </row>
    <row r="1151" spans="2:13" x14ac:dyDescent="0.25">
      <c r="B1151" s="56">
        <v>43357</v>
      </c>
      <c r="C1151" s="57" t="s">
        <v>902</v>
      </c>
      <c r="D1151" s="58">
        <v>66500</v>
      </c>
      <c r="E1151" s="58">
        <v>0</v>
      </c>
      <c r="F1151" s="58">
        <f t="shared" si="142"/>
        <v>593006900</v>
      </c>
      <c r="H1151" s="25" t="str">
        <f t="shared" si="136"/>
        <v>13</v>
      </c>
      <c r="I1151" s="25" t="str">
        <f t="shared" si="137"/>
        <v>09</v>
      </c>
      <c r="J1151" s="25" t="str">
        <f t="shared" si="138"/>
        <v>2018</v>
      </c>
      <c r="K1151" s="25" t="str">
        <f t="shared" si="139"/>
        <v>3</v>
      </c>
      <c r="L1151" s="25" t="str">
        <f t="shared" si="140"/>
        <v>301512</v>
      </c>
      <c r="M1151" s="25" t="str">
        <f t="shared" si="141"/>
        <v>GEDONG 1</v>
      </c>
    </row>
    <row r="1152" spans="2:13" x14ac:dyDescent="0.25">
      <c r="B1152" s="56">
        <v>43357</v>
      </c>
      <c r="C1152" s="57" t="s">
        <v>900</v>
      </c>
      <c r="D1152" s="58">
        <v>57000</v>
      </c>
      <c r="E1152" s="58">
        <v>0</v>
      </c>
      <c r="F1152" s="58">
        <f t="shared" si="142"/>
        <v>593063900</v>
      </c>
      <c r="H1152" s="25" t="str">
        <f t="shared" si="136"/>
        <v>13</v>
      </c>
      <c r="I1152" s="25" t="str">
        <f t="shared" si="137"/>
        <v>09</v>
      </c>
      <c r="J1152" s="25" t="str">
        <f t="shared" si="138"/>
        <v>2018</v>
      </c>
      <c r="K1152" s="25" t="str">
        <f t="shared" si="139"/>
        <v>3</v>
      </c>
      <c r="L1152" s="25" t="str">
        <f t="shared" si="140"/>
        <v>301513</v>
      </c>
      <c r="M1152" s="25" t="str">
        <f t="shared" si="141"/>
        <v>KP RAMBUTAN</v>
      </c>
    </row>
    <row r="1153" spans="2:13" x14ac:dyDescent="0.25">
      <c r="B1153" s="56">
        <v>43357</v>
      </c>
      <c r="C1153" s="57" t="s">
        <v>901</v>
      </c>
      <c r="D1153" s="58">
        <v>241500</v>
      </c>
      <c r="E1153" s="58">
        <v>0</v>
      </c>
      <c r="F1153" s="58">
        <f t="shared" si="142"/>
        <v>593305400</v>
      </c>
      <c r="H1153" s="25" t="str">
        <f t="shared" si="136"/>
        <v>13</v>
      </c>
      <c r="I1153" s="25" t="str">
        <f t="shared" si="137"/>
        <v>09</v>
      </c>
      <c r="J1153" s="25" t="str">
        <f t="shared" si="138"/>
        <v>2018</v>
      </c>
      <c r="K1153" s="25" t="str">
        <f t="shared" si="139"/>
        <v>3</v>
      </c>
      <c r="L1153" s="25" t="str">
        <f t="shared" si="140"/>
        <v>301514</v>
      </c>
      <c r="M1153" s="25" t="str">
        <f t="shared" si="141"/>
        <v>PS REBO</v>
      </c>
    </row>
    <row r="1154" spans="2:13" x14ac:dyDescent="0.25">
      <c r="B1154" s="56">
        <v>43357</v>
      </c>
      <c r="C1154" s="57" t="s">
        <v>957</v>
      </c>
      <c r="D1154" s="58">
        <v>47500</v>
      </c>
      <c r="E1154" s="58">
        <v>0</v>
      </c>
      <c r="F1154" s="58">
        <f t="shared" si="142"/>
        <v>593352900</v>
      </c>
      <c r="H1154" s="25" t="str">
        <f t="shared" si="136"/>
        <v>14</v>
      </c>
      <c r="I1154" s="25" t="str">
        <f t="shared" si="137"/>
        <v>09</v>
      </c>
      <c r="J1154" s="25" t="str">
        <f t="shared" si="138"/>
        <v>2018</v>
      </c>
      <c r="K1154" s="25" t="str">
        <f t="shared" si="139"/>
        <v>3</v>
      </c>
      <c r="L1154" s="25" t="str">
        <f t="shared" si="140"/>
        <v>301511</v>
      </c>
      <c r="M1154" s="25" t="str">
        <f t="shared" si="141"/>
        <v>GEDONG 2</v>
      </c>
    </row>
    <row r="1155" spans="2:13" x14ac:dyDescent="0.25">
      <c r="B1155" s="56">
        <v>43357</v>
      </c>
      <c r="C1155" s="57" t="s">
        <v>958</v>
      </c>
      <c r="D1155" s="58">
        <v>57000</v>
      </c>
      <c r="E1155" s="58">
        <v>0</v>
      </c>
      <c r="F1155" s="58">
        <f t="shared" si="142"/>
        <v>593409900</v>
      </c>
      <c r="H1155" s="25" t="str">
        <f t="shared" si="136"/>
        <v>14</v>
      </c>
      <c r="I1155" s="25" t="str">
        <f t="shared" si="137"/>
        <v>09</v>
      </c>
      <c r="J1155" s="25" t="str">
        <f t="shared" si="138"/>
        <v>2018</v>
      </c>
      <c r="K1155" s="25" t="str">
        <f t="shared" si="139"/>
        <v>3</v>
      </c>
      <c r="L1155" s="25" t="str">
        <f t="shared" si="140"/>
        <v>301503</v>
      </c>
      <c r="M1155" s="25" t="str">
        <f t="shared" si="141"/>
        <v>CIPUTAT 1</v>
      </c>
    </row>
    <row r="1156" spans="2:13" x14ac:dyDescent="0.25">
      <c r="B1156" s="56">
        <v>43357</v>
      </c>
      <c r="C1156" s="57" t="s">
        <v>959</v>
      </c>
      <c r="D1156" s="58">
        <v>137000</v>
      </c>
      <c r="E1156" s="58">
        <v>0</v>
      </c>
      <c r="F1156" s="58">
        <f t="shared" si="142"/>
        <v>593546900</v>
      </c>
      <c r="H1156" s="25" t="str">
        <f t="shared" si="136"/>
        <v>14</v>
      </c>
      <c r="I1156" s="25" t="str">
        <f t="shared" si="137"/>
        <v>09</v>
      </c>
      <c r="J1156" s="25" t="str">
        <f t="shared" si="138"/>
        <v>2018</v>
      </c>
      <c r="K1156" s="25" t="str">
        <f t="shared" si="139"/>
        <v>3</v>
      </c>
      <c r="L1156" s="25" t="str">
        <f t="shared" si="140"/>
        <v>301510</v>
      </c>
      <c r="M1156" s="25" t="str">
        <f t="shared" si="141"/>
        <v>LT AGUNG 1</v>
      </c>
    </row>
    <row r="1157" spans="2:13" x14ac:dyDescent="0.25">
      <c r="B1157" s="56">
        <v>43357</v>
      </c>
      <c r="C1157" s="57" t="s">
        <v>960</v>
      </c>
      <c r="D1157" s="58">
        <v>266000</v>
      </c>
      <c r="E1157" s="58">
        <v>0</v>
      </c>
      <c r="F1157" s="58">
        <f t="shared" si="142"/>
        <v>593812900</v>
      </c>
      <c r="H1157" s="25" t="str">
        <f t="shared" si="136"/>
        <v>14</v>
      </c>
      <c r="I1157" s="25" t="str">
        <f t="shared" si="137"/>
        <v>09</v>
      </c>
      <c r="J1157" s="25" t="str">
        <f t="shared" si="138"/>
        <v>2018</v>
      </c>
      <c r="K1157" s="25" t="str">
        <f t="shared" si="139"/>
        <v>3</v>
      </c>
      <c r="L1157" s="25" t="str">
        <f t="shared" si="140"/>
        <v>301509</v>
      </c>
      <c r="M1157" s="25" t="str">
        <f t="shared" si="141"/>
        <v>LT AGUNG 2</v>
      </c>
    </row>
    <row r="1158" spans="2:13" x14ac:dyDescent="0.25">
      <c r="B1158" s="56">
        <v>43357</v>
      </c>
      <c r="C1158" s="57" t="s">
        <v>961</v>
      </c>
      <c r="D1158" s="58">
        <v>95000</v>
      </c>
      <c r="E1158" s="58">
        <v>0</v>
      </c>
      <c r="F1158" s="58">
        <f t="shared" si="142"/>
        <v>593907900</v>
      </c>
      <c r="H1158" s="25" t="str">
        <f t="shared" si="136"/>
        <v>14</v>
      </c>
      <c r="I1158" s="25" t="str">
        <f t="shared" si="137"/>
        <v>09</v>
      </c>
      <c r="J1158" s="25" t="str">
        <f t="shared" si="138"/>
        <v>2018</v>
      </c>
      <c r="K1158" s="25" t="str">
        <f t="shared" si="139"/>
        <v>3</v>
      </c>
      <c r="L1158" s="25" t="str">
        <f t="shared" si="140"/>
        <v>301507</v>
      </c>
      <c r="M1158" s="25" t="str">
        <f t="shared" si="141"/>
        <v>AMPERA 2</v>
      </c>
    </row>
    <row r="1159" spans="2:13" x14ac:dyDescent="0.25">
      <c r="B1159" s="56">
        <v>43357</v>
      </c>
      <c r="C1159" s="57" t="s">
        <v>962</v>
      </c>
      <c r="D1159" s="58">
        <v>66500</v>
      </c>
      <c r="E1159" s="58">
        <v>0</v>
      </c>
      <c r="F1159" s="58">
        <f t="shared" si="142"/>
        <v>593974400</v>
      </c>
      <c r="H1159" s="25" t="str">
        <f t="shared" si="136"/>
        <v>14</v>
      </c>
      <c r="I1159" s="25" t="str">
        <f t="shared" si="137"/>
        <v>09</v>
      </c>
      <c r="J1159" s="25" t="str">
        <f t="shared" si="138"/>
        <v>2018</v>
      </c>
      <c r="K1159" s="25" t="str">
        <f t="shared" si="139"/>
        <v>3</v>
      </c>
      <c r="L1159" s="25" t="str">
        <f t="shared" si="140"/>
        <v>301534</v>
      </c>
      <c r="M1159" s="25" t="str">
        <f t="shared" si="141"/>
        <v>LT AGUNG 3</v>
      </c>
    </row>
    <row r="1160" spans="2:13" x14ac:dyDescent="0.25">
      <c r="B1160" s="56">
        <v>43357</v>
      </c>
      <c r="C1160" s="57" t="s">
        <v>963</v>
      </c>
      <c r="D1160" s="58">
        <v>38000</v>
      </c>
      <c r="E1160" s="58">
        <v>0</v>
      </c>
      <c r="F1160" s="58">
        <f t="shared" si="142"/>
        <v>594012400</v>
      </c>
      <c r="H1160" s="25" t="str">
        <f t="shared" si="136"/>
        <v>14</v>
      </c>
      <c r="I1160" s="25" t="str">
        <f t="shared" si="137"/>
        <v>09</v>
      </c>
      <c r="J1160" s="25" t="str">
        <f t="shared" si="138"/>
        <v>2018</v>
      </c>
      <c r="K1160" s="25" t="str">
        <f t="shared" si="139"/>
        <v>3</v>
      </c>
      <c r="L1160" s="25" t="str">
        <f t="shared" si="140"/>
        <v>301506</v>
      </c>
      <c r="M1160" s="25" t="str">
        <f t="shared" si="141"/>
        <v>FATMAWATI 1</v>
      </c>
    </row>
    <row r="1161" spans="2:13" x14ac:dyDescent="0.25">
      <c r="B1161" s="56">
        <v>43357</v>
      </c>
      <c r="C1161" s="57" t="s">
        <v>964</v>
      </c>
      <c r="D1161" s="58">
        <v>85500</v>
      </c>
      <c r="E1161" s="58">
        <v>0</v>
      </c>
      <c r="F1161" s="58">
        <f t="shared" si="142"/>
        <v>594097900</v>
      </c>
      <c r="H1161" s="25" t="str">
        <f t="shared" si="136"/>
        <v>14</v>
      </c>
      <c r="I1161" s="25" t="str">
        <f t="shared" si="137"/>
        <v>09</v>
      </c>
      <c r="J1161" s="25" t="str">
        <f t="shared" si="138"/>
        <v>2018</v>
      </c>
      <c r="K1161" s="25" t="str">
        <f t="shared" si="139"/>
        <v>3</v>
      </c>
      <c r="L1161" s="25" t="str">
        <f t="shared" si="140"/>
        <v>301508</v>
      </c>
      <c r="M1161" s="25" t="str">
        <f t="shared" si="141"/>
        <v>AMPERA 1</v>
      </c>
    </row>
    <row r="1162" spans="2:13" x14ac:dyDescent="0.25">
      <c r="B1162" s="56">
        <v>43357</v>
      </c>
      <c r="C1162" s="57" t="s">
        <v>965</v>
      </c>
      <c r="D1162" s="58">
        <v>123500</v>
      </c>
      <c r="E1162" s="58">
        <v>0</v>
      </c>
      <c r="F1162" s="58">
        <f t="shared" si="142"/>
        <v>594221400</v>
      </c>
      <c r="H1162" s="25" t="str">
        <f t="shared" si="136"/>
        <v>14</v>
      </c>
      <c r="I1162" s="25" t="str">
        <f t="shared" si="137"/>
        <v>09</v>
      </c>
      <c r="J1162" s="25" t="str">
        <f t="shared" si="138"/>
        <v>2018</v>
      </c>
      <c r="K1162" s="25" t="str">
        <f t="shared" si="139"/>
        <v>3</v>
      </c>
      <c r="L1162" s="25" t="str">
        <f t="shared" si="140"/>
        <v>301512</v>
      </c>
      <c r="M1162" s="25" t="str">
        <f t="shared" si="141"/>
        <v>GEDONG 1</v>
      </c>
    </row>
    <row r="1163" spans="2:13" x14ac:dyDescent="0.25">
      <c r="B1163" s="56">
        <v>43357</v>
      </c>
      <c r="C1163" s="57" t="s">
        <v>966</v>
      </c>
      <c r="D1163" s="58">
        <v>125500</v>
      </c>
      <c r="E1163" s="58">
        <v>0</v>
      </c>
      <c r="F1163" s="58">
        <f t="shared" si="142"/>
        <v>594346900</v>
      </c>
      <c r="H1163" s="25" t="str">
        <f t="shared" si="136"/>
        <v>14</v>
      </c>
      <c r="I1163" s="25" t="str">
        <f t="shared" si="137"/>
        <v>09</v>
      </c>
      <c r="J1163" s="25" t="str">
        <f t="shared" si="138"/>
        <v>2018</v>
      </c>
      <c r="K1163" s="25" t="str">
        <f t="shared" si="139"/>
        <v>3</v>
      </c>
      <c r="L1163" s="25" t="str">
        <f t="shared" si="140"/>
        <v>301505</v>
      </c>
      <c r="M1163" s="25" t="str">
        <f t="shared" si="141"/>
        <v>FATMAWATI 2</v>
      </c>
    </row>
    <row r="1164" spans="2:13" x14ac:dyDescent="0.25">
      <c r="B1164" s="56">
        <v>43357</v>
      </c>
      <c r="C1164" s="57" t="s">
        <v>967</v>
      </c>
      <c r="D1164" s="58">
        <v>154500</v>
      </c>
      <c r="E1164" s="58">
        <v>0</v>
      </c>
      <c r="F1164" s="58">
        <f t="shared" si="142"/>
        <v>594501400</v>
      </c>
      <c r="H1164" s="25" t="str">
        <f t="shared" si="136"/>
        <v>14</v>
      </c>
      <c r="I1164" s="25" t="str">
        <f t="shared" si="137"/>
        <v>09</v>
      </c>
      <c r="J1164" s="25" t="str">
        <f t="shared" si="138"/>
        <v>2018</v>
      </c>
      <c r="K1164" s="25" t="str">
        <f t="shared" si="139"/>
        <v>3</v>
      </c>
      <c r="L1164" s="25" t="str">
        <f t="shared" si="140"/>
        <v>301515</v>
      </c>
      <c r="M1164" s="25" t="str">
        <f t="shared" si="141"/>
        <v>DUKUH 1</v>
      </c>
    </row>
    <row r="1165" spans="2:13" x14ac:dyDescent="0.25">
      <c r="B1165" s="56">
        <v>43357</v>
      </c>
      <c r="C1165" s="57" t="s">
        <v>968</v>
      </c>
      <c r="D1165" s="58">
        <v>114000</v>
      </c>
      <c r="E1165" s="58">
        <v>0</v>
      </c>
      <c r="F1165" s="58">
        <f t="shared" si="142"/>
        <v>594615400</v>
      </c>
      <c r="H1165" s="25" t="str">
        <f t="shared" si="136"/>
        <v>14</v>
      </c>
      <c r="I1165" s="25" t="str">
        <f t="shared" si="137"/>
        <v>09</v>
      </c>
      <c r="J1165" s="25" t="str">
        <f t="shared" si="138"/>
        <v>2018</v>
      </c>
      <c r="K1165" s="25" t="str">
        <f t="shared" si="139"/>
        <v>3</v>
      </c>
      <c r="L1165" s="25" t="str">
        <f t="shared" si="140"/>
        <v>301504</v>
      </c>
      <c r="M1165" s="25" t="str">
        <f t="shared" si="141"/>
        <v>PD PINANG</v>
      </c>
    </row>
    <row r="1166" spans="2:13" x14ac:dyDescent="0.25">
      <c r="B1166" s="56">
        <v>43357</v>
      </c>
      <c r="C1166" s="57" t="s">
        <v>969</v>
      </c>
      <c r="D1166" s="58">
        <v>19000</v>
      </c>
      <c r="E1166" s="58">
        <v>0</v>
      </c>
      <c r="F1166" s="58">
        <f t="shared" si="142"/>
        <v>594634400</v>
      </c>
      <c r="H1166" s="25" t="str">
        <f t="shared" si="136"/>
        <v>14</v>
      </c>
      <c r="I1166" s="25" t="str">
        <f t="shared" si="137"/>
        <v>09</v>
      </c>
      <c r="J1166" s="25" t="str">
        <f t="shared" si="138"/>
        <v>2018</v>
      </c>
      <c r="K1166" s="25" t="str">
        <f t="shared" si="139"/>
        <v>3</v>
      </c>
      <c r="L1166" s="25" t="str">
        <f t="shared" si="140"/>
        <v>301513</v>
      </c>
      <c r="M1166" s="25" t="str">
        <f t="shared" si="141"/>
        <v>KP RAMBUTAN</v>
      </c>
    </row>
    <row r="1167" spans="2:13" x14ac:dyDescent="0.25">
      <c r="B1167" s="56">
        <v>43357</v>
      </c>
      <c r="C1167" s="57" t="s">
        <v>970</v>
      </c>
      <c r="D1167" s="58">
        <v>264500</v>
      </c>
      <c r="E1167" s="58">
        <v>0</v>
      </c>
      <c r="F1167" s="58">
        <f t="shared" si="142"/>
        <v>594898900</v>
      </c>
      <c r="H1167" s="25" t="str">
        <f t="shared" si="136"/>
        <v>14</v>
      </c>
      <c r="I1167" s="25" t="str">
        <f t="shared" si="137"/>
        <v>09</v>
      </c>
      <c r="J1167" s="25" t="str">
        <f t="shared" si="138"/>
        <v>2018</v>
      </c>
      <c r="K1167" s="25" t="str">
        <f t="shared" si="139"/>
        <v>3</v>
      </c>
      <c r="L1167" s="25" t="str">
        <f t="shared" si="140"/>
        <v>301514</v>
      </c>
      <c r="M1167" s="25" t="str">
        <f t="shared" si="141"/>
        <v>PS REBO</v>
      </c>
    </row>
    <row r="1168" spans="2:13" x14ac:dyDescent="0.25">
      <c r="B1168" s="56">
        <v>43357</v>
      </c>
      <c r="C1168" s="57" t="s">
        <v>971</v>
      </c>
      <c r="D1168" s="58">
        <v>160000</v>
      </c>
      <c r="E1168" s="58">
        <v>0</v>
      </c>
      <c r="F1168" s="58">
        <f t="shared" si="142"/>
        <v>595058900</v>
      </c>
      <c r="H1168" s="25" t="str">
        <f t="shared" si="136"/>
        <v>14</v>
      </c>
      <c r="I1168" s="25" t="str">
        <f t="shared" si="137"/>
        <v>09</v>
      </c>
      <c r="J1168" s="25" t="str">
        <f t="shared" si="138"/>
        <v>2018</v>
      </c>
      <c r="K1168" s="25" t="str">
        <f t="shared" si="139"/>
        <v>3</v>
      </c>
      <c r="L1168" s="25" t="str">
        <f t="shared" si="140"/>
        <v>301516</v>
      </c>
      <c r="M1168" s="25" t="str">
        <f t="shared" si="141"/>
        <v>DUKUH 3</v>
      </c>
    </row>
    <row r="1169" spans="2:13" x14ac:dyDescent="0.25">
      <c r="B1169" s="56">
        <v>43357</v>
      </c>
      <c r="C1169" s="57" t="s">
        <v>972</v>
      </c>
      <c r="D1169" s="58">
        <v>619500</v>
      </c>
      <c r="E1169" s="58">
        <v>0</v>
      </c>
      <c r="F1169" s="58">
        <f t="shared" si="142"/>
        <v>595678400</v>
      </c>
      <c r="H1169" s="25" t="str">
        <f t="shared" si="136"/>
        <v>14</v>
      </c>
      <c r="I1169" s="25" t="str">
        <f t="shared" si="137"/>
        <v>09</v>
      </c>
      <c r="J1169" s="25" t="str">
        <f t="shared" si="138"/>
        <v>2018</v>
      </c>
      <c r="K1169" s="25" t="str">
        <f t="shared" si="139"/>
        <v>1</v>
      </c>
      <c r="L1169" s="25" t="str">
        <f t="shared" si="140"/>
        <v>301505</v>
      </c>
      <c r="M1169" s="25" t="str">
        <f t="shared" si="141"/>
        <v>FATMAWATI 2</v>
      </c>
    </row>
    <row r="1170" spans="2:13" x14ac:dyDescent="0.25">
      <c r="B1170" s="56">
        <v>43357</v>
      </c>
      <c r="C1170" s="57" t="s">
        <v>973</v>
      </c>
      <c r="D1170" s="58">
        <v>228000</v>
      </c>
      <c r="E1170" s="58">
        <v>0</v>
      </c>
      <c r="F1170" s="58">
        <f t="shared" si="142"/>
        <v>595906400</v>
      </c>
      <c r="H1170" s="25" t="str">
        <f t="shared" si="136"/>
        <v>14</v>
      </c>
      <c r="I1170" s="25" t="str">
        <f t="shared" si="137"/>
        <v>09</v>
      </c>
      <c r="J1170" s="25" t="str">
        <f t="shared" si="138"/>
        <v>2018</v>
      </c>
      <c r="K1170" s="25" t="str">
        <f t="shared" si="139"/>
        <v>1</v>
      </c>
      <c r="L1170" s="25" t="str">
        <f t="shared" si="140"/>
        <v>301506</v>
      </c>
      <c r="M1170" s="25" t="str">
        <f t="shared" si="141"/>
        <v>FATMAWATI 1</v>
      </c>
    </row>
    <row r="1171" spans="2:13" x14ac:dyDescent="0.25">
      <c r="B1171" s="56">
        <v>43357</v>
      </c>
      <c r="C1171" s="57" t="s">
        <v>974</v>
      </c>
      <c r="D1171" s="58">
        <v>2256500</v>
      </c>
      <c r="E1171" s="58">
        <v>0</v>
      </c>
      <c r="F1171" s="58">
        <f t="shared" si="142"/>
        <v>598162900</v>
      </c>
      <c r="H1171" s="25" t="str">
        <f t="shared" si="136"/>
        <v>14</v>
      </c>
      <c r="I1171" s="25" t="str">
        <f t="shared" si="137"/>
        <v>09</v>
      </c>
      <c r="J1171" s="25" t="str">
        <f t="shared" si="138"/>
        <v>2018</v>
      </c>
      <c r="K1171" s="25" t="str">
        <f t="shared" si="139"/>
        <v>1</v>
      </c>
      <c r="L1171" s="25" t="str">
        <f t="shared" si="140"/>
        <v>301514</v>
      </c>
      <c r="M1171" s="25" t="str">
        <f t="shared" si="141"/>
        <v>PS REBO</v>
      </c>
    </row>
    <row r="1172" spans="2:13" x14ac:dyDescent="0.25">
      <c r="B1172" s="56">
        <v>43357</v>
      </c>
      <c r="C1172" s="57" t="s">
        <v>975</v>
      </c>
      <c r="D1172" s="58">
        <v>1558000</v>
      </c>
      <c r="E1172" s="58">
        <v>0</v>
      </c>
      <c r="F1172" s="58">
        <f t="shared" si="142"/>
        <v>599720900</v>
      </c>
      <c r="H1172" s="25" t="str">
        <f t="shared" si="136"/>
        <v>14</v>
      </c>
      <c r="I1172" s="25" t="str">
        <f t="shared" si="137"/>
        <v>09</v>
      </c>
      <c r="J1172" s="25" t="str">
        <f t="shared" si="138"/>
        <v>2018</v>
      </c>
      <c r="K1172" s="25" t="str">
        <f t="shared" si="139"/>
        <v>1</v>
      </c>
      <c r="L1172" s="25" t="str">
        <f t="shared" si="140"/>
        <v>301509</v>
      </c>
      <c r="M1172" s="25" t="str">
        <f t="shared" si="141"/>
        <v>LT AGUNG 2</v>
      </c>
    </row>
    <row r="1173" spans="2:13" x14ac:dyDescent="0.25">
      <c r="B1173" s="56">
        <v>43357</v>
      </c>
      <c r="C1173" s="57" t="s">
        <v>976</v>
      </c>
      <c r="D1173" s="58">
        <v>361000</v>
      </c>
      <c r="E1173" s="58">
        <v>0</v>
      </c>
      <c r="F1173" s="58">
        <f t="shared" si="142"/>
        <v>600081900</v>
      </c>
      <c r="H1173" s="25" t="str">
        <f t="shared" si="136"/>
        <v>14</v>
      </c>
      <c r="I1173" s="25" t="str">
        <f t="shared" si="137"/>
        <v>09</v>
      </c>
      <c r="J1173" s="25" t="str">
        <f t="shared" si="138"/>
        <v>2018</v>
      </c>
      <c r="K1173" s="25" t="str">
        <f t="shared" si="139"/>
        <v>1</v>
      </c>
      <c r="L1173" s="25" t="str">
        <f t="shared" si="140"/>
        <v>301512</v>
      </c>
      <c r="M1173" s="25" t="str">
        <f t="shared" si="141"/>
        <v>GEDONG 1</v>
      </c>
    </row>
    <row r="1174" spans="2:13" x14ac:dyDescent="0.25">
      <c r="B1174" s="56">
        <v>43357</v>
      </c>
      <c r="C1174" s="57" t="s">
        <v>977</v>
      </c>
      <c r="D1174" s="58">
        <v>771500</v>
      </c>
      <c r="E1174" s="58">
        <v>0</v>
      </c>
      <c r="F1174" s="58">
        <f t="shared" si="142"/>
        <v>600853400</v>
      </c>
      <c r="H1174" s="25" t="str">
        <f t="shared" si="136"/>
        <v>14</v>
      </c>
      <c r="I1174" s="25" t="str">
        <f t="shared" si="137"/>
        <v>09</v>
      </c>
      <c r="J1174" s="25" t="str">
        <f t="shared" si="138"/>
        <v>2018</v>
      </c>
      <c r="K1174" s="25" t="str">
        <f t="shared" si="139"/>
        <v>1</v>
      </c>
      <c r="L1174" s="25" t="str">
        <f t="shared" si="140"/>
        <v>301504</v>
      </c>
      <c r="M1174" s="25" t="str">
        <f t="shared" si="141"/>
        <v>PD PINANG</v>
      </c>
    </row>
    <row r="1175" spans="2:13" x14ac:dyDescent="0.25">
      <c r="B1175" s="56">
        <v>43357</v>
      </c>
      <c r="C1175" s="57" t="s">
        <v>978</v>
      </c>
      <c r="D1175" s="58">
        <v>1264000</v>
      </c>
      <c r="E1175" s="58">
        <v>0</v>
      </c>
      <c r="F1175" s="58">
        <f t="shared" si="142"/>
        <v>602117400</v>
      </c>
      <c r="H1175" s="25" t="str">
        <f t="shared" si="136"/>
        <v>14</v>
      </c>
      <c r="I1175" s="25" t="str">
        <f t="shared" si="137"/>
        <v>09</v>
      </c>
      <c r="J1175" s="25" t="str">
        <f t="shared" si="138"/>
        <v>2018</v>
      </c>
      <c r="K1175" s="25" t="str">
        <f t="shared" si="139"/>
        <v>1</v>
      </c>
      <c r="L1175" s="25" t="str">
        <f t="shared" si="140"/>
        <v>301516</v>
      </c>
      <c r="M1175" s="25" t="str">
        <f t="shared" si="141"/>
        <v>DUKUH 3</v>
      </c>
    </row>
    <row r="1176" spans="2:13" x14ac:dyDescent="0.25">
      <c r="B1176" s="56">
        <v>43357</v>
      </c>
      <c r="C1176" s="57" t="s">
        <v>979</v>
      </c>
      <c r="D1176" s="58">
        <v>684000</v>
      </c>
      <c r="E1176" s="58">
        <v>0</v>
      </c>
      <c r="F1176" s="58">
        <f t="shared" si="142"/>
        <v>602801400</v>
      </c>
      <c r="H1176" s="25" t="str">
        <f t="shared" si="136"/>
        <v>14</v>
      </c>
      <c r="I1176" s="25" t="str">
        <f t="shared" si="137"/>
        <v>09</v>
      </c>
      <c r="J1176" s="25" t="str">
        <f t="shared" si="138"/>
        <v>2018</v>
      </c>
      <c r="K1176" s="25" t="str">
        <f t="shared" si="139"/>
        <v>1</v>
      </c>
      <c r="L1176" s="25" t="str">
        <f t="shared" si="140"/>
        <v>301507</v>
      </c>
      <c r="M1176" s="25" t="str">
        <f t="shared" si="141"/>
        <v>AMPERA 2</v>
      </c>
    </row>
    <row r="1177" spans="2:13" x14ac:dyDescent="0.25">
      <c r="B1177" s="56">
        <v>43357</v>
      </c>
      <c r="C1177" s="57" t="s">
        <v>980</v>
      </c>
      <c r="D1177" s="58">
        <v>1962000</v>
      </c>
      <c r="E1177" s="58">
        <v>0</v>
      </c>
      <c r="F1177" s="58">
        <f t="shared" si="142"/>
        <v>604763400</v>
      </c>
      <c r="H1177" s="25" t="str">
        <f t="shared" si="136"/>
        <v>14</v>
      </c>
      <c r="I1177" s="25" t="str">
        <f t="shared" si="137"/>
        <v>09</v>
      </c>
      <c r="J1177" s="25" t="str">
        <f t="shared" si="138"/>
        <v>2018</v>
      </c>
      <c r="K1177" s="25" t="str">
        <f t="shared" si="139"/>
        <v>1</v>
      </c>
      <c r="L1177" s="25" t="str">
        <f t="shared" si="140"/>
        <v>301515</v>
      </c>
      <c r="M1177" s="25" t="str">
        <f t="shared" si="141"/>
        <v>DUKUH 1</v>
      </c>
    </row>
    <row r="1178" spans="2:13" x14ac:dyDescent="0.25">
      <c r="B1178" s="56">
        <v>43357</v>
      </c>
      <c r="C1178" s="57" t="s">
        <v>973</v>
      </c>
      <c r="D1178" s="58">
        <v>190000</v>
      </c>
      <c r="E1178" s="58">
        <v>0</v>
      </c>
      <c r="F1178" s="58">
        <f t="shared" si="142"/>
        <v>604953400</v>
      </c>
      <c r="H1178" s="25" t="str">
        <f t="shared" si="136"/>
        <v>14</v>
      </c>
      <c r="I1178" s="25" t="str">
        <f t="shared" si="137"/>
        <v>09</v>
      </c>
      <c r="J1178" s="25" t="str">
        <f t="shared" si="138"/>
        <v>2018</v>
      </c>
      <c r="K1178" s="25" t="str">
        <f t="shared" si="139"/>
        <v>1</v>
      </c>
      <c r="L1178" s="25" t="str">
        <f t="shared" si="140"/>
        <v>301506</v>
      </c>
      <c r="M1178" s="25" t="str">
        <f t="shared" si="141"/>
        <v>FATMAWATI 1</v>
      </c>
    </row>
    <row r="1179" spans="2:13" x14ac:dyDescent="0.25">
      <c r="B1179" s="56">
        <v>43357</v>
      </c>
      <c r="C1179" s="57" t="s">
        <v>981</v>
      </c>
      <c r="D1179" s="58">
        <v>570000</v>
      </c>
      <c r="E1179" s="58">
        <v>0</v>
      </c>
      <c r="F1179" s="58">
        <f t="shared" si="142"/>
        <v>605523400</v>
      </c>
      <c r="H1179" s="25" t="str">
        <f t="shared" si="136"/>
        <v>14</v>
      </c>
      <c r="I1179" s="25" t="str">
        <f t="shared" si="137"/>
        <v>09</v>
      </c>
      <c r="J1179" s="25" t="str">
        <f t="shared" si="138"/>
        <v>2018</v>
      </c>
      <c r="K1179" s="25" t="str">
        <f t="shared" si="139"/>
        <v>1</v>
      </c>
      <c r="L1179" s="25" t="str">
        <f t="shared" si="140"/>
        <v>301503</v>
      </c>
      <c r="M1179" s="25" t="str">
        <f t="shared" si="141"/>
        <v>CIPUTAT 1</v>
      </c>
    </row>
    <row r="1180" spans="2:13" x14ac:dyDescent="0.25">
      <c r="B1180" s="56">
        <v>43357</v>
      </c>
      <c r="C1180" s="57" t="s">
        <v>982</v>
      </c>
      <c r="D1180" s="58">
        <v>583500</v>
      </c>
      <c r="E1180" s="58">
        <v>0</v>
      </c>
      <c r="F1180" s="58">
        <f t="shared" si="142"/>
        <v>606106900</v>
      </c>
      <c r="H1180" s="25" t="str">
        <f t="shared" si="136"/>
        <v>14</v>
      </c>
      <c r="I1180" s="25" t="str">
        <f t="shared" si="137"/>
        <v>09</v>
      </c>
      <c r="J1180" s="25" t="str">
        <f t="shared" si="138"/>
        <v>2018</v>
      </c>
      <c r="K1180" s="25" t="str">
        <f t="shared" si="139"/>
        <v>1</v>
      </c>
      <c r="L1180" s="25" t="str">
        <f t="shared" si="140"/>
        <v>301513</v>
      </c>
      <c r="M1180" s="25" t="str">
        <f t="shared" si="141"/>
        <v>KP RAMBUTAN</v>
      </c>
    </row>
    <row r="1181" spans="2:13" x14ac:dyDescent="0.25">
      <c r="B1181" s="56">
        <v>43357</v>
      </c>
      <c r="C1181" s="57" t="s">
        <v>983</v>
      </c>
      <c r="D1181" s="58">
        <v>990000</v>
      </c>
      <c r="E1181" s="58">
        <v>0</v>
      </c>
      <c r="F1181" s="58">
        <f t="shared" si="142"/>
        <v>607096900</v>
      </c>
      <c r="H1181" s="25" t="str">
        <f t="shared" si="136"/>
        <v>14</v>
      </c>
      <c r="I1181" s="25" t="str">
        <f t="shared" si="137"/>
        <v>09</v>
      </c>
      <c r="J1181" s="25" t="str">
        <f t="shared" si="138"/>
        <v>2018</v>
      </c>
      <c r="K1181" s="25" t="str">
        <f t="shared" si="139"/>
        <v>1</v>
      </c>
      <c r="L1181" s="25" t="str">
        <f t="shared" si="140"/>
        <v>301511</v>
      </c>
      <c r="M1181" s="25" t="str">
        <f t="shared" si="141"/>
        <v>GEDONG 2</v>
      </c>
    </row>
    <row r="1182" spans="2:13" x14ac:dyDescent="0.25">
      <c r="B1182" s="56">
        <v>43357</v>
      </c>
      <c r="C1182" s="57" t="s">
        <v>984</v>
      </c>
      <c r="D1182" s="58">
        <v>978500</v>
      </c>
      <c r="E1182" s="58">
        <v>0</v>
      </c>
      <c r="F1182" s="58">
        <f t="shared" si="142"/>
        <v>608075400</v>
      </c>
      <c r="H1182" s="25" t="str">
        <f t="shared" si="136"/>
        <v>14</v>
      </c>
      <c r="I1182" s="25" t="str">
        <f t="shared" si="137"/>
        <v>09</v>
      </c>
      <c r="J1182" s="25" t="str">
        <f t="shared" si="138"/>
        <v>2018</v>
      </c>
      <c r="K1182" s="25" t="str">
        <f t="shared" si="139"/>
        <v>1</v>
      </c>
      <c r="L1182" s="25" t="str">
        <f t="shared" si="140"/>
        <v>301510</v>
      </c>
      <c r="M1182" s="25" t="str">
        <f t="shared" si="141"/>
        <v>LT AGUNG 1</v>
      </c>
    </row>
    <row r="1183" spans="2:13" x14ac:dyDescent="0.25">
      <c r="B1183" s="56">
        <v>43357</v>
      </c>
      <c r="C1183" s="57" t="s">
        <v>985</v>
      </c>
      <c r="D1183" s="58">
        <v>674500</v>
      </c>
      <c r="E1183" s="58">
        <v>0</v>
      </c>
      <c r="F1183" s="58">
        <f t="shared" si="142"/>
        <v>608749900</v>
      </c>
      <c r="H1183" s="25" t="str">
        <f t="shared" si="136"/>
        <v>14</v>
      </c>
      <c r="I1183" s="25" t="str">
        <f t="shared" si="137"/>
        <v>09</v>
      </c>
      <c r="J1183" s="25" t="str">
        <f t="shared" si="138"/>
        <v>2018</v>
      </c>
      <c r="K1183" s="25" t="str">
        <f t="shared" si="139"/>
        <v>1</v>
      </c>
      <c r="L1183" s="25" t="str">
        <f t="shared" si="140"/>
        <v>301508</v>
      </c>
      <c r="M1183" s="25" t="str">
        <f t="shared" si="141"/>
        <v>AMPERA 1</v>
      </c>
    </row>
    <row r="1184" spans="2:13" x14ac:dyDescent="0.25">
      <c r="B1184" s="56">
        <v>43358</v>
      </c>
      <c r="C1184" s="57" t="s">
        <v>986</v>
      </c>
      <c r="D1184" s="58">
        <v>1398500</v>
      </c>
      <c r="E1184" s="58">
        <v>0</v>
      </c>
      <c r="F1184" s="58">
        <f t="shared" si="142"/>
        <v>610148400</v>
      </c>
      <c r="H1184" s="25" t="str">
        <f t="shared" si="136"/>
        <v>14</v>
      </c>
      <c r="I1184" s="25" t="str">
        <f t="shared" si="137"/>
        <v>09</v>
      </c>
      <c r="J1184" s="25" t="str">
        <f t="shared" si="138"/>
        <v>2018</v>
      </c>
      <c r="K1184" s="25" t="str">
        <f t="shared" si="139"/>
        <v>2</v>
      </c>
      <c r="L1184" s="25" t="str">
        <f t="shared" si="140"/>
        <v>301510</v>
      </c>
      <c r="M1184" s="25" t="str">
        <f t="shared" si="141"/>
        <v>LT AGUNG 1</v>
      </c>
    </row>
    <row r="1185" spans="2:13" x14ac:dyDescent="0.25">
      <c r="B1185" s="56">
        <v>43358</v>
      </c>
      <c r="C1185" s="57" t="s">
        <v>987</v>
      </c>
      <c r="D1185" s="58">
        <v>1995000</v>
      </c>
      <c r="E1185" s="58">
        <v>0</v>
      </c>
      <c r="F1185" s="58">
        <f t="shared" si="142"/>
        <v>612143400</v>
      </c>
      <c r="H1185" s="25" t="str">
        <f t="shared" si="136"/>
        <v>14</v>
      </c>
      <c r="I1185" s="25" t="str">
        <f t="shared" si="137"/>
        <v>09</v>
      </c>
      <c r="J1185" s="25" t="str">
        <f t="shared" si="138"/>
        <v>2018</v>
      </c>
      <c r="K1185" s="25" t="str">
        <f t="shared" si="139"/>
        <v>2</v>
      </c>
      <c r="L1185" s="25" t="str">
        <f t="shared" si="140"/>
        <v>301509</v>
      </c>
      <c r="M1185" s="25" t="str">
        <f t="shared" si="141"/>
        <v>LT AGUNG 2</v>
      </c>
    </row>
    <row r="1186" spans="2:13" x14ac:dyDescent="0.25">
      <c r="B1186" s="56">
        <v>43358</v>
      </c>
      <c r="C1186" s="57" t="s">
        <v>988</v>
      </c>
      <c r="D1186" s="58">
        <v>389500</v>
      </c>
      <c r="E1186" s="58">
        <v>0</v>
      </c>
      <c r="F1186" s="58">
        <f t="shared" si="142"/>
        <v>612532900</v>
      </c>
      <c r="H1186" s="25" t="str">
        <f t="shared" si="136"/>
        <v>14</v>
      </c>
      <c r="I1186" s="25" t="str">
        <f t="shared" si="137"/>
        <v>09</v>
      </c>
      <c r="J1186" s="25" t="str">
        <f t="shared" si="138"/>
        <v>2018</v>
      </c>
      <c r="K1186" s="25" t="str">
        <f t="shared" si="139"/>
        <v>2</v>
      </c>
      <c r="L1186" s="25" t="str">
        <f t="shared" si="140"/>
        <v>301513</v>
      </c>
      <c r="M1186" s="25" t="str">
        <f t="shared" si="141"/>
        <v>KP RAMBUTAN</v>
      </c>
    </row>
    <row r="1187" spans="2:13" x14ac:dyDescent="0.25">
      <c r="B1187" s="56">
        <v>43358</v>
      </c>
      <c r="C1187" s="57" t="s">
        <v>989</v>
      </c>
      <c r="D1187" s="58">
        <v>525000</v>
      </c>
      <c r="E1187" s="58">
        <v>0</v>
      </c>
      <c r="F1187" s="58">
        <f t="shared" si="142"/>
        <v>613057900</v>
      </c>
      <c r="H1187" s="25" t="str">
        <f t="shared" si="136"/>
        <v>14</v>
      </c>
      <c r="I1187" s="25" t="str">
        <f t="shared" si="137"/>
        <v>09</v>
      </c>
      <c r="J1187" s="25" t="str">
        <f t="shared" si="138"/>
        <v>2018</v>
      </c>
      <c r="K1187" s="25" t="str">
        <f t="shared" si="139"/>
        <v>2</v>
      </c>
      <c r="L1187" s="25" t="str">
        <f t="shared" si="140"/>
        <v>301511</v>
      </c>
      <c r="M1187" s="25" t="str">
        <f t="shared" si="141"/>
        <v>GEDONG 2</v>
      </c>
    </row>
    <row r="1188" spans="2:13" x14ac:dyDescent="0.25">
      <c r="B1188" s="56">
        <v>43358</v>
      </c>
      <c r="C1188" s="57" t="s">
        <v>990</v>
      </c>
      <c r="D1188" s="58">
        <v>2544000</v>
      </c>
      <c r="E1188" s="58">
        <v>0</v>
      </c>
      <c r="F1188" s="58">
        <f t="shared" si="142"/>
        <v>615601900</v>
      </c>
      <c r="H1188" s="25" t="str">
        <f t="shared" ref="H1188:H1251" si="143">MID(C1188,81,2)</f>
        <v>14</v>
      </c>
      <c r="I1188" s="25" t="str">
        <f t="shared" ref="I1188:I1251" si="144">MID(C1188,83,2)</f>
        <v>09</v>
      </c>
      <c r="J1188" s="25" t="str">
        <f t="shared" ref="J1188:J1251" si="145">MID(C1188,85,4)</f>
        <v>2018</v>
      </c>
      <c r="K1188" s="25" t="str">
        <f t="shared" ref="K1188:K1251" si="146">MID(C1188,90,1)</f>
        <v>2</v>
      </c>
      <c r="L1188" s="25" t="str">
        <f t="shared" ref="L1188:L1251" si="147">MID(C1188,92,6)</f>
        <v>301515</v>
      </c>
      <c r="M1188" s="25" t="str">
        <f t="shared" ref="M1188:M1251" si="148">MID(C1188,99,15)</f>
        <v>DUKUH 1</v>
      </c>
    </row>
    <row r="1189" spans="2:13" x14ac:dyDescent="0.25">
      <c r="B1189" s="56">
        <v>43358</v>
      </c>
      <c r="C1189" s="57" t="s">
        <v>991</v>
      </c>
      <c r="D1189" s="58">
        <v>408500</v>
      </c>
      <c r="E1189" s="58">
        <v>0</v>
      </c>
      <c r="F1189" s="58">
        <f t="shared" si="142"/>
        <v>616010400</v>
      </c>
      <c r="H1189" s="25" t="str">
        <f t="shared" si="143"/>
        <v>14</v>
      </c>
      <c r="I1189" s="25" t="str">
        <f t="shared" si="144"/>
        <v>09</v>
      </c>
      <c r="J1189" s="25" t="str">
        <f t="shared" si="145"/>
        <v>2018</v>
      </c>
      <c r="K1189" s="25" t="str">
        <f t="shared" si="146"/>
        <v>2</v>
      </c>
      <c r="L1189" s="25" t="str">
        <f t="shared" si="147"/>
        <v>301504</v>
      </c>
      <c r="M1189" s="25" t="str">
        <f t="shared" si="148"/>
        <v>PD PINANG</v>
      </c>
    </row>
    <row r="1190" spans="2:13" x14ac:dyDescent="0.25">
      <c r="B1190" s="56">
        <v>43358</v>
      </c>
      <c r="C1190" s="57" t="s">
        <v>992</v>
      </c>
      <c r="D1190" s="58">
        <v>1007000</v>
      </c>
      <c r="E1190" s="58">
        <v>0</v>
      </c>
      <c r="F1190" s="58">
        <f t="shared" si="142"/>
        <v>617017400</v>
      </c>
      <c r="H1190" s="25" t="str">
        <f t="shared" si="143"/>
        <v>14</v>
      </c>
      <c r="I1190" s="25" t="str">
        <f t="shared" si="144"/>
        <v>09</v>
      </c>
      <c r="J1190" s="25" t="str">
        <f t="shared" si="145"/>
        <v>2018</v>
      </c>
      <c r="K1190" s="25" t="str">
        <f t="shared" si="146"/>
        <v>2</v>
      </c>
      <c r="L1190" s="25" t="str">
        <f t="shared" si="147"/>
        <v>301506</v>
      </c>
      <c r="M1190" s="25" t="str">
        <f t="shared" si="148"/>
        <v>FATMAWATI 1</v>
      </c>
    </row>
    <row r="1191" spans="2:13" x14ac:dyDescent="0.25">
      <c r="B1191" s="56">
        <v>43358</v>
      </c>
      <c r="C1191" s="57" t="s">
        <v>993</v>
      </c>
      <c r="D1191" s="58">
        <v>617500</v>
      </c>
      <c r="E1191" s="58">
        <v>0</v>
      </c>
      <c r="F1191" s="58">
        <f t="shared" si="142"/>
        <v>617634900</v>
      </c>
      <c r="H1191" s="25" t="str">
        <f t="shared" si="143"/>
        <v>14</v>
      </c>
      <c r="I1191" s="25" t="str">
        <f t="shared" si="144"/>
        <v>09</v>
      </c>
      <c r="J1191" s="25" t="str">
        <f t="shared" si="145"/>
        <v>2018</v>
      </c>
      <c r="K1191" s="25" t="str">
        <f t="shared" si="146"/>
        <v>2</v>
      </c>
      <c r="L1191" s="25" t="str">
        <f t="shared" si="147"/>
        <v>301534</v>
      </c>
      <c r="M1191" s="25" t="str">
        <f t="shared" si="148"/>
        <v>LT AGUNG 3</v>
      </c>
    </row>
    <row r="1192" spans="2:13" x14ac:dyDescent="0.25">
      <c r="B1192" s="56">
        <v>43358</v>
      </c>
      <c r="C1192" s="57" t="s">
        <v>994</v>
      </c>
      <c r="D1192" s="58">
        <v>760000</v>
      </c>
      <c r="E1192" s="58">
        <v>0</v>
      </c>
      <c r="F1192" s="58">
        <f t="shared" si="142"/>
        <v>618394900</v>
      </c>
      <c r="H1192" s="25" t="str">
        <f t="shared" si="143"/>
        <v>14</v>
      </c>
      <c r="I1192" s="25" t="str">
        <f t="shared" si="144"/>
        <v>09</v>
      </c>
      <c r="J1192" s="25" t="str">
        <f t="shared" si="145"/>
        <v>2018</v>
      </c>
      <c r="K1192" s="25" t="str">
        <f t="shared" si="146"/>
        <v>2</v>
      </c>
      <c r="L1192" s="25" t="str">
        <f t="shared" si="147"/>
        <v>301505</v>
      </c>
      <c r="M1192" s="25" t="str">
        <f t="shared" si="148"/>
        <v>FATMAWATI 2</v>
      </c>
    </row>
    <row r="1193" spans="2:13" x14ac:dyDescent="0.25">
      <c r="B1193" s="56">
        <v>43358</v>
      </c>
      <c r="C1193" s="57" t="s">
        <v>995</v>
      </c>
      <c r="D1193" s="58">
        <v>703000</v>
      </c>
      <c r="E1193" s="58">
        <v>0</v>
      </c>
      <c r="F1193" s="58">
        <f t="shared" si="142"/>
        <v>619097900</v>
      </c>
      <c r="H1193" s="25" t="str">
        <f t="shared" si="143"/>
        <v>14</v>
      </c>
      <c r="I1193" s="25" t="str">
        <f t="shared" si="144"/>
        <v>09</v>
      </c>
      <c r="J1193" s="25" t="str">
        <f t="shared" si="145"/>
        <v>2018</v>
      </c>
      <c r="K1193" s="25" t="str">
        <f t="shared" si="146"/>
        <v>2</v>
      </c>
      <c r="L1193" s="25" t="str">
        <f t="shared" si="147"/>
        <v>301503</v>
      </c>
      <c r="M1193" s="25" t="str">
        <f t="shared" si="148"/>
        <v>CIPUTAT 1</v>
      </c>
    </row>
    <row r="1194" spans="2:13" x14ac:dyDescent="0.25">
      <c r="B1194" s="56">
        <v>43358</v>
      </c>
      <c r="C1194" s="57" t="s">
        <v>996</v>
      </c>
      <c r="D1194" s="58">
        <v>2736000</v>
      </c>
      <c r="E1194" s="58">
        <v>0</v>
      </c>
      <c r="F1194" s="58">
        <f t="shared" si="142"/>
        <v>621833900</v>
      </c>
      <c r="H1194" s="25" t="str">
        <f t="shared" si="143"/>
        <v>14</v>
      </c>
      <c r="I1194" s="25" t="str">
        <f t="shared" si="144"/>
        <v>09</v>
      </c>
      <c r="J1194" s="25" t="str">
        <f t="shared" si="145"/>
        <v>2018</v>
      </c>
      <c r="K1194" s="25" t="str">
        <f t="shared" si="146"/>
        <v>2</v>
      </c>
      <c r="L1194" s="25" t="str">
        <f t="shared" si="147"/>
        <v>301516</v>
      </c>
      <c r="M1194" s="25" t="str">
        <f t="shared" si="148"/>
        <v>DUKUH 3</v>
      </c>
    </row>
    <row r="1195" spans="2:13" x14ac:dyDescent="0.25">
      <c r="B1195" s="56">
        <v>43358</v>
      </c>
      <c r="C1195" s="57" t="s">
        <v>997</v>
      </c>
      <c r="D1195" s="58">
        <v>1121000</v>
      </c>
      <c r="E1195" s="58">
        <v>0</v>
      </c>
      <c r="F1195" s="58">
        <f t="shared" si="142"/>
        <v>622954900</v>
      </c>
      <c r="H1195" s="25" t="str">
        <f t="shared" si="143"/>
        <v>14</v>
      </c>
      <c r="I1195" s="25" t="str">
        <f t="shared" si="144"/>
        <v>09</v>
      </c>
      <c r="J1195" s="25" t="str">
        <f t="shared" si="145"/>
        <v>2018</v>
      </c>
      <c r="K1195" s="25" t="str">
        <f t="shared" si="146"/>
        <v>2</v>
      </c>
      <c r="L1195" s="25" t="str">
        <f t="shared" si="147"/>
        <v>301507</v>
      </c>
      <c r="M1195" s="25" t="str">
        <f t="shared" si="148"/>
        <v>AMPERA 2</v>
      </c>
    </row>
    <row r="1196" spans="2:13" x14ac:dyDescent="0.25">
      <c r="B1196" s="56">
        <v>43358</v>
      </c>
      <c r="C1196" s="57" t="s">
        <v>998</v>
      </c>
      <c r="D1196" s="58">
        <v>1881000</v>
      </c>
      <c r="E1196" s="58">
        <v>0</v>
      </c>
      <c r="F1196" s="58">
        <f t="shared" si="142"/>
        <v>624835900</v>
      </c>
      <c r="H1196" s="25" t="str">
        <f t="shared" si="143"/>
        <v>14</v>
      </c>
      <c r="I1196" s="25" t="str">
        <f t="shared" si="144"/>
        <v>09</v>
      </c>
      <c r="J1196" s="25" t="str">
        <f t="shared" si="145"/>
        <v>2018</v>
      </c>
      <c r="K1196" s="25" t="str">
        <f t="shared" si="146"/>
        <v>2</v>
      </c>
      <c r="L1196" s="25" t="str">
        <f t="shared" si="147"/>
        <v>301508</v>
      </c>
      <c r="M1196" s="25" t="str">
        <f t="shared" si="148"/>
        <v>AMPERA 1</v>
      </c>
    </row>
    <row r="1197" spans="2:13" x14ac:dyDescent="0.25">
      <c r="B1197" s="56">
        <v>43358</v>
      </c>
      <c r="C1197" s="57" t="s">
        <v>999</v>
      </c>
      <c r="D1197" s="58">
        <v>2195500</v>
      </c>
      <c r="E1197" s="58">
        <v>0</v>
      </c>
      <c r="F1197" s="58">
        <f t="shared" si="142"/>
        <v>627031400</v>
      </c>
      <c r="H1197" s="25" t="str">
        <f t="shared" si="143"/>
        <v>14</v>
      </c>
      <c r="I1197" s="25" t="str">
        <f t="shared" si="144"/>
        <v>09</v>
      </c>
      <c r="J1197" s="25" t="str">
        <f t="shared" si="145"/>
        <v>2018</v>
      </c>
      <c r="K1197" s="25" t="str">
        <f t="shared" si="146"/>
        <v>2</v>
      </c>
      <c r="L1197" s="25" t="str">
        <f t="shared" si="147"/>
        <v>301514</v>
      </c>
      <c r="M1197" s="25" t="str">
        <f t="shared" si="148"/>
        <v>PS REBO</v>
      </c>
    </row>
    <row r="1198" spans="2:13" x14ac:dyDescent="0.25">
      <c r="B1198" s="56">
        <v>43358</v>
      </c>
      <c r="C1198" s="57" t="s">
        <v>1000</v>
      </c>
      <c r="D1198" s="58">
        <v>304000</v>
      </c>
      <c r="E1198" s="58">
        <v>0</v>
      </c>
      <c r="F1198" s="58">
        <f t="shared" si="142"/>
        <v>627335400</v>
      </c>
      <c r="H1198" s="25" t="str">
        <f t="shared" si="143"/>
        <v>14</v>
      </c>
      <c r="I1198" s="25" t="str">
        <f t="shared" si="144"/>
        <v>09</v>
      </c>
      <c r="J1198" s="25" t="str">
        <f t="shared" si="145"/>
        <v>2018</v>
      </c>
      <c r="K1198" s="25" t="str">
        <f t="shared" si="146"/>
        <v>2</v>
      </c>
      <c r="L1198" s="25" t="str">
        <f t="shared" si="147"/>
        <v>301512</v>
      </c>
      <c r="M1198" s="25" t="str">
        <f t="shared" si="148"/>
        <v>GEDONG 1</v>
      </c>
    </row>
    <row r="1199" spans="2:13" x14ac:dyDescent="0.25">
      <c r="B1199" s="56">
        <v>43358</v>
      </c>
      <c r="C1199" s="57" t="s">
        <v>957</v>
      </c>
      <c r="D1199" s="58">
        <v>38000</v>
      </c>
      <c r="E1199" s="58">
        <v>0</v>
      </c>
      <c r="F1199" s="58">
        <f t="shared" si="142"/>
        <v>627373400</v>
      </c>
      <c r="H1199" s="25" t="str">
        <f t="shared" si="143"/>
        <v>14</v>
      </c>
      <c r="I1199" s="25" t="str">
        <f t="shared" si="144"/>
        <v>09</v>
      </c>
      <c r="J1199" s="25" t="str">
        <f t="shared" si="145"/>
        <v>2018</v>
      </c>
      <c r="K1199" s="25" t="str">
        <f t="shared" si="146"/>
        <v>3</v>
      </c>
      <c r="L1199" s="25" t="str">
        <f t="shared" si="147"/>
        <v>301511</v>
      </c>
      <c r="M1199" s="25" t="str">
        <f t="shared" si="148"/>
        <v>GEDONG 2</v>
      </c>
    </row>
    <row r="1200" spans="2:13" x14ac:dyDescent="0.25">
      <c r="B1200" s="56">
        <v>43358</v>
      </c>
      <c r="C1200" s="57" t="s">
        <v>959</v>
      </c>
      <c r="D1200" s="58">
        <v>294500</v>
      </c>
      <c r="E1200" s="58">
        <v>0</v>
      </c>
      <c r="F1200" s="58">
        <f t="shared" si="142"/>
        <v>627667900</v>
      </c>
      <c r="H1200" s="25" t="str">
        <f t="shared" si="143"/>
        <v>14</v>
      </c>
      <c r="I1200" s="25" t="str">
        <f t="shared" si="144"/>
        <v>09</v>
      </c>
      <c r="J1200" s="25" t="str">
        <f t="shared" si="145"/>
        <v>2018</v>
      </c>
      <c r="K1200" s="25" t="str">
        <f t="shared" si="146"/>
        <v>3</v>
      </c>
      <c r="L1200" s="25" t="str">
        <f t="shared" si="147"/>
        <v>301510</v>
      </c>
      <c r="M1200" s="25" t="str">
        <f t="shared" si="148"/>
        <v>LT AGUNG 1</v>
      </c>
    </row>
    <row r="1201" spans="2:13" x14ac:dyDescent="0.25">
      <c r="B1201" s="56">
        <v>43358</v>
      </c>
      <c r="C1201" s="57" t="s">
        <v>958</v>
      </c>
      <c r="D1201" s="58">
        <v>142500</v>
      </c>
      <c r="E1201" s="58">
        <v>0</v>
      </c>
      <c r="F1201" s="58">
        <f t="shared" si="142"/>
        <v>627810400</v>
      </c>
      <c r="H1201" s="25" t="str">
        <f t="shared" si="143"/>
        <v>14</v>
      </c>
      <c r="I1201" s="25" t="str">
        <f t="shared" si="144"/>
        <v>09</v>
      </c>
      <c r="J1201" s="25" t="str">
        <f t="shared" si="145"/>
        <v>2018</v>
      </c>
      <c r="K1201" s="25" t="str">
        <f t="shared" si="146"/>
        <v>3</v>
      </c>
      <c r="L1201" s="25" t="str">
        <f t="shared" si="147"/>
        <v>301503</v>
      </c>
      <c r="M1201" s="25" t="str">
        <f t="shared" si="148"/>
        <v>CIPUTAT 1</v>
      </c>
    </row>
    <row r="1202" spans="2:13" x14ac:dyDescent="0.25">
      <c r="B1202" s="56">
        <v>43358</v>
      </c>
      <c r="C1202" s="57" t="s">
        <v>961</v>
      </c>
      <c r="D1202" s="58">
        <v>199500</v>
      </c>
      <c r="E1202" s="58">
        <v>0</v>
      </c>
      <c r="F1202" s="58">
        <f t="shared" si="142"/>
        <v>628009900</v>
      </c>
      <c r="H1202" s="25" t="str">
        <f t="shared" si="143"/>
        <v>14</v>
      </c>
      <c r="I1202" s="25" t="str">
        <f t="shared" si="144"/>
        <v>09</v>
      </c>
      <c r="J1202" s="25" t="str">
        <f t="shared" si="145"/>
        <v>2018</v>
      </c>
      <c r="K1202" s="25" t="str">
        <f t="shared" si="146"/>
        <v>3</v>
      </c>
      <c r="L1202" s="25" t="str">
        <f t="shared" si="147"/>
        <v>301507</v>
      </c>
      <c r="M1202" s="25" t="str">
        <f t="shared" si="148"/>
        <v>AMPERA 2</v>
      </c>
    </row>
    <row r="1203" spans="2:13" x14ac:dyDescent="0.25">
      <c r="B1203" s="56">
        <v>43358</v>
      </c>
      <c r="C1203" s="57" t="s">
        <v>962</v>
      </c>
      <c r="D1203" s="58">
        <v>171000</v>
      </c>
      <c r="E1203" s="58">
        <v>0</v>
      </c>
      <c r="F1203" s="58">
        <f t="shared" si="142"/>
        <v>628180900</v>
      </c>
      <c r="H1203" s="25" t="str">
        <f t="shared" si="143"/>
        <v>14</v>
      </c>
      <c r="I1203" s="25" t="str">
        <f t="shared" si="144"/>
        <v>09</v>
      </c>
      <c r="J1203" s="25" t="str">
        <f t="shared" si="145"/>
        <v>2018</v>
      </c>
      <c r="K1203" s="25" t="str">
        <f t="shared" si="146"/>
        <v>3</v>
      </c>
      <c r="L1203" s="25" t="str">
        <f t="shared" si="147"/>
        <v>301534</v>
      </c>
      <c r="M1203" s="25" t="str">
        <f t="shared" si="148"/>
        <v>LT AGUNG 3</v>
      </c>
    </row>
    <row r="1204" spans="2:13" x14ac:dyDescent="0.25">
      <c r="B1204" s="56">
        <v>43358</v>
      </c>
      <c r="C1204" s="57" t="s">
        <v>960</v>
      </c>
      <c r="D1204" s="58">
        <v>285000</v>
      </c>
      <c r="E1204" s="58">
        <v>0</v>
      </c>
      <c r="F1204" s="58">
        <f t="shared" si="142"/>
        <v>628465900</v>
      </c>
      <c r="H1204" s="25" t="str">
        <f t="shared" si="143"/>
        <v>14</v>
      </c>
      <c r="I1204" s="25" t="str">
        <f t="shared" si="144"/>
        <v>09</v>
      </c>
      <c r="J1204" s="25" t="str">
        <f t="shared" si="145"/>
        <v>2018</v>
      </c>
      <c r="K1204" s="25" t="str">
        <f t="shared" si="146"/>
        <v>3</v>
      </c>
      <c r="L1204" s="25" t="str">
        <f t="shared" si="147"/>
        <v>301509</v>
      </c>
      <c r="M1204" s="25" t="str">
        <f t="shared" si="148"/>
        <v>LT AGUNG 2</v>
      </c>
    </row>
    <row r="1205" spans="2:13" x14ac:dyDescent="0.25">
      <c r="B1205" s="56">
        <v>43358</v>
      </c>
      <c r="C1205" s="57" t="s">
        <v>963</v>
      </c>
      <c r="D1205" s="58">
        <v>114000</v>
      </c>
      <c r="E1205" s="58">
        <v>0</v>
      </c>
      <c r="F1205" s="58">
        <f t="shared" si="142"/>
        <v>628579900</v>
      </c>
      <c r="H1205" s="25" t="str">
        <f t="shared" si="143"/>
        <v>14</v>
      </c>
      <c r="I1205" s="25" t="str">
        <f t="shared" si="144"/>
        <v>09</v>
      </c>
      <c r="J1205" s="25" t="str">
        <f t="shared" si="145"/>
        <v>2018</v>
      </c>
      <c r="K1205" s="25" t="str">
        <f t="shared" si="146"/>
        <v>3</v>
      </c>
      <c r="L1205" s="25" t="str">
        <f t="shared" si="147"/>
        <v>301506</v>
      </c>
      <c r="M1205" s="25" t="str">
        <f t="shared" si="148"/>
        <v>FATMAWATI 1</v>
      </c>
    </row>
    <row r="1206" spans="2:13" x14ac:dyDescent="0.25">
      <c r="B1206" s="56">
        <v>43358</v>
      </c>
      <c r="C1206" s="57" t="s">
        <v>965</v>
      </c>
      <c r="D1206" s="58">
        <v>180500</v>
      </c>
      <c r="E1206" s="58">
        <v>0</v>
      </c>
      <c r="F1206" s="58">
        <f t="shared" si="142"/>
        <v>628760400</v>
      </c>
      <c r="H1206" s="25" t="str">
        <f t="shared" si="143"/>
        <v>14</v>
      </c>
      <c r="I1206" s="25" t="str">
        <f t="shared" si="144"/>
        <v>09</v>
      </c>
      <c r="J1206" s="25" t="str">
        <f t="shared" si="145"/>
        <v>2018</v>
      </c>
      <c r="K1206" s="25" t="str">
        <f t="shared" si="146"/>
        <v>3</v>
      </c>
      <c r="L1206" s="25" t="str">
        <f t="shared" si="147"/>
        <v>301512</v>
      </c>
      <c r="M1206" s="25" t="str">
        <f t="shared" si="148"/>
        <v>GEDONG 1</v>
      </c>
    </row>
    <row r="1207" spans="2:13" x14ac:dyDescent="0.25">
      <c r="B1207" s="56">
        <v>43358</v>
      </c>
      <c r="C1207" s="57" t="s">
        <v>964</v>
      </c>
      <c r="D1207" s="58">
        <v>418000</v>
      </c>
      <c r="E1207" s="58">
        <v>0</v>
      </c>
      <c r="F1207" s="58">
        <f t="shared" ref="F1207:F1270" si="149">F1206+D1207-E1207</f>
        <v>629178400</v>
      </c>
      <c r="H1207" s="25" t="str">
        <f t="shared" si="143"/>
        <v>14</v>
      </c>
      <c r="I1207" s="25" t="str">
        <f t="shared" si="144"/>
        <v>09</v>
      </c>
      <c r="J1207" s="25" t="str">
        <f t="shared" si="145"/>
        <v>2018</v>
      </c>
      <c r="K1207" s="25" t="str">
        <f t="shared" si="146"/>
        <v>3</v>
      </c>
      <c r="L1207" s="25" t="str">
        <f t="shared" si="147"/>
        <v>301508</v>
      </c>
      <c r="M1207" s="25" t="str">
        <f t="shared" si="148"/>
        <v>AMPERA 1</v>
      </c>
    </row>
    <row r="1208" spans="2:13" x14ac:dyDescent="0.25">
      <c r="B1208" s="56">
        <v>43358</v>
      </c>
      <c r="C1208" s="57" t="s">
        <v>966</v>
      </c>
      <c r="D1208" s="58">
        <v>247000</v>
      </c>
      <c r="E1208" s="58">
        <v>0</v>
      </c>
      <c r="F1208" s="58">
        <f t="shared" si="149"/>
        <v>629425400</v>
      </c>
      <c r="H1208" s="25" t="str">
        <f t="shared" si="143"/>
        <v>14</v>
      </c>
      <c r="I1208" s="25" t="str">
        <f t="shared" si="144"/>
        <v>09</v>
      </c>
      <c r="J1208" s="25" t="str">
        <f t="shared" si="145"/>
        <v>2018</v>
      </c>
      <c r="K1208" s="25" t="str">
        <f t="shared" si="146"/>
        <v>3</v>
      </c>
      <c r="L1208" s="25" t="str">
        <f t="shared" si="147"/>
        <v>301505</v>
      </c>
      <c r="M1208" s="25" t="str">
        <f t="shared" si="148"/>
        <v>FATMAWATI 2</v>
      </c>
    </row>
    <row r="1209" spans="2:13" x14ac:dyDescent="0.25">
      <c r="B1209" s="56">
        <v>43358</v>
      </c>
      <c r="C1209" s="57" t="s">
        <v>967</v>
      </c>
      <c r="D1209" s="58">
        <v>624000</v>
      </c>
      <c r="E1209" s="58">
        <v>0</v>
      </c>
      <c r="F1209" s="58">
        <f t="shared" si="149"/>
        <v>630049400</v>
      </c>
      <c r="H1209" s="25" t="str">
        <f t="shared" si="143"/>
        <v>14</v>
      </c>
      <c r="I1209" s="25" t="str">
        <f t="shared" si="144"/>
        <v>09</v>
      </c>
      <c r="J1209" s="25" t="str">
        <f t="shared" si="145"/>
        <v>2018</v>
      </c>
      <c r="K1209" s="25" t="str">
        <f t="shared" si="146"/>
        <v>3</v>
      </c>
      <c r="L1209" s="25" t="str">
        <f t="shared" si="147"/>
        <v>301515</v>
      </c>
      <c r="M1209" s="25" t="str">
        <f t="shared" si="148"/>
        <v>DUKUH 1</v>
      </c>
    </row>
    <row r="1210" spans="2:13" x14ac:dyDescent="0.25">
      <c r="B1210" s="56">
        <v>43358</v>
      </c>
      <c r="C1210" s="57" t="s">
        <v>968</v>
      </c>
      <c r="D1210" s="58">
        <v>218500</v>
      </c>
      <c r="E1210" s="58">
        <v>0</v>
      </c>
      <c r="F1210" s="58">
        <f t="shared" si="149"/>
        <v>630267900</v>
      </c>
      <c r="H1210" s="25" t="str">
        <f t="shared" si="143"/>
        <v>14</v>
      </c>
      <c r="I1210" s="25" t="str">
        <f t="shared" si="144"/>
        <v>09</v>
      </c>
      <c r="J1210" s="25" t="str">
        <f t="shared" si="145"/>
        <v>2018</v>
      </c>
      <c r="K1210" s="25" t="str">
        <f t="shared" si="146"/>
        <v>3</v>
      </c>
      <c r="L1210" s="25" t="str">
        <f t="shared" si="147"/>
        <v>301504</v>
      </c>
      <c r="M1210" s="25" t="str">
        <f t="shared" si="148"/>
        <v>PD PINANG</v>
      </c>
    </row>
    <row r="1211" spans="2:13" x14ac:dyDescent="0.25">
      <c r="B1211" s="56">
        <v>43358</v>
      </c>
      <c r="C1211" s="57" t="s">
        <v>969</v>
      </c>
      <c r="D1211" s="58">
        <v>28500</v>
      </c>
      <c r="E1211" s="58">
        <v>0</v>
      </c>
      <c r="F1211" s="58">
        <f t="shared" si="149"/>
        <v>630296400</v>
      </c>
      <c r="H1211" s="25" t="str">
        <f t="shared" si="143"/>
        <v>14</v>
      </c>
      <c r="I1211" s="25" t="str">
        <f t="shared" si="144"/>
        <v>09</v>
      </c>
      <c r="J1211" s="25" t="str">
        <f t="shared" si="145"/>
        <v>2018</v>
      </c>
      <c r="K1211" s="25" t="str">
        <f t="shared" si="146"/>
        <v>3</v>
      </c>
      <c r="L1211" s="25" t="str">
        <f t="shared" si="147"/>
        <v>301513</v>
      </c>
      <c r="M1211" s="25" t="str">
        <f t="shared" si="148"/>
        <v>KP RAMBUTAN</v>
      </c>
    </row>
    <row r="1212" spans="2:13" x14ac:dyDescent="0.25">
      <c r="B1212" s="56">
        <v>43358</v>
      </c>
      <c r="C1212" s="57" t="s">
        <v>971</v>
      </c>
      <c r="D1212" s="58">
        <v>816000</v>
      </c>
      <c r="E1212" s="58">
        <v>0</v>
      </c>
      <c r="F1212" s="58">
        <f t="shared" si="149"/>
        <v>631112400</v>
      </c>
      <c r="H1212" s="25" t="str">
        <f t="shared" si="143"/>
        <v>14</v>
      </c>
      <c r="I1212" s="25" t="str">
        <f t="shared" si="144"/>
        <v>09</v>
      </c>
      <c r="J1212" s="25" t="str">
        <f t="shared" si="145"/>
        <v>2018</v>
      </c>
      <c r="K1212" s="25" t="str">
        <f t="shared" si="146"/>
        <v>3</v>
      </c>
      <c r="L1212" s="25" t="str">
        <f t="shared" si="147"/>
        <v>301516</v>
      </c>
      <c r="M1212" s="25" t="str">
        <f t="shared" si="148"/>
        <v>DUKUH 3</v>
      </c>
    </row>
    <row r="1213" spans="2:13" x14ac:dyDescent="0.25">
      <c r="B1213" s="56">
        <v>43358</v>
      </c>
      <c r="C1213" s="57" t="s">
        <v>970</v>
      </c>
      <c r="D1213" s="58">
        <v>499500</v>
      </c>
      <c r="E1213" s="58">
        <v>0</v>
      </c>
      <c r="F1213" s="58">
        <f t="shared" si="149"/>
        <v>631611900</v>
      </c>
      <c r="H1213" s="25" t="str">
        <f t="shared" si="143"/>
        <v>14</v>
      </c>
      <c r="I1213" s="25" t="str">
        <f t="shared" si="144"/>
        <v>09</v>
      </c>
      <c r="J1213" s="25" t="str">
        <f t="shared" si="145"/>
        <v>2018</v>
      </c>
      <c r="K1213" s="25" t="str">
        <f t="shared" si="146"/>
        <v>3</v>
      </c>
      <c r="L1213" s="25" t="str">
        <f t="shared" si="147"/>
        <v>301514</v>
      </c>
      <c r="M1213" s="25" t="str">
        <f t="shared" si="148"/>
        <v>PS REBO</v>
      </c>
    </row>
    <row r="1214" spans="2:13" x14ac:dyDescent="0.25">
      <c r="B1214" s="56">
        <v>43358</v>
      </c>
      <c r="C1214" s="57" t="s">
        <v>1001</v>
      </c>
      <c r="D1214" s="58">
        <v>76000</v>
      </c>
      <c r="E1214" s="58">
        <v>0</v>
      </c>
      <c r="F1214" s="58">
        <f t="shared" si="149"/>
        <v>631687900</v>
      </c>
      <c r="H1214" s="25" t="str">
        <f t="shared" si="143"/>
        <v>15</v>
      </c>
      <c r="I1214" s="25" t="str">
        <f t="shared" si="144"/>
        <v>09</v>
      </c>
      <c r="J1214" s="25" t="str">
        <f t="shared" si="145"/>
        <v>2018</v>
      </c>
      <c r="K1214" s="25" t="str">
        <f t="shared" si="146"/>
        <v>3</v>
      </c>
      <c r="L1214" s="25" t="str">
        <f t="shared" si="147"/>
        <v>301534</v>
      </c>
      <c r="M1214" s="25" t="str">
        <f t="shared" si="148"/>
        <v>LT AGUNG 3</v>
      </c>
    </row>
    <row r="1215" spans="2:13" x14ac:dyDescent="0.25">
      <c r="B1215" s="56">
        <v>43358</v>
      </c>
      <c r="C1215" s="57" t="s">
        <v>1002</v>
      </c>
      <c r="D1215" s="58">
        <v>256000</v>
      </c>
      <c r="E1215" s="58">
        <v>0</v>
      </c>
      <c r="F1215" s="58">
        <f t="shared" si="149"/>
        <v>631943900</v>
      </c>
      <c r="H1215" s="25" t="str">
        <f t="shared" si="143"/>
        <v>15</v>
      </c>
      <c r="I1215" s="25" t="str">
        <f t="shared" si="144"/>
        <v>09</v>
      </c>
      <c r="J1215" s="25" t="str">
        <f t="shared" si="145"/>
        <v>2018</v>
      </c>
      <c r="K1215" s="25" t="str">
        <f t="shared" si="146"/>
        <v>3</v>
      </c>
      <c r="L1215" s="25" t="str">
        <f t="shared" si="147"/>
        <v>301515</v>
      </c>
      <c r="M1215" s="25" t="str">
        <f t="shared" si="148"/>
        <v>DUKUH 1</v>
      </c>
    </row>
    <row r="1216" spans="2:13" x14ac:dyDescent="0.25">
      <c r="B1216" s="56">
        <v>43358</v>
      </c>
      <c r="C1216" s="57" t="s">
        <v>1003</v>
      </c>
      <c r="D1216" s="58">
        <v>95000</v>
      </c>
      <c r="E1216" s="58">
        <v>0</v>
      </c>
      <c r="F1216" s="58">
        <f t="shared" si="149"/>
        <v>632038900</v>
      </c>
      <c r="H1216" s="25" t="str">
        <f t="shared" si="143"/>
        <v>15</v>
      </c>
      <c r="I1216" s="25" t="str">
        <f t="shared" si="144"/>
        <v>09</v>
      </c>
      <c r="J1216" s="25" t="str">
        <f t="shared" si="145"/>
        <v>2018</v>
      </c>
      <c r="K1216" s="25" t="str">
        <f t="shared" si="146"/>
        <v>3</v>
      </c>
      <c r="L1216" s="25" t="str">
        <f t="shared" si="147"/>
        <v>301511</v>
      </c>
      <c r="M1216" s="25" t="str">
        <f t="shared" si="148"/>
        <v>GEDONG 2</v>
      </c>
    </row>
    <row r="1217" spans="2:13" x14ac:dyDescent="0.25">
      <c r="B1217" s="56">
        <v>43358</v>
      </c>
      <c r="C1217" s="57" t="s">
        <v>1004</v>
      </c>
      <c r="D1217" s="58">
        <v>180500</v>
      </c>
      <c r="E1217" s="58">
        <v>0</v>
      </c>
      <c r="F1217" s="58">
        <f t="shared" si="149"/>
        <v>632219400</v>
      </c>
      <c r="H1217" s="25" t="str">
        <f t="shared" si="143"/>
        <v>15</v>
      </c>
      <c r="I1217" s="25" t="str">
        <f t="shared" si="144"/>
        <v>09</v>
      </c>
      <c r="J1217" s="25" t="str">
        <f t="shared" si="145"/>
        <v>2018</v>
      </c>
      <c r="K1217" s="25" t="str">
        <f t="shared" si="146"/>
        <v>3</v>
      </c>
      <c r="L1217" s="25" t="str">
        <f t="shared" si="147"/>
        <v>301507</v>
      </c>
      <c r="M1217" s="25" t="str">
        <f t="shared" si="148"/>
        <v>AMPERA 2</v>
      </c>
    </row>
    <row r="1218" spans="2:13" x14ac:dyDescent="0.25">
      <c r="B1218" s="56">
        <v>43358</v>
      </c>
      <c r="C1218" s="57" t="s">
        <v>1005</v>
      </c>
      <c r="D1218" s="58">
        <v>161500</v>
      </c>
      <c r="E1218" s="58">
        <v>0</v>
      </c>
      <c r="F1218" s="58">
        <f t="shared" si="149"/>
        <v>632380900</v>
      </c>
      <c r="H1218" s="25" t="str">
        <f t="shared" si="143"/>
        <v>15</v>
      </c>
      <c r="I1218" s="25" t="str">
        <f t="shared" si="144"/>
        <v>09</v>
      </c>
      <c r="J1218" s="25" t="str">
        <f t="shared" si="145"/>
        <v>2018</v>
      </c>
      <c r="K1218" s="25" t="str">
        <f t="shared" si="146"/>
        <v>3</v>
      </c>
      <c r="L1218" s="25" t="str">
        <f t="shared" si="147"/>
        <v>301512</v>
      </c>
      <c r="M1218" s="25" t="str">
        <f t="shared" si="148"/>
        <v>GEDONG 1</v>
      </c>
    </row>
    <row r="1219" spans="2:13" x14ac:dyDescent="0.25">
      <c r="B1219" s="56">
        <v>43358</v>
      </c>
      <c r="C1219" s="57" t="s">
        <v>1006</v>
      </c>
      <c r="D1219" s="58">
        <v>690000</v>
      </c>
      <c r="E1219" s="58">
        <v>0</v>
      </c>
      <c r="F1219" s="58">
        <f t="shared" si="149"/>
        <v>633070900</v>
      </c>
      <c r="H1219" s="25" t="str">
        <f t="shared" si="143"/>
        <v>15</v>
      </c>
      <c r="I1219" s="25" t="str">
        <f t="shared" si="144"/>
        <v>09</v>
      </c>
      <c r="J1219" s="25" t="str">
        <f t="shared" si="145"/>
        <v>2018</v>
      </c>
      <c r="K1219" s="25" t="str">
        <f t="shared" si="146"/>
        <v>3</v>
      </c>
      <c r="L1219" s="25" t="str">
        <f t="shared" si="147"/>
        <v>301514</v>
      </c>
      <c r="M1219" s="25" t="str">
        <f t="shared" si="148"/>
        <v>PS REBO</v>
      </c>
    </row>
    <row r="1220" spans="2:13" x14ac:dyDescent="0.25">
      <c r="B1220" s="56">
        <v>43358</v>
      </c>
      <c r="C1220" s="57" t="s">
        <v>1007</v>
      </c>
      <c r="D1220" s="58">
        <v>171000</v>
      </c>
      <c r="E1220" s="58">
        <v>0</v>
      </c>
      <c r="F1220" s="58">
        <f t="shared" si="149"/>
        <v>633241900</v>
      </c>
      <c r="H1220" s="25" t="str">
        <f t="shared" si="143"/>
        <v>15</v>
      </c>
      <c r="I1220" s="25" t="str">
        <f t="shared" si="144"/>
        <v>09</v>
      </c>
      <c r="J1220" s="25" t="str">
        <f t="shared" si="145"/>
        <v>2018</v>
      </c>
      <c r="K1220" s="25" t="str">
        <f t="shared" si="146"/>
        <v>3</v>
      </c>
      <c r="L1220" s="25" t="str">
        <f t="shared" si="147"/>
        <v>301510</v>
      </c>
      <c r="M1220" s="25" t="str">
        <f t="shared" si="148"/>
        <v>LT AGUNG 1</v>
      </c>
    </row>
    <row r="1221" spans="2:13" x14ac:dyDescent="0.25">
      <c r="B1221" s="56">
        <v>43358</v>
      </c>
      <c r="C1221" s="57" t="s">
        <v>1008</v>
      </c>
      <c r="D1221" s="58">
        <v>199500</v>
      </c>
      <c r="E1221" s="58">
        <v>0</v>
      </c>
      <c r="F1221" s="58">
        <f t="shared" si="149"/>
        <v>633441400</v>
      </c>
      <c r="H1221" s="25" t="str">
        <f t="shared" si="143"/>
        <v>15</v>
      </c>
      <c r="I1221" s="25" t="str">
        <f t="shared" si="144"/>
        <v>09</v>
      </c>
      <c r="J1221" s="25" t="str">
        <f t="shared" si="145"/>
        <v>2018</v>
      </c>
      <c r="K1221" s="25" t="str">
        <f t="shared" si="146"/>
        <v>3</v>
      </c>
      <c r="L1221" s="25" t="str">
        <f t="shared" si="147"/>
        <v>301505</v>
      </c>
      <c r="M1221" s="25" t="str">
        <f t="shared" si="148"/>
        <v>FATMAWATI 2</v>
      </c>
    </row>
    <row r="1222" spans="2:13" x14ac:dyDescent="0.25">
      <c r="B1222" s="56">
        <v>43358</v>
      </c>
      <c r="C1222" s="57" t="s">
        <v>1009</v>
      </c>
      <c r="D1222" s="58">
        <v>95000</v>
      </c>
      <c r="E1222" s="58">
        <v>0</v>
      </c>
      <c r="F1222" s="58">
        <f t="shared" si="149"/>
        <v>633536400</v>
      </c>
      <c r="H1222" s="25" t="str">
        <f t="shared" si="143"/>
        <v>15</v>
      </c>
      <c r="I1222" s="25" t="str">
        <f t="shared" si="144"/>
        <v>09</v>
      </c>
      <c r="J1222" s="25" t="str">
        <f t="shared" si="145"/>
        <v>2018</v>
      </c>
      <c r="K1222" s="25" t="str">
        <f t="shared" si="146"/>
        <v>3</v>
      </c>
      <c r="L1222" s="25" t="str">
        <f t="shared" si="147"/>
        <v>301503</v>
      </c>
      <c r="M1222" s="25" t="str">
        <f t="shared" si="148"/>
        <v>CIPUTAT 1</v>
      </c>
    </row>
    <row r="1223" spans="2:13" x14ac:dyDescent="0.25">
      <c r="B1223" s="56">
        <v>43358</v>
      </c>
      <c r="C1223" s="57" t="s">
        <v>1010</v>
      </c>
      <c r="D1223" s="58">
        <v>81500</v>
      </c>
      <c r="E1223" s="58">
        <v>0</v>
      </c>
      <c r="F1223" s="58">
        <f t="shared" si="149"/>
        <v>633617900</v>
      </c>
      <c r="H1223" s="25" t="str">
        <f t="shared" si="143"/>
        <v>15</v>
      </c>
      <c r="I1223" s="25" t="str">
        <f t="shared" si="144"/>
        <v>09</v>
      </c>
      <c r="J1223" s="25" t="str">
        <f t="shared" si="145"/>
        <v>2018</v>
      </c>
      <c r="K1223" s="25" t="str">
        <f t="shared" si="146"/>
        <v>3</v>
      </c>
      <c r="L1223" s="25" t="str">
        <f t="shared" si="147"/>
        <v>301513</v>
      </c>
      <c r="M1223" s="25" t="str">
        <f t="shared" si="148"/>
        <v>KP RAMBUTAN</v>
      </c>
    </row>
    <row r="1224" spans="2:13" x14ac:dyDescent="0.25">
      <c r="B1224" s="56">
        <v>43358</v>
      </c>
      <c r="C1224" s="57" t="s">
        <v>1011</v>
      </c>
      <c r="D1224" s="58">
        <v>161500</v>
      </c>
      <c r="E1224" s="58">
        <v>0</v>
      </c>
      <c r="F1224" s="58">
        <f t="shared" si="149"/>
        <v>633779400</v>
      </c>
      <c r="H1224" s="25" t="str">
        <f t="shared" si="143"/>
        <v>15</v>
      </c>
      <c r="I1224" s="25" t="str">
        <f t="shared" si="144"/>
        <v>09</v>
      </c>
      <c r="J1224" s="25" t="str">
        <f t="shared" si="145"/>
        <v>2018</v>
      </c>
      <c r="K1224" s="25" t="str">
        <f t="shared" si="146"/>
        <v>3</v>
      </c>
      <c r="L1224" s="25" t="str">
        <f t="shared" si="147"/>
        <v>301508</v>
      </c>
      <c r="M1224" s="25" t="str">
        <f t="shared" si="148"/>
        <v>AMPERA 1</v>
      </c>
    </row>
    <row r="1225" spans="2:13" x14ac:dyDescent="0.25">
      <c r="B1225" s="56">
        <v>43358</v>
      </c>
      <c r="C1225" s="57" t="s">
        <v>1012</v>
      </c>
      <c r="D1225" s="58">
        <v>85500</v>
      </c>
      <c r="E1225" s="58">
        <v>0</v>
      </c>
      <c r="F1225" s="58">
        <f t="shared" si="149"/>
        <v>633864900</v>
      </c>
      <c r="H1225" s="25" t="str">
        <f t="shared" si="143"/>
        <v>15</v>
      </c>
      <c r="I1225" s="25" t="str">
        <f t="shared" si="144"/>
        <v>09</v>
      </c>
      <c r="J1225" s="25" t="str">
        <f t="shared" si="145"/>
        <v>2018</v>
      </c>
      <c r="K1225" s="25" t="str">
        <f t="shared" si="146"/>
        <v>3</v>
      </c>
      <c r="L1225" s="25" t="str">
        <f t="shared" si="147"/>
        <v>301504</v>
      </c>
      <c r="M1225" s="25" t="str">
        <f t="shared" si="148"/>
        <v>PD PINANG</v>
      </c>
    </row>
    <row r="1226" spans="2:13" x14ac:dyDescent="0.25">
      <c r="B1226" s="56">
        <v>43358</v>
      </c>
      <c r="C1226" s="57" t="s">
        <v>1013</v>
      </c>
      <c r="D1226" s="58">
        <v>209000</v>
      </c>
      <c r="E1226" s="58">
        <v>0</v>
      </c>
      <c r="F1226" s="58">
        <f t="shared" si="149"/>
        <v>634073900</v>
      </c>
      <c r="H1226" s="25" t="str">
        <f t="shared" si="143"/>
        <v>15</v>
      </c>
      <c r="I1226" s="25" t="str">
        <f t="shared" si="144"/>
        <v>09</v>
      </c>
      <c r="J1226" s="25" t="str">
        <f t="shared" si="145"/>
        <v>2018</v>
      </c>
      <c r="K1226" s="25" t="str">
        <f t="shared" si="146"/>
        <v>3</v>
      </c>
      <c r="L1226" s="25" t="str">
        <f t="shared" si="147"/>
        <v>301509</v>
      </c>
      <c r="M1226" s="25" t="str">
        <f t="shared" si="148"/>
        <v>LT AGUNG 2</v>
      </c>
    </row>
    <row r="1227" spans="2:13" x14ac:dyDescent="0.25">
      <c r="B1227" s="56">
        <v>43358</v>
      </c>
      <c r="C1227" s="57" t="s">
        <v>1014</v>
      </c>
      <c r="D1227" s="58">
        <v>208000</v>
      </c>
      <c r="E1227" s="58">
        <v>0</v>
      </c>
      <c r="F1227" s="58">
        <f t="shared" si="149"/>
        <v>634281900</v>
      </c>
      <c r="H1227" s="25" t="str">
        <f t="shared" si="143"/>
        <v>15</v>
      </c>
      <c r="I1227" s="25" t="str">
        <f t="shared" si="144"/>
        <v>09</v>
      </c>
      <c r="J1227" s="25" t="str">
        <f t="shared" si="145"/>
        <v>2018</v>
      </c>
      <c r="K1227" s="25" t="str">
        <f t="shared" si="146"/>
        <v>3</v>
      </c>
      <c r="L1227" s="25" t="str">
        <f t="shared" si="147"/>
        <v>301516</v>
      </c>
      <c r="M1227" s="25" t="str">
        <f t="shared" si="148"/>
        <v>DUKUH 3</v>
      </c>
    </row>
    <row r="1228" spans="2:13" x14ac:dyDescent="0.25">
      <c r="B1228" s="56">
        <v>43358</v>
      </c>
      <c r="C1228" s="57" t="s">
        <v>1015</v>
      </c>
      <c r="D1228" s="58">
        <v>76000</v>
      </c>
      <c r="E1228" s="58">
        <v>0</v>
      </c>
      <c r="F1228" s="58">
        <f t="shared" si="149"/>
        <v>634357900</v>
      </c>
      <c r="H1228" s="25" t="str">
        <f t="shared" si="143"/>
        <v>15</v>
      </c>
      <c r="I1228" s="25" t="str">
        <f t="shared" si="144"/>
        <v>09</v>
      </c>
      <c r="J1228" s="25" t="str">
        <f t="shared" si="145"/>
        <v>2018</v>
      </c>
      <c r="K1228" s="25" t="str">
        <f t="shared" si="146"/>
        <v>3</v>
      </c>
      <c r="L1228" s="25" t="str">
        <f t="shared" si="147"/>
        <v>301506</v>
      </c>
      <c r="M1228" s="25" t="str">
        <f t="shared" si="148"/>
        <v>FATMAWATI 1</v>
      </c>
    </row>
    <row r="1229" spans="2:13" x14ac:dyDescent="0.25">
      <c r="B1229" s="56">
        <v>43358</v>
      </c>
      <c r="C1229" s="57" t="s">
        <v>1016</v>
      </c>
      <c r="D1229" s="58">
        <v>722000</v>
      </c>
      <c r="E1229" s="58">
        <v>0</v>
      </c>
      <c r="F1229" s="58">
        <f t="shared" si="149"/>
        <v>635079900</v>
      </c>
      <c r="H1229" s="25" t="str">
        <f t="shared" si="143"/>
        <v>15</v>
      </c>
      <c r="I1229" s="25" t="str">
        <f t="shared" si="144"/>
        <v>09</v>
      </c>
      <c r="J1229" s="25" t="str">
        <f t="shared" si="145"/>
        <v>2018</v>
      </c>
      <c r="K1229" s="25" t="str">
        <f t="shared" si="146"/>
        <v>1</v>
      </c>
      <c r="L1229" s="25" t="str">
        <f t="shared" si="147"/>
        <v>301503</v>
      </c>
      <c r="M1229" s="25" t="str">
        <f t="shared" si="148"/>
        <v>CIPUTAT 1</v>
      </c>
    </row>
    <row r="1230" spans="2:13" x14ac:dyDescent="0.25">
      <c r="B1230" s="56">
        <v>43359</v>
      </c>
      <c r="C1230" s="57" t="s">
        <v>1017</v>
      </c>
      <c r="D1230" s="58">
        <v>410500</v>
      </c>
      <c r="E1230" s="58">
        <v>0</v>
      </c>
      <c r="F1230" s="58">
        <f t="shared" si="149"/>
        <v>635490400</v>
      </c>
      <c r="H1230" s="25" t="str">
        <f t="shared" si="143"/>
        <v>15</v>
      </c>
      <c r="I1230" s="25" t="str">
        <f t="shared" si="144"/>
        <v>09</v>
      </c>
      <c r="J1230" s="25" t="str">
        <f t="shared" si="145"/>
        <v>2018</v>
      </c>
      <c r="K1230" s="25" t="str">
        <f t="shared" si="146"/>
        <v>2</v>
      </c>
      <c r="L1230" s="25" t="str">
        <f t="shared" si="147"/>
        <v>301513</v>
      </c>
      <c r="M1230" s="25" t="str">
        <f t="shared" si="148"/>
        <v>KP RAMBUTAN</v>
      </c>
    </row>
    <row r="1231" spans="2:13" x14ac:dyDescent="0.25">
      <c r="B1231" s="56">
        <v>43359</v>
      </c>
      <c r="C1231" s="57" t="s">
        <v>1018</v>
      </c>
      <c r="D1231" s="58">
        <v>1434500</v>
      </c>
      <c r="E1231" s="58">
        <v>0</v>
      </c>
      <c r="F1231" s="58">
        <f t="shared" si="149"/>
        <v>636924900</v>
      </c>
      <c r="H1231" s="25" t="str">
        <f t="shared" si="143"/>
        <v>15</v>
      </c>
      <c r="I1231" s="25" t="str">
        <f t="shared" si="144"/>
        <v>09</v>
      </c>
      <c r="J1231" s="25" t="str">
        <f t="shared" si="145"/>
        <v>2018</v>
      </c>
      <c r="K1231" s="25" t="str">
        <f t="shared" si="146"/>
        <v>2</v>
      </c>
      <c r="L1231" s="25" t="str">
        <f t="shared" si="147"/>
        <v>301510</v>
      </c>
      <c r="M1231" s="25" t="str">
        <f t="shared" si="148"/>
        <v>LT AGUNG 1</v>
      </c>
    </row>
    <row r="1232" spans="2:13" x14ac:dyDescent="0.25">
      <c r="B1232" s="56">
        <v>43359</v>
      </c>
      <c r="C1232" s="57" t="s">
        <v>1019</v>
      </c>
      <c r="D1232" s="58">
        <v>3177000</v>
      </c>
      <c r="E1232" s="58">
        <v>0</v>
      </c>
      <c r="F1232" s="58">
        <f t="shared" si="149"/>
        <v>640101900</v>
      </c>
      <c r="H1232" s="25" t="str">
        <f t="shared" si="143"/>
        <v>15</v>
      </c>
      <c r="I1232" s="25" t="str">
        <f t="shared" si="144"/>
        <v>09</v>
      </c>
      <c r="J1232" s="25" t="str">
        <f t="shared" si="145"/>
        <v>2018</v>
      </c>
      <c r="K1232" s="25" t="str">
        <f t="shared" si="146"/>
        <v>2</v>
      </c>
      <c r="L1232" s="25" t="str">
        <f t="shared" si="147"/>
        <v>301514</v>
      </c>
      <c r="M1232" s="25" t="str">
        <f t="shared" si="148"/>
        <v>PS REBO</v>
      </c>
    </row>
    <row r="1233" spans="2:13" x14ac:dyDescent="0.25">
      <c r="B1233" s="56">
        <v>43359</v>
      </c>
      <c r="C1233" s="57" t="s">
        <v>1020</v>
      </c>
      <c r="D1233" s="58">
        <v>2117000</v>
      </c>
      <c r="E1233" s="58">
        <v>0</v>
      </c>
      <c r="F1233" s="58">
        <f t="shared" si="149"/>
        <v>642218900</v>
      </c>
      <c r="H1233" s="25" t="str">
        <f t="shared" si="143"/>
        <v>15</v>
      </c>
      <c r="I1233" s="25" t="str">
        <f t="shared" si="144"/>
        <v>09</v>
      </c>
      <c r="J1233" s="25" t="str">
        <f t="shared" si="145"/>
        <v>2018</v>
      </c>
      <c r="K1233" s="25" t="str">
        <f t="shared" si="146"/>
        <v>2</v>
      </c>
      <c r="L1233" s="25" t="str">
        <f t="shared" si="147"/>
        <v>301515</v>
      </c>
      <c r="M1233" s="25" t="str">
        <f t="shared" si="148"/>
        <v>DUKUH 1</v>
      </c>
    </row>
    <row r="1234" spans="2:13" x14ac:dyDescent="0.25">
      <c r="B1234" s="56">
        <v>43359</v>
      </c>
      <c r="C1234" s="57" t="s">
        <v>1021</v>
      </c>
      <c r="D1234" s="58">
        <v>636500</v>
      </c>
      <c r="E1234" s="58">
        <v>0</v>
      </c>
      <c r="F1234" s="58">
        <f t="shared" si="149"/>
        <v>642855400</v>
      </c>
      <c r="H1234" s="25" t="str">
        <f t="shared" si="143"/>
        <v>15</v>
      </c>
      <c r="I1234" s="25" t="str">
        <f t="shared" si="144"/>
        <v>09</v>
      </c>
      <c r="J1234" s="25" t="str">
        <f t="shared" si="145"/>
        <v>2018</v>
      </c>
      <c r="K1234" s="25" t="str">
        <f t="shared" si="146"/>
        <v>2</v>
      </c>
      <c r="L1234" s="25" t="str">
        <f t="shared" si="147"/>
        <v>301506</v>
      </c>
      <c r="M1234" s="25" t="str">
        <f t="shared" si="148"/>
        <v>FATMAWATI 1</v>
      </c>
    </row>
    <row r="1235" spans="2:13" x14ac:dyDescent="0.25">
      <c r="B1235" s="56">
        <v>43359</v>
      </c>
      <c r="C1235" s="57" t="s">
        <v>1022</v>
      </c>
      <c r="D1235" s="58">
        <v>1786000</v>
      </c>
      <c r="E1235" s="58">
        <v>0</v>
      </c>
      <c r="F1235" s="58">
        <f t="shared" si="149"/>
        <v>644641400</v>
      </c>
      <c r="H1235" s="25" t="str">
        <f t="shared" si="143"/>
        <v>15</v>
      </c>
      <c r="I1235" s="25" t="str">
        <f t="shared" si="144"/>
        <v>09</v>
      </c>
      <c r="J1235" s="25" t="str">
        <f t="shared" si="145"/>
        <v>2018</v>
      </c>
      <c r="K1235" s="25" t="str">
        <f t="shared" si="146"/>
        <v>2</v>
      </c>
      <c r="L1235" s="25" t="str">
        <f t="shared" si="147"/>
        <v>301509</v>
      </c>
      <c r="M1235" s="25" t="str">
        <f t="shared" si="148"/>
        <v>LT AGUNG 2</v>
      </c>
    </row>
    <row r="1236" spans="2:13" x14ac:dyDescent="0.25">
      <c r="B1236" s="56">
        <v>43359</v>
      </c>
      <c r="C1236" s="57" t="s">
        <v>1023</v>
      </c>
      <c r="D1236" s="58">
        <v>285000</v>
      </c>
      <c r="E1236" s="58">
        <v>0</v>
      </c>
      <c r="F1236" s="58">
        <f t="shared" si="149"/>
        <v>644926400</v>
      </c>
      <c r="H1236" s="25" t="str">
        <f t="shared" si="143"/>
        <v>15</v>
      </c>
      <c r="I1236" s="25" t="str">
        <f t="shared" si="144"/>
        <v>09</v>
      </c>
      <c r="J1236" s="25" t="str">
        <f t="shared" si="145"/>
        <v>2018</v>
      </c>
      <c r="K1236" s="25" t="str">
        <f t="shared" si="146"/>
        <v>2</v>
      </c>
      <c r="L1236" s="25" t="str">
        <f t="shared" si="147"/>
        <v>301534</v>
      </c>
      <c r="M1236" s="25" t="str">
        <f t="shared" si="148"/>
        <v>LT AGUNG 3</v>
      </c>
    </row>
    <row r="1237" spans="2:13" x14ac:dyDescent="0.25">
      <c r="B1237" s="56">
        <v>43359</v>
      </c>
      <c r="C1237" s="57" t="s">
        <v>1024</v>
      </c>
      <c r="D1237" s="58">
        <v>921500</v>
      </c>
      <c r="E1237" s="58">
        <v>0</v>
      </c>
      <c r="F1237" s="58">
        <f t="shared" si="149"/>
        <v>645847900</v>
      </c>
      <c r="H1237" s="25" t="str">
        <f t="shared" si="143"/>
        <v>15</v>
      </c>
      <c r="I1237" s="25" t="str">
        <f t="shared" si="144"/>
        <v>09</v>
      </c>
      <c r="J1237" s="25" t="str">
        <f t="shared" si="145"/>
        <v>2018</v>
      </c>
      <c r="K1237" s="25" t="str">
        <f t="shared" si="146"/>
        <v>2</v>
      </c>
      <c r="L1237" s="25" t="str">
        <f t="shared" si="147"/>
        <v>301505</v>
      </c>
      <c r="M1237" s="25" t="str">
        <f t="shared" si="148"/>
        <v>FATMAWATI 2</v>
      </c>
    </row>
    <row r="1238" spans="2:13" x14ac:dyDescent="0.25">
      <c r="B1238" s="56">
        <v>43359</v>
      </c>
      <c r="C1238" s="57" t="s">
        <v>1025</v>
      </c>
      <c r="D1238" s="58">
        <v>526500</v>
      </c>
      <c r="E1238" s="58">
        <v>0</v>
      </c>
      <c r="F1238" s="58">
        <f t="shared" si="149"/>
        <v>646374400</v>
      </c>
      <c r="H1238" s="25" t="str">
        <f t="shared" si="143"/>
        <v>15</v>
      </c>
      <c r="I1238" s="25" t="str">
        <f t="shared" si="144"/>
        <v>09</v>
      </c>
      <c r="J1238" s="25" t="str">
        <f t="shared" si="145"/>
        <v>2018</v>
      </c>
      <c r="K1238" s="25" t="str">
        <f t="shared" si="146"/>
        <v>2</v>
      </c>
      <c r="L1238" s="25" t="str">
        <f t="shared" si="147"/>
        <v>301512</v>
      </c>
      <c r="M1238" s="25" t="str">
        <f t="shared" si="148"/>
        <v>GEDONG 1</v>
      </c>
    </row>
    <row r="1239" spans="2:13" x14ac:dyDescent="0.25">
      <c r="B1239" s="56">
        <v>43359</v>
      </c>
      <c r="C1239" s="57" t="s">
        <v>1026</v>
      </c>
      <c r="D1239" s="58">
        <v>629000</v>
      </c>
      <c r="E1239" s="58">
        <v>0</v>
      </c>
      <c r="F1239" s="58">
        <f t="shared" si="149"/>
        <v>647003400</v>
      </c>
      <c r="H1239" s="25" t="str">
        <f t="shared" si="143"/>
        <v>15</v>
      </c>
      <c r="I1239" s="25" t="str">
        <f t="shared" si="144"/>
        <v>09</v>
      </c>
      <c r="J1239" s="25" t="str">
        <f t="shared" si="145"/>
        <v>2018</v>
      </c>
      <c r="K1239" s="25" t="str">
        <f t="shared" si="146"/>
        <v>2</v>
      </c>
      <c r="L1239" s="25" t="str">
        <f t="shared" si="147"/>
        <v>301511</v>
      </c>
      <c r="M1239" s="25" t="str">
        <f t="shared" si="148"/>
        <v>GEDONG 2</v>
      </c>
    </row>
    <row r="1240" spans="2:13" x14ac:dyDescent="0.25">
      <c r="B1240" s="56">
        <v>43359</v>
      </c>
      <c r="C1240" s="57" t="s">
        <v>1027</v>
      </c>
      <c r="D1240" s="58">
        <v>646000</v>
      </c>
      <c r="E1240" s="58">
        <v>0</v>
      </c>
      <c r="F1240" s="58">
        <f t="shared" si="149"/>
        <v>647649400</v>
      </c>
      <c r="H1240" s="25" t="str">
        <f t="shared" si="143"/>
        <v>15</v>
      </c>
      <c r="I1240" s="25" t="str">
        <f t="shared" si="144"/>
        <v>09</v>
      </c>
      <c r="J1240" s="25" t="str">
        <f t="shared" si="145"/>
        <v>2018</v>
      </c>
      <c r="K1240" s="25" t="str">
        <f t="shared" si="146"/>
        <v>2</v>
      </c>
      <c r="L1240" s="25" t="str">
        <f t="shared" si="147"/>
        <v>301503</v>
      </c>
      <c r="M1240" s="25" t="str">
        <f t="shared" si="148"/>
        <v>CIPUTAT 1</v>
      </c>
    </row>
    <row r="1241" spans="2:13" x14ac:dyDescent="0.25">
      <c r="B1241" s="56">
        <v>43359</v>
      </c>
      <c r="C1241" s="57" t="s">
        <v>1028</v>
      </c>
      <c r="D1241" s="58">
        <v>798000</v>
      </c>
      <c r="E1241" s="58">
        <v>0</v>
      </c>
      <c r="F1241" s="58">
        <f t="shared" si="149"/>
        <v>648447400</v>
      </c>
      <c r="H1241" s="25" t="str">
        <f t="shared" si="143"/>
        <v>15</v>
      </c>
      <c r="I1241" s="25" t="str">
        <f t="shared" si="144"/>
        <v>09</v>
      </c>
      <c r="J1241" s="25" t="str">
        <f t="shared" si="145"/>
        <v>2018</v>
      </c>
      <c r="K1241" s="25" t="str">
        <f t="shared" si="146"/>
        <v>2</v>
      </c>
      <c r="L1241" s="25" t="str">
        <f t="shared" si="147"/>
        <v>301504</v>
      </c>
      <c r="M1241" s="25" t="str">
        <f t="shared" si="148"/>
        <v>PD PINANG</v>
      </c>
    </row>
    <row r="1242" spans="2:13" x14ac:dyDescent="0.25">
      <c r="B1242" s="56">
        <v>43359</v>
      </c>
      <c r="C1242" s="57" t="s">
        <v>1029</v>
      </c>
      <c r="D1242" s="58">
        <v>2848000</v>
      </c>
      <c r="E1242" s="58">
        <v>0</v>
      </c>
      <c r="F1242" s="58">
        <f t="shared" si="149"/>
        <v>651295400</v>
      </c>
      <c r="H1242" s="25" t="str">
        <f t="shared" si="143"/>
        <v>15</v>
      </c>
      <c r="I1242" s="25" t="str">
        <f t="shared" si="144"/>
        <v>09</v>
      </c>
      <c r="J1242" s="25" t="str">
        <f t="shared" si="145"/>
        <v>2018</v>
      </c>
      <c r="K1242" s="25" t="str">
        <f t="shared" si="146"/>
        <v>2</v>
      </c>
      <c r="L1242" s="25" t="str">
        <f t="shared" si="147"/>
        <v>301516</v>
      </c>
      <c r="M1242" s="25" t="str">
        <f t="shared" si="148"/>
        <v>DUKUH 3</v>
      </c>
    </row>
    <row r="1243" spans="2:13" x14ac:dyDescent="0.25">
      <c r="B1243" s="56">
        <v>43359</v>
      </c>
      <c r="C1243" s="57" t="s">
        <v>1030</v>
      </c>
      <c r="D1243" s="58">
        <v>703000</v>
      </c>
      <c r="E1243" s="58">
        <v>0</v>
      </c>
      <c r="F1243" s="58">
        <f t="shared" si="149"/>
        <v>651998400</v>
      </c>
      <c r="H1243" s="25" t="str">
        <f t="shared" si="143"/>
        <v>15</v>
      </c>
      <c r="I1243" s="25" t="str">
        <f t="shared" si="144"/>
        <v>09</v>
      </c>
      <c r="J1243" s="25" t="str">
        <f t="shared" si="145"/>
        <v>2018</v>
      </c>
      <c r="K1243" s="25" t="str">
        <f t="shared" si="146"/>
        <v>2</v>
      </c>
      <c r="L1243" s="25" t="str">
        <f t="shared" si="147"/>
        <v>301507</v>
      </c>
      <c r="M1243" s="25" t="str">
        <f t="shared" si="148"/>
        <v>AMPERA 2</v>
      </c>
    </row>
    <row r="1244" spans="2:13" x14ac:dyDescent="0.25">
      <c r="B1244" s="56">
        <v>43359</v>
      </c>
      <c r="C1244" s="57" t="s">
        <v>1031</v>
      </c>
      <c r="D1244" s="58">
        <v>1007000</v>
      </c>
      <c r="E1244" s="58">
        <v>0</v>
      </c>
      <c r="F1244" s="58">
        <f t="shared" si="149"/>
        <v>653005400</v>
      </c>
      <c r="H1244" s="25" t="str">
        <f t="shared" si="143"/>
        <v>15</v>
      </c>
      <c r="I1244" s="25" t="str">
        <f t="shared" si="144"/>
        <v>09</v>
      </c>
      <c r="J1244" s="25" t="str">
        <f t="shared" si="145"/>
        <v>2018</v>
      </c>
      <c r="K1244" s="25" t="str">
        <f t="shared" si="146"/>
        <v>2</v>
      </c>
      <c r="L1244" s="25" t="str">
        <f t="shared" si="147"/>
        <v>301508</v>
      </c>
      <c r="M1244" s="25" t="str">
        <f t="shared" si="148"/>
        <v>AMPERA 1</v>
      </c>
    </row>
    <row r="1245" spans="2:13" x14ac:dyDescent="0.25">
      <c r="B1245" s="56">
        <v>43359</v>
      </c>
      <c r="C1245" s="57" t="s">
        <v>1007</v>
      </c>
      <c r="D1245" s="58">
        <v>9500</v>
      </c>
      <c r="E1245" s="58">
        <v>0</v>
      </c>
      <c r="F1245" s="58">
        <f t="shared" si="149"/>
        <v>653014900</v>
      </c>
      <c r="H1245" s="25" t="str">
        <f t="shared" si="143"/>
        <v>15</v>
      </c>
      <c r="I1245" s="25" t="str">
        <f t="shared" si="144"/>
        <v>09</v>
      </c>
      <c r="J1245" s="25" t="str">
        <f t="shared" si="145"/>
        <v>2018</v>
      </c>
      <c r="K1245" s="25" t="str">
        <f t="shared" si="146"/>
        <v>3</v>
      </c>
      <c r="L1245" s="25" t="str">
        <f t="shared" si="147"/>
        <v>301510</v>
      </c>
      <c r="M1245" s="25" t="str">
        <f t="shared" si="148"/>
        <v>LT AGUNG 1</v>
      </c>
    </row>
    <row r="1246" spans="2:13" x14ac:dyDescent="0.25">
      <c r="B1246" s="56">
        <v>43359</v>
      </c>
      <c r="C1246" s="57" t="s">
        <v>1002</v>
      </c>
      <c r="D1246" s="58">
        <v>320000</v>
      </c>
      <c r="E1246" s="58">
        <v>0</v>
      </c>
      <c r="F1246" s="58">
        <f t="shared" si="149"/>
        <v>653334900</v>
      </c>
      <c r="H1246" s="25" t="str">
        <f t="shared" si="143"/>
        <v>15</v>
      </c>
      <c r="I1246" s="25" t="str">
        <f t="shared" si="144"/>
        <v>09</v>
      </c>
      <c r="J1246" s="25" t="str">
        <f t="shared" si="145"/>
        <v>2018</v>
      </c>
      <c r="K1246" s="25" t="str">
        <f t="shared" si="146"/>
        <v>3</v>
      </c>
      <c r="L1246" s="25" t="str">
        <f t="shared" si="147"/>
        <v>301515</v>
      </c>
      <c r="M1246" s="25" t="str">
        <f t="shared" si="148"/>
        <v>DUKUH 1</v>
      </c>
    </row>
    <row r="1247" spans="2:13" x14ac:dyDescent="0.25">
      <c r="B1247" s="56">
        <v>43359</v>
      </c>
      <c r="C1247" s="57" t="s">
        <v>1003</v>
      </c>
      <c r="D1247" s="58">
        <v>123500</v>
      </c>
      <c r="E1247" s="58">
        <v>0</v>
      </c>
      <c r="F1247" s="58">
        <f t="shared" si="149"/>
        <v>653458400</v>
      </c>
      <c r="H1247" s="25" t="str">
        <f t="shared" si="143"/>
        <v>15</v>
      </c>
      <c r="I1247" s="25" t="str">
        <f t="shared" si="144"/>
        <v>09</v>
      </c>
      <c r="J1247" s="25" t="str">
        <f t="shared" si="145"/>
        <v>2018</v>
      </c>
      <c r="K1247" s="25" t="str">
        <f t="shared" si="146"/>
        <v>3</v>
      </c>
      <c r="L1247" s="25" t="str">
        <f t="shared" si="147"/>
        <v>301511</v>
      </c>
      <c r="M1247" s="25" t="str">
        <f t="shared" si="148"/>
        <v>GEDONG 2</v>
      </c>
    </row>
    <row r="1248" spans="2:13" x14ac:dyDescent="0.25">
      <c r="B1248" s="56">
        <v>43359</v>
      </c>
      <c r="C1248" s="57" t="s">
        <v>1004</v>
      </c>
      <c r="D1248" s="58">
        <v>199500</v>
      </c>
      <c r="E1248" s="58">
        <v>0</v>
      </c>
      <c r="F1248" s="58">
        <f t="shared" si="149"/>
        <v>653657900</v>
      </c>
      <c r="H1248" s="25" t="str">
        <f t="shared" si="143"/>
        <v>15</v>
      </c>
      <c r="I1248" s="25" t="str">
        <f t="shared" si="144"/>
        <v>09</v>
      </c>
      <c r="J1248" s="25" t="str">
        <f t="shared" si="145"/>
        <v>2018</v>
      </c>
      <c r="K1248" s="25" t="str">
        <f t="shared" si="146"/>
        <v>3</v>
      </c>
      <c r="L1248" s="25" t="str">
        <f t="shared" si="147"/>
        <v>301507</v>
      </c>
      <c r="M1248" s="25" t="str">
        <f t="shared" si="148"/>
        <v>AMPERA 2</v>
      </c>
    </row>
    <row r="1249" spans="2:13" x14ac:dyDescent="0.25">
      <c r="B1249" s="56">
        <v>43359</v>
      </c>
      <c r="C1249" s="57" t="s">
        <v>1006</v>
      </c>
      <c r="D1249" s="58">
        <v>659500</v>
      </c>
      <c r="E1249" s="58">
        <v>0</v>
      </c>
      <c r="F1249" s="58">
        <f t="shared" si="149"/>
        <v>654317400</v>
      </c>
      <c r="H1249" s="25" t="str">
        <f t="shared" si="143"/>
        <v>15</v>
      </c>
      <c r="I1249" s="25" t="str">
        <f t="shared" si="144"/>
        <v>09</v>
      </c>
      <c r="J1249" s="25" t="str">
        <f t="shared" si="145"/>
        <v>2018</v>
      </c>
      <c r="K1249" s="25" t="str">
        <f t="shared" si="146"/>
        <v>3</v>
      </c>
      <c r="L1249" s="25" t="str">
        <f t="shared" si="147"/>
        <v>301514</v>
      </c>
      <c r="M1249" s="25" t="str">
        <f t="shared" si="148"/>
        <v>PS REBO</v>
      </c>
    </row>
    <row r="1250" spans="2:13" x14ac:dyDescent="0.25">
      <c r="B1250" s="56">
        <v>43359</v>
      </c>
      <c r="C1250" s="57" t="s">
        <v>1005</v>
      </c>
      <c r="D1250" s="58">
        <v>114000</v>
      </c>
      <c r="E1250" s="58">
        <v>0</v>
      </c>
      <c r="F1250" s="58">
        <f t="shared" si="149"/>
        <v>654431400</v>
      </c>
      <c r="H1250" s="25" t="str">
        <f t="shared" si="143"/>
        <v>15</v>
      </c>
      <c r="I1250" s="25" t="str">
        <f t="shared" si="144"/>
        <v>09</v>
      </c>
      <c r="J1250" s="25" t="str">
        <f t="shared" si="145"/>
        <v>2018</v>
      </c>
      <c r="K1250" s="25" t="str">
        <f t="shared" si="146"/>
        <v>3</v>
      </c>
      <c r="L1250" s="25" t="str">
        <f t="shared" si="147"/>
        <v>301512</v>
      </c>
      <c r="M1250" s="25" t="str">
        <f t="shared" si="148"/>
        <v>GEDONG 1</v>
      </c>
    </row>
    <row r="1251" spans="2:13" x14ac:dyDescent="0.25">
      <c r="B1251" s="56">
        <v>43359</v>
      </c>
      <c r="C1251" s="57" t="s">
        <v>1007</v>
      </c>
      <c r="D1251" s="58">
        <v>190000</v>
      </c>
      <c r="E1251" s="58">
        <v>0</v>
      </c>
      <c r="F1251" s="58">
        <f t="shared" si="149"/>
        <v>654621400</v>
      </c>
      <c r="H1251" s="25" t="str">
        <f t="shared" si="143"/>
        <v>15</v>
      </c>
      <c r="I1251" s="25" t="str">
        <f t="shared" si="144"/>
        <v>09</v>
      </c>
      <c r="J1251" s="25" t="str">
        <f t="shared" si="145"/>
        <v>2018</v>
      </c>
      <c r="K1251" s="25" t="str">
        <f t="shared" si="146"/>
        <v>3</v>
      </c>
      <c r="L1251" s="25" t="str">
        <f t="shared" si="147"/>
        <v>301510</v>
      </c>
      <c r="M1251" s="25" t="str">
        <f t="shared" si="148"/>
        <v>LT AGUNG 1</v>
      </c>
    </row>
    <row r="1252" spans="2:13" x14ac:dyDescent="0.25">
      <c r="B1252" s="56">
        <v>43359</v>
      </c>
      <c r="C1252" s="57" t="s">
        <v>1011</v>
      </c>
      <c r="D1252" s="58">
        <v>228000</v>
      </c>
      <c r="E1252" s="58">
        <v>0</v>
      </c>
      <c r="F1252" s="58">
        <f t="shared" si="149"/>
        <v>654849400</v>
      </c>
      <c r="H1252" s="25" t="str">
        <f t="shared" ref="H1252:H1275" si="150">MID(C1252,81,2)</f>
        <v>15</v>
      </c>
      <c r="I1252" s="25" t="str">
        <f t="shared" ref="I1252:I1275" si="151">MID(C1252,83,2)</f>
        <v>09</v>
      </c>
      <c r="J1252" s="25" t="str">
        <f t="shared" ref="J1252:J1275" si="152">MID(C1252,85,4)</f>
        <v>2018</v>
      </c>
      <c r="K1252" s="25" t="str">
        <f t="shared" ref="K1252:K1275" si="153">MID(C1252,90,1)</f>
        <v>3</v>
      </c>
      <c r="L1252" s="25" t="str">
        <f t="shared" ref="L1252:L1275" si="154">MID(C1252,92,6)</f>
        <v>301508</v>
      </c>
      <c r="M1252" s="25" t="str">
        <f t="shared" ref="M1252:M1275" si="155">MID(C1252,99,15)</f>
        <v>AMPERA 1</v>
      </c>
    </row>
    <row r="1253" spans="2:13" x14ac:dyDescent="0.25">
      <c r="B1253" s="56">
        <v>43359</v>
      </c>
      <c r="C1253" s="57" t="s">
        <v>1010</v>
      </c>
      <c r="D1253" s="58">
        <v>85500</v>
      </c>
      <c r="E1253" s="58">
        <v>0</v>
      </c>
      <c r="F1253" s="58">
        <f t="shared" si="149"/>
        <v>654934900</v>
      </c>
      <c r="H1253" s="25" t="str">
        <f t="shared" si="150"/>
        <v>15</v>
      </c>
      <c r="I1253" s="25" t="str">
        <f t="shared" si="151"/>
        <v>09</v>
      </c>
      <c r="J1253" s="25" t="str">
        <f t="shared" si="152"/>
        <v>2018</v>
      </c>
      <c r="K1253" s="25" t="str">
        <f t="shared" si="153"/>
        <v>3</v>
      </c>
      <c r="L1253" s="25" t="str">
        <f t="shared" si="154"/>
        <v>301513</v>
      </c>
      <c r="M1253" s="25" t="str">
        <f t="shared" si="155"/>
        <v>KP RAMBUTAN</v>
      </c>
    </row>
    <row r="1254" spans="2:13" x14ac:dyDescent="0.25">
      <c r="B1254" s="56">
        <v>43359</v>
      </c>
      <c r="C1254" s="57" t="s">
        <v>1014</v>
      </c>
      <c r="D1254" s="58">
        <v>416000</v>
      </c>
      <c r="E1254" s="58">
        <v>0</v>
      </c>
      <c r="F1254" s="58">
        <f t="shared" si="149"/>
        <v>655350900</v>
      </c>
      <c r="H1254" s="25" t="str">
        <f t="shared" si="150"/>
        <v>15</v>
      </c>
      <c r="I1254" s="25" t="str">
        <f t="shared" si="151"/>
        <v>09</v>
      </c>
      <c r="J1254" s="25" t="str">
        <f t="shared" si="152"/>
        <v>2018</v>
      </c>
      <c r="K1254" s="25" t="str">
        <f t="shared" si="153"/>
        <v>3</v>
      </c>
      <c r="L1254" s="25" t="str">
        <f t="shared" si="154"/>
        <v>301516</v>
      </c>
      <c r="M1254" s="25" t="str">
        <f t="shared" si="155"/>
        <v>DUKUH 3</v>
      </c>
    </row>
    <row r="1255" spans="2:13" x14ac:dyDescent="0.25">
      <c r="B1255" s="56">
        <v>43359</v>
      </c>
      <c r="C1255" s="57" t="s">
        <v>1013</v>
      </c>
      <c r="D1255" s="58">
        <v>323000</v>
      </c>
      <c r="E1255" s="58">
        <v>0</v>
      </c>
      <c r="F1255" s="58">
        <f t="shared" si="149"/>
        <v>655673900</v>
      </c>
      <c r="H1255" s="25" t="str">
        <f t="shared" si="150"/>
        <v>15</v>
      </c>
      <c r="I1255" s="25" t="str">
        <f t="shared" si="151"/>
        <v>09</v>
      </c>
      <c r="J1255" s="25" t="str">
        <f t="shared" si="152"/>
        <v>2018</v>
      </c>
      <c r="K1255" s="25" t="str">
        <f t="shared" si="153"/>
        <v>3</v>
      </c>
      <c r="L1255" s="25" t="str">
        <f t="shared" si="154"/>
        <v>301509</v>
      </c>
      <c r="M1255" s="25" t="str">
        <f t="shared" si="155"/>
        <v>LT AGUNG 2</v>
      </c>
    </row>
    <row r="1256" spans="2:13" x14ac:dyDescent="0.25">
      <c r="B1256" s="56">
        <v>43359</v>
      </c>
      <c r="C1256" s="57" t="s">
        <v>1012</v>
      </c>
      <c r="D1256" s="58">
        <v>180500</v>
      </c>
      <c r="E1256" s="58">
        <v>0</v>
      </c>
      <c r="F1256" s="58">
        <f t="shared" si="149"/>
        <v>655854400</v>
      </c>
      <c r="H1256" s="25" t="str">
        <f t="shared" si="150"/>
        <v>15</v>
      </c>
      <c r="I1256" s="25" t="str">
        <f t="shared" si="151"/>
        <v>09</v>
      </c>
      <c r="J1256" s="25" t="str">
        <f t="shared" si="152"/>
        <v>2018</v>
      </c>
      <c r="K1256" s="25" t="str">
        <f t="shared" si="153"/>
        <v>3</v>
      </c>
      <c r="L1256" s="25" t="str">
        <f t="shared" si="154"/>
        <v>301504</v>
      </c>
      <c r="M1256" s="25" t="str">
        <f t="shared" si="155"/>
        <v>PD PINANG</v>
      </c>
    </row>
    <row r="1257" spans="2:13" x14ac:dyDescent="0.25">
      <c r="B1257" s="56">
        <v>43359</v>
      </c>
      <c r="C1257" s="57" t="s">
        <v>1015</v>
      </c>
      <c r="D1257" s="58">
        <v>123500</v>
      </c>
      <c r="E1257" s="58">
        <v>0</v>
      </c>
      <c r="F1257" s="58">
        <f t="shared" si="149"/>
        <v>655977900</v>
      </c>
      <c r="H1257" s="25" t="str">
        <f t="shared" si="150"/>
        <v>15</v>
      </c>
      <c r="I1257" s="25" t="str">
        <f t="shared" si="151"/>
        <v>09</v>
      </c>
      <c r="J1257" s="25" t="str">
        <f t="shared" si="152"/>
        <v>2018</v>
      </c>
      <c r="K1257" s="25" t="str">
        <f t="shared" si="153"/>
        <v>3</v>
      </c>
      <c r="L1257" s="25" t="str">
        <f t="shared" si="154"/>
        <v>301506</v>
      </c>
      <c r="M1257" s="25" t="str">
        <f t="shared" si="155"/>
        <v>FATMAWATI 1</v>
      </c>
    </row>
    <row r="1258" spans="2:13" x14ac:dyDescent="0.25">
      <c r="B1258" s="56">
        <v>43359</v>
      </c>
      <c r="C1258" s="57" t="s">
        <v>1009</v>
      </c>
      <c r="D1258" s="58">
        <v>123500</v>
      </c>
      <c r="E1258" s="58">
        <v>0</v>
      </c>
      <c r="F1258" s="58">
        <f t="shared" si="149"/>
        <v>656101400</v>
      </c>
      <c r="H1258" s="25" t="str">
        <f t="shared" si="150"/>
        <v>15</v>
      </c>
      <c r="I1258" s="25" t="str">
        <f t="shared" si="151"/>
        <v>09</v>
      </c>
      <c r="J1258" s="25" t="str">
        <f t="shared" si="152"/>
        <v>2018</v>
      </c>
      <c r="K1258" s="25" t="str">
        <f t="shared" si="153"/>
        <v>3</v>
      </c>
      <c r="L1258" s="25" t="str">
        <f t="shared" si="154"/>
        <v>301503</v>
      </c>
      <c r="M1258" s="25" t="str">
        <f t="shared" si="155"/>
        <v>CIPUTAT 1</v>
      </c>
    </row>
    <row r="1259" spans="2:13" x14ac:dyDescent="0.25">
      <c r="B1259" s="56">
        <v>43359</v>
      </c>
      <c r="C1259" s="57" t="s">
        <v>1008</v>
      </c>
      <c r="D1259" s="58">
        <v>199500</v>
      </c>
      <c r="E1259" s="58">
        <v>0</v>
      </c>
      <c r="F1259" s="58">
        <f t="shared" si="149"/>
        <v>656300900</v>
      </c>
      <c r="H1259" s="25" t="str">
        <f t="shared" si="150"/>
        <v>15</v>
      </c>
      <c r="I1259" s="25" t="str">
        <f t="shared" si="151"/>
        <v>09</v>
      </c>
      <c r="J1259" s="25" t="str">
        <f t="shared" si="152"/>
        <v>2018</v>
      </c>
      <c r="K1259" s="25" t="str">
        <f t="shared" si="153"/>
        <v>3</v>
      </c>
      <c r="L1259" s="25" t="str">
        <f t="shared" si="154"/>
        <v>301505</v>
      </c>
      <c r="M1259" s="25" t="str">
        <f t="shared" si="155"/>
        <v>FATMAWATI 2</v>
      </c>
    </row>
    <row r="1260" spans="2:13" x14ac:dyDescent="0.25">
      <c r="B1260" s="56">
        <v>43359</v>
      </c>
      <c r="C1260" s="57" t="s">
        <v>1032</v>
      </c>
      <c r="D1260" s="58">
        <v>142500</v>
      </c>
      <c r="E1260" s="58">
        <v>0</v>
      </c>
      <c r="F1260" s="58">
        <f t="shared" si="149"/>
        <v>656443400</v>
      </c>
      <c r="H1260" s="25" t="str">
        <f t="shared" si="150"/>
        <v>16</v>
      </c>
      <c r="I1260" s="25" t="str">
        <f t="shared" si="151"/>
        <v>09</v>
      </c>
      <c r="J1260" s="25" t="str">
        <f t="shared" si="152"/>
        <v>2018</v>
      </c>
      <c r="K1260" s="25" t="str">
        <f t="shared" si="153"/>
        <v>3</v>
      </c>
      <c r="L1260" s="25" t="str">
        <f t="shared" si="154"/>
        <v>301505</v>
      </c>
      <c r="M1260" s="25" t="str">
        <f t="shared" si="155"/>
        <v>FATMAWATI 2</v>
      </c>
    </row>
    <row r="1261" spans="2:13" x14ac:dyDescent="0.25">
      <c r="B1261" s="56">
        <v>43359</v>
      </c>
      <c r="C1261" s="57" t="s">
        <v>1033</v>
      </c>
      <c r="D1261" s="58">
        <v>104500</v>
      </c>
      <c r="E1261" s="58">
        <v>0</v>
      </c>
      <c r="F1261" s="58">
        <f t="shared" si="149"/>
        <v>656547900</v>
      </c>
      <c r="H1261" s="25" t="str">
        <f t="shared" si="150"/>
        <v>16</v>
      </c>
      <c r="I1261" s="25" t="str">
        <f t="shared" si="151"/>
        <v>09</v>
      </c>
      <c r="J1261" s="25" t="str">
        <f t="shared" si="152"/>
        <v>2018</v>
      </c>
      <c r="K1261" s="25" t="str">
        <f t="shared" si="153"/>
        <v>3</v>
      </c>
      <c r="L1261" s="25" t="str">
        <f t="shared" si="154"/>
        <v>301510</v>
      </c>
      <c r="M1261" s="25" t="str">
        <f t="shared" si="155"/>
        <v>LT AGUNG 1</v>
      </c>
    </row>
    <row r="1262" spans="2:13" x14ac:dyDescent="0.25">
      <c r="B1262" s="56">
        <v>43359</v>
      </c>
      <c r="C1262" s="57" t="s">
        <v>1034</v>
      </c>
      <c r="D1262" s="58">
        <v>76000</v>
      </c>
      <c r="E1262" s="58">
        <v>0</v>
      </c>
      <c r="F1262" s="58">
        <f t="shared" si="149"/>
        <v>656623900</v>
      </c>
      <c r="H1262" s="25" t="str">
        <f t="shared" si="150"/>
        <v>16</v>
      </c>
      <c r="I1262" s="25" t="str">
        <f t="shared" si="151"/>
        <v>09</v>
      </c>
      <c r="J1262" s="25" t="str">
        <f t="shared" si="152"/>
        <v>2018</v>
      </c>
      <c r="K1262" s="25" t="str">
        <f t="shared" si="153"/>
        <v>3</v>
      </c>
      <c r="L1262" s="25" t="str">
        <f t="shared" si="154"/>
        <v>301507</v>
      </c>
      <c r="M1262" s="25" t="str">
        <f t="shared" si="155"/>
        <v>AMPERA 2</v>
      </c>
    </row>
    <row r="1263" spans="2:13" x14ac:dyDescent="0.25">
      <c r="B1263" s="56">
        <v>43359</v>
      </c>
      <c r="C1263" s="57" t="s">
        <v>1035</v>
      </c>
      <c r="D1263" s="58">
        <v>57000</v>
      </c>
      <c r="E1263" s="58">
        <v>0</v>
      </c>
      <c r="F1263" s="58">
        <f t="shared" si="149"/>
        <v>656680900</v>
      </c>
      <c r="H1263" s="25" t="str">
        <f t="shared" si="150"/>
        <v>16</v>
      </c>
      <c r="I1263" s="25" t="str">
        <f t="shared" si="151"/>
        <v>09</v>
      </c>
      <c r="J1263" s="25" t="str">
        <f t="shared" si="152"/>
        <v>2018</v>
      </c>
      <c r="K1263" s="25" t="str">
        <f t="shared" si="153"/>
        <v>3</v>
      </c>
      <c r="L1263" s="25" t="str">
        <f t="shared" si="154"/>
        <v>301513</v>
      </c>
      <c r="M1263" s="25" t="str">
        <f t="shared" si="155"/>
        <v>KP RAMBUTAN</v>
      </c>
    </row>
    <row r="1264" spans="2:13" x14ac:dyDescent="0.25">
      <c r="B1264" s="56">
        <v>43359</v>
      </c>
      <c r="C1264" s="57" t="s">
        <v>1036</v>
      </c>
      <c r="D1264" s="58">
        <v>144000</v>
      </c>
      <c r="E1264" s="58">
        <v>0</v>
      </c>
      <c r="F1264" s="58">
        <f t="shared" si="149"/>
        <v>656824900</v>
      </c>
      <c r="H1264" s="25" t="str">
        <f t="shared" si="150"/>
        <v>16</v>
      </c>
      <c r="I1264" s="25" t="str">
        <f t="shared" si="151"/>
        <v>09</v>
      </c>
      <c r="J1264" s="25" t="str">
        <f t="shared" si="152"/>
        <v>2018</v>
      </c>
      <c r="K1264" s="25" t="str">
        <f t="shared" si="153"/>
        <v>3</v>
      </c>
      <c r="L1264" s="25" t="str">
        <f t="shared" si="154"/>
        <v>301515</v>
      </c>
      <c r="M1264" s="25" t="str">
        <f t="shared" si="155"/>
        <v>DUKUH 1</v>
      </c>
    </row>
    <row r="1265" spans="2:13" x14ac:dyDescent="0.25">
      <c r="B1265" s="56">
        <v>43359</v>
      </c>
      <c r="C1265" s="57" t="s">
        <v>1037</v>
      </c>
      <c r="D1265" s="58">
        <v>486500</v>
      </c>
      <c r="E1265" s="58">
        <v>0</v>
      </c>
      <c r="F1265" s="58">
        <f t="shared" si="149"/>
        <v>657311400</v>
      </c>
      <c r="H1265" s="25" t="str">
        <f t="shared" si="150"/>
        <v>16</v>
      </c>
      <c r="I1265" s="25" t="str">
        <f t="shared" si="151"/>
        <v>09</v>
      </c>
      <c r="J1265" s="25" t="str">
        <f t="shared" si="152"/>
        <v>2018</v>
      </c>
      <c r="K1265" s="25" t="str">
        <f t="shared" si="153"/>
        <v>3</v>
      </c>
      <c r="L1265" s="25" t="str">
        <f t="shared" si="154"/>
        <v>301514</v>
      </c>
      <c r="M1265" s="25" t="str">
        <f t="shared" si="155"/>
        <v>PS REBO</v>
      </c>
    </row>
    <row r="1266" spans="2:13" x14ac:dyDescent="0.25">
      <c r="B1266" s="56">
        <v>43359</v>
      </c>
      <c r="C1266" s="57" t="s">
        <v>1038</v>
      </c>
      <c r="D1266" s="58">
        <v>272000</v>
      </c>
      <c r="E1266" s="58">
        <v>0</v>
      </c>
      <c r="F1266" s="58">
        <f t="shared" si="149"/>
        <v>657583400</v>
      </c>
      <c r="H1266" s="25" t="str">
        <f t="shared" si="150"/>
        <v>16</v>
      </c>
      <c r="I1266" s="25" t="str">
        <f t="shared" si="151"/>
        <v>09</v>
      </c>
      <c r="J1266" s="25" t="str">
        <f t="shared" si="152"/>
        <v>2018</v>
      </c>
      <c r="K1266" s="25" t="str">
        <f t="shared" si="153"/>
        <v>3</v>
      </c>
      <c r="L1266" s="25" t="str">
        <f t="shared" si="154"/>
        <v>301516</v>
      </c>
      <c r="M1266" s="25" t="str">
        <f t="shared" si="155"/>
        <v>DUKUH 3</v>
      </c>
    </row>
    <row r="1267" spans="2:13" x14ac:dyDescent="0.25">
      <c r="B1267" s="56">
        <v>43359</v>
      </c>
      <c r="C1267" s="57" t="s">
        <v>1039</v>
      </c>
      <c r="D1267" s="58">
        <v>76000</v>
      </c>
      <c r="E1267" s="58">
        <v>0</v>
      </c>
      <c r="F1267" s="58">
        <f t="shared" si="149"/>
        <v>657659400</v>
      </c>
      <c r="H1267" s="25" t="str">
        <f t="shared" si="150"/>
        <v>16</v>
      </c>
      <c r="I1267" s="25" t="str">
        <f t="shared" si="151"/>
        <v>09</v>
      </c>
      <c r="J1267" s="25" t="str">
        <f t="shared" si="152"/>
        <v>2018</v>
      </c>
      <c r="K1267" s="25" t="str">
        <f t="shared" si="153"/>
        <v>3</v>
      </c>
      <c r="L1267" s="25" t="str">
        <f t="shared" si="154"/>
        <v>301504</v>
      </c>
      <c r="M1267" s="25" t="str">
        <f t="shared" si="155"/>
        <v>PD PINANG</v>
      </c>
    </row>
    <row r="1268" spans="2:13" x14ac:dyDescent="0.25">
      <c r="B1268" s="56">
        <v>43359</v>
      </c>
      <c r="C1268" s="57" t="s">
        <v>1040</v>
      </c>
      <c r="D1268" s="58">
        <v>66500</v>
      </c>
      <c r="E1268" s="58">
        <v>0</v>
      </c>
      <c r="F1268" s="58">
        <f t="shared" si="149"/>
        <v>657725900</v>
      </c>
      <c r="H1268" s="25" t="str">
        <f t="shared" si="150"/>
        <v>16</v>
      </c>
      <c r="I1268" s="25" t="str">
        <f t="shared" si="151"/>
        <v>09</v>
      </c>
      <c r="J1268" s="25" t="str">
        <f t="shared" si="152"/>
        <v>2018</v>
      </c>
      <c r="K1268" s="25" t="str">
        <f t="shared" si="153"/>
        <v>3</v>
      </c>
      <c r="L1268" s="25" t="str">
        <f t="shared" si="154"/>
        <v>301503</v>
      </c>
      <c r="M1268" s="25" t="str">
        <f t="shared" si="155"/>
        <v>CIPUTAT 1</v>
      </c>
    </row>
    <row r="1269" spans="2:13" x14ac:dyDescent="0.25">
      <c r="B1269" s="56">
        <v>43359</v>
      </c>
      <c r="C1269" s="57" t="s">
        <v>1041</v>
      </c>
      <c r="D1269" s="58">
        <v>95000</v>
      </c>
      <c r="E1269" s="58">
        <v>0</v>
      </c>
      <c r="F1269" s="58">
        <f t="shared" si="149"/>
        <v>657820900</v>
      </c>
      <c r="H1269" s="25" t="str">
        <f t="shared" si="150"/>
        <v>16</v>
      </c>
      <c r="I1269" s="25" t="str">
        <f t="shared" si="151"/>
        <v>09</v>
      </c>
      <c r="J1269" s="25" t="str">
        <f t="shared" si="152"/>
        <v>2018</v>
      </c>
      <c r="K1269" s="25" t="str">
        <f t="shared" si="153"/>
        <v>3</v>
      </c>
      <c r="L1269" s="25" t="str">
        <f t="shared" si="154"/>
        <v>301511</v>
      </c>
      <c r="M1269" s="25" t="str">
        <f t="shared" si="155"/>
        <v>GEDONG 2</v>
      </c>
    </row>
    <row r="1270" spans="2:13" x14ac:dyDescent="0.25">
      <c r="B1270" s="56">
        <v>43359</v>
      </c>
      <c r="C1270" s="57" t="s">
        <v>1042</v>
      </c>
      <c r="D1270" s="58">
        <v>95000</v>
      </c>
      <c r="E1270" s="58">
        <v>0</v>
      </c>
      <c r="F1270" s="58">
        <f t="shared" si="149"/>
        <v>657915900</v>
      </c>
      <c r="H1270" s="25" t="str">
        <f t="shared" si="150"/>
        <v>16</v>
      </c>
      <c r="I1270" s="25" t="str">
        <f t="shared" si="151"/>
        <v>09</v>
      </c>
      <c r="J1270" s="25" t="str">
        <f t="shared" si="152"/>
        <v>2018</v>
      </c>
      <c r="K1270" s="25" t="str">
        <f t="shared" si="153"/>
        <v>3</v>
      </c>
      <c r="L1270" s="25" t="str">
        <f t="shared" si="154"/>
        <v>301506</v>
      </c>
      <c r="M1270" s="25" t="str">
        <f t="shared" si="155"/>
        <v>FATMAWATI 1</v>
      </c>
    </row>
    <row r="1271" spans="2:13" x14ac:dyDescent="0.25">
      <c r="B1271" s="56">
        <v>43359</v>
      </c>
      <c r="C1271" s="57" t="s">
        <v>1043</v>
      </c>
      <c r="D1271" s="58">
        <v>123500</v>
      </c>
      <c r="E1271" s="58">
        <v>0</v>
      </c>
      <c r="F1271" s="58">
        <f t="shared" ref="F1271:F1334" si="156">F1270+D1271-E1271</f>
        <v>658039400</v>
      </c>
      <c r="H1271" s="25" t="str">
        <f t="shared" si="150"/>
        <v>16</v>
      </c>
      <c r="I1271" s="25" t="str">
        <f t="shared" si="151"/>
        <v>09</v>
      </c>
      <c r="J1271" s="25" t="str">
        <f t="shared" si="152"/>
        <v>2018</v>
      </c>
      <c r="K1271" s="25" t="str">
        <f t="shared" si="153"/>
        <v>3</v>
      </c>
      <c r="L1271" s="25" t="str">
        <f t="shared" si="154"/>
        <v>301508</v>
      </c>
      <c r="M1271" s="25" t="str">
        <f t="shared" si="155"/>
        <v>AMPERA 1</v>
      </c>
    </row>
    <row r="1272" spans="2:13" x14ac:dyDescent="0.25">
      <c r="B1272" s="56">
        <v>43359</v>
      </c>
      <c r="C1272" s="57" t="s">
        <v>1044</v>
      </c>
      <c r="D1272" s="58">
        <v>104500</v>
      </c>
      <c r="E1272" s="58">
        <v>0</v>
      </c>
      <c r="F1272" s="58">
        <f t="shared" si="156"/>
        <v>658143900</v>
      </c>
      <c r="H1272" s="25" t="str">
        <f t="shared" si="150"/>
        <v>16</v>
      </c>
      <c r="I1272" s="25" t="str">
        <f t="shared" si="151"/>
        <v>09</v>
      </c>
      <c r="J1272" s="25" t="str">
        <f t="shared" si="152"/>
        <v>2018</v>
      </c>
      <c r="K1272" s="25" t="str">
        <f t="shared" si="153"/>
        <v>3</v>
      </c>
      <c r="L1272" s="25" t="str">
        <f t="shared" si="154"/>
        <v>301512</v>
      </c>
      <c r="M1272" s="25" t="str">
        <f t="shared" si="155"/>
        <v>GEDONG 1</v>
      </c>
    </row>
    <row r="1273" spans="2:13" x14ac:dyDescent="0.25">
      <c r="B1273" s="56">
        <v>43359</v>
      </c>
      <c r="C1273" s="57" t="s">
        <v>1045</v>
      </c>
      <c r="D1273" s="58">
        <v>180500</v>
      </c>
      <c r="E1273" s="58">
        <v>0</v>
      </c>
      <c r="F1273" s="58">
        <f t="shared" si="156"/>
        <v>658324400</v>
      </c>
      <c r="H1273" s="25" t="str">
        <f t="shared" si="150"/>
        <v>16</v>
      </c>
      <c r="I1273" s="25" t="str">
        <f t="shared" si="151"/>
        <v>09</v>
      </c>
      <c r="J1273" s="25" t="str">
        <f t="shared" si="152"/>
        <v>2018</v>
      </c>
      <c r="K1273" s="25" t="str">
        <f t="shared" si="153"/>
        <v>3</v>
      </c>
      <c r="L1273" s="25" t="str">
        <f t="shared" si="154"/>
        <v>301509</v>
      </c>
      <c r="M1273" s="25" t="str">
        <f t="shared" si="155"/>
        <v>LT AGUNG 2</v>
      </c>
    </row>
    <row r="1274" spans="2:13" x14ac:dyDescent="0.25">
      <c r="B1274" s="56">
        <v>43359</v>
      </c>
      <c r="C1274" s="57" t="s">
        <v>1046</v>
      </c>
      <c r="D1274" s="58">
        <v>228000</v>
      </c>
      <c r="E1274" s="58">
        <v>0</v>
      </c>
      <c r="F1274" s="58">
        <f t="shared" si="156"/>
        <v>658552400</v>
      </c>
      <c r="H1274" s="25" t="str">
        <f t="shared" si="150"/>
        <v>16</v>
      </c>
      <c r="I1274" s="25" t="str">
        <f t="shared" si="151"/>
        <v>09</v>
      </c>
      <c r="J1274" s="25" t="str">
        <f t="shared" si="152"/>
        <v>2018</v>
      </c>
      <c r="K1274" s="25" t="str">
        <f t="shared" si="153"/>
        <v>1</v>
      </c>
      <c r="L1274" s="25" t="str">
        <f t="shared" si="154"/>
        <v>301506</v>
      </c>
      <c r="M1274" s="25" t="str">
        <f t="shared" si="155"/>
        <v>FATMAWATI 1</v>
      </c>
    </row>
    <row r="1275" spans="2:13" x14ac:dyDescent="0.25">
      <c r="B1275" s="56">
        <v>43359</v>
      </c>
      <c r="C1275" s="57" t="s">
        <v>1047</v>
      </c>
      <c r="D1275" s="58">
        <v>541500</v>
      </c>
      <c r="E1275" s="58">
        <v>0</v>
      </c>
      <c r="F1275" s="58">
        <f t="shared" si="156"/>
        <v>659093900</v>
      </c>
      <c r="H1275" s="25" t="str">
        <f t="shared" si="150"/>
        <v>16</v>
      </c>
      <c r="I1275" s="25" t="str">
        <f t="shared" si="151"/>
        <v>09</v>
      </c>
      <c r="J1275" s="25" t="str">
        <f t="shared" si="152"/>
        <v>2018</v>
      </c>
      <c r="K1275" s="25" t="str">
        <f t="shared" si="153"/>
        <v>1</v>
      </c>
      <c r="L1275" s="25" t="str">
        <f t="shared" si="154"/>
        <v>301505</v>
      </c>
      <c r="M1275" s="25" t="str">
        <f t="shared" si="155"/>
        <v>FATMAWATI 2</v>
      </c>
    </row>
    <row r="1276" spans="2:13" x14ac:dyDescent="0.25">
      <c r="B1276" s="56">
        <v>43360</v>
      </c>
      <c r="C1276" s="57" t="s">
        <v>1048</v>
      </c>
      <c r="D1276" s="58">
        <v>427500</v>
      </c>
      <c r="E1276" s="58">
        <v>0</v>
      </c>
      <c r="F1276" s="58">
        <f t="shared" si="156"/>
        <v>659521400</v>
      </c>
      <c r="H1276" s="25" t="str">
        <f t="shared" ref="H1276:H1339" si="157">MID(C1276,81,2)</f>
        <v>16</v>
      </c>
      <c r="I1276" s="25" t="str">
        <f t="shared" ref="I1276:I1339" si="158">MID(C1276,83,2)</f>
        <v>09</v>
      </c>
      <c r="J1276" s="25" t="str">
        <f t="shared" ref="J1276:J1339" si="159">MID(C1276,85,4)</f>
        <v>2018</v>
      </c>
      <c r="K1276" s="25" t="str">
        <f t="shared" ref="K1276:K1339" si="160">MID(C1276,90,1)</f>
        <v>1</v>
      </c>
      <c r="L1276" s="25" t="str">
        <f t="shared" ref="L1276:L1339" si="161">MID(C1276,92,6)</f>
        <v>301503</v>
      </c>
      <c r="M1276" s="25" t="str">
        <f t="shared" ref="M1276:M1339" si="162">MID(C1276,99,15)</f>
        <v>CIPUTAT 1</v>
      </c>
    </row>
    <row r="1277" spans="2:13" x14ac:dyDescent="0.25">
      <c r="B1277" s="56">
        <v>43360</v>
      </c>
      <c r="C1277" s="57" t="s">
        <v>1049</v>
      </c>
      <c r="D1277" s="58">
        <v>4075500</v>
      </c>
      <c r="E1277" s="58">
        <v>0</v>
      </c>
      <c r="F1277" s="58">
        <f t="shared" si="156"/>
        <v>663596900</v>
      </c>
      <c r="H1277" s="25" t="str">
        <f t="shared" si="157"/>
        <v>16</v>
      </c>
      <c r="I1277" s="25" t="str">
        <f t="shared" si="158"/>
        <v>09</v>
      </c>
      <c r="J1277" s="25" t="str">
        <f t="shared" si="159"/>
        <v>2018</v>
      </c>
      <c r="K1277" s="25" t="str">
        <f t="shared" si="160"/>
        <v>2</v>
      </c>
      <c r="L1277" s="25" t="str">
        <f t="shared" si="161"/>
        <v>301514</v>
      </c>
      <c r="M1277" s="25" t="str">
        <f t="shared" si="162"/>
        <v>PS REBO</v>
      </c>
    </row>
    <row r="1278" spans="2:13" x14ac:dyDescent="0.25">
      <c r="B1278" s="56">
        <v>43360</v>
      </c>
      <c r="C1278" s="57" t="s">
        <v>1050</v>
      </c>
      <c r="D1278" s="58">
        <v>712500</v>
      </c>
      <c r="E1278" s="58">
        <v>0</v>
      </c>
      <c r="F1278" s="58">
        <f t="shared" si="156"/>
        <v>664309400</v>
      </c>
      <c r="H1278" s="25" t="str">
        <f t="shared" si="157"/>
        <v>16</v>
      </c>
      <c r="I1278" s="25" t="str">
        <f t="shared" si="158"/>
        <v>09</v>
      </c>
      <c r="J1278" s="25" t="str">
        <f t="shared" si="159"/>
        <v>2018</v>
      </c>
      <c r="K1278" s="25" t="str">
        <f t="shared" si="160"/>
        <v>2</v>
      </c>
      <c r="L1278" s="25" t="str">
        <f t="shared" si="161"/>
        <v>301505</v>
      </c>
      <c r="M1278" s="25" t="str">
        <f t="shared" si="162"/>
        <v>FATMAWATI 2</v>
      </c>
    </row>
    <row r="1279" spans="2:13" x14ac:dyDescent="0.25">
      <c r="B1279" s="56">
        <v>43360</v>
      </c>
      <c r="C1279" s="57" t="s">
        <v>1051</v>
      </c>
      <c r="D1279" s="58">
        <v>826500</v>
      </c>
      <c r="E1279" s="58">
        <v>0</v>
      </c>
      <c r="F1279" s="58">
        <f t="shared" si="156"/>
        <v>665135900</v>
      </c>
      <c r="H1279" s="25" t="str">
        <f t="shared" si="157"/>
        <v>16</v>
      </c>
      <c r="I1279" s="25" t="str">
        <f t="shared" si="158"/>
        <v>09</v>
      </c>
      <c r="J1279" s="25" t="str">
        <f t="shared" si="159"/>
        <v>2018</v>
      </c>
      <c r="K1279" s="25" t="str">
        <f t="shared" si="160"/>
        <v>2</v>
      </c>
      <c r="L1279" s="25" t="str">
        <f t="shared" si="161"/>
        <v>301504</v>
      </c>
      <c r="M1279" s="25" t="str">
        <f t="shared" si="162"/>
        <v>PD PINANG</v>
      </c>
    </row>
    <row r="1280" spans="2:13" x14ac:dyDescent="0.25">
      <c r="B1280" s="56">
        <v>43360</v>
      </c>
      <c r="C1280" s="57" t="s">
        <v>1052</v>
      </c>
      <c r="D1280" s="58">
        <v>1235000</v>
      </c>
      <c r="E1280" s="58">
        <v>0</v>
      </c>
      <c r="F1280" s="58">
        <f t="shared" si="156"/>
        <v>666370900</v>
      </c>
      <c r="H1280" s="25" t="str">
        <f t="shared" si="157"/>
        <v>16</v>
      </c>
      <c r="I1280" s="25" t="str">
        <f t="shared" si="158"/>
        <v>09</v>
      </c>
      <c r="J1280" s="25" t="str">
        <f t="shared" si="159"/>
        <v>2018</v>
      </c>
      <c r="K1280" s="25" t="str">
        <f t="shared" si="160"/>
        <v>2</v>
      </c>
      <c r="L1280" s="25" t="str">
        <f t="shared" si="161"/>
        <v>301510</v>
      </c>
      <c r="M1280" s="25" t="str">
        <f t="shared" si="162"/>
        <v>LT AGUNG 1</v>
      </c>
    </row>
    <row r="1281" spans="2:13" x14ac:dyDescent="0.25">
      <c r="B1281" s="56">
        <v>43360</v>
      </c>
      <c r="C1281" s="57" t="s">
        <v>1053</v>
      </c>
      <c r="D1281" s="58">
        <v>864500</v>
      </c>
      <c r="E1281" s="58">
        <v>0</v>
      </c>
      <c r="F1281" s="58">
        <f t="shared" si="156"/>
        <v>667235400</v>
      </c>
      <c r="H1281" s="25" t="str">
        <f t="shared" si="157"/>
        <v>16</v>
      </c>
      <c r="I1281" s="25" t="str">
        <f t="shared" si="158"/>
        <v>09</v>
      </c>
      <c r="J1281" s="25" t="str">
        <f t="shared" si="159"/>
        <v>2018</v>
      </c>
      <c r="K1281" s="25" t="str">
        <f t="shared" si="160"/>
        <v>2</v>
      </c>
      <c r="L1281" s="25" t="str">
        <f t="shared" si="161"/>
        <v>301507</v>
      </c>
      <c r="M1281" s="25" t="str">
        <f t="shared" si="162"/>
        <v>AMPERA 2</v>
      </c>
    </row>
    <row r="1282" spans="2:13" x14ac:dyDescent="0.25">
      <c r="B1282" s="56">
        <v>43360</v>
      </c>
      <c r="C1282" s="57" t="s">
        <v>1054</v>
      </c>
      <c r="D1282" s="58">
        <v>1187500</v>
      </c>
      <c r="E1282" s="58">
        <v>0</v>
      </c>
      <c r="F1282" s="58">
        <f t="shared" si="156"/>
        <v>668422900</v>
      </c>
      <c r="H1282" s="25" t="str">
        <f t="shared" si="157"/>
        <v>16</v>
      </c>
      <c r="I1282" s="25" t="str">
        <f t="shared" si="158"/>
        <v>09</v>
      </c>
      <c r="J1282" s="25" t="str">
        <f t="shared" si="159"/>
        <v>2018</v>
      </c>
      <c r="K1282" s="25" t="str">
        <f t="shared" si="160"/>
        <v>2</v>
      </c>
      <c r="L1282" s="25" t="str">
        <f t="shared" si="161"/>
        <v>301508</v>
      </c>
      <c r="M1282" s="25" t="str">
        <f t="shared" si="162"/>
        <v>AMPERA 1</v>
      </c>
    </row>
    <row r="1283" spans="2:13" x14ac:dyDescent="0.25">
      <c r="B1283" s="56">
        <v>43360</v>
      </c>
      <c r="C1283" s="57" t="s">
        <v>1055</v>
      </c>
      <c r="D1283" s="58">
        <v>1729000</v>
      </c>
      <c r="E1283" s="58">
        <v>0</v>
      </c>
      <c r="F1283" s="58">
        <f t="shared" si="156"/>
        <v>670151900</v>
      </c>
      <c r="H1283" s="25" t="str">
        <f t="shared" si="157"/>
        <v>16</v>
      </c>
      <c r="I1283" s="25" t="str">
        <f t="shared" si="158"/>
        <v>09</v>
      </c>
      <c r="J1283" s="25" t="str">
        <f t="shared" si="159"/>
        <v>2018</v>
      </c>
      <c r="K1283" s="25" t="str">
        <f t="shared" si="160"/>
        <v>2</v>
      </c>
      <c r="L1283" s="25" t="str">
        <f t="shared" si="161"/>
        <v>301509</v>
      </c>
      <c r="M1283" s="25" t="str">
        <f t="shared" si="162"/>
        <v>LT AGUNG 2</v>
      </c>
    </row>
    <row r="1284" spans="2:13" x14ac:dyDescent="0.25">
      <c r="B1284" s="56">
        <v>43360</v>
      </c>
      <c r="C1284" s="57" t="s">
        <v>1056</v>
      </c>
      <c r="D1284" s="58">
        <v>494000</v>
      </c>
      <c r="E1284" s="58">
        <v>0</v>
      </c>
      <c r="F1284" s="58">
        <f t="shared" si="156"/>
        <v>670645900</v>
      </c>
      <c r="H1284" s="25" t="str">
        <f t="shared" si="157"/>
        <v>16</v>
      </c>
      <c r="I1284" s="25" t="str">
        <f t="shared" si="158"/>
        <v>09</v>
      </c>
      <c r="J1284" s="25" t="str">
        <f t="shared" si="159"/>
        <v>2018</v>
      </c>
      <c r="K1284" s="25" t="str">
        <f t="shared" si="160"/>
        <v>2</v>
      </c>
      <c r="L1284" s="25" t="str">
        <f t="shared" si="161"/>
        <v>301513</v>
      </c>
      <c r="M1284" s="25" t="str">
        <f t="shared" si="162"/>
        <v>KP RAMBUTAN</v>
      </c>
    </row>
    <row r="1285" spans="2:13" x14ac:dyDescent="0.25">
      <c r="B1285" s="56">
        <v>43360</v>
      </c>
      <c r="C1285" s="57" t="s">
        <v>1057</v>
      </c>
      <c r="D1285" s="58">
        <v>1728000</v>
      </c>
      <c r="E1285" s="58">
        <v>0</v>
      </c>
      <c r="F1285" s="58">
        <f t="shared" si="156"/>
        <v>672373900</v>
      </c>
      <c r="H1285" s="25" t="str">
        <f t="shared" si="157"/>
        <v>16</v>
      </c>
      <c r="I1285" s="25" t="str">
        <f t="shared" si="158"/>
        <v>09</v>
      </c>
      <c r="J1285" s="25" t="str">
        <f t="shared" si="159"/>
        <v>2018</v>
      </c>
      <c r="K1285" s="25" t="str">
        <f t="shared" si="160"/>
        <v>2</v>
      </c>
      <c r="L1285" s="25" t="str">
        <f t="shared" si="161"/>
        <v>301515</v>
      </c>
      <c r="M1285" s="25" t="str">
        <f t="shared" si="162"/>
        <v>DUKUH 1</v>
      </c>
    </row>
    <row r="1286" spans="2:13" x14ac:dyDescent="0.25">
      <c r="B1286" s="56">
        <v>43360</v>
      </c>
      <c r="C1286" s="57" t="s">
        <v>1058</v>
      </c>
      <c r="D1286" s="58">
        <v>636500</v>
      </c>
      <c r="E1286" s="58">
        <v>0</v>
      </c>
      <c r="F1286" s="58">
        <f t="shared" si="156"/>
        <v>673010400</v>
      </c>
      <c r="H1286" s="25" t="str">
        <f t="shared" si="157"/>
        <v>16</v>
      </c>
      <c r="I1286" s="25" t="str">
        <f t="shared" si="158"/>
        <v>09</v>
      </c>
      <c r="J1286" s="25" t="str">
        <f t="shared" si="159"/>
        <v>2018</v>
      </c>
      <c r="K1286" s="25" t="str">
        <f t="shared" si="160"/>
        <v>2</v>
      </c>
      <c r="L1286" s="25" t="str">
        <f t="shared" si="161"/>
        <v>301506</v>
      </c>
      <c r="M1286" s="25" t="str">
        <f t="shared" si="162"/>
        <v>FATMAWATI 1</v>
      </c>
    </row>
    <row r="1287" spans="2:13" x14ac:dyDescent="0.25">
      <c r="B1287" s="56">
        <v>43360</v>
      </c>
      <c r="C1287" s="57" t="s">
        <v>1059</v>
      </c>
      <c r="D1287" s="58">
        <v>1984000</v>
      </c>
      <c r="E1287" s="58">
        <v>0</v>
      </c>
      <c r="F1287" s="58">
        <f t="shared" si="156"/>
        <v>674994400</v>
      </c>
      <c r="H1287" s="25" t="str">
        <f t="shared" si="157"/>
        <v>16</v>
      </c>
      <c r="I1287" s="25" t="str">
        <f t="shared" si="158"/>
        <v>09</v>
      </c>
      <c r="J1287" s="25" t="str">
        <f t="shared" si="159"/>
        <v>2018</v>
      </c>
      <c r="K1287" s="25" t="str">
        <f t="shared" si="160"/>
        <v>2</v>
      </c>
      <c r="L1287" s="25" t="str">
        <f t="shared" si="161"/>
        <v>301516</v>
      </c>
      <c r="M1287" s="25" t="str">
        <f t="shared" si="162"/>
        <v>DUKUH 3</v>
      </c>
    </row>
    <row r="1288" spans="2:13" x14ac:dyDescent="0.25">
      <c r="B1288" s="56">
        <v>43360</v>
      </c>
      <c r="C1288" s="57" t="s">
        <v>1060</v>
      </c>
      <c r="D1288" s="58">
        <v>456000</v>
      </c>
      <c r="E1288" s="58">
        <v>0</v>
      </c>
      <c r="F1288" s="58">
        <f t="shared" si="156"/>
        <v>675450400</v>
      </c>
      <c r="H1288" s="25" t="str">
        <f t="shared" si="157"/>
        <v>16</v>
      </c>
      <c r="I1288" s="25" t="str">
        <f t="shared" si="158"/>
        <v>09</v>
      </c>
      <c r="J1288" s="25" t="str">
        <f t="shared" si="159"/>
        <v>2018</v>
      </c>
      <c r="K1288" s="25" t="str">
        <f t="shared" si="160"/>
        <v>2</v>
      </c>
      <c r="L1288" s="25" t="str">
        <f t="shared" si="161"/>
        <v>301512</v>
      </c>
      <c r="M1288" s="25" t="str">
        <f t="shared" si="162"/>
        <v>GEDONG 1</v>
      </c>
    </row>
    <row r="1289" spans="2:13" x14ac:dyDescent="0.25">
      <c r="B1289" s="56">
        <v>43360</v>
      </c>
      <c r="C1289" s="57" t="s">
        <v>1061</v>
      </c>
      <c r="D1289" s="58">
        <v>646000</v>
      </c>
      <c r="E1289" s="58">
        <v>0</v>
      </c>
      <c r="F1289" s="58">
        <f t="shared" si="156"/>
        <v>676096400</v>
      </c>
      <c r="H1289" s="25" t="str">
        <f t="shared" si="157"/>
        <v>16</v>
      </c>
      <c r="I1289" s="25" t="str">
        <f t="shared" si="158"/>
        <v>09</v>
      </c>
      <c r="J1289" s="25" t="str">
        <f t="shared" si="159"/>
        <v>2018</v>
      </c>
      <c r="K1289" s="25" t="str">
        <f t="shared" si="160"/>
        <v>2</v>
      </c>
      <c r="L1289" s="25" t="str">
        <f t="shared" si="161"/>
        <v>301503</v>
      </c>
      <c r="M1289" s="25" t="str">
        <f t="shared" si="162"/>
        <v>CIPUTAT 1</v>
      </c>
    </row>
    <row r="1290" spans="2:13" x14ac:dyDescent="0.25">
      <c r="B1290" s="56">
        <v>43360</v>
      </c>
      <c r="C1290" s="57" t="s">
        <v>1062</v>
      </c>
      <c r="D1290" s="58">
        <v>629000</v>
      </c>
      <c r="E1290" s="58">
        <v>0</v>
      </c>
      <c r="F1290" s="58">
        <f t="shared" si="156"/>
        <v>676725400</v>
      </c>
      <c r="H1290" s="25" t="str">
        <f t="shared" si="157"/>
        <v>16</v>
      </c>
      <c r="I1290" s="25" t="str">
        <f t="shared" si="158"/>
        <v>09</v>
      </c>
      <c r="J1290" s="25" t="str">
        <f t="shared" si="159"/>
        <v>2018</v>
      </c>
      <c r="K1290" s="25" t="str">
        <f t="shared" si="160"/>
        <v>2</v>
      </c>
      <c r="L1290" s="25" t="str">
        <f t="shared" si="161"/>
        <v>301511</v>
      </c>
      <c r="M1290" s="25" t="str">
        <f t="shared" si="162"/>
        <v>GEDONG 2</v>
      </c>
    </row>
    <row r="1291" spans="2:13" x14ac:dyDescent="0.25">
      <c r="B1291" s="56">
        <v>43360</v>
      </c>
      <c r="C1291" s="57" t="s">
        <v>1063</v>
      </c>
      <c r="D1291" s="58">
        <v>503500</v>
      </c>
      <c r="E1291" s="58">
        <v>0</v>
      </c>
      <c r="F1291" s="58">
        <f t="shared" si="156"/>
        <v>677228900</v>
      </c>
      <c r="H1291" s="25" t="str">
        <f t="shared" si="157"/>
        <v>16</v>
      </c>
      <c r="I1291" s="25" t="str">
        <f t="shared" si="158"/>
        <v>09</v>
      </c>
      <c r="J1291" s="25" t="str">
        <f t="shared" si="159"/>
        <v>2018</v>
      </c>
      <c r="K1291" s="25" t="str">
        <f t="shared" si="160"/>
        <v>1</v>
      </c>
      <c r="L1291" s="25" t="str">
        <f t="shared" si="161"/>
        <v>301504</v>
      </c>
      <c r="M1291" s="25" t="str">
        <f t="shared" si="162"/>
        <v>PD PINANG</v>
      </c>
    </row>
    <row r="1292" spans="2:13" x14ac:dyDescent="0.25">
      <c r="B1292" s="56">
        <v>43360</v>
      </c>
      <c r="C1292" s="57" t="s">
        <v>1032</v>
      </c>
      <c r="D1292" s="58">
        <v>133000</v>
      </c>
      <c r="E1292" s="58">
        <v>0</v>
      </c>
      <c r="F1292" s="58">
        <f t="shared" si="156"/>
        <v>677361900</v>
      </c>
      <c r="H1292" s="25" t="str">
        <f t="shared" si="157"/>
        <v>16</v>
      </c>
      <c r="I1292" s="25" t="str">
        <f t="shared" si="158"/>
        <v>09</v>
      </c>
      <c r="J1292" s="25" t="str">
        <f t="shared" si="159"/>
        <v>2018</v>
      </c>
      <c r="K1292" s="25" t="str">
        <f t="shared" si="160"/>
        <v>3</v>
      </c>
      <c r="L1292" s="25" t="str">
        <f t="shared" si="161"/>
        <v>301505</v>
      </c>
      <c r="M1292" s="25" t="str">
        <f t="shared" si="162"/>
        <v>FATMAWATI 2</v>
      </c>
    </row>
    <row r="1293" spans="2:13" x14ac:dyDescent="0.25">
      <c r="B1293" s="56">
        <v>43360</v>
      </c>
      <c r="C1293" s="57" t="s">
        <v>1033</v>
      </c>
      <c r="D1293" s="58">
        <v>180500</v>
      </c>
      <c r="E1293" s="58">
        <v>0</v>
      </c>
      <c r="F1293" s="58">
        <f t="shared" si="156"/>
        <v>677542400</v>
      </c>
      <c r="H1293" s="25" t="str">
        <f t="shared" si="157"/>
        <v>16</v>
      </c>
      <c r="I1293" s="25" t="str">
        <f t="shared" si="158"/>
        <v>09</v>
      </c>
      <c r="J1293" s="25" t="str">
        <f t="shared" si="159"/>
        <v>2018</v>
      </c>
      <c r="K1293" s="25" t="str">
        <f t="shared" si="160"/>
        <v>3</v>
      </c>
      <c r="L1293" s="25" t="str">
        <f t="shared" si="161"/>
        <v>301510</v>
      </c>
      <c r="M1293" s="25" t="str">
        <f t="shared" si="162"/>
        <v>LT AGUNG 1</v>
      </c>
    </row>
    <row r="1294" spans="2:13" x14ac:dyDescent="0.25">
      <c r="B1294" s="56">
        <v>43360</v>
      </c>
      <c r="C1294" s="57" t="s">
        <v>1035</v>
      </c>
      <c r="D1294" s="58">
        <v>95000</v>
      </c>
      <c r="E1294" s="58">
        <v>0</v>
      </c>
      <c r="F1294" s="58">
        <f t="shared" si="156"/>
        <v>677637400</v>
      </c>
      <c r="H1294" s="25" t="str">
        <f t="shared" si="157"/>
        <v>16</v>
      </c>
      <c r="I1294" s="25" t="str">
        <f t="shared" si="158"/>
        <v>09</v>
      </c>
      <c r="J1294" s="25" t="str">
        <f t="shared" si="159"/>
        <v>2018</v>
      </c>
      <c r="K1294" s="25" t="str">
        <f t="shared" si="160"/>
        <v>3</v>
      </c>
      <c r="L1294" s="25" t="str">
        <f t="shared" si="161"/>
        <v>301513</v>
      </c>
      <c r="M1294" s="25" t="str">
        <f t="shared" si="162"/>
        <v>KP RAMBUTAN</v>
      </c>
    </row>
    <row r="1295" spans="2:13" x14ac:dyDescent="0.25">
      <c r="B1295" s="56">
        <v>43360</v>
      </c>
      <c r="C1295" s="57" t="s">
        <v>1034</v>
      </c>
      <c r="D1295" s="58">
        <v>142500</v>
      </c>
      <c r="E1295" s="58">
        <v>0</v>
      </c>
      <c r="F1295" s="58">
        <f t="shared" si="156"/>
        <v>677779900</v>
      </c>
      <c r="H1295" s="25" t="str">
        <f t="shared" si="157"/>
        <v>16</v>
      </c>
      <c r="I1295" s="25" t="str">
        <f t="shared" si="158"/>
        <v>09</v>
      </c>
      <c r="J1295" s="25" t="str">
        <f t="shared" si="159"/>
        <v>2018</v>
      </c>
      <c r="K1295" s="25" t="str">
        <f t="shared" si="160"/>
        <v>3</v>
      </c>
      <c r="L1295" s="25" t="str">
        <f t="shared" si="161"/>
        <v>301507</v>
      </c>
      <c r="M1295" s="25" t="str">
        <f t="shared" si="162"/>
        <v>AMPERA 2</v>
      </c>
    </row>
    <row r="1296" spans="2:13" x14ac:dyDescent="0.25">
      <c r="B1296" s="56">
        <v>43360</v>
      </c>
      <c r="C1296" s="57" t="s">
        <v>1036</v>
      </c>
      <c r="D1296" s="58">
        <v>272000</v>
      </c>
      <c r="E1296" s="58">
        <v>0</v>
      </c>
      <c r="F1296" s="58">
        <f t="shared" si="156"/>
        <v>678051900</v>
      </c>
      <c r="H1296" s="25" t="str">
        <f t="shared" si="157"/>
        <v>16</v>
      </c>
      <c r="I1296" s="25" t="str">
        <f t="shared" si="158"/>
        <v>09</v>
      </c>
      <c r="J1296" s="25" t="str">
        <f t="shared" si="159"/>
        <v>2018</v>
      </c>
      <c r="K1296" s="25" t="str">
        <f t="shared" si="160"/>
        <v>3</v>
      </c>
      <c r="L1296" s="25" t="str">
        <f t="shared" si="161"/>
        <v>301515</v>
      </c>
      <c r="M1296" s="25" t="str">
        <f t="shared" si="162"/>
        <v>DUKUH 1</v>
      </c>
    </row>
    <row r="1297" spans="2:13" x14ac:dyDescent="0.25">
      <c r="B1297" s="56">
        <v>43360</v>
      </c>
      <c r="C1297" s="57" t="s">
        <v>1037</v>
      </c>
      <c r="D1297" s="58">
        <v>579500</v>
      </c>
      <c r="E1297" s="58">
        <v>0</v>
      </c>
      <c r="F1297" s="58">
        <f t="shared" si="156"/>
        <v>678631400</v>
      </c>
      <c r="H1297" s="25" t="str">
        <f t="shared" si="157"/>
        <v>16</v>
      </c>
      <c r="I1297" s="25" t="str">
        <f t="shared" si="158"/>
        <v>09</v>
      </c>
      <c r="J1297" s="25" t="str">
        <f t="shared" si="159"/>
        <v>2018</v>
      </c>
      <c r="K1297" s="25" t="str">
        <f t="shared" si="160"/>
        <v>3</v>
      </c>
      <c r="L1297" s="25" t="str">
        <f t="shared" si="161"/>
        <v>301514</v>
      </c>
      <c r="M1297" s="25" t="str">
        <f t="shared" si="162"/>
        <v>PS REBO</v>
      </c>
    </row>
    <row r="1298" spans="2:13" x14ac:dyDescent="0.25">
      <c r="B1298" s="56">
        <v>43360</v>
      </c>
      <c r="C1298" s="57" t="s">
        <v>1039</v>
      </c>
      <c r="D1298" s="58">
        <v>199500</v>
      </c>
      <c r="E1298" s="58">
        <v>0</v>
      </c>
      <c r="F1298" s="58">
        <f t="shared" si="156"/>
        <v>678830900</v>
      </c>
      <c r="H1298" s="25" t="str">
        <f t="shared" si="157"/>
        <v>16</v>
      </c>
      <c r="I1298" s="25" t="str">
        <f t="shared" si="158"/>
        <v>09</v>
      </c>
      <c r="J1298" s="25" t="str">
        <f t="shared" si="159"/>
        <v>2018</v>
      </c>
      <c r="K1298" s="25" t="str">
        <f t="shared" si="160"/>
        <v>3</v>
      </c>
      <c r="L1298" s="25" t="str">
        <f t="shared" si="161"/>
        <v>301504</v>
      </c>
      <c r="M1298" s="25" t="str">
        <f t="shared" si="162"/>
        <v>PD PINANG</v>
      </c>
    </row>
    <row r="1299" spans="2:13" x14ac:dyDescent="0.25">
      <c r="B1299" s="56">
        <v>43360</v>
      </c>
      <c r="C1299" s="57" t="s">
        <v>1038</v>
      </c>
      <c r="D1299" s="58">
        <v>672000</v>
      </c>
      <c r="E1299" s="58">
        <v>0</v>
      </c>
      <c r="F1299" s="58">
        <f t="shared" si="156"/>
        <v>679502900</v>
      </c>
      <c r="H1299" s="25" t="str">
        <f t="shared" si="157"/>
        <v>16</v>
      </c>
      <c r="I1299" s="25" t="str">
        <f t="shared" si="158"/>
        <v>09</v>
      </c>
      <c r="J1299" s="25" t="str">
        <f t="shared" si="159"/>
        <v>2018</v>
      </c>
      <c r="K1299" s="25" t="str">
        <f t="shared" si="160"/>
        <v>3</v>
      </c>
      <c r="L1299" s="25" t="str">
        <f t="shared" si="161"/>
        <v>301516</v>
      </c>
      <c r="M1299" s="25" t="str">
        <f t="shared" si="162"/>
        <v>DUKUH 3</v>
      </c>
    </row>
    <row r="1300" spans="2:13" x14ac:dyDescent="0.25">
      <c r="B1300" s="56">
        <v>43360</v>
      </c>
      <c r="C1300" s="57" t="s">
        <v>1041</v>
      </c>
      <c r="D1300" s="58">
        <v>133000</v>
      </c>
      <c r="E1300" s="58">
        <v>0</v>
      </c>
      <c r="F1300" s="58">
        <f t="shared" si="156"/>
        <v>679635900</v>
      </c>
      <c r="H1300" s="25" t="str">
        <f t="shared" si="157"/>
        <v>16</v>
      </c>
      <c r="I1300" s="25" t="str">
        <f t="shared" si="158"/>
        <v>09</v>
      </c>
      <c r="J1300" s="25" t="str">
        <f t="shared" si="159"/>
        <v>2018</v>
      </c>
      <c r="K1300" s="25" t="str">
        <f t="shared" si="160"/>
        <v>3</v>
      </c>
      <c r="L1300" s="25" t="str">
        <f t="shared" si="161"/>
        <v>301511</v>
      </c>
      <c r="M1300" s="25" t="str">
        <f t="shared" si="162"/>
        <v>GEDONG 2</v>
      </c>
    </row>
    <row r="1301" spans="2:13" x14ac:dyDescent="0.25">
      <c r="B1301" s="56">
        <v>43360</v>
      </c>
      <c r="C1301" s="57" t="s">
        <v>1043</v>
      </c>
      <c r="D1301" s="58">
        <v>152000</v>
      </c>
      <c r="E1301" s="58">
        <v>0</v>
      </c>
      <c r="F1301" s="58">
        <f t="shared" si="156"/>
        <v>679787900</v>
      </c>
      <c r="H1301" s="25" t="str">
        <f t="shared" si="157"/>
        <v>16</v>
      </c>
      <c r="I1301" s="25" t="str">
        <f t="shared" si="158"/>
        <v>09</v>
      </c>
      <c r="J1301" s="25" t="str">
        <f t="shared" si="159"/>
        <v>2018</v>
      </c>
      <c r="K1301" s="25" t="str">
        <f t="shared" si="160"/>
        <v>3</v>
      </c>
      <c r="L1301" s="25" t="str">
        <f t="shared" si="161"/>
        <v>301508</v>
      </c>
      <c r="M1301" s="25" t="str">
        <f t="shared" si="162"/>
        <v>AMPERA 1</v>
      </c>
    </row>
    <row r="1302" spans="2:13" x14ac:dyDescent="0.25">
      <c r="B1302" s="56">
        <v>43360</v>
      </c>
      <c r="C1302" s="57" t="s">
        <v>1044</v>
      </c>
      <c r="D1302" s="58">
        <v>28500</v>
      </c>
      <c r="E1302" s="58">
        <v>0</v>
      </c>
      <c r="F1302" s="58">
        <f t="shared" si="156"/>
        <v>679816400</v>
      </c>
      <c r="H1302" s="25" t="str">
        <f t="shared" si="157"/>
        <v>16</v>
      </c>
      <c r="I1302" s="25" t="str">
        <f t="shared" si="158"/>
        <v>09</v>
      </c>
      <c r="J1302" s="25" t="str">
        <f t="shared" si="159"/>
        <v>2018</v>
      </c>
      <c r="K1302" s="25" t="str">
        <f t="shared" si="160"/>
        <v>3</v>
      </c>
      <c r="L1302" s="25" t="str">
        <f t="shared" si="161"/>
        <v>301512</v>
      </c>
      <c r="M1302" s="25" t="str">
        <f t="shared" si="162"/>
        <v>GEDONG 1</v>
      </c>
    </row>
    <row r="1303" spans="2:13" x14ac:dyDescent="0.25">
      <c r="B1303" s="56">
        <v>43360</v>
      </c>
      <c r="C1303" s="57" t="s">
        <v>1042</v>
      </c>
      <c r="D1303" s="58">
        <v>133000</v>
      </c>
      <c r="E1303" s="58">
        <v>0</v>
      </c>
      <c r="F1303" s="58">
        <f t="shared" si="156"/>
        <v>679949400</v>
      </c>
      <c r="H1303" s="25" t="str">
        <f t="shared" si="157"/>
        <v>16</v>
      </c>
      <c r="I1303" s="25" t="str">
        <f t="shared" si="158"/>
        <v>09</v>
      </c>
      <c r="J1303" s="25" t="str">
        <f t="shared" si="159"/>
        <v>2018</v>
      </c>
      <c r="K1303" s="25" t="str">
        <f t="shared" si="160"/>
        <v>3</v>
      </c>
      <c r="L1303" s="25" t="str">
        <f t="shared" si="161"/>
        <v>301506</v>
      </c>
      <c r="M1303" s="25" t="str">
        <f t="shared" si="162"/>
        <v>FATMAWATI 1</v>
      </c>
    </row>
    <row r="1304" spans="2:13" x14ac:dyDescent="0.25">
      <c r="B1304" s="56">
        <v>43360</v>
      </c>
      <c r="C1304" s="57" t="s">
        <v>1045</v>
      </c>
      <c r="D1304" s="58">
        <v>313500</v>
      </c>
      <c r="E1304" s="58">
        <v>0</v>
      </c>
      <c r="F1304" s="58">
        <f t="shared" si="156"/>
        <v>680262900</v>
      </c>
      <c r="H1304" s="25" t="str">
        <f t="shared" si="157"/>
        <v>16</v>
      </c>
      <c r="I1304" s="25" t="str">
        <f t="shared" si="158"/>
        <v>09</v>
      </c>
      <c r="J1304" s="25" t="str">
        <f t="shared" si="159"/>
        <v>2018</v>
      </c>
      <c r="K1304" s="25" t="str">
        <f t="shared" si="160"/>
        <v>3</v>
      </c>
      <c r="L1304" s="25" t="str">
        <f t="shared" si="161"/>
        <v>301509</v>
      </c>
      <c r="M1304" s="25" t="str">
        <f t="shared" si="162"/>
        <v>LT AGUNG 2</v>
      </c>
    </row>
    <row r="1305" spans="2:13" x14ac:dyDescent="0.25">
      <c r="B1305" s="56">
        <v>43360</v>
      </c>
      <c r="C1305" s="57" t="s">
        <v>1040</v>
      </c>
      <c r="D1305" s="58">
        <v>199500</v>
      </c>
      <c r="E1305" s="58">
        <v>0</v>
      </c>
      <c r="F1305" s="58">
        <f t="shared" si="156"/>
        <v>680462400</v>
      </c>
      <c r="H1305" s="25" t="str">
        <f t="shared" si="157"/>
        <v>16</v>
      </c>
      <c r="I1305" s="25" t="str">
        <f t="shared" si="158"/>
        <v>09</v>
      </c>
      <c r="J1305" s="25" t="str">
        <f t="shared" si="159"/>
        <v>2018</v>
      </c>
      <c r="K1305" s="25" t="str">
        <f t="shared" si="160"/>
        <v>3</v>
      </c>
      <c r="L1305" s="25" t="str">
        <f t="shared" si="161"/>
        <v>301503</v>
      </c>
      <c r="M1305" s="25" t="str">
        <f t="shared" si="162"/>
        <v>CIPUTAT 1</v>
      </c>
    </row>
    <row r="1306" spans="2:13" x14ac:dyDescent="0.25">
      <c r="B1306" s="56">
        <v>43360</v>
      </c>
      <c r="C1306" s="57" t="s">
        <v>1064</v>
      </c>
      <c r="D1306" s="58">
        <v>144000</v>
      </c>
      <c r="E1306" s="58">
        <v>0</v>
      </c>
      <c r="F1306" s="58">
        <f t="shared" si="156"/>
        <v>680606400</v>
      </c>
      <c r="H1306" s="25" t="str">
        <f t="shared" si="157"/>
        <v>17</v>
      </c>
      <c r="I1306" s="25" t="str">
        <f t="shared" si="158"/>
        <v>09</v>
      </c>
      <c r="J1306" s="25" t="str">
        <f t="shared" si="159"/>
        <v>2018</v>
      </c>
      <c r="K1306" s="25" t="str">
        <f t="shared" si="160"/>
        <v>3</v>
      </c>
      <c r="L1306" s="25" t="str">
        <f t="shared" si="161"/>
        <v>301515</v>
      </c>
      <c r="M1306" s="25" t="str">
        <f t="shared" si="162"/>
        <v>DUKUH 1</v>
      </c>
    </row>
    <row r="1307" spans="2:13" x14ac:dyDescent="0.25">
      <c r="B1307" s="56">
        <v>43360</v>
      </c>
      <c r="C1307" s="57" t="s">
        <v>1065</v>
      </c>
      <c r="D1307" s="58">
        <v>496000</v>
      </c>
      <c r="E1307" s="58">
        <v>0</v>
      </c>
      <c r="F1307" s="58">
        <f t="shared" si="156"/>
        <v>681102400</v>
      </c>
      <c r="H1307" s="25" t="str">
        <f t="shared" si="157"/>
        <v>17</v>
      </c>
      <c r="I1307" s="25" t="str">
        <f t="shared" si="158"/>
        <v>09</v>
      </c>
      <c r="J1307" s="25" t="str">
        <f t="shared" si="159"/>
        <v>2018</v>
      </c>
      <c r="K1307" s="25" t="str">
        <f t="shared" si="160"/>
        <v>3</v>
      </c>
      <c r="L1307" s="25" t="str">
        <f t="shared" si="161"/>
        <v>301514</v>
      </c>
      <c r="M1307" s="25" t="str">
        <f t="shared" si="162"/>
        <v>PS REBO</v>
      </c>
    </row>
    <row r="1308" spans="2:13" x14ac:dyDescent="0.25">
      <c r="B1308" s="56">
        <v>43360</v>
      </c>
      <c r="C1308" s="57" t="s">
        <v>1066</v>
      </c>
      <c r="D1308" s="58">
        <v>85500</v>
      </c>
      <c r="E1308" s="58">
        <v>0</v>
      </c>
      <c r="F1308" s="58">
        <f t="shared" si="156"/>
        <v>681187900</v>
      </c>
      <c r="H1308" s="25" t="str">
        <f t="shared" si="157"/>
        <v>17</v>
      </c>
      <c r="I1308" s="25" t="str">
        <f t="shared" si="158"/>
        <v>09</v>
      </c>
      <c r="J1308" s="25" t="str">
        <f t="shared" si="159"/>
        <v>2018</v>
      </c>
      <c r="K1308" s="25" t="str">
        <f t="shared" si="160"/>
        <v>3</v>
      </c>
      <c r="L1308" s="25" t="str">
        <f t="shared" si="161"/>
        <v>301507</v>
      </c>
      <c r="M1308" s="25" t="str">
        <f t="shared" si="162"/>
        <v>AMPERA 2</v>
      </c>
    </row>
    <row r="1309" spans="2:13" x14ac:dyDescent="0.25">
      <c r="B1309" s="56">
        <v>43360</v>
      </c>
      <c r="C1309" s="57" t="s">
        <v>1067</v>
      </c>
      <c r="D1309" s="58">
        <v>85500</v>
      </c>
      <c r="E1309" s="58">
        <v>0</v>
      </c>
      <c r="F1309" s="58">
        <f t="shared" si="156"/>
        <v>681273400</v>
      </c>
      <c r="H1309" s="25" t="str">
        <f t="shared" si="157"/>
        <v>17</v>
      </c>
      <c r="I1309" s="25" t="str">
        <f t="shared" si="158"/>
        <v>09</v>
      </c>
      <c r="J1309" s="25" t="str">
        <f t="shared" si="159"/>
        <v>2018</v>
      </c>
      <c r="K1309" s="25" t="str">
        <f t="shared" si="160"/>
        <v>3</v>
      </c>
      <c r="L1309" s="25" t="str">
        <f t="shared" si="161"/>
        <v>301504</v>
      </c>
      <c r="M1309" s="25" t="str">
        <f t="shared" si="162"/>
        <v>PD PINANG</v>
      </c>
    </row>
    <row r="1310" spans="2:13" x14ac:dyDescent="0.25">
      <c r="B1310" s="56">
        <v>43360</v>
      </c>
      <c r="C1310" s="57" t="s">
        <v>1068</v>
      </c>
      <c r="D1310" s="58">
        <v>85500</v>
      </c>
      <c r="E1310" s="58">
        <v>0</v>
      </c>
      <c r="F1310" s="58">
        <f t="shared" si="156"/>
        <v>681358900</v>
      </c>
      <c r="H1310" s="25" t="str">
        <f t="shared" si="157"/>
        <v>17</v>
      </c>
      <c r="I1310" s="25" t="str">
        <f t="shared" si="158"/>
        <v>09</v>
      </c>
      <c r="J1310" s="25" t="str">
        <f t="shared" si="159"/>
        <v>2018</v>
      </c>
      <c r="K1310" s="25" t="str">
        <f t="shared" si="160"/>
        <v>3</v>
      </c>
      <c r="L1310" s="25" t="str">
        <f t="shared" si="161"/>
        <v>301505</v>
      </c>
      <c r="M1310" s="25" t="str">
        <f t="shared" si="162"/>
        <v>FATMAWATI 2</v>
      </c>
    </row>
    <row r="1311" spans="2:13" x14ac:dyDescent="0.25">
      <c r="B1311" s="56">
        <v>43360</v>
      </c>
      <c r="C1311" s="57" t="s">
        <v>1069</v>
      </c>
      <c r="D1311" s="58">
        <v>68000</v>
      </c>
      <c r="E1311" s="58">
        <v>0</v>
      </c>
      <c r="F1311" s="58">
        <f t="shared" si="156"/>
        <v>681426900</v>
      </c>
      <c r="H1311" s="25" t="str">
        <f t="shared" si="157"/>
        <v>17</v>
      </c>
      <c r="I1311" s="25" t="str">
        <f t="shared" si="158"/>
        <v>09</v>
      </c>
      <c r="J1311" s="25" t="str">
        <f t="shared" si="159"/>
        <v>2018</v>
      </c>
      <c r="K1311" s="25" t="str">
        <f t="shared" si="160"/>
        <v>3</v>
      </c>
      <c r="L1311" s="25" t="str">
        <f t="shared" si="161"/>
        <v>301513</v>
      </c>
      <c r="M1311" s="25" t="str">
        <f t="shared" si="162"/>
        <v>KP RAMBUTAN</v>
      </c>
    </row>
    <row r="1312" spans="2:13" x14ac:dyDescent="0.25">
      <c r="B1312" s="56">
        <v>43360</v>
      </c>
      <c r="C1312" s="57" t="s">
        <v>1070</v>
      </c>
      <c r="D1312" s="58">
        <v>171000</v>
      </c>
      <c r="E1312" s="58">
        <v>0</v>
      </c>
      <c r="F1312" s="58">
        <f t="shared" si="156"/>
        <v>681597900</v>
      </c>
      <c r="H1312" s="25" t="str">
        <f t="shared" si="157"/>
        <v>17</v>
      </c>
      <c r="I1312" s="25" t="str">
        <f t="shared" si="158"/>
        <v>09</v>
      </c>
      <c r="J1312" s="25" t="str">
        <f t="shared" si="159"/>
        <v>2018</v>
      </c>
      <c r="K1312" s="25" t="str">
        <f t="shared" si="160"/>
        <v>3</v>
      </c>
      <c r="L1312" s="25" t="str">
        <f t="shared" si="161"/>
        <v>301506</v>
      </c>
      <c r="M1312" s="25" t="str">
        <f t="shared" si="162"/>
        <v>FATMAWATI 1</v>
      </c>
    </row>
    <row r="1313" spans="2:13" x14ac:dyDescent="0.25">
      <c r="B1313" s="56">
        <v>43360</v>
      </c>
      <c r="C1313" s="57" t="s">
        <v>1071</v>
      </c>
      <c r="D1313" s="58">
        <v>399000</v>
      </c>
      <c r="E1313" s="58">
        <v>0</v>
      </c>
      <c r="F1313" s="58">
        <f t="shared" si="156"/>
        <v>681996900</v>
      </c>
      <c r="H1313" s="25" t="str">
        <f t="shared" si="157"/>
        <v>17</v>
      </c>
      <c r="I1313" s="25" t="str">
        <f t="shared" si="158"/>
        <v>09</v>
      </c>
      <c r="J1313" s="25" t="str">
        <f t="shared" si="159"/>
        <v>2018</v>
      </c>
      <c r="K1313" s="25" t="str">
        <f t="shared" si="160"/>
        <v>3</v>
      </c>
      <c r="L1313" s="25" t="str">
        <f t="shared" si="161"/>
        <v>301509</v>
      </c>
      <c r="M1313" s="25" t="str">
        <f t="shared" si="162"/>
        <v>LT AGUNG 2</v>
      </c>
    </row>
    <row r="1314" spans="2:13" x14ac:dyDescent="0.25">
      <c r="B1314" s="56">
        <v>43360</v>
      </c>
      <c r="C1314" s="57" t="s">
        <v>1072</v>
      </c>
      <c r="D1314" s="58">
        <v>114000</v>
      </c>
      <c r="E1314" s="58">
        <v>0</v>
      </c>
      <c r="F1314" s="58">
        <f t="shared" si="156"/>
        <v>682110900</v>
      </c>
      <c r="H1314" s="25" t="str">
        <f t="shared" si="157"/>
        <v>17</v>
      </c>
      <c r="I1314" s="25" t="str">
        <f t="shared" si="158"/>
        <v>09</v>
      </c>
      <c r="J1314" s="25" t="str">
        <f t="shared" si="159"/>
        <v>2018</v>
      </c>
      <c r="K1314" s="25" t="str">
        <f t="shared" si="160"/>
        <v>3</v>
      </c>
      <c r="L1314" s="25" t="str">
        <f t="shared" si="161"/>
        <v>301510</v>
      </c>
      <c r="M1314" s="25" t="str">
        <f t="shared" si="162"/>
        <v>LT AGUNG 1</v>
      </c>
    </row>
    <row r="1315" spans="2:13" x14ac:dyDescent="0.25">
      <c r="B1315" s="56">
        <v>43360</v>
      </c>
      <c r="C1315" s="57" t="s">
        <v>1073</v>
      </c>
      <c r="D1315" s="58">
        <v>108500</v>
      </c>
      <c r="E1315" s="58">
        <v>0</v>
      </c>
      <c r="F1315" s="58">
        <f t="shared" si="156"/>
        <v>682219400</v>
      </c>
      <c r="H1315" s="25" t="str">
        <f t="shared" si="157"/>
        <v>17</v>
      </c>
      <c r="I1315" s="25" t="str">
        <f t="shared" si="158"/>
        <v>09</v>
      </c>
      <c r="J1315" s="25" t="str">
        <f t="shared" si="159"/>
        <v>2018</v>
      </c>
      <c r="K1315" s="25" t="str">
        <f t="shared" si="160"/>
        <v>3</v>
      </c>
      <c r="L1315" s="25" t="str">
        <f t="shared" si="161"/>
        <v>301511</v>
      </c>
      <c r="M1315" s="25" t="str">
        <f t="shared" si="162"/>
        <v>GEDONG 2</v>
      </c>
    </row>
    <row r="1316" spans="2:13" x14ac:dyDescent="0.25">
      <c r="B1316" s="56">
        <v>43360</v>
      </c>
      <c r="C1316" s="57" t="s">
        <v>1074</v>
      </c>
      <c r="D1316" s="58">
        <v>208000</v>
      </c>
      <c r="E1316" s="58">
        <v>0</v>
      </c>
      <c r="F1316" s="58">
        <f t="shared" si="156"/>
        <v>682427400</v>
      </c>
      <c r="H1316" s="25" t="str">
        <f t="shared" si="157"/>
        <v>17</v>
      </c>
      <c r="I1316" s="25" t="str">
        <f t="shared" si="158"/>
        <v>09</v>
      </c>
      <c r="J1316" s="25" t="str">
        <f t="shared" si="159"/>
        <v>2018</v>
      </c>
      <c r="K1316" s="25" t="str">
        <f t="shared" si="160"/>
        <v>3</v>
      </c>
      <c r="L1316" s="25" t="str">
        <f t="shared" si="161"/>
        <v>301516</v>
      </c>
      <c r="M1316" s="25" t="str">
        <f t="shared" si="162"/>
        <v>DUKUH 3</v>
      </c>
    </row>
    <row r="1317" spans="2:13" x14ac:dyDescent="0.25">
      <c r="B1317" s="56">
        <v>43360</v>
      </c>
      <c r="C1317" s="57" t="s">
        <v>1075</v>
      </c>
      <c r="D1317" s="58">
        <v>165500</v>
      </c>
      <c r="E1317" s="58">
        <v>0</v>
      </c>
      <c r="F1317" s="58">
        <f t="shared" si="156"/>
        <v>682592900</v>
      </c>
      <c r="H1317" s="25" t="str">
        <f t="shared" si="157"/>
        <v>17</v>
      </c>
      <c r="I1317" s="25" t="str">
        <f t="shared" si="158"/>
        <v>09</v>
      </c>
      <c r="J1317" s="25" t="str">
        <f t="shared" si="159"/>
        <v>2018</v>
      </c>
      <c r="K1317" s="25" t="str">
        <f t="shared" si="160"/>
        <v>3</v>
      </c>
      <c r="L1317" s="25" t="str">
        <f t="shared" si="161"/>
        <v>301512</v>
      </c>
      <c r="M1317" s="25" t="str">
        <f t="shared" si="162"/>
        <v>GEDONG 1</v>
      </c>
    </row>
    <row r="1318" spans="2:13" x14ac:dyDescent="0.25">
      <c r="B1318" s="56">
        <v>43360</v>
      </c>
      <c r="C1318" s="57" t="s">
        <v>1076</v>
      </c>
      <c r="D1318" s="58">
        <v>66500</v>
      </c>
      <c r="E1318" s="58">
        <v>0</v>
      </c>
      <c r="F1318" s="58">
        <f t="shared" si="156"/>
        <v>682659400</v>
      </c>
      <c r="H1318" s="25" t="str">
        <f t="shared" si="157"/>
        <v>17</v>
      </c>
      <c r="I1318" s="25" t="str">
        <f t="shared" si="158"/>
        <v>09</v>
      </c>
      <c r="J1318" s="25" t="str">
        <f t="shared" si="159"/>
        <v>2018</v>
      </c>
      <c r="K1318" s="25" t="str">
        <f t="shared" si="160"/>
        <v>3</v>
      </c>
      <c r="L1318" s="25" t="str">
        <f t="shared" si="161"/>
        <v>301508</v>
      </c>
      <c r="M1318" s="25" t="str">
        <f t="shared" si="162"/>
        <v>AMPERA 1</v>
      </c>
    </row>
    <row r="1319" spans="2:13" x14ac:dyDescent="0.25">
      <c r="B1319" s="56">
        <v>43360</v>
      </c>
      <c r="C1319" s="57" t="s">
        <v>1077</v>
      </c>
      <c r="D1319" s="58">
        <v>104500</v>
      </c>
      <c r="E1319" s="58">
        <v>0</v>
      </c>
      <c r="F1319" s="58">
        <f t="shared" si="156"/>
        <v>682763900</v>
      </c>
      <c r="H1319" s="25" t="str">
        <f t="shared" si="157"/>
        <v>17</v>
      </c>
      <c r="I1319" s="25" t="str">
        <f t="shared" si="158"/>
        <v>09</v>
      </c>
      <c r="J1319" s="25" t="str">
        <f t="shared" si="159"/>
        <v>2018</v>
      </c>
      <c r="K1319" s="25" t="str">
        <f t="shared" si="160"/>
        <v>3</v>
      </c>
      <c r="L1319" s="25" t="str">
        <f t="shared" si="161"/>
        <v>301503</v>
      </c>
      <c r="M1319" s="25" t="str">
        <f t="shared" si="162"/>
        <v>CIPUTAT 1</v>
      </c>
    </row>
    <row r="1320" spans="2:13" x14ac:dyDescent="0.25">
      <c r="B1320" s="56">
        <v>43360</v>
      </c>
      <c r="C1320" s="57" t="s">
        <v>1078</v>
      </c>
      <c r="D1320" s="58">
        <v>513000</v>
      </c>
      <c r="E1320" s="58">
        <v>0</v>
      </c>
      <c r="F1320" s="58">
        <f t="shared" si="156"/>
        <v>683276900</v>
      </c>
      <c r="H1320" s="25" t="str">
        <f t="shared" si="157"/>
        <v>17</v>
      </c>
      <c r="I1320" s="25" t="str">
        <f t="shared" si="158"/>
        <v>09</v>
      </c>
      <c r="J1320" s="25" t="str">
        <f t="shared" si="159"/>
        <v>2018</v>
      </c>
      <c r="K1320" s="25" t="str">
        <f t="shared" si="160"/>
        <v>1</v>
      </c>
      <c r="L1320" s="25" t="str">
        <f t="shared" si="161"/>
        <v>301503</v>
      </c>
      <c r="M1320" s="25" t="str">
        <f t="shared" si="162"/>
        <v>CIPUTAT 1</v>
      </c>
    </row>
    <row r="1321" spans="2:13" x14ac:dyDescent="0.25">
      <c r="B1321" s="56">
        <v>43360</v>
      </c>
      <c r="C1321" s="57" t="s">
        <v>1079</v>
      </c>
      <c r="D1321" s="58">
        <v>532000</v>
      </c>
      <c r="E1321" s="58">
        <v>0</v>
      </c>
      <c r="F1321" s="58">
        <f t="shared" si="156"/>
        <v>683808900</v>
      </c>
      <c r="H1321" s="25" t="str">
        <f t="shared" si="157"/>
        <v>17</v>
      </c>
      <c r="I1321" s="25" t="str">
        <f t="shared" si="158"/>
        <v>09</v>
      </c>
      <c r="J1321" s="25" t="str">
        <f t="shared" si="159"/>
        <v>2018</v>
      </c>
      <c r="K1321" s="25" t="str">
        <f t="shared" si="160"/>
        <v>1</v>
      </c>
      <c r="L1321" s="25" t="str">
        <f t="shared" si="161"/>
        <v>301505</v>
      </c>
      <c r="M1321" s="25" t="str">
        <f t="shared" si="162"/>
        <v>FATMAWATI 2</v>
      </c>
    </row>
    <row r="1322" spans="2:13" x14ac:dyDescent="0.25">
      <c r="B1322" s="56">
        <v>43360</v>
      </c>
      <c r="C1322" s="57" t="s">
        <v>1080</v>
      </c>
      <c r="D1322" s="58">
        <v>731500</v>
      </c>
      <c r="E1322" s="58">
        <v>0</v>
      </c>
      <c r="F1322" s="58">
        <f t="shared" si="156"/>
        <v>684540400</v>
      </c>
      <c r="H1322" s="25" t="str">
        <f t="shared" si="157"/>
        <v>17</v>
      </c>
      <c r="I1322" s="25" t="str">
        <f t="shared" si="158"/>
        <v>09</v>
      </c>
      <c r="J1322" s="25" t="str">
        <f t="shared" si="159"/>
        <v>2018</v>
      </c>
      <c r="K1322" s="25" t="str">
        <f t="shared" si="160"/>
        <v>1</v>
      </c>
      <c r="L1322" s="25" t="str">
        <f t="shared" si="161"/>
        <v>301508</v>
      </c>
      <c r="M1322" s="25" t="str">
        <f t="shared" si="162"/>
        <v>AMPERA 1</v>
      </c>
    </row>
    <row r="1323" spans="2:13" x14ac:dyDescent="0.25">
      <c r="B1323" s="56">
        <v>43360</v>
      </c>
      <c r="C1323" s="57" t="s">
        <v>1081</v>
      </c>
      <c r="D1323" s="58">
        <v>769500</v>
      </c>
      <c r="E1323" s="58">
        <v>0</v>
      </c>
      <c r="F1323" s="58">
        <f t="shared" si="156"/>
        <v>685309900</v>
      </c>
      <c r="H1323" s="25" t="str">
        <f t="shared" si="157"/>
        <v>17</v>
      </c>
      <c r="I1323" s="25" t="str">
        <f t="shared" si="158"/>
        <v>09</v>
      </c>
      <c r="J1323" s="25" t="str">
        <f t="shared" si="159"/>
        <v>2018</v>
      </c>
      <c r="K1323" s="25" t="str">
        <f t="shared" si="160"/>
        <v>1</v>
      </c>
      <c r="L1323" s="25" t="str">
        <f t="shared" si="161"/>
        <v>301507</v>
      </c>
      <c r="M1323" s="25" t="str">
        <f t="shared" si="162"/>
        <v>AMPERA 2</v>
      </c>
    </row>
    <row r="1324" spans="2:13" x14ac:dyDescent="0.25">
      <c r="B1324" s="56">
        <v>43360</v>
      </c>
      <c r="C1324" s="57" t="s">
        <v>1082</v>
      </c>
      <c r="D1324" s="58">
        <v>2054000</v>
      </c>
      <c r="E1324" s="58">
        <v>0</v>
      </c>
      <c r="F1324" s="58">
        <f t="shared" si="156"/>
        <v>687363900</v>
      </c>
      <c r="H1324" s="25" t="str">
        <f t="shared" si="157"/>
        <v>17</v>
      </c>
      <c r="I1324" s="25" t="str">
        <f t="shared" si="158"/>
        <v>09</v>
      </c>
      <c r="J1324" s="25" t="str">
        <f t="shared" si="159"/>
        <v>2018</v>
      </c>
      <c r="K1324" s="25" t="str">
        <f t="shared" si="160"/>
        <v>1</v>
      </c>
      <c r="L1324" s="25" t="str">
        <f t="shared" si="161"/>
        <v>301514</v>
      </c>
      <c r="M1324" s="25" t="str">
        <f t="shared" si="162"/>
        <v>PS REBO</v>
      </c>
    </row>
    <row r="1325" spans="2:13" x14ac:dyDescent="0.25">
      <c r="B1325" s="56">
        <v>43360</v>
      </c>
      <c r="C1325" s="57" t="s">
        <v>1083</v>
      </c>
      <c r="D1325" s="58">
        <v>902500</v>
      </c>
      <c r="E1325" s="58">
        <v>0</v>
      </c>
      <c r="F1325" s="58">
        <f t="shared" si="156"/>
        <v>688266400</v>
      </c>
      <c r="H1325" s="25" t="str">
        <f t="shared" si="157"/>
        <v>17</v>
      </c>
      <c r="I1325" s="25" t="str">
        <f t="shared" si="158"/>
        <v>09</v>
      </c>
      <c r="J1325" s="25" t="str">
        <f t="shared" si="159"/>
        <v>2018</v>
      </c>
      <c r="K1325" s="25" t="str">
        <f t="shared" si="160"/>
        <v>1</v>
      </c>
      <c r="L1325" s="25" t="str">
        <f t="shared" si="161"/>
        <v>301510</v>
      </c>
      <c r="M1325" s="25" t="str">
        <f t="shared" si="162"/>
        <v>LT AGUNG 1</v>
      </c>
    </row>
    <row r="1326" spans="2:13" x14ac:dyDescent="0.25">
      <c r="B1326" s="56">
        <v>43360</v>
      </c>
      <c r="C1326" s="57" t="s">
        <v>1084</v>
      </c>
      <c r="D1326" s="58">
        <v>667000</v>
      </c>
      <c r="E1326" s="58">
        <v>0</v>
      </c>
      <c r="F1326" s="58">
        <f t="shared" si="156"/>
        <v>688933400</v>
      </c>
      <c r="H1326" s="25" t="str">
        <f t="shared" si="157"/>
        <v>17</v>
      </c>
      <c r="I1326" s="25" t="str">
        <f t="shared" si="158"/>
        <v>09</v>
      </c>
      <c r="J1326" s="25" t="str">
        <f t="shared" si="159"/>
        <v>2018</v>
      </c>
      <c r="K1326" s="25" t="str">
        <f t="shared" si="160"/>
        <v>1</v>
      </c>
      <c r="L1326" s="25" t="str">
        <f t="shared" si="161"/>
        <v>301504</v>
      </c>
      <c r="M1326" s="25" t="str">
        <f t="shared" si="162"/>
        <v>PD PINANG</v>
      </c>
    </row>
    <row r="1327" spans="2:13" x14ac:dyDescent="0.25">
      <c r="B1327" s="56">
        <v>43360</v>
      </c>
      <c r="C1327" s="57" t="s">
        <v>1085</v>
      </c>
      <c r="D1327" s="58">
        <v>418000</v>
      </c>
      <c r="E1327" s="58">
        <v>0</v>
      </c>
      <c r="F1327" s="58">
        <f t="shared" si="156"/>
        <v>689351400</v>
      </c>
      <c r="H1327" s="25" t="str">
        <f t="shared" si="157"/>
        <v>17</v>
      </c>
      <c r="I1327" s="25" t="str">
        <f t="shared" si="158"/>
        <v>09</v>
      </c>
      <c r="J1327" s="25" t="str">
        <f t="shared" si="159"/>
        <v>2018</v>
      </c>
      <c r="K1327" s="25" t="str">
        <f t="shared" si="160"/>
        <v>1</v>
      </c>
      <c r="L1327" s="25" t="str">
        <f t="shared" si="161"/>
        <v>301506</v>
      </c>
      <c r="M1327" s="25" t="str">
        <f t="shared" si="162"/>
        <v>FATMAWATI 1</v>
      </c>
    </row>
    <row r="1328" spans="2:13" x14ac:dyDescent="0.25">
      <c r="B1328" s="56">
        <v>43360</v>
      </c>
      <c r="C1328" s="57" t="s">
        <v>1086</v>
      </c>
      <c r="D1328" s="58">
        <v>404500</v>
      </c>
      <c r="E1328" s="58">
        <v>0</v>
      </c>
      <c r="F1328" s="58">
        <f t="shared" si="156"/>
        <v>689755900</v>
      </c>
      <c r="H1328" s="25" t="str">
        <f t="shared" si="157"/>
        <v>17</v>
      </c>
      <c r="I1328" s="25" t="str">
        <f t="shared" si="158"/>
        <v>09</v>
      </c>
      <c r="J1328" s="25" t="str">
        <f t="shared" si="159"/>
        <v>2018</v>
      </c>
      <c r="K1328" s="25" t="str">
        <f t="shared" si="160"/>
        <v>1</v>
      </c>
      <c r="L1328" s="25" t="str">
        <f t="shared" si="161"/>
        <v>301512</v>
      </c>
      <c r="M1328" s="25" t="str">
        <f t="shared" si="162"/>
        <v>GEDONG 1</v>
      </c>
    </row>
    <row r="1329" spans="2:13" x14ac:dyDescent="0.25">
      <c r="B1329" s="56">
        <v>43360</v>
      </c>
      <c r="C1329" s="57" t="s">
        <v>1087</v>
      </c>
      <c r="D1329" s="58">
        <v>855000</v>
      </c>
      <c r="E1329" s="58">
        <v>0</v>
      </c>
      <c r="F1329" s="58">
        <f t="shared" si="156"/>
        <v>690610900</v>
      </c>
      <c r="H1329" s="25" t="str">
        <f t="shared" si="157"/>
        <v>17</v>
      </c>
      <c r="I1329" s="25" t="str">
        <f t="shared" si="158"/>
        <v>09</v>
      </c>
      <c r="J1329" s="25" t="str">
        <f t="shared" si="159"/>
        <v>2018</v>
      </c>
      <c r="K1329" s="25" t="str">
        <f t="shared" si="160"/>
        <v>1</v>
      </c>
      <c r="L1329" s="25" t="str">
        <f t="shared" si="161"/>
        <v>301513</v>
      </c>
      <c r="M1329" s="25" t="str">
        <f t="shared" si="162"/>
        <v>KP RAMBUTAN</v>
      </c>
    </row>
    <row r="1330" spans="2:13" x14ac:dyDescent="0.25">
      <c r="B1330" s="56">
        <v>43360</v>
      </c>
      <c r="C1330" s="57" t="s">
        <v>1088</v>
      </c>
      <c r="D1330" s="58">
        <v>1966500</v>
      </c>
      <c r="E1330" s="58">
        <v>0</v>
      </c>
      <c r="F1330" s="58">
        <f t="shared" si="156"/>
        <v>692577400</v>
      </c>
      <c r="H1330" s="25" t="str">
        <f t="shared" si="157"/>
        <v>17</v>
      </c>
      <c r="I1330" s="25" t="str">
        <f t="shared" si="158"/>
        <v>09</v>
      </c>
      <c r="J1330" s="25" t="str">
        <f t="shared" si="159"/>
        <v>2018</v>
      </c>
      <c r="K1330" s="25" t="str">
        <f t="shared" si="160"/>
        <v>1</v>
      </c>
      <c r="L1330" s="25" t="str">
        <f t="shared" si="161"/>
        <v>301509</v>
      </c>
      <c r="M1330" s="25" t="str">
        <f t="shared" si="162"/>
        <v>LT AGUNG 2</v>
      </c>
    </row>
    <row r="1331" spans="2:13" x14ac:dyDescent="0.25">
      <c r="B1331" s="56">
        <v>43360</v>
      </c>
      <c r="C1331" s="57" t="s">
        <v>1089</v>
      </c>
      <c r="D1331" s="58">
        <v>1509000</v>
      </c>
      <c r="E1331" s="58">
        <v>0</v>
      </c>
      <c r="F1331" s="58">
        <f t="shared" si="156"/>
        <v>694086400</v>
      </c>
      <c r="H1331" s="25" t="str">
        <f t="shared" si="157"/>
        <v>17</v>
      </c>
      <c r="I1331" s="25" t="str">
        <f t="shared" si="158"/>
        <v>09</v>
      </c>
      <c r="J1331" s="25" t="str">
        <f t="shared" si="159"/>
        <v>2018</v>
      </c>
      <c r="K1331" s="25" t="str">
        <f t="shared" si="160"/>
        <v>1</v>
      </c>
      <c r="L1331" s="25" t="str">
        <f t="shared" si="161"/>
        <v>301515</v>
      </c>
      <c r="M1331" s="25" t="str">
        <f t="shared" si="162"/>
        <v>DUKUH 1</v>
      </c>
    </row>
    <row r="1332" spans="2:13" x14ac:dyDescent="0.25">
      <c r="B1332" s="56">
        <v>43360</v>
      </c>
      <c r="C1332" s="57" t="s">
        <v>1090</v>
      </c>
      <c r="D1332" s="58">
        <v>1301000</v>
      </c>
      <c r="E1332" s="58">
        <v>0</v>
      </c>
      <c r="F1332" s="58">
        <f t="shared" si="156"/>
        <v>695387400</v>
      </c>
      <c r="H1332" s="25" t="str">
        <f t="shared" si="157"/>
        <v>17</v>
      </c>
      <c r="I1332" s="25" t="str">
        <f t="shared" si="158"/>
        <v>09</v>
      </c>
      <c r="J1332" s="25" t="str">
        <f t="shared" si="159"/>
        <v>2018</v>
      </c>
      <c r="K1332" s="25" t="str">
        <f t="shared" si="160"/>
        <v>1</v>
      </c>
      <c r="L1332" s="25" t="str">
        <f t="shared" si="161"/>
        <v>301516</v>
      </c>
      <c r="M1332" s="25" t="str">
        <f t="shared" si="162"/>
        <v>DUKUH 3</v>
      </c>
    </row>
    <row r="1333" spans="2:13" x14ac:dyDescent="0.25">
      <c r="B1333" s="56">
        <v>43360</v>
      </c>
      <c r="C1333" s="57" t="s">
        <v>1091</v>
      </c>
      <c r="D1333" s="58">
        <v>1087000</v>
      </c>
      <c r="E1333" s="58">
        <v>0</v>
      </c>
      <c r="F1333" s="58">
        <f t="shared" si="156"/>
        <v>696474400</v>
      </c>
      <c r="H1333" s="25" t="str">
        <f t="shared" si="157"/>
        <v>17</v>
      </c>
      <c r="I1333" s="25" t="str">
        <f t="shared" si="158"/>
        <v>09</v>
      </c>
      <c r="J1333" s="25" t="str">
        <f t="shared" si="159"/>
        <v>2018</v>
      </c>
      <c r="K1333" s="25" t="str">
        <f t="shared" si="160"/>
        <v>1</v>
      </c>
      <c r="L1333" s="25" t="str">
        <f t="shared" si="161"/>
        <v>301511</v>
      </c>
      <c r="M1333" s="25" t="str">
        <f t="shared" si="162"/>
        <v>GEDONG 2</v>
      </c>
    </row>
    <row r="1334" spans="2:13" x14ac:dyDescent="0.25">
      <c r="B1334" s="56">
        <v>43361</v>
      </c>
      <c r="C1334" s="57" t="s">
        <v>1092</v>
      </c>
      <c r="D1334" s="58">
        <v>171000</v>
      </c>
      <c r="E1334" s="58">
        <v>0</v>
      </c>
      <c r="F1334" s="58">
        <f t="shared" si="156"/>
        <v>696645400</v>
      </c>
      <c r="H1334" s="25" t="str">
        <f t="shared" si="157"/>
        <v>16</v>
      </c>
      <c r="I1334" s="25" t="str">
        <f t="shared" si="158"/>
        <v>09</v>
      </c>
      <c r="J1334" s="25" t="str">
        <f t="shared" si="159"/>
        <v>2018</v>
      </c>
      <c r="K1334" s="25" t="str">
        <f t="shared" si="160"/>
        <v>2</v>
      </c>
      <c r="L1334" s="25" t="str">
        <f t="shared" si="161"/>
        <v>301534</v>
      </c>
      <c r="M1334" s="25" t="str">
        <f t="shared" si="162"/>
        <v>LT AGUNG 3</v>
      </c>
    </row>
    <row r="1335" spans="2:13" x14ac:dyDescent="0.25">
      <c r="B1335" s="56">
        <v>43361</v>
      </c>
      <c r="C1335" s="57" t="s">
        <v>1093</v>
      </c>
      <c r="D1335" s="58">
        <v>199500</v>
      </c>
      <c r="E1335" s="58">
        <v>0</v>
      </c>
      <c r="F1335" s="58">
        <f t="shared" ref="F1335:F1398" si="163">F1334+D1335-E1335</f>
        <v>696844900</v>
      </c>
      <c r="H1335" s="25" t="str">
        <f t="shared" si="157"/>
        <v>16</v>
      </c>
      <c r="I1335" s="25" t="str">
        <f t="shared" si="158"/>
        <v>09</v>
      </c>
      <c r="J1335" s="25" t="str">
        <f t="shared" si="159"/>
        <v>2018</v>
      </c>
      <c r="K1335" s="25" t="str">
        <f t="shared" si="160"/>
        <v>1</v>
      </c>
      <c r="L1335" s="25" t="str">
        <f t="shared" si="161"/>
        <v>301534</v>
      </c>
      <c r="M1335" s="25" t="str">
        <f t="shared" si="162"/>
        <v>LT AGUNG 3</v>
      </c>
    </row>
    <row r="1336" spans="2:13" x14ac:dyDescent="0.25">
      <c r="B1336" s="56">
        <v>43361</v>
      </c>
      <c r="C1336" s="57" t="s">
        <v>1094</v>
      </c>
      <c r="D1336" s="58">
        <v>95000</v>
      </c>
      <c r="E1336" s="58">
        <v>0</v>
      </c>
      <c r="F1336" s="58">
        <f t="shared" si="163"/>
        <v>696939900</v>
      </c>
      <c r="H1336" s="25" t="str">
        <f t="shared" si="157"/>
        <v>16</v>
      </c>
      <c r="I1336" s="25" t="str">
        <f t="shared" si="158"/>
        <v>09</v>
      </c>
      <c r="J1336" s="25" t="str">
        <f t="shared" si="159"/>
        <v>2018</v>
      </c>
      <c r="K1336" s="25" t="str">
        <f t="shared" si="160"/>
        <v>3</v>
      </c>
      <c r="L1336" s="25" t="str">
        <f t="shared" si="161"/>
        <v>301534</v>
      </c>
      <c r="M1336" s="25" t="str">
        <f t="shared" si="162"/>
        <v>LT AGUNG 3</v>
      </c>
    </row>
    <row r="1337" spans="2:13" x14ac:dyDescent="0.25">
      <c r="B1337" s="56">
        <v>43361</v>
      </c>
      <c r="C1337" s="57" t="s">
        <v>1095</v>
      </c>
      <c r="D1337" s="58">
        <v>1920000</v>
      </c>
      <c r="E1337" s="58">
        <v>0</v>
      </c>
      <c r="F1337" s="58">
        <f t="shared" si="163"/>
        <v>698859900</v>
      </c>
      <c r="H1337" s="25" t="str">
        <f t="shared" si="157"/>
        <v>17</v>
      </c>
      <c r="I1337" s="25" t="str">
        <f t="shared" si="158"/>
        <v>09</v>
      </c>
      <c r="J1337" s="25" t="str">
        <f t="shared" si="159"/>
        <v>2018</v>
      </c>
      <c r="K1337" s="25" t="str">
        <f t="shared" si="160"/>
        <v>2</v>
      </c>
      <c r="L1337" s="25" t="str">
        <f t="shared" si="161"/>
        <v>301515</v>
      </c>
      <c r="M1337" s="25" t="str">
        <f t="shared" si="162"/>
        <v>DUKUH 1</v>
      </c>
    </row>
    <row r="1338" spans="2:13" x14ac:dyDescent="0.25">
      <c r="B1338" s="56">
        <v>43361</v>
      </c>
      <c r="C1338" s="57" t="s">
        <v>1064</v>
      </c>
      <c r="D1338" s="58">
        <v>320000</v>
      </c>
      <c r="E1338" s="58">
        <v>0</v>
      </c>
      <c r="F1338" s="58">
        <f t="shared" si="163"/>
        <v>699179900</v>
      </c>
      <c r="H1338" s="25" t="str">
        <f t="shared" si="157"/>
        <v>17</v>
      </c>
      <c r="I1338" s="25" t="str">
        <f t="shared" si="158"/>
        <v>09</v>
      </c>
      <c r="J1338" s="25" t="str">
        <f t="shared" si="159"/>
        <v>2018</v>
      </c>
      <c r="K1338" s="25" t="str">
        <f t="shared" si="160"/>
        <v>3</v>
      </c>
      <c r="L1338" s="25" t="str">
        <f t="shared" si="161"/>
        <v>301515</v>
      </c>
      <c r="M1338" s="25" t="str">
        <f t="shared" si="162"/>
        <v>DUKUH 1</v>
      </c>
    </row>
    <row r="1339" spans="2:13" x14ac:dyDescent="0.25">
      <c r="B1339" s="56">
        <v>43361</v>
      </c>
      <c r="C1339" s="57" t="s">
        <v>1096</v>
      </c>
      <c r="D1339" s="58">
        <v>1168500</v>
      </c>
      <c r="E1339" s="58">
        <v>0</v>
      </c>
      <c r="F1339" s="58">
        <f t="shared" si="163"/>
        <v>700348400</v>
      </c>
      <c r="H1339" s="25" t="str">
        <f t="shared" si="157"/>
        <v>17</v>
      </c>
      <c r="I1339" s="25" t="str">
        <f t="shared" si="158"/>
        <v>09</v>
      </c>
      <c r="J1339" s="25" t="str">
        <f t="shared" si="159"/>
        <v>2018</v>
      </c>
      <c r="K1339" s="25" t="str">
        <f t="shared" si="160"/>
        <v>2</v>
      </c>
      <c r="L1339" s="25" t="str">
        <f t="shared" si="161"/>
        <v>301507</v>
      </c>
      <c r="M1339" s="25" t="str">
        <f t="shared" si="162"/>
        <v>AMPERA 2</v>
      </c>
    </row>
    <row r="1340" spans="2:13" x14ac:dyDescent="0.25">
      <c r="B1340" s="56">
        <v>43361</v>
      </c>
      <c r="C1340" s="57" t="s">
        <v>1065</v>
      </c>
      <c r="D1340" s="58">
        <v>241000</v>
      </c>
      <c r="E1340" s="58">
        <v>0</v>
      </c>
      <c r="F1340" s="58">
        <f t="shared" si="163"/>
        <v>700589400</v>
      </c>
      <c r="H1340" s="25" t="str">
        <f t="shared" ref="H1340:H1403" si="164">MID(C1340,81,2)</f>
        <v>17</v>
      </c>
      <c r="I1340" s="25" t="str">
        <f t="shared" ref="I1340:I1403" si="165">MID(C1340,83,2)</f>
        <v>09</v>
      </c>
      <c r="J1340" s="25" t="str">
        <f t="shared" ref="J1340:J1403" si="166">MID(C1340,85,4)</f>
        <v>2018</v>
      </c>
      <c r="K1340" s="25" t="str">
        <f t="shared" ref="K1340:K1403" si="167">MID(C1340,90,1)</f>
        <v>3</v>
      </c>
      <c r="L1340" s="25" t="str">
        <f t="shared" ref="L1340:L1403" si="168">MID(C1340,92,6)</f>
        <v>301514</v>
      </c>
      <c r="M1340" s="25" t="str">
        <f t="shared" ref="M1340:M1403" si="169">MID(C1340,99,15)</f>
        <v>PS REBO</v>
      </c>
    </row>
    <row r="1341" spans="2:13" x14ac:dyDescent="0.25">
      <c r="B1341" s="56">
        <v>43361</v>
      </c>
      <c r="C1341" s="57" t="s">
        <v>1067</v>
      </c>
      <c r="D1341" s="58">
        <v>85500</v>
      </c>
      <c r="E1341" s="58">
        <v>0</v>
      </c>
      <c r="F1341" s="58">
        <f t="shared" si="163"/>
        <v>700674900</v>
      </c>
      <c r="H1341" s="25" t="str">
        <f t="shared" si="164"/>
        <v>17</v>
      </c>
      <c r="I1341" s="25" t="str">
        <f t="shared" si="165"/>
        <v>09</v>
      </c>
      <c r="J1341" s="25" t="str">
        <f t="shared" si="166"/>
        <v>2018</v>
      </c>
      <c r="K1341" s="25" t="str">
        <f t="shared" si="167"/>
        <v>3</v>
      </c>
      <c r="L1341" s="25" t="str">
        <f t="shared" si="168"/>
        <v>301504</v>
      </c>
      <c r="M1341" s="25" t="str">
        <f t="shared" si="169"/>
        <v>PD PINANG</v>
      </c>
    </row>
    <row r="1342" spans="2:13" x14ac:dyDescent="0.25">
      <c r="B1342" s="56">
        <v>43361</v>
      </c>
      <c r="C1342" s="57" t="s">
        <v>1068</v>
      </c>
      <c r="D1342" s="58">
        <v>184500</v>
      </c>
      <c r="E1342" s="58">
        <v>0</v>
      </c>
      <c r="F1342" s="58">
        <f t="shared" si="163"/>
        <v>700859400</v>
      </c>
      <c r="H1342" s="25" t="str">
        <f t="shared" si="164"/>
        <v>17</v>
      </c>
      <c r="I1342" s="25" t="str">
        <f t="shared" si="165"/>
        <v>09</v>
      </c>
      <c r="J1342" s="25" t="str">
        <f t="shared" si="166"/>
        <v>2018</v>
      </c>
      <c r="K1342" s="25" t="str">
        <f t="shared" si="167"/>
        <v>3</v>
      </c>
      <c r="L1342" s="25" t="str">
        <f t="shared" si="168"/>
        <v>301505</v>
      </c>
      <c r="M1342" s="25" t="str">
        <f t="shared" si="169"/>
        <v>FATMAWATI 2</v>
      </c>
    </row>
    <row r="1343" spans="2:13" x14ac:dyDescent="0.25">
      <c r="B1343" s="56">
        <v>43361</v>
      </c>
      <c r="C1343" s="57" t="s">
        <v>1066</v>
      </c>
      <c r="D1343" s="58">
        <v>123500</v>
      </c>
      <c r="E1343" s="58">
        <v>0</v>
      </c>
      <c r="F1343" s="58">
        <f t="shared" si="163"/>
        <v>700982900</v>
      </c>
      <c r="H1343" s="25" t="str">
        <f t="shared" si="164"/>
        <v>17</v>
      </c>
      <c r="I1343" s="25" t="str">
        <f t="shared" si="165"/>
        <v>09</v>
      </c>
      <c r="J1343" s="25" t="str">
        <f t="shared" si="166"/>
        <v>2018</v>
      </c>
      <c r="K1343" s="25" t="str">
        <f t="shared" si="167"/>
        <v>3</v>
      </c>
      <c r="L1343" s="25" t="str">
        <f t="shared" si="168"/>
        <v>301507</v>
      </c>
      <c r="M1343" s="25" t="str">
        <f t="shared" si="169"/>
        <v>AMPERA 2</v>
      </c>
    </row>
    <row r="1344" spans="2:13" x14ac:dyDescent="0.25">
      <c r="B1344" s="56">
        <v>43361</v>
      </c>
      <c r="C1344" s="57" t="s">
        <v>1097</v>
      </c>
      <c r="D1344" s="58">
        <v>1377500</v>
      </c>
      <c r="E1344" s="58">
        <v>0</v>
      </c>
      <c r="F1344" s="58">
        <f t="shared" si="163"/>
        <v>702360400</v>
      </c>
      <c r="H1344" s="25" t="str">
        <f t="shared" si="164"/>
        <v>17</v>
      </c>
      <c r="I1344" s="25" t="str">
        <f t="shared" si="165"/>
        <v>09</v>
      </c>
      <c r="J1344" s="25" t="str">
        <f t="shared" si="166"/>
        <v>2018</v>
      </c>
      <c r="K1344" s="25" t="str">
        <f t="shared" si="167"/>
        <v>2</v>
      </c>
      <c r="L1344" s="25" t="str">
        <f t="shared" si="168"/>
        <v>301508</v>
      </c>
      <c r="M1344" s="25" t="str">
        <f t="shared" si="169"/>
        <v>AMPERA 1</v>
      </c>
    </row>
    <row r="1345" spans="2:13" x14ac:dyDescent="0.25">
      <c r="B1345" s="56">
        <v>43361</v>
      </c>
      <c r="C1345" s="57" t="s">
        <v>1098</v>
      </c>
      <c r="D1345" s="58">
        <v>617500</v>
      </c>
      <c r="E1345" s="58">
        <v>0</v>
      </c>
      <c r="F1345" s="58">
        <f t="shared" si="163"/>
        <v>702977900</v>
      </c>
      <c r="H1345" s="25" t="str">
        <f t="shared" si="164"/>
        <v>17</v>
      </c>
      <c r="I1345" s="25" t="str">
        <f t="shared" si="165"/>
        <v>09</v>
      </c>
      <c r="J1345" s="25" t="str">
        <f t="shared" si="166"/>
        <v>2018</v>
      </c>
      <c r="K1345" s="25" t="str">
        <f t="shared" si="167"/>
        <v>2</v>
      </c>
      <c r="L1345" s="25" t="str">
        <f t="shared" si="168"/>
        <v>301504</v>
      </c>
      <c r="M1345" s="25" t="str">
        <f t="shared" si="169"/>
        <v>PD PINANG</v>
      </c>
    </row>
    <row r="1346" spans="2:13" x14ac:dyDescent="0.25">
      <c r="B1346" s="56">
        <v>43361</v>
      </c>
      <c r="C1346" s="57" t="s">
        <v>1099</v>
      </c>
      <c r="D1346" s="58">
        <v>285000</v>
      </c>
      <c r="E1346" s="58">
        <v>0</v>
      </c>
      <c r="F1346" s="58">
        <f t="shared" si="163"/>
        <v>703262900</v>
      </c>
      <c r="H1346" s="25" t="str">
        <f t="shared" si="164"/>
        <v>17</v>
      </c>
      <c r="I1346" s="25" t="str">
        <f t="shared" si="165"/>
        <v>09</v>
      </c>
      <c r="J1346" s="25" t="str">
        <f t="shared" si="166"/>
        <v>2018</v>
      </c>
      <c r="K1346" s="25" t="str">
        <f t="shared" si="167"/>
        <v>2</v>
      </c>
      <c r="L1346" s="25" t="str">
        <f t="shared" si="168"/>
        <v>301512</v>
      </c>
      <c r="M1346" s="25" t="str">
        <f t="shared" si="169"/>
        <v>GEDONG 1</v>
      </c>
    </row>
    <row r="1347" spans="2:13" x14ac:dyDescent="0.25">
      <c r="B1347" s="56">
        <v>43361</v>
      </c>
      <c r="C1347" s="57" t="s">
        <v>1100</v>
      </c>
      <c r="D1347" s="58">
        <v>249000</v>
      </c>
      <c r="E1347" s="58">
        <v>0</v>
      </c>
      <c r="F1347" s="58">
        <f t="shared" si="163"/>
        <v>703511900</v>
      </c>
      <c r="H1347" s="25" t="str">
        <f t="shared" si="164"/>
        <v>17</v>
      </c>
      <c r="I1347" s="25" t="str">
        <f t="shared" si="165"/>
        <v>09</v>
      </c>
      <c r="J1347" s="25" t="str">
        <f t="shared" si="166"/>
        <v>2018</v>
      </c>
      <c r="K1347" s="25" t="str">
        <f t="shared" si="167"/>
        <v>2</v>
      </c>
      <c r="L1347" s="25" t="str">
        <f t="shared" si="168"/>
        <v>301513</v>
      </c>
      <c r="M1347" s="25" t="str">
        <f t="shared" si="169"/>
        <v>KP RAMBUTAN</v>
      </c>
    </row>
    <row r="1348" spans="2:13" x14ac:dyDescent="0.25">
      <c r="B1348" s="56">
        <v>43361</v>
      </c>
      <c r="C1348" s="57" t="s">
        <v>1070</v>
      </c>
      <c r="D1348" s="58">
        <v>104500</v>
      </c>
      <c r="E1348" s="58">
        <v>0</v>
      </c>
      <c r="F1348" s="58">
        <f t="shared" si="163"/>
        <v>703616400</v>
      </c>
      <c r="H1348" s="25" t="str">
        <f t="shared" si="164"/>
        <v>17</v>
      </c>
      <c r="I1348" s="25" t="str">
        <f t="shared" si="165"/>
        <v>09</v>
      </c>
      <c r="J1348" s="25" t="str">
        <f t="shared" si="166"/>
        <v>2018</v>
      </c>
      <c r="K1348" s="25" t="str">
        <f t="shared" si="167"/>
        <v>3</v>
      </c>
      <c r="L1348" s="25" t="str">
        <f t="shared" si="168"/>
        <v>301506</v>
      </c>
      <c r="M1348" s="25" t="str">
        <f t="shared" si="169"/>
        <v>FATMAWATI 1</v>
      </c>
    </row>
    <row r="1349" spans="2:13" x14ac:dyDescent="0.25">
      <c r="B1349" s="56">
        <v>43361</v>
      </c>
      <c r="C1349" s="57" t="s">
        <v>1069</v>
      </c>
      <c r="D1349" s="58">
        <v>30500</v>
      </c>
      <c r="E1349" s="58">
        <v>0</v>
      </c>
      <c r="F1349" s="58">
        <f t="shared" si="163"/>
        <v>703646900</v>
      </c>
      <c r="H1349" s="25" t="str">
        <f t="shared" si="164"/>
        <v>17</v>
      </c>
      <c r="I1349" s="25" t="str">
        <f t="shared" si="165"/>
        <v>09</v>
      </c>
      <c r="J1349" s="25" t="str">
        <f t="shared" si="166"/>
        <v>2018</v>
      </c>
      <c r="K1349" s="25" t="str">
        <f t="shared" si="167"/>
        <v>3</v>
      </c>
      <c r="L1349" s="25" t="str">
        <f t="shared" si="168"/>
        <v>301513</v>
      </c>
      <c r="M1349" s="25" t="str">
        <f t="shared" si="169"/>
        <v>KP RAMBUTAN</v>
      </c>
    </row>
    <row r="1350" spans="2:13" x14ac:dyDescent="0.25">
      <c r="B1350" s="56">
        <v>43361</v>
      </c>
      <c r="C1350" s="57" t="s">
        <v>1101</v>
      </c>
      <c r="D1350" s="58">
        <v>1210500</v>
      </c>
      <c r="E1350" s="58">
        <v>0</v>
      </c>
      <c r="F1350" s="58">
        <f t="shared" si="163"/>
        <v>704857400</v>
      </c>
      <c r="H1350" s="25" t="str">
        <f t="shared" si="164"/>
        <v>17</v>
      </c>
      <c r="I1350" s="25" t="str">
        <f t="shared" si="165"/>
        <v>09</v>
      </c>
      <c r="J1350" s="25" t="str">
        <f t="shared" si="166"/>
        <v>2018</v>
      </c>
      <c r="K1350" s="25" t="str">
        <f t="shared" si="167"/>
        <v>2</v>
      </c>
      <c r="L1350" s="25" t="str">
        <f t="shared" si="168"/>
        <v>301510</v>
      </c>
      <c r="M1350" s="25" t="str">
        <f t="shared" si="169"/>
        <v>LT AGUNG 1</v>
      </c>
    </row>
    <row r="1351" spans="2:13" x14ac:dyDescent="0.25">
      <c r="B1351" s="56">
        <v>43361</v>
      </c>
      <c r="C1351" s="57" t="s">
        <v>1102</v>
      </c>
      <c r="D1351" s="58">
        <v>787000</v>
      </c>
      <c r="E1351" s="58">
        <v>0</v>
      </c>
      <c r="F1351" s="58">
        <f t="shared" si="163"/>
        <v>705644400</v>
      </c>
      <c r="H1351" s="25" t="str">
        <f t="shared" si="164"/>
        <v>17</v>
      </c>
      <c r="I1351" s="25" t="str">
        <f t="shared" si="165"/>
        <v>09</v>
      </c>
      <c r="J1351" s="25" t="str">
        <f t="shared" si="166"/>
        <v>2018</v>
      </c>
      <c r="K1351" s="25" t="str">
        <f t="shared" si="167"/>
        <v>2</v>
      </c>
      <c r="L1351" s="25" t="str">
        <f t="shared" si="168"/>
        <v>301514</v>
      </c>
      <c r="M1351" s="25" t="str">
        <f t="shared" si="169"/>
        <v>PS REBO</v>
      </c>
    </row>
    <row r="1352" spans="2:13" x14ac:dyDescent="0.25">
      <c r="B1352" s="56">
        <v>43361</v>
      </c>
      <c r="C1352" s="57" t="s">
        <v>1103</v>
      </c>
      <c r="D1352" s="58">
        <v>617500</v>
      </c>
      <c r="E1352" s="58">
        <v>0</v>
      </c>
      <c r="F1352" s="58">
        <f t="shared" si="163"/>
        <v>706261900</v>
      </c>
      <c r="H1352" s="25" t="str">
        <f t="shared" si="164"/>
        <v>17</v>
      </c>
      <c r="I1352" s="25" t="str">
        <f t="shared" si="165"/>
        <v>09</v>
      </c>
      <c r="J1352" s="25" t="str">
        <f t="shared" si="166"/>
        <v>2018</v>
      </c>
      <c r="K1352" s="25" t="str">
        <f t="shared" si="167"/>
        <v>2</v>
      </c>
      <c r="L1352" s="25" t="str">
        <f t="shared" si="168"/>
        <v>301506</v>
      </c>
      <c r="M1352" s="25" t="str">
        <f t="shared" si="169"/>
        <v>FATMAWATI 1</v>
      </c>
    </row>
    <row r="1353" spans="2:13" x14ac:dyDescent="0.25">
      <c r="B1353" s="56">
        <v>43361</v>
      </c>
      <c r="C1353" s="57" t="s">
        <v>1104</v>
      </c>
      <c r="D1353" s="58">
        <v>864500</v>
      </c>
      <c r="E1353" s="58">
        <v>0</v>
      </c>
      <c r="F1353" s="58">
        <f t="shared" si="163"/>
        <v>707126400</v>
      </c>
      <c r="H1353" s="25" t="str">
        <f t="shared" si="164"/>
        <v>17</v>
      </c>
      <c r="I1353" s="25" t="str">
        <f t="shared" si="165"/>
        <v>09</v>
      </c>
      <c r="J1353" s="25" t="str">
        <f t="shared" si="166"/>
        <v>2018</v>
      </c>
      <c r="K1353" s="25" t="str">
        <f t="shared" si="167"/>
        <v>2</v>
      </c>
      <c r="L1353" s="25" t="str">
        <f t="shared" si="168"/>
        <v>301505</v>
      </c>
      <c r="M1353" s="25" t="str">
        <f t="shared" si="169"/>
        <v>FATMAWATI 2</v>
      </c>
    </row>
    <row r="1354" spans="2:13" x14ac:dyDescent="0.25">
      <c r="B1354" s="56">
        <v>43361</v>
      </c>
      <c r="C1354" s="57" t="s">
        <v>1105</v>
      </c>
      <c r="D1354" s="58">
        <v>1296000</v>
      </c>
      <c r="E1354" s="58">
        <v>0</v>
      </c>
      <c r="F1354" s="58">
        <f t="shared" si="163"/>
        <v>708422400</v>
      </c>
      <c r="H1354" s="25" t="str">
        <f t="shared" si="164"/>
        <v>17</v>
      </c>
      <c r="I1354" s="25" t="str">
        <f t="shared" si="165"/>
        <v>09</v>
      </c>
      <c r="J1354" s="25" t="str">
        <f t="shared" si="166"/>
        <v>2018</v>
      </c>
      <c r="K1354" s="25" t="str">
        <f t="shared" si="167"/>
        <v>2</v>
      </c>
      <c r="L1354" s="25" t="str">
        <f t="shared" si="168"/>
        <v>301516</v>
      </c>
      <c r="M1354" s="25" t="str">
        <f t="shared" si="169"/>
        <v>DUKUH 3</v>
      </c>
    </row>
    <row r="1355" spans="2:13" x14ac:dyDescent="0.25">
      <c r="B1355" s="56">
        <v>43361</v>
      </c>
      <c r="C1355" s="57" t="s">
        <v>1076</v>
      </c>
      <c r="D1355" s="58">
        <v>237500</v>
      </c>
      <c r="E1355" s="58">
        <v>0</v>
      </c>
      <c r="F1355" s="58">
        <f t="shared" si="163"/>
        <v>708659900</v>
      </c>
      <c r="H1355" s="25" t="str">
        <f t="shared" si="164"/>
        <v>17</v>
      </c>
      <c r="I1355" s="25" t="str">
        <f t="shared" si="165"/>
        <v>09</v>
      </c>
      <c r="J1355" s="25" t="str">
        <f t="shared" si="166"/>
        <v>2018</v>
      </c>
      <c r="K1355" s="25" t="str">
        <f t="shared" si="167"/>
        <v>3</v>
      </c>
      <c r="L1355" s="25" t="str">
        <f t="shared" si="168"/>
        <v>301508</v>
      </c>
      <c r="M1355" s="25" t="str">
        <f t="shared" si="169"/>
        <v>AMPERA 1</v>
      </c>
    </row>
    <row r="1356" spans="2:13" x14ac:dyDescent="0.25">
      <c r="B1356" s="56">
        <v>43361</v>
      </c>
      <c r="C1356" s="57" t="s">
        <v>1106</v>
      </c>
      <c r="D1356" s="58">
        <v>342000</v>
      </c>
      <c r="E1356" s="58">
        <v>0</v>
      </c>
      <c r="F1356" s="58">
        <f t="shared" si="163"/>
        <v>709001900</v>
      </c>
      <c r="H1356" s="25" t="str">
        <f t="shared" si="164"/>
        <v>17</v>
      </c>
      <c r="I1356" s="25" t="str">
        <f t="shared" si="165"/>
        <v>09</v>
      </c>
      <c r="J1356" s="25" t="str">
        <f t="shared" si="166"/>
        <v>2018</v>
      </c>
      <c r="K1356" s="25" t="str">
        <f t="shared" si="167"/>
        <v>2</v>
      </c>
      <c r="L1356" s="25" t="str">
        <f t="shared" si="168"/>
        <v>301534</v>
      </c>
      <c r="M1356" s="25" t="str">
        <f t="shared" si="169"/>
        <v>LT AGUNG 3</v>
      </c>
    </row>
    <row r="1357" spans="2:13" x14ac:dyDescent="0.25">
      <c r="B1357" s="56">
        <v>43361</v>
      </c>
      <c r="C1357" s="57" t="s">
        <v>1075</v>
      </c>
      <c r="D1357" s="58">
        <v>66500</v>
      </c>
      <c r="E1357" s="58">
        <v>0</v>
      </c>
      <c r="F1357" s="58">
        <f t="shared" si="163"/>
        <v>709068400</v>
      </c>
      <c r="H1357" s="25" t="str">
        <f t="shared" si="164"/>
        <v>17</v>
      </c>
      <c r="I1357" s="25" t="str">
        <f t="shared" si="165"/>
        <v>09</v>
      </c>
      <c r="J1357" s="25" t="str">
        <f t="shared" si="166"/>
        <v>2018</v>
      </c>
      <c r="K1357" s="25" t="str">
        <f t="shared" si="167"/>
        <v>3</v>
      </c>
      <c r="L1357" s="25" t="str">
        <f t="shared" si="168"/>
        <v>301512</v>
      </c>
      <c r="M1357" s="25" t="str">
        <f t="shared" si="169"/>
        <v>GEDONG 1</v>
      </c>
    </row>
    <row r="1358" spans="2:13" x14ac:dyDescent="0.25">
      <c r="B1358" s="56">
        <v>43361</v>
      </c>
      <c r="C1358" s="57" t="s">
        <v>1077</v>
      </c>
      <c r="D1358" s="58">
        <v>57000</v>
      </c>
      <c r="E1358" s="58">
        <v>0</v>
      </c>
      <c r="F1358" s="58">
        <f t="shared" si="163"/>
        <v>709125400</v>
      </c>
      <c r="H1358" s="25" t="str">
        <f t="shared" si="164"/>
        <v>17</v>
      </c>
      <c r="I1358" s="25" t="str">
        <f t="shared" si="165"/>
        <v>09</v>
      </c>
      <c r="J1358" s="25" t="str">
        <f t="shared" si="166"/>
        <v>2018</v>
      </c>
      <c r="K1358" s="25" t="str">
        <f t="shared" si="167"/>
        <v>3</v>
      </c>
      <c r="L1358" s="25" t="str">
        <f t="shared" si="168"/>
        <v>301503</v>
      </c>
      <c r="M1358" s="25" t="str">
        <f t="shared" si="169"/>
        <v>CIPUTAT 1</v>
      </c>
    </row>
    <row r="1359" spans="2:13" x14ac:dyDescent="0.25">
      <c r="B1359" s="56">
        <v>43361</v>
      </c>
      <c r="C1359" s="57" t="s">
        <v>1107</v>
      </c>
      <c r="D1359" s="58">
        <v>2004500</v>
      </c>
      <c r="E1359" s="58">
        <v>0</v>
      </c>
      <c r="F1359" s="58">
        <f t="shared" si="163"/>
        <v>711129900</v>
      </c>
      <c r="H1359" s="25" t="str">
        <f t="shared" si="164"/>
        <v>17</v>
      </c>
      <c r="I1359" s="25" t="str">
        <f t="shared" si="165"/>
        <v>09</v>
      </c>
      <c r="J1359" s="25" t="str">
        <f t="shared" si="166"/>
        <v>2018</v>
      </c>
      <c r="K1359" s="25" t="str">
        <f t="shared" si="167"/>
        <v>2</v>
      </c>
      <c r="L1359" s="25" t="str">
        <f t="shared" si="168"/>
        <v>301509</v>
      </c>
      <c r="M1359" s="25" t="str">
        <f t="shared" si="169"/>
        <v>LT AGUNG 2</v>
      </c>
    </row>
    <row r="1360" spans="2:13" x14ac:dyDescent="0.25">
      <c r="B1360" s="56">
        <v>43361</v>
      </c>
      <c r="C1360" s="57" t="s">
        <v>1108</v>
      </c>
      <c r="D1360" s="58">
        <v>308000</v>
      </c>
      <c r="E1360" s="58">
        <v>0</v>
      </c>
      <c r="F1360" s="58">
        <f t="shared" si="163"/>
        <v>711437900</v>
      </c>
      <c r="H1360" s="25" t="str">
        <f t="shared" si="164"/>
        <v>17</v>
      </c>
      <c r="I1360" s="25" t="str">
        <f t="shared" si="165"/>
        <v>09</v>
      </c>
      <c r="J1360" s="25" t="str">
        <f t="shared" si="166"/>
        <v>2018</v>
      </c>
      <c r="K1360" s="25" t="str">
        <f t="shared" si="167"/>
        <v>2</v>
      </c>
      <c r="L1360" s="25" t="str">
        <f t="shared" si="168"/>
        <v>301511</v>
      </c>
      <c r="M1360" s="25" t="str">
        <f t="shared" si="169"/>
        <v>GEDONG 2</v>
      </c>
    </row>
    <row r="1361" spans="2:13" x14ac:dyDescent="0.25">
      <c r="B1361" s="56">
        <v>43361</v>
      </c>
      <c r="C1361" s="57" t="s">
        <v>1071</v>
      </c>
      <c r="D1361" s="58">
        <v>256500</v>
      </c>
      <c r="E1361" s="58">
        <v>0</v>
      </c>
      <c r="F1361" s="58">
        <f t="shared" si="163"/>
        <v>711694400</v>
      </c>
      <c r="H1361" s="25" t="str">
        <f t="shared" si="164"/>
        <v>17</v>
      </c>
      <c r="I1361" s="25" t="str">
        <f t="shared" si="165"/>
        <v>09</v>
      </c>
      <c r="J1361" s="25" t="str">
        <f t="shared" si="166"/>
        <v>2018</v>
      </c>
      <c r="K1361" s="25" t="str">
        <f t="shared" si="167"/>
        <v>3</v>
      </c>
      <c r="L1361" s="25" t="str">
        <f t="shared" si="168"/>
        <v>301509</v>
      </c>
      <c r="M1361" s="25" t="str">
        <f t="shared" si="169"/>
        <v>LT AGUNG 2</v>
      </c>
    </row>
    <row r="1362" spans="2:13" x14ac:dyDescent="0.25">
      <c r="B1362" s="56">
        <v>43361</v>
      </c>
      <c r="C1362" s="57" t="s">
        <v>1109</v>
      </c>
      <c r="D1362" s="58">
        <v>133000</v>
      </c>
      <c r="E1362" s="58">
        <v>0</v>
      </c>
      <c r="F1362" s="58">
        <f t="shared" si="163"/>
        <v>711827400</v>
      </c>
      <c r="H1362" s="25" t="str">
        <f t="shared" si="164"/>
        <v>17</v>
      </c>
      <c r="I1362" s="25" t="str">
        <f t="shared" si="165"/>
        <v>09</v>
      </c>
      <c r="J1362" s="25" t="str">
        <f t="shared" si="166"/>
        <v>2018</v>
      </c>
      <c r="K1362" s="25" t="str">
        <f t="shared" si="167"/>
        <v>3</v>
      </c>
      <c r="L1362" s="25" t="str">
        <f t="shared" si="168"/>
        <v>301534</v>
      </c>
      <c r="M1362" s="25" t="str">
        <f t="shared" si="169"/>
        <v>LT AGUNG 3</v>
      </c>
    </row>
    <row r="1363" spans="2:13" x14ac:dyDescent="0.25">
      <c r="B1363" s="56">
        <v>43361</v>
      </c>
      <c r="C1363" s="57" t="s">
        <v>1110</v>
      </c>
      <c r="D1363" s="58">
        <v>180500</v>
      </c>
      <c r="E1363" s="58">
        <v>0</v>
      </c>
      <c r="F1363" s="58">
        <f t="shared" si="163"/>
        <v>712007900</v>
      </c>
      <c r="H1363" s="25" t="str">
        <f t="shared" si="164"/>
        <v>17</v>
      </c>
      <c r="I1363" s="25" t="str">
        <f t="shared" si="165"/>
        <v>09</v>
      </c>
      <c r="J1363" s="25" t="str">
        <f t="shared" si="166"/>
        <v>2018</v>
      </c>
      <c r="K1363" s="25" t="str">
        <f t="shared" si="167"/>
        <v>2</v>
      </c>
      <c r="L1363" s="25" t="str">
        <f t="shared" si="168"/>
        <v>301503</v>
      </c>
      <c r="M1363" s="25" t="str">
        <f t="shared" si="169"/>
        <v>CIPUTAT 1</v>
      </c>
    </row>
    <row r="1364" spans="2:13" x14ac:dyDescent="0.25">
      <c r="B1364" s="56">
        <v>43361</v>
      </c>
      <c r="C1364" s="57" t="s">
        <v>1072</v>
      </c>
      <c r="D1364" s="58">
        <v>142500</v>
      </c>
      <c r="E1364" s="58">
        <v>0</v>
      </c>
      <c r="F1364" s="58">
        <f t="shared" si="163"/>
        <v>712150400</v>
      </c>
      <c r="H1364" s="25" t="str">
        <f t="shared" si="164"/>
        <v>17</v>
      </c>
      <c r="I1364" s="25" t="str">
        <f t="shared" si="165"/>
        <v>09</v>
      </c>
      <c r="J1364" s="25" t="str">
        <f t="shared" si="166"/>
        <v>2018</v>
      </c>
      <c r="K1364" s="25" t="str">
        <f t="shared" si="167"/>
        <v>3</v>
      </c>
      <c r="L1364" s="25" t="str">
        <f t="shared" si="168"/>
        <v>301510</v>
      </c>
      <c r="M1364" s="25" t="str">
        <f t="shared" si="169"/>
        <v>LT AGUNG 1</v>
      </c>
    </row>
    <row r="1365" spans="2:13" x14ac:dyDescent="0.25">
      <c r="B1365" s="56">
        <v>43361</v>
      </c>
      <c r="C1365" s="57" t="s">
        <v>1073</v>
      </c>
      <c r="D1365" s="58">
        <v>28500</v>
      </c>
      <c r="E1365" s="58">
        <v>0</v>
      </c>
      <c r="F1365" s="58">
        <f t="shared" si="163"/>
        <v>712178900</v>
      </c>
      <c r="H1365" s="25" t="str">
        <f t="shared" si="164"/>
        <v>17</v>
      </c>
      <c r="I1365" s="25" t="str">
        <f t="shared" si="165"/>
        <v>09</v>
      </c>
      <c r="J1365" s="25" t="str">
        <f t="shared" si="166"/>
        <v>2018</v>
      </c>
      <c r="K1365" s="25" t="str">
        <f t="shared" si="167"/>
        <v>3</v>
      </c>
      <c r="L1365" s="25" t="str">
        <f t="shared" si="168"/>
        <v>301511</v>
      </c>
      <c r="M1365" s="25" t="str">
        <f t="shared" si="169"/>
        <v>GEDONG 2</v>
      </c>
    </row>
    <row r="1366" spans="2:13" x14ac:dyDescent="0.25">
      <c r="B1366" s="56">
        <v>43361</v>
      </c>
      <c r="C1366" s="57" t="s">
        <v>1074</v>
      </c>
      <c r="D1366" s="58">
        <v>512000</v>
      </c>
      <c r="E1366" s="58">
        <v>0</v>
      </c>
      <c r="F1366" s="58">
        <f t="shared" si="163"/>
        <v>712690900</v>
      </c>
      <c r="H1366" s="25" t="str">
        <f t="shared" si="164"/>
        <v>17</v>
      </c>
      <c r="I1366" s="25" t="str">
        <f t="shared" si="165"/>
        <v>09</v>
      </c>
      <c r="J1366" s="25" t="str">
        <f t="shared" si="166"/>
        <v>2018</v>
      </c>
      <c r="K1366" s="25" t="str">
        <f t="shared" si="167"/>
        <v>3</v>
      </c>
      <c r="L1366" s="25" t="str">
        <f t="shared" si="168"/>
        <v>301516</v>
      </c>
      <c r="M1366" s="25" t="str">
        <f t="shared" si="169"/>
        <v>DUKUH 3</v>
      </c>
    </row>
    <row r="1367" spans="2:13" x14ac:dyDescent="0.25">
      <c r="B1367" s="56">
        <v>43361</v>
      </c>
      <c r="C1367" s="57" t="s">
        <v>1111</v>
      </c>
      <c r="D1367" s="58">
        <v>125500</v>
      </c>
      <c r="E1367" s="58">
        <v>0</v>
      </c>
      <c r="F1367" s="58">
        <f t="shared" si="163"/>
        <v>712816400</v>
      </c>
      <c r="H1367" s="25" t="str">
        <f t="shared" si="164"/>
        <v>18</v>
      </c>
      <c r="I1367" s="25" t="str">
        <f t="shared" si="165"/>
        <v>09</v>
      </c>
      <c r="J1367" s="25" t="str">
        <f t="shared" si="166"/>
        <v>2018</v>
      </c>
      <c r="K1367" s="25" t="str">
        <f t="shared" si="167"/>
        <v>3</v>
      </c>
      <c r="L1367" s="25" t="str">
        <f t="shared" si="168"/>
        <v>301512</v>
      </c>
      <c r="M1367" s="25" t="str">
        <f t="shared" si="169"/>
        <v>GEDONG 1</v>
      </c>
    </row>
    <row r="1368" spans="2:13" x14ac:dyDescent="0.25">
      <c r="B1368" s="56">
        <v>43361</v>
      </c>
      <c r="C1368" s="57" t="s">
        <v>1112</v>
      </c>
      <c r="D1368" s="58">
        <v>57000</v>
      </c>
      <c r="E1368" s="58">
        <v>0</v>
      </c>
      <c r="F1368" s="58">
        <f t="shared" si="163"/>
        <v>712873400</v>
      </c>
      <c r="H1368" s="25" t="str">
        <f t="shared" si="164"/>
        <v>18</v>
      </c>
      <c r="I1368" s="25" t="str">
        <f t="shared" si="165"/>
        <v>09</v>
      </c>
      <c r="J1368" s="25" t="str">
        <f t="shared" si="166"/>
        <v>2018</v>
      </c>
      <c r="K1368" s="25" t="str">
        <f t="shared" si="167"/>
        <v>3</v>
      </c>
      <c r="L1368" s="25" t="str">
        <f t="shared" si="168"/>
        <v>301506</v>
      </c>
      <c r="M1368" s="25" t="str">
        <f t="shared" si="169"/>
        <v>FATMAWATI 1</v>
      </c>
    </row>
    <row r="1369" spans="2:13" x14ac:dyDescent="0.25">
      <c r="B1369" s="56">
        <v>43361</v>
      </c>
      <c r="C1369" s="57" t="s">
        <v>1113</v>
      </c>
      <c r="D1369" s="58">
        <v>144000</v>
      </c>
      <c r="E1369" s="58">
        <v>0</v>
      </c>
      <c r="F1369" s="58">
        <f t="shared" si="163"/>
        <v>713017400</v>
      </c>
      <c r="H1369" s="25" t="str">
        <f t="shared" si="164"/>
        <v>18</v>
      </c>
      <c r="I1369" s="25" t="str">
        <f t="shared" si="165"/>
        <v>09</v>
      </c>
      <c r="J1369" s="25" t="str">
        <f t="shared" si="166"/>
        <v>2018</v>
      </c>
      <c r="K1369" s="25" t="str">
        <f t="shared" si="167"/>
        <v>3</v>
      </c>
      <c r="L1369" s="25" t="str">
        <f t="shared" si="168"/>
        <v>301516</v>
      </c>
      <c r="M1369" s="25" t="str">
        <f t="shared" si="169"/>
        <v>DUKUH 3</v>
      </c>
    </row>
    <row r="1370" spans="2:13" x14ac:dyDescent="0.25">
      <c r="B1370" s="56">
        <v>43361</v>
      </c>
      <c r="C1370" s="57" t="s">
        <v>1114</v>
      </c>
      <c r="D1370" s="58">
        <v>96500</v>
      </c>
      <c r="E1370" s="58">
        <v>0</v>
      </c>
      <c r="F1370" s="58">
        <f t="shared" si="163"/>
        <v>713113900</v>
      </c>
      <c r="H1370" s="25" t="str">
        <f t="shared" si="164"/>
        <v>18</v>
      </c>
      <c r="I1370" s="25" t="str">
        <f t="shared" si="165"/>
        <v>09</v>
      </c>
      <c r="J1370" s="25" t="str">
        <f t="shared" si="166"/>
        <v>2018</v>
      </c>
      <c r="K1370" s="25" t="str">
        <f t="shared" si="167"/>
        <v>3</v>
      </c>
      <c r="L1370" s="25" t="str">
        <f t="shared" si="168"/>
        <v>301510</v>
      </c>
      <c r="M1370" s="25" t="str">
        <f t="shared" si="169"/>
        <v>LT AGUNG 1</v>
      </c>
    </row>
    <row r="1371" spans="2:13" x14ac:dyDescent="0.25">
      <c r="B1371" s="56">
        <v>43361</v>
      </c>
      <c r="C1371" s="57" t="s">
        <v>1115</v>
      </c>
      <c r="D1371" s="58">
        <v>114000</v>
      </c>
      <c r="E1371" s="58">
        <v>0</v>
      </c>
      <c r="F1371" s="58">
        <f t="shared" si="163"/>
        <v>713227900</v>
      </c>
      <c r="H1371" s="25" t="str">
        <f t="shared" si="164"/>
        <v>18</v>
      </c>
      <c r="I1371" s="25" t="str">
        <f t="shared" si="165"/>
        <v>09</v>
      </c>
      <c r="J1371" s="25" t="str">
        <f t="shared" si="166"/>
        <v>2018</v>
      </c>
      <c r="K1371" s="25" t="str">
        <f t="shared" si="167"/>
        <v>3</v>
      </c>
      <c r="L1371" s="25" t="str">
        <f t="shared" si="168"/>
        <v>301507</v>
      </c>
      <c r="M1371" s="25" t="str">
        <f t="shared" si="169"/>
        <v>AMPERA 2</v>
      </c>
    </row>
    <row r="1372" spans="2:13" x14ac:dyDescent="0.25">
      <c r="B1372" s="56">
        <v>43361</v>
      </c>
      <c r="C1372" s="57" t="s">
        <v>1116</v>
      </c>
      <c r="D1372" s="58">
        <v>445000</v>
      </c>
      <c r="E1372" s="58">
        <v>0</v>
      </c>
      <c r="F1372" s="58">
        <f t="shared" si="163"/>
        <v>713672900</v>
      </c>
      <c r="H1372" s="25" t="str">
        <f t="shared" si="164"/>
        <v>18</v>
      </c>
      <c r="I1372" s="25" t="str">
        <f t="shared" si="165"/>
        <v>09</v>
      </c>
      <c r="J1372" s="25" t="str">
        <f t="shared" si="166"/>
        <v>2018</v>
      </c>
      <c r="K1372" s="25" t="str">
        <f t="shared" si="167"/>
        <v>3</v>
      </c>
      <c r="L1372" s="25" t="str">
        <f t="shared" si="168"/>
        <v>301514</v>
      </c>
      <c r="M1372" s="25" t="str">
        <f t="shared" si="169"/>
        <v>PS REBO</v>
      </c>
    </row>
    <row r="1373" spans="2:13" x14ac:dyDescent="0.25">
      <c r="B1373" s="56">
        <v>43361</v>
      </c>
      <c r="C1373" s="57" t="s">
        <v>1117</v>
      </c>
      <c r="D1373" s="58">
        <v>19000</v>
      </c>
      <c r="E1373" s="58">
        <v>0</v>
      </c>
      <c r="F1373" s="58">
        <f t="shared" si="163"/>
        <v>713691900</v>
      </c>
      <c r="H1373" s="25" t="str">
        <f t="shared" si="164"/>
        <v>18</v>
      </c>
      <c r="I1373" s="25" t="str">
        <f t="shared" si="165"/>
        <v>09</v>
      </c>
      <c r="J1373" s="25" t="str">
        <f t="shared" si="166"/>
        <v>2018</v>
      </c>
      <c r="K1373" s="25" t="str">
        <f t="shared" si="167"/>
        <v>3</v>
      </c>
      <c r="L1373" s="25" t="str">
        <f t="shared" si="168"/>
        <v>301513</v>
      </c>
      <c r="M1373" s="25" t="str">
        <f t="shared" si="169"/>
        <v>KP RAMBUTAN</v>
      </c>
    </row>
    <row r="1374" spans="2:13" x14ac:dyDescent="0.25">
      <c r="B1374" s="56">
        <v>43361</v>
      </c>
      <c r="C1374" s="57" t="s">
        <v>1118</v>
      </c>
      <c r="D1374" s="58">
        <v>38000</v>
      </c>
      <c r="E1374" s="58">
        <v>0</v>
      </c>
      <c r="F1374" s="58">
        <f t="shared" si="163"/>
        <v>713729900</v>
      </c>
      <c r="H1374" s="25" t="str">
        <f t="shared" si="164"/>
        <v>18</v>
      </c>
      <c r="I1374" s="25" t="str">
        <f t="shared" si="165"/>
        <v>09</v>
      </c>
      <c r="J1374" s="25" t="str">
        <f t="shared" si="166"/>
        <v>2018</v>
      </c>
      <c r="K1374" s="25" t="str">
        <f t="shared" si="167"/>
        <v>3</v>
      </c>
      <c r="L1374" s="25" t="str">
        <f t="shared" si="168"/>
        <v>301534</v>
      </c>
      <c r="M1374" s="25" t="str">
        <f t="shared" si="169"/>
        <v>LT AGUNG 3</v>
      </c>
    </row>
    <row r="1375" spans="2:13" x14ac:dyDescent="0.25">
      <c r="B1375" s="56">
        <v>43361</v>
      </c>
      <c r="C1375" s="57" t="s">
        <v>1119</v>
      </c>
      <c r="D1375" s="58">
        <v>170500</v>
      </c>
      <c r="E1375" s="58">
        <v>0</v>
      </c>
      <c r="F1375" s="58">
        <f t="shared" si="163"/>
        <v>713900400</v>
      </c>
      <c r="H1375" s="25" t="str">
        <f t="shared" si="164"/>
        <v>18</v>
      </c>
      <c r="I1375" s="25" t="str">
        <f t="shared" si="165"/>
        <v>09</v>
      </c>
      <c r="J1375" s="25" t="str">
        <f t="shared" si="166"/>
        <v>2018</v>
      </c>
      <c r="K1375" s="25" t="str">
        <f t="shared" si="167"/>
        <v>3</v>
      </c>
      <c r="L1375" s="25" t="str">
        <f t="shared" si="168"/>
        <v>301515</v>
      </c>
      <c r="M1375" s="25" t="str">
        <f t="shared" si="169"/>
        <v>DUKUH 1</v>
      </c>
    </row>
    <row r="1376" spans="2:13" x14ac:dyDescent="0.25">
      <c r="B1376" s="56">
        <v>43361</v>
      </c>
      <c r="C1376" s="57" t="s">
        <v>1120</v>
      </c>
      <c r="D1376" s="58">
        <v>123500</v>
      </c>
      <c r="E1376" s="58">
        <v>0</v>
      </c>
      <c r="F1376" s="58">
        <f t="shared" si="163"/>
        <v>714023900</v>
      </c>
      <c r="H1376" s="25" t="str">
        <f t="shared" si="164"/>
        <v>18</v>
      </c>
      <c r="I1376" s="25" t="str">
        <f t="shared" si="165"/>
        <v>09</v>
      </c>
      <c r="J1376" s="25" t="str">
        <f t="shared" si="166"/>
        <v>2018</v>
      </c>
      <c r="K1376" s="25" t="str">
        <f t="shared" si="167"/>
        <v>3</v>
      </c>
      <c r="L1376" s="25" t="str">
        <f t="shared" si="168"/>
        <v>301505</v>
      </c>
      <c r="M1376" s="25" t="str">
        <f t="shared" si="169"/>
        <v>FATMAWATI 2</v>
      </c>
    </row>
    <row r="1377" spans="2:13" x14ac:dyDescent="0.25">
      <c r="B1377" s="56">
        <v>43361</v>
      </c>
      <c r="C1377" s="57" t="s">
        <v>1121</v>
      </c>
      <c r="D1377" s="58">
        <v>247000</v>
      </c>
      <c r="E1377" s="58">
        <v>0</v>
      </c>
      <c r="F1377" s="58">
        <f t="shared" si="163"/>
        <v>714270900</v>
      </c>
      <c r="H1377" s="25" t="str">
        <f t="shared" si="164"/>
        <v>18</v>
      </c>
      <c r="I1377" s="25" t="str">
        <f t="shared" si="165"/>
        <v>09</v>
      </c>
      <c r="J1377" s="25" t="str">
        <f t="shared" si="166"/>
        <v>2018</v>
      </c>
      <c r="K1377" s="25" t="str">
        <f t="shared" si="167"/>
        <v>3</v>
      </c>
      <c r="L1377" s="25" t="str">
        <f t="shared" si="168"/>
        <v>301509</v>
      </c>
      <c r="M1377" s="25" t="str">
        <f t="shared" si="169"/>
        <v>LT AGUNG 2</v>
      </c>
    </row>
    <row r="1378" spans="2:13" x14ac:dyDescent="0.25">
      <c r="B1378" s="56">
        <v>43361</v>
      </c>
      <c r="C1378" s="57" t="s">
        <v>1122</v>
      </c>
      <c r="D1378" s="58">
        <v>123500</v>
      </c>
      <c r="E1378" s="58">
        <v>0</v>
      </c>
      <c r="F1378" s="58">
        <f t="shared" si="163"/>
        <v>714394400</v>
      </c>
      <c r="H1378" s="25" t="str">
        <f t="shared" si="164"/>
        <v>18</v>
      </c>
      <c r="I1378" s="25" t="str">
        <f t="shared" si="165"/>
        <v>09</v>
      </c>
      <c r="J1378" s="25" t="str">
        <f t="shared" si="166"/>
        <v>2018</v>
      </c>
      <c r="K1378" s="25" t="str">
        <f t="shared" si="167"/>
        <v>3</v>
      </c>
      <c r="L1378" s="25" t="str">
        <f t="shared" si="168"/>
        <v>301508</v>
      </c>
      <c r="M1378" s="25" t="str">
        <f t="shared" si="169"/>
        <v>AMPERA 1</v>
      </c>
    </row>
    <row r="1379" spans="2:13" x14ac:dyDescent="0.25">
      <c r="B1379" s="56">
        <v>43361</v>
      </c>
      <c r="C1379" s="57" t="s">
        <v>1123</v>
      </c>
      <c r="D1379" s="58">
        <v>125500</v>
      </c>
      <c r="E1379" s="58">
        <v>0</v>
      </c>
      <c r="F1379" s="58">
        <f t="shared" si="163"/>
        <v>714519900</v>
      </c>
      <c r="H1379" s="25" t="str">
        <f t="shared" si="164"/>
        <v>18</v>
      </c>
      <c r="I1379" s="25" t="str">
        <f t="shared" si="165"/>
        <v>09</v>
      </c>
      <c r="J1379" s="25" t="str">
        <f t="shared" si="166"/>
        <v>2018</v>
      </c>
      <c r="K1379" s="25" t="str">
        <f t="shared" si="167"/>
        <v>3</v>
      </c>
      <c r="L1379" s="25" t="str">
        <f t="shared" si="168"/>
        <v>301511</v>
      </c>
      <c r="M1379" s="25" t="str">
        <f t="shared" si="169"/>
        <v>GEDONG 2</v>
      </c>
    </row>
    <row r="1380" spans="2:13" x14ac:dyDescent="0.25">
      <c r="B1380" s="56">
        <v>43361</v>
      </c>
      <c r="C1380" s="57" t="s">
        <v>1124</v>
      </c>
      <c r="D1380" s="58">
        <v>9500</v>
      </c>
      <c r="E1380" s="58">
        <v>0</v>
      </c>
      <c r="F1380" s="58">
        <f t="shared" si="163"/>
        <v>714529400</v>
      </c>
      <c r="H1380" s="25" t="str">
        <f t="shared" si="164"/>
        <v>18</v>
      </c>
      <c r="I1380" s="25" t="str">
        <f t="shared" si="165"/>
        <v>09</v>
      </c>
      <c r="J1380" s="25" t="str">
        <f t="shared" si="166"/>
        <v>2018</v>
      </c>
      <c r="K1380" s="25" t="str">
        <f t="shared" si="167"/>
        <v>3</v>
      </c>
      <c r="L1380" s="25" t="str">
        <f t="shared" si="168"/>
        <v>301503</v>
      </c>
      <c r="M1380" s="25" t="str">
        <f t="shared" si="169"/>
        <v>CIPUTAT 1</v>
      </c>
    </row>
    <row r="1381" spans="2:13" x14ac:dyDescent="0.25">
      <c r="B1381" s="56">
        <v>43361</v>
      </c>
      <c r="C1381" s="57" t="s">
        <v>1125</v>
      </c>
      <c r="D1381" s="58">
        <v>76000</v>
      </c>
      <c r="E1381" s="58">
        <v>0</v>
      </c>
      <c r="F1381" s="58">
        <f t="shared" si="163"/>
        <v>714605400</v>
      </c>
      <c r="H1381" s="25" t="str">
        <f t="shared" si="164"/>
        <v>18</v>
      </c>
      <c r="I1381" s="25" t="str">
        <f t="shared" si="165"/>
        <v>09</v>
      </c>
      <c r="J1381" s="25" t="str">
        <f t="shared" si="166"/>
        <v>2018</v>
      </c>
      <c r="K1381" s="25" t="str">
        <f t="shared" si="167"/>
        <v>3</v>
      </c>
      <c r="L1381" s="25" t="str">
        <f t="shared" si="168"/>
        <v>301504</v>
      </c>
      <c r="M1381" s="25" t="str">
        <f t="shared" si="169"/>
        <v>PD PINANG</v>
      </c>
    </row>
    <row r="1382" spans="2:13" x14ac:dyDescent="0.25">
      <c r="B1382" s="56">
        <v>43361</v>
      </c>
      <c r="C1382" s="57" t="s">
        <v>1077</v>
      </c>
      <c r="D1382" s="58">
        <v>19000</v>
      </c>
      <c r="E1382" s="58">
        <v>0</v>
      </c>
      <c r="F1382" s="58">
        <f t="shared" si="163"/>
        <v>714624400</v>
      </c>
      <c r="H1382" s="25" t="str">
        <f t="shared" si="164"/>
        <v>17</v>
      </c>
      <c r="I1382" s="25" t="str">
        <f t="shared" si="165"/>
        <v>09</v>
      </c>
      <c r="J1382" s="25" t="str">
        <f t="shared" si="166"/>
        <v>2018</v>
      </c>
      <c r="K1382" s="25" t="str">
        <f t="shared" si="167"/>
        <v>3</v>
      </c>
      <c r="L1382" s="25" t="str">
        <f t="shared" si="168"/>
        <v>301503</v>
      </c>
      <c r="M1382" s="25" t="str">
        <f t="shared" si="169"/>
        <v>CIPUTAT 1</v>
      </c>
    </row>
    <row r="1383" spans="2:13" x14ac:dyDescent="0.25">
      <c r="B1383" s="56">
        <v>43361</v>
      </c>
      <c r="C1383" s="57" t="s">
        <v>1110</v>
      </c>
      <c r="D1383" s="58">
        <v>104500</v>
      </c>
      <c r="E1383" s="58">
        <v>0</v>
      </c>
      <c r="F1383" s="58">
        <f t="shared" si="163"/>
        <v>714728900</v>
      </c>
      <c r="H1383" s="25" t="str">
        <f t="shared" si="164"/>
        <v>17</v>
      </c>
      <c r="I1383" s="25" t="str">
        <f t="shared" si="165"/>
        <v>09</v>
      </c>
      <c r="J1383" s="25" t="str">
        <f t="shared" si="166"/>
        <v>2018</v>
      </c>
      <c r="K1383" s="25" t="str">
        <f t="shared" si="167"/>
        <v>2</v>
      </c>
      <c r="L1383" s="25" t="str">
        <f t="shared" si="168"/>
        <v>301503</v>
      </c>
      <c r="M1383" s="25" t="str">
        <f t="shared" si="169"/>
        <v>CIPUTAT 1</v>
      </c>
    </row>
    <row r="1384" spans="2:13" x14ac:dyDescent="0.25">
      <c r="B1384" s="56">
        <v>43361</v>
      </c>
      <c r="C1384" s="57" t="s">
        <v>1124</v>
      </c>
      <c r="D1384" s="58">
        <v>19000</v>
      </c>
      <c r="E1384" s="58">
        <v>0</v>
      </c>
      <c r="F1384" s="58">
        <f t="shared" si="163"/>
        <v>714747900</v>
      </c>
      <c r="H1384" s="25" t="str">
        <f t="shared" si="164"/>
        <v>18</v>
      </c>
      <c r="I1384" s="25" t="str">
        <f t="shared" si="165"/>
        <v>09</v>
      </c>
      <c r="J1384" s="25" t="str">
        <f t="shared" si="166"/>
        <v>2018</v>
      </c>
      <c r="K1384" s="25" t="str">
        <f t="shared" si="167"/>
        <v>3</v>
      </c>
      <c r="L1384" s="25" t="str">
        <f t="shared" si="168"/>
        <v>301503</v>
      </c>
      <c r="M1384" s="25" t="str">
        <f t="shared" si="169"/>
        <v>CIPUTAT 1</v>
      </c>
    </row>
    <row r="1385" spans="2:13" x14ac:dyDescent="0.25">
      <c r="B1385" s="56">
        <v>43361</v>
      </c>
      <c r="C1385" s="57" t="s">
        <v>1126</v>
      </c>
      <c r="D1385" s="58">
        <v>560500</v>
      </c>
      <c r="E1385" s="58">
        <v>0</v>
      </c>
      <c r="F1385" s="58">
        <f t="shared" si="163"/>
        <v>715308400</v>
      </c>
      <c r="H1385" s="25" t="str">
        <f t="shared" si="164"/>
        <v>18</v>
      </c>
      <c r="I1385" s="25" t="str">
        <f t="shared" si="165"/>
        <v>09</v>
      </c>
      <c r="J1385" s="25" t="str">
        <f t="shared" si="166"/>
        <v>2018</v>
      </c>
      <c r="K1385" s="25" t="str">
        <f t="shared" si="167"/>
        <v>1</v>
      </c>
      <c r="L1385" s="25" t="str">
        <f t="shared" si="168"/>
        <v>301503</v>
      </c>
      <c r="M1385" s="25" t="str">
        <f t="shared" si="169"/>
        <v>CIPUTAT 1</v>
      </c>
    </row>
    <row r="1386" spans="2:13" x14ac:dyDescent="0.25">
      <c r="B1386" s="56">
        <v>43361</v>
      </c>
      <c r="C1386" s="57" t="s">
        <v>1127</v>
      </c>
      <c r="D1386" s="58">
        <v>503500</v>
      </c>
      <c r="E1386" s="58">
        <v>0</v>
      </c>
      <c r="F1386" s="58">
        <f t="shared" si="163"/>
        <v>715811900</v>
      </c>
      <c r="H1386" s="25" t="str">
        <f t="shared" si="164"/>
        <v>18</v>
      </c>
      <c r="I1386" s="25" t="str">
        <f t="shared" si="165"/>
        <v>09</v>
      </c>
      <c r="J1386" s="25" t="str">
        <f t="shared" si="166"/>
        <v>2018</v>
      </c>
      <c r="K1386" s="25" t="str">
        <f t="shared" si="167"/>
        <v>1</v>
      </c>
      <c r="L1386" s="25" t="str">
        <f t="shared" si="168"/>
        <v>301505</v>
      </c>
      <c r="M1386" s="25" t="str">
        <f t="shared" si="169"/>
        <v>FATMAWATI 2</v>
      </c>
    </row>
    <row r="1387" spans="2:13" x14ac:dyDescent="0.25">
      <c r="B1387" s="56">
        <v>43361</v>
      </c>
      <c r="C1387" s="57" t="s">
        <v>1128</v>
      </c>
      <c r="D1387" s="58">
        <v>1589000</v>
      </c>
      <c r="E1387" s="58">
        <v>0</v>
      </c>
      <c r="F1387" s="58">
        <f t="shared" si="163"/>
        <v>717400900</v>
      </c>
      <c r="H1387" s="25" t="str">
        <f t="shared" si="164"/>
        <v>18</v>
      </c>
      <c r="I1387" s="25" t="str">
        <f t="shared" si="165"/>
        <v>09</v>
      </c>
      <c r="J1387" s="25" t="str">
        <f t="shared" si="166"/>
        <v>2018</v>
      </c>
      <c r="K1387" s="25" t="str">
        <f t="shared" si="167"/>
        <v>1</v>
      </c>
      <c r="L1387" s="25" t="str">
        <f t="shared" si="168"/>
        <v>301516</v>
      </c>
      <c r="M1387" s="25" t="str">
        <f t="shared" si="169"/>
        <v>DUKUH 3</v>
      </c>
    </row>
    <row r="1388" spans="2:13" x14ac:dyDescent="0.25">
      <c r="B1388" s="56">
        <v>43361</v>
      </c>
      <c r="C1388" s="57" t="s">
        <v>1129</v>
      </c>
      <c r="D1388" s="58">
        <v>1770000</v>
      </c>
      <c r="E1388" s="58">
        <v>0</v>
      </c>
      <c r="F1388" s="58">
        <f t="shared" si="163"/>
        <v>719170900</v>
      </c>
      <c r="H1388" s="25" t="str">
        <f t="shared" si="164"/>
        <v>18</v>
      </c>
      <c r="I1388" s="25" t="str">
        <f t="shared" si="165"/>
        <v>09</v>
      </c>
      <c r="J1388" s="25" t="str">
        <f t="shared" si="166"/>
        <v>2018</v>
      </c>
      <c r="K1388" s="25" t="str">
        <f t="shared" si="167"/>
        <v>1</v>
      </c>
      <c r="L1388" s="25" t="str">
        <f t="shared" si="168"/>
        <v>301515</v>
      </c>
      <c r="M1388" s="25" t="str">
        <f t="shared" si="169"/>
        <v>DUKUH 1</v>
      </c>
    </row>
    <row r="1389" spans="2:13" x14ac:dyDescent="0.25">
      <c r="B1389" s="56">
        <v>43361</v>
      </c>
      <c r="C1389" s="57" t="s">
        <v>1130</v>
      </c>
      <c r="D1389" s="58">
        <v>171000</v>
      </c>
      <c r="E1389" s="58">
        <v>0</v>
      </c>
      <c r="F1389" s="58">
        <f t="shared" si="163"/>
        <v>719341900</v>
      </c>
      <c r="H1389" s="25" t="str">
        <f t="shared" si="164"/>
        <v>18</v>
      </c>
      <c r="I1389" s="25" t="str">
        <f t="shared" si="165"/>
        <v>09</v>
      </c>
      <c r="J1389" s="25" t="str">
        <f t="shared" si="166"/>
        <v>2018</v>
      </c>
      <c r="K1389" s="25" t="str">
        <f t="shared" si="167"/>
        <v>1</v>
      </c>
      <c r="L1389" s="25" t="str">
        <f t="shared" si="168"/>
        <v>301534</v>
      </c>
      <c r="M1389" s="25" t="str">
        <f t="shared" si="169"/>
        <v>LT AGUNG 3</v>
      </c>
    </row>
    <row r="1390" spans="2:13" x14ac:dyDescent="0.25">
      <c r="B1390" s="56">
        <v>43361</v>
      </c>
      <c r="C1390" s="57" t="s">
        <v>1131</v>
      </c>
      <c r="D1390" s="58">
        <v>950000</v>
      </c>
      <c r="E1390" s="58">
        <v>0</v>
      </c>
      <c r="F1390" s="58">
        <f t="shared" si="163"/>
        <v>720291900</v>
      </c>
      <c r="H1390" s="25" t="str">
        <f t="shared" si="164"/>
        <v>18</v>
      </c>
      <c r="I1390" s="25" t="str">
        <f t="shared" si="165"/>
        <v>09</v>
      </c>
      <c r="J1390" s="25" t="str">
        <f t="shared" si="166"/>
        <v>2018</v>
      </c>
      <c r="K1390" s="25" t="str">
        <f t="shared" si="167"/>
        <v>1</v>
      </c>
      <c r="L1390" s="25" t="str">
        <f t="shared" si="168"/>
        <v>301504</v>
      </c>
      <c r="M1390" s="25" t="str">
        <f t="shared" si="169"/>
        <v>PD PINANG</v>
      </c>
    </row>
    <row r="1391" spans="2:13" x14ac:dyDescent="0.25">
      <c r="B1391" s="56">
        <v>43361</v>
      </c>
      <c r="C1391" s="57" t="s">
        <v>1132</v>
      </c>
      <c r="D1391" s="58">
        <v>2025500</v>
      </c>
      <c r="E1391" s="58">
        <v>0</v>
      </c>
      <c r="F1391" s="58">
        <f t="shared" si="163"/>
        <v>722317400</v>
      </c>
      <c r="H1391" s="25" t="str">
        <f t="shared" si="164"/>
        <v>18</v>
      </c>
      <c r="I1391" s="25" t="str">
        <f t="shared" si="165"/>
        <v>09</v>
      </c>
      <c r="J1391" s="25" t="str">
        <f t="shared" si="166"/>
        <v>2018</v>
      </c>
      <c r="K1391" s="25" t="str">
        <f t="shared" si="167"/>
        <v>1</v>
      </c>
      <c r="L1391" s="25" t="str">
        <f t="shared" si="168"/>
        <v>301514</v>
      </c>
      <c r="M1391" s="25" t="str">
        <f t="shared" si="169"/>
        <v>PS REBO</v>
      </c>
    </row>
    <row r="1392" spans="2:13" x14ac:dyDescent="0.25">
      <c r="B1392" s="56">
        <v>43361</v>
      </c>
      <c r="C1392" s="57" t="s">
        <v>1133</v>
      </c>
      <c r="D1392" s="58">
        <v>1710000</v>
      </c>
      <c r="E1392" s="58">
        <v>0</v>
      </c>
      <c r="F1392" s="58">
        <f t="shared" si="163"/>
        <v>724027400</v>
      </c>
      <c r="H1392" s="25" t="str">
        <f t="shared" si="164"/>
        <v>18</v>
      </c>
      <c r="I1392" s="25" t="str">
        <f t="shared" si="165"/>
        <v>09</v>
      </c>
      <c r="J1392" s="25" t="str">
        <f t="shared" si="166"/>
        <v>2018</v>
      </c>
      <c r="K1392" s="25" t="str">
        <f t="shared" si="167"/>
        <v>1</v>
      </c>
      <c r="L1392" s="25" t="str">
        <f t="shared" si="168"/>
        <v>301509</v>
      </c>
      <c r="M1392" s="25" t="str">
        <f t="shared" si="169"/>
        <v>LT AGUNG 2</v>
      </c>
    </row>
    <row r="1393" spans="2:13" x14ac:dyDescent="0.25">
      <c r="B1393" s="56">
        <v>43361</v>
      </c>
      <c r="C1393" s="57" t="s">
        <v>1134</v>
      </c>
      <c r="D1393" s="58">
        <v>817000</v>
      </c>
      <c r="E1393" s="58">
        <v>0</v>
      </c>
      <c r="F1393" s="58">
        <f t="shared" si="163"/>
        <v>724844400</v>
      </c>
      <c r="H1393" s="25" t="str">
        <f t="shared" si="164"/>
        <v>18</v>
      </c>
      <c r="I1393" s="25" t="str">
        <f t="shared" si="165"/>
        <v>09</v>
      </c>
      <c r="J1393" s="25" t="str">
        <f t="shared" si="166"/>
        <v>2018</v>
      </c>
      <c r="K1393" s="25" t="str">
        <f t="shared" si="167"/>
        <v>1</v>
      </c>
      <c r="L1393" s="25" t="str">
        <f t="shared" si="168"/>
        <v>301510</v>
      </c>
      <c r="M1393" s="25" t="str">
        <f t="shared" si="169"/>
        <v>LT AGUNG 1</v>
      </c>
    </row>
    <row r="1394" spans="2:13" x14ac:dyDescent="0.25">
      <c r="B1394" s="56">
        <v>43361</v>
      </c>
      <c r="C1394" s="57" t="s">
        <v>1135</v>
      </c>
      <c r="D1394" s="58">
        <v>465500</v>
      </c>
      <c r="E1394" s="58">
        <v>0</v>
      </c>
      <c r="F1394" s="58">
        <f t="shared" si="163"/>
        <v>725309900</v>
      </c>
      <c r="H1394" s="25" t="str">
        <f t="shared" si="164"/>
        <v>18</v>
      </c>
      <c r="I1394" s="25" t="str">
        <f t="shared" si="165"/>
        <v>09</v>
      </c>
      <c r="J1394" s="25" t="str">
        <f t="shared" si="166"/>
        <v>2018</v>
      </c>
      <c r="K1394" s="25" t="str">
        <f t="shared" si="167"/>
        <v>1</v>
      </c>
      <c r="L1394" s="25" t="str">
        <f t="shared" si="168"/>
        <v>301506</v>
      </c>
      <c r="M1394" s="25" t="str">
        <f t="shared" si="169"/>
        <v>FATMAWATI 1</v>
      </c>
    </row>
    <row r="1395" spans="2:13" x14ac:dyDescent="0.25">
      <c r="B1395" s="56">
        <v>43361</v>
      </c>
      <c r="C1395" s="57" t="s">
        <v>1136</v>
      </c>
      <c r="D1395" s="58">
        <v>857000</v>
      </c>
      <c r="E1395" s="58">
        <v>0</v>
      </c>
      <c r="F1395" s="58">
        <f t="shared" si="163"/>
        <v>726166900</v>
      </c>
      <c r="H1395" s="25" t="str">
        <f t="shared" si="164"/>
        <v>18</v>
      </c>
      <c r="I1395" s="25" t="str">
        <f t="shared" si="165"/>
        <v>09</v>
      </c>
      <c r="J1395" s="25" t="str">
        <f t="shared" si="166"/>
        <v>2018</v>
      </c>
      <c r="K1395" s="25" t="str">
        <f t="shared" si="167"/>
        <v>1</v>
      </c>
      <c r="L1395" s="25" t="str">
        <f t="shared" si="168"/>
        <v>301507</v>
      </c>
      <c r="M1395" s="25" t="str">
        <f t="shared" si="169"/>
        <v>AMPERA 2</v>
      </c>
    </row>
    <row r="1396" spans="2:13" x14ac:dyDescent="0.25">
      <c r="B1396" s="56">
        <v>43361</v>
      </c>
      <c r="C1396" s="57" t="s">
        <v>1137</v>
      </c>
      <c r="D1396" s="58">
        <v>627000</v>
      </c>
      <c r="E1396" s="58">
        <v>0</v>
      </c>
      <c r="F1396" s="58">
        <f t="shared" si="163"/>
        <v>726793900</v>
      </c>
      <c r="H1396" s="25" t="str">
        <f t="shared" si="164"/>
        <v>18</v>
      </c>
      <c r="I1396" s="25" t="str">
        <f t="shared" si="165"/>
        <v>09</v>
      </c>
      <c r="J1396" s="25" t="str">
        <f t="shared" si="166"/>
        <v>2018</v>
      </c>
      <c r="K1396" s="25" t="str">
        <f t="shared" si="167"/>
        <v>1</v>
      </c>
      <c r="L1396" s="25" t="str">
        <f t="shared" si="168"/>
        <v>301508</v>
      </c>
      <c r="M1396" s="25" t="str">
        <f t="shared" si="169"/>
        <v>AMPERA 1</v>
      </c>
    </row>
    <row r="1397" spans="2:13" x14ac:dyDescent="0.25">
      <c r="B1397" s="56">
        <v>43361</v>
      </c>
      <c r="C1397" s="57" t="s">
        <v>1138</v>
      </c>
      <c r="D1397" s="58">
        <v>1039500</v>
      </c>
      <c r="E1397" s="58">
        <v>0</v>
      </c>
      <c r="F1397" s="58">
        <f t="shared" si="163"/>
        <v>727833400</v>
      </c>
      <c r="H1397" s="25" t="str">
        <f t="shared" si="164"/>
        <v>18</v>
      </c>
      <c r="I1397" s="25" t="str">
        <f t="shared" si="165"/>
        <v>09</v>
      </c>
      <c r="J1397" s="25" t="str">
        <f t="shared" si="166"/>
        <v>2018</v>
      </c>
      <c r="K1397" s="25" t="str">
        <f t="shared" si="167"/>
        <v>1</v>
      </c>
      <c r="L1397" s="25" t="str">
        <f t="shared" si="168"/>
        <v>301511</v>
      </c>
      <c r="M1397" s="25" t="str">
        <f t="shared" si="169"/>
        <v>GEDONG 2</v>
      </c>
    </row>
    <row r="1398" spans="2:13" x14ac:dyDescent="0.25">
      <c r="B1398" s="56">
        <v>43361</v>
      </c>
      <c r="C1398" s="57" t="s">
        <v>1139</v>
      </c>
      <c r="D1398" s="58">
        <v>722000</v>
      </c>
      <c r="E1398" s="58">
        <v>0</v>
      </c>
      <c r="F1398" s="58">
        <f t="shared" si="163"/>
        <v>728555400</v>
      </c>
      <c r="H1398" s="25" t="str">
        <f t="shared" si="164"/>
        <v>18</v>
      </c>
      <c r="I1398" s="25" t="str">
        <f t="shared" si="165"/>
        <v>09</v>
      </c>
      <c r="J1398" s="25" t="str">
        <f t="shared" si="166"/>
        <v>2018</v>
      </c>
      <c r="K1398" s="25" t="str">
        <f t="shared" si="167"/>
        <v>1</v>
      </c>
      <c r="L1398" s="25" t="str">
        <f t="shared" si="168"/>
        <v>301513</v>
      </c>
      <c r="M1398" s="25" t="str">
        <f t="shared" si="169"/>
        <v>KP RAMBUTAN</v>
      </c>
    </row>
    <row r="1399" spans="2:13" x14ac:dyDescent="0.25">
      <c r="B1399" s="56">
        <v>43361</v>
      </c>
      <c r="C1399" s="57" t="s">
        <v>1132</v>
      </c>
      <c r="D1399" s="58">
        <v>97000</v>
      </c>
      <c r="E1399" s="58">
        <v>0</v>
      </c>
      <c r="F1399" s="58">
        <f t="shared" ref="F1399:F1462" si="170">F1398+D1399-E1399</f>
        <v>728652400</v>
      </c>
      <c r="H1399" s="25" t="str">
        <f t="shared" si="164"/>
        <v>18</v>
      </c>
      <c r="I1399" s="25" t="str">
        <f t="shared" si="165"/>
        <v>09</v>
      </c>
      <c r="J1399" s="25" t="str">
        <f t="shared" si="166"/>
        <v>2018</v>
      </c>
      <c r="K1399" s="25" t="str">
        <f t="shared" si="167"/>
        <v>1</v>
      </c>
      <c r="L1399" s="25" t="str">
        <f t="shared" si="168"/>
        <v>301514</v>
      </c>
      <c r="M1399" s="25" t="str">
        <f t="shared" si="169"/>
        <v>PS REBO</v>
      </c>
    </row>
    <row r="1400" spans="2:13" x14ac:dyDescent="0.25">
      <c r="B1400" s="56">
        <v>43361</v>
      </c>
      <c r="C1400" s="57" t="s">
        <v>1140</v>
      </c>
      <c r="D1400" s="58">
        <v>313500</v>
      </c>
      <c r="E1400" s="58">
        <v>0</v>
      </c>
      <c r="F1400" s="58">
        <f t="shared" si="170"/>
        <v>728965900</v>
      </c>
      <c r="H1400" s="25" t="str">
        <f t="shared" si="164"/>
        <v>18</v>
      </c>
      <c r="I1400" s="25" t="str">
        <f t="shared" si="165"/>
        <v>09</v>
      </c>
      <c r="J1400" s="25" t="str">
        <f t="shared" si="166"/>
        <v>2018</v>
      </c>
      <c r="K1400" s="25" t="str">
        <f t="shared" si="167"/>
        <v>1</v>
      </c>
      <c r="L1400" s="25" t="str">
        <f t="shared" si="168"/>
        <v>301512</v>
      </c>
      <c r="M1400" s="25" t="str">
        <f t="shared" si="169"/>
        <v>GEDONG 1</v>
      </c>
    </row>
    <row r="1401" spans="2:13" x14ac:dyDescent="0.25">
      <c r="B1401" s="56">
        <v>43362</v>
      </c>
      <c r="C1401" s="57" t="s">
        <v>1141</v>
      </c>
      <c r="D1401" s="58">
        <v>1054500</v>
      </c>
      <c r="E1401" s="58">
        <v>0</v>
      </c>
      <c r="F1401" s="58">
        <f t="shared" si="170"/>
        <v>730020400</v>
      </c>
      <c r="H1401" s="25" t="str">
        <f t="shared" si="164"/>
        <v>18</v>
      </c>
      <c r="I1401" s="25" t="str">
        <f t="shared" si="165"/>
        <v>09</v>
      </c>
      <c r="J1401" s="25" t="str">
        <f t="shared" si="166"/>
        <v>2018</v>
      </c>
      <c r="K1401" s="25" t="str">
        <f t="shared" si="167"/>
        <v>2</v>
      </c>
      <c r="L1401" s="25" t="str">
        <f t="shared" si="168"/>
        <v>301506</v>
      </c>
      <c r="M1401" s="25" t="str">
        <f t="shared" si="169"/>
        <v>FATMAWATI 1</v>
      </c>
    </row>
    <row r="1402" spans="2:13" x14ac:dyDescent="0.25">
      <c r="B1402" s="56">
        <v>43362</v>
      </c>
      <c r="C1402" s="57" t="s">
        <v>1142</v>
      </c>
      <c r="D1402" s="58">
        <v>2282000</v>
      </c>
      <c r="E1402" s="58">
        <v>0</v>
      </c>
      <c r="F1402" s="58">
        <f t="shared" si="170"/>
        <v>732302400</v>
      </c>
      <c r="H1402" s="25" t="str">
        <f t="shared" si="164"/>
        <v>18</v>
      </c>
      <c r="I1402" s="25" t="str">
        <f t="shared" si="165"/>
        <v>09</v>
      </c>
      <c r="J1402" s="25" t="str">
        <f t="shared" si="166"/>
        <v>2018</v>
      </c>
      <c r="K1402" s="25" t="str">
        <f t="shared" si="167"/>
        <v>2</v>
      </c>
      <c r="L1402" s="25" t="str">
        <f t="shared" si="168"/>
        <v>301515</v>
      </c>
      <c r="M1402" s="25" t="str">
        <f t="shared" si="169"/>
        <v>DUKUH 1</v>
      </c>
    </row>
    <row r="1403" spans="2:13" x14ac:dyDescent="0.25">
      <c r="B1403" s="56">
        <v>43362</v>
      </c>
      <c r="C1403" s="57" t="s">
        <v>1143</v>
      </c>
      <c r="D1403" s="58">
        <v>421500</v>
      </c>
      <c r="E1403" s="58">
        <v>0</v>
      </c>
      <c r="F1403" s="58">
        <f t="shared" si="170"/>
        <v>732723900</v>
      </c>
      <c r="H1403" s="25" t="str">
        <f t="shared" si="164"/>
        <v>18</v>
      </c>
      <c r="I1403" s="25" t="str">
        <f t="shared" si="165"/>
        <v>09</v>
      </c>
      <c r="J1403" s="25" t="str">
        <f t="shared" si="166"/>
        <v>2018</v>
      </c>
      <c r="K1403" s="25" t="str">
        <f t="shared" si="167"/>
        <v>2</v>
      </c>
      <c r="L1403" s="25" t="str">
        <f t="shared" si="168"/>
        <v>301512</v>
      </c>
      <c r="M1403" s="25" t="str">
        <f t="shared" si="169"/>
        <v>GEDONG 1</v>
      </c>
    </row>
    <row r="1404" spans="2:13" x14ac:dyDescent="0.25">
      <c r="B1404" s="56">
        <v>43362</v>
      </c>
      <c r="C1404" s="57" t="s">
        <v>1144</v>
      </c>
      <c r="D1404" s="58">
        <v>1149500</v>
      </c>
      <c r="E1404" s="58">
        <v>0</v>
      </c>
      <c r="F1404" s="58">
        <f t="shared" si="170"/>
        <v>733873400</v>
      </c>
      <c r="H1404" s="25" t="str">
        <f t="shared" ref="H1404:H1458" si="171">MID(C1404,81,2)</f>
        <v>18</v>
      </c>
      <c r="I1404" s="25" t="str">
        <f t="shared" ref="I1404:I1458" si="172">MID(C1404,83,2)</f>
        <v>09</v>
      </c>
      <c r="J1404" s="25" t="str">
        <f t="shared" ref="J1404:J1458" si="173">MID(C1404,85,4)</f>
        <v>2018</v>
      </c>
      <c r="K1404" s="25" t="str">
        <f t="shared" ref="K1404:K1458" si="174">MID(C1404,90,1)</f>
        <v>2</v>
      </c>
      <c r="L1404" s="25" t="str">
        <f t="shared" ref="L1404:L1458" si="175">MID(C1404,92,6)</f>
        <v>301507</v>
      </c>
      <c r="M1404" s="25" t="str">
        <f t="shared" ref="M1404:M1458" si="176">MID(C1404,99,15)</f>
        <v>AMPERA 2</v>
      </c>
    </row>
    <row r="1405" spans="2:13" x14ac:dyDescent="0.25">
      <c r="B1405" s="56">
        <v>43362</v>
      </c>
      <c r="C1405" s="57" t="s">
        <v>1145</v>
      </c>
      <c r="D1405" s="58">
        <v>237500</v>
      </c>
      <c r="E1405" s="58">
        <v>0</v>
      </c>
      <c r="F1405" s="58">
        <f t="shared" si="170"/>
        <v>734110900</v>
      </c>
      <c r="H1405" s="25" t="str">
        <f t="shared" si="171"/>
        <v>18</v>
      </c>
      <c r="I1405" s="25" t="str">
        <f t="shared" si="172"/>
        <v>09</v>
      </c>
      <c r="J1405" s="25" t="str">
        <f t="shared" si="173"/>
        <v>2018</v>
      </c>
      <c r="K1405" s="25" t="str">
        <f t="shared" si="174"/>
        <v>2</v>
      </c>
      <c r="L1405" s="25" t="str">
        <f t="shared" si="175"/>
        <v>301513</v>
      </c>
      <c r="M1405" s="25" t="str">
        <f t="shared" si="176"/>
        <v>KP RAMBUTAN</v>
      </c>
    </row>
    <row r="1406" spans="2:13" x14ac:dyDescent="0.25">
      <c r="B1406" s="56">
        <v>43362</v>
      </c>
      <c r="C1406" s="57" t="s">
        <v>1146</v>
      </c>
      <c r="D1406" s="58">
        <v>1702500</v>
      </c>
      <c r="E1406" s="58">
        <v>0</v>
      </c>
      <c r="F1406" s="58">
        <f t="shared" si="170"/>
        <v>735813400</v>
      </c>
      <c r="H1406" s="25" t="str">
        <f t="shared" si="171"/>
        <v>18</v>
      </c>
      <c r="I1406" s="25" t="str">
        <f t="shared" si="172"/>
        <v>09</v>
      </c>
      <c r="J1406" s="25" t="str">
        <f t="shared" si="173"/>
        <v>2018</v>
      </c>
      <c r="K1406" s="25" t="str">
        <f t="shared" si="174"/>
        <v>2</v>
      </c>
      <c r="L1406" s="25" t="str">
        <f t="shared" si="175"/>
        <v>301508</v>
      </c>
      <c r="M1406" s="25" t="str">
        <f t="shared" si="176"/>
        <v>AMPERA 1</v>
      </c>
    </row>
    <row r="1407" spans="2:13" x14ac:dyDescent="0.25">
      <c r="B1407" s="56">
        <v>43362</v>
      </c>
      <c r="C1407" s="57" t="s">
        <v>1147</v>
      </c>
      <c r="D1407" s="58">
        <v>1591000</v>
      </c>
      <c r="E1407" s="58">
        <v>0</v>
      </c>
      <c r="F1407" s="58">
        <f t="shared" si="170"/>
        <v>737404400</v>
      </c>
      <c r="H1407" s="25" t="str">
        <f t="shared" si="171"/>
        <v>18</v>
      </c>
      <c r="I1407" s="25" t="str">
        <f t="shared" si="172"/>
        <v>09</v>
      </c>
      <c r="J1407" s="25" t="str">
        <f t="shared" si="173"/>
        <v>2018</v>
      </c>
      <c r="K1407" s="25" t="str">
        <f t="shared" si="174"/>
        <v>2</v>
      </c>
      <c r="L1407" s="25" t="str">
        <f t="shared" si="175"/>
        <v>301514</v>
      </c>
      <c r="M1407" s="25" t="str">
        <f t="shared" si="176"/>
        <v>PS REBO</v>
      </c>
    </row>
    <row r="1408" spans="2:13" x14ac:dyDescent="0.25">
      <c r="B1408" s="56">
        <v>43362</v>
      </c>
      <c r="C1408" s="57" t="s">
        <v>1148</v>
      </c>
      <c r="D1408" s="58">
        <v>2746500</v>
      </c>
      <c r="E1408" s="58">
        <v>0</v>
      </c>
      <c r="F1408" s="58">
        <f t="shared" si="170"/>
        <v>740150900</v>
      </c>
      <c r="H1408" s="25" t="str">
        <f t="shared" si="171"/>
        <v>18</v>
      </c>
      <c r="I1408" s="25" t="str">
        <f t="shared" si="172"/>
        <v>09</v>
      </c>
      <c r="J1408" s="25" t="str">
        <f t="shared" si="173"/>
        <v>2018</v>
      </c>
      <c r="K1408" s="25" t="str">
        <f t="shared" si="174"/>
        <v>2</v>
      </c>
      <c r="L1408" s="25" t="str">
        <f t="shared" si="175"/>
        <v>301516</v>
      </c>
      <c r="M1408" s="25" t="str">
        <f t="shared" si="176"/>
        <v>DUKUH 3</v>
      </c>
    </row>
    <row r="1409" spans="2:13" x14ac:dyDescent="0.25">
      <c r="B1409" s="56">
        <v>43362</v>
      </c>
      <c r="C1409" s="57" t="s">
        <v>1149</v>
      </c>
      <c r="D1409" s="58">
        <v>1396500</v>
      </c>
      <c r="E1409" s="58">
        <v>0</v>
      </c>
      <c r="F1409" s="58">
        <f t="shared" si="170"/>
        <v>741547400</v>
      </c>
      <c r="H1409" s="25" t="str">
        <f t="shared" si="171"/>
        <v>18</v>
      </c>
      <c r="I1409" s="25" t="str">
        <f t="shared" si="172"/>
        <v>09</v>
      </c>
      <c r="J1409" s="25" t="str">
        <f t="shared" si="173"/>
        <v>2018</v>
      </c>
      <c r="K1409" s="25" t="str">
        <f t="shared" si="174"/>
        <v>2</v>
      </c>
      <c r="L1409" s="25" t="str">
        <f t="shared" si="175"/>
        <v>301510</v>
      </c>
      <c r="M1409" s="25" t="str">
        <f t="shared" si="176"/>
        <v>LT AGUNG 1</v>
      </c>
    </row>
    <row r="1410" spans="2:13" x14ac:dyDescent="0.25">
      <c r="B1410" s="56">
        <v>43362</v>
      </c>
      <c r="C1410" s="57" t="s">
        <v>1150</v>
      </c>
      <c r="D1410" s="58">
        <v>1795500</v>
      </c>
      <c r="E1410" s="58">
        <v>0</v>
      </c>
      <c r="F1410" s="58">
        <f t="shared" si="170"/>
        <v>743342900</v>
      </c>
      <c r="H1410" s="25" t="str">
        <f t="shared" si="171"/>
        <v>18</v>
      </c>
      <c r="I1410" s="25" t="str">
        <f t="shared" si="172"/>
        <v>09</v>
      </c>
      <c r="J1410" s="25" t="str">
        <f t="shared" si="173"/>
        <v>2018</v>
      </c>
      <c r="K1410" s="25" t="str">
        <f t="shared" si="174"/>
        <v>2</v>
      </c>
      <c r="L1410" s="25" t="str">
        <f t="shared" si="175"/>
        <v>301509</v>
      </c>
      <c r="M1410" s="25" t="str">
        <f t="shared" si="176"/>
        <v>LT AGUNG 2</v>
      </c>
    </row>
    <row r="1411" spans="2:13" x14ac:dyDescent="0.25">
      <c r="B1411" s="56">
        <v>43362</v>
      </c>
      <c r="C1411" s="57" t="s">
        <v>1151</v>
      </c>
      <c r="D1411" s="58">
        <v>437000</v>
      </c>
      <c r="E1411" s="58">
        <v>0</v>
      </c>
      <c r="F1411" s="58">
        <f t="shared" si="170"/>
        <v>743779900</v>
      </c>
      <c r="H1411" s="25" t="str">
        <f t="shared" si="171"/>
        <v>18</v>
      </c>
      <c r="I1411" s="25" t="str">
        <f t="shared" si="172"/>
        <v>09</v>
      </c>
      <c r="J1411" s="25" t="str">
        <f t="shared" si="173"/>
        <v>2018</v>
      </c>
      <c r="K1411" s="25" t="str">
        <f t="shared" si="174"/>
        <v>2</v>
      </c>
      <c r="L1411" s="25" t="str">
        <f t="shared" si="175"/>
        <v>301511</v>
      </c>
      <c r="M1411" s="25" t="str">
        <f t="shared" si="176"/>
        <v>GEDONG 2</v>
      </c>
    </row>
    <row r="1412" spans="2:13" x14ac:dyDescent="0.25">
      <c r="B1412" s="56">
        <v>43362</v>
      </c>
      <c r="C1412" s="57" t="s">
        <v>1152</v>
      </c>
      <c r="D1412" s="58">
        <v>494000</v>
      </c>
      <c r="E1412" s="58">
        <v>0</v>
      </c>
      <c r="F1412" s="58">
        <f t="shared" si="170"/>
        <v>744273900</v>
      </c>
      <c r="H1412" s="25" t="str">
        <f t="shared" si="171"/>
        <v>18</v>
      </c>
      <c r="I1412" s="25" t="str">
        <f t="shared" si="172"/>
        <v>09</v>
      </c>
      <c r="J1412" s="25" t="str">
        <f t="shared" si="173"/>
        <v>2018</v>
      </c>
      <c r="K1412" s="25" t="str">
        <f t="shared" si="174"/>
        <v>2</v>
      </c>
      <c r="L1412" s="25" t="str">
        <f t="shared" si="175"/>
        <v>301534</v>
      </c>
      <c r="M1412" s="25" t="str">
        <f t="shared" si="176"/>
        <v>LT AGUNG 3</v>
      </c>
    </row>
    <row r="1413" spans="2:13" x14ac:dyDescent="0.25">
      <c r="B1413" s="56">
        <v>43362</v>
      </c>
      <c r="C1413" s="57" t="s">
        <v>1112</v>
      </c>
      <c r="D1413" s="58">
        <v>85500</v>
      </c>
      <c r="E1413" s="58">
        <v>0</v>
      </c>
      <c r="F1413" s="58">
        <f t="shared" si="170"/>
        <v>744359400</v>
      </c>
      <c r="H1413" s="25" t="str">
        <f t="shared" si="171"/>
        <v>18</v>
      </c>
      <c r="I1413" s="25" t="str">
        <f t="shared" si="172"/>
        <v>09</v>
      </c>
      <c r="J1413" s="25" t="str">
        <f t="shared" si="173"/>
        <v>2018</v>
      </c>
      <c r="K1413" s="25" t="str">
        <f t="shared" si="174"/>
        <v>3</v>
      </c>
      <c r="L1413" s="25" t="str">
        <f t="shared" si="175"/>
        <v>301506</v>
      </c>
      <c r="M1413" s="25" t="str">
        <f t="shared" si="176"/>
        <v>FATMAWATI 1</v>
      </c>
    </row>
    <row r="1414" spans="2:13" x14ac:dyDescent="0.25">
      <c r="B1414" s="56">
        <v>43362</v>
      </c>
      <c r="C1414" s="57" t="s">
        <v>1111</v>
      </c>
      <c r="D1414" s="58">
        <v>104500</v>
      </c>
      <c r="E1414" s="58">
        <v>0</v>
      </c>
      <c r="F1414" s="58">
        <f t="shared" si="170"/>
        <v>744463900</v>
      </c>
      <c r="H1414" s="25" t="str">
        <f t="shared" si="171"/>
        <v>18</v>
      </c>
      <c r="I1414" s="25" t="str">
        <f t="shared" si="172"/>
        <v>09</v>
      </c>
      <c r="J1414" s="25" t="str">
        <f t="shared" si="173"/>
        <v>2018</v>
      </c>
      <c r="K1414" s="25" t="str">
        <f t="shared" si="174"/>
        <v>3</v>
      </c>
      <c r="L1414" s="25" t="str">
        <f t="shared" si="175"/>
        <v>301512</v>
      </c>
      <c r="M1414" s="25" t="str">
        <f t="shared" si="176"/>
        <v>GEDONG 1</v>
      </c>
    </row>
    <row r="1415" spans="2:13" x14ac:dyDescent="0.25">
      <c r="B1415" s="56">
        <v>43362</v>
      </c>
      <c r="C1415" s="57" t="s">
        <v>1115</v>
      </c>
      <c r="D1415" s="58">
        <v>95000</v>
      </c>
      <c r="E1415" s="58">
        <v>0</v>
      </c>
      <c r="F1415" s="58">
        <f t="shared" si="170"/>
        <v>744558900</v>
      </c>
      <c r="H1415" s="25" t="str">
        <f t="shared" si="171"/>
        <v>18</v>
      </c>
      <c r="I1415" s="25" t="str">
        <f t="shared" si="172"/>
        <v>09</v>
      </c>
      <c r="J1415" s="25" t="str">
        <f t="shared" si="173"/>
        <v>2018</v>
      </c>
      <c r="K1415" s="25" t="str">
        <f t="shared" si="174"/>
        <v>3</v>
      </c>
      <c r="L1415" s="25" t="str">
        <f t="shared" si="175"/>
        <v>301507</v>
      </c>
      <c r="M1415" s="25" t="str">
        <f t="shared" si="176"/>
        <v>AMPERA 2</v>
      </c>
    </row>
    <row r="1416" spans="2:13" x14ac:dyDescent="0.25">
      <c r="B1416" s="56">
        <v>43362</v>
      </c>
      <c r="C1416" s="57" t="s">
        <v>1113</v>
      </c>
      <c r="D1416" s="58">
        <v>416000</v>
      </c>
      <c r="E1416" s="58">
        <v>0</v>
      </c>
      <c r="F1416" s="58">
        <f t="shared" si="170"/>
        <v>744974900</v>
      </c>
      <c r="H1416" s="25" t="str">
        <f t="shared" si="171"/>
        <v>18</v>
      </c>
      <c r="I1416" s="25" t="str">
        <f t="shared" si="172"/>
        <v>09</v>
      </c>
      <c r="J1416" s="25" t="str">
        <f t="shared" si="173"/>
        <v>2018</v>
      </c>
      <c r="K1416" s="25" t="str">
        <f t="shared" si="174"/>
        <v>3</v>
      </c>
      <c r="L1416" s="25" t="str">
        <f t="shared" si="175"/>
        <v>301516</v>
      </c>
      <c r="M1416" s="25" t="str">
        <f t="shared" si="176"/>
        <v>DUKUH 3</v>
      </c>
    </row>
    <row r="1417" spans="2:13" x14ac:dyDescent="0.25">
      <c r="B1417" s="56">
        <v>43362</v>
      </c>
      <c r="C1417" s="57" t="s">
        <v>1114</v>
      </c>
      <c r="D1417" s="58">
        <v>180500</v>
      </c>
      <c r="E1417" s="58">
        <v>0</v>
      </c>
      <c r="F1417" s="58">
        <f t="shared" si="170"/>
        <v>745155400</v>
      </c>
      <c r="H1417" s="25" t="str">
        <f t="shared" si="171"/>
        <v>18</v>
      </c>
      <c r="I1417" s="25" t="str">
        <f t="shared" si="172"/>
        <v>09</v>
      </c>
      <c r="J1417" s="25" t="str">
        <f t="shared" si="173"/>
        <v>2018</v>
      </c>
      <c r="K1417" s="25" t="str">
        <f t="shared" si="174"/>
        <v>3</v>
      </c>
      <c r="L1417" s="25" t="str">
        <f t="shared" si="175"/>
        <v>301510</v>
      </c>
      <c r="M1417" s="25" t="str">
        <f t="shared" si="176"/>
        <v>LT AGUNG 1</v>
      </c>
    </row>
    <row r="1418" spans="2:13" x14ac:dyDescent="0.25">
      <c r="B1418" s="56">
        <v>43362</v>
      </c>
      <c r="C1418" s="57" t="s">
        <v>1153</v>
      </c>
      <c r="D1418" s="58">
        <v>524500</v>
      </c>
      <c r="E1418" s="58">
        <v>0</v>
      </c>
      <c r="F1418" s="58">
        <f t="shared" si="170"/>
        <v>745679900</v>
      </c>
      <c r="H1418" s="25" t="str">
        <f t="shared" si="171"/>
        <v>18</v>
      </c>
      <c r="I1418" s="25" t="str">
        <f t="shared" si="172"/>
        <v>09</v>
      </c>
      <c r="J1418" s="25" t="str">
        <f t="shared" si="173"/>
        <v>2018</v>
      </c>
      <c r="K1418" s="25" t="str">
        <f t="shared" si="174"/>
        <v>2</v>
      </c>
      <c r="L1418" s="25" t="str">
        <f t="shared" si="175"/>
        <v>301504</v>
      </c>
      <c r="M1418" s="25" t="str">
        <f t="shared" si="176"/>
        <v>PD PINANG</v>
      </c>
    </row>
    <row r="1419" spans="2:13" x14ac:dyDescent="0.25">
      <c r="B1419" s="56">
        <v>43362</v>
      </c>
      <c r="C1419" s="57" t="s">
        <v>1116</v>
      </c>
      <c r="D1419" s="58">
        <v>276000</v>
      </c>
      <c r="E1419" s="58">
        <v>0</v>
      </c>
      <c r="F1419" s="58">
        <f t="shared" si="170"/>
        <v>745955900</v>
      </c>
      <c r="H1419" s="25" t="str">
        <f t="shared" si="171"/>
        <v>18</v>
      </c>
      <c r="I1419" s="25" t="str">
        <f t="shared" si="172"/>
        <v>09</v>
      </c>
      <c r="J1419" s="25" t="str">
        <f t="shared" si="173"/>
        <v>2018</v>
      </c>
      <c r="K1419" s="25" t="str">
        <f t="shared" si="174"/>
        <v>3</v>
      </c>
      <c r="L1419" s="25" t="str">
        <f t="shared" si="175"/>
        <v>301514</v>
      </c>
      <c r="M1419" s="25" t="str">
        <f t="shared" si="176"/>
        <v>PS REBO</v>
      </c>
    </row>
    <row r="1420" spans="2:13" x14ac:dyDescent="0.25">
      <c r="B1420" s="56">
        <v>43362</v>
      </c>
      <c r="C1420" s="57" t="s">
        <v>1117</v>
      </c>
      <c r="D1420" s="58">
        <v>66500</v>
      </c>
      <c r="E1420" s="58">
        <v>0</v>
      </c>
      <c r="F1420" s="58">
        <f t="shared" si="170"/>
        <v>746022400</v>
      </c>
      <c r="H1420" s="25" t="str">
        <f t="shared" si="171"/>
        <v>18</v>
      </c>
      <c r="I1420" s="25" t="str">
        <f t="shared" si="172"/>
        <v>09</v>
      </c>
      <c r="J1420" s="25" t="str">
        <f t="shared" si="173"/>
        <v>2018</v>
      </c>
      <c r="K1420" s="25" t="str">
        <f t="shared" si="174"/>
        <v>3</v>
      </c>
      <c r="L1420" s="25" t="str">
        <f t="shared" si="175"/>
        <v>301513</v>
      </c>
      <c r="M1420" s="25" t="str">
        <f t="shared" si="176"/>
        <v>KP RAMBUTAN</v>
      </c>
    </row>
    <row r="1421" spans="2:13" x14ac:dyDescent="0.25">
      <c r="B1421" s="56">
        <v>43362</v>
      </c>
      <c r="C1421" s="57" t="s">
        <v>1154</v>
      </c>
      <c r="D1421" s="58">
        <v>883500</v>
      </c>
      <c r="E1421" s="58">
        <v>0</v>
      </c>
      <c r="F1421" s="58">
        <f t="shared" si="170"/>
        <v>746905900</v>
      </c>
      <c r="H1421" s="25" t="str">
        <f t="shared" si="171"/>
        <v>18</v>
      </c>
      <c r="I1421" s="25" t="str">
        <f t="shared" si="172"/>
        <v>09</v>
      </c>
      <c r="J1421" s="25" t="str">
        <f t="shared" si="173"/>
        <v>2018</v>
      </c>
      <c r="K1421" s="25" t="str">
        <f t="shared" si="174"/>
        <v>2</v>
      </c>
      <c r="L1421" s="25" t="str">
        <f t="shared" si="175"/>
        <v>301505</v>
      </c>
      <c r="M1421" s="25" t="str">
        <f t="shared" si="176"/>
        <v>FATMAWATI 2</v>
      </c>
    </row>
    <row r="1422" spans="2:13" x14ac:dyDescent="0.25">
      <c r="B1422" s="56">
        <v>43362</v>
      </c>
      <c r="C1422" s="57" t="s">
        <v>1119</v>
      </c>
      <c r="D1422" s="58">
        <v>272000</v>
      </c>
      <c r="E1422" s="58">
        <v>0</v>
      </c>
      <c r="F1422" s="58">
        <f t="shared" si="170"/>
        <v>747177900</v>
      </c>
      <c r="H1422" s="25" t="str">
        <f t="shared" si="171"/>
        <v>18</v>
      </c>
      <c r="I1422" s="25" t="str">
        <f t="shared" si="172"/>
        <v>09</v>
      </c>
      <c r="J1422" s="25" t="str">
        <f t="shared" si="173"/>
        <v>2018</v>
      </c>
      <c r="K1422" s="25" t="str">
        <f t="shared" si="174"/>
        <v>3</v>
      </c>
      <c r="L1422" s="25" t="str">
        <f t="shared" si="175"/>
        <v>301515</v>
      </c>
      <c r="M1422" s="25" t="str">
        <f t="shared" si="176"/>
        <v>DUKUH 1</v>
      </c>
    </row>
    <row r="1423" spans="2:13" x14ac:dyDescent="0.25">
      <c r="B1423" s="56">
        <v>43362</v>
      </c>
      <c r="C1423" s="57" t="s">
        <v>1120</v>
      </c>
      <c r="D1423" s="58">
        <v>123500</v>
      </c>
      <c r="E1423" s="58">
        <v>0</v>
      </c>
      <c r="F1423" s="58">
        <f t="shared" si="170"/>
        <v>747301400</v>
      </c>
      <c r="H1423" s="25" t="str">
        <f t="shared" si="171"/>
        <v>18</v>
      </c>
      <c r="I1423" s="25" t="str">
        <f t="shared" si="172"/>
        <v>09</v>
      </c>
      <c r="J1423" s="25" t="str">
        <f t="shared" si="173"/>
        <v>2018</v>
      </c>
      <c r="K1423" s="25" t="str">
        <f t="shared" si="174"/>
        <v>3</v>
      </c>
      <c r="L1423" s="25" t="str">
        <f t="shared" si="175"/>
        <v>301505</v>
      </c>
      <c r="M1423" s="25" t="str">
        <f t="shared" si="176"/>
        <v>FATMAWATI 2</v>
      </c>
    </row>
    <row r="1424" spans="2:13" x14ac:dyDescent="0.25">
      <c r="B1424" s="56">
        <v>43362</v>
      </c>
      <c r="C1424" s="57" t="s">
        <v>1118</v>
      </c>
      <c r="D1424" s="58">
        <v>114000</v>
      </c>
      <c r="E1424" s="58">
        <v>0</v>
      </c>
      <c r="F1424" s="58">
        <f t="shared" si="170"/>
        <v>747415400</v>
      </c>
      <c r="H1424" s="25" t="str">
        <f t="shared" si="171"/>
        <v>18</v>
      </c>
      <c r="I1424" s="25" t="str">
        <f t="shared" si="172"/>
        <v>09</v>
      </c>
      <c r="J1424" s="25" t="str">
        <f t="shared" si="173"/>
        <v>2018</v>
      </c>
      <c r="K1424" s="25" t="str">
        <f t="shared" si="174"/>
        <v>3</v>
      </c>
      <c r="L1424" s="25" t="str">
        <f t="shared" si="175"/>
        <v>301534</v>
      </c>
      <c r="M1424" s="25" t="str">
        <f t="shared" si="176"/>
        <v>LT AGUNG 3</v>
      </c>
    </row>
    <row r="1425" spans="2:13" x14ac:dyDescent="0.25">
      <c r="B1425" s="56">
        <v>43362</v>
      </c>
      <c r="C1425" s="57" t="s">
        <v>1121</v>
      </c>
      <c r="D1425" s="58">
        <v>228000</v>
      </c>
      <c r="E1425" s="58">
        <v>0</v>
      </c>
      <c r="F1425" s="58">
        <f t="shared" si="170"/>
        <v>747643400</v>
      </c>
      <c r="H1425" s="25" t="str">
        <f t="shared" si="171"/>
        <v>18</v>
      </c>
      <c r="I1425" s="25" t="str">
        <f t="shared" si="172"/>
        <v>09</v>
      </c>
      <c r="J1425" s="25" t="str">
        <f t="shared" si="173"/>
        <v>2018</v>
      </c>
      <c r="K1425" s="25" t="str">
        <f t="shared" si="174"/>
        <v>3</v>
      </c>
      <c r="L1425" s="25" t="str">
        <f t="shared" si="175"/>
        <v>301509</v>
      </c>
      <c r="M1425" s="25" t="str">
        <f t="shared" si="176"/>
        <v>LT AGUNG 2</v>
      </c>
    </row>
    <row r="1426" spans="2:13" x14ac:dyDescent="0.25">
      <c r="B1426" s="56">
        <v>43362</v>
      </c>
      <c r="C1426" s="57" t="s">
        <v>1122</v>
      </c>
      <c r="D1426" s="58">
        <v>256500</v>
      </c>
      <c r="E1426" s="58">
        <v>0</v>
      </c>
      <c r="F1426" s="58">
        <f t="shared" si="170"/>
        <v>747899900</v>
      </c>
      <c r="H1426" s="25" t="str">
        <f t="shared" si="171"/>
        <v>18</v>
      </c>
      <c r="I1426" s="25" t="str">
        <f t="shared" si="172"/>
        <v>09</v>
      </c>
      <c r="J1426" s="25" t="str">
        <f t="shared" si="173"/>
        <v>2018</v>
      </c>
      <c r="K1426" s="25" t="str">
        <f t="shared" si="174"/>
        <v>3</v>
      </c>
      <c r="L1426" s="25" t="str">
        <f t="shared" si="175"/>
        <v>301508</v>
      </c>
      <c r="M1426" s="25" t="str">
        <f t="shared" si="176"/>
        <v>AMPERA 1</v>
      </c>
    </row>
    <row r="1427" spans="2:13" x14ac:dyDescent="0.25">
      <c r="B1427" s="56">
        <v>43362</v>
      </c>
      <c r="C1427" s="57" t="s">
        <v>1123</v>
      </c>
      <c r="D1427" s="58">
        <v>38000</v>
      </c>
      <c r="E1427" s="58">
        <v>0</v>
      </c>
      <c r="F1427" s="58">
        <f t="shared" si="170"/>
        <v>747937900</v>
      </c>
      <c r="H1427" s="25" t="str">
        <f t="shared" si="171"/>
        <v>18</v>
      </c>
      <c r="I1427" s="25" t="str">
        <f t="shared" si="172"/>
        <v>09</v>
      </c>
      <c r="J1427" s="25" t="str">
        <f t="shared" si="173"/>
        <v>2018</v>
      </c>
      <c r="K1427" s="25" t="str">
        <f t="shared" si="174"/>
        <v>3</v>
      </c>
      <c r="L1427" s="25" t="str">
        <f t="shared" si="175"/>
        <v>301511</v>
      </c>
      <c r="M1427" s="25" t="str">
        <f t="shared" si="176"/>
        <v>GEDONG 2</v>
      </c>
    </row>
    <row r="1428" spans="2:13" x14ac:dyDescent="0.25">
      <c r="B1428" s="56">
        <v>43362</v>
      </c>
      <c r="C1428" s="57" t="s">
        <v>1124</v>
      </c>
      <c r="D1428" s="58">
        <v>76000</v>
      </c>
      <c r="E1428" s="58">
        <v>0</v>
      </c>
      <c r="F1428" s="58">
        <f t="shared" si="170"/>
        <v>748013900</v>
      </c>
      <c r="H1428" s="25" t="str">
        <f t="shared" si="171"/>
        <v>18</v>
      </c>
      <c r="I1428" s="25" t="str">
        <f t="shared" si="172"/>
        <v>09</v>
      </c>
      <c r="J1428" s="25" t="str">
        <f t="shared" si="173"/>
        <v>2018</v>
      </c>
      <c r="K1428" s="25" t="str">
        <f t="shared" si="174"/>
        <v>3</v>
      </c>
      <c r="L1428" s="25" t="str">
        <f t="shared" si="175"/>
        <v>301503</v>
      </c>
      <c r="M1428" s="25" t="str">
        <f t="shared" si="176"/>
        <v>CIPUTAT 1</v>
      </c>
    </row>
    <row r="1429" spans="2:13" x14ac:dyDescent="0.25">
      <c r="B1429" s="56">
        <v>43362</v>
      </c>
      <c r="C1429" s="57" t="s">
        <v>1125</v>
      </c>
      <c r="D1429" s="58">
        <v>85500</v>
      </c>
      <c r="E1429" s="58">
        <v>0</v>
      </c>
      <c r="F1429" s="58">
        <f t="shared" si="170"/>
        <v>748099400</v>
      </c>
      <c r="H1429" s="25" t="str">
        <f t="shared" si="171"/>
        <v>18</v>
      </c>
      <c r="I1429" s="25" t="str">
        <f t="shared" si="172"/>
        <v>09</v>
      </c>
      <c r="J1429" s="25" t="str">
        <f t="shared" si="173"/>
        <v>2018</v>
      </c>
      <c r="K1429" s="25" t="str">
        <f t="shared" si="174"/>
        <v>3</v>
      </c>
      <c r="L1429" s="25" t="str">
        <f t="shared" si="175"/>
        <v>301504</v>
      </c>
      <c r="M1429" s="25" t="str">
        <f t="shared" si="176"/>
        <v>PD PINANG</v>
      </c>
    </row>
    <row r="1430" spans="2:13" x14ac:dyDescent="0.25">
      <c r="B1430" s="56">
        <v>43362</v>
      </c>
      <c r="C1430" s="57" t="s">
        <v>1155</v>
      </c>
      <c r="D1430" s="58">
        <v>598500</v>
      </c>
      <c r="E1430" s="58">
        <v>0</v>
      </c>
      <c r="F1430" s="58">
        <f t="shared" si="170"/>
        <v>748697900</v>
      </c>
      <c r="H1430" s="25" t="str">
        <f t="shared" si="171"/>
        <v>18</v>
      </c>
      <c r="I1430" s="25" t="str">
        <f t="shared" si="172"/>
        <v>09</v>
      </c>
      <c r="J1430" s="25" t="str">
        <f t="shared" si="173"/>
        <v>2018</v>
      </c>
      <c r="K1430" s="25" t="str">
        <f t="shared" si="174"/>
        <v>2</v>
      </c>
      <c r="L1430" s="25" t="str">
        <f t="shared" si="175"/>
        <v>301503</v>
      </c>
      <c r="M1430" s="25" t="str">
        <f t="shared" si="176"/>
        <v>CIPUTAT 1</v>
      </c>
    </row>
    <row r="1431" spans="2:13" x14ac:dyDescent="0.25">
      <c r="B1431" s="56">
        <v>43362</v>
      </c>
      <c r="C1431" s="57" t="s">
        <v>1156</v>
      </c>
      <c r="D1431" s="58">
        <v>150500</v>
      </c>
      <c r="E1431" s="58">
        <v>0</v>
      </c>
      <c r="F1431" s="58">
        <f t="shared" si="170"/>
        <v>748848400</v>
      </c>
      <c r="H1431" s="25" t="str">
        <f t="shared" si="171"/>
        <v>19</v>
      </c>
      <c r="I1431" s="25" t="str">
        <f t="shared" si="172"/>
        <v>09</v>
      </c>
      <c r="J1431" s="25" t="str">
        <f t="shared" si="173"/>
        <v>2018</v>
      </c>
      <c r="K1431" s="25" t="str">
        <f t="shared" si="174"/>
        <v>3</v>
      </c>
      <c r="L1431" s="25" t="str">
        <f t="shared" si="175"/>
        <v>301512</v>
      </c>
      <c r="M1431" s="25" t="str">
        <f t="shared" si="176"/>
        <v>GEDONG 1</v>
      </c>
    </row>
    <row r="1432" spans="2:13" x14ac:dyDescent="0.25">
      <c r="B1432" s="56">
        <v>43362</v>
      </c>
      <c r="C1432" s="57" t="s">
        <v>1157</v>
      </c>
      <c r="D1432" s="58">
        <v>104500</v>
      </c>
      <c r="E1432" s="58">
        <v>0</v>
      </c>
      <c r="F1432" s="58">
        <f t="shared" si="170"/>
        <v>748952900</v>
      </c>
      <c r="H1432" s="25" t="str">
        <f t="shared" si="171"/>
        <v>19</v>
      </c>
      <c r="I1432" s="25" t="str">
        <f t="shared" si="172"/>
        <v>09</v>
      </c>
      <c r="J1432" s="25" t="str">
        <f t="shared" si="173"/>
        <v>2018</v>
      </c>
      <c r="K1432" s="25" t="str">
        <f t="shared" si="174"/>
        <v>3</v>
      </c>
      <c r="L1432" s="25" t="str">
        <f t="shared" si="175"/>
        <v>301505</v>
      </c>
      <c r="M1432" s="25" t="str">
        <f t="shared" si="176"/>
        <v>FATMAWATI 2</v>
      </c>
    </row>
    <row r="1433" spans="2:13" x14ac:dyDescent="0.25">
      <c r="B1433" s="56">
        <v>43362</v>
      </c>
      <c r="C1433" s="57" t="s">
        <v>1158</v>
      </c>
      <c r="D1433" s="58">
        <v>96000</v>
      </c>
      <c r="E1433" s="58">
        <v>0</v>
      </c>
      <c r="F1433" s="58">
        <f t="shared" si="170"/>
        <v>749048900</v>
      </c>
      <c r="H1433" s="25" t="str">
        <f t="shared" si="171"/>
        <v>19</v>
      </c>
      <c r="I1433" s="25" t="str">
        <f t="shared" si="172"/>
        <v>09</v>
      </c>
      <c r="J1433" s="25" t="str">
        <f t="shared" si="173"/>
        <v>2018</v>
      </c>
      <c r="K1433" s="25" t="str">
        <f t="shared" si="174"/>
        <v>3</v>
      </c>
      <c r="L1433" s="25" t="str">
        <f t="shared" si="175"/>
        <v>301516</v>
      </c>
      <c r="M1433" s="25" t="str">
        <f t="shared" si="176"/>
        <v>DUKUH 3</v>
      </c>
    </row>
    <row r="1434" spans="2:13" x14ac:dyDescent="0.25">
      <c r="B1434" s="56">
        <v>43362</v>
      </c>
      <c r="C1434" s="57" t="s">
        <v>1159</v>
      </c>
      <c r="D1434" s="58">
        <v>380000</v>
      </c>
      <c r="E1434" s="58">
        <v>0</v>
      </c>
      <c r="F1434" s="58">
        <f t="shared" si="170"/>
        <v>749428900</v>
      </c>
      <c r="H1434" s="25" t="str">
        <f t="shared" si="171"/>
        <v>19</v>
      </c>
      <c r="I1434" s="25" t="str">
        <f t="shared" si="172"/>
        <v>09</v>
      </c>
      <c r="J1434" s="25" t="str">
        <f t="shared" si="173"/>
        <v>2018</v>
      </c>
      <c r="K1434" s="25" t="str">
        <f t="shared" si="174"/>
        <v>3</v>
      </c>
      <c r="L1434" s="25" t="str">
        <f t="shared" si="175"/>
        <v>301514</v>
      </c>
      <c r="M1434" s="25" t="str">
        <f t="shared" si="176"/>
        <v>PS REBO</v>
      </c>
    </row>
    <row r="1435" spans="2:13" x14ac:dyDescent="0.25">
      <c r="B1435" s="56">
        <v>43362</v>
      </c>
      <c r="C1435" s="57" t="s">
        <v>1160</v>
      </c>
      <c r="D1435" s="58">
        <v>106500</v>
      </c>
      <c r="E1435" s="58">
        <v>0</v>
      </c>
      <c r="F1435" s="58">
        <f t="shared" si="170"/>
        <v>749535400</v>
      </c>
      <c r="H1435" s="25" t="str">
        <f t="shared" si="171"/>
        <v>19</v>
      </c>
      <c r="I1435" s="25" t="str">
        <f t="shared" si="172"/>
        <v>09</v>
      </c>
      <c r="J1435" s="25" t="str">
        <f t="shared" si="173"/>
        <v>2018</v>
      </c>
      <c r="K1435" s="25" t="str">
        <f t="shared" si="174"/>
        <v>3</v>
      </c>
      <c r="L1435" s="25" t="str">
        <f t="shared" si="175"/>
        <v>301503</v>
      </c>
      <c r="M1435" s="25" t="str">
        <f t="shared" si="176"/>
        <v>CIPUTAT 1</v>
      </c>
    </row>
    <row r="1436" spans="2:13" x14ac:dyDescent="0.25">
      <c r="B1436" s="56">
        <v>43362</v>
      </c>
      <c r="C1436" s="57" t="s">
        <v>1161</v>
      </c>
      <c r="D1436" s="58">
        <v>85500</v>
      </c>
      <c r="E1436" s="58">
        <v>0</v>
      </c>
      <c r="F1436" s="58">
        <f t="shared" si="170"/>
        <v>749620900</v>
      </c>
      <c r="H1436" s="25" t="str">
        <f t="shared" si="171"/>
        <v>19</v>
      </c>
      <c r="I1436" s="25" t="str">
        <f t="shared" si="172"/>
        <v>09</v>
      </c>
      <c r="J1436" s="25" t="str">
        <f t="shared" si="173"/>
        <v>2018</v>
      </c>
      <c r="K1436" s="25" t="str">
        <f t="shared" si="174"/>
        <v>3</v>
      </c>
      <c r="L1436" s="25" t="str">
        <f t="shared" si="175"/>
        <v>301511</v>
      </c>
      <c r="M1436" s="25" t="str">
        <f t="shared" si="176"/>
        <v>GEDONG 2</v>
      </c>
    </row>
    <row r="1437" spans="2:13" x14ac:dyDescent="0.25">
      <c r="B1437" s="56">
        <v>43362</v>
      </c>
      <c r="C1437" s="57" t="s">
        <v>1162</v>
      </c>
      <c r="D1437" s="58">
        <v>114000</v>
      </c>
      <c r="E1437" s="58">
        <v>0</v>
      </c>
      <c r="F1437" s="58">
        <f t="shared" si="170"/>
        <v>749734900</v>
      </c>
      <c r="H1437" s="25" t="str">
        <f t="shared" si="171"/>
        <v>19</v>
      </c>
      <c r="I1437" s="25" t="str">
        <f t="shared" si="172"/>
        <v>09</v>
      </c>
      <c r="J1437" s="25" t="str">
        <f t="shared" si="173"/>
        <v>2018</v>
      </c>
      <c r="K1437" s="25" t="str">
        <f t="shared" si="174"/>
        <v>3</v>
      </c>
      <c r="L1437" s="25" t="str">
        <f t="shared" si="175"/>
        <v>301510</v>
      </c>
      <c r="M1437" s="25" t="str">
        <f t="shared" si="176"/>
        <v>LT AGUNG 1</v>
      </c>
    </row>
    <row r="1438" spans="2:13" x14ac:dyDescent="0.25">
      <c r="B1438" s="56">
        <v>43362</v>
      </c>
      <c r="C1438" s="57" t="s">
        <v>1163</v>
      </c>
      <c r="D1438" s="58">
        <v>38000</v>
      </c>
      <c r="E1438" s="58">
        <v>0</v>
      </c>
      <c r="F1438" s="58">
        <f t="shared" si="170"/>
        <v>749772900</v>
      </c>
      <c r="H1438" s="25" t="str">
        <f t="shared" si="171"/>
        <v>19</v>
      </c>
      <c r="I1438" s="25" t="str">
        <f t="shared" si="172"/>
        <v>09</v>
      </c>
      <c r="J1438" s="25" t="str">
        <f t="shared" si="173"/>
        <v>2018</v>
      </c>
      <c r="K1438" s="25" t="str">
        <f t="shared" si="174"/>
        <v>3</v>
      </c>
      <c r="L1438" s="25" t="str">
        <f t="shared" si="175"/>
        <v>301534</v>
      </c>
      <c r="M1438" s="25" t="str">
        <f t="shared" si="176"/>
        <v>LT AGUNG 3</v>
      </c>
    </row>
    <row r="1439" spans="2:13" x14ac:dyDescent="0.25">
      <c r="B1439" s="56">
        <v>43362</v>
      </c>
      <c r="C1439" s="57" t="s">
        <v>1164</v>
      </c>
      <c r="D1439" s="58">
        <v>47500</v>
      </c>
      <c r="E1439" s="58">
        <v>0</v>
      </c>
      <c r="F1439" s="58">
        <f t="shared" si="170"/>
        <v>749820400</v>
      </c>
      <c r="H1439" s="25" t="str">
        <f t="shared" si="171"/>
        <v>19</v>
      </c>
      <c r="I1439" s="25" t="str">
        <f t="shared" si="172"/>
        <v>09</v>
      </c>
      <c r="J1439" s="25" t="str">
        <f t="shared" si="173"/>
        <v>2018</v>
      </c>
      <c r="K1439" s="25" t="str">
        <f t="shared" si="174"/>
        <v>3</v>
      </c>
      <c r="L1439" s="25" t="str">
        <f t="shared" si="175"/>
        <v>301513</v>
      </c>
      <c r="M1439" s="25" t="str">
        <f t="shared" si="176"/>
        <v>KP RAMBUTAN</v>
      </c>
    </row>
    <row r="1440" spans="2:13" x14ac:dyDescent="0.25">
      <c r="B1440" s="56">
        <v>43362</v>
      </c>
      <c r="C1440" s="57" t="s">
        <v>1165</v>
      </c>
      <c r="D1440" s="58">
        <v>114000</v>
      </c>
      <c r="E1440" s="58">
        <v>0</v>
      </c>
      <c r="F1440" s="58">
        <f t="shared" si="170"/>
        <v>749934400</v>
      </c>
      <c r="H1440" s="25" t="str">
        <f t="shared" si="171"/>
        <v>19</v>
      </c>
      <c r="I1440" s="25" t="str">
        <f t="shared" si="172"/>
        <v>09</v>
      </c>
      <c r="J1440" s="25" t="str">
        <f t="shared" si="173"/>
        <v>2018</v>
      </c>
      <c r="K1440" s="25" t="str">
        <f t="shared" si="174"/>
        <v>3</v>
      </c>
      <c r="L1440" s="25" t="str">
        <f t="shared" si="175"/>
        <v>301504</v>
      </c>
      <c r="M1440" s="25" t="str">
        <f t="shared" si="176"/>
        <v>PD PINANG</v>
      </c>
    </row>
    <row r="1441" spans="2:13" x14ac:dyDescent="0.25">
      <c r="B1441" s="56">
        <v>43362</v>
      </c>
      <c r="C1441" s="57" t="s">
        <v>1166</v>
      </c>
      <c r="D1441" s="58">
        <v>57000</v>
      </c>
      <c r="E1441" s="58">
        <v>0</v>
      </c>
      <c r="F1441" s="58">
        <f t="shared" si="170"/>
        <v>749991400</v>
      </c>
      <c r="H1441" s="25" t="str">
        <f t="shared" si="171"/>
        <v>19</v>
      </c>
      <c r="I1441" s="25" t="str">
        <f t="shared" si="172"/>
        <v>09</v>
      </c>
      <c r="J1441" s="25" t="str">
        <f t="shared" si="173"/>
        <v>2018</v>
      </c>
      <c r="K1441" s="25" t="str">
        <f t="shared" si="174"/>
        <v>3</v>
      </c>
      <c r="L1441" s="25" t="str">
        <f t="shared" si="175"/>
        <v>301506</v>
      </c>
      <c r="M1441" s="25" t="str">
        <f t="shared" si="176"/>
        <v>FATMAWATI 1</v>
      </c>
    </row>
    <row r="1442" spans="2:13" x14ac:dyDescent="0.25">
      <c r="B1442" s="56">
        <v>43362</v>
      </c>
      <c r="C1442" s="57" t="s">
        <v>1167</v>
      </c>
      <c r="D1442" s="58">
        <v>351500</v>
      </c>
      <c r="E1442" s="58">
        <v>0</v>
      </c>
      <c r="F1442" s="58">
        <f t="shared" si="170"/>
        <v>750342900</v>
      </c>
      <c r="H1442" s="25" t="str">
        <f t="shared" si="171"/>
        <v>19</v>
      </c>
      <c r="I1442" s="25" t="str">
        <f t="shared" si="172"/>
        <v>09</v>
      </c>
      <c r="J1442" s="25" t="str">
        <f t="shared" si="173"/>
        <v>2018</v>
      </c>
      <c r="K1442" s="25" t="str">
        <f t="shared" si="174"/>
        <v>3</v>
      </c>
      <c r="L1442" s="25" t="str">
        <f t="shared" si="175"/>
        <v>301509</v>
      </c>
      <c r="M1442" s="25" t="str">
        <f t="shared" si="176"/>
        <v>LT AGUNG 2</v>
      </c>
    </row>
    <row r="1443" spans="2:13" x14ac:dyDescent="0.25">
      <c r="B1443" s="56">
        <v>43362</v>
      </c>
      <c r="C1443" s="57" t="s">
        <v>1168</v>
      </c>
      <c r="D1443" s="58">
        <v>76000</v>
      </c>
      <c r="E1443" s="58">
        <v>0</v>
      </c>
      <c r="F1443" s="58">
        <f t="shared" si="170"/>
        <v>750418900</v>
      </c>
      <c r="H1443" s="25" t="str">
        <f t="shared" si="171"/>
        <v>19</v>
      </c>
      <c r="I1443" s="25" t="str">
        <f t="shared" si="172"/>
        <v>09</v>
      </c>
      <c r="J1443" s="25" t="str">
        <f t="shared" si="173"/>
        <v>2018</v>
      </c>
      <c r="K1443" s="25" t="str">
        <f t="shared" si="174"/>
        <v>3</v>
      </c>
      <c r="L1443" s="25" t="str">
        <f t="shared" si="175"/>
        <v>301508</v>
      </c>
      <c r="M1443" s="25" t="str">
        <f t="shared" si="176"/>
        <v>AMPERA 1</v>
      </c>
    </row>
    <row r="1444" spans="2:13" x14ac:dyDescent="0.25">
      <c r="B1444" s="56">
        <v>43362</v>
      </c>
      <c r="C1444" s="57" t="s">
        <v>1169</v>
      </c>
      <c r="D1444" s="58">
        <v>160000</v>
      </c>
      <c r="E1444" s="58">
        <v>0</v>
      </c>
      <c r="F1444" s="58">
        <f t="shared" si="170"/>
        <v>750578900</v>
      </c>
      <c r="H1444" s="25" t="str">
        <f t="shared" si="171"/>
        <v>19</v>
      </c>
      <c r="I1444" s="25" t="str">
        <f t="shared" si="172"/>
        <v>09</v>
      </c>
      <c r="J1444" s="25" t="str">
        <f t="shared" si="173"/>
        <v>2018</v>
      </c>
      <c r="K1444" s="25" t="str">
        <f t="shared" si="174"/>
        <v>3</v>
      </c>
      <c r="L1444" s="25" t="str">
        <f t="shared" si="175"/>
        <v>301515</v>
      </c>
      <c r="M1444" s="25" t="str">
        <f t="shared" si="176"/>
        <v>DUKUH 1</v>
      </c>
    </row>
    <row r="1445" spans="2:13" x14ac:dyDescent="0.25">
      <c r="B1445" s="56">
        <v>43362</v>
      </c>
      <c r="C1445" s="57" t="s">
        <v>1170</v>
      </c>
      <c r="D1445" s="58">
        <v>66500</v>
      </c>
      <c r="E1445" s="58">
        <v>0</v>
      </c>
      <c r="F1445" s="58">
        <f t="shared" si="170"/>
        <v>750645400</v>
      </c>
      <c r="H1445" s="25" t="str">
        <f t="shared" si="171"/>
        <v>19</v>
      </c>
      <c r="I1445" s="25" t="str">
        <f t="shared" si="172"/>
        <v>09</v>
      </c>
      <c r="J1445" s="25" t="str">
        <f t="shared" si="173"/>
        <v>2018</v>
      </c>
      <c r="K1445" s="25" t="str">
        <f t="shared" si="174"/>
        <v>3</v>
      </c>
      <c r="L1445" s="25" t="str">
        <f t="shared" si="175"/>
        <v>301507</v>
      </c>
      <c r="M1445" s="25" t="str">
        <f t="shared" si="176"/>
        <v>AMPERA 2</v>
      </c>
    </row>
    <row r="1446" spans="2:13" x14ac:dyDescent="0.25">
      <c r="B1446" s="56">
        <v>43363</v>
      </c>
      <c r="C1446" s="57" t="s">
        <v>1171</v>
      </c>
      <c r="D1446" s="58">
        <v>864500</v>
      </c>
      <c r="E1446" s="58">
        <v>0</v>
      </c>
      <c r="F1446" s="58">
        <f t="shared" si="170"/>
        <v>751509900</v>
      </c>
      <c r="H1446" s="25" t="str">
        <f t="shared" si="171"/>
        <v>19</v>
      </c>
      <c r="I1446" s="25" t="str">
        <f t="shared" si="172"/>
        <v>09</v>
      </c>
      <c r="J1446" s="25" t="str">
        <f t="shared" si="173"/>
        <v>2018</v>
      </c>
      <c r="K1446" s="25" t="str">
        <f t="shared" si="174"/>
        <v>1</v>
      </c>
      <c r="L1446" s="25" t="str">
        <f t="shared" si="175"/>
        <v>301504</v>
      </c>
      <c r="M1446" s="25" t="str">
        <f t="shared" si="176"/>
        <v>PD PINANG</v>
      </c>
    </row>
    <row r="1447" spans="2:13" x14ac:dyDescent="0.25">
      <c r="B1447" s="56">
        <v>43363</v>
      </c>
      <c r="C1447" s="57" t="s">
        <v>1172</v>
      </c>
      <c r="D1447" s="58">
        <v>2260000</v>
      </c>
      <c r="E1447" s="58">
        <v>0</v>
      </c>
      <c r="F1447" s="58">
        <f t="shared" si="170"/>
        <v>753769900</v>
      </c>
      <c r="H1447" s="25" t="str">
        <f t="shared" si="171"/>
        <v>19</v>
      </c>
      <c r="I1447" s="25" t="str">
        <f t="shared" si="172"/>
        <v>09</v>
      </c>
      <c r="J1447" s="25" t="str">
        <f t="shared" si="173"/>
        <v>2018</v>
      </c>
      <c r="K1447" s="25" t="str">
        <f t="shared" si="174"/>
        <v>1</v>
      </c>
      <c r="L1447" s="25" t="str">
        <f t="shared" si="175"/>
        <v>301514</v>
      </c>
      <c r="M1447" s="25" t="str">
        <f t="shared" si="176"/>
        <v>PS REBO</v>
      </c>
    </row>
    <row r="1448" spans="2:13" x14ac:dyDescent="0.25">
      <c r="B1448" s="56">
        <v>43363</v>
      </c>
      <c r="C1448" s="57" t="s">
        <v>1173</v>
      </c>
      <c r="D1448" s="58">
        <v>171000</v>
      </c>
      <c r="E1448" s="58">
        <v>0</v>
      </c>
      <c r="F1448" s="58">
        <f t="shared" si="170"/>
        <v>753940900</v>
      </c>
      <c r="H1448" s="25" t="str">
        <f t="shared" si="171"/>
        <v>19</v>
      </c>
      <c r="I1448" s="25" t="str">
        <f t="shared" si="172"/>
        <v>09</v>
      </c>
      <c r="J1448" s="25" t="str">
        <f t="shared" si="173"/>
        <v>2018</v>
      </c>
      <c r="K1448" s="25" t="str">
        <f t="shared" si="174"/>
        <v>1</v>
      </c>
      <c r="L1448" s="25" t="str">
        <f t="shared" si="175"/>
        <v>301534</v>
      </c>
      <c r="M1448" s="25" t="str">
        <f t="shared" si="176"/>
        <v>LT AGUNG 3</v>
      </c>
    </row>
    <row r="1449" spans="2:13" x14ac:dyDescent="0.25">
      <c r="B1449" s="56">
        <v>43363</v>
      </c>
      <c r="C1449" s="57" t="s">
        <v>1174</v>
      </c>
      <c r="D1449" s="58">
        <v>1786000</v>
      </c>
      <c r="E1449" s="58">
        <v>0</v>
      </c>
      <c r="F1449" s="58">
        <f t="shared" si="170"/>
        <v>755726900</v>
      </c>
      <c r="H1449" s="25" t="str">
        <f t="shared" si="171"/>
        <v>19</v>
      </c>
      <c r="I1449" s="25" t="str">
        <f t="shared" si="172"/>
        <v>09</v>
      </c>
      <c r="J1449" s="25" t="str">
        <f t="shared" si="173"/>
        <v>2018</v>
      </c>
      <c r="K1449" s="25" t="str">
        <f t="shared" si="174"/>
        <v>1</v>
      </c>
      <c r="L1449" s="25" t="str">
        <f t="shared" si="175"/>
        <v>301509</v>
      </c>
      <c r="M1449" s="25" t="str">
        <f t="shared" si="176"/>
        <v>LT AGUNG 2</v>
      </c>
    </row>
    <row r="1450" spans="2:13" x14ac:dyDescent="0.25">
      <c r="B1450" s="56">
        <v>43363</v>
      </c>
      <c r="C1450" s="57" t="s">
        <v>1175</v>
      </c>
      <c r="D1450" s="58">
        <v>349500</v>
      </c>
      <c r="E1450" s="58">
        <v>0</v>
      </c>
      <c r="F1450" s="58">
        <f t="shared" si="170"/>
        <v>756076400</v>
      </c>
      <c r="H1450" s="25" t="str">
        <f t="shared" si="171"/>
        <v>19</v>
      </c>
      <c r="I1450" s="25" t="str">
        <f t="shared" si="172"/>
        <v>09</v>
      </c>
      <c r="J1450" s="25" t="str">
        <f t="shared" si="173"/>
        <v>2018</v>
      </c>
      <c r="K1450" s="25" t="str">
        <f t="shared" si="174"/>
        <v>1</v>
      </c>
      <c r="L1450" s="25" t="str">
        <f t="shared" si="175"/>
        <v>301512</v>
      </c>
      <c r="M1450" s="25" t="str">
        <f t="shared" si="176"/>
        <v>GEDONG 1</v>
      </c>
    </row>
    <row r="1451" spans="2:13" x14ac:dyDescent="0.25">
      <c r="B1451" s="56">
        <v>43363</v>
      </c>
      <c r="C1451" s="57" t="s">
        <v>1176</v>
      </c>
      <c r="D1451" s="58">
        <v>836000</v>
      </c>
      <c r="E1451" s="58">
        <v>0</v>
      </c>
      <c r="F1451" s="58">
        <f t="shared" si="170"/>
        <v>756912400</v>
      </c>
      <c r="H1451" s="25" t="str">
        <f t="shared" si="171"/>
        <v>19</v>
      </c>
      <c r="I1451" s="25" t="str">
        <f t="shared" si="172"/>
        <v>09</v>
      </c>
      <c r="J1451" s="25" t="str">
        <f t="shared" si="173"/>
        <v>2018</v>
      </c>
      <c r="K1451" s="25" t="str">
        <f t="shared" si="174"/>
        <v>1</v>
      </c>
      <c r="L1451" s="25" t="str">
        <f t="shared" si="175"/>
        <v>301510</v>
      </c>
      <c r="M1451" s="25" t="str">
        <f t="shared" si="176"/>
        <v>LT AGUNG 1</v>
      </c>
    </row>
    <row r="1452" spans="2:13" x14ac:dyDescent="0.25">
      <c r="B1452" s="56">
        <v>43363</v>
      </c>
      <c r="C1452" s="57" t="s">
        <v>1177</v>
      </c>
      <c r="D1452" s="58">
        <v>579500</v>
      </c>
      <c r="E1452" s="58">
        <v>0</v>
      </c>
      <c r="F1452" s="58">
        <f t="shared" si="170"/>
        <v>757491900</v>
      </c>
      <c r="H1452" s="25" t="str">
        <f t="shared" si="171"/>
        <v>19</v>
      </c>
      <c r="I1452" s="25" t="str">
        <f t="shared" si="172"/>
        <v>09</v>
      </c>
      <c r="J1452" s="25" t="str">
        <f t="shared" si="173"/>
        <v>2018</v>
      </c>
      <c r="K1452" s="25" t="str">
        <f t="shared" si="174"/>
        <v>1</v>
      </c>
      <c r="L1452" s="25" t="str">
        <f t="shared" si="175"/>
        <v>301508</v>
      </c>
      <c r="M1452" s="25" t="str">
        <f t="shared" si="176"/>
        <v>AMPERA 1</v>
      </c>
    </row>
    <row r="1453" spans="2:13" x14ac:dyDescent="0.25">
      <c r="B1453" s="56">
        <v>43363</v>
      </c>
      <c r="C1453" s="57" t="s">
        <v>1178</v>
      </c>
      <c r="D1453" s="58">
        <v>1509000</v>
      </c>
      <c r="E1453" s="58">
        <v>0</v>
      </c>
      <c r="F1453" s="58">
        <f t="shared" si="170"/>
        <v>759000900</v>
      </c>
      <c r="H1453" s="25" t="str">
        <f t="shared" si="171"/>
        <v>19</v>
      </c>
      <c r="I1453" s="25" t="str">
        <f t="shared" si="172"/>
        <v>09</v>
      </c>
      <c r="J1453" s="25" t="str">
        <f t="shared" si="173"/>
        <v>2018</v>
      </c>
      <c r="K1453" s="25" t="str">
        <f t="shared" si="174"/>
        <v>1</v>
      </c>
      <c r="L1453" s="25" t="str">
        <f t="shared" si="175"/>
        <v>301516</v>
      </c>
      <c r="M1453" s="25" t="str">
        <f t="shared" si="176"/>
        <v>DUKUH 3</v>
      </c>
    </row>
    <row r="1454" spans="2:13" x14ac:dyDescent="0.25">
      <c r="B1454" s="56">
        <v>43363</v>
      </c>
      <c r="C1454" s="57" t="s">
        <v>1179</v>
      </c>
      <c r="D1454" s="58">
        <v>925500</v>
      </c>
      <c r="E1454" s="58">
        <v>0</v>
      </c>
      <c r="F1454" s="58">
        <f t="shared" si="170"/>
        <v>759926400</v>
      </c>
      <c r="H1454" s="25" t="str">
        <f t="shared" si="171"/>
        <v>19</v>
      </c>
      <c r="I1454" s="25" t="str">
        <f t="shared" si="172"/>
        <v>09</v>
      </c>
      <c r="J1454" s="25" t="str">
        <f t="shared" si="173"/>
        <v>2018</v>
      </c>
      <c r="K1454" s="25" t="str">
        <f t="shared" si="174"/>
        <v>1</v>
      </c>
      <c r="L1454" s="25" t="str">
        <f t="shared" si="175"/>
        <v>301511</v>
      </c>
      <c r="M1454" s="25" t="str">
        <f t="shared" si="176"/>
        <v>GEDONG 2</v>
      </c>
    </row>
    <row r="1455" spans="2:13" x14ac:dyDescent="0.25">
      <c r="B1455" s="56">
        <v>43363</v>
      </c>
      <c r="C1455" s="57" t="s">
        <v>1180</v>
      </c>
      <c r="D1455" s="58">
        <v>650000</v>
      </c>
      <c r="E1455" s="58">
        <v>0</v>
      </c>
      <c r="F1455" s="58">
        <f t="shared" si="170"/>
        <v>760576400</v>
      </c>
      <c r="H1455" s="25" t="str">
        <f t="shared" si="171"/>
        <v>19</v>
      </c>
      <c r="I1455" s="25" t="str">
        <f t="shared" si="172"/>
        <v>09</v>
      </c>
      <c r="J1455" s="25" t="str">
        <f t="shared" si="173"/>
        <v>2018</v>
      </c>
      <c r="K1455" s="25" t="str">
        <f t="shared" si="174"/>
        <v>1</v>
      </c>
      <c r="L1455" s="25" t="str">
        <f t="shared" si="175"/>
        <v>301513</v>
      </c>
      <c r="M1455" s="25" t="str">
        <f t="shared" si="176"/>
        <v>KP RAMBUTAN</v>
      </c>
    </row>
    <row r="1456" spans="2:13" x14ac:dyDescent="0.25">
      <c r="B1456" s="56">
        <v>43363</v>
      </c>
      <c r="C1456" s="57" t="s">
        <v>1181</v>
      </c>
      <c r="D1456" s="58">
        <v>722000</v>
      </c>
      <c r="E1456" s="58">
        <v>0</v>
      </c>
      <c r="F1456" s="58">
        <f t="shared" si="170"/>
        <v>761298400</v>
      </c>
      <c r="H1456" s="25" t="str">
        <f t="shared" si="171"/>
        <v>19</v>
      </c>
      <c r="I1456" s="25" t="str">
        <f t="shared" si="172"/>
        <v>09</v>
      </c>
      <c r="J1456" s="25" t="str">
        <f t="shared" si="173"/>
        <v>2018</v>
      </c>
      <c r="K1456" s="25" t="str">
        <f t="shared" si="174"/>
        <v>1</v>
      </c>
      <c r="L1456" s="25" t="str">
        <f t="shared" si="175"/>
        <v>301507</v>
      </c>
      <c r="M1456" s="25" t="str">
        <f t="shared" si="176"/>
        <v>AMPERA 2</v>
      </c>
    </row>
    <row r="1457" spans="2:13" x14ac:dyDescent="0.25">
      <c r="B1457" s="56">
        <v>43363</v>
      </c>
      <c r="C1457" s="57" t="s">
        <v>1182</v>
      </c>
      <c r="D1457" s="58">
        <v>1626000</v>
      </c>
      <c r="E1457" s="58">
        <v>0</v>
      </c>
      <c r="F1457" s="58">
        <f t="shared" si="170"/>
        <v>762924400</v>
      </c>
      <c r="H1457" s="25" t="str">
        <f t="shared" si="171"/>
        <v>19</v>
      </c>
      <c r="I1457" s="25" t="str">
        <f t="shared" si="172"/>
        <v>09</v>
      </c>
      <c r="J1457" s="25" t="str">
        <f t="shared" si="173"/>
        <v>2018</v>
      </c>
      <c r="K1457" s="25" t="str">
        <f t="shared" si="174"/>
        <v>1</v>
      </c>
      <c r="L1457" s="25" t="str">
        <f t="shared" si="175"/>
        <v>301515</v>
      </c>
      <c r="M1457" s="25" t="str">
        <f t="shared" si="176"/>
        <v>DUKUH 1</v>
      </c>
    </row>
    <row r="1458" spans="2:13" x14ac:dyDescent="0.25">
      <c r="B1458" s="56">
        <v>43363</v>
      </c>
      <c r="C1458" s="57" t="s">
        <v>1183</v>
      </c>
      <c r="D1458" s="58">
        <v>484500</v>
      </c>
      <c r="E1458" s="58">
        <v>0</v>
      </c>
      <c r="F1458" s="58">
        <f t="shared" si="170"/>
        <v>763408900</v>
      </c>
      <c r="H1458" s="25" t="str">
        <f t="shared" si="171"/>
        <v>19</v>
      </c>
      <c r="I1458" s="25" t="str">
        <f t="shared" si="172"/>
        <v>09</v>
      </c>
      <c r="J1458" s="25" t="str">
        <f t="shared" si="173"/>
        <v>2018</v>
      </c>
      <c r="K1458" s="25" t="str">
        <f t="shared" si="174"/>
        <v>1</v>
      </c>
      <c r="L1458" s="25" t="str">
        <f t="shared" si="175"/>
        <v>301506</v>
      </c>
      <c r="M1458" s="25" t="str">
        <f t="shared" si="176"/>
        <v>FATMAWATI 1</v>
      </c>
    </row>
    <row r="1459" spans="2:13" x14ac:dyDescent="0.25">
      <c r="B1459" s="56">
        <v>43364</v>
      </c>
      <c r="C1459" s="57" t="s">
        <v>1156</v>
      </c>
      <c r="D1459" s="58">
        <v>66500</v>
      </c>
      <c r="E1459" s="58">
        <v>0</v>
      </c>
      <c r="F1459" s="58">
        <f t="shared" si="170"/>
        <v>763475400</v>
      </c>
      <c r="H1459" s="25" t="str">
        <f t="shared" ref="H1459:H1522" si="177">MID(C1459,81,2)</f>
        <v>19</v>
      </c>
      <c r="I1459" s="25" t="str">
        <f t="shared" ref="I1459:I1522" si="178">MID(C1459,83,2)</f>
        <v>09</v>
      </c>
      <c r="J1459" s="25" t="str">
        <f t="shared" ref="J1459:J1522" si="179">MID(C1459,85,4)</f>
        <v>2018</v>
      </c>
      <c r="K1459" s="25" t="str">
        <f t="shared" ref="K1459:K1522" si="180">MID(C1459,90,1)</f>
        <v>3</v>
      </c>
      <c r="L1459" s="25" t="str">
        <f t="shared" ref="L1459:L1522" si="181">MID(C1459,92,6)</f>
        <v>301512</v>
      </c>
      <c r="M1459" s="25" t="str">
        <f t="shared" ref="M1459:M1522" si="182">MID(C1459,99,15)</f>
        <v>GEDONG 1</v>
      </c>
    </row>
    <row r="1460" spans="2:13" x14ac:dyDescent="0.25">
      <c r="B1460" s="56">
        <v>43364</v>
      </c>
      <c r="C1460" s="57" t="s">
        <v>1167</v>
      </c>
      <c r="D1460" s="58">
        <v>85500</v>
      </c>
      <c r="E1460" s="58">
        <v>0</v>
      </c>
      <c r="F1460" s="58">
        <f t="shared" si="170"/>
        <v>763560900</v>
      </c>
      <c r="H1460" s="25" t="str">
        <f t="shared" si="177"/>
        <v>19</v>
      </c>
      <c r="I1460" s="25" t="str">
        <f t="shared" si="178"/>
        <v>09</v>
      </c>
      <c r="J1460" s="25" t="str">
        <f t="shared" si="179"/>
        <v>2018</v>
      </c>
      <c r="K1460" s="25" t="str">
        <f t="shared" si="180"/>
        <v>3</v>
      </c>
      <c r="L1460" s="25" t="str">
        <f t="shared" si="181"/>
        <v>301509</v>
      </c>
      <c r="M1460" s="25" t="str">
        <f t="shared" si="182"/>
        <v>LT AGUNG 2</v>
      </c>
    </row>
    <row r="1461" spans="2:13" x14ac:dyDescent="0.25">
      <c r="B1461" s="56">
        <v>43364</v>
      </c>
      <c r="C1461" s="57" t="s">
        <v>1169</v>
      </c>
      <c r="D1461" s="58">
        <v>32000</v>
      </c>
      <c r="E1461" s="58">
        <v>0</v>
      </c>
      <c r="F1461" s="58">
        <f t="shared" si="170"/>
        <v>763592900</v>
      </c>
      <c r="H1461" s="25" t="str">
        <f t="shared" si="177"/>
        <v>19</v>
      </c>
      <c r="I1461" s="25" t="str">
        <f t="shared" si="178"/>
        <v>09</v>
      </c>
      <c r="J1461" s="25" t="str">
        <f t="shared" si="179"/>
        <v>2018</v>
      </c>
      <c r="K1461" s="25" t="str">
        <f t="shared" si="180"/>
        <v>3</v>
      </c>
      <c r="L1461" s="25" t="str">
        <f t="shared" si="181"/>
        <v>301515</v>
      </c>
      <c r="M1461" s="25" t="str">
        <f t="shared" si="182"/>
        <v>DUKUH 1</v>
      </c>
    </row>
    <row r="1462" spans="2:13" x14ac:dyDescent="0.25">
      <c r="B1462" s="56">
        <v>43364</v>
      </c>
      <c r="C1462" s="57" t="s">
        <v>1158</v>
      </c>
      <c r="D1462" s="58">
        <v>96000</v>
      </c>
      <c r="E1462" s="58">
        <v>0</v>
      </c>
      <c r="F1462" s="58">
        <f t="shared" si="170"/>
        <v>763688900</v>
      </c>
      <c r="H1462" s="25" t="str">
        <f t="shared" si="177"/>
        <v>19</v>
      </c>
      <c r="I1462" s="25" t="str">
        <f t="shared" si="178"/>
        <v>09</v>
      </c>
      <c r="J1462" s="25" t="str">
        <f t="shared" si="179"/>
        <v>2018</v>
      </c>
      <c r="K1462" s="25" t="str">
        <f t="shared" si="180"/>
        <v>3</v>
      </c>
      <c r="L1462" s="25" t="str">
        <f t="shared" si="181"/>
        <v>301516</v>
      </c>
      <c r="M1462" s="25" t="str">
        <f t="shared" si="182"/>
        <v>DUKUH 3</v>
      </c>
    </row>
    <row r="1463" spans="2:13" x14ac:dyDescent="0.25">
      <c r="B1463" s="56">
        <v>43364</v>
      </c>
      <c r="C1463" s="57" t="s">
        <v>1162</v>
      </c>
      <c r="D1463" s="58">
        <v>104500</v>
      </c>
      <c r="E1463" s="58">
        <v>0</v>
      </c>
      <c r="F1463" s="58">
        <f t="shared" ref="F1463:F1526" si="183">F1462+D1463-E1463</f>
        <v>763793400</v>
      </c>
      <c r="H1463" s="25" t="str">
        <f t="shared" si="177"/>
        <v>19</v>
      </c>
      <c r="I1463" s="25" t="str">
        <f t="shared" si="178"/>
        <v>09</v>
      </c>
      <c r="J1463" s="25" t="str">
        <f t="shared" si="179"/>
        <v>2018</v>
      </c>
      <c r="K1463" s="25" t="str">
        <f t="shared" si="180"/>
        <v>3</v>
      </c>
      <c r="L1463" s="25" t="str">
        <f t="shared" si="181"/>
        <v>301510</v>
      </c>
      <c r="M1463" s="25" t="str">
        <f t="shared" si="182"/>
        <v>LT AGUNG 1</v>
      </c>
    </row>
    <row r="1464" spans="2:13" x14ac:dyDescent="0.25">
      <c r="B1464" s="56">
        <v>43364</v>
      </c>
      <c r="C1464" s="57" t="s">
        <v>1161</v>
      </c>
      <c r="D1464" s="58">
        <v>47500</v>
      </c>
      <c r="E1464" s="58">
        <v>0</v>
      </c>
      <c r="F1464" s="58">
        <f t="shared" si="183"/>
        <v>763840900</v>
      </c>
      <c r="H1464" s="25" t="str">
        <f t="shared" si="177"/>
        <v>19</v>
      </c>
      <c r="I1464" s="25" t="str">
        <f t="shared" si="178"/>
        <v>09</v>
      </c>
      <c r="J1464" s="25" t="str">
        <f t="shared" si="179"/>
        <v>2018</v>
      </c>
      <c r="K1464" s="25" t="str">
        <f t="shared" si="180"/>
        <v>3</v>
      </c>
      <c r="L1464" s="25" t="str">
        <f t="shared" si="181"/>
        <v>301511</v>
      </c>
      <c r="M1464" s="25" t="str">
        <f t="shared" si="182"/>
        <v>GEDONG 2</v>
      </c>
    </row>
    <row r="1465" spans="2:13" x14ac:dyDescent="0.25">
      <c r="B1465" s="56">
        <v>43364</v>
      </c>
      <c r="C1465" s="57" t="s">
        <v>1158</v>
      </c>
      <c r="D1465" s="58">
        <v>384000</v>
      </c>
      <c r="E1465" s="58">
        <v>0</v>
      </c>
      <c r="F1465" s="58">
        <f t="shared" si="183"/>
        <v>764224900</v>
      </c>
      <c r="H1465" s="25" t="str">
        <f t="shared" si="177"/>
        <v>19</v>
      </c>
      <c r="I1465" s="25" t="str">
        <f t="shared" si="178"/>
        <v>09</v>
      </c>
      <c r="J1465" s="25" t="str">
        <f t="shared" si="179"/>
        <v>2018</v>
      </c>
      <c r="K1465" s="25" t="str">
        <f t="shared" si="180"/>
        <v>3</v>
      </c>
      <c r="L1465" s="25" t="str">
        <f t="shared" si="181"/>
        <v>301516</v>
      </c>
      <c r="M1465" s="25" t="str">
        <f t="shared" si="182"/>
        <v>DUKUH 3</v>
      </c>
    </row>
    <row r="1466" spans="2:13" x14ac:dyDescent="0.25">
      <c r="B1466" s="56">
        <v>43364</v>
      </c>
      <c r="C1466" s="57" t="s">
        <v>1159</v>
      </c>
      <c r="D1466" s="58">
        <v>269500</v>
      </c>
      <c r="E1466" s="58">
        <v>0</v>
      </c>
      <c r="F1466" s="58">
        <f t="shared" si="183"/>
        <v>764494400</v>
      </c>
      <c r="H1466" s="25" t="str">
        <f t="shared" si="177"/>
        <v>19</v>
      </c>
      <c r="I1466" s="25" t="str">
        <f t="shared" si="178"/>
        <v>09</v>
      </c>
      <c r="J1466" s="25" t="str">
        <f t="shared" si="179"/>
        <v>2018</v>
      </c>
      <c r="K1466" s="25" t="str">
        <f t="shared" si="180"/>
        <v>3</v>
      </c>
      <c r="L1466" s="25" t="str">
        <f t="shared" si="181"/>
        <v>301514</v>
      </c>
      <c r="M1466" s="25" t="str">
        <f t="shared" si="182"/>
        <v>PS REBO</v>
      </c>
    </row>
    <row r="1467" spans="2:13" x14ac:dyDescent="0.25">
      <c r="B1467" s="56">
        <v>43364</v>
      </c>
      <c r="C1467" s="57" t="s">
        <v>1163</v>
      </c>
      <c r="D1467" s="58">
        <v>171000</v>
      </c>
      <c r="E1467" s="58">
        <v>0</v>
      </c>
      <c r="F1467" s="58">
        <f t="shared" si="183"/>
        <v>764665400</v>
      </c>
      <c r="H1467" s="25" t="str">
        <f t="shared" si="177"/>
        <v>19</v>
      </c>
      <c r="I1467" s="25" t="str">
        <f t="shared" si="178"/>
        <v>09</v>
      </c>
      <c r="J1467" s="25" t="str">
        <f t="shared" si="179"/>
        <v>2018</v>
      </c>
      <c r="K1467" s="25" t="str">
        <f t="shared" si="180"/>
        <v>3</v>
      </c>
      <c r="L1467" s="25" t="str">
        <f t="shared" si="181"/>
        <v>301534</v>
      </c>
      <c r="M1467" s="25" t="str">
        <f t="shared" si="182"/>
        <v>LT AGUNG 3</v>
      </c>
    </row>
    <row r="1468" spans="2:13" x14ac:dyDescent="0.25">
      <c r="B1468" s="56">
        <v>43364</v>
      </c>
      <c r="C1468" s="57" t="s">
        <v>1164</v>
      </c>
      <c r="D1468" s="58">
        <v>19000</v>
      </c>
      <c r="E1468" s="58">
        <v>0</v>
      </c>
      <c r="F1468" s="58">
        <f t="shared" si="183"/>
        <v>764684400</v>
      </c>
      <c r="H1468" s="25" t="str">
        <f t="shared" si="177"/>
        <v>19</v>
      </c>
      <c r="I1468" s="25" t="str">
        <f t="shared" si="178"/>
        <v>09</v>
      </c>
      <c r="J1468" s="25" t="str">
        <f t="shared" si="179"/>
        <v>2018</v>
      </c>
      <c r="K1468" s="25" t="str">
        <f t="shared" si="180"/>
        <v>3</v>
      </c>
      <c r="L1468" s="25" t="str">
        <f t="shared" si="181"/>
        <v>301513</v>
      </c>
      <c r="M1468" s="25" t="str">
        <f t="shared" si="182"/>
        <v>KP RAMBUTAN</v>
      </c>
    </row>
    <row r="1469" spans="2:13" x14ac:dyDescent="0.25">
      <c r="B1469" s="56">
        <v>43364</v>
      </c>
      <c r="C1469" s="57" t="s">
        <v>1163</v>
      </c>
      <c r="D1469" s="58">
        <v>9500</v>
      </c>
      <c r="E1469" s="58">
        <v>0</v>
      </c>
      <c r="F1469" s="58">
        <f t="shared" si="183"/>
        <v>764693900</v>
      </c>
      <c r="H1469" s="25" t="str">
        <f t="shared" si="177"/>
        <v>19</v>
      </c>
      <c r="I1469" s="25" t="str">
        <f t="shared" si="178"/>
        <v>09</v>
      </c>
      <c r="J1469" s="25" t="str">
        <f t="shared" si="179"/>
        <v>2018</v>
      </c>
      <c r="K1469" s="25" t="str">
        <f t="shared" si="180"/>
        <v>3</v>
      </c>
      <c r="L1469" s="25" t="str">
        <f t="shared" si="181"/>
        <v>301534</v>
      </c>
      <c r="M1469" s="25" t="str">
        <f t="shared" si="182"/>
        <v>LT AGUNG 3</v>
      </c>
    </row>
    <row r="1470" spans="2:13" x14ac:dyDescent="0.25">
      <c r="B1470" s="56">
        <v>43364</v>
      </c>
      <c r="C1470" s="57" t="s">
        <v>1159</v>
      </c>
      <c r="D1470" s="58">
        <v>28500</v>
      </c>
      <c r="E1470" s="58">
        <v>0</v>
      </c>
      <c r="F1470" s="58">
        <f t="shared" si="183"/>
        <v>764722400</v>
      </c>
      <c r="H1470" s="25" t="str">
        <f t="shared" si="177"/>
        <v>19</v>
      </c>
      <c r="I1470" s="25" t="str">
        <f t="shared" si="178"/>
        <v>09</v>
      </c>
      <c r="J1470" s="25" t="str">
        <f t="shared" si="179"/>
        <v>2018</v>
      </c>
      <c r="K1470" s="25" t="str">
        <f t="shared" si="180"/>
        <v>3</v>
      </c>
      <c r="L1470" s="25" t="str">
        <f t="shared" si="181"/>
        <v>301514</v>
      </c>
      <c r="M1470" s="25" t="str">
        <f t="shared" si="182"/>
        <v>PS REBO</v>
      </c>
    </row>
    <row r="1471" spans="2:13" x14ac:dyDescent="0.25">
      <c r="B1471" s="56">
        <v>43364</v>
      </c>
      <c r="C1471" s="57" t="s">
        <v>1168</v>
      </c>
      <c r="D1471" s="58">
        <v>66500</v>
      </c>
      <c r="E1471" s="58">
        <v>0</v>
      </c>
      <c r="F1471" s="58">
        <f t="shared" si="183"/>
        <v>764788900</v>
      </c>
      <c r="H1471" s="25" t="str">
        <f t="shared" si="177"/>
        <v>19</v>
      </c>
      <c r="I1471" s="25" t="str">
        <f t="shared" si="178"/>
        <v>09</v>
      </c>
      <c r="J1471" s="25" t="str">
        <f t="shared" si="179"/>
        <v>2018</v>
      </c>
      <c r="K1471" s="25" t="str">
        <f t="shared" si="180"/>
        <v>3</v>
      </c>
      <c r="L1471" s="25" t="str">
        <f t="shared" si="181"/>
        <v>301508</v>
      </c>
      <c r="M1471" s="25" t="str">
        <f t="shared" si="182"/>
        <v>AMPERA 1</v>
      </c>
    </row>
    <row r="1472" spans="2:13" x14ac:dyDescent="0.25">
      <c r="B1472" s="56">
        <v>43364</v>
      </c>
      <c r="C1472" s="57" t="s">
        <v>1166</v>
      </c>
      <c r="D1472" s="58">
        <v>85500</v>
      </c>
      <c r="E1472" s="58">
        <v>0</v>
      </c>
      <c r="F1472" s="58">
        <f t="shared" si="183"/>
        <v>764874400</v>
      </c>
      <c r="H1472" s="25" t="str">
        <f t="shared" si="177"/>
        <v>19</v>
      </c>
      <c r="I1472" s="25" t="str">
        <f t="shared" si="178"/>
        <v>09</v>
      </c>
      <c r="J1472" s="25" t="str">
        <f t="shared" si="179"/>
        <v>2018</v>
      </c>
      <c r="K1472" s="25" t="str">
        <f t="shared" si="180"/>
        <v>3</v>
      </c>
      <c r="L1472" s="25" t="str">
        <f t="shared" si="181"/>
        <v>301506</v>
      </c>
      <c r="M1472" s="25" t="str">
        <f t="shared" si="182"/>
        <v>FATMAWATI 1</v>
      </c>
    </row>
    <row r="1473" spans="2:13" x14ac:dyDescent="0.25">
      <c r="B1473" s="56">
        <v>43364</v>
      </c>
      <c r="C1473" s="57" t="s">
        <v>1166</v>
      </c>
      <c r="D1473" s="58">
        <v>95000</v>
      </c>
      <c r="E1473" s="58">
        <v>0</v>
      </c>
      <c r="F1473" s="58">
        <f t="shared" si="183"/>
        <v>764969400</v>
      </c>
      <c r="H1473" s="25" t="str">
        <f t="shared" si="177"/>
        <v>19</v>
      </c>
      <c r="I1473" s="25" t="str">
        <f t="shared" si="178"/>
        <v>09</v>
      </c>
      <c r="J1473" s="25" t="str">
        <f t="shared" si="179"/>
        <v>2018</v>
      </c>
      <c r="K1473" s="25" t="str">
        <f t="shared" si="180"/>
        <v>3</v>
      </c>
      <c r="L1473" s="25" t="str">
        <f t="shared" si="181"/>
        <v>301506</v>
      </c>
      <c r="M1473" s="25" t="str">
        <f t="shared" si="182"/>
        <v>FATMAWATI 1</v>
      </c>
    </row>
    <row r="1474" spans="2:13" x14ac:dyDescent="0.25">
      <c r="B1474" s="56">
        <v>43364</v>
      </c>
      <c r="C1474" s="57" t="s">
        <v>1170</v>
      </c>
      <c r="D1474" s="58">
        <v>47500</v>
      </c>
      <c r="E1474" s="58">
        <v>0</v>
      </c>
      <c r="F1474" s="58">
        <f t="shared" si="183"/>
        <v>765016900</v>
      </c>
      <c r="H1474" s="25" t="str">
        <f t="shared" si="177"/>
        <v>19</v>
      </c>
      <c r="I1474" s="25" t="str">
        <f t="shared" si="178"/>
        <v>09</v>
      </c>
      <c r="J1474" s="25" t="str">
        <f t="shared" si="179"/>
        <v>2018</v>
      </c>
      <c r="K1474" s="25" t="str">
        <f t="shared" si="180"/>
        <v>3</v>
      </c>
      <c r="L1474" s="25" t="str">
        <f t="shared" si="181"/>
        <v>301507</v>
      </c>
      <c r="M1474" s="25" t="str">
        <f t="shared" si="182"/>
        <v>AMPERA 2</v>
      </c>
    </row>
    <row r="1475" spans="2:13" x14ac:dyDescent="0.25">
      <c r="B1475" s="56">
        <v>43364</v>
      </c>
      <c r="C1475" s="57" t="s">
        <v>1161</v>
      </c>
      <c r="D1475" s="58">
        <v>9500</v>
      </c>
      <c r="E1475" s="58">
        <v>0</v>
      </c>
      <c r="F1475" s="58">
        <f t="shared" si="183"/>
        <v>765026400</v>
      </c>
      <c r="H1475" s="25" t="str">
        <f t="shared" si="177"/>
        <v>19</v>
      </c>
      <c r="I1475" s="25" t="str">
        <f t="shared" si="178"/>
        <v>09</v>
      </c>
      <c r="J1475" s="25" t="str">
        <f t="shared" si="179"/>
        <v>2018</v>
      </c>
      <c r="K1475" s="25" t="str">
        <f t="shared" si="180"/>
        <v>3</v>
      </c>
      <c r="L1475" s="25" t="str">
        <f t="shared" si="181"/>
        <v>301511</v>
      </c>
      <c r="M1475" s="25" t="str">
        <f t="shared" si="182"/>
        <v>GEDONG 2</v>
      </c>
    </row>
    <row r="1476" spans="2:13" x14ac:dyDescent="0.25">
      <c r="B1476" s="56">
        <v>43364</v>
      </c>
      <c r="C1476" s="57" t="s">
        <v>1167</v>
      </c>
      <c r="D1476" s="58">
        <v>247000</v>
      </c>
      <c r="E1476" s="58">
        <v>0</v>
      </c>
      <c r="F1476" s="58">
        <f t="shared" si="183"/>
        <v>765273400</v>
      </c>
      <c r="H1476" s="25" t="str">
        <f t="shared" si="177"/>
        <v>19</v>
      </c>
      <c r="I1476" s="25" t="str">
        <f t="shared" si="178"/>
        <v>09</v>
      </c>
      <c r="J1476" s="25" t="str">
        <f t="shared" si="179"/>
        <v>2018</v>
      </c>
      <c r="K1476" s="25" t="str">
        <f t="shared" si="180"/>
        <v>3</v>
      </c>
      <c r="L1476" s="25" t="str">
        <f t="shared" si="181"/>
        <v>301509</v>
      </c>
      <c r="M1476" s="25" t="str">
        <f t="shared" si="182"/>
        <v>LT AGUNG 2</v>
      </c>
    </row>
    <row r="1477" spans="2:13" x14ac:dyDescent="0.25">
      <c r="B1477" s="56">
        <v>43364</v>
      </c>
      <c r="C1477" s="57" t="s">
        <v>1168</v>
      </c>
      <c r="D1477" s="58">
        <v>247000</v>
      </c>
      <c r="E1477" s="58">
        <v>0</v>
      </c>
      <c r="F1477" s="58">
        <f t="shared" si="183"/>
        <v>765520400</v>
      </c>
      <c r="H1477" s="25" t="str">
        <f t="shared" si="177"/>
        <v>19</v>
      </c>
      <c r="I1477" s="25" t="str">
        <f t="shared" si="178"/>
        <v>09</v>
      </c>
      <c r="J1477" s="25" t="str">
        <f t="shared" si="179"/>
        <v>2018</v>
      </c>
      <c r="K1477" s="25" t="str">
        <f t="shared" si="180"/>
        <v>3</v>
      </c>
      <c r="L1477" s="25" t="str">
        <f t="shared" si="181"/>
        <v>301508</v>
      </c>
      <c r="M1477" s="25" t="str">
        <f t="shared" si="182"/>
        <v>AMPERA 1</v>
      </c>
    </row>
    <row r="1478" spans="2:13" x14ac:dyDescent="0.25">
      <c r="B1478" s="56">
        <v>43364</v>
      </c>
      <c r="C1478" s="57" t="s">
        <v>1169</v>
      </c>
      <c r="D1478" s="58">
        <v>240000</v>
      </c>
      <c r="E1478" s="58">
        <v>0</v>
      </c>
      <c r="F1478" s="58">
        <f t="shared" si="183"/>
        <v>765760400</v>
      </c>
      <c r="H1478" s="25" t="str">
        <f t="shared" si="177"/>
        <v>19</v>
      </c>
      <c r="I1478" s="25" t="str">
        <f t="shared" si="178"/>
        <v>09</v>
      </c>
      <c r="J1478" s="25" t="str">
        <f t="shared" si="179"/>
        <v>2018</v>
      </c>
      <c r="K1478" s="25" t="str">
        <f t="shared" si="180"/>
        <v>3</v>
      </c>
      <c r="L1478" s="25" t="str">
        <f t="shared" si="181"/>
        <v>301515</v>
      </c>
      <c r="M1478" s="25" t="str">
        <f t="shared" si="182"/>
        <v>DUKUH 1</v>
      </c>
    </row>
    <row r="1479" spans="2:13" x14ac:dyDescent="0.25">
      <c r="B1479" s="56">
        <v>43364</v>
      </c>
      <c r="C1479" s="57" t="s">
        <v>1170</v>
      </c>
      <c r="D1479" s="58">
        <v>104500</v>
      </c>
      <c r="E1479" s="58">
        <v>0</v>
      </c>
      <c r="F1479" s="58">
        <f t="shared" si="183"/>
        <v>765864900</v>
      </c>
      <c r="H1479" s="25" t="str">
        <f t="shared" si="177"/>
        <v>19</v>
      </c>
      <c r="I1479" s="25" t="str">
        <f t="shared" si="178"/>
        <v>09</v>
      </c>
      <c r="J1479" s="25" t="str">
        <f t="shared" si="179"/>
        <v>2018</v>
      </c>
      <c r="K1479" s="25" t="str">
        <f t="shared" si="180"/>
        <v>3</v>
      </c>
      <c r="L1479" s="25" t="str">
        <f t="shared" si="181"/>
        <v>301507</v>
      </c>
      <c r="M1479" s="25" t="str">
        <f t="shared" si="182"/>
        <v>AMPERA 2</v>
      </c>
    </row>
    <row r="1480" spans="2:13" x14ac:dyDescent="0.25">
      <c r="B1480" s="56">
        <v>43364</v>
      </c>
      <c r="C1480" s="57" t="s">
        <v>1162</v>
      </c>
      <c r="D1480" s="58">
        <v>28500</v>
      </c>
      <c r="E1480" s="58">
        <v>0</v>
      </c>
      <c r="F1480" s="58">
        <f t="shared" si="183"/>
        <v>765893400</v>
      </c>
      <c r="H1480" s="25" t="str">
        <f t="shared" si="177"/>
        <v>19</v>
      </c>
      <c r="I1480" s="25" t="str">
        <f t="shared" si="178"/>
        <v>09</v>
      </c>
      <c r="J1480" s="25" t="str">
        <f t="shared" si="179"/>
        <v>2018</v>
      </c>
      <c r="K1480" s="25" t="str">
        <f t="shared" si="180"/>
        <v>3</v>
      </c>
      <c r="L1480" s="25" t="str">
        <f t="shared" si="181"/>
        <v>301510</v>
      </c>
      <c r="M1480" s="25" t="str">
        <f t="shared" si="182"/>
        <v>LT AGUNG 1</v>
      </c>
    </row>
    <row r="1481" spans="2:13" x14ac:dyDescent="0.25">
      <c r="B1481" s="56">
        <v>43364</v>
      </c>
      <c r="C1481" s="57" t="s">
        <v>1184</v>
      </c>
      <c r="D1481" s="58">
        <v>294500</v>
      </c>
      <c r="E1481" s="58">
        <v>0</v>
      </c>
      <c r="F1481" s="58">
        <f t="shared" si="183"/>
        <v>766187900</v>
      </c>
      <c r="H1481" s="25" t="str">
        <f t="shared" si="177"/>
        <v>20</v>
      </c>
      <c r="I1481" s="25" t="str">
        <f t="shared" si="178"/>
        <v>09</v>
      </c>
      <c r="J1481" s="25" t="str">
        <f t="shared" si="179"/>
        <v>2018</v>
      </c>
      <c r="K1481" s="25" t="str">
        <f t="shared" si="180"/>
        <v>1</v>
      </c>
      <c r="L1481" s="25" t="str">
        <f t="shared" si="181"/>
        <v>301510</v>
      </c>
      <c r="M1481" s="25" t="str">
        <f t="shared" si="182"/>
        <v>LT AGUNG 1</v>
      </c>
    </row>
    <row r="1482" spans="2:13" x14ac:dyDescent="0.25">
      <c r="B1482" s="56">
        <v>43364</v>
      </c>
      <c r="C1482" s="57" t="s">
        <v>1185</v>
      </c>
      <c r="D1482" s="58">
        <v>904500</v>
      </c>
      <c r="E1482" s="58">
        <v>0</v>
      </c>
      <c r="F1482" s="58">
        <f t="shared" si="183"/>
        <v>767092400</v>
      </c>
      <c r="H1482" s="25" t="str">
        <f t="shared" si="177"/>
        <v>20</v>
      </c>
      <c r="I1482" s="25" t="str">
        <f t="shared" si="178"/>
        <v>09</v>
      </c>
      <c r="J1482" s="25" t="str">
        <f t="shared" si="179"/>
        <v>2018</v>
      </c>
      <c r="K1482" s="25" t="str">
        <f t="shared" si="180"/>
        <v>2</v>
      </c>
      <c r="L1482" s="25" t="str">
        <f t="shared" si="181"/>
        <v>301508</v>
      </c>
      <c r="M1482" s="25" t="str">
        <f t="shared" si="182"/>
        <v>AMPERA 1</v>
      </c>
    </row>
    <row r="1483" spans="2:13" x14ac:dyDescent="0.25">
      <c r="B1483" s="56">
        <v>43364</v>
      </c>
      <c r="C1483" s="57" t="s">
        <v>1186</v>
      </c>
      <c r="D1483" s="58">
        <v>439000</v>
      </c>
      <c r="E1483" s="58">
        <v>0</v>
      </c>
      <c r="F1483" s="58">
        <f t="shared" si="183"/>
        <v>767531400</v>
      </c>
      <c r="H1483" s="25" t="str">
        <f t="shared" si="177"/>
        <v>20</v>
      </c>
      <c r="I1483" s="25" t="str">
        <f t="shared" si="178"/>
        <v>09</v>
      </c>
      <c r="J1483" s="25" t="str">
        <f t="shared" si="179"/>
        <v>2018</v>
      </c>
      <c r="K1483" s="25" t="str">
        <f t="shared" si="180"/>
        <v>1</v>
      </c>
      <c r="L1483" s="25" t="str">
        <f t="shared" si="181"/>
        <v>301506</v>
      </c>
      <c r="M1483" s="25" t="str">
        <f t="shared" si="182"/>
        <v>FATMAWATI 1</v>
      </c>
    </row>
    <row r="1484" spans="2:13" x14ac:dyDescent="0.25">
      <c r="B1484" s="56">
        <v>43364</v>
      </c>
      <c r="C1484" s="57" t="s">
        <v>1187</v>
      </c>
      <c r="D1484" s="58">
        <v>1233000</v>
      </c>
      <c r="E1484" s="58">
        <v>0</v>
      </c>
      <c r="F1484" s="58">
        <f t="shared" si="183"/>
        <v>768764400</v>
      </c>
      <c r="H1484" s="25" t="str">
        <f t="shared" si="177"/>
        <v>20</v>
      </c>
      <c r="I1484" s="25" t="str">
        <f t="shared" si="178"/>
        <v>09</v>
      </c>
      <c r="J1484" s="25" t="str">
        <f t="shared" si="179"/>
        <v>2018</v>
      </c>
      <c r="K1484" s="25" t="str">
        <f t="shared" si="180"/>
        <v>2</v>
      </c>
      <c r="L1484" s="25" t="str">
        <f t="shared" si="181"/>
        <v>301515</v>
      </c>
      <c r="M1484" s="25" t="str">
        <f t="shared" si="182"/>
        <v>DUKUH 1</v>
      </c>
    </row>
    <row r="1485" spans="2:13" x14ac:dyDescent="0.25">
      <c r="B1485" s="56">
        <v>43364</v>
      </c>
      <c r="C1485" s="57" t="s">
        <v>1188</v>
      </c>
      <c r="D1485" s="58">
        <v>85500</v>
      </c>
      <c r="E1485" s="58">
        <v>0</v>
      </c>
      <c r="F1485" s="58">
        <f t="shared" si="183"/>
        <v>768849900</v>
      </c>
      <c r="H1485" s="25" t="str">
        <f t="shared" si="177"/>
        <v>20</v>
      </c>
      <c r="I1485" s="25" t="str">
        <f t="shared" si="178"/>
        <v>09</v>
      </c>
      <c r="J1485" s="25" t="str">
        <f t="shared" si="179"/>
        <v>2018</v>
      </c>
      <c r="K1485" s="25" t="str">
        <f t="shared" si="180"/>
        <v>3</v>
      </c>
      <c r="L1485" s="25" t="str">
        <f t="shared" si="181"/>
        <v>301509</v>
      </c>
      <c r="M1485" s="25" t="str">
        <f t="shared" si="182"/>
        <v>LT AGUNG 2</v>
      </c>
    </row>
    <row r="1486" spans="2:13" x14ac:dyDescent="0.25">
      <c r="B1486" s="56">
        <v>43364</v>
      </c>
      <c r="C1486" s="57" t="s">
        <v>1187</v>
      </c>
      <c r="D1486" s="58">
        <v>48000</v>
      </c>
      <c r="E1486" s="58">
        <v>0</v>
      </c>
      <c r="F1486" s="58">
        <f t="shared" si="183"/>
        <v>768897900</v>
      </c>
      <c r="H1486" s="25" t="str">
        <f t="shared" si="177"/>
        <v>20</v>
      </c>
      <c r="I1486" s="25" t="str">
        <f t="shared" si="178"/>
        <v>09</v>
      </c>
      <c r="J1486" s="25" t="str">
        <f t="shared" si="179"/>
        <v>2018</v>
      </c>
      <c r="K1486" s="25" t="str">
        <f t="shared" si="180"/>
        <v>2</v>
      </c>
      <c r="L1486" s="25" t="str">
        <f t="shared" si="181"/>
        <v>301515</v>
      </c>
      <c r="M1486" s="25" t="str">
        <f t="shared" si="182"/>
        <v>DUKUH 1</v>
      </c>
    </row>
    <row r="1487" spans="2:13" x14ac:dyDescent="0.25">
      <c r="B1487" s="56">
        <v>43364</v>
      </c>
      <c r="C1487" s="57" t="s">
        <v>1189</v>
      </c>
      <c r="D1487" s="58">
        <v>40000</v>
      </c>
      <c r="E1487" s="58">
        <v>0</v>
      </c>
      <c r="F1487" s="58">
        <f t="shared" si="183"/>
        <v>768937900</v>
      </c>
      <c r="H1487" s="25" t="str">
        <f t="shared" si="177"/>
        <v>20</v>
      </c>
      <c r="I1487" s="25" t="str">
        <f t="shared" si="178"/>
        <v>09</v>
      </c>
      <c r="J1487" s="25" t="str">
        <f t="shared" si="179"/>
        <v>2018</v>
      </c>
      <c r="K1487" s="25" t="str">
        <f t="shared" si="180"/>
        <v>3</v>
      </c>
      <c r="L1487" s="25" t="str">
        <f t="shared" si="181"/>
        <v>301513</v>
      </c>
      <c r="M1487" s="25" t="str">
        <f t="shared" si="182"/>
        <v>KP RAMBUTAN</v>
      </c>
    </row>
    <row r="1488" spans="2:13" x14ac:dyDescent="0.25">
      <c r="B1488" s="56">
        <v>43364</v>
      </c>
      <c r="C1488" s="57" t="s">
        <v>1190</v>
      </c>
      <c r="D1488" s="58">
        <v>76000</v>
      </c>
      <c r="E1488" s="58">
        <v>0</v>
      </c>
      <c r="F1488" s="58">
        <f t="shared" si="183"/>
        <v>769013900</v>
      </c>
      <c r="H1488" s="25" t="str">
        <f t="shared" si="177"/>
        <v>20</v>
      </c>
      <c r="I1488" s="25" t="str">
        <f t="shared" si="178"/>
        <v>09</v>
      </c>
      <c r="J1488" s="25" t="str">
        <f t="shared" si="179"/>
        <v>2018</v>
      </c>
      <c r="K1488" s="25" t="str">
        <f t="shared" si="180"/>
        <v>3</v>
      </c>
      <c r="L1488" s="25" t="str">
        <f t="shared" si="181"/>
        <v>301508</v>
      </c>
      <c r="M1488" s="25" t="str">
        <f t="shared" si="182"/>
        <v>AMPERA 1</v>
      </c>
    </row>
    <row r="1489" spans="2:13" x14ac:dyDescent="0.25">
      <c r="B1489" s="56">
        <v>43364</v>
      </c>
      <c r="C1489" s="57" t="s">
        <v>1191</v>
      </c>
      <c r="D1489" s="58">
        <v>380000</v>
      </c>
      <c r="E1489" s="58">
        <v>0</v>
      </c>
      <c r="F1489" s="58">
        <f t="shared" si="183"/>
        <v>769393900</v>
      </c>
      <c r="H1489" s="25" t="str">
        <f t="shared" si="177"/>
        <v>20</v>
      </c>
      <c r="I1489" s="25" t="str">
        <f t="shared" si="178"/>
        <v>09</v>
      </c>
      <c r="J1489" s="25" t="str">
        <f t="shared" si="179"/>
        <v>2018</v>
      </c>
      <c r="K1489" s="25" t="str">
        <f t="shared" si="180"/>
        <v>1</v>
      </c>
      <c r="L1489" s="25" t="str">
        <f t="shared" si="181"/>
        <v>301504</v>
      </c>
      <c r="M1489" s="25" t="str">
        <f t="shared" si="182"/>
        <v>PD PINANG</v>
      </c>
    </row>
    <row r="1490" spans="2:13" x14ac:dyDescent="0.25">
      <c r="B1490" s="56">
        <v>43364</v>
      </c>
      <c r="C1490" s="57" t="s">
        <v>1192</v>
      </c>
      <c r="D1490" s="58">
        <v>399000</v>
      </c>
      <c r="E1490" s="58">
        <v>0</v>
      </c>
      <c r="F1490" s="58">
        <f t="shared" si="183"/>
        <v>769792900</v>
      </c>
      <c r="H1490" s="25" t="str">
        <f t="shared" si="177"/>
        <v>20</v>
      </c>
      <c r="I1490" s="25" t="str">
        <f t="shared" si="178"/>
        <v>09</v>
      </c>
      <c r="J1490" s="25" t="str">
        <f t="shared" si="179"/>
        <v>2018</v>
      </c>
      <c r="K1490" s="25" t="str">
        <f t="shared" si="180"/>
        <v>2</v>
      </c>
      <c r="L1490" s="25" t="str">
        <f t="shared" si="181"/>
        <v>301534</v>
      </c>
      <c r="M1490" s="25" t="str">
        <f t="shared" si="182"/>
        <v>LT AGUNG 3</v>
      </c>
    </row>
    <row r="1491" spans="2:13" x14ac:dyDescent="0.25">
      <c r="B1491" s="56">
        <v>43364</v>
      </c>
      <c r="C1491" s="57" t="s">
        <v>1193</v>
      </c>
      <c r="D1491" s="58">
        <v>332500</v>
      </c>
      <c r="E1491" s="58">
        <v>0</v>
      </c>
      <c r="F1491" s="58">
        <f t="shared" si="183"/>
        <v>770125400</v>
      </c>
      <c r="H1491" s="25" t="str">
        <f t="shared" si="177"/>
        <v>20</v>
      </c>
      <c r="I1491" s="25" t="str">
        <f t="shared" si="178"/>
        <v>09</v>
      </c>
      <c r="J1491" s="25" t="str">
        <f t="shared" si="179"/>
        <v>2018</v>
      </c>
      <c r="K1491" s="25" t="str">
        <f t="shared" si="180"/>
        <v>1</v>
      </c>
      <c r="L1491" s="25" t="str">
        <f t="shared" si="181"/>
        <v>301513</v>
      </c>
      <c r="M1491" s="25" t="str">
        <f t="shared" si="182"/>
        <v>KP RAMBUTAN</v>
      </c>
    </row>
    <row r="1492" spans="2:13" x14ac:dyDescent="0.25">
      <c r="B1492" s="56">
        <v>43364</v>
      </c>
      <c r="C1492" s="57" t="s">
        <v>1194</v>
      </c>
      <c r="D1492" s="58">
        <v>855000</v>
      </c>
      <c r="E1492" s="58">
        <v>0</v>
      </c>
      <c r="F1492" s="58">
        <f t="shared" si="183"/>
        <v>770980400</v>
      </c>
      <c r="H1492" s="25" t="str">
        <f t="shared" si="177"/>
        <v>20</v>
      </c>
      <c r="I1492" s="25" t="str">
        <f t="shared" si="178"/>
        <v>09</v>
      </c>
      <c r="J1492" s="25" t="str">
        <f t="shared" si="179"/>
        <v>2018</v>
      </c>
      <c r="K1492" s="25" t="str">
        <f t="shared" si="180"/>
        <v>2</v>
      </c>
      <c r="L1492" s="25" t="str">
        <f t="shared" si="181"/>
        <v>301507</v>
      </c>
      <c r="M1492" s="25" t="str">
        <f t="shared" si="182"/>
        <v>AMPERA 2</v>
      </c>
    </row>
    <row r="1493" spans="2:13" x14ac:dyDescent="0.25">
      <c r="B1493" s="56">
        <v>43364</v>
      </c>
      <c r="C1493" s="57" t="s">
        <v>1195</v>
      </c>
      <c r="D1493" s="58">
        <v>47500</v>
      </c>
      <c r="E1493" s="58">
        <v>0</v>
      </c>
      <c r="F1493" s="58">
        <f t="shared" si="183"/>
        <v>771027900</v>
      </c>
      <c r="H1493" s="25" t="str">
        <f t="shared" si="177"/>
        <v>20</v>
      </c>
      <c r="I1493" s="25" t="str">
        <f t="shared" si="178"/>
        <v>09</v>
      </c>
      <c r="J1493" s="25" t="str">
        <f t="shared" si="179"/>
        <v>2018</v>
      </c>
      <c r="K1493" s="25" t="str">
        <f t="shared" si="180"/>
        <v>3</v>
      </c>
      <c r="L1493" s="25" t="str">
        <f t="shared" si="181"/>
        <v>301504</v>
      </c>
      <c r="M1493" s="25" t="str">
        <f t="shared" si="182"/>
        <v>PD PINANG</v>
      </c>
    </row>
    <row r="1494" spans="2:13" x14ac:dyDescent="0.25">
      <c r="B1494" s="56">
        <v>43364</v>
      </c>
      <c r="C1494" s="57" t="s">
        <v>1196</v>
      </c>
      <c r="D1494" s="58">
        <v>142500</v>
      </c>
      <c r="E1494" s="58">
        <v>0</v>
      </c>
      <c r="F1494" s="58">
        <f t="shared" si="183"/>
        <v>771170400</v>
      </c>
      <c r="H1494" s="25" t="str">
        <f t="shared" si="177"/>
        <v>20</v>
      </c>
      <c r="I1494" s="25" t="str">
        <f t="shared" si="178"/>
        <v>09</v>
      </c>
      <c r="J1494" s="25" t="str">
        <f t="shared" si="179"/>
        <v>2018</v>
      </c>
      <c r="K1494" s="25" t="str">
        <f t="shared" si="180"/>
        <v>2</v>
      </c>
      <c r="L1494" s="25" t="str">
        <f t="shared" si="181"/>
        <v>301510</v>
      </c>
      <c r="M1494" s="25" t="str">
        <f t="shared" si="182"/>
        <v>LT AGUNG 1</v>
      </c>
    </row>
    <row r="1495" spans="2:13" x14ac:dyDescent="0.25">
      <c r="B1495" s="56">
        <v>43364</v>
      </c>
      <c r="C1495" s="57" t="s">
        <v>1197</v>
      </c>
      <c r="D1495" s="58">
        <v>152000</v>
      </c>
      <c r="E1495" s="58">
        <v>0</v>
      </c>
      <c r="F1495" s="58">
        <f t="shared" si="183"/>
        <v>771322400</v>
      </c>
      <c r="H1495" s="25" t="str">
        <f t="shared" si="177"/>
        <v>20</v>
      </c>
      <c r="I1495" s="25" t="str">
        <f t="shared" si="178"/>
        <v>09</v>
      </c>
      <c r="J1495" s="25" t="str">
        <f t="shared" si="179"/>
        <v>2018</v>
      </c>
      <c r="K1495" s="25" t="str">
        <f t="shared" si="180"/>
        <v>1</v>
      </c>
      <c r="L1495" s="25" t="str">
        <f t="shared" si="181"/>
        <v>301534</v>
      </c>
      <c r="M1495" s="25" t="str">
        <f t="shared" si="182"/>
        <v>LT AGUNG 3</v>
      </c>
    </row>
    <row r="1496" spans="2:13" x14ac:dyDescent="0.25">
      <c r="B1496" s="56">
        <v>43364</v>
      </c>
      <c r="C1496" s="57" t="s">
        <v>1190</v>
      </c>
      <c r="D1496" s="58">
        <v>289000</v>
      </c>
      <c r="E1496" s="58">
        <v>0</v>
      </c>
      <c r="F1496" s="58">
        <f t="shared" si="183"/>
        <v>771611400</v>
      </c>
      <c r="H1496" s="25" t="str">
        <f t="shared" si="177"/>
        <v>20</v>
      </c>
      <c r="I1496" s="25" t="str">
        <f t="shared" si="178"/>
        <v>09</v>
      </c>
      <c r="J1496" s="25" t="str">
        <f t="shared" si="179"/>
        <v>2018</v>
      </c>
      <c r="K1496" s="25" t="str">
        <f t="shared" si="180"/>
        <v>3</v>
      </c>
      <c r="L1496" s="25" t="str">
        <f t="shared" si="181"/>
        <v>301508</v>
      </c>
      <c r="M1496" s="25" t="str">
        <f t="shared" si="182"/>
        <v>AMPERA 1</v>
      </c>
    </row>
    <row r="1497" spans="2:13" x14ac:dyDescent="0.25">
      <c r="B1497" s="56">
        <v>43364</v>
      </c>
      <c r="C1497" s="57" t="s">
        <v>1194</v>
      </c>
      <c r="D1497" s="58">
        <v>104500</v>
      </c>
      <c r="E1497" s="58">
        <v>0</v>
      </c>
      <c r="F1497" s="58">
        <f t="shared" si="183"/>
        <v>771715900</v>
      </c>
      <c r="H1497" s="25" t="str">
        <f t="shared" si="177"/>
        <v>20</v>
      </c>
      <c r="I1497" s="25" t="str">
        <f t="shared" si="178"/>
        <v>09</v>
      </c>
      <c r="J1497" s="25" t="str">
        <f t="shared" si="179"/>
        <v>2018</v>
      </c>
      <c r="K1497" s="25" t="str">
        <f t="shared" si="180"/>
        <v>2</v>
      </c>
      <c r="L1497" s="25" t="str">
        <f t="shared" si="181"/>
        <v>301507</v>
      </c>
      <c r="M1497" s="25" t="str">
        <f t="shared" si="182"/>
        <v>AMPERA 2</v>
      </c>
    </row>
    <row r="1498" spans="2:13" x14ac:dyDescent="0.25">
      <c r="B1498" s="56">
        <v>43364</v>
      </c>
      <c r="C1498" s="57" t="s">
        <v>1198</v>
      </c>
      <c r="D1498" s="58">
        <v>47500</v>
      </c>
      <c r="E1498" s="58">
        <v>0</v>
      </c>
      <c r="F1498" s="58">
        <f t="shared" si="183"/>
        <v>771763400</v>
      </c>
      <c r="H1498" s="25" t="str">
        <f t="shared" si="177"/>
        <v>20</v>
      </c>
      <c r="I1498" s="25" t="str">
        <f t="shared" si="178"/>
        <v>09</v>
      </c>
      <c r="J1498" s="25" t="str">
        <f t="shared" si="179"/>
        <v>2018</v>
      </c>
      <c r="K1498" s="25" t="str">
        <f t="shared" si="180"/>
        <v>3</v>
      </c>
      <c r="L1498" s="25" t="str">
        <f t="shared" si="181"/>
        <v>301511</v>
      </c>
      <c r="M1498" s="25" t="str">
        <f t="shared" si="182"/>
        <v>GEDONG 2</v>
      </c>
    </row>
    <row r="1499" spans="2:13" x14ac:dyDescent="0.25">
      <c r="B1499" s="56">
        <v>43364</v>
      </c>
      <c r="C1499" s="57" t="s">
        <v>1189</v>
      </c>
      <c r="D1499" s="58">
        <v>19000</v>
      </c>
      <c r="E1499" s="58">
        <v>0</v>
      </c>
      <c r="F1499" s="58">
        <f t="shared" si="183"/>
        <v>771782400</v>
      </c>
      <c r="H1499" s="25" t="str">
        <f t="shared" si="177"/>
        <v>20</v>
      </c>
      <c r="I1499" s="25" t="str">
        <f t="shared" si="178"/>
        <v>09</v>
      </c>
      <c r="J1499" s="25" t="str">
        <f t="shared" si="179"/>
        <v>2018</v>
      </c>
      <c r="K1499" s="25" t="str">
        <f t="shared" si="180"/>
        <v>3</v>
      </c>
      <c r="L1499" s="25" t="str">
        <f t="shared" si="181"/>
        <v>301513</v>
      </c>
      <c r="M1499" s="25" t="str">
        <f t="shared" si="182"/>
        <v>KP RAMBUTAN</v>
      </c>
    </row>
    <row r="1500" spans="2:13" x14ac:dyDescent="0.25">
      <c r="B1500" s="56">
        <v>43364</v>
      </c>
      <c r="C1500" s="57" t="s">
        <v>1193</v>
      </c>
      <c r="D1500" s="58">
        <v>28500</v>
      </c>
      <c r="E1500" s="58">
        <v>0</v>
      </c>
      <c r="F1500" s="58">
        <f t="shared" si="183"/>
        <v>771810900</v>
      </c>
      <c r="H1500" s="25" t="str">
        <f t="shared" si="177"/>
        <v>20</v>
      </c>
      <c r="I1500" s="25" t="str">
        <f t="shared" si="178"/>
        <v>09</v>
      </c>
      <c r="J1500" s="25" t="str">
        <f t="shared" si="179"/>
        <v>2018</v>
      </c>
      <c r="K1500" s="25" t="str">
        <f t="shared" si="180"/>
        <v>1</v>
      </c>
      <c r="L1500" s="25" t="str">
        <f t="shared" si="181"/>
        <v>301513</v>
      </c>
      <c r="M1500" s="25" t="str">
        <f t="shared" si="182"/>
        <v>KP RAMBUTAN</v>
      </c>
    </row>
    <row r="1501" spans="2:13" x14ac:dyDescent="0.25">
      <c r="B1501" s="56">
        <v>43364</v>
      </c>
      <c r="C1501" s="57" t="s">
        <v>1199</v>
      </c>
      <c r="D1501" s="58">
        <v>48000</v>
      </c>
      <c r="E1501" s="58">
        <v>0</v>
      </c>
      <c r="F1501" s="58">
        <f t="shared" si="183"/>
        <v>771858900</v>
      </c>
      <c r="H1501" s="25" t="str">
        <f t="shared" si="177"/>
        <v>20</v>
      </c>
      <c r="I1501" s="25" t="str">
        <f t="shared" si="178"/>
        <v>09</v>
      </c>
      <c r="J1501" s="25" t="str">
        <f t="shared" si="179"/>
        <v>2018</v>
      </c>
      <c r="K1501" s="25" t="str">
        <f t="shared" si="180"/>
        <v>1</v>
      </c>
      <c r="L1501" s="25" t="str">
        <f t="shared" si="181"/>
        <v>301515</v>
      </c>
      <c r="M1501" s="25" t="str">
        <f t="shared" si="182"/>
        <v>DUKUH 1</v>
      </c>
    </row>
    <row r="1502" spans="2:13" x14ac:dyDescent="0.25">
      <c r="B1502" s="56">
        <v>43364</v>
      </c>
      <c r="C1502" s="57" t="s">
        <v>1200</v>
      </c>
      <c r="D1502" s="58">
        <v>123500</v>
      </c>
      <c r="E1502" s="58">
        <v>0</v>
      </c>
      <c r="F1502" s="58">
        <f t="shared" si="183"/>
        <v>771982400</v>
      </c>
      <c r="H1502" s="25" t="str">
        <f t="shared" si="177"/>
        <v>20</v>
      </c>
      <c r="I1502" s="25" t="str">
        <f t="shared" si="178"/>
        <v>09</v>
      </c>
      <c r="J1502" s="25" t="str">
        <f t="shared" si="179"/>
        <v>2018</v>
      </c>
      <c r="K1502" s="25" t="str">
        <f t="shared" si="180"/>
        <v>2</v>
      </c>
      <c r="L1502" s="25" t="str">
        <f t="shared" si="181"/>
        <v>301509</v>
      </c>
      <c r="M1502" s="25" t="str">
        <f t="shared" si="182"/>
        <v>LT AGUNG 2</v>
      </c>
    </row>
    <row r="1503" spans="2:13" x14ac:dyDescent="0.25">
      <c r="B1503" s="56">
        <v>43364</v>
      </c>
      <c r="C1503" s="57" t="s">
        <v>1201</v>
      </c>
      <c r="D1503" s="58">
        <v>1092500</v>
      </c>
      <c r="E1503" s="58">
        <v>0</v>
      </c>
      <c r="F1503" s="58">
        <f t="shared" si="183"/>
        <v>773074900</v>
      </c>
      <c r="H1503" s="25" t="str">
        <f t="shared" si="177"/>
        <v>20</v>
      </c>
      <c r="I1503" s="25" t="str">
        <f t="shared" si="178"/>
        <v>09</v>
      </c>
      <c r="J1503" s="25" t="str">
        <f t="shared" si="179"/>
        <v>2018</v>
      </c>
      <c r="K1503" s="25" t="str">
        <f t="shared" si="180"/>
        <v>2</v>
      </c>
      <c r="L1503" s="25" t="str">
        <f t="shared" si="181"/>
        <v>301506</v>
      </c>
      <c r="M1503" s="25" t="str">
        <f t="shared" si="182"/>
        <v>FATMAWATI 1</v>
      </c>
    </row>
    <row r="1504" spans="2:13" x14ac:dyDescent="0.25">
      <c r="B1504" s="56">
        <v>43364</v>
      </c>
      <c r="C1504" s="57" t="s">
        <v>1202</v>
      </c>
      <c r="D1504" s="58">
        <v>2272000</v>
      </c>
      <c r="E1504" s="58">
        <v>0</v>
      </c>
      <c r="F1504" s="58">
        <f t="shared" si="183"/>
        <v>775346900</v>
      </c>
      <c r="H1504" s="25" t="str">
        <f t="shared" si="177"/>
        <v>20</v>
      </c>
      <c r="I1504" s="25" t="str">
        <f t="shared" si="178"/>
        <v>09</v>
      </c>
      <c r="J1504" s="25" t="str">
        <f t="shared" si="179"/>
        <v>2018</v>
      </c>
      <c r="K1504" s="25" t="str">
        <f t="shared" si="180"/>
        <v>2</v>
      </c>
      <c r="L1504" s="25" t="str">
        <f t="shared" si="181"/>
        <v>301516</v>
      </c>
      <c r="M1504" s="25" t="str">
        <f t="shared" si="182"/>
        <v>DUKUH 3</v>
      </c>
    </row>
    <row r="1505" spans="2:13" x14ac:dyDescent="0.25">
      <c r="B1505" s="56">
        <v>43364</v>
      </c>
      <c r="C1505" s="57" t="s">
        <v>1203</v>
      </c>
      <c r="D1505" s="58">
        <v>879000</v>
      </c>
      <c r="E1505" s="58">
        <v>0</v>
      </c>
      <c r="F1505" s="58">
        <f t="shared" si="183"/>
        <v>776225900</v>
      </c>
      <c r="H1505" s="25" t="str">
        <f t="shared" si="177"/>
        <v>20</v>
      </c>
      <c r="I1505" s="25" t="str">
        <f t="shared" si="178"/>
        <v>09</v>
      </c>
      <c r="J1505" s="25" t="str">
        <f t="shared" si="179"/>
        <v>2018</v>
      </c>
      <c r="K1505" s="25" t="str">
        <f t="shared" si="180"/>
        <v>1</v>
      </c>
      <c r="L1505" s="25" t="str">
        <f t="shared" si="181"/>
        <v>301514</v>
      </c>
      <c r="M1505" s="25" t="str">
        <f t="shared" si="182"/>
        <v>PS REBO</v>
      </c>
    </row>
    <row r="1506" spans="2:13" x14ac:dyDescent="0.25">
      <c r="B1506" s="56">
        <v>43364</v>
      </c>
      <c r="C1506" s="57" t="s">
        <v>1204</v>
      </c>
      <c r="D1506" s="58">
        <v>416000</v>
      </c>
      <c r="E1506" s="58">
        <v>0</v>
      </c>
      <c r="F1506" s="58">
        <f t="shared" si="183"/>
        <v>776641900</v>
      </c>
      <c r="H1506" s="25" t="str">
        <f t="shared" si="177"/>
        <v>20</v>
      </c>
      <c r="I1506" s="25" t="str">
        <f t="shared" si="178"/>
        <v>09</v>
      </c>
      <c r="J1506" s="25" t="str">
        <f t="shared" si="179"/>
        <v>2018</v>
      </c>
      <c r="K1506" s="25" t="str">
        <f t="shared" si="180"/>
        <v>3</v>
      </c>
      <c r="L1506" s="25" t="str">
        <f t="shared" si="181"/>
        <v>301515</v>
      </c>
      <c r="M1506" s="25" t="str">
        <f t="shared" si="182"/>
        <v>DUKUH 1</v>
      </c>
    </row>
    <row r="1507" spans="2:13" x14ac:dyDescent="0.25">
      <c r="B1507" s="56">
        <v>43364</v>
      </c>
      <c r="C1507" s="57" t="s">
        <v>1198</v>
      </c>
      <c r="D1507" s="58">
        <v>123500</v>
      </c>
      <c r="E1507" s="58">
        <v>0</v>
      </c>
      <c r="F1507" s="58">
        <f t="shared" si="183"/>
        <v>776765400</v>
      </c>
      <c r="H1507" s="25" t="str">
        <f t="shared" si="177"/>
        <v>20</v>
      </c>
      <c r="I1507" s="25" t="str">
        <f t="shared" si="178"/>
        <v>09</v>
      </c>
      <c r="J1507" s="25" t="str">
        <f t="shared" si="179"/>
        <v>2018</v>
      </c>
      <c r="K1507" s="25" t="str">
        <f t="shared" si="180"/>
        <v>3</v>
      </c>
      <c r="L1507" s="25" t="str">
        <f t="shared" si="181"/>
        <v>301511</v>
      </c>
      <c r="M1507" s="25" t="str">
        <f t="shared" si="182"/>
        <v>GEDONG 2</v>
      </c>
    </row>
    <row r="1508" spans="2:13" x14ac:dyDescent="0.25">
      <c r="B1508" s="56">
        <v>43364</v>
      </c>
      <c r="C1508" s="57" t="s">
        <v>1188</v>
      </c>
      <c r="D1508" s="58">
        <v>617500</v>
      </c>
      <c r="E1508" s="58">
        <v>0</v>
      </c>
      <c r="F1508" s="58">
        <f t="shared" si="183"/>
        <v>777382900</v>
      </c>
      <c r="H1508" s="25" t="str">
        <f t="shared" si="177"/>
        <v>20</v>
      </c>
      <c r="I1508" s="25" t="str">
        <f t="shared" si="178"/>
        <v>09</v>
      </c>
      <c r="J1508" s="25" t="str">
        <f t="shared" si="179"/>
        <v>2018</v>
      </c>
      <c r="K1508" s="25" t="str">
        <f t="shared" si="180"/>
        <v>3</v>
      </c>
      <c r="L1508" s="25" t="str">
        <f t="shared" si="181"/>
        <v>301509</v>
      </c>
      <c r="M1508" s="25" t="str">
        <f t="shared" si="182"/>
        <v>LT AGUNG 2</v>
      </c>
    </row>
    <row r="1509" spans="2:13" x14ac:dyDescent="0.25">
      <c r="B1509" s="56">
        <v>43364</v>
      </c>
      <c r="C1509" s="57" t="s">
        <v>1205</v>
      </c>
      <c r="D1509" s="58">
        <v>456000</v>
      </c>
      <c r="E1509" s="58">
        <v>0</v>
      </c>
      <c r="F1509" s="58">
        <f t="shared" si="183"/>
        <v>777838900</v>
      </c>
      <c r="H1509" s="25" t="str">
        <f t="shared" si="177"/>
        <v>20</v>
      </c>
      <c r="I1509" s="25" t="str">
        <f t="shared" si="178"/>
        <v>09</v>
      </c>
      <c r="J1509" s="25" t="str">
        <f t="shared" si="179"/>
        <v>2018</v>
      </c>
      <c r="K1509" s="25" t="str">
        <f t="shared" si="180"/>
        <v>1</v>
      </c>
      <c r="L1509" s="25" t="str">
        <f t="shared" si="181"/>
        <v>301508</v>
      </c>
      <c r="M1509" s="25" t="str">
        <f t="shared" si="182"/>
        <v>AMPERA 1</v>
      </c>
    </row>
    <row r="1510" spans="2:13" x14ac:dyDescent="0.25">
      <c r="B1510" s="56">
        <v>43364</v>
      </c>
      <c r="C1510" s="57" t="s">
        <v>1206</v>
      </c>
      <c r="D1510" s="58">
        <v>57000</v>
      </c>
      <c r="E1510" s="58">
        <v>0</v>
      </c>
      <c r="F1510" s="58">
        <f t="shared" si="183"/>
        <v>777895900</v>
      </c>
      <c r="H1510" s="25" t="str">
        <f t="shared" si="177"/>
        <v>20</v>
      </c>
      <c r="I1510" s="25" t="str">
        <f t="shared" si="178"/>
        <v>09</v>
      </c>
      <c r="J1510" s="25" t="str">
        <f t="shared" si="179"/>
        <v>2018</v>
      </c>
      <c r="K1510" s="25" t="str">
        <f t="shared" si="180"/>
        <v>2</v>
      </c>
      <c r="L1510" s="25" t="str">
        <f t="shared" si="181"/>
        <v>301505</v>
      </c>
      <c r="M1510" s="25" t="str">
        <f t="shared" si="182"/>
        <v>FATMAWATI 2</v>
      </c>
    </row>
    <row r="1511" spans="2:13" x14ac:dyDescent="0.25">
      <c r="B1511" s="56">
        <v>43364</v>
      </c>
      <c r="C1511" s="57" t="s">
        <v>1203</v>
      </c>
      <c r="D1511" s="58">
        <v>28500</v>
      </c>
      <c r="E1511" s="58">
        <v>0</v>
      </c>
      <c r="F1511" s="58">
        <f t="shared" si="183"/>
        <v>777924400</v>
      </c>
      <c r="H1511" s="25" t="str">
        <f t="shared" si="177"/>
        <v>20</v>
      </c>
      <c r="I1511" s="25" t="str">
        <f t="shared" si="178"/>
        <v>09</v>
      </c>
      <c r="J1511" s="25" t="str">
        <f t="shared" si="179"/>
        <v>2018</v>
      </c>
      <c r="K1511" s="25" t="str">
        <f t="shared" si="180"/>
        <v>1</v>
      </c>
      <c r="L1511" s="25" t="str">
        <f t="shared" si="181"/>
        <v>301514</v>
      </c>
      <c r="M1511" s="25" t="str">
        <f t="shared" si="182"/>
        <v>PS REBO</v>
      </c>
    </row>
    <row r="1512" spans="2:13" x14ac:dyDescent="0.25">
      <c r="B1512" s="56">
        <v>43364</v>
      </c>
      <c r="C1512" s="57" t="s">
        <v>1207</v>
      </c>
      <c r="D1512" s="58">
        <v>152000</v>
      </c>
      <c r="E1512" s="58">
        <v>0</v>
      </c>
      <c r="F1512" s="58">
        <f t="shared" si="183"/>
        <v>778076400</v>
      </c>
      <c r="H1512" s="25" t="str">
        <f t="shared" si="177"/>
        <v>20</v>
      </c>
      <c r="I1512" s="25" t="str">
        <f t="shared" si="178"/>
        <v>09</v>
      </c>
      <c r="J1512" s="25" t="str">
        <f t="shared" si="179"/>
        <v>2018</v>
      </c>
      <c r="K1512" s="25" t="str">
        <f t="shared" si="180"/>
        <v>2</v>
      </c>
      <c r="L1512" s="25" t="str">
        <f t="shared" si="181"/>
        <v>301504</v>
      </c>
      <c r="M1512" s="25" t="str">
        <f t="shared" si="182"/>
        <v>PD PINANG</v>
      </c>
    </row>
    <row r="1513" spans="2:13" x14ac:dyDescent="0.25">
      <c r="B1513" s="56">
        <v>43364</v>
      </c>
      <c r="C1513" s="57" t="s">
        <v>1195</v>
      </c>
      <c r="D1513" s="58">
        <v>66500</v>
      </c>
      <c r="E1513" s="58">
        <v>0</v>
      </c>
      <c r="F1513" s="58">
        <f t="shared" si="183"/>
        <v>778142900</v>
      </c>
      <c r="H1513" s="25" t="str">
        <f t="shared" si="177"/>
        <v>20</v>
      </c>
      <c r="I1513" s="25" t="str">
        <f t="shared" si="178"/>
        <v>09</v>
      </c>
      <c r="J1513" s="25" t="str">
        <f t="shared" si="179"/>
        <v>2018</v>
      </c>
      <c r="K1513" s="25" t="str">
        <f t="shared" si="180"/>
        <v>3</v>
      </c>
      <c r="L1513" s="25" t="str">
        <f t="shared" si="181"/>
        <v>301504</v>
      </c>
      <c r="M1513" s="25" t="str">
        <f t="shared" si="182"/>
        <v>PD PINANG</v>
      </c>
    </row>
    <row r="1514" spans="2:13" x14ac:dyDescent="0.25">
      <c r="B1514" s="56">
        <v>43364</v>
      </c>
      <c r="C1514" s="57" t="s">
        <v>1208</v>
      </c>
      <c r="D1514" s="58">
        <v>49500</v>
      </c>
      <c r="E1514" s="58">
        <v>0</v>
      </c>
      <c r="F1514" s="58">
        <f t="shared" si="183"/>
        <v>778192400</v>
      </c>
      <c r="H1514" s="25" t="str">
        <f t="shared" si="177"/>
        <v>20</v>
      </c>
      <c r="I1514" s="25" t="str">
        <f t="shared" si="178"/>
        <v>09</v>
      </c>
      <c r="J1514" s="25" t="str">
        <f t="shared" si="179"/>
        <v>2018</v>
      </c>
      <c r="K1514" s="25" t="str">
        <f t="shared" si="180"/>
        <v>3</v>
      </c>
      <c r="L1514" s="25" t="str">
        <f t="shared" si="181"/>
        <v>301514</v>
      </c>
      <c r="M1514" s="25" t="str">
        <f t="shared" si="182"/>
        <v>PS REBO</v>
      </c>
    </row>
    <row r="1515" spans="2:13" x14ac:dyDescent="0.25">
      <c r="B1515" s="56">
        <v>43364</v>
      </c>
      <c r="C1515" s="57" t="s">
        <v>1209</v>
      </c>
      <c r="D1515" s="58">
        <v>28500</v>
      </c>
      <c r="E1515" s="58">
        <v>0</v>
      </c>
      <c r="F1515" s="58">
        <f t="shared" si="183"/>
        <v>778220900</v>
      </c>
      <c r="H1515" s="25" t="str">
        <f t="shared" si="177"/>
        <v>20</v>
      </c>
      <c r="I1515" s="25" t="str">
        <f t="shared" si="178"/>
        <v>09</v>
      </c>
      <c r="J1515" s="25" t="str">
        <f t="shared" si="179"/>
        <v>2018</v>
      </c>
      <c r="K1515" s="25" t="str">
        <f t="shared" si="180"/>
        <v>3</v>
      </c>
      <c r="L1515" s="25" t="str">
        <f t="shared" si="181"/>
        <v>301505</v>
      </c>
      <c r="M1515" s="25" t="str">
        <f t="shared" si="182"/>
        <v>FATMAWATI 2</v>
      </c>
    </row>
    <row r="1516" spans="2:13" x14ac:dyDescent="0.25">
      <c r="B1516" s="56">
        <v>43364</v>
      </c>
      <c r="C1516" s="57" t="s">
        <v>1210</v>
      </c>
      <c r="D1516" s="58">
        <v>28500</v>
      </c>
      <c r="E1516" s="58">
        <v>0</v>
      </c>
      <c r="F1516" s="58">
        <f t="shared" si="183"/>
        <v>778249400</v>
      </c>
      <c r="H1516" s="25" t="str">
        <f t="shared" si="177"/>
        <v>20</v>
      </c>
      <c r="I1516" s="25" t="str">
        <f t="shared" si="178"/>
        <v>09</v>
      </c>
      <c r="J1516" s="25" t="str">
        <f t="shared" si="179"/>
        <v>2018</v>
      </c>
      <c r="K1516" s="25" t="str">
        <f t="shared" si="180"/>
        <v>3</v>
      </c>
      <c r="L1516" s="25" t="str">
        <f t="shared" si="181"/>
        <v>301507</v>
      </c>
      <c r="M1516" s="25" t="str">
        <f t="shared" si="182"/>
        <v>AMPERA 2</v>
      </c>
    </row>
    <row r="1517" spans="2:13" x14ac:dyDescent="0.25">
      <c r="B1517" s="56">
        <v>43364</v>
      </c>
      <c r="C1517" s="57" t="s">
        <v>1211</v>
      </c>
      <c r="D1517" s="58">
        <v>9500</v>
      </c>
      <c r="E1517" s="58">
        <v>0</v>
      </c>
      <c r="F1517" s="58">
        <f t="shared" si="183"/>
        <v>778258900</v>
      </c>
      <c r="H1517" s="25" t="str">
        <f t="shared" si="177"/>
        <v>20</v>
      </c>
      <c r="I1517" s="25" t="str">
        <f t="shared" si="178"/>
        <v>09</v>
      </c>
      <c r="J1517" s="25" t="str">
        <f t="shared" si="179"/>
        <v>2018</v>
      </c>
      <c r="K1517" s="25" t="str">
        <f t="shared" si="180"/>
        <v>1</v>
      </c>
      <c r="L1517" s="25" t="str">
        <f t="shared" si="181"/>
        <v>301512</v>
      </c>
      <c r="M1517" s="25" t="str">
        <f t="shared" si="182"/>
        <v>GEDONG 1</v>
      </c>
    </row>
    <row r="1518" spans="2:13" x14ac:dyDescent="0.25">
      <c r="B1518" s="56">
        <v>43364</v>
      </c>
      <c r="C1518" s="57" t="s">
        <v>1205</v>
      </c>
      <c r="D1518" s="58">
        <v>180500</v>
      </c>
      <c r="E1518" s="58">
        <v>0</v>
      </c>
      <c r="F1518" s="58">
        <f t="shared" si="183"/>
        <v>778439400</v>
      </c>
      <c r="H1518" s="25" t="str">
        <f t="shared" si="177"/>
        <v>20</v>
      </c>
      <c r="I1518" s="25" t="str">
        <f t="shared" si="178"/>
        <v>09</v>
      </c>
      <c r="J1518" s="25" t="str">
        <f t="shared" si="179"/>
        <v>2018</v>
      </c>
      <c r="K1518" s="25" t="str">
        <f t="shared" si="180"/>
        <v>1</v>
      </c>
      <c r="L1518" s="25" t="str">
        <f t="shared" si="181"/>
        <v>301508</v>
      </c>
      <c r="M1518" s="25" t="str">
        <f t="shared" si="182"/>
        <v>AMPERA 1</v>
      </c>
    </row>
    <row r="1519" spans="2:13" x14ac:dyDescent="0.25">
      <c r="B1519" s="56">
        <v>43364</v>
      </c>
      <c r="C1519" s="57" t="s">
        <v>1212</v>
      </c>
      <c r="D1519" s="58">
        <v>532000</v>
      </c>
      <c r="E1519" s="58">
        <v>0</v>
      </c>
      <c r="F1519" s="58">
        <f t="shared" si="183"/>
        <v>778971400</v>
      </c>
      <c r="H1519" s="25" t="str">
        <f t="shared" si="177"/>
        <v>20</v>
      </c>
      <c r="I1519" s="25" t="str">
        <f t="shared" si="178"/>
        <v>09</v>
      </c>
      <c r="J1519" s="25" t="str">
        <f t="shared" si="179"/>
        <v>2018</v>
      </c>
      <c r="K1519" s="25" t="str">
        <f t="shared" si="180"/>
        <v>1</v>
      </c>
      <c r="L1519" s="25" t="str">
        <f t="shared" si="181"/>
        <v>301505</v>
      </c>
      <c r="M1519" s="25" t="str">
        <f t="shared" si="182"/>
        <v>FATMAWATI 2</v>
      </c>
    </row>
    <row r="1520" spans="2:13" x14ac:dyDescent="0.25">
      <c r="B1520" s="56">
        <v>43364</v>
      </c>
      <c r="C1520" s="57" t="s">
        <v>1213</v>
      </c>
      <c r="D1520" s="58">
        <v>1598000</v>
      </c>
      <c r="E1520" s="58">
        <v>0</v>
      </c>
      <c r="F1520" s="58">
        <f t="shared" si="183"/>
        <v>780569400</v>
      </c>
      <c r="H1520" s="25" t="str">
        <f t="shared" si="177"/>
        <v>20</v>
      </c>
      <c r="I1520" s="25" t="str">
        <f t="shared" si="178"/>
        <v>09</v>
      </c>
      <c r="J1520" s="25" t="str">
        <f t="shared" si="179"/>
        <v>2018</v>
      </c>
      <c r="K1520" s="25" t="str">
        <f t="shared" si="180"/>
        <v>1</v>
      </c>
      <c r="L1520" s="25" t="str">
        <f t="shared" si="181"/>
        <v>301509</v>
      </c>
      <c r="M1520" s="25" t="str">
        <f t="shared" si="182"/>
        <v>LT AGUNG 2</v>
      </c>
    </row>
    <row r="1521" spans="2:13" x14ac:dyDescent="0.25">
      <c r="B1521" s="56">
        <v>43364</v>
      </c>
      <c r="C1521" s="57" t="s">
        <v>1184</v>
      </c>
      <c r="D1521" s="58">
        <v>741000</v>
      </c>
      <c r="E1521" s="58">
        <v>0</v>
      </c>
      <c r="F1521" s="58">
        <f t="shared" si="183"/>
        <v>781310400</v>
      </c>
      <c r="H1521" s="25" t="str">
        <f t="shared" si="177"/>
        <v>20</v>
      </c>
      <c r="I1521" s="25" t="str">
        <f t="shared" si="178"/>
        <v>09</v>
      </c>
      <c r="J1521" s="25" t="str">
        <f t="shared" si="179"/>
        <v>2018</v>
      </c>
      <c r="K1521" s="25" t="str">
        <f t="shared" si="180"/>
        <v>1</v>
      </c>
      <c r="L1521" s="25" t="str">
        <f t="shared" si="181"/>
        <v>301510</v>
      </c>
      <c r="M1521" s="25" t="str">
        <f t="shared" si="182"/>
        <v>LT AGUNG 1</v>
      </c>
    </row>
    <row r="1522" spans="2:13" x14ac:dyDescent="0.25">
      <c r="B1522" s="56">
        <v>43364</v>
      </c>
      <c r="C1522" s="57" t="s">
        <v>1186</v>
      </c>
      <c r="D1522" s="58">
        <v>294500</v>
      </c>
      <c r="E1522" s="58">
        <v>0</v>
      </c>
      <c r="F1522" s="58">
        <f t="shared" si="183"/>
        <v>781604900</v>
      </c>
      <c r="H1522" s="25" t="str">
        <f t="shared" si="177"/>
        <v>20</v>
      </c>
      <c r="I1522" s="25" t="str">
        <f t="shared" si="178"/>
        <v>09</v>
      </c>
      <c r="J1522" s="25" t="str">
        <f t="shared" si="179"/>
        <v>2018</v>
      </c>
      <c r="K1522" s="25" t="str">
        <f t="shared" si="180"/>
        <v>1</v>
      </c>
      <c r="L1522" s="25" t="str">
        <f t="shared" si="181"/>
        <v>301506</v>
      </c>
      <c r="M1522" s="25" t="str">
        <f t="shared" si="182"/>
        <v>FATMAWATI 1</v>
      </c>
    </row>
    <row r="1523" spans="2:13" x14ac:dyDescent="0.25">
      <c r="B1523" s="56">
        <v>43364</v>
      </c>
      <c r="C1523" s="57" t="s">
        <v>1201</v>
      </c>
      <c r="D1523" s="58">
        <v>475000</v>
      </c>
      <c r="E1523" s="58">
        <v>0</v>
      </c>
      <c r="F1523" s="58">
        <f t="shared" si="183"/>
        <v>782079900</v>
      </c>
      <c r="H1523" s="25" t="str">
        <f t="shared" ref="H1523:H1586" si="184">MID(C1523,81,2)</f>
        <v>20</v>
      </c>
      <c r="I1523" s="25" t="str">
        <f t="shared" ref="I1523:I1586" si="185">MID(C1523,83,2)</f>
        <v>09</v>
      </c>
      <c r="J1523" s="25" t="str">
        <f t="shared" ref="J1523:J1586" si="186">MID(C1523,85,4)</f>
        <v>2018</v>
      </c>
      <c r="K1523" s="25" t="str">
        <f t="shared" ref="K1523:K1586" si="187">MID(C1523,90,1)</f>
        <v>2</v>
      </c>
      <c r="L1523" s="25" t="str">
        <f t="shared" ref="L1523:L1586" si="188">MID(C1523,92,6)</f>
        <v>301506</v>
      </c>
      <c r="M1523" s="25" t="str">
        <f t="shared" ref="M1523:M1586" si="189">MID(C1523,99,15)</f>
        <v>FATMAWATI 1</v>
      </c>
    </row>
    <row r="1524" spans="2:13" x14ac:dyDescent="0.25">
      <c r="B1524" s="56">
        <v>43364</v>
      </c>
      <c r="C1524" s="57" t="s">
        <v>1214</v>
      </c>
      <c r="D1524" s="58">
        <v>180500</v>
      </c>
      <c r="E1524" s="58">
        <v>0</v>
      </c>
      <c r="F1524" s="58">
        <f t="shared" si="183"/>
        <v>782260400</v>
      </c>
      <c r="H1524" s="25" t="str">
        <f t="shared" si="184"/>
        <v>20</v>
      </c>
      <c r="I1524" s="25" t="str">
        <f t="shared" si="185"/>
        <v>09</v>
      </c>
      <c r="J1524" s="25" t="str">
        <f t="shared" si="186"/>
        <v>2018</v>
      </c>
      <c r="K1524" s="25" t="str">
        <f t="shared" si="187"/>
        <v>3</v>
      </c>
      <c r="L1524" s="25" t="str">
        <f t="shared" si="188"/>
        <v>301506</v>
      </c>
      <c r="M1524" s="25" t="str">
        <f t="shared" si="189"/>
        <v>FATMAWATI 1</v>
      </c>
    </row>
    <row r="1525" spans="2:13" x14ac:dyDescent="0.25">
      <c r="B1525" s="56">
        <v>43364</v>
      </c>
      <c r="C1525" s="57" t="s">
        <v>1213</v>
      </c>
      <c r="D1525" s="58">
        <v>152000</v>
      </c>
      <c r="E1525" s="58">
        <v>0</v>
      </c>
      <c r="F1525" s="58">
        <f t="shared" si="183"/>
        <v>782412400</v>
      </c>
      <c r="H1525" s="25" t="str">
        <f t="shared" si="184"/>
        <v>20</v>
      </c>
      <c r="I1525" s="25" t="str">
        <f t="shared" si="185"/>
        <v>09</v>
      </c>
      <c r="J1525" s="25" t="str">
        <f t="shared" si="186"/>
        <v>2018</v>
      </c>
      <c r="K1525" s="25" t="str">
        <f t="shared" si="187"/>
        <v>1</v>
      </c>
      <c r="L1525" s="25" t="str">
        <f t="shared" si="188"/>
        <v>301509</v>
      </c>
      <c r="M1525" s="25" t="str">
        <f t="shared" si="189"/>
        <v>LT AGUNG 2</v>
      </c>
    </row>
    <row r="1526" spans="2:13" x14ac:dyDescent="0.25">
      <c r="B1526" s="56">
        <v>43364</v>
      </c>
      <c r="C1526" s="57" t="s">
        <v>1215</v>
      </c>
      <c r="D1526" s="58">
        <v>256500</v>
      </c>
      <c r="E1526" s="58">
        <v>0</v>
      </c>
      <c r="F1526" s="58">
        <f t="shared" si="183"/>
        <v>782668900</v>
      </c>
      <c r="H1526" s="25" t="str">
        <f t="shared" si="184"/>
        <v>20</v>
      </c>
      <c r="I1526" s="25" t="str">
        <f t="shared" si="185"/>
        <v>09</v>
      </c>
      <c r="J1526" s="25" t="str">
        <f t="shared" si="186"/>
        <v>2018</v>
      </c>
      <c r="K1526" s="25" t="str">
        <f t="shared" si="187"/>
        <v>1</v>
      </c>
      <c r="L1526" s="25" t="str">
        <f t="shared" si="188"/>
        <v>301507</v>
      </c>
      <c r="M1526" s="25" t="str">
        <f t="shared" si="189"/>
        <v>AMPERA 2</v>
      </c>
    </row>
    <row r="1527" spans="2:13" x14ac:dyDescent="0.25">
      <c r="B1527" s="56">
        <v>43364</v>
      </c>
      <c r="C1527" s="57" t="s">
        <v>1216</v>
      </c>
      <c r="D1527" s="58">
        <v>427500</v>
      </c>
      <c r="E1527" s="58">
        <v>0</v>
      </c>
      <c r="F1527" s="58">
        <f t="shared" ref="F1527:F1590" si="190">F1526+D1527-E1527</f>
        <v>783096400</v>
      </c>
      <c r="H1527" s="25" t="str">
        <f t="shared" si="184"/>
        <v>20</v>
      </c>
      <c r="I1527" s="25" t="str">
        <f t="shared" si="185"/>
        <v>09</v>
      </c>
      <c r="J1527" s="25" t="str">
        <f t="shared" si="186"/>
        <v>2018</v>
      </c>
      <c r="K1527" s="25" t="str">
        <f t="shared" si="187"/>
        <v>1</v>
      </c>
      <c r="L1527" s="25" t="str">
        <f t="shared" si="188"/>
        <v>301511</v>
      </c>
      <c r="M1527" s="25" t="str">
        <f t="shared" si="189"/>
        <v>GEDONG 2</v>
      </c>
    </row>
    <row r="1528" spans="2:13" x14ac:dyDescent="0.25">
      <c r="B1528" s="56">
        <v>43364</v>
      </c>
      <c r="C1528" s="57" t="s">
        <v>1217</v>
      </c>
      <c r="D1528" s="58">
        <v>1268500</v>
      </c>
      <c r="E1528" s="58">
        <v>0</v>
      </c>
      <c r="F1528" s="58">
        <f t="shared" si="190"/>
        <v>784364900</v>
      </c>
      <c r="H1528" s="25" t="str">
        <f t="shared" si="184"/>
        <v>20</v>
      </c>
      <c r="I1528" s="25" t="str">
        <f t="shared" si="185"/>
        <v>09</v>
      </c>
      <c r="J1528" s="25" t="str">
        <f t="shared" si="186"/>
        <v>2018</v>
      </c>
      <c r="K1528" s="25" t="str">
        <f t="shared" si="187"/>
        <v>2</v>
      </c>
      <c r="L1528" s="25" t="str">
        <f t="shared" si="188"/>
        <v>301514</v>
      </c>
      <c r="M1528" s="25" t="str">
        <f t="shared" si="189"/>
        <v>PS REBO</v>
      </c>
    </row>
    <row r="1529" spans="2:13" x14ac:dyDescent="0.25">
      <c r="B1529" s="56">
        <v>43364</v>
      </c>
      <c r="C1529" s="57" t="s">
        <v>1208</v>
      </c>
      <c r="D1529" s="58">
        <v>694500</v>
      </c>
      <c r="E1529" s="58">
        <v>0</v>
      </c>
      <c r="F1529" s="58">
        <f t="shared" si="190"/>
        <v>785059400</v>
      </c>
      <c r="H1529" s="25" t="str">
        <f t="shared" si="184"/>
        <v>20</v>
      </c>
      <c r="I1529" s="25" t="str">
        <f t="shared" si="185"/>
        <v>09</v>
      </c>
      <c r="J1529" s="25" t="str">
        <f t="shared" si="186"/>
        <v>2018</v>
      </c>
      <c r="K1529" s="25" t="str">
        <f t="shared" si="187"/>
        <v>3</v>
      </c>
      <c r="L1529" s="25" t="str">
        <f t="shared" si="188"/>
        <v>301514</v>
      </c>
      <c r="M1529" s="25" t="str">
        <f t="shared" si="189"/>
        <v>PS REBO</v>
      </c>
    </row>
    <row r="1530" spans="2:13" x14ac:dyDescent="0.25">
      <c r="B1530" s="56">
        <v>43364</v>
      </c>
      <c r="C1530" s="57" t="s">
        <v>1218</v>
      </c>
      <c r="D1530" s="58">
        <v>85500</v>
      </c>
      <c r="E1530" s="58">
        <v>0</v>
      </c>
      <c r="F1530" s="58">
        <f t="shared" si="190"/>
        <v>785144900</v>
      </c>
      <c r="H1530" s="25" t="str">
        <f t="shared" si="184"/>
        <v>20</v>
      </c>
      <c r="I1530" s="25" t="str">
        <f t="shared" si="185"/>
        <v>09</v>
      </c>
      <c r="J1530" s="25" t="str">
        <f t="shared" si="186"/>
        <v>2018</v>
      </c>
      <c r="K1530" s="25" t="str">
        <f t="shared" si="187"/>
        <v>3</v>
      </c>
      <c r="L1530" s="25" t="str">
        <f t="shared" si="188"/>
        <v>301512</v>
      </c>
      <c r="M1530" s="25" t="str">
        <f t="shared" si="189"/>
        <v>GEDONG 1</v>
      </c>
    </row>
    <row r="1531" spans="2:13" x14ac:dyDescent="0.25">
      <c r="B1531" s="56">
        <v>43364</v>
      </c>
      <c r="C1531" s="57" t="s">
        <v>1219</v>
      </c>
      <c r="D1531" s="58">
        <v>399000</v>
      </c>
      <c r="E1531" s="58">
        <v>0</v>
      </c>
      <c r="F1531" s="58">
        <f t="shared" si="190"/>
        <v>785543900</v>
      </c>
      <c r="H1531" s="25" t="str">
        <f t="shared" si="184"/>
        <v>20</v>
      </c>
      <c r="I1531" s="25" t="str">
        <f t="shared" si="185"/>
        <v>09</v>
      </c>
      <c r="J1531" s="25" t="str">
        <f t="shared" si="186"/>
        <v>2018</v>
      </c>
      <c r="K1531" s="25" t="str">
        <f t="shared" si="187"/>
        <v>3</v>
      </c>
      <c r="L1531" s="25" t="str">
        <f t="shared" si="188"/>
        <v>301510</v>
      </c>
      <c r="M1531" s="25" t="str">
        <f t="shared" si="189"/>
        <v>LT AGUNG 1</v>
      </c>
    </row>
    <row r="1532" spans="2:13" x14ac:dyDescent="0.25">
      <c r="B1532" s="56">
        <v>43364</v>
      </c>
      <c r="C1532" s="57" t="s">
        <v>1220</v>
      </c>
      <c r="D1532" s="58">
        <v>152000</v>
      </c>
      <c r="E1532" s="58">
        <v>0</v>
      </c>
      <c r="F1532" s="58">
        <f t="shared" si="190"/>
        <v>785695900</v>
      </c>
      <c r="H1532" s="25" t="str">
        <f t="shared" si="184"/>
        <v>20</v>
      </c>
      <c r="I1532" s="25" t="str">
        <f t="shared" si="185"/>
        <v>09</v>
      </c>
      <c r="J1532" s="25" t="str">
        <f t="shared" si="186"/>
        <v>2018</v>
      </c>
      <c r="K1532" s="25" t="str">
        <f t="shared" si="187"/>
        <v>2</v>
      </c>
      <c r="L1532" s="25" t="str">
        <f t="shared" si="188"/>
        <v>301513</v>
      </c>
      <c r="M1532" s="25" t="str">
        <f t="shared" si="189"/>
        <v>KP RAMBUTAN</v>
      </c>
    </row>
    <row r="1533" spans="2:13" x14ac:dyDescent="0.25">
      <c r="B1533" s="56">
        <v>43364</v>
      </c>
      <c r="C1533" s="57" t="s">
        <v>1211</v>
      </c>
      <c r="D1533" s="58">
        <v>256500</v>
      </c>
      <c r="E1533" s="58">
        <v>0</v>
      </c>
      <c r="F1533" s="58">
        <f t="shared" si="190"/>
        <v>785952400</v>
      </c>
      <c r="H1533" s="25" t="str">
        <f t="shared" si="184"/>
        <v>20</v>
      </c>
      <c r="I1533" s="25" t="str">
        <f t="shared" si="185"/>
        <v>09</v>
      </c>
      <c r="J1533" s="25" t="str">
        <f t="shared" si="186"/>
        <v>2018</v>
      </c>
      <c r="K1533" s="25" t="str">
        <f t="shared" si="187"/>
        <v>1</v>
      </c>
      <c r="L1533" s="25" t="str">
        <f t="shared" si="188"/>
        <v>301512</v>
      </c>
      <c r="M1533" s="25" t="str">
        <f t="shared" si="189"/>
        <v>GEDONG 1</v>
      </c>
    </row>
    <row r="1534" spans="2:13" x14ac:dyDescent="0.25">
      <c r="B1534" s="56">
        <v>43364</v>
      </c>
      <c r="C1534" s="57" t="s">
        <v>1207</v>
      </c>
      <c r="D1534" s="58">
        <v>76000</v>
      </c>
      <c r="E1534" s="58">
        <v>0</v>
      </c>
      <c r="F1534" s="58">
        <f t="shared" si="190"/>
        <v>786028400</v>
      </c>
      <c r="H1534" s="25" t="str">
        <f t="shared" si="184"/>
        <v>20</v>
      </c>
      <c r="I1534" s="25" t="str">
        <f t="shared" si="185"/>
        <v>09</v>
      </c>
      <c r="J1534" s="25" t="str">
        <f t="shared" si="186"/>
        <v>2018</v>
      </c>
      <c r="K1534" s="25" t="str">
        <f t="shared" si="187"/>
        <v>2</v>
      </c>
      <c r="L1534" s="25" t="str">
        <f t="shared" si="188"/>
        <v>301504</v>
      </c>
      <c r="M1534" s="25" t="str">
        <f t="shared" si="189"/>
        <v>PD PINANG</v>
      </c>
    </row>
    <row r="1535" spans="2:13" x14ac:dyDescent="0.25">
      <c r="B1535" s="56">
        <v>43364</v>
      </c>
      <c r="C1535" s="57" t="s">
        <v>1221</v>
      </c>
      <c r="D1535" s="58">
        <v>112000</v>
      </c>
      <c r="E1535" s="58">
        <v>0</v>
      </c>
      <c r="F1535" s="58">
        <f t="shared" si="190"/>
        <v>786140400</v>
      </c>
      <c r="H1535" s="25" t="str">
        <f t="shared" si="184"/>
        <v>20</v>
      </c>
      <c r="I1535" s="25" t="str">
        <f t="shared" si="185"/>
        <v>09</v>
      </c>
      <c r="J1535" s="25" t="str">
        <f t="shared" si="186"/>
        <v>2018</v>
      </c>
      <c r="K1535" s="25" t="str">
        <f t="shared" si="187"/>
        <v>1</v>
      </c>
      <c r="L1535" s="25" t="str">
        <f t="shared" si="188"/>
        <v>301516</v>
      </c>
      <c r="M1535" s="25" t="str">
        <f t="shared" si="189"/>
        <v>DUKUH 3</v>
      </c>
    </row>
    <row r="1536" spans="2:13" x14ac:dyDescent="0.25">
      <c r="B1536" s="56">
        <v>43364</v>
      </c>
      <c r="C1536" s="57" t="s">
        <v>1185</v>
      </c>
      <c r="D1536" s="58">
        <v>313500</v>
      </c>
      <c r="E1536" s="58">
        <v>0</v>
      </c>
      <c r="F1536" s="58">
        <f t="shared" si="190"/>
        <v>786453900</v>
      </c>
      <c r="H1536" s="25" t="str">
        <f t="shared" si="184"/>
        <v>20</v>
      </c>
      <c r="I1536" s="25" t="str">
        <f t="shared" si="185"/>
        <v>09</v>
      </c>
      <c r="J1536" s="25" t="str">
        <f t="shared" si="186"/>
        <v>2018</v>
      </c>
      <c r="K1536" s="25" t="str">
        <f t="shared" si="187"/>
        <v>2</v>
      </c>
      <c r="L1536" s="25" t="str">
        <f t="shared" si="188"/>
        <v>301508</v>
      </c>
      <c r="M1536" s="25" t="str">
        <f t="shared" si="189"/>
        <v>AMPERA 1</v>
      </c>
    </row>
    <row r="1537" spans="2:13" x14ac:dyDescent="0.25">
      <c r="B1537" s="56">
        <v>43364</v>
      </c>
      <c r="C1537" s="57" t="s">
        <v>1222</v>
      </c>
      <c r="D1537" s="58">
        <v>133000</v>
      </c>
      <c r="E1537" s="58">
        <v>0</v>
      </c>
      <c r="F1537" s="58">
        <f t="shared" si="190"/>
        <v>786586900</v>
      </c>
      <c r="H1537" s="25" t="str">
        <f t="shared" si="184"/>
        <v>20</v>
      </c>
      <c r="I1537" s="25" t="str">
        <f t="shared" si="185"/>
        <v>09</v>
      </c>
      <c r="J1537" s="25" t="str">
        <f t="shared" si="186"/>
        <v>2018</v>
      </c>
      <c r="K1537" s="25" t="str">
        <f t="shared" si="187"/>
        <v>2</v>
      </c>
      <c r="L1537" s="25" t="str">
        <f t="shared" si="188"/>
        <v>301511</v>
      </c>
      <c r="M1537" s="25" t="str">
        <f t="shared" si="189"/>
        <v>GEDONG 2</v>
      </c>
    </row>
    <row r="1538" spans="2:13" x14ac:dyDescent="0.25">
      <c r="B1538" s="56">
        <v>43364</v>
      </c>
      <c r="C1538" s="57" t="s">
        <v>1199</v>
      </c>
      <c r="D1538" s="58">
        <v>944000</v>
      </c>
      <c r="E1538" s="58">
        <v>0</v>
      </c>
      <c r="F1538" s="58">
        <f t="shared" si="190"/>
        <v>787530900</v>
      </c>
      <c r="H1538" s="25" t="str">
        <f t="shared" si="184"/>
        <v>20</v>
      </c>
      <c r="I1538" s="25" t="str">
        <f t="shared" si="185"/>
        <v>09</v>
      </c>
      <c r="J1538" s="25" t="str">
        <f t="shared" si="186"/>
        <v>2018</v>
      </c>
      <c r="K1538" s="25" t="str">
        <f t="shared" si="187"/>
        <v>1</v>
      </c>
      <c r="L1538" s="25" t="str">
        <f t="shared" si="188"/>
        <v>301515</v>
      </c>
      <c r="M1538" s="25" t="str">
        <f t="shared" si="189"/>
        <v>DUKUH 1</v>
      </c>
    </row>
    <row r="1539" spans="2:13" x14ac:dyDescent="0.25">
      <c r="B1539" s="56">
        <v>43364</v>
      </c>
      <c r="C1539" s="57" t="s">
        <v>1191</v>
      </c>
      <c r="D1539" s="58">
        <v>456000</v>
      </c>
      <c r="E1539" s="58">
        <v>0</v>
      </c>
      <c r="F1539" s="58">
        <f t="shared" si="190"/>
        <v>787986900</v>
      </c>
      <c r="H1539" s="25" t="str">
        <f t="shared" si="184"/>
        <v>20</v>
      </c>
      <c r="I1539" s="25" t="str">
        <f t="shared" si="185"/>
        <v>09</v>
      </c>
      <c r="J1539" s="25" t="str">
        <f t="shared" si="186"/>
        <v>2018</v>
      </c>
      <c r="K1539" s="25" t="str">
        <f t="shared" si="187"/>
        <v>1</v>
      </c>
      <c r="L1539" s="25" t="str">
        <f t="shared" si="188"/>
        <v>301504</v>
      </c>
      <c r="M1539" s="25" t="str">
        <f t="shared" si="189"/>
        <v>PD PINANG</v>
      </c>
    </row>
    <row r="1540" spans="2:13" x14ac:dyDescent="0.25">
      <c r="B1540" s="56">
        <v>43364</v>
      </c>
      <c r="C1540" s="57" t="s">
        <v>1209</v>
      </c>
      <c r="D1540" s="58">
        <v>152000</v>
      </c>
      <c r="E1540" s="58">
        <v>0</v>
      </c>
      <c r="F1540" s="58">
        <f t="shared" si="190"/>
        <v>788138900</v>
      </c>
      <c r="H1540" s="25" t="str">
        <f t="shared" si="184"/>
        <v>20</v>
      </c>
      <c r="I1540" s="25" t="str">
        <f t="shared" si="185"/>
        <v>09</v>
      </c>
      <c r="J1540" s="25" t="str">
        <f t="shared" si="186"/>
        <v>2018</v>
      </c>
      <c r="K1540" s="25" t="str">
        <f t="shared" si="187"/>
        <v>3</v>
      </c>
      <c r="L1540" s="25" t="str">
        <f t="shared" si="188"/>
        <v>301505</v>
      </c>
      <c r="M1540" s="25" t="str">
        <f t="shared" si="189"/>
        <v>FATMAWATI 2</v>
      </c>
    </row>
    <row r="1541" spans="2:13" x14ac:dyDescent="0.25">
      <c r="B1541" s="56">
        <v>43364</v>
      </c>
      <c r="C1541" s="57" t="s">
        <v>1212</v>
      </c>
      <c r="D1541" s="58">
        <v>57000</v>
      </c>
      <c r="E1541" s="58">
        <v>0</v>
      </c>
      <c r="F1541" s="58">
        <f t="shared" si="190"/>
        <v>788195900</v>
      </c>
      <c r="H1541" s="25" t="str">
        <f t="shared" si="184"/>
        <v>20</v>
      </c>
      <c r="I1541" s="25" t="str">
        <f t="shared" si="185"/>
        <v>09</v>
      </c>
      <c r="J1541" s="25" t="str">
        <f t="shared" si="186"/>
        <v>2018</v>
      </c>
      <c r="K1541" s="25" t="str">
        <f t="shared" si="187"/>
        <v>1</v>
      </c>
      <c r="L1541" s="25" t="str">
        <f t="shared" si="188"/>
        <v>301505</v>
      </c>
      <c r="M1541" s="25" t="str">
        <f t="shared" si="189"/>
        <v>FATMAWATI 2</v>
      </c>
    </row>
    <row r="1542" spans="2:13" x14ac:dyDescent="0.25">
      <c r="B1542" s="56">
        <v>43364</v>
      </c>
      <c r="C1542" s="57" t="s">
        <v>1216</v>
      </c>
      <c r="D1542" s="58">
        <v>19000</v>
      </c>
      <c r="E1542" s="58">
        <v>0</v>
      </c>
      <c r="F1542" s="58">
        <f t="shared" si="190"/>
        <v>788214900</v>
      </c>
      <c r="H1542" s="25" t="str">
        <f t="shared" si="184"/>
        <v>20</v>
      </c>
      <c r="I1542" s="25" t="str">
        <f t="shared" si="185"/>
        <v>09</v>
      </c>
      <c r="J1542" s="25" t="str">
        <f t="shared" si="186"/>
        <v>2018</v>
      </c>
      <c r="K1542" s="25" t="str">
        <f t="shared" si="187"/>
        <v>1</v>
      </c>
      <c r="L1542" s="25" t="str">
        <f t="shared" si="188"/>
        <v>301511</v>
      </c>
      <c r="M1542" s="25" t="str">
        <f t="shared" si="189"/>
        <v>GEDONG 2</v>
      </c>
    </row>
    <row r="1543" spans="2:13" x14ac:dyDescent="0.25">
      <c r="B1543" s="56">
        <v>43364</v>
      </c>
      <c r="C1543" s="57" t="s">
        <v>1223</v>
      </c>
      <c r="D1543" s="58">
        <v>48000</v>
      </c>
      <c r="E1543" s="58">
        <v>0</v>
      </c>
      <c r="F1543" s="58">
        <f t="shared" si="190"/>
        <v>788262900</v>
      </c>
      <c r="H1543" s="25" t="str">
        <f t="shared" si="184"/>
        <v>20</v>
      </c>
      <c r="I1543" s="25" t="str">
        <f t="shared" si="185"/>
        <v>09</v>
      </c>
      <c r="J1543" s="25" t="str">
        <f t="shared" si="186"/>
        <v>2018</v>
      </c>
      <c r="K1543" s="25" t="str">
        <f t="shared" si="187"/>
        <v>3</v>
      </c>
      <c r="L1543" s="25" t="str">
        <f t="shared" si="188"/>
        <v>301516</v>
      </c>
      <c r="M1543" s="25" t="str">
        <f t="shared" si="189"/>
        <v>DUKUH 3</v>
      </c>
    </row>
    <row r="1544" spans="2:13" x14ac:dyDescent="0.25">
      <c r="B1544" s="56">
        <v>43364</v>
      </c>
      <c r="C1544" s="57" t="s">
        <v>1219</v>
      </c>
      <c r="D1544" s="58">
        <v>76000</v>
      </c>
      <c r="E1544" s="58">
        <v>0</v>
      </c>
      <c r="F1544" s="58">
        <f t="shared" si="190"/>
        <v>788338900</v>
      </c>
      <c r="H1544" s="25" t="str">
        <f t="shared" si="184"/>
        <v>20</v>
      </c>
      <c r="I1544" s="25" t="str">
        <f t="shared" si="185"/>
        <v>09</v>
      </c>
      <c r="J1544" s="25" t="str">
        <f t="shared" si="186"/>
        <v>2018</v>
      </c>
      <c r="K1544" s="25" t="str">
        <f t="shared" si="187"/>
        <v>3</v>
      </c>
      <c r="L1544" s="25" t="str">
        <f t="shared" si="188"/>
        <v>301510</v>
      </c>
      <c r="M1544" s="25" t="str">
        <f t="shared" si="189"/>
        <v>LT AGUNG 1</v>
      </c>
    </row>
    <row r="1545" spans="2:13" x14ac:dyDescent="0.25">
      <c r="B1545" s="56">
        <v>43364</v>
      </c>
      <c r="C1545" s="57" t="s">
        <v>1202</v>
      </c>
      <c r="D1545" s="58">
        <v>64000</v>
      </c>
      <c r="E1545" s="58">
        <v>0</v>
      </c>
      <c r="F1545" s="58">
        <f t="shared" si="190"/>
        <v>788402900</v>
      </c>
      <c r="H1545" s="25" t="str">
        <f t="shared" si="184"/>
        <v>20</v>
      </c>
      <c r="I1545" s="25" t="str">
        <f t="shared" si="185"/>
        <v>09</v>
      </c>
      <c r="J1545" s="25" t="str">
        <f t="shared" si="186"/>
        <v>2018</v>
      </c>
      <c r="K1545" s="25" t="str">
        <f t="shared" si="187"/>
        <v>2</v>
      </c>
      <c r="L1545" s="25" t="str">
        <f t="shared" si="188"/>
        <v>301516</v>
      </c>
      <c r="M1545" s="25" t="str">
        <f t="shared" si="189"/>
        <v>DUKUH 3</v>
      </c>
    </row>
    <row r="1546" spans="2:13" x14ac:dyDescent="0.25">
      <c r="B1546" s="56">
        <v>43364</v>
      </c>
      <c r="C1546" s="57" t="s">
        <v>1196</v>
      </c>
      <c r="D1546" s="58">
        <v>665000</v>
      </c>
      <c r="E1546" s="58">
        <v>0</v>
      </c>
      <c r="F1546" s="58">
        <f t="shared" si="190"/>
        <v>789067900</v>
      </c>
      <c r="H1546" s="25" t="str">
        <f t="shared" si="184"/>
        <v>20</v>
      </c>
      <c r="I1546" s="25" t="str">
        <f t="shared" si="185"/>
        <v>09</v>
      </c>
      <c r="J1546" s="25" t="str">
        <f t="shared" si="186"/>
        <v>2018</v>
      </c>
      <c r="K1546" s="25" t="str">
        <f t="shared" si="187"/>
        <v>2</v>
      </c>
      <c r="L1546" s="25" t="str">
        <f t="shared" si="188"/>
        <v>301510</v>
      </c>
      <c r="M1546" s="25" t="str">
        <f t="shared" si="189"/>
        <v>LT AGUNG 1</v>
      </c>
    </row>
    <row r="1547" spans="2:13" x14ac:dyDescent="0.25">
      <c r="B1547" s="56">
        <v>43364</v>
      </c>
      <c r="C1547" s="57" t="s">
        <v>1206</v>
      </c>
      <c r="D1547" s="58">
        <v>712500</v>
      </c>
      <c r="E1547" s="58">
        <v>0</v>
      </c>
      <c r="F1547" s="58">
        <f t="shared" si="190"/>
        <v>789780400</v>
      </c>
      <c r="H1547" s="25" t="str">
        <f t="shared" si="184"/>
        <v>20</v>
      </c>
      <c r="I1547" s="25" t="str">
        <f t="shared" si="185"/>
        <v>09</v>
      </c>
      <c r="J1547" s="25" t="str">
        <f t="shared" si="186"/>
        <v>2018</v>
      </c>
      <c r="K1547" s="25" t="str">
        <f t="shared" si="187"/>
        <v>2</v>
      </c>
      <c r="L1547" s="25" t="str">
        <f t="shared" si="188"/>
        <v>301505</v>
      </c>
      <c r="M1547" s="25" t="str">
        <f t="shared" si="189"/>
        <v>FATMAWATI 2</v>
      </c>
    </row>
    <row r="1548" spans="2:13" x14ac:dyDescent="0.25">
      <c r="B1548" s="56">
        <v>43364</v>
      </c>
      <c r="C1548" s="57" t="s">
        <v>1200</v>
      </c>
      <c r="D1548" s="58">
        <v>1472500</v>
      </c>
      <c r="E1548" s="58">
        <v>0</v>
      </c>
      <c r="F1548" s="58">
        <f t="shared" si="190"/>
        <v>791252900</v>
      </c>
      <c r="H1548" s="25" t="str">
        <f t="shared" si="184"/>
        <v>20</v>
      </c>
      <c r="I1548" s="25" t="str">
        <f t="shared" si="185"/>
        <v>09</v>
      </c>
      <c r="J1548" s="25" t="str">
        <f t="shared" si="186"/>
        <v>2018</v>
      </c>
      <c r="K1548" s="25" t="str">
        <f t="shared" si="187"/>
        <v>2</v>
      </c>
      <c r="L1548" s="25" t="str">
        <f t="shared" si="188"/>
        <v>301509</v>
      </c>
      <c r="M1548" s="25" t="str">
        <f t="shared" si="189"/>
        <v>LT AGUNG 2</v>
      </c>
    </row>
    <row r="1549" spans="2:13" x14ac:dyDescent="0.25">
      <c r="B1549" s="56">
        <v>43364</v>
      </c>
      <c r="C1549" s="57" t="s">
        <v>1223</v>
      </c>
      <c r="D1549" s="58">
        <v>608000</v>
      </c>
      <c r="E1549" s="58">
        <v>0</v>
      </c>
      <c r="F1549" s="58">
        <f t="shared" si="190"/>
        <v>791860900</v>
      </c>
      <c r="H1549" s="25" t="str">
        <f t="shared" si="184"/>
        <v>20</v>
      </c>
      <c r="I1549" s="25" t="str">
        <f t="shared" si="185"/>
        <v>09</v>
      </c>
      <c r="J1549" s="25" t="str">
        <f t="shared" si="186"/>
        <v>2018</v>
      </c>
      <c r="K1549" s="25" t="str">
        <f t="shared" si="187"/>
        <v>3</v>
      </c>
      <c r="L1549" s="25" t="str">
        <f t="shared" si="188"/>
        <v>301516</v>
      </c>
      <c r="M1549" s="25" t="str">
        <f t="shared" si="189"/>
        <v>DUKUH 3</v>
      </c>
    </row>
    <row r="1550" spans="2:13" x14ac:dyDescent="0.25">
      <c r="B1550" s="56">
        <v>43364</v>
      </c>
      <c r="C1550" s="57" t="s">
        <v>1224</v>
      </c>
      <c r="D1550" s="58">
        <v>36000</v>
      </c>
      <c r="E1550" s="58">
        <v>0</v>
      </c>
      <c r="F1550" s="58">
        <f t="shared" si="190"/>
        <v>791896900</v>
      </c>
      <c r="H1550" s="25" t="str">
        <f t="shared" si="184"/>
        <v>20</v>
      </c>
      <c r="I1550" s="25" t="str">
        <f t="shared" si="185"/>
        <v>09</v>
      </c>
      <c r="J1550" s="25" t="str">
        <f t="shared" si="186"/>
        <v>2018</v>
      </c>
      <c r="K1550" s="25" t="str">
        <f t="shared" si="187"/>
        <v>2</v>
      </c>
      <c r="L1550" s="25" t="str">
        <f t="shared" si="188"/>
        <v>301512</v>
      </c>
      <c r="M1550" s="25" t="str">
        <f t="shared" si="189"/>
        <v>GEDONG 1</v>
      </c>
    </row>
    <row r="1551" spans="2:13" x14ac:dyDescent="0.25">
      <c r="B1551" s="56">
        <v>43364</v>
      </c>
      <c r="C1551" s="57" t="s">
        <v>1222</v>
      </c>
      <c r="D1551" s="58">
        <v>19000</v>
      </c>
      <c r="E1551" s="58">
        <v>0</v>
      </c>
      <c r="F1551" s="58">
        <f t="shared" si="190"/>
        <v>791915900</v>
      </c>
      <c r="H1551" s="25" t="str">
        <f t="shared" si="184"/>
        <v>20</v>
      </c>
      <c r="I1551" s="25" t="str">
        <f t="shared" si="185"/>
        <v>09</v>
      </c>
      <c r="J1551" s="25" t="str">
        <f t="shared" si="186"/>
        <v>2018</v>
      </c>
      <c r="K1551" s="25" t="str">
        <f t="shared" si="187"/>
        <v>2</v>
      </c>
      <c r="L1551" s="25" t="str">
        <f t="shared" si="188"/>
        <v>301511</v>
      </c>
      <c r="M1551" s="25" t="str">
        <f t="shared" si="189"/>
        <v>GEDONG 2</v>
      </c>
    </row>
    <row r="1552" spans="2:13" x14ac:dyDescent="0.25">
      <c r="B1552" s="56">
        <v>43364</v>
      </c>
      <c r="C1552" s="57" t="s">
        <v>1204</v>
      </c>
      <c r="D1552" s="58">
        <v>64000</v>
      </c>
      <c r="E1552" s="58">
        <v>0</v>
      </c>
      <c r="F1552" s="58">
        <f t="shared" si="190"/>
        <v>791979900</v>
      </c>
      <c r="H1552" s="25" t="str">
        <f t="shared" si="184"/>
        <v>20</v>
      </c>
      <c r="I1552" s="25" t="str">
        <f t="shared" si="185"/>
        <v>09</v>
      </c>
      <c r="J1552" s="25" t="str">
        <f t="shared" si="186"/>
        <v>2018</v>
      </c>
      <c r="K1552" s="25" t="str">
        <f t="shared" si="187"/>
        <v>3</v>
      </c>
      <c r="L1552" s="25" t="str">
        <f t="shared" si="188"/>
        <v>301515</v>
      </c>
      <c r="M1552" s="25" t="str">
        <f t="shared" si="189"/>
        <v>DUKUH 1</v>
      </c>
    </row>
    <row r="1553" spans="2:13" x14ac:dyDescent="0.25">
      <c r="B1553" s="56">
        <v>43364</v>
      </c>
      <c r="C1553" s="57" t="s">
        <v>1218</v>
      </c>
      <c r="D1553" s="58">
        <v>85500</v>
      </c>
      <c r="E1553" s="58">
        <v>0</v>
      </c>
      <c r="F1553" s="58">
        <f t="shared" si="190"/>
        <v>792065400</v>
      </c>
      <c r="H1553" s="25" t="str">
        <f t="shared" si="184"/>
        <v>20</v>
      </c>
      <c r="I1553" s="25" t="str">
        <f t="shared" si="185"/>
        <v>09</v>
      </c>
      <c r="J1553" s="25" t="str">
        <f t="shared" si="186"/>
        <v>2018</v>
      </c>
      <c r="K1553" s="25" t="str">
        <f t="shared" si="187"/>
        <v>3</v>
      </c>
      <c r="L1553" s="25" t="str">
        <f t="shared" si="188"/>
        <v>301512</v>
      </c>
      <c r="M1553" s="25" t="str">
        <f t="shared" si="189"/>
        <v>GEDONG 1</v>
      </c>
    </row>
    <row r="1554" spans="2:13" x14ac:dyDescent="0.25">
      <c r="B1554" s="56">
        <v>43364</v>
      </c>
      <c r="C1554" s="57" t="s">
        <v>1214</v>
      </c>
      <c r="D1554" s="58">
        <v>95000</v>
      </c>
      <c r="E1554" s="58">
        <v>0</v>
      </c>
      <c r="F1554" s="58">
        <f t="shared" si="190"/>
        <v>792160400</v>
      </c>
      <c r="H1554" s="25" t="str">
        <f t="shared" si="184"/>
        <v>20</v>
      </c>
      <c r="I1554" s="25" t="str">
        <f t="shared" si="185"/>
        <v>09</v>
      </c>
      <c r="J1554" s="25" t="str">
        <f t="shared" si="186"/>
        <v>2018</v>
      </c>
      <c r="K1554" s="25" t="str">
        <f t="shared" si="187"/>
        <v>3</v>
      </c>
      <c r="L1554" s="25" t="str">
        <f t="shared" si="188"/>
        <v>301506</v>
      </c>
      <c r="M1554" s="25" t="str">
        <f t="shared" si="189"/>
        <v>FATMAWATI 1</v>
      </c>
    </row>
    <row r="1555" spans="2:13" x14ac:dyDescent="0.25">
      <c r="B1555" s="56">
        <v>43364</v>
      </c>
      <c r="C1555" s="57" t="s">
        <v>1215</v>
      </c>
      <c r="D1555" s="58">
        <v>693500</v>
      </c>
      <c r="E1555" s="58">
        <v>0</v>
      </c>
      <c r="F1555" s="58">
        <f t="shared" si="190"/>
        <v>792853900</v>
      </c>
      <c r="H1555" s="25" t="str">
        <f t="shared" si="184"/>
        <v>20</v>
      </c>
      <c r="I1555" s="25" t="str">
        <f t="shared" si="185"/>
        <v>09</v>
      </c>
      <c r="J1555" s="25" t="str">
        <f t="shared" si="186"/>
        <v>2018</v>
      </c>
      <c r="K1555" s="25" t="str">
        <f t="shared" si="187"/>
        <v>1</v>
      </c>
      <c r="L1555" s="25" t="str">
        <f t="shared" si="188"/>
        <v>301507</v>
      </c>
      <c r="M1555" s="25" t="str">
        <f t="shared" si="189"/>
        <v>AMPERA 2</v>
      </c>
    </row>
    <row r="1556" spans="2:13" x14ac:dyDescent="0.25">
      <c r="B1556" s="56">
        <v>43364</v>
      </c>
      <c r="C1556" s="57" t="s">
        <v>1221</v>
      </c>
      <c r="D1556" s="58">
        <v>960000</v>
      </c>
      <c r="E1556" s="58">
        <v>0</v>
      </c>
      <c r="F1556" s="58">
        <f t="shared" si="190"/>
        <v>793813900</v>
      </c>
      <c r="H1556" s="25" t="str">
        <f t="shared" si="184"/>
        <v>20</v>
      </c>
      <c r="I1556" s="25" t="str">
        <f t="shared" si="185"/>
        <v>09</v>
      </c>
      <c r="J1556" s="25" t="str">
        <f t="shared" si="186"/>
        <v>2018</v>
      </c>
      <c r="K1556" s="25" t="str">
        <f t="shared" si="187"/>
        <v>1</v>
      </c>
      <c r="L1556" s="25" t="str">
        <f t="shared" si="188"/>
        <v>301516</v>
      </c>
      <c r="M1556" s="25" t="str">
        <f t="shared" si="189"/>
        <v>DUKUH 3</v>
      </c>
    </row>
    <row r="1557" spans="2:13" x14ac:dyDescent="0.25">
      <c r="B1557" s="56">
        <v>43364</v>
      </c>
      <c r="C1557" s="57" t="s">
        <v>1225</v>
      </c>
      <c r="D1557" s="58">
        <v>133000</v>
      </c>
      <c r="E1557" s="58">
        <v>0</v>
      </c>
      <c r="F1557" s="58">
        <f t="shared" si="190"/>
        <v>793946900</v>
      </c>
      <c r="H1557" s="25" t="str">
        <f t="shared" si="184"/>
        <v>20</v>
      </c>
      <c r="I1557" s="25" t="str">
        <f t="shared" si="185"/>
        <v>09</v>
      </c>
      <c r="J1557" s="25" t="str">
        <f t="shared" si="186"/>
        <v>2018</v>
      </c>
      <c r="K1557" s="25" t="str">
        <f t="shared" si="187"/>
        <v>3</v>
      </c>
      <c r="L1557" s="25" t="str">
        <f t="shared" si="188"/>
        <v>301534</v>
      </c>
      <c r="M1557" s="25" t="str">
        <f t="shared" si="189"/>
        <v>LT AGUNG 3</v>
      </c>
    </row>
    <row r="1558" spans="2:13" x14ac:dyDescent="0.25">
      <c r="B1558" s="56">
        <v>43364</v>
      </c>
      <c r="C1558" s="57" t="s">
        <v>1210</v>
      </c>
      <c r="D1558" s="58">
        <v>370500</v>
      </c>
      <c r="E1558" s="58">
        <v>0</v>
      </c>
      <c r="F1558" s="58">
        <f t="shared" si="190"/>
        <v>794317400</v>
      </c>
      <c r="H1558" s="25" t="str">
        <f t="shared" si="184"/>
        <v>20</v>
      </c>
      <c r="I1558" s="25" t="str">
        <f t="shared" si="185"/>
        <v>09</v>
      </c>
      <c r="J1558" s="25" t="str">
        <f t="shared" si="186"/>
        <v>2018</v>
      </c>
      <c r="K1558" s="25" t="str">
        <f t="shared" si="187"/>
        <v>3</v>
      </c>
      <c r="L1558" s="25" t="str">
        <f t="shared" si="188"/>
        <v>301507</v>
      </c>
      <c r="M1558" s="25" t="str">
        <f t="shared" si="189"/>
        <v>AMPERA 2</v>
      </c>
    </row>
    <row r="1559" spans="2:13" x14ac:dyDescent="0.25">
      <c r="B1559" s="56">
        <v>43364</v>
      </c>
      <c r="C1559" s="57" t="s">
        <v>1224</v>
      </c>
      <c r="D1559" s="58">
        <v>115500</v>
      </c>
      <c r="E1559" s="58">
        <v>0</v>
      </c>
      <c r="F1559" s="58">
        <f t="shared" si="190"/>
        <v>794432900</v>
      </c>
      <c r="H1559" s="25" t="str">
        <f t="shared" si="184"/>
        <v>20</v>
      </c>
      <c r="I1559" s="25" t="str">
        <f t="shared" si="185"/>
        <v>09</v>
      </c>
      <c r="J1559" s="25" t="str">
        <f t="shared" si="186"/>
        <v>2018</v>
      </c>
      <c r="K1559" s="25" t="str">
        <f t="shared" si="187"/>
        <v>2</v>
      </c>
      <c r="L1559" s="25" t="str">
        <f t="shared" si="188"/>
        <v>301512</v>
      </c>
      <c r="M1559" s="25" t="str">
        <f t="shared" si="189"/>
        <v>GEDONG 1</v>
      </c>
    </row>
    <row r="1560" spans="2:13" x14ac:dyDescent="0.25">
      <c r="B1560" s="56">
        <v>43364</v>
      </c>
      <c r="C1560" s="57" t="s">
        <v>1217</v>
      </c>
      <c r="D1560" s="58">
        <v>57000</v>
      </c>
      <c r="E1560" s="58">
        <v>0</v>
      </c>
      <c r="F1560" s="58">
        <f t="shared" si="190"/>
        <v>794489900</v>
      </c>
      <c r="H1560" s="25" t="str">
        <f t="shared" si="184"/>
        <v>20</v>
      </c>
      <c r="I1560" s="25" t="str">
        <f t="shared" si="185"/>
        <v>09</v>
      </c>
      <c r="J1560" s="25" t="str">
        <f t="shared" si="186"/>
        <v>2018</v>
      </c>
      <c r="K1560" s="25" t="str">
        <f t="shared" si="187"/>
        <v>2</v>
      </c>
      <c r="L1560" s="25" t="str">
        <f t="shared" si="188"/>
        <v>301514</v>
      </c>
      <c r="M1560" s="25" t="str">
        <f t="shared" si="189"/>
        <v>PS REBO</v>
      </c>
    </row>
    <row r="1561" spans="2:13" x14ac:dyDescent="0.25">
      <c r="B1561" s="56">
        <v>43364</v>
      </c>
      <c r="C1561" s="57" t="s">
        <v>1197</v>
      </c>
      <c r="D1561" s="58">
        <v>19000</v>
      </c>
      <c r="E1561" s="58">
        <v>0</v>
      </c>
      <c r="F1561" s="58">
        <f t="shared" si="190"/>
        <v>794508900</v>
      </c>
      <c r="H1561" s="25" t="str">
        <f t="shared" si="184"/>
        <v>20</v>
      </c>
      <c r="I1561" s="25" t="str">
        <f t="shared" si="185"/>
        <v>09</v>
      </c>
      <c r="J1561" s="25" t="str">
        <f t="shared" si="186"/>
        <v>2018</v>
      </c>
      <c r="K1561" s="25" t="str">
        <f t="shared" si="187"/>
        <v>1</v>
      </c>
      <c r="L1561" s="25" t="str">
        <f t="shared" si="188"/>
        <v>301534</v>
      </c>
      <c r="M1561" s="25" t="str">
        <f t="shared" si="189"/>
        <v>LT AGUNG 3</v>
      </c>
    </row>
    <row r="1562" spans="2:13" x14ac:dyDescent="0.25">
      <c r="B1562" s="56">
        <v>43364</v>
      </c>
      <c r="C1562" s="57" t="s">
        <v>1226</v>
      </c>
      <c r="D1562" s="58">
        <v>9500</v>
      </c>
      <c r="E1562" s="58">
        <v>0</v>
      </c>
      <c r="F1562" s="58">
        <f t="shared" si="190"/>
        <v>794518400</v>
      </c>
      <c r="H1562" s="25" t="str">
        <f t="shared" si="184"/>
        <v>21</v>
      </c>
      <c r="I1562" s="25" t="str">
        <f t="shared" si="185"/>
        <v>09</v>
      </c>
      <c r="J1562" s="25" t="str">
        <f t="shared" si="186"/>
        <v>2018</v>
      </c>
      <c r="K1562" s="25" t="str">
        <f t="shared" si="187"/>
        <v>3</v>
      </c>
      <c r="L1562" s="25" t="str">
        <f t="shared" si="188"/>
        <v>301507</v>
      </c>
      <c r="M1562" s="25" t="str">
        <f t="shared" si="189"/>
        <v>AMPERA 2</v>
      </c>
    </row>
    <row r="1563" spans="2:13" x14ac:dyDescent="0.25">
      <c r="B1563" s="56">
        <v>43364</v>
      </c>
      <c r="C1563" s="57" t="s">
        <v>1227</v>
      </c>
      <c r="D1563" s="58">
        <v>9500</v>
      </c>
      <c r="E1563" s="58">
        <v>0</v>
      </c>
      <c r="F1563" s="58">
        <f t="shared" si="190"/>
        <v>794527900</v>
      </c>
      <c r="H1563" s="25" t="str">
        <f t="shared" si="184"/>
        <v>21</v>
      </c>
      <c r="I1563" s="25" t="str">
        <f t="shared" si="185"/>
        <v>09</v>
      </c>
      <c r="J1563" s="25" t="str">
        <f t="shared" si="186"/>
        <v>2018</v>
      </c>
      <c r="K1563" s="25" t="str">
        <f t="shared" si="187"/>
        <v>3</v>
      </c>
      <c r="L1563" s="25" t="str">
        <f t="shared" si="188"/>
        <v>301513</v>
      </c>
      <c r="M1563" s="25" t="str">
        <f t="shared" si="189"/>
        <v>KP RAMBUTAN</v>
      </c>
    </row>
    <row r="1564" spans="2:13" x14ac:dyDescent="0.25">
      <c r="B1564" s="56">
        <v>43364</v>
      </c>
      <c r="C1564" s="57" t="s">
        <v>1228</v>
      </c>
      <c r="D1564" s="58">
        <v>47500</v>
      </c>
      <c r="E1564" s="58">
        <v>0</v>
      </c>
      <c r="F1564" s="58">
        <f t="shared" si="190"/>
        <v>794575400</v>
      </c>
      <c r="H1564" s="25" t="str">
        <f t="shared" si="184"/>
        <v>21</v>
      </c>
      <c r="I1564" s="25" t="str">
        <f t="shared" si="185"/>
        <v>09</v>
      </c>
      <c r="J1564" s="25" t="str">
        <f t="shared" si="186"/>
        <v>2018</v>
      </c>
      <c r="K1564" s="25" t="str">
        <f t="shared" si="187"/>
        <v>3</v>
      </c>
      <c r="L1564" s="25" t="str">
        <f t="shared" si="188"/>
        <v>301510</v>
      </c>
      <c r="M1564" s="25" t="str">
        <f t="shared" si="189"/>
        <v>LT AGUNG 1</v>
      </c>
    </row>
    <row r="1565" spans="2:13" x14ac:dyDescent="0.25">
      <c r="B1565" s="56">
        <v>43364</v>
      </c>
      <c r="C1565" s="57" t="s">
        <v>1229</v>
      </c>
      <c r="D1565" s="58">
        <v>112000</v>
      </c>
      <c r="E1565" s="58">
        <v>0</v>
      </c>
      <c r="F1565" s="58">
        <f t="shared" si="190"/>
        <v>794687400</v>
      </c>
      <c r="H1565" s="25" t="str">
        <f t="shared" si="184"/>
        <v>21</v>
      </c>
      <c r="I1565" s="25" t="str">
        <f t="shared" si="185"/>
        <v>09</v>
      </c>
      <c r="J1565" s="25" t="str">
        <f t="shared" si="186"/>
        <v>2018</v>
      </c>
      <c r="K1565" s="25" t="str">
        <f t="shared" si="187"/>
        <v>3</v>
      </c>
      <c r="L1565" s="25" t="str">
        <f t="shared" si="188"/>
        <v>301516</v>
      </c>
      <c r="M1565" s="25" t="str">
        <f t="shared" si="189"/>
        <v>DUKUH 3</v>
      </c>
    </row>
    <row r="1566" spans="2:13" x14ac:dyDescent="0.25">
      <c r="B1566" s="56">
        <v>43364</v>
      </c>
      <c r="C1566" s="57" t="s">
        <v>1230</v>
      </c>
      <c r="D1566" s="58">
        <v>64000</v>
      </c>
      <c r="E1566" s="58">
        <v>0</v>
      </c>
      <c r="F1566" s="58">
        <f t="shared" si="190"/>
        <v>794751400</v>
      </c>
      <c r="H1566" s="25" t="str">
        <f t="shared" si="184"/>
        <v>21</v>
      </c>
      <c r="I1566" s="25" t="str">
        <f t="shared" si="185"/>
        <v>09</v>
      </c>
      <c r="J1566" s="25" t="str">
        <f t="shared" si="186"/>
        <v>2018</v>
      </c>
      <c r="K1566" s="25" t="str">
        <f t="shared" si="187"/>
        <v>3</v>
      </c>
      <c r="L1566" s="25" t="str">
        <f t="shared" si="188"/>
        <v>301515</v>
      </c>
      <c r="M1566" s="25" t="str">
        <f t="shared" si="189"/>
        <v>DUKUH 1</v>
      </c>
    </row>
    <row r="1567" spans="2:13" x14ac:dyDescent="0.25">
      <c r="B1567" s="56">
        <v>43364</v>
      </c>
      <c r="C1567" s="57" t="s">
        <v>1231</v>
      </c>
      <c r="D1567" s="58">
        <v>9500</v>
      </c>
      <c r="E1567" s="58">
        <v>0</v>
      </c>
      <c r="F1567" s="58">
        <f t="shared" si="190"/>
        <v>794760900</v>
      </c>
      <c r="H1567" s="25" t="str">
        <f t="shared" si="184"/>
        <v>21</v>
      </c>
      <c r="I1567" s="25" t="str">
        <f t="shared" si="185"/>
        <v>09</v>
      </c>
      <c r="J1567" s="25" t="str">
        <f t="shared" si="186"/>
        <v>2018</v>
      </c>
      <c r="K1567" s="25" t="str">
        <f t="shared" si="187"/>
        <v>3</v>
      </c>
      <c r="L1567" s="25" t="str">
        <f t="shared" si="188"/>
        <v>301512</v>
      </c>
      <c r="M1567" s="25" t="str">
        <f t="shared" si="189"/>
        <v>GEDONG 1</v>
      </c>
    </row>
    <row r="1568" spans="2:13" x14ac:dyDescent="0.25">
      <c r="B1568" s="56">
        <v>43364</v>
      </c>
      <c r="C1568" s="57" t="s">
        <v>1228</v>
      </c>
      <c r="D1568" s="58">
        <v>28500</v>
      </c>
      <c r="E1568" s="58">
        <v>0</v>
      </c>
      <c r="F1568" s="58">
        <f t="shared" si="190"/>
        <v>794789400</v>
      </c>
      <c r="H1568" s="25" t="str">
        <f t="shared" si="184"/>
        <v>21</v>
      </c>
      <c r="I1568" s="25" t="str">
        <f t="shared" si="185"/>
        <v>09</v>
      </c>
      <c r="J1568" s="25" t="str">
        <f t="shared" si="186"/>
        <v>2018</v>
      </c>
      <c r="K1568" s="25" t="str">
        <f t="shared" si="187"/>
        <v>3</v>
      </c>
      <c r="L1568" s="25" t="str">
        <f t="shared" si="188"/>
        <v>301510</v>
      </c>
      <c r="M1568" s="25" t="str">
        <f t="shared" si="189"/>
        <v>LT AGUNG 1</v>
      </c>
    </row>
    <row r="1569" spans="2:13" x14ac:dyDescent="0.25">
      <c r="B1569" s="56">
        <v>43364</v>
      </c>
      <c r="C1569" s="57" t="s">
        <v>1232</v>
      </c>
      <c r="D1569" s="58">
        <v>49500</v>
      </c>
      <c r="E1569" s="58">
        <v>0</v>
      </c>
      <c r="F1569" s="58">
        <f t="shared" si="190"/>
        <v>794838900</v>
      </c>
      <c r="H1569" s="25" t="str">
        <f t="shared" si="184"/>
        <v>21</v>
      </c>
      <c r="I1569" s="25" t="str">
        <f t="shared" si="185"/>
        <v>09</v>
      </c>
      <c r="J1569" s="25" t="str">
        <f t="shared" si="186"/>
        <v>2018</v>
      </c>
      <c r="K1569" s="25" t="str">
        <f t="shared" si="187"/>
        <v>3</v>
      </c>
      <c r="L1569" s="25" t="str">
        <f t="shared" si="188"/>
        <v>301514</v>
      </c>
      <c r="M1569" s="25" t="str">
        <f t="shared" si="189"/>
        <v>PS REBO</v>
      </c>
    </row>
    <row r="1570" spans="2:13" x14ac:dyDescent="0.25">
      <c r="B1570" s="56">
        <v>43364</v>
      </c>
      <c r="C1570" s="57" t="s">
        <v>1231</v>
      </c>
      <c r="D1570" s="58">
        <v>114000</v>
      </c>
      <c r="E1570" s="58">
        <v>0</v>
      </c>
      <c r="F1570" s="58">
        <f t="shared" si="190"/>
        <v>794952900</v>
      </c>
      <c r="H1570" s="25" t="str">
        <f t="shared" si="184"/>
        <v>21</v>
      </c>
      <c r="I1570" s="25" t="str">
        <f t="shared" si="185"/>
        <v>09</v>
      </c>
      <c r="J1570" s="25" t="str">
        <f t="shared" si="186"/>
        <v>2018</v>
      </c>
      <c r="K1570" s="25" t="str">
        <f t="shared" si="187"/>
        <v>3</v>
      </c>
      <c r="L1570" s="25" t="str">
        <f t="shared" si="188"/>
        <v>301512</v>
      </c>
      <c r="M1570" s="25" t="str">
        <f t="shared" si="189"/>
        <v>GEDONG 1</v>
      </c>
    </row>
    <row r="1571" spans="2:13" x14ac:dyDescent="0.25">
      <c r="B1571" s="56">
        <v>43364</v>
      </c>
      <c r="C1571" s="57" t="s">
        <v>1232</v>
      </c>
      <c r="D1571" s="58">
        <v>305500</v>
      </c>
      <c r="E1571" s="58">
        <v>0</v>
      </c>
      <c r="F1571" s="58">
        <f t="shared" si="190"/>
        <v>795258400</v>
      </c>
      <c r="H1571" s="25" t="str">
        <f t="shared" si="184"/>
        <v>21</v>
      </c>
      <c r="I1571" s="25" t="str">
        <f t="shared" si="185"/>
        <v>09</v>
      </c>
      <c r="J1571" s="25" t="str">
        <f t="shared" si="186"/>
        <v>2018</v>
      </c>
      <c r="K1571" s="25" t="str">
        <f t="shared" si="187"/>
        <v>3</v>
      </c>
      <c r="L1571" s="25" t="str">
        <f t="shared" si="188"/>
        <v>301514</v>
      </c>
      <c r="M1571" s="25" t="str">
        <f t="shared" si="189"/>
        <v>PS REBO</v>
      </c>
    </row>
    <row r="1572" spans="2:13" x14ac:dyDescent="0.25">
      <c r="B1572" s="56">
        <v>43364</v>
      </c>
      <c r="C1572" s="57" t="s">
        <v>1233</v>
      </c>
      <c r="D1572" s="58">
        <v>85500</v>
      </c>
      <c r="E1572" s="58">
        <v>0</v>
      </c>
      <c r="F1572" s="58">
        <f t="shared" si="190"/>
        <v>795343900</v>
      </c>
      <c r="H1572" s="25" t="str">
        <f t="shared" si="184"/>
        <v>21</v>
      </c>
      <c r="I1572" s="25" t="str">
        <f t="shared" si="185"/>
        <v>09</v>
      </c>
      <c r="J1572" s="25" t="str">
        <f t="shared" si="186"/>
        <v>2018</v>
      </c>
      <c r="K1572" s="25" t="str">
        <f t="shared" si="187"/>
        <v>3</v>
      </c>
      <c r="L1572" s="25" t="str">
        <f t="shared" si="188"/>
        <v>301511</v>
      </c>
      <c r="M1572" s="25" t="str">
        <f t="shared" si="189"/>
        <v>GEDONG 2</v>
      </c>
    </row>
    <row r="1573" spans="2:13" x14ac:dyDescent="0.25">
      <c r="B1573" s="56">
        <v>43364</v>
      </c>
      <c r="C1573" s="57" t="s">
        <v>1234</v>
      </c>
      <c r="D1573" s="58">
        <v>47500</v>
      </c>
      <c r="E1573" s="58">
        <v>0</v>
      </c>
      <c r="F1573" s="58">
        <f t="shared" si="190"/>
        <v>795391400</v>
      </c>
      <c r="H1573" s="25" t="str">
        <f t="shared" si="184"/>
        <v>21</v>
      </c>
      <c r="I1573" s="25" t="str">
        <f t="shared" si="185"/>
        <v>09</v>
      </c>
      <c r="J1573" s="25" t="str">
        <f t="shared" si="186"/>
        <v>2018</v>
      </c>
      <c r="K1573" s="25" t="str">
        <f t="shared" si="187"/>
        <v>3</v>
      </c>
      <c r="L1573" s="25" t="str">
        <f t="shared" si="188"/>
        <v>301534</v>
      </c>
      <c r="M1573" s="25" t="str">
        <f t="shared" si="189"/>
        <v>LT AGUNG 3</v>
      </c>
    </row>
    <row r="1574" spans="2:13" x14ac:dyDescent="0.25">
      <c r="B1574" s="56">
        <v>43364</v>
      </c>
      <c r="C1574" s="57" t="s">
        <v>1235</v>
      </c>
      <c r="D1574" s="58">
        <v>446500</v>
      </c>
      <c r="E1574" s="58">
        <v>0</v>
      </c>
      <c r="F1574" s="58">
        <f t="shared" si="190"/>
        <v>795837900</v>
      </c>
      <c r="H1574" s="25" t="str">
        <f t="shared" si="184"/>
        <v>20</v>
      </c>
      <c r="I1574" s="25" t="str">
        <f t="shared" si="185"/>
        <v>09</v>
      </c>
      <c r="J1574" s="25" t="str">
        <f t="shared" si="186"/>
        <v>2018</v>
      </c>
      <c r="K1574" s="25" t="str">
        <f t="shared" si="187"/>
        <v>2</v>
      </c>
      <c r="L1574" s="25" t="str">
        <f t="shared" si="188"/>
        <v>301503</v>
      </c>
      <c r="M1574" s="25" t="str">
        <f t="shared" si="189"/>
        <v>CIPUTAT 1</v>
      </c>
    </row>
    <row r="1575" spans="2:13" x14ac:dyDescent="0.25">
      <c r="B1575" s="56">
        <v>43364</v>
      </c>
      <c r="C1575" s="57" t="s">
        <v>1236</v>
      </c>
      <c r="D1575" s="58">
        <v>47500</v>
      </c>
      <c r="E1575" s="58">
        <v>0</v>
      </c>
      <c r="F1575" s="58">
        <f t="shared" si="190"/>
        <v>795885400</v>
      </c>
      <c r="H1575" s="25" t="str">
        <f t="shared" si="184"/>
        <v>20</v>
      </c>
      <c r="I1575" s="25" t="str">
        <f t="shared" si="185"/>
        <v>09</v>
      </c>
      <c r="J1575" s="25" t="str">
        <f t="shared" si="186"/>
        <v>2018</v>
      </c>
      <c r="K1575" s="25" t="str">
        <f t="shared" si="187"/>
        <v>3</v>
      </c>
      <c r="L1575" s="25" t="str">
        <f t="shared" si="188"/>
        <v>301503</v>
      </c>
      <c r="M1575" s="25" t="str">
        <f t="shared" si="189"/>
        <v>CIPUTAT 1</v>
      </c>
    </row>
    <row r="1576" spans="2:13" x14ac:dyDescent="0.25">
      <c r="B1576" s="56">
        <v>43364</v>
      </c>
      <c r="C1576" s="57" t="s">
        <v>1237</v>
      </c>
      <c r="D1576" s="58">
        <v>465500</v>
      </c>
      <c r="E1576" s="58">
        <v>0</v>
      </c>
      <c r="F1576" s="58">
        <f t="shared" si="190"/>
        <v>796350900</v>
      </c>
      <c r="H1576" s="25" t="str">
        <f t="shared" si="184"/>
        <v>20</v>
      </c>
      <c r="I1576" s="25" t="str">
        <f t="shared" si="185"/>
        <v>09</v>
      </c>
      <c r="J1576" s="25" t="str">
        <f t="shared" si="186"/>
        <v>2018</v>
      </c>
      <c r="K1576" s="25" t="str">
        <f t="shared" si="187"/>
        <v>1</v>
      </c>
      <c r="L1576" s="25" t="str">
        <f t="shared" si="188"/>
        <v>301503</v>
      </c>
      <c r="M1576" s="25" t="str">
        <f t="shared" si="189"/>
        <v>CIPUTAT 1</v>
      </c>
    </row>
    <row r="1577" spans="2:13" x14ac:dyDescent="0.25">
      <c r="B1577" s="56">
        <v>43364</v>
      </c>
      <c r="C1577" s="57" t="s">
        <v>1237</v>
      </c>
      <c r="D1577" s="58">
        <v>28500</v>
      </c>
      <c r="E1577" s="58">
        <v>0</v>
      </c>
      <c r="F1577" s="58">
        <f t="shared" si="190"/>
        <v>796379400</v>
      </c>
      <c r="H1577" s="25" t="str">
        <f t="shared" si="184"/>
        <v>20</v>
      </c>
      <c r="I1577" s="25" t="str">
        <f t="shared" si="185"/>
        <v>09</v>
      </c>
      <c r="J1577" s="25" t="str">
        <f t="shared" si="186"/>
        <v>2018</v>
      </c>
      <c r="K1577" s="25" t="str">
        <f t="shared" si="187"/>
        <v>1</v>
      </c>
      <c r="L1577" s="25" t="str">
        <f t="shared" si="188"/>
        <v>301503</v>
      </c>
      <c r="M1577" s="25" t="str">
        <f t="shared" si="189"/>
        <v>CIPUTAT 1</v>
      </c>
    </row>
    <row r="1578" spans="2:13" x14ac:dyDescent="0.25">
      <c r="B1578" s="56">
        <v>43364</v>
      </c>
      <c r="C1578" s="57" t="s">
        <v>1238</v>
      </c>
      <c r="D1578" s="58">
        <v>142500</v>
      </c>
      <c r="E1578" s="58">
        <v>0</v>
      </c>
      <c r="F1578" s="58">
        <f t="shared" si="190"/>
        <v>796521900</v>
      </c>
      <c r="H1578" s="25" t="str">
        <f t="shared" si="184"/>
        <v>21</v>
      </c>
      <c r="I1578" s="25" t="str">
        <f t="shared" si="185"/>
        <v>09</v>
      </c>
      <c r="J1578" s="25" t="str">
        <f t="shared" si="186"/>
        <v>2018</v>
      </c>
      <c r="K1578" s="25" t="str">
        <f t="shared" si="187"/>
        <v>1</v>
      </c>
      <c r="L1578" s="25" t="str">
        <f t="shared" si="188"/>
        <v>301534</v>
      </c>
      <c r="M1578" s="25" t="str">
        <f t="shared" si="189"/>
        <v>LT AGUNG 3</v>
      </c>
    </row>
    <row r="1579" spans="2:13" x14ac:dyDescent="0.25">
      <c r="B1579" s="56">
        <v>43364</v>
      </c>
      <c r="C1579" s="57" t="s">
        <v>1239</v>
      </c>
      <c r="D1579" s="58">
        <v>1055000</v>
      </c>
      <c r="E1579" s="58">
        <v>0</v>
      </c>
      <c r="F1579" s="58">
        <f t="shared" si="190"/>
        <v>797576900</v>
      </c>
      <c r="H1579" s="25" t="str">
        <f t="shared" si="184"/>
        <v>21</v>
      </c>
      <c r="I1579" s="25" t="str">
        <f t="shared" si="185"/>
        <v>09</v>
      </c>
      <c r="J1579" s="25" t="str">
        <f t="shared" si="186"/>
        <v>2018</v>
      </c>
      <c r="K1579" s="25" t="str">
        <f t="shared" si="187"/>
        <v>1</v>
      </c>
      <c r="L1579" s="25" t="str">
        <f t="shared" si="188"/>
        <v>301511</v>
      </c>
      <c r="M1579" s="25" t="str">
        <f t="shared" si="189"/>
        <v>GEDONG 2</v>
      </c>
    </row>
    <row r="1580" spans="2:13" x14ac:dyDescent="0.25">
      <c r="B1580" s="56">
        <v>43364</v>
      </c>
      <c r="C1580" s="57" t="s">
        <v>1240</v>
      </c>
      <c r="D1580" s="58">
        <v>2272500</v>
      </c>
      <c r="E1580" s="58">
        <v>0</v>
      </c>
      <c r="F1580" s="58">
        <f t="shared" si="190"/>
        <v>799849400</v>
      </c>
      <c r="H1580" s="25" t="str">
        <f t="shared" si="184"/>
        <v>21</v>
      </c>
      <c r="I1580" s="25" t="str">
        <f t="shared" si="185"/>
        <v>09</v>
      </c>
      <c r="J1580" s="25" t="str">
        <f t="shared" si="186"/>
        <v>2018</v>
      </c>
      <c r="K1580" s="25" t="str">
        <f t="shared" si="187"/>
        <v>1</v>
      </c>
      <c r="L1580" s="25" t="str">
        <f t="shared" si="188"/>
        <v>301514</v>
      </c>
      <c r="M1580" s="25" t="str">
        <f t="shared" si="189"/>
        <v>PS REBO</v>
      </c>
    </row>
    <row r="1581" spans="2:13" x14ac:dyDescent="0.25">
      <c r="B1581" s="56">
        <v>43364</v>
      </c>
      <c r="C1581" s="57" t="s">
        <v>1239</v>
      </c>
      <c r="D1581" s="58">
        <v>19000</v>
      </c>
      <c r="E1581" s="58">
        <v>0</v>
      </c>
      <c r="F1581" s="58">
        <f t="shared" si="190"/>
        <v>799868400</v>
      </c>
      <c r="H1581" s="25" t="str">
        <f t="shared" si="184"/>
        <v>21</v>
      </c>
      <c r="I1581" s="25" t="str">
        <f t="shared" si="185"/>
        <v>09</v>
      </c>
      <c r="J1581" s="25" t="str">
        <f t="shared" si="186"/>
        <v>2018</v>
      </c>
      <c r="K1581" s="25" t="str">
        <f t="shared" si="187"/>
        <v>1</v>
      </c>
      <c r="L1581" s="25" t="str">
        <f t="shared" si="188"/>
        <v>301511</v>
      </c>
      <c r="M1581" s="25" t="str">
        <f t="shared" si="189"/>
        <v>GEDONG 2</v>
      </c>
    </row>
    <row r="1582" spans="2:13" x14ac:dyDescent="0.25">
      <c r="B1582" s="56">
        <v>43364</v>
      </c>
      <c r="C1582" s="57" t="s">
        <v>1241</v>
      </c>
      <c r="D1582" s="58">
        <v>268000</v>
      </c>
      <c r="E1582" s="58">
        <v>0</v>
      </c>
      <c r="F1582" s="58">
        <f t="shared" si="190"/>
        <v>800136400</v>
      </c>
      <c r="H1582" s="25" t="str">
        <f t="shared" si="184"/>
        <v>21</v>
      </c>
      <c r="I1582" s="25" t="str">
        <f t="shared" si="185"/>
        <v>09</v>
      </c>
      <c r="J1582" s="25" t="str">
        <f t="shared" si="186"/>
        <v>2018</v>
      </c>
      <c r="K1582" s="25" t="str">
        <f t="shared" si="187"/>
        <v>1</v>
      </c>
      <c r="L1582" s="25" t="str">
        <f t="shared" si="188"/>
        <v>301512</v>
      </c>
      <c r="M1582" s="25" t="str">
        <f t="shared" si="189"/>
        <v>GEDONG 1</v>
      </c>
    </row>
    <row r="1583" spans="2:13" x14ac:dyDescent="0.25">
      <c r="B1583" s="56">
        <v>43364</v>
      </c>
      <c r="C1583" s="57" t="s">
        <v>1240</v>
      </c>
      <c r="D1583" s="58">
        <v>19000</v>
      </c>
      <c r="E1583" s="58">
        <v>0</v>
      </c>
      <c r="F1583" s="58">
        <f t="shared" si="190"/>
        <v>800155400</v>
      </c>
      <c r="H1583" s="25" t="str">
        <f t="shared" si="184"/>
        <v>21</v>
      </c>
      <c r="I1583" s="25" t="str">
        <f t="shared" si="185"/>
        <v>09</v>
      </c>
      <c r="J1583" s="25" t="str">
        <f t="shared" si="186"/>
        <v>2018</v>
      </c>
      <c r="K1583" s="25" t="str">
        <f t="shared" si="187"/>
        <v>1</v>
      </c>
      <c r="L1583" s="25" t="str">
        <f t="shared" si="188"/>
        <v>301514</v>
      </c>
      <c r="M1583" s="25" t="str">
        <f t="shared" si="189"/>
        <v>PS REBO</v>
      </c>
    </row>
    <row r="1584" spans="2:13" x14ac:dyDescent="0.25">
      <c r="B1584" s="56">
        <v>43364</v>
      </c>
      <c r="C1584" s="57" t="s">
        <v>1242</v>
      </c>
      <c r="D1584" s="58">
        <v>999500</v>
      </c>
      <c r="E1584" s="58">
        <v>0</v>
      </c>
      <c r="F1584" s="58">
        <f t="shared" si="190"/>
        <v>801154900</v>
      </c>
      <c r="H1584" s="25" t="str">
        <f t="shared" si="184"/>
        <v>21</v>
      </c>
      <c r="I1584" s="25" t="str">
        <f t="shared" si="185"/>
        <v>09</v>
      </c>
      <c r="J1584" s="25" t="str">
        <f t="shared" si="186"/>
        <v>2018</v>
      </c>
      <c r="K1584" s="25" t="str">
        <f t="shared" si="187"/>
        <v>1</v>
      </c>
      <c r="L1584" s="25" t="str">
        <f t="shared" si="188"/>
        <v>301510</v>
      </c>
      <c r="M1584" s="25" t="str">
        <f t="shared" si="189"/>
        <v>LT AGUNG 1</v>
      </c>
    </row>
    <row r="1585" spans="2:13" x14ac:dyDescent="0.25">
      <c r="B1585" s="56">
        <v>43364</v>
      </c>
      <c r="C1585" s="57" t="s">
        <v>1242</v>
      </c>
      <c r="D1585" s="58">
        <v>161500</v>
      </c>
      <c r="E1585" s="58">
        <v>0</v>
      </c>
      <c r="F1585" s="58">
        <f t="shared" si="190"/>
        <v>801316400</v>
      </c>
      <c r="H1585" s="25" t="str">
        <f t="shared" si="184"/>
        <v>21</v>
      </c>
      <c r="I1585" s="25" t="str">
        <f t="shared" si="185"/>
        <v>09</v>
      </c>
      <c r="J1585" s="25" t="str">
        <f t="shared" si="186"/>
        <v>2018</v>
      </c>
      <c r="K1585" s="25" t="str">
        <f t="shared" si="187"/>
        <v>1</v>
      </c>
      <c r="L1585" s="25" t="str">
        <f t="shared" si="188"/>
        <v>301510</v>
      </c>
      <c r="M1585" s="25" t="str">
        <f t="shared" si="189"/>
        <v>LT AGUNG 1</v>
      </c>
    </row>
    <row r="1586" spans="2:13" x14ac:dyDescent="0.25">
      <c r="B1586" s="56">
        <v>43364</v>
      </c>
      <c r="C1586" s="57" t="s">
        <v>1243</v>
      </c>
      <c r="D1586" s="58">
        <v>1493000</v>
      </c>
      <c r="E1586" s="58">
        <v>0</v>
      </c>
      <c r="F1586" s="58">
        <f t="shared" si="190"/>
        <v>802809400</v>
      </c>
      <c r="H1586" s="25" t="str">
        <f t="shared" si="184"/>
        <v>21</v>
      </c>
      <c r="I1586" s="25" t="str">
        <f t="shared" si="185"/>
        <v>09</v>
      </c>
      <c r="J1586" s="25" t="str">
        <f t="shared" si="186"/>
        <v>2018</v>
      </c>
      <c r="K1586" s="25" t="str">
        <f t="shared" si="187"/>
        <v>1</v>
      </c>
      <c r="L1586" s="25" t="str">
        <f t="shared" si="188"/>
        <v>301516</v>
      </c>
      <c r="M1586" s="25" t="str">
        <f t="shared" si="189"/>
        <v>DUKUH 3</v>
      </c>
    </row>
    <row r="1587" spans="2:13" x14ac:dyDescent="0.25">
      <c r="B1587" s="56">
        <v>43364</v>
      </c>
      <c r="C1587" s="57" t="s">
        <v>1244</v>
      </c>
      <c r="D1587" s="58">
        <v>541500</v>
      </c>
      <c r="E1587" s="58">
        <v>0</v>
      </c>
      <c r="F1587" s="58">
        <f t="shared" si="190"/>
        <v>803350900</v>
      </c>
      <c r="H1587" s="25" t="str">
        <f t="shared" ref="H1587:H1650" si="191">MID(C1587,81,2)</f>
        <v>21</v>
      </c>
      <c r="I1587" s="25" t="str">
        <f t="shared" ref="I1587:I1650" si="192">MID(C1587,83,2)</f>
        <v>09</v>
      </c>
      <c r="J1587" s="25" t="str">
        <f t="shared" ref="J1587:J1650" si="193">MID(C1587,85,4)</f>
        <v>2018</v>
      </c>
      <c r="K1587" s="25" t="str">
        <f t="shared" ref="K1587:K1650" si="194">MID(C1587,90,1)</f>
        <v>1</v>
      </c>
      <c r="L1587" s="25" t="str">
        <f t="shared" ref="L1587:L1650" si="195">MID(C1587,92,6)</f>
        <v>301513</v>
      </c>
      <c r="M1587" s="25" t="str">
        <f t="shared" ref="M1587:M1650" si="196">MID(C1587,99,15)</f>
        <v>KP RAMBUTAN</v>
      </c>
    </row>
    <row r="1588" spans="2:13" x14ac:dyDescent="0.25">
      <c r="B1588" s="56">
        <v>43364</v>
      </c>
      <c r="C1588" s="57" t="s">
        <v>1243</v>
      </c>
      <c r="D1588" s="58">
        <v>16000</v>
      </c>
      <c r="E1588" s="58">
        <v>0</v>
      </c>
      <c r="F1588" s="58">
        <f t="shared" si="190"/>
        <v>803366900</v>
      </c>
      <c r="H1588" s="25" t="str">
        <f t="shared" si="191"/>
        <v>21</v>
      </c>
      <c r="I1588" s="25" t="str">
        <f t="shared" si="192"/>
        <v>09</v>
      </c>
      <c r="J1588" s="25" t="str">
        <f t="shared" si="193"/>
        <v>2018</v>
      </c>
      <c r="K1588" s="25" t="str">
        <f t="shared" si="194"/>
        <v>1</v>
      </c>
      <c r="L1588" s="25" t="str">
        <f t="shared" si="195"/>
        <v>301516</v>
      </c>
      <c r="M1588" s="25" t="str">
        <f t="shared" si="196"/>
        <v>DUKUH 3</v>
      </c>
    </row>
    <row r="1589" spans="2:13" x14ac:dyDescent="0.25">
      <c r="B1589" s="56">
        <v>43364</v>
      </c>
      <c r="C1589" s="57" t="s">
        <v>1245</v>
      </c>
      <c r="D1589" s="58">
        <v>32000</v>
      </c>
      <c r="E1589" s="58">
        <v>0</v>
      </c>
      <c r="F1589" s="58">
        <f t="shared" si="190"/>
        <v>803398900</v>
      </c>
      <c r="H1589" s="25" t="str">
        <f t="shared" si="191"/>
        <v>21</v>
      </c>
      <c r="I1589" s="25" t="str">
        <f t="shared" si="192"/>
        <v>09</v>
      </c>
      <c r="J1589" s="25" t="str">
        <f t="shared" si="193"/>
        <v>2018</v>
      </c>
      <c r="K1589" s="25" t="str">
        <f t="shared" si="194"/>
        <v>1</v>
      </c>
      <c r="L1589" s="25" t="str">
        <f t="shared" si="195"/>
        <v>301515</v>
      </c>
      <c r="M1589" s="25" t="str">
        <f t="shared" si="196"/>
        <v>DUKUH 1</v>
      </c>
    </row>
    <row r="1590" spans="2:13" x14ac:dyDescent="0.25">
      <c r="B1590" s="56">
        <v>43364</v>
      </c>
      <c r="C1590" s="57" t="s">
        <v>1238</v>
      </c>
      <c r="D1590" s="58">
        <v>9500</v>
      </c>
      <c r="E1590" s="58">
        <v>0</v>
      </c>
      <c r="F1590" s="58">
        <f t="shared" si="190"/>
        <v>803408400</v>
      </c>
      <c r="H1590" s="25" t="str">
        <f t="shared" si="191"/>
        <v>21</v>
      </c>
      <c r="I1590" s="25" t="str">
        <f t="shared" si="192"/>
        <v>09</v>
      </c>
      <c r="J1590" s="25" t="str">
        <f t="shared" si="193"/>
        <v>2018</v>
      </c>
      <c r="K1590" s="25" t="str">
        <f t="shared" si="194"/>
        <v>1</v>
      </c>
      <c r="L1590" s="25" t="str">
        <f t="shared" si="195"/>
        <v>301534</v>
      </c>
      <c r="M1590" s="25" t="str">
        <f t="shared" si="196"/>
        <v>LT AGUNG 3</v>
      </c>
    </row>
    <row r="1591" spans="2:13" x14ac:dyDescent="0.25">
      <c r="B1591" s="56">
        <v>43364</v>
      </c>
      <c r="C1591" s="57" t="s">
        <v>1245</v>
      </c>
      <c r="D1591" s="58">
        <v>1408000</v>
      </c>
      <c r="E1591" s="58">
        <v>0</v>
      </c>
      <c r="F1591" s="58">
        <f t="shared" ref="F1591:F1654" si="197">F1590+D1591-E1591</f>
        <v>804816400</v>
      </c>
      <c r="H1591" s="25" t="str">
        <f t="shared" si="191"/>
        <v>21</v>
      </c>
      <c r="I1591" s="25" t="str">
        <f t="shared" si="192"/>
        <v>09</v>
      </c>
      <c r="J1591" s="25" t="str">
        <f t="shared" si="193"/>
        <v>2018</v>
      </c>
      <c r="K1591" s="25" t="str">
        <f t="shared" si="194"/>
        <v>1</v>
      </c>
      <c r="L1591" s="25" t="str">
        <f t="shared" si="195"/>
        <v>301515</v>
      </c>
      <c r="M1591" s="25" t="str">
        <f t="shared" si="196"/>
        <v>DUKUH 1</v>
      </c>
    </row>
    <row r="1592" spans="2:13" x14ac:dyDescent="0.25">
      <c r="B1592" s="56">
        <v>43364</v>
      </c>
      <c r="C1592" s="57" t="s">
        <v>1244</v>
      </c>
      <c r="D1592" s="58">
        <v>28500</v>
      </c>
      <c r="E1592" s="58">
        <v>0</v>
      </c>
      <c r="F1592" s="58">
        <f t="shared" si="197"/>
        <v>804844900</v>
      </c>
      <c r="H1592" s="25" t="str">
        <f t="shared" si="191"/>
        <v>21</v>
      </c>
      <c r="I1592" s="25" t="str">
        <f t="shared" si="192"/>
        <v>09</v>
      </c>
      <c r="J1592" s="25" t="str">
        <f t="shared" si="193"/>
        <v>2018</v>
      </c>
      <c r="K1592" s="25" t="str">
        <f t="shared" si="194"/>
        <v>1</v>
      </c>
      <c r="L1592" s="25" t="str">
        <f t="shared" si="195"/>
        <v>301513</v>
      </c>
      <c r="M1592" s="25" t="str">
        <f t="shared" si="196"/>
        <v>KP RAMBUTAN</v>
      </c>
    </row>
    <row r="1593" spans="2:13" x14ac:dyDescent="0.25">
      <c r="B1593" s="56">
        <v>43365</v>
      </c>
      <c r="C1593" s="57" t="s">
        <v>1246</v>
      </c>
      <c r="D1593" s="58">
        <v>1571500</v>
      </c>
      <c r="E1593" s="58">
        <v>0</v>
      </c>
      <c r="F1593" s="58">
        <f t="shared" si="197"/>
        <v>806416400</v>
      </c>
      <c r="H1593" s="25" t="str">
        <f t="shared" si="191"/>
        <v>21</v>
      </c>
      <c r="I1593" s="25" t="str">
        <f t="shared" si="192"/>
        <v>09</v>
      </c>
      <c r="J1593" s="25" t="str">
        <f t="shared" si="193"/>
        <v>2018</v>
      </c>
      <c r="K1593" s="25" t="str">
        <f t="shared" si="194"/>
        <v>2</v>
      </c>
      <c r="L1593" s="25" t="str">
        <f t="shared" si="195"/>
        <v>301510</v>
      </c>
      <c r="M1593" s="25" t="str">
        <f t="shared" si="196"/>
        <v>LT AGUNG 1</v>
      </c>
    </row>
    <row r="1594" spans="2:13" x14ac:dyDescent="0.25">
      <c r="B1594" s="56">
        <v>43365</v>
      </c>
      <c r="C1594" s="57" t="s">
        <v>1247</v>
      </c>
      <c r="D1594" s="58">
        <v>425500</v>
      </c>
      <c r="E1594" s="58">
        <v>0</v>
      </c>
      <c r="F1594" s="58">
        <f t="shared" si="197"/>
        <v>806841900</v>
      </c>
      <c r="H1594" s="25" t="str">
        <f t="shared" si="191"/>
        <v>21</v>
      </c>
      <c r="I1594" s="25" t="str">
        <f t="shared" si="192"/>
        <v>09</v>
      </c>
      <c r="J1594" s="25" t="str">
        <f t="shared" si="193"/>
        <v>2018</v>
      </c>
      <c r="K1594" s="25" t="str">
        <f t="shared" si="194"/>
        <v>2</v>
      </c>
      <c r="L1594" s="25" t="str">
        <f t="shared" si="195"/>
        <v>301512</v>
      </c>
      <c r="M1594" s="25" t="str">
        <f t="shared" si="196"/>
        <v>GEDONG 1</v>
      </c>
    </row>
    <row r="1595" spans="2:13" x14ac:dyDescent="0.25">
      <c r="B1595" s="56">
        <v>43365</v>
      </c>
      <c r="C1595" s="57" t="s">
        <v>1248</v>
      </c>
      <c r="D1595" s="58">
        <v>28500</v>
      </c>
      <c r="E1595" s="58">
        <v>0</v>
      </c>
      <c r="F1595" s="58">
        <f t="shared" si="197"/>
        <v>806870400</v>
      </c>
      <c r="H1595" s="25" t="str">
        <f t="shared" si="191"/>
        <v>21</v>
      </c>
      <c r="I1595" s="25" t="str">
        <f t="shared" si="192"/>
        <v>09</v>
      </c>
      <c r="J1595" s="25" t="str">
        <f t="shared" si="193"/>
        <v>2018</v>
      </c>
      <c r="K1595" s="25" t="str">
        <f t="shared" si="194"/>
        <v>2</v>
      </c>
      <c r="L1595" s="25" t="str">
        <f t="shared" si="195"/>
        <v>301511</v>
      </c>
      <c r="M1595" s="25" t="str">
        <f t="shared" si="196"/>
        <v>GEDONG 2</v>
      </c>
    </row>
    <row r="1596" spans="2:13" x14ac:dyDescent="0.25">
      <c r="B1596" s="56">
        <v>43365</v>
      </c>
      <c r="C1596" s="57" t="s">
        <v>1246</v>
      </c>
      <c r="D1596" s="58">
        <v>104500</v>
      </c>
      <c r="E1596" s="58">
        <v>0</v>
      </c>
      <c r="F1596" s="58">
        <f t="shared" si="197"/>
        <v>806974900</v>
      </c>
      <c r="H1596" s="25" t="str">
        <f t="shared" si="191"/>
        <v>21</v>
      </c>
      <c r="I1596" s="25" t="str">
        <f t="shared" si="192"/>
        <v>09</v>
      </c>
      <c r="J1596" s="25" t="str">
        <f t="shared" si="193"/>
        <v>2018</v>
      </c>
      <c r="K1596" s="25" t="str">
        <f t="shared" si="194"/>
        <v>2</v>
      </c>
      <c r="L1596" s="25" t="str">
        <f t="shared" si="195"/>
        <v>301510</v>
      </c>
      <c r="M1596" s="25" t="str">
        <f t="shared" si="196"/>
        <v>LT AGUNG 1</v>
      </c>
    </row>
    <row r="1597" spans="2:13" x14ac:dyDescent="0.25">
      <c r="B1597" s="56">
        <v>43365</v>
      </c>
      <c r="C1597" s="57" t="s">
        <v>1249</v>
      </c>
      <c r="D1597" s="58">
        <v>9500</v>
      </c>
      <c r="E1597" s="58">
        <v>0</v>
      </c>
      <c r="F1597" s="58">
        <f t="shared" si="197"/>
        <v>806984400</v>
      </c>
      <c r="H1597" s="25" t="str">
        <f t="shared" si="191"/>
        <v>21</v>
      </c>
      <c r="I1597" s="25" t="str">
        <f t="shared" si="192"/>
        <v>09</v>
      </c>
      <c r="J1597" s="25" t="str">
        <f t="shared" si="193"/>
        <v>2018</v>
      </c>
      <c r="K1597" s="25" t="str">
        <f t="shared" si="194"/>
        <v>2</v>
      </c>
      <c r="L1597" s="25" t="str">
        <f t="shared" si="195"/>
        <v>301534</v>
      </c>
      <c r="M1597" s="25" t="str">
        <f t="shared" si="196"/>
        <v>LT AGUNG 3</v>
      </c>
    </row>
    <row r="1598" spans="2:13" x14ac:dyDescent="0.25">
      <c r="B1598" s="56">
        <v>43365</v>
      </c>
      <c r="C1598" s="57" t="s">
        <v>1250</v>
      </c>
      <c r="D1598" s="58">
        <v>1908500</v>
      </c>
      <c r="E1598" s="58">
        <v>0</v>
      </c>
      <c r="F1598" s="58">
        <f t="shared" si="197"/>
        <v>808892900</v>
      </c>
      <c r="H1598" s="25" t="str">
        <f t="shared" si="191"/>
        <v>21</v>
      </c>
      <c r="I1598" s="25" t="str">
        <f t="shared" si="192"/>
        <v>09</v>
      </c>
      <c r="J1598" s="25" t="str">
        <f t="shared" si="193"/>
        <v>2018</v>
      </c>
      <c r="K1598" s="25" t="str">
        <f t="shared" si="194"/>
        <v>2</v>
      </c>
      <c r="L1598" s="25" t="str">
        <f t="shared" si="195"/>
        <v>301515</v>
      </c>
      <c r="M1598" s="25" t="str">
        <f t="shared" si="196"/>
        <v>DUKUH 1</v>
      </c>
    </row>
    <row r="1599" spans="2:13" x14ac:dyDescent="0.25">
      <c r="B1599" s="56">
        <v>43365</v>
      </c>
      <c r="C1599" s="57" t="s">
        <v>1251</v>
      </c>
      <c r="D1599" s="58">
        <v>393500</v>
      </c>
      <c r="E1599" s="58">
        <v>0</v>
      </c>
      <c r="F1599" s="58">
        <f t="shared" si="197"/>
        <v>809286400</v>
      </c>
      <c r="H1599" s="25" t="str">
        <f t="shared" si="191"/>
        <v>21</v>
      </c>
      <c r="I1599" s="25" t="str">
        <f t="shared" si="192"/>
        <v>09</v>
      </c>
      <c r="J1599" s="25" t="str">
        <f t="shared" si="193"/>
        <v>2018</v>
      </c>
      <c r="K1599" s="25" t="str">
        <f t="shared" si="194"/>
        <v>2</v>
      </c>
      <c r="L1599" s="25" t="str">
        <f t="shared" si="195"/>
        <v>301513</v>
      </c>
      <c r="M1599" s="25" t="str">
        <f t="shared" si="196"/>
        <v>KP RAMBUTAN</v>
      </c>
    </row>
    <row r="1600" spans="2:13" x14ac:dyDescent="0.25">
      <c r="B1600" s="56">
        <v>43365</v>
      </c>
      <c r="C1600" s="57" t="s">
        <v>1248</v>
      </c>
      <c r="D1600" s="58">
        <v>370500</v>
      </c>
      <c r="E1600" s="58">
        <v>0</v>
      </c>
      <c r="F1600" s="58">
        <f t="shared" si="197"/>
        <v>809656900</v>
      </c>
      <c r="H1600" s="25" t="str">
        <f t="shared" si="191"/>
        <v>21</v>
      </c>
      <c r="I1600" s="25" t="str">
        <f t="shared" si="192"/>
        <v>09</v>
      </c>
      <c r="J1600" s="25" t="str">
        <f t="shared" si="193"/>
        <v>2018</v>
      </c>
      <c r="K1600" s="25" t="str">
        <f t="shared" si="194"/>
        <v>2</v>
      </c>
      <c r="L1600" s="25" t="str">
        <f t="shared" si="195"/>
        <v>301511</v>
      </c>
      <c r="M1600" s="25" t="str">
        <f t="shared" si="196"/>
        <v>GEDONG 2</v>
      </c>
    </row>
    <row r="1601" spans="2:13" x14ac:dyDescent="0.25">
      <c r="B1601" s="56">
        <v>43365</v>
      </c>
      <c r="C1601" s="57" t="s">
        <v>1250</v>
      </c>
      <c r="D1601" s="58">
        <v>42500</v>
      </c>
      <c r="E1601" s="58">
        <v>0</v>
      </c>
      <c r="F1601" s="58">
        <f t="shared" si="197"/>
        <v>809699400</v>
      </c>
      <c r="H1601" s="25" t="str">
        <f t="shared" si="191"/>
        <v>21</v>
      </c>
      <c r="I1601" s="25" t="str">
        <f t="shared" si="192"/>
        <v>09</v>
      </c>
      <c r="J1601" s="25" t="str">
        <f t="shared" si="193"/>
        <v>2018</v>
      </c>
      <c r="K1601" s="25" t="str">
        <f t="shared" si="194"/>
        <v>2</v>
      </c>
      <c r="L1601" s="25" t="str">
        <f t="shared" si="195"/>
        <v>301515</v>
      </c>
      <c r="M1601" s="25" t="str">
        <f t="shared" si="196"/>
        <v>DUKUH 1</v>
      </c>
    </row>
    <row r="1602" spans="2:13" x14ac:dyDescent="0.25">
      <c r="B1602" s="56">
        <v>43365</v>
      </c>
      <c r="C1602" s="57" t="s">
        <v>1252</v>
      </c>
      <c r="D1602" s="58">
        <v>2432000</v>
      </c>
      <c r="E1602" s="58">
        <v>0</v>
      </c>
      <c r="F1602" s="58">
        <f t="shared" si="197"/>
        <v>812131400</v>
      </c>
      <c r="H1602" s="25" t="str">
        <f t="shared" si="191"/>
        <v>21</v>
      </c>
      <c r="I1602" s="25" t="str">
        <f t="shared" si="192"/>
        <v>09</v>
      </c>
      <c r="J1602" s="25" t="str">
        <f t="shared" si="193"/>
        <v>2018</v>
      </c>
      <c r="K1602" s="25" t="str">
        <f t="shared" si="194"/>
        <v>2</v>
      </c>
      <c r="L1602" s="25" t="str">
        <f t="shared" si="195"/>
        <v>301516</v>
      </c>
      <c r="M1602" s="25" t="str">
        <f t="shared" si="196"/>
        <v>DUKUH 3</v>
      </c>
    </row>
    <row r="1603" spans="2:13" x14ac:dyDescent="0.25">
      <c r="B1603" s="56">
        <v>43365</v>
      </c>
      <c r="C1603" s="57" t="s">
        <v>1247</v>
      </c>
      <c r="D1603" s="58">
        <v>19000</v>
      </c>
      <c r="E1603" s="58">
        <v>0</v>
      </c>
      <c r="F1603" s="58">
        <f t="shared" si="197"/>
        <v>812150400</v>
      </c>
      <c r="H1603" s="25" t="str">
        <f t="shared" si="191"/>
        <v>21</v>
      </c>
      <c r="I1603" s="25" t="str">
        <f t="shared" si="192"/>
        <v>09</v>
      </c>
      <c r="J1603" s="25" t="str">
        <f t="shared" si="193"/>
        <v>2018</v>
      </c>
      <c r="K1603" s="25" t="str">
        <f t="shared" si="194"/>
        <v>2</v>
      </c>
      <c r="L1603" s="25" t="str">
        <f t="shared" si="195"/>
        <v>301512</v>
      </c>
      <c r="M1603" s="25" t="str">
        <f t="shared" si="196"/>
        <v>GEDONG 1</v>
      </c>
    </row>
    <row r="1604" spans="2:13" x14ac:dyDescent="0.25">
      <c r="B1604" s="56">
        <v>43365</v>
      </c>
      <c r="C1604" s="57" t="s">
        <v>1249</v>
      </c>
      <c r="D1604" s="58">
        <v>450500</v>
      </c>
      <c r="E1604" s="58">
        <v>0</v>
      </c>
      <c r="F1604" s="58">
        <f t="shared" si="197"/>
        <v>812600900</v>
      </c>
      <c r="H1604" s="25" t="str">
        <f t="shared" si="191"/>
        <v>21</v>
      </c>
      <c r="I1604" s="25" t="str">
        <f t="shared" si="192"/>
        <v>09</v>
      </c>
      <c r="J1604" s="25" t="str">
        <f t="shared" si="193"/>
        <v>2018</v>
      </c>
      <c r="K1604" s="25" t="str">
        <f t="shared" si="194"/>
        <v>2</v>
      </c>
      <c r="L1604" s="25" t="str">
        <f t="shared" si="195"/>
        <v>301534</v>
      </c>
      <c r="M1604" s="25" t="str">
        <f t="shared" si="196"/>
        <v>LT AGUNG 3</v>
      </c>
    </row>
    <row r="1605" spans="2:13" x14ac:dyDescent="0.25">
      <c r="B1605" s="56">
        <v>43365</v>
      </c>
      <c r="C1605" s="57" t="s">
        <v>1253</v>
      </c>
      <c r="D1605" s="58">
        <v>19000</v>
      </c>
      <c r="E1605" s="58">
        <v>0</v>
      </c>
      <c r="F1605" s="58">
        <f t="shared" si="197"/>
        <v>812619900</v>
      </c>
      <c r="H1605" s="25" t="str">
        <f t="shared" si="191"/>
        <v>21</v>
      </c>
      <c r="I1605" s="25" t="str">
        <f t="shared" si="192"/>
        <v>09</v>
      </c>
      <c r="J1605" s="25" t="str">
        <f t="shared" si="193"/>
        <v>2018</v>
      </c>
      <c r="K1605" s="25" t="str">
        <f t="shared" si="194"/>
        <v>2</v>
      </c>
      <c r="L1605" s="25" t="str">
        <f t="shared" si="195"/>
        <v>301514</v>
      </c>
      <c r="M1605" s="25" t="str">
        <f t="shared" si="196"/>
        <v>PS REBO</v>
      </c>
    </row>
    <row r="1606" spans="2:13" x14ac:dyDescent="0.25">
      <c r="B1606" s="56">
        <v>43365</v>
      </c>
      <c r="C1606" s="57" t="s">
        <v>1253</v>
      </c>
      <c r="D1606" s="58">
        <v>2185000</v>
      </c>
      <c r="E1606" s="58">
        <v>0</v>
      </c>
      <c r="F1606" s="58">
        <f t="shared" si="197"/>
        <v>814804900</v>
      </c>
      <c r="H1606" s="25" t="str">
        <f t="shared" si="191"/>
        <v>21</v>
      </c>
      <c r="I1606" s="25" t="str">
        <f t="shared" si="192"/>
        <v>09</v>
      </c>
      <c r="J1606" s="25" t="str">
        <f t="shared" si="193"/>
        <v>2018</v>
      </c>
      <c r="K1606" s="25" t="str">
        <f t="shared" si="194"/>
        <v>2</v>
      </c>
      <c r="L1606" s="25" t="str">
        <f t="shared" si="195"/>
        <v>301514</v>
      </c>
      <c r="M1606" s="25" t="str">
        <f t="shared" si="196"/>
        <v>PS REBO</v>
      </c>
    </row>
    <row r="1607" spans="2:13" x14ac:dyDescent="0.25">
      <c r="B1607" s="56">
        <v>43365</v>
      </c>
      <c r="C1607" s="57" t="s">
        <v>1204</v>
      </c>
      <c r="D1607" s="58">
        <v>32000</v>
      </c>
      <c r="E1607" s="58">
        <v>0</v>
      </c>
      <c r="F1607" s="58">
        <f t="shared" si="197"/>
        <v>814836900</v>
      </c>
      <c r="H1607" s="25" t="str">
        <f t="shared" si="191"/>
        <v>20</v>
      </c>
      <c r="I1607" s="25" t="str">
        <f t="shared" si="192"/>
        <v>09</v>
      </c>
      <c r="J1607" s="25" t="str">
        <f t="shared" si="193"/>
        <v>2018</v>
      </c>
      <c r="K1607" s="25" t="str">
        <f t="shared" si="194"/>
        <v>3</v>
      </c>
      <c r="L1607" s="25" t="str">
        <f t="shared" si="195"/>
        <v>301515</v>
      </c>
      <c r="M1607" s="25" t="str">
        <f t="shared" si="196"/>
        <v>DUKUH 1</v>
      </c>
    </row>
    <row r="1608" spans="2:13" x14ac:dyDescent="0.25">
      <c r="B1608" s="56">
        <v>43365</v>
      </c>
      <c r="C1608" s="57" t="s">
        <v>1199</v>
      </c>
      <c r="D1608" s="58">
        <v>1232000</v>
      </c>
      <c r="E1608" s="58">
        <v>0</v>
      </c>
      <c r="F1608" s="58">
        <f t="shared" si="197"/>
        <v>816068900</v>
      </c>
      <c r="H1608" s="25" t="str">
        <f t="shared" si="191"/>
        <v>20</v>
      </c>
      <c r="I1608" s="25" t="str">
        <f t="shared" si="192"/>
        <v>09</v>
      </c>
      <c r="J1608" s="25" t="str">
        <f t="shared" si="193"/>
        <v>2018</v>
      </c>
      <c r="K1608" s="25" t="str">
        <f t="shared" si="194"/>
        <v>1</v>
      </c>
      <c r="L1608" s="25" t="str">
        <f t="shared" si="195"/>
        <v>301515</v>
      </c>
      <c r="M1608" s="25" t="str">
        <f t="shared" si="196"/>
        <v>DUKUH 1</v>
      </c>
    </row>
    <row r="1609" spans="2:13" x14ac:dyDescent="0.25">
      <c r="B1609" s="56">
        <v>43365</v>
      </c>
      <c r="C1609" s="57" t="s">
        <v>1230</v>
      </c>
      <c r="D1609" s="58">
        <v>48000</v>
      </c>
      <c r="E1609" s="58">
        <v>0</v>
      </c>
      <c r="F1609" s="58">
        <f t="shared" si="197"/>
        <v>816116900</v>
      </c>
      <c r="H1609" s="25" t="str">
        <f t="shared" si="191"/>
        <v>21</v>
      </c>
      <c r="I1609" s="25" t="str">
        <f t="shared" si="192"/>
        <v>09</v>
      </c>
      <c r="J1609" s="25" t="str">
        <f t="shared" si="193"/>
        <v>2018</v>
      </c>
      <c r="K1609" s="25" t="str">
        <f t="shared" si="194"/>
        <v>3</v>
      </c>
      <c r="L1609" s="25" t="str">
        <f t="shared" si="195"/>
        <v>301515</v>
      </c>
      <c r="M1609" s="25" t="str">
        <f t="shared" si="196"/>
        <v>DUKUH 1</v>
      </c>
    </row>
    <row r="1610" spans="2:13" x14ac:dyDescent="0.25">
      <c r="B1610" s="56">
        <v>43365</v>
      </c>
      <c r="C1610" s="57" t="s">
        <v>1230</v>
      </c>
      <c r="D1610" s="58">
        <v>464000</v>
      </c>
      <c r="E1610" s="58">
        <v>0</v>
      </c>
      <c r="F1610" s="58">
        <f t="shared" si="197"/>
        <v>816580900</v>
      </c>
      <c r="H1610" s="25" t="str">
        <f t="shared" si="191"/>
        <v>21</v>
      </c>
      <c r="I1610" s="25" t="str">
        <f t="shared" si="192"/>
        <v>09</v>
      </c>
      <c r="J1610" s="25" t="str">
        <f t="shared" si="193"/>
        <v>2018</v>
      </c>
      <c r="K1610" s="25" t="str">
        <f t="shared" si="194"/>
        <v>3</v>
      </c>
      <c r="L1610" s="25" t="str">
        <f t="shared" si="195"/>
        <v>301515</v>
      </c>
      <c r="M1610" s="25" t="str">
        <f t="shared" si="196"/>
        <v>DUKUH 1</v>
      </c>
    </row>
    <row r="1611" spans="2:13" x14ac:dyDescent="0.25">
      <c r="B1611" s="56">
        <v>43365</v>
      </c>
      <c r="C1611" s="57" t="s">
        <v>1232</v>
      </c>
      <c r="D1611" s="58">
        <v>467000</v>
      </c>
      <c r="E1611" s="58">
        <v>0</v>
      </c>
      <c r="F1611" s="58">
        <f t="shared" si="197"/>
        <v>817047900</v>
      </c>
      <c r="H1611" s="25" t="str">
        <f t="shared" si="191"/>
        <v>21</v>
      </c>
      <c r="I1611" s="25" t="str">
        <f t="shared" si="192"/>
        <v>09</v>
      </c>
      <c r="J1611" s="25" t="str">
        <f t="shared" si="193"/>
        <v>2018</v>
      </c>
      <c r="K1611" s="25" t="str">
        <f t="shared" si="194"/>
        <v>3</v>
      </c>
      <c r="L1611" s="25" t="str">
        <f t="shared" si="195"/>
        <v>301514</v>
      </c>
      <c r="M1611" s="25" t="str">
        <f t="shared" si="196"/>
        <v>PS REBO</v>
      </c>
    </row>
    <row r="1612" spans="2:13" x14ac:dyDescent="0.25">
      <c r="B1612" s="56">
        <v>43365</v>
      </c>
      <c r="C1612" s="57" t="s">
        <v>1250</v>
      </c>
      <c r="D1612" s="58">
        <v>752000</v>
      </c>
      <c r="E1612" s="58">
        <v>0</v>
      </c>
      <c r="F1612" s="58">
        <f t="shared" si="197"/>
        <v>817799900</v>
      </c>
      <c r="H1612" s="25" t="str">
        <f t="shared" si="191"/>
        <v>21</v>
      </c>
      <c r="I1612" s="25" t="str">
        <f t="shared" si="192"/>
        <v>09</v>
      </c>
      <c r="J1612" s="25" t="str">
        <f t="shared" si="193"/>
        <v>2018</v>
      </c>
      <c r="K1612" s="25" t="str">
        <f t="shared" si="194"/>
        <v>2</v>
      </c>
      <c r="L1612" s="25" t="str">
        <f t="shared" si="195"/>
        <v>301515</v>
      </c>
      <c r="M1612" s="25" t="str">
        <f t="shared" si="196"/>
        <v>DUKUH 1</v>
      </c>
    </row>
    <row r="1613" spans="2:13" x14ac:dyDescent="0.25">
      <c r="B1613" s="56">
        <v>43365</v>
      </c>
      <c r="C1613" s="57" t="s">
        <v>1227</v>
      </c>
      <c r="D1613" s="58">
        <v>30500</v>
      </c>
      <c r="E1613" s="58">
        <v>0</v>
      </c>
      <c r="F1613" s="58">
        <f t="shared" si="197"/>
        <v>817830400</v>
      </c>
      <c r="H1613" s="25" t="str">
        <f t="shared" si="191"/>
        <v>21</v>
      </c>
      <c r="I1613" s="25" t="str">
        <f t="shared" si="192"/>
        <v>09</v>
      </c>
      <c r="J1613" s="25" t="str">
        <f t="shared" si="193"/>
        <v>2018</v>
      </c>
      <c r="K1613" s="25" t="str">
        <f t="shared" si="194"/>
        <v>3</v>
      </c>
      <c r="L1613" s="25" t="str">
        <f t="shared" si="195"/>
        <v>301513</v>
      </c>
      <c r="M1613" s="25" t="str">
        <f t="shared" si="196"/>
        <v>KP RAMBUTAN</v>
      </c>
    </row>
    <row r="1614" spans="2:13" x14ac:dyDescent="0.25">
      <c r="B1614" s="56">
        <v>43365</v>
      </c>
      <c r="C1614" s="57" t="s">
        <v>1229</v>
      </c>
      <c r="D1614" s="58">
        <v>544000</v>
      </c>
      <c r="E1614" s="58">
        <v>0</v>
      </c>
      <c r="F1614" s="58">
        <f t="shared" si="197"/>
        <v>818374400</v>
      </c>
      <c r="H1614" s="25" t="str">
        <f t="shared" si="191"/>
        <v>21</v>
      </c>
      <c r="I1614" s="25" t="str">
        <f t="shared" si="192"/>
        <v>09</v>
      </c>
      <c r="J1614" s="25" t="str">
        <f t="shared" si="193"/>
        <v>2018</v>
      </c>
      <c r="K1614" s="25" t="str">
        <f t="shared" si="194"/>
        <v>3</v>
      </c>
      <c r="L1614" s="25" t="str">
        <f t="shared" si="195"/>
        <v>301516</v>
      </c>
      <c r="M1614" s="25" t="str">
        <f t="shared" si="196"/>
        <v>DUKUH 3</v>
      </c>
    </row>
    <row r="1615" spans="2:13" x14ac:dyDescent="0.25">
      <c r="B1615" s="56">
        <v>43365</v>
      </c>
      <c r="C1615" s="57" t="s">
        <v>1228</v>
      </c>
      <c r="D1615" s="58">
        <v>294500</v>
      </c>
      <c r="E1615" s="58">
        <v>0</v>
      </c>
      <c r="F1615" s="58">
        <f t="shared" si="197"/>
        <v>818668900</v>
      </c>
      <c r="H1615" s="25" t="str">
        <f t="shared" si="191"/>
        <v>21</v>
      </c>
      <c r="I1615" s="25" t="str">
        <f t="shared" si="192"/>
        <v>09</v>
      </c>
      <c r="J1615" s="25" t="str">
        <f t="shared" si="193"/>
        <v>2018</v>
      </c>
      <c r="K1615" s="25" t="str">
        <f t="shared" si="194"/>
        <v>3</v>
      </c>
      <c r="L1615" s="25" t="str">
        <f t="shared" si="195"/>
        <v>301510</v>
      </c>
      <c r="M1615" s="25" t="str">
        <f t="shared" si="196"/>
        <v>LT AGUNG 1</v>
      </c>
    </row>
    <row r="1616" spans="2:13" x14ac:dyDescent="0.25">
      <c r="B1616" s="56">
        <v>43365</v>
      </c>
      <c r="C1616" s="57" t="s">
        <v>1231</v>
      </c>
      <c r="D1616" s="58">
        <v>9500</v>
      </c>
      <c r="E1616" s="58">
        <v>0</v>
      </c>
      <c r="F1616" s="58">
        <f t="shared" si="197"/>
        <v>818678400</v>
      </c>
      <c r="H1616" s="25" t="str">
        <f t="shared" si="191"/>
        <v>21</v>
      </c>
      <c r="I1616" s="25" t="str">
        <f t="shared" si="192"/>
        <v>09</v>
      </c>
      <c r="J1616" s="25" t="str">
        <f t="shared" si="193"/>
        <v>2018</v>
      </c>
      <c r="K1616" s="25" t="str">
        <f t="shared" si="194"/>
        <v>3</v>
      </c>
      <c r="L1616" s="25" t="str">
        <f t="shared" si="195"/>
        <v>301512</v>
      </c>
      <c r="M1616" s="25" t="str">
        <f t="shared" si="196"/>
        <v>GEDONG 1</v>
      </c>
    </row>
    <row r="1617" spans="2:13" x14ac:dyDescent="0.25">
      <c r="B1617" s="56">
        <v>43365</v>
      </c>
      <c r="C1617" s="57" t="s">
        <v>1231</v>
      </c>
      <c r="D1617" s="58">
        <v>95000</v>
      </c>
      <c r="E1617" s="58">
        <v>0</v>
      </c>
      <c r="F1617" s="58">
        <f t="shared" si="197"/>
        <v>818773400</v>
      </c>
      <c r="H1617" s="25" t="str">
        <f t="shared" si="191"/>
        <v>21</v>
      </c>
      <c r="I1617" s="25" t="str">
        <f t="shared" si="192"/>
        <v>09</v>
      </c>
      <c r="J1617" s="25" t="str">
        <f t="shared" si="193"/>
        <v>2018</v>
      </c>
      <c r="K1617" s="25" t="str">
        <f t="shared" si="194"/>
        <v>3</v>
      </c>
      <c r="L1617" s="25" t="str">
        <f t="shared" si="195"/>
        <v>301512</v>
      </c>
      <c r="M1617" s="25" t="str">
        <f t="shared" si="196"/>
        <v>GEDONG 1</v>
      </c>
    </row>
    <row r="1618" spans="2:13" x14ac:dyDescent="0.25">
      <c r="B1618" s="56">
        <v>43365</v>
      </c>
      <c r="C1618" s="57" t="s">
        <v>1228</v>
      </c>
      <c r="D1618" s="58">
        <v>19000</v>
      </c>
      <c r="E1618" s="58">
        <v>0</v>
      </c>
      <c r="F1618" s="58">
        <f t="shared" si="197"/>
        <v>818792400</v>
      </c>
      <c r="H1618" s="25" t="str">
        <f t="shared" si="191"/>
        <v>21</v>
      </c>
      <c r="I1618" s="25" t="str">
        <f t="shared" si="192"/>
        <v>09</v>
      </c>
      <c r="J1618" s="25" t="str">
        <f t="shared" si="193"/>
        <v>2018</v>
      </c>
      <c r="K1618" s="25" t="str">
        <f t="shared" si="194"/>
        <v>3</v>
      </c>
      <c r="L1618" s="25" t="str">
        <f t="shared" si="195"/>
        <v>301510</v>
      </c>
      <c r="M1618" s="25" t="str">
        <f t="shared" si="196"/>
        <v>LT AGUNG 1</v>
      </c>
    </row>
    <row r="1619" spans="2:13" x14ac:dyDescent="0.25">
      <c r="B1619" s="56">
        <v>43365</v>
      </c>
      <c r="C1619" s="57" t="s">
        <v>1245</v>
      </c>
      <c r="D1619" s="58">
        <v>16000</v>
      </c>
      <c r="E1619" s="58">
        <v>0</v>
      </c>
      <c r="F1619" s="58">
        <f t="shared" si="197"/>
        <v>818808400</v>
      </c>
      <c r="H1619" s="25" t="str">
        <f t="shared" si="191"/>
        <v>21</v>
      </c>
      <c r="I1619" s="25" t="str">
        <f t="shared" si="192"/>
        <v>09</v>
      </c>
      <c r="J1619" s="25" t="str">
        <f t="shared" si="193"/>
        <v>2018</v>
      </c>
      <c r="K1619" s="25" t="str">
        <f t="shared" si="194"/>
        <v>1</v>
      </c>
      <c r="L1619" s="25" t="str">
        <f t="shared" si="195"/>
        <v>301515</v>
      </c>
      <c r="M1619" s="25" t="str">
        <f t="shared" si="196"/>
        <v>DUKUH 1</v>
      </c>
    </row>
    <row r="1620" spans="2:13" x14ac:dyDescent="0.25">
      <c r="B1620" s="56">
        <v>43365</v>
      </c>
      <c r="C1620" s="57" t="s">
        <v>1245</v>
      </c>
      <c r="D1620" s="58">
        <v>384000</v>
      </c>
      <c r="E1620" s="58">
        <v>0</v>
      </c>
      <c r="F1620" s="58">
        <f t="shared" si="197"/>
        <v>819192400</v>
      </c>
      <c r="H1620" s="25" t="str">
        <f t="shared" si="191"/>
        <v>21</v>
      </c>
      <c r="I1620" s="25" t="str">
        <f t="shared" si="192"/>
        <v>09</v>
      </c>
      <c r="J1620" s="25" t="str">
        <f t="shared" si="193"/>
        <v>2018</v>
      </c>
      <c r="K1620" s="25" t="str">
        <f t="shared" si="194"/>
        <v>1</v>
      </c>
      <c r="L1620" s="25" t="str">
        <f t="shared" si="195"/>
        <v>301515</v>
      </c>
      <c r="M1620" s="25" t="str">
        <f t="shared" si="196"/>
        <v>DUKUH 1</v>
      </c>
    </row>
    <row r="1621" spans="2:13" x14ac:dyDescent="0.25">
      <c r="B1621" s="56">
        <v>43365</v>
      </c>
      <c r="C1621" s="57" t="s">
        <v>1233</v>
      </c>
      <c r="D1621" s="58">
        <v>28500</v>
      </c>
      <c r="E1621" s="58">
        <v>0</v>
      </c>
      <c r="F1621" s="58">
        <f t="shared" si="197"/>
        <v>819220900</v>
      </c>
      <c r="H1621" s="25" t="str">
        <f t="shared" si="191"/>
        <v>21</v>
      </c>
      <c r="I1621" s="25" t="str">
        <f t="shared" si="192"/>
        <v>09</v>
      </c>
      <c r="J1621" s="25" t="str">
        <f t="shared" si="193"/>
        <v>2018</v>
      </c>
      <c r="K1621" s="25" t="str">
        <f t="shared" si="194"/>
        <v>3</v>
      </c>
      <c r="L1621" s="25" t="str">
        <f t="shared" si="195"/>
        <v>301511</v>
      </c>
      <c r="M1621" s="25" t="str">
        <f t="shared" si="196"/>
        <v>GEDONG 2</v>
      </c>
    </row>
    <row r="1622" spans="2:13" x14ac:dyDescent="0.25">
      <c r="B1622" s="56">
        <v>43365</v>
      </c>
      <c r="C1622" s="57" t="s">
        <v>1234</v>
      </c>
      <c r="D1622" s="58">
        <v>161500</v>
      </c>
      <c r="E1622" s="58">
        <v>0</v>
      </c>
      <c r="F1622" s="58">
        <f t="shared" si="197"/>
        <v>819382400</v>
      </c>
      <c r="H1622" s="25" t="str">
        <f t="shared" si="191"/>
        <v>21</v>
      </c>
      <c r="I1622" s="25" t="str">
        <f t="shared" si="192"/>
        <v>09</v>
      </c>
      <c r="J1622" s="25" t="str">
        <f t="shared" si="193"/>
        <v>2018</v>
      </c>
      <c r="K1622" s="25" t="str">
        <f t="shared" si="194"/>
        <v>3</v>
      </c>
      <c r="L1622" s="25" t="str">
        <f t="shared" si="195"/>
        <v>301534</v>
      </c>
      <c r="M1622" s="25" t="str">
        <f t="shared" si="196"/>
        <v>LT AGUNG 3</v>
      </c>
    </row>
    <row r="1623" spans="2:13" x14ac:dyDescent="0.25">
      <c r="B1623" s="56">
        <v>43365</v>
      </c>
      <c r="C1623" s="57" t="s">
        <v>1254</v>
      </c>
      <c r="D1623" s="58">
        <v>336500</v>
      </c>
      <c r="E1623" s="58">
        <v>0</v>
      </c>
      <c r="F1623" s="58">
        <f t="shared" si="197"/>
        <v>819718900</v>
      </c>
      <c r="H1623" s="25" t="str">
        <f t="shared" si="191"/>
        <v>22</v>
      </c>
      <c r="I1623" s="25" t="str">
        <f t="shared" si="192"/>
        <v>09</v>
      </c>
      <c r="J1623" s="25" t="str">
        <f t="shared" si="193"/>
        <v>2018</v>
      </c>
      <c r="K1623" s="25" t="str">
        <f t="shared" si="194"/>
        <v>3</v>
      </c>
      <c r="L1623" s="25" t="str">
        <f t="shared" si="195"/>
        <v>301514</v>
      </c>
      <c r="M1623" s="25" t="str">
        <f t="shared" si="196"/>
        <v>PS REBO</v>
      </c>
    </row>
    <row r="1624" spans="2:13" x14ac:dyDescent="0.25">
      <c r="B1624" s="56">
        <v>43365</v>
      </c>
      <c r="C1624" s="57" t="s">
        <v>1255</v>
      </c>
      <c r="D1624" s="58">
        <v>123500</v>
      </c>
      <c r="E1624" s="58">
        <v>0</v>
      </c>
      <c r="F1624" s="58">
        <f t="shared" si="197"/>
        <v>819842400</v>
      </c>
      <c r="H1624" s="25" t="str">
        <f t="shared" si="191"/>
        <v>22</v>
      </c>
      <c r="I1624" s="25" t="str">
        <f t="shared" si="192"/>
        <v>09</v>
      </c>
      <c r="J1624" s="25" t="str">
        <f t="shared" si="193"/>
        <v>2018</v>
      </c>
      <c r="K1624" s="25" t="str">
        <f t="shared" si="194"/>
        <v>3</v>
      </c>
      <c r="L1624" s="25" t="str">
        <f t="shared" si="195"/>
        <v>301512</v>
      </c>
      <c r="M1624" s="25" t="str">
        <f t="shared" si="196"/>
        <v>GEDONG 1</v>
      </c>
    </row>
    <row r="1625" spans="2:13" x14ac:dyDescent="0.25">
      <c r="B1625" s="56">
        <v>43365</v>
      </c>
      <c r="C1625" s="57" t="s">
        <v>1256</v>
      </c>
      <c r="D1625" s="58">
        <v>123500</v>
      </c>
      <c r="E1625" s="58">
        <v>0</v>
      </c>
      <c r="F1625" s="58">
        <f t="shared" si="197"/>
        <v>819965900</v>
      </c>
      <c r="H1625" s="25" t="str">
        <f t="shared" si="191"/>
        <v>22</v>
      </c>
      <c r="I1625" s="25" t="str">
        <f t="shared" si="192"/>
        <v>09</v>
      </c>
      <c r="J1625" s="25" t="str">
        <f t="shared" si="193"/>
        <v>2018</v>
      </c>
      <c r="K1625" s="25" t="str">
        <f t="shared" si="194"/>
        <v>3</v>
      </c>
      <c r="L1625" s="25" t="str">
        <f t="shared" si="195"/>
        <v>301534</v>
      </c>
      <c r="M1625" s="25" t="str">
        <f t="shared" si="196"/>
        <v>LT AGUNG 3</v>
      </c>
    </row>
    <row r="1626" spans="2:13" x14ac:dyDescent="0.25">
      <c r="B1626" s="56">
        <v>43365</v>
      </c>
      <c r="C1626" s="57" t="s">
        <v>1257</v>
      </c>
      <c r="D1626" s="58">
        <v>128000</v>
      </c>
      <c r="E1626" s="58">
        <v>0</v>
      </c>
      <c r="F1626" s="58">
        <f t="shared" si="197"/>
        <v>820093900</v>
      </c>
      <c r="H1626" s="25" t="str">
        <f t="shared" si="191"/>
        <v>22</v>
      </c>
      <c r="I1626" s="25" t="str">
        <f t="shared" si="192"/>
        <v>09</v>
      </c>
      <c r="J1626" s="25" t="str">
        <f t="shared" si="193"/>
        <v>2018</v>
      </c>
      <c r="K1626" s="25" t="str">
        <f t="shared" si="194"/>
        <v>3</v>
      </c>
      <c r="L1626" s="25" t="str">
        <f t="shared" si="195"/>
        <v>301515</v>
      </c>
      <c r="M1626" s="25" t="str">
        <f t="shared" si="196"/>
        <v>DUKUH 1</v>
      </c>
    </row>
    <row r="1627" spans="2:13" x14ac:dyDescent="0.25">
      <c r="B1627" s="56">
        <v>43365</v>
      </c>
      <c r="C1627" s="57" t="s">
        <v>1258</v>
      </c>
      <c r="D1627" s="58">
        <v>171000</v>
      </c>
      <c r="E1627" s="58">
        <v>0</v>
      </c>
      <c r="F1627" s="58">
        <f t="shared" si="197"/>
        <v>820264900</v>
      </c>
      <c r="H1627" s="25" t="str">
        <f t="shared" si="191"/>
        <v>22</v>
      </c>
      <c r="I1627" s="25" t="str">
        <f t="shared" si="192"/>
        <v>09</v>
      </c>
      <c r="J1627" s="25" t="str">
        <f t="shared" si="193"/>
        <v>2018</v>
      </c>
      <c r="K1627" s="25" t="str">
        <f t="shared" si="194"/>
        <v>3</v>
      </c>
      <c r="L1627" s="25" t="str">
        <f t="shared" si="195"/>
        <v>301510</v>
      </c>
      <c r="M1627" s="25" t="str">
        <f t="shared" si="196"/>
        <v>LT AGUNG 1</v>
      </c>
    </row>
    <row r="1628" spans="2:13" x14ac:dyDescent="0.25">
      <c r="B1628" s="56">
        <v>43365</v>
      </c>
      <c r="C1628" s="57" t="s">
        <v>1259</v>
      </c>
      <c r="D1628" s="58">
        <v>176000</v>
      </c>
      <c r="E1628" s="58">
        <v>0</v>
      </c>
      <c r="F1628" s="58">
        <f t="shared" si="197"/>
        <v>820440900</v>
      </c>
      <c r="H1628" s="25" t="str">
        <f t="shared" si="191"/>
        <v>22</v>
      </c>
      <c r="I1628" s="25" t="str">
        <f t="shared" si="192"/>
        <v>09</v>
      </c>
      <c r="J1628" s="25" t="str">
        <f t="shared" si="193"/>
        <v>2018</v>
      </c>
      <c r="K1628" s="25" t="str">
        <f t="shared" si="194"/>
        <v>3</v>
      </c>
      <c r="L1628" s="25" t="str">
        <f t="shared" si="195"/>
        <v>301516</v>
      </c>
      <c r="M1628" s="25" t="str">
        <f t="shared" si="196"/>
        <v>DUKUH 3</v>
      </c>
    </row>
    <row r="1629" spans="2:13" x14ac:dyDescent="0.25">
      <c r="B1629" s="56">
        <v>43365</v>
      </c>
      <c r="C1629" s="57" t="s">
        <v>1260</v>
      </c>
      <c r="D1629" s="58">
        <v>38000</v>
      </c>
      <c r="E1629" s="58">
        <v>0</v>
      </c>
      <c r="F1629" s="58">
        <f t="shared" si="197"/>
        <v>820478900</v>
      </c>
      <c r="H1629" s="25" t="str">
        <f t="shared" si="191"/>
        <v>22</v>
      </c>
      <c r="I1629" s="25" t="str">
        <f t="shared" si="192"/>
        <v>09</v>
      </c>
      <c r="J1629" s="25" t="str">
        <f t="shared" si="193"/>
        <v>2018</v>
      </c>
      <c r="K1629" s="25" t="str">
        <f t="shared" si="194"/>
        <v>3</v>
      </c>
      <c r="L1629" s="25" t="str">
        <f t="shared" si="195"/>
        <v>301513</v>
      </c>
      <c r="M1629" s="25" t="str">
        <f t="shared" si="196"/>
        <v>KP RAMBUTAN</v>
      </c>
    </row>
    <row r="1630" spans="2:13" x14ac:dyDescent="0.25">
      <c r="B1630" s="56">
        <v>43365</v>
      </c>
      <c r="C1630" s="57" t="s">
        <v>1261</v>
      </c>
      <c r="D1630" s="58">
        <v>76000</v>
      </c>
      <c r="E1630" s="58">
        <v>0</v>
      </c>
      <c r="F1630" s="58">
        <f t="shared" si="197"/>
        <v>820554900</v>
      </c>
      <c r="H1630" s="25" t="str">
        <f t="shared" si="191"/>
        <v>22</v>
      </c>
      <c r="I1630" s="25" t="str">
        <f t="shared" si="192"/>
        <v>09</v>
      </c>
      <c r="J1630" s="25" t="str">
        <f t="shared" si="193"/>
        <v>2018</v>
      </c>
      <c r="K1630" s="25" t="str">
        <f t="shared" si="194"/>
        <v>3</v>
      </c>
      <c r="L1630" s="25" t="str">
        <f t="shared" si="195"/>
        <v>301511</v>
      </c>
      <c r="M1630" s="25" t="str">
        <f t="shared" si="196"/>
        <v>GEDONG 2</v>
      </c>
    </row>
    <row r="1631" spans="2:13" x14ac:dyDescent="0.25">
      <c r="B1631" s="56">
        <v>43365</v>
      </c>
      <c r="C1631" s="57" t="s">
        <v>1255</v>
      </c>
      <c r="D1631" s="58">
        <v>9500</v>
      </c>
      <c r="E1631" s="58">
        <v>0</v>
      </c>
      <c r="F1631" s="58">
        <f t="shared" si="197"/>
        <v>820564400</v>
      </c>
      <c r="H1631" s="25" t="str">
        <f t="shared" si="191"/>
        <v>22</v>
      </c>
      <c r="I1631" s="25" t="str">
        <f t="shared" si="192"/>
        <v>09</v>
      </c>
      <c r="J1631" s="25" t="str">
        <f t="shared" si="193"/>
        <v>2018</v>
      </c>
      <c r="K1631" s="25" t="str">
        <f t="shared" si="194"/>
        <v>3</v>
      </c>
      <c r="L1631" s="25" t="str">
        <f t="shared" si="195"/>
        <v>301512</v>
      </c>
      <c r="M1631" s="25" t="str">
        <f t="shared" si="196"/>
        <v>GEDONG 1</v>
      </c>
    </row>
    <row r="1632" spans="2:13" x14ac:dyDescent="0.25">
      <c r="B1632" s="56">
        <v>43365</v>
      </c>
      <c r="C1632" s="57" t="s">
        <v>1254</v>
      </c>
      <c r="D1632" s="58">
        <v>9500</v>
      </c>
      <c r="E1632" s="58">
        <v>0</v>
      </c>
      <c r="F1632" s="58">
        <f t="shared" si="197"/>
        <v>820573900</v>
      </c>
      <c r="H1632" s="25" t="str">
        <f t="shared" si="191"/>
        <v>22</v>
      </c>
      <c r="I1632" s="25" t="str">
        <f t="shared" si="192"/>
        <v>09</v>
      </c>
      <c r="J1632" s="25" t="str">
        <f t="shared" si="193"/>
        <v>2018</v>
      </c>
      <c r="K1632" s="25" t="str">
        <f t="shared" si="194"/>
        <v>3</v>
      </c>
      <c r="L1632" s="25" t="str">
        <f t="shared" si="195"/>
        <v>301514</v>
      </c>
      <c r="M1632" s="25" t="str">
        <f t="shared" si="196"/>
        <v>PS REBO</v>
      </c>
    </row>
    <row r="1633" spans="2:13" x14ac:dyDescent="0.25">
      <c r="B1633" s="56">
        <v>43365</v>
      </c>
      <c r="C1633" s="57" t="s">
        <v>1262</v>
      </c>
      <c r="D1633" s="58">
        <v>16000</v>
      </c>
      <c r="E1633" s="58">
        <v>0</v>
      </c>
      <c r="F1633" s="58">
        <f t="shared" si="197"/>
        <v>820589900</v>
      </c>
      <c r="H1633" s="25" t="str">
        <f t="shared" si="191"/>
        <v>22</v>
      </c>
      <c r="I1633" s="25" t="str">
        <f t="shared" si="192"/>
        <v>09</v>
      </c>
      <c r="J1633" s="25" t="str">
        <f t="shared" si="193"/>
        <v>2018</v>
      </c>
      <c r="K1633" s="25" t="str">
        <f t="shared" si="194"/>
        <v>1</v>
      </c>
      <c r="L1633" s="25" t="str">
        <f t="shared" si="195"/>
        <v>301515</v>
      </c>
      <c r="M1633" s="25" t="str">
        <f t="shared" si="196"/>
        <v>DUKUH 1</v>
      </c>
    </row>
    <row r="1634" spans="2:13" x14ac:dyDescent="0.25">
      <c r="B1634" s="56">
        <v>43365</v>
      </c>
      <c r="C1634" s="57" t="s">
        <v>1263</v>
      </c>
      <c r="D1634" s="58">
        <v>2367500</v>
      </c>
      <c r="E1634" s="58">
        <v>0</v>
      </c>
      <c r="F1634" s="58">
        <f t="shared" si="197"/>
        <v>822957400</v>
      </c>
      <c r="H1634" s="25" t="str">
        <f t="shared" si="191"/>
        <v>22</v>
      </c>
      <c r="I1634" s="25" t="str">
        <f t="shared" si="192"/>
        <v>09</v>
      </c>
      <c r="J1634" s="25" t="str">
        <f t="shared" si="193"/>
        <v>2018</v>
      </c>
      <c r="K1634" s="25" t="str">
        <f t="shared" si="194"/>
        <v>1</v>
      </c>
      <c r="L1634" s="25" t="str">
        <f t="shared" si="195"/>
        <v>301514</v>
      </c>
      <c r="M1634" s="25" t="str">
        <f t="shared" si="196"/>
        <v>PS REBO</v>
      </c>
    </row>
    <row r="1635" spans="2:13" x14ac:dyDescent="0.25">
      <c r="B1635" s="56">
        <v>43365</v>
      </c>
      <c r="C1635" s="57" t="s">
        <v>1264</v>
      </c>
      <c r="D1635" s="58">
        <v>655500</v>
      </c>
      <c r="E1635" s="58">
        <v>0</v>
      </c>
      <c r="F1635" s="58">
        <f t="shared" si="197"/>
        <v>823612900</v>
      </c>
      <c r="H1635" s="25" t="str">
        <f t="shared" si="191"/>
        <v>22</v>
      </c>
      <c r="I1635" s="25" t="str">
        <f t="shared" si="192"/>
        <v>09</v>
      </c>
      <c r="J1635" s="25" t="str">
        <f t="shared" si="193"/>
        <v>2018</v>
      </c>
      <c r="K1635" s="25" t="str">
        <f t="shared" si="194"/>
        <v>1</v>
      </c>
      <c r="L1635" s="25" t="str">
        <f t="shared" si="195"/>
        <v>301511</v>
      </c>
      <c r="M1635" s="25" t="str">
        <f t="shared" si="196"/>
        <v>GEDONG 2</v>
      </c>
    </row>
    <row r="1636" spans="2:13" x14ac:dyDescent="0.25">
      <c r="B1636" s="56">
        <v>43365</v>
      </c>
      <c r="C1636" s="57" t="s">
        <v>1264</v>
      </c>
      <c r="D1636" s="58">
        <v>28500</v>
      </c>
      <c r="E1636" s="58">
        <v>0</v>
      </c>
      <c r="F1636" s="58">
        <f t="shared" si="197"/>
        <v>823641400</v>
      </c>
      <c r="H1636" s="25" t="str">
        <f t="shared" si="191"/>
        <v>22</v>
      </c>
      <c r="I1636" s="25" t="str">
        <f t="shared" si="192"/>
        <v>09</v>
      </c>
      <c r="J1636" s="25" t="str">
        <f t="shared" si="193"/>
        <v>2018</v>
      </c>
      <c r="K1636" s="25" t="str">
        <f t="shared" si="194"/>
        <v>1</v>
      </c>
      <c r="L1636" s="25" t="str">
        <f t="shared" si="195"/>
        <v>301511</v>
      </c>
      <c r="M1636" s="25" t="str">
        <f t="shared" si="196"/>
        <v>GEDONG 2</v>
      </c>
    </row>
    <row r="1637" spans="2:13" x14ac:dyDescent="0.25">
      <c r="B1637" s="56">
        <v>43365</v>
      </c>
      <c r="C1637" s="57" t="s">
        <v>1265</v>
      </c>
      <c r="D1637" s="58">
        <v>133000</v>
      </c>
      <c r="E1637" s="58">
        <v>0</v>
      </c>
      <c r="F1637" s="58">
        <f t="shared" si="197"/>
        <v>823774400</v>
      </c>
      <c r="H1637" s="25" t="str">
        <f t="shared" si="191"/>
        <v>22</v>
      </c>
      <c r="I1637" s="25" t="str">
        <f t="shared" si="192"/>
        <v>09</v>
      </c>
      <c r="J1637" s="25" t="str">
        <f t="shared" si="193"/>
        <v>2018</v>
      </c>
      <c r="K1637" s="25" t="str">
        <f t="shared" si="194"/>
        <v>1</v>
      </c>
      <c r="L1637" s="25" t="str">
        <f t="shared" si="195"/>
        <v>301510</v>
      </c>
      <c r="M1637" s="25" t="str">
        <f t="shared" si="196"/>
        <v>LT AGUNG 1</v>
      </c>
    </row>
    <row r="1638" spans="2:13" x14ac:dyDescent="0.25">
      <c r="B1638" s="56">
        <v>43365</v>
      </c>
      <c r="C1638" s="57" t="s">
        <v>1266</v>
      </c>
      <c r="D1638" s="58">
        <v>285000</v>
      </c>
      <c r="E1638" s="58">
        <v>0</v>
      </c>
      <c r="F1638" s="58">
        <f t="shared" si="197"/>
        <v>824059400</v>
      </c>
      <c r="H1638" s="25" t="str">
        <f t="shared" si="191"/>
        <v>22</v>
      </c>
      <c r="I1638" s="25" t="str">
        <f t="shared" si="192"/>
        <v>09</v>
      </c>
      <c r="J1638" s="25" t="str">
        <f t="shared" si="193"/>
        <v>2018</v>
      </c>
      <c r="K1638" s="25" t="str">
        <f t="shared" si="194"/>
        <v>1</v>
      </c>
      <c r="L1638" s="25" t="str">
        <f t="shared" si="195"/>
        <v>301534</v>
      </c>
      <c r="M1638" s="25" t="str">
        <f t="shared" si="196"/>
        <v>LT AGUNG 3</v>
      </c>
    </row>
    <row r="1639" spans="2:13" x14ac:dyDescent="0.25">
      <c r="B1639" s="56">
        <v>43365</v>
      </c>
      <c r="C1639" s="57" t="s">
        <v>1267</v>
      </c>
      <c r="D1639" s="58">
        <v>393500</v>
      </c>
      <c r="E1639" s="58">
        <v>0</v>
      </c>
      <c r="F1639" s="58">
        <f t="shared" si="197"/>
        <v>824452900</v>
      </c>
      <c r="H1639" s="25" t="str">
        <f t="shared" si="191"/>
        <v>22</v>
      </c>
      <c r="I1639" s="25" t="str">
        <f t="shared" si="192"/>
        <v>09</v>
      </c>
      <c r="J1639" s="25" t="str">
        <f t="shared" si="193"/>
        <v>2018</v>
      </c>
      <c r="K1639" s="25" t="str">
        <f t="shared" si="194"/>
        <v>1</v>
      </c>
      <c r="L1639" s="25" t="str">
        <f t="shared" si="195"/>
        <v>301513</v>
      </c>
      <c r="M1639" s="25" t="str">
        <f t="shared" si="196"/>
        <v>KP RAMBUTAN</v>
      </c>
    </row>
    <row r="1640" spans="2:13" x14ac:dyDescent="0.25">
      <c r="B1640" s="56">
        <v>43365</v>
      </c>
      <c r="C1640" s="57" t="s">
        <v>1268</v>
      </c>
      <c r="D1640" s="58">
        <v>28500</v>
      </c>
      <c r="E1640" s="58">
        <v>0</v>
      </c>
      <c r="F1640" s="58">
        <f t="shared" si="197"/>
        <v>824481400</v>
      </c>
      <c r="H1640" s="25" t="str">
        <f t="shared" si="191"/>
        <v>22</v>
      </c>
      <c r="I1640" s="25" t="str">
        <f t="shared" si="192"/>
        <v>09</v>
      </c>
      <c r="J1640" s="25" t="str">
        <f t="shared" si="193"/>
        <v>2018</v>
      </c>
      <c r="K1640" s="25" t="str">
        <f t="shared" si="194"/>
        <v>1</v>
      </c>
      <c r="L1640" s="25" t="str">
        <f t="shared" si="195"/>
        <v>301512</v>
      </c>
      <c r="M1640" s="25" t="str">
        <f t="shared" si="196"/>
        <v>GEDONG 1</v>
      </c>
    </row>
    <row r="1641" spans="2:13" x14ac:dyDescent="0.25">
      <c r="B1641" s="56">
        <v>43365</v>
      </c>
      <c r="C1641" s="57" t="s">
        <v>1269</v>
      </c>
      <c r="D1641" s="58">
        <v>1328000</v>
      </c>
      <c r="E1641" s="58">
        <v>0</v>
      </c>
      <c r="F1641" s="58">
        <f t="shared" si="197"/>
        <v>825809400</v>
      </c>
      <c r="H1641" s="25" t="str">
        <f t="shared" si="191"/>
        <v>22</v>
      </c>
      <c r="I1641" s="25" t="str">
        <f t="shared" si="192"/>
        <v>09</v>
      </c>
      <c r="J1641" s="25" t="str">
        <f t="shared" si="193"/>
        <v>2018</v>
      </c>
      <c r="K1641" s="25" t="str">
        <f t="shared" si="194"/>
        <v>1</v>
      </c>
      <c r="L1641" s="25" t="str">
        <f t="shared" si="195"/>
        <v>301516</v>
      </c>
      <c r="M1641" s="25" t="str">
        <f t="shared" si="196"/>
        <v>DUKUH 3</v>
      </c>
    </row>
    <row r="1642" spans="2:13" x14ac:dyDescent="0.25">
      <c r="B1642" s="56">
        <v>43365</v>
      </c>
      <c r="C1642" s="57" t="s">
        <v>1267</v>
      </c>
      <c r="D1642" s="58">
        <v>19000</v>
      </c>
      <c r="E1642" s="58">
        <v>0</v>
      </c>
      <c r="F1642" s="58">
        <f t="shared" si="197"/>
        <v>825828400</v>
      </c>
      <c r="H1642" s="25" t="str">
        <f t="shared" si="191"/>
        <v>22</v>
      </c>
      <c r="I1642" s="25" t="str">
        <f t="shared" si="192"/>
        <v>09</v>
      </c>
      <c r="J1642" s="25" t="str">
        <f t="shared" si="193"/>
        <v>2018</v>
      </c>
      <c r="K1642" s="25" t="str">
        <f t="shared" si="194"/>
        <v>1</v>
      </c>
      <c r="L1642" s="25" t="str">
        <f t="shared" si="195"/>
        <v>301513</v>
      </c>
      <c r="M1642" s="25" t="str">
        <f t="shared" si="196"/>
        <v>KP RAMBUTAN</v>
      </c>
    </row>
    <row r="1643" spans="2:13" x14ac:dyDescent="0.25">
      <c r="B1643" s="56">
        <v>43365</v>
      </c>
      <c r="C1643" s="57" t="s">
        <v>1263</v>
      </c>
      <c r="D1643" s="58">
        <v>38000</v>
      </c>
      <c r="E1643" s="58">
        <v>0</v>
      </c>
      <c r="F1643" s="58">
        <f t="shared" si="197"/>
        <v>825866400</v>
      </c>
      <c r="H1643" s="25" t="str">
        <f t="shared" si="191"/>
        <v>22</v>
      </c>
      <c r="I1643" s="25" t="str">
        <f t="shared" si="192"/>
        <v>09</v>
      </c>
      <c r="J1643" s="25" t="str">
        <f t="shared" si="193"/>
        <v>2018</v>
      </c>
      <c r="K1643" s="25" t="str">
        <f t="shared" si="194"/>
        <v>1</v>
      </c>
      <c r="L1643" s="25" t="str">
        <f t="shared" si="195"/>
        <v>301514</v>
      </c>
      <c r="M1643" s="25" t="str">
        <f t="shared" si="196"/>
        <v>PS REBO</v>
      </c>
    </row>
    <row r="1644" spans="2:13" x14ac:dyDescent="0.25">
      <c r="B1644" s="56">
        <v>43365</v>
      </c>
      <c r="C1644" s="57" t="s">
        <v>1269</v>
      </c>
      <c r="D1644" s="58">
        <v>16000</v>
      </c>
      <c r="E1644" s="58">
        <v>0</v>
      </c>
      <c r="F1644" s="58">
        <f t="shared" si="197"/>
        <v>825882400</v>
      </c>
      <c r="H1644" s="25" t="str">
        <f t="shared" si="191"/>
        <v>22</v>
      </c>
      <c r="I1644" s="25" t="str">
        <f t="shared" si="192"/>
        <v>09</v>
      </c>
      <c r="J1644" s="25" t="str">
        <f t="shared" si="193"/>
        <v>2018</v>
      </c>
      <c r="K1644" s="25" t="str">
        <f t="shared" si="194"/>
        <v>1</v>
      </c>
      <c r="L1644" s="25" t="str">
        <f t="shared" si="195"/>
        <v>301516</v>
      </c>
      <c r="M1644" s="25" t="str">
        <f t="shared" si="196"/>
        <v>DUKUH 3</v>
      </c>
    </row>
    <row r="1645" spans="2:13" x14ac:dyDescent="0.25">
      <c r="B1645" s="56">
        <v>43365</v>
      </c>
      <c r="C1645" s="57" t="s">
        <v>1262</v>
      </c>
      <c r="D1645" s="58">
        <v>1765000</v>
      </c>
      <c r="E1645" s="58">
        <v>0</v>
      </c>
      <c r="F1645" s="58">
        <f t="shared" si="197"/>
        <v>827647400</v>
      </c>
      <c r="H1645" s="25" t="str">
        <f t="shared" si="191"/>
        <v>22</v>
      </c>
      <c r="I1645" s="25" t="str">
        <f t="shared" si="192"/>
        <v>09</v>
      </c>
      <c r="J1645" s="25" t="str">
        <f t="shared" si="193"/>
        <v>2018</v>
      </c>
      <c r="K1645" s="25" t="str">
        <f t="shared" si="194"/>
        <v>1</v>
      </c>
      <c r="L1645" s="25" t="str">
        <f t="shared" si="195"/>
        <v>301515</v>
      </c>
      <c r="M1645" s="25" t="str">
        <f t="shared" si="196"/>
        <v>DUKUH 1</v>
      </c>
    </row>
    <row r="1646" spans="2:13" x14ac:dyDescent="0.25">
      <c r="B1646" s="56">
        <v>43365</v>
      </c>
      <c r="C1646" s="57" t="s">
        <v>1265</v>
      </c>
      <c r="D1646" s="58">
        <v>1197000</v>
      </c>
      <c r="E1646" s="58">
        <v>0</v>
      </c>
      <c r="F1646" s="58">
        <f t="shared" si="197"/>
        <v>828844400</v>
      </c>
      <c r="H1646" s="25" t="str">
        <f t="shared" si="191"/>
        <v>22</v>
      </c>
      <c r="I1646" s="25" t="str">
        <f t="shared" si="192"/>
        <v>09</v>
      </c>
      <c r="J1646" s="25" t="str">
        <f t="shared" si="193"/>
        <v>2018</v>
      </c>
      <c r="K1646" s="25" t="str">
        <f t="shared" si="194"/>
        <v>1</v>
      </c>
      <c r="L1646" s="25" t="str">
        <f t="shared" si="195"/>
        <v>301510</v>
      </c>
      <c r="M1646" s="25" t="str">
        <f t="shared" si="196"/>
        <v>LT AGUNG 1</v>
      </c>
    </row>
    <row r="1647" spans="2:13" x14ac:dyDescent="0.25">
      <c r="B1647" s="56">
        <v>43365</v>
      </c>
      <c r="C1647" s="57" t="s">
        <v>1268</v>
      </c>
      <c r="D1647" s="58">
        <v>429500</v>
      </c>
      <c r="E1647" s="58">
        <v>0</v>
      </c>
      <c r="F1647" s="58">
        <f t="shared" si="197"/>
        <v>829273900</v>
      </c>
      <c r="H1647" s="25" t="str">
        <f t="shared" si="191"/>
        <v>22</v>
      </c>
      <c r="I1647" s="25" t="str">
        <f t="shared" si="192"/>
        <v>09</v>
      </c>
      <c r="J1647" s="25" t="str">
        <f t="shared" si="193"/>
        <v>2018</v>
      </c>
      <c r="K1647" s="25" t="str">
        <f t="shared" si="194"/>
        <v>1</v>
      </c>
      <c r="L1647" s="25" t="str">
        <f t="shared" si="195"/>
        <v>301512</v>
      </c>
      <c r="M1647" s="25" t="str">
        <f t="shared" si="196"/>
        <v>GEDONG 1</v>
      </c>
    </row>
    <row r="1648" spans="2:13" x14ac:dyDescent="0.25">
      <c r="B1648" s="56">
        <v>43366</v>
      </c>
      <c r="C1648" s="57" t="s">
        <v>1270</v>
      </c>
      <c r="D1648" s="58">
        <v>2244500</v>
      </c>
      <c r="E1648" s="58">
        <v>0</v>
      </c>
      <c r="F1648" s="58">
        <f t="shared" si="197"/>
        <v>831518400</v>
      </c>
      <c r="H1648" s="25" t="str">
        <f t="shared" si="191"/>
        <v>22</v>
      </c>
      <c r="I1648" s="25" t="str">
        <f t="shared" si="192"/>
        <v>09</v>
      </c>
      <c r="J1648" s="25" t="str">
        <f t="shared" si="193"/>
        <v>2018</v>
      </c>
      <c r="K1648" s="25" t="str">
        <f t="shared" si="194"/>
        <v>2</v>
      </c>
      <c r="L1648" s="25" t="str">
        <f t="shared" si="195"/>
        <v>301515</v>
      </c>
      <c r="M1648" s="25" t="str">
        <f t="shared" si="196"/>
        <v>DUKUH 1</v>
      </c>
    </row>
    <row r="1649" spans="2:13" x14ac:dyDescent="0.25">
      <c r="B1649" s="56">
        <v>43366</v>
      </c>
      <c r="C1649" s="57" t="s">
        <v>1271</v>
      </c>
      <c r="D1649" s="58">
        <v>32000</v>
      </c>
      <c r="E1649" s="58">
        <v>0</v>
      </c>
      <c r="F1649" s="58">
        <f t="shared" si="197"/>
        <v>831550400</v>
      </c>
      <c r="H1649" s="25" t="str">
        <f t="shared" si="191"/>
        <v>22</v>
      </c>
      <c r="I1649" s="25" t="str">
        <f t="shared" si="192"/>
        <v>09</v>
      </c>
      <c r="J1649" s="25" t="str">
        <f t="shared" si="193"/>
        <v>2018</v>
      </c>
      <c r="K1649" s="25" t="str">
        <f t="shared" si="194"/>
        <v>2</v>
      </c>
      <c r="L1649" s="25" t="str">
        <f t="shared" si="195"/>
        <v>301516</v>
      </c>
      <c r="M1649" s="25" t="str">
        <f t="shared" si="196"/>
        <v>DUKUH 3</v>
      </c>
    </row>
    <row r="1650" spans="2:13" x14ac:dyDescent="0.25">
      <c r="B1650" s="56">
        <v>43366</v>
      </c>
      <c r="C1650" s="57" t="s">
        <v>1272</v>
      </c>
      <c r="D1650" s="58">
        <v>47500</v>
      </c>
      <c r="E1650" s="58">
        <v>0</v>
      </c>
      <c r="F1650" s="58">
        <f t="shared" si="197"/>
        <v>831597900</v>
      </c>
      <c r="H1650" s="25" t="str">
        <f t="shared" si="191"/>
        <v>22</v>
      </c>
      <c r="I1650" s="25" t="str">
        <f t="shared" si="192"/>
        <v>09</v>
      </c>
      <c r="J1650" s="25" t="str">
        <f t="shared" si="193"/>
        <v>2018</v>
      </c>
      <c r="K1650" s="25" t="str">
        <f t="shared" si="194"/>
        <v>2</v>
      </c>
      <c r="L1650" s="25" t="str">
        <f t="shared" si="195"/>
        <v>301511</v>
      </c>
      <c r="M1650" s="25" t="str">
        <f t="shared" si="196"/>
        <v>GEDONG 2</v>
      </c>
    </row>
    <row r="1651" spans="2:13" x14ac:dyDescent="0.25">
      <c r="B1651" s="56">
        <v>43366</v>
      </c>
      <c r="C1651" s="57" t="s">
        <v>1272</v>
      </c>
      <c r="D1651" s="58">
        <v>614000</v>
      </c>
      <c r="E1651" s="58">
        <v>0</v>
      </c>
      <c r="F1651" s="58">
        <f t="shared" si="197"/>
        <v>832211900</v>
      </c>
      <c r="H1651" s="25" t="str">
        <f t="shared" ref="H1651:H1695" si="198">MID(C1651,81,2)</f>
        <v>22</v>
      </c>
      <c r="I1651" s="25" t="str">
        <f t="shared" ref="I1651:I1695" si="199">MID(C1651,83,2)</f>
        <v>09</v>
      </c>
      <c r="J1651" s="25" t="str">
        <f t="shared" ref="J1651:J1695" si="200">MID(C1651,85,4)</f>
        <v>2018</v>
      </c>
      <c r="K1651" s="25" t="str">
        <f t="shared" ref="K1651:K1695" si="201">MID(C1651,90,1)</f>
        <v>2</v>
      </c>
      <c r="L1651" s="25" t="str">
        <f t="shared" ref="L1651:L1695" si="202">MID(C1651,92,6)</f>
        <v>301511</v>
      </c>
      <c r="M1651" s="25" t="str">
        <f t="shared" ref="M1651:M1695" si="203">MID(C1651,99,15)</f>
        <v>GEDONG 2</v>
      </c>
    </row>
    <row r="1652" spans="2:13" x14ac:dyDescent="0.25">
      <c r="B1652" s="56">
        <v>43366</v>
      </c>
      <c r="C1652" s="57" t="s">
        <v>1273</v>
      </c>
      <c r="D1652" s="58">
        <v>180500</v>
      </c>
      <c r="E1652" s="58">
        <v>0</v>
      </c>
      <c r="F1652" s="58">
        <f t="shared" si="197"/>
        <v>832392400</v>
      </c>
      <c r="H1652" s="25" t="str">
        <f t="shared" si="198"/>
        <v>22</v>
      </c>
      <c r="I1652" s="25" t="str">
        <f t="shared" si="199"/>
        <v>09</v>
      </c>
      <c r="J1652" s="25" t="str">
        <f t="shared" si="200"/>
        <v>2018</v>
      </c>
      <c r="K1652" s="25" t="str">
        <f t="shared" si="201"/>
        <v>2</v>
      </c>
      <c r="L1652" s="25" t="str">
        <f t="shared" si="202"/>
        <v>301534</v>
      </c>
      <c r="M1652" s="25" t="str">
        <f t="shared" si="203"/>
        <v>LT AGUNG 3</v>
      </c>
    </row>
    <row r="1653" spans="2:13" x14ac:dyDescent="0.25">
      <c r="B1653" s="56">
        <v>43366</v>
      </c>
      <c r="C1653" s="57" t="s">
        <v>1274</v>
      </c>
      <c r="D1653" s="58">
        <v>1102000</v>
      </c>
      <c r="E1653" s="58">
        <v>0</v>
      </c>
      <c r="F1653" s="58">
        <f t="shared" si="197"/>
        <v>833494400</v>
      </c>
      <c r="H1653" s="25" t="str">
        <f t="shared" si="198"/>
        <v>22</v>
      </c>
      <c r="I1653" s="25" t="str">
        <f t="shared" si="199"/>
        <v>09</v>
      </c>
      <c r="J1653" s="25" t="str">
        <f t="shared" si="200"/>
        <v>2018</v>
      </c>
      <c r="K1653" s="25" t="str">
        <f t="shared" si="201"/>
        <v>2</v>
      </c>
      <c r="L1653" s="25" t="str">
        <f t="shared" si="202"/>
        <v>301510</v>
      </c>
      <c r="M1653" s="25" t="str">
        <f t="shared" si="203"/>
        <v>LT AGUNG 1</v>
      </c>
    </row>
    <row r="1654" spans="2:13" x14ac:dyDescent="0.25">
      <c r="B1654" s="56">
        <v>43366</v>
      </c>
      <c r="C1654" s="57" t="s">
        <v>1275</v>
      </c>
      <c r="D1654" s="58">
        <v>380000</v>
      </c>
      <c r="E1654" s="58">
        <v>0</v>
      </c>
      <c r="F1654" s="58">
        <f t="shared" si="197"/>
        <v>833874400</v>
      </c>
      <c r="H1654" s="25" t="str">
        <f t="shared" si="198"/>
        <v>22</v>
      </c>
      <c r="I1654" s="25" t="str">
        <f t="shared" si="199"/>
        <v>09</v>
      </c>
      <c r="J1654" s="25" t="str">
        <f t="shared" si="200"/>
        <v>2018</v>
      </c>
      <c r="K1654" s="25" t="str">
        <f t="shared" si="201"/>
        <v>2</v>
      </c>
      <c r="L1654" s="25" t="str">
        <f t="shared" si="202"/>
        <v>301512</v>
      </c>
      <c r="M1654" s="25" t="str">
        <f t="shared" si="203"/>
        <v>GEDONG 1</v>
      </c>
    </row>
    <row r="1655" spans="2:13" x14ac:dyDescent="0.25">
      <c r="B1655" s="56">
        <v>43366</v>
      </c>
      <c r="C1655" s="57" t="s">
        <v>1275</v>
      </c>
      <c r="D1655" s="58">
        <v>57000</v>
      </c>
      <c r="E1655" s="58">
        <v>0</v>
      </c>
      <c r="F1655" s="58">
        <f t="shared" ref="F1655:F1695" si="204">F1654+D1655-E1655</f>
        <v>833931400</v>
      </c>
      <c r="H1655" s="25" t="str">
        <f t="shared" si="198"/>
        <v>22</v>
      </c>
      <c r="I1655" s="25" t="str">
        <f t="shared" si="199"/>
        <v>09</v>
      </c>
      <c r="J1655" s="25" t="str">
        <f t="shared" si="200"/>
        <v>2018</v>
      </c>
      <c r="K1655" s="25" t="str">
        <f t="shared" si="201"/>
        <v>2</v>
      </c>
      <c r="L1655" s="25" t="str">
        <f t="shared" si="202"/>
        <v>301512</v>
      </c>
      <c r="M1655" s="25" t="str">
        <f t="shared" si="203"/>
        <v>GEDONG 1</v>
      </c>
    </row>
    <row r="1656" spans="2:13" x14ac:dyDescent="0.25">
      <c r="B1656" s="56">
        <v>43366</v>
      </c>
      <c r="C1656" s="57" t="s">
        <v>1276</v>
      </c>
      <c r="D1656" s="58">
        <v>9500</v>
      </c>
      <c r="E1656" s="58">
        <v>0</v>
      </c>
      <c r="F1656" s="58">
        <f t="shared" si="204"/>
        <v>833940900</v>
      </c>
      <c r="H1656" s="25" t="str">
        <f t="shared" si="198"/>
        <v>22</v>
      </c>
      <c r="I1656" s="25" t="str">
        <f t="shared" si="199"/>
        <v>09</v>
      </c>
      <c r="J1656" s="25" t="str">
        <f t="shared" si="200"/>
        <v>2018</v>
      </c>
      <c r="K1656" s="25" t="str">
        <f t="shared" si="201"/>
        <v>2</v>
      </c>
      <c r="L1656" s="25" t="str">
        <f t="shared" si="202"/>
        <v>301513</v>
      </c>
      <c r="M1656" s="25" t="str">
        <f t="shared" si="203"/>
        <v>KP RAMBUTAN</v>
      </c>
    </row>
    <row r="1657" spans="2:13" x14ac:dyDescent="0.25">
      <c r="B1657" s="56">
        <v>43366</v>
      </c>
      <c r="C1657" s="57" t="s">
        <v>1274</v>
      </c>
      <c r="D1657" s="58">
        <v>190000</v>
      </c>
      <c r="E1657" s="58">
        <v>0</v>
      </c>
      <c r="F1657" s="58">
        <f t="shared" si="204"/>
        <v>834130900</v>
      </c>
      <c r="H1657" s="25" t="str">
        <f t="shared" si="198"/>
        <v>22</v>
      </c>
      <c r="I1657" s="25" t="str">
        <f t="shared" si="199"/>
        <v>09</v>
      </c>
      <c r="J1657" s="25" t="str">
        <f t="shared" si="200"/>
        <v>2018</v>
      </c>
      <c r="K1657" s="25" t="str">
        <f t="shared" si="201"/>
        <v>2</v>
      </c>
      <c r="L1657" s="25" t="str">
        <f t="shared" si="202"/>
        <v>301510</v>
      </c>
      <c r="M1657" s="25" t="str">
        <f t="shared" si="203"/>
        <v>LT AGUNG 1</v>
      </c>
    </row>
    <row r="1658" spans="2:13" x14ac:dyDescent="0.25">
      <c r="B1658" s="56">
        <v>43366</v>
      </c>
      <c r="C1658" s="57" t="s">
        <v>1277</v>
      </c>
      <c r="D1658" s="58">
        <v>28500</v>
      </c>
      <c r="E1658" s="58">
        <v>0</v>
      </c>
      <c r="F1658" s="58">
        <f t="shared" si="204"/>
        <v>834159400</v>
      </c>
      <c r="H1658" s="25" t="str">
        <f t="shared" si="198"/>
        <v>22</v>
      </c>
      <c r="I1658" s="25" t="str">
        <f t="shared" si="199"/>
        <v>09</v>
      </c>
      <c r="J1658" s="25" t="str">
        <f t="shared" si="200"/>
        <v>2018</v>
      </c>
      <c r="K1658" s="25" t="str">
        <f t="shared" si="201"/>
        <v>2</v>
      </c>
      <c r="L1658" s="25" t="str">
        <f t="shared" si="202"/>
        <v>301514</v>
      </c>
      <c r="M1658" s="25" t="str">
        <f t="shared" si="203"/>
        <v>PS REBO</v>
      </c>
    </row>
    <row r="1659" spans="2:13" x14ac:dyDescent="0.25">
      <c r="B1659" s="56">
        <v>43366</v>
      </c>
      <c r="C1659" s="57" t="s">
        <v>1277</v>
      </c>
      <c r="D1659" s="58">
        <v>3054500</v>
      </c>
      <c r="E1659" s="58">
        <v>0</v>
      </c>
      <c r="F1659" s="58">
        <f t="shared" si="204"/>
        <v>837213900</v>
      </c>
      <c r="H1659" s="25" t="str">
        <f t="shared" si="198"/>
        <v>22</v>
      </c>
      <c r="I1659" s="25" t="str">
        <f t="shared" si="199"/>
        <v>09</v>
      </c>
      <c r="J1659" s="25" t="str">
        <f t="shared" si="200"/>
        <v>2018</v>
      </c>
      <c r="K1659" s="25" t="str">
        <f t="shared" si="201"/>
        <v>2</v>
      </c>
      <c r="L1659" s="25" t="str">
        <f t="shared" si="202"/>
        <v>301514</v>
      </c>
      <c r="M1659" s="25" t="str">
        <f t="shared" si="203"/>
        <v>PS REBO</v>
      </c>
    </row>
    <row r="1660" spans="2:13" x14ac:dyDescent="0.25">
      <c r="B1660" s="56">
        <v>43366</v>
      </c>
      <c r="C1660" s="57" t="s">
        <v>1271</v>
      </c>
      <c r="D1660" s="58">
        <v>2336000</v>
      </c>
      <c r="E1660" s="58">
        <v>0</v>
      </c>
      <c r="F1660" s="58">
        <f t="shared" si="204"/>
        <v>839549900</v>
      </c>
      <c r="H1660" s="25" t="str">
        <f t="shared" si="198"/>
        <v>22</v>
      </c>
      <c r="I1660" s="25" t="str">
        <f t="shared" si="199"/>
        <v>09</v>
      </c>
      <c r="J1660" s="25" t="str">
        <f t="shared" si="200"/>
        <v>2018</v>
      </c>
      <c r="K1660" s="25" t="str">
        <f t="shared" si="201"/>
        <v>2</v>
      </c>
      <c r="L1660" s="25" t="str">
        <f t="shared" si="202"/>
        <v>301516</v>
      </c>
      <c r="M1660" s="25" t="str">
        <f t="shared" si="203"/>
        <v>DUKUH 3</v>
      </c>
    </row>
    <row r="1661" spans="2:13" x14ac:dyDescent="0.25">
      <c r="B1661" s="56">
        <v>43366</v>
      </c>
      <c r="C1661" s="57" t="s">
        <v>1276</v>
      </c>
      <c r="D1661" s="58">
        <v>628500</v>
      </c>
      <c r="E1661" s="58">
        <v>0</v>
      </c>
      <c r="F1661" s="58">
        <f t="shared" si="204"/>
        <v>840178400</v>
      </c>
      <c r="H1661" s="25" t="str">
        <f t="shared" si="198"/>
        <v>22</v>
      </c>
      <c r="I1661" s="25" t="str">
        <f t="shared" si="199"/>
        <v>09</v>
      </c>
      <c r="J1661" s="25" t="str">
        <f t="shared" si="200"/>
        <v>2018</v>
      </c>
      <c r="K1661" s="25" t="str">
        <f t="shared" si="201"/>
        <v>2</v>
      </c>
      <c r="L1661" s="25" t="str">
        <f t="shared" si="202"/>
        <v>301513</v>
      </c>
      <c r="M1661" s="25" t="str">
        <f t="shared" si="203"/>
        <v>KP RAMBUTAN</v>
      </c>
    </row>
    <row r="1662" spans="2:13" x14ac:dyDescent="0.25">
      <c r="B1662" s="56">
        <v>43366</v>
      </c>
      <c r="C1662" s="57" t="s">
        <v>1258</v>
      </c>
      <c r="D1662" s="58">
        <v>9500</v>
      </c>
      <c r="E1662" s="58">
        <v>0</v>
      </c>
      <c r="F1662" s="58">
        <f t="shared" si="204"/>
        <v>840187900</v>
      </c>
      <c r="H1662" s="25" t="str">
        <f t="shared" si="198"/>
        <v>22</v>
      </c>
      <c r="I1662" s="25" t="str">
        <f t="shared" si="199"/>
        <v>09</v>
      </c>
      <c r="J1662" s="25" t="str">
        <f t="shared" si="200"/>
        <v>2018</v>
      </c>
      <c r="K1662" s="25" t="str">
        <f t="shared" si="201"/>
        <v>3</v>
      </c>
      <c r="L1662" s="25" t="str">
        <f t="shared" si="202"/>
        <v>301510</v>
      </c>
      <c r="M1662" s="25" t="str">
        <f t="shared" si="203"/>
        <v>LT AGUNG 1</v>
      </c>
    </row>
    <row r="1663" spans="2:13" x14ac:dyDescent="0.25">
      <c r="B1663" s="56">
        <v>43366</v>
      </c>
      <c r="C1663" s="57" t="s">
        <v>1256</v>
      </c>
      <c r="D1663" s="58">
        <v>38000</v>
      </c>
      <c r="E1663" s="58">
        <v>0</v>
      </c>
      <c r="F1663" s="58">
        <f t="shared" si="204"/>
        <v>840225900</v>
      </c>
      <c r="H1663" s="25" t="str">
        <f t="shared" si="198"/>
        <v>22</v>
      </c>
      <c r="I1663" s="25" t="str">
        <f t="shared" si="199"/>
        <v>09</v>
      </c>
      <c r="J1663" s="25" t="str">
        <f t="shared" si="200"/>
        <v>2018</v>
      </c>
      <c r="K1663" s="25" t="str">
        <f t="shared" si="201"/>
        <v>3</v>
      </c>
      <c r="L1663" s="25" t="str">
        <f t="shared" si="202"/>
        <v>301534</v>
      </c>
      <c r="M1663" s="25" t="str">
        <f t="shared" si="203"/>
        <v>LT AGUNG 3</v>
      </c>
    </row>
    <row r="1664" spans="2:13" x14ac:dyDescent="0.25">
      <c r="B1664" s="56">
        <v>43366</v>
      </c>
      <c r="C1664" s="57" t="s">
        <v>1255</v>
      </c>
      <c r="D1664" s="58">
        <v>66500</v>
      </c>
      <c r="E1664" s="58">
        <v>0</v>
      </c>
      <c r="F1664" s="58">
        <f t="shared" si="204"/>
        <v>840292400</v>
      </c>
      <c r="H1664" s="25" t="str">
        <f t="shared" si="198"/>
        <v>22</v>
      </c>
      <c r="I1664" s="25" t="str">
        <f t="shared" si="199"/>
        <v>09</v>
      </c>
      <c r="J1664" s="25" t="str">
        <f t="shared" si="200"/>
        <v>2018</v>
      </c>
      <c r="K1664" s="25" t="str">
        <f t="shared" si="201"/>
        <v>3</v>
      </c>
      <c r="L1664" s="25" t="str">
        <f t="shared" si="202"/>
        <v>301512</v>
      </c>
      <c r="M1664" s="25" t="str">
        <f t="shared" si="203"/>
        <v>GEDONG 1</v>
      </c>
    </row>
    <row r="1665" spans="2:13" x14ac:dyDescent="0.25">
      <c r="B1665" s="56">
        <v>43366</v>
      </c>
      <c r="C1665" s="57" t="s">
        <v>1257</v>
      </c>
      <c r="D1665" s="58">
        <v>272000</v>
      </c>
      <c r="E1665" s="58">
        <v>0</v>
      </c>
      <c r="F1665" s="58">
        <f t="shared" si="204"/>
        <v>840564400</v>
      </c>
      <c r="H1665" s="25" t="str">
        <f t="shared" si="198"/>
        <v>22</v>
      </c>
      <c r="I1665" s="25" t="str">
        <f t="shared" si="199"/>
        <v>09</v>
      </c>
      <c r="J1665" s="25" t="str">
        <f t="shared" si="200"/>
        <v>2018</v>
      </c>
      <c r="K1665" s="25" t="str">
        <f t="shared" si="201"/>
        <v>3</v>
      </c>
      <c r="L1665" s="25" t="str">
        <f t="shared" si="202"/>
        <v>301515</v>
      </c>
      <c r="M1665" s="25" t="str">
        <f t="shared" si="203"/>
        <v>DUKUH 1</v>
      </c>
    </row>
    <row r="1666" spans="2:13" x14ac:dyDescent="0.25">
      <c r="B1666" s="56">
        <v>43366</v>
      </c>
      <c r="C1666" s="57" t="s">
        <v>1258</v>
      </c>
      <c r="D1666" s="58">
        <v>247000</v>
      </c>
      <c r="E1666" s="58">
        <v>0</v>
      </c>
      <c r="F1666" s="58">
        <f t="shared" si="204"/>
        <v>840811400</v>
      </c>
      <c r="H1666" s="25" t="str">
        <f t="shared" si="198"/>
        <v>22</v>
      </c>
      <c r="I1666" s="25" t="str">
        <f t="shared" si="199"/>
        <v>09</v>
      </c>
      <c r="J1666" s="25" t="str">
        <f t="shared" si="200"/>
        <v>2018</v>
      </c>
      <c r="K1666" s="25" t="str">
        <f t="shared" si="201"/>
        <v>3</v>
      </c>
      <c r="L1666" s="25" t="str">
        <f t="shared" si="202"/>
        <v>301510</v>
      </c>
      <c r="M1666" s="25" t="str">
        <f t="shared" si="203"/>
        <v>LT AGUNG 1</v>
      </c>
    </row>
    <row r="1667" spans="2:13" x14ac:dyDescent="0.25">
      <c r="B1667" s="56">
        <v>43366</v>
      </c>
      <c r="C1667" s="57" t="s">
        <v>1261</v>
      </c>
      <c r="D1667" s="58">
        <v>9500</v>
      </c>
      <c r="E1667" s="58">
        <v>0</v>
      </c>
      <c r="F1667" s="58">
        <f t="shared" si="204"/>
        <v>840820900</v>
      </c>
      <c r="H1667" s="25" t="str">
        <f t="shared" si="198"/>
        <v>22</v>
      </c>
      <c r="I1667" s="25" t="str">
        <f t="shared" si="199"/>
        <v>09</v>
      </c>
      <c r="J1667" s="25" t="str">
        <f t="shared" si="200"/>
        <v>2018</v>
      </c>
      <c r="K1667" s="25" t="str">
        <f t="shared" si="201"/>
        <v>3</v>
      </c>
      <c r="L1667" s="25" t="str">
        <f t="shared" si="202"/>
        <v>301511</v>
      </c>
      <c r="M1667" s="25" t="str">
        <f t="shared" si="203"/>
        <v>GEDONG 2</v>
      </c>
    </row>
    <row r="1668" spans="2:13" x14ac:dyDescent="0.25">
      <c r="B1668" s="56">
        <v>43366</v>
      </c>
      <c r="C1668" s="57" t="s">
        <v>1254</v>
      </c>
      <c r="D1668" s="58">
        <v>667000</v>
      </c>
      <c r="E1668" s="58">
        <v>0</v>
      </c>
      <c r="F1668" s="58">
        <f t="shared" si="204"/>
        <v>841487900</v>
      </c>
      <c r="H1668" s="25" t="str">
        <f t="shared" si="198"/>
        <v>22</v>
      </c>
      <c r="I1668" s="25" t="str">
        <f t="shared" si="199"/>
        <v>09</v>
      </c>
      <c r="J1668" s="25" t="str">
        <f t="shared" si="200"/>
        <v>2018</v>
      </c>
      <c r="K1668" s="25" t="str">
        <f t="shared" si="201"/>
        <v>3</v>
      </c>
      <c r="L1668" s="25" t="str">
        <f t="shared" si="202"/>
        <v>301514</v>
      </c>
      <c r="M1668" s="25" t="str">
        <f t="shared" si="203"/>
        <v>PS REBO</v>
      </c>
    </row>
    <row r="1669" spans="2:13" x14ac:dyDescent="0.25">
      <c r="B1669" s="56">
        <v>43366</v>
      </c>
      <c r="C1669" s="57" t="s">
        <v>1259</v>
      </c>
      <c r="D1669" s="58">
        <v>528000</v>
      </c>
      <c r="E1669" s="58">
        <v>0</v>
      </c>
      <c r="F1669" s="58">
        <f t="shared" si="204"/>
        <v>842015900</v>
      </c>
      <c r="H1669" s="25" t="str">
        <f t="shared" si="198"/>
        <v>22</v>
      </c>
      <c r="I1669" s="25" t="str">
        <f t="shared" si="199"/>
        <v>09</v>
      </c>
      <c r="J1669" s="25" t="str">
        <f t="shared" si="200"/>
        <v>2018</v>
      </c>
      <c r="K1669" s="25" t="str">
        <f t="shared" si="201"/>
        <v>3</v>
      </c>
      <c r="L1669" s="25" t="str">
        <f t="shared" si="202"/>
        <v>301516</v>
      </c>
      <c r="M1669" s="25" t="str">
        <f t="shared" si="203"/>
        <v>DUKUH 3</v>
      </c>
    </row>
    <row r="1670" spans="2:13" x14ac:dyDescent="0.25">
      <c r="B1670" s="56">
        <v>43366</v>
      </c>
      <c r="C1670" s="57" t="s">
        <v>1261</v>
      </c>
      <c r="D1670" s="58">
        <v>57000</v>
      </c>
      <c r="E1670" s="58">
        <v>0</v>
      </c>
      <c r="F1670" s="58">
        <f t="shared" si="204"/>
        <v>842072900</v>
      </c>
      <c r="H1670" s="25" t="str">
        <f t="shared" si="198"/>
        <v>22</v>
      </c>
      <c r="I1670" s="25" t="str">
        <f t="shared" si="199"/>
        <v>09</v>
      </c>
      <c r="J1670" s="25" t="str">
        <f t="shared" si="200"/>
        <v>2018</v>
      </c>
      <c r="K1670" s="25" t="str">
        <f t="shared" si="201"/>
        <v>3</v>
      </c>
      <c r="L1670" s="25" t="str">
        <f t="shared" si="202"/>
        <v>301511</v>
      </c>
      <c r="M1670" s="25" t="str">
        <f t="shared" si="203"/>
        <v>GEDONG 2</v>
      </c>
    </row>
    <row r="1671" spans="2:13" x14ac:dyDescent="0.25">
      <c r="B1671" s="56">
        <v>43366</v>
      </c>
      <c r="C1671" s="57" t="s">
        <v>1260</v>
      </c>
      <c r="D1671" s="58">
        <v>38000</v>
      </c>
      <c r="E1671" s="58">
        <v>0</v>
      </c>
      <c r="F1671" s="58">
        <f t="shared" si="204"/>
        <v>842110900</v>
      </c>
      <c r="H1671" s="25" t="str">
        <f t="shared" si="198"/>
        <v>22</v>
      </c>
      <c r="I1671" s="25" t="str">
        <f t="shared" si="199"/>
        <v>09</v>
      </c>
      <c r="J1671" s="25" t="str">
        <f t="shared" si="200"/>
        <v>2018</v>
      </c>
      <c r="K1671" s="25" t="str">
        <f t="shared" si="201"/>
        <v>3</v>
      </c>
      <c r="L1671" s="25" t="str">
        <f t="shared" si="202"/>
        <v>301513</v>
      </c>
      <c r="M1671" s="25" t="str">
        <f t="shared" si="203"/>
        <v>KP RAMBUTAN</v>
      </c>
    </row>
    <row r="1672" spans="2:13" x14ac:dyDescent="0.25">
      <c r="B1672" s="56">
        <v>43366</v>
      </c>
      <c r="C1672" s="57" t="s">
        <v>1278</v>
      </c>
      <c r="D1672" s="58">
        <v>175000</v>
      </c>
      <c r="E1672" s="58">
        <v>0</v>
      </c>
      <c r="F1672" s="58">
        <f t="shared" si="204"/>
        <v>842285900</v>
      </c>
      <c r="H1672" s="25" t="str">
        <f t="shared" si="198"/>
        <v>23</v>
      </c>
      <c r="I1672" s="25" t="str">
        <f t="shared" si="199"/>
        <v>09</v>
      </c>
      <c r="J1672" s="25" t="str">
        <f t="shared" si="200"/>
        <v>2018</v>
      </c>
      <c r="K1672" s="25" t="str">
        <f t="shared" si="201"/>
        <v>3</v>
      </c>
      <c r="L1672" s="25" t="str">
        <f t="shared" si="202"/>
        <v>301510</v>
      </c>
      <c r="M1672" s="25" t="str">
        <f t="shared" si="203"/>
        <v>LT AGUNG 1</v>
      </c>
    </row>
    <row r="1673" spans="2:13" x14ac:dyDescent="0.25">
      <c r="B1673" s="56">
        <v>43366</v>
      </c>
      <c r="C1673" s="57" t="s">
        <v>1279</v>
      </c>
      <c r="D1673" s="58">
        <v>192000</v>
      </c>
      <c r="E1673" s="58">
        <v>0</v>
      </c>
      <c r="F1673" s="58">
        <f t="shared" si="204"/>
        <v>842477900</v>
      </c>
      <c r="H1673" s="25" t="str">
        <f t="shared" si="198"/>
        <v>23</v>
      </c>
      <c r="I1673" s="25" t="str">
        <f t="shared" si="199"/>
        <v>09</v>
      </c>
      <c r="J1673" s="25" t="str">
        <f t="shared" si="200"/>
        <v>2018</v>
      </c>
      <c r="K1673" s="25" t="str">
        <f t="shared" si="201"/>
        <v>3</v>
      </c>
      <c r="L1673" s="25" t="str">
        <f t="shared" si="202"/>
        <v>301515</v>
      </c>
      <c r="M1673" s="25" t="str">
        <f t="shared" si="203"/>
        <v>DUKUH 1</v>
      </c>
    </row>
    <row r="1674" spans="2:13" x14ac:dyDescent="0.25">
      <c r="B1674" s="56">
        <v>43366</v>
      </c>
      <c r="C1674" s="57" t="s">
        <v>1278</v>
      </c>
      <c r="D1674" s="58">
        <v>69000</v>
      </c>
      <c r="E1674" s="58">
        <v>0</v>
      </c>
      <c r="F1674" s="58">
        <f t="shared" si="204"/>
        <v>842546900</v>
      </c>
      <c r="H1674" s="25" t="str">
        <f t="shared" si="198"/>
        <v>23</v>
      </c>
      <c r="I1674" s="25" t="str">
        <f t="shared" si="199"/>
        <v>09</v>
      </c>
      <c r="J1674" s="25" t="str">
        <f t="shared" si="200"/>
        <v>2018</v>
      </c>
      <c r="K1674" s="25" t="str">
        <f t="shared" si="201"/>
        <v>3</v>
      </c>
      <c r="L1674" s="25" t="str">
        <f t="shared" si="202"/>
        <v>301510</v>
      </c>
      <c r="M1674" s="25" t="str">
        <f t="shared" si="203"/>
        <v>LT AGUNG 1</v>
      </c>
    </row>
    <row r="1675" spans="2:13" x14ac:dyDescent="0.25">
      <c r="B1675" s="56">
        <v>43366</v>
      </c>
      <c r="C1675" s="57" t="s">
        <v>1280</v>
      </c>
      <c r="D1675" s="58">
        <v>19000</v>
      </c>
      <c r="E1675" s="58">
        <v>0</v>
      </c>
      <c r="F1675" s="58">
        <f t="shared" si="204"/>
        <v>842565900</v>
      </c>
      <c r="H1675" s="25" t="str">
        <f t="shared" si="198"/>
        <v>23</v>
      </c>
      <c r="I1675" s="25" t="str">
        <f t="shared" si="199"/>
        <v>09</v>
      </c>
      <c r="J1675" s="25" t="str">
        <f t="shared" si="200"/>
        <v>2018</v>
      </c>
      <c r="K1675" s="25" t="str">
        <f t="shared" si="201"/>
        <v>3</v>
      </c>
      <c r="L1675" s="25" t="str">
        <f t="shared" si="202"/>
        <v>301534</v>
      </c>
      <c r="M1675" s="25" t="str">
        <f t="shared" si="203"/>
        <v>LT AGUNG 3</v>
      </c>
    </row>
    <row r="1676" spans="2:13" x14ac:dyDescent="0.25">
      <c r="B1676" s="56">
        <v>43366</v>
      </c>
      <c r="C1676" s="57" t="s">
        <v>1281</v>
      </c>
      <c r="D1676" s="58">
        <v>498000</v>
      </c>
      <c r="E1676" s="58">
        <v>0</v>
      </c>
      <c r="F1676" s="58">
        <f t="shared" si="204"/>
        <v>843063900</v>
      </c>
      <c r="H1676" s="25" t="str">
        <f t="shared" si="198"/>
        <v>23</v>
      </c>
      <c r="I1676" s="25" t="str">
        <f t="shared" si="199"/>
        <v>09</v>
      </c>
      <c r="J1676" s="25" t="str">
        <f t="shared" si="200"/>
        <v>2018</v>
      </c>
      <c r="K1676" s="25" t="str">
        <f t="shared" si="201"/>
        <v>3</v>
      </c>
      <c r="L1676" s="25" t="str">
        <f t="shared" si="202"/>
        <v>301514</v>
      </c>
      <c r="M1676" s="25" t="str">
        <f t="shared" si="203"/>
        <v>PS REBO</v>
      </c>
    </row>
    <row r="1677" spans="2:13" x14ac:dyDescent="0.25">
      <c r="B1677" s="56">
        <v>43366</v>
      </c>
      <c r="C1677" s="57" t="s">
        <v>1282</v>
      </c>
      <c r="D1677" s="58">
        <v>114000</v>
      </c>
      <c r="E1677" s="58">
        <v>0</v>
      </c>
      <c r="F1677" s="58">
        <f t="shared" si="204"/>
        <v>843177900</v>
      </c>
      <c r="H1677" s="25" t="str">
        <f t="shared" si="198"/>
        <v>23</v>
      </c>
      <c r="I1677" s="25" t="str">
        <f t="shared" si="199"/>
        <v>09</v>
      </c>
      <c r="J1677" s="25" t="str">
        <f t="shared" si="200"/>
        <v>2018</v>
      </c>
      <c r="K1677" s="25" t="str">
        <f t="shared" si="201"/>
        <v>3</v>
      </c>
      <c r="L1677" s="25" t="str">
        <f t="shared" si="202"/>
        <v>301512</v>
      </c>
      <c r="M1677" s="25" t="str">
        <f t="shared" si="203"/>
        <v>GEDONG 1</v>
      </c>
    </row>
    <row r="1678" spans="2:13" x14ac:dyDescent="0.25">
      <c r="B1678" s="56">
        <v>43366</v>
      </c>
      <c r="C1678" s="57" t="s">
        <v>1283</v>
      </c>
      <c r="D1678" s="58">
        <v>76000</v>
      </c>
      <c r="E1678" s="58">
        <v>0</v>
      </c>
      <c r="F1678" s="58">
        <f t="shared" si="204"/>
        <v>843253900</v>
      </c>
      <c r="H1678" s="25" t="str">
        <f t="shared" si="198"/>
        <v>23</v>
      </c>
      <c r="I1678" s="25" t="str">
        <f t="shared" si="199"/>
        <v>09</v>
      </c>
      <c r="J1678" s="25" t="str">
        <f t="shared" si="200"/>
        <v>2018</v>
      </c>
      <c r="K1678" s="25" t="str">
        <f t="shared" si="201"/>
        <v>3</v>
      </c>
      <c r="L1678" s="25" t="str">
        <f t="shared" si="202"/>
        <v>301511</v>
      </c>
      <c r="M1678" s="25" t="str">
        <f t="shared" si="203"/>
        <v>GEDONG 2</v>
      </c>
    </row>
    <row r="1679" spans="2:13" x14ac:dyDescent="0.25">
      <c r="B1679" s="56">
        <v>43366</v>
      </c>
      <c r="C1679" s="57" t="s">
        <v>1284</v>
      </c>
      <c r="D1679" s="58">
        <v>47500</v>
      </c>
      <c r="E1679" s="58">
        <v>0</v>
      </c>
      <c r="F1679" s="58">
        <f t="shared" si="204"/>
        <v>843301400</v>
      </c>
      <c r="H1679" s="25" t="str">
        <f t="shared" si="198"/>
        <v>23</v>
      </c>
      <c r="I1679" s="25" t="str">
        <f t="shared" si="199"/>
        <v>09</v>
      </c>
      <c r="J1679" s="25" t="str">
        <f t="shared" si="200"/>
        <v>2018</v>
      </c>
      <c r="K1679" s="25" t="str">
        <f t="shared" si="201"/>
        <v>3</v>
      </c>
      <c r="L1679" s="25" t="str">
        <f t="shared" si="202"/>
        <v>301513</v>
      </c>
      <c r="M1679" s="25" t="str">
        <f t="shared" si="203"/>
        <v>KP RAMBUTAN</v>
      </c>
    </row>
    <row r="1680" spans="2:13" x14ac:dyDescent="0.25">
      <c r="B1680" s="56">
        <v>43366</v>
      </c>
      <c r="C1680" s="57" t="s">
        <v>1285</v>
      </c>
      <c r="D1680" s="58">
        <v>208000</v>
      </c>
      <c r="E1680" s="58">
        <v>0</v>
      </c>
      <c r="F1680" s="58">
        <f t="shared" si="204"/>
        <v>843509400</v>
      </c>
      <c r="H1680" s="25" t="str">
        <f t="shared" si="198"/>
        <v>23</v>
      </c>
      <c r="I1680" s="25" t="str">
        <f t="shared" si="199"/>
        <v>09</v>
      </c>
      <c r="J1680" s="25" t="str">
        <f t="shared" si="200"/>
        <v>2018</v>
      </c>
      <c r="K1680" s="25" t="str">
        <f t="shared" si="201"/>
        <v>3</v>
      </c>
      <c r="L1680" s="25" t="str">
        <f t="shared" si="202"/>
        <v>301516</v>
      </c>
      <c r="M1680" s="25" t="str">
        <f t="shared" si="203"/>
        <v>DUKUH 3</v>
      </c>
    </row>
    <row r="1681" spans="2:13" x14ac:dyDescent="0.25">
      <c r="B1681" s="56">
        <v>43366</v>
      </c>
      <c r="C1681" s="57" t="s">
        <v>1286</v>
      </c>
      <c r="D1681" s="58">
        <v>1280000</v>
      </c>
      <c r="E1681" s="58">
        <v>0</v>
      </c>
      <c r="F1681" s="58">
        <f t="shared" si="204"/>
        <v>844789400</v>
      </c>
      <c r="H1681" s="25" t="str">
        <f t="shared" si="198"/>
        <v>23</v>
      </c>
      <c r="I1681" s="25" t="str">
        <f t="shared" si="199"/>
        <v>09</v>
      </c>
      <c r="J1681" s="25" t="str">
        <f t="shared" si="200"/>
        <v>2018</v>
      </c>
      <c r="K1681" s="25" t="str">
        <f t="shared" si="201"/>
        <v>1</v>
      </c>
      <c r="L1681" s="25" t="str">
        <f t="shared" si="202"/>
        <v>301515</v>
      </c>
      <c r="M1681" s="25" t="str">
        <f t="shared" si="203"/>
        <v>DUKUH 1</v>
      </c>
    </row>
    <row r="1682" spans="2:13" x14ac:dyDescent="0.25">
      <c r="B1682" s="56">
        <v>43366</v>
      </c>
      <c r="C1682" s="57" t="s">
        <v>1287</v>
      </c>
      <c r="D1682" s="58">
        <v>180500</v>
      </c>
      <c r="E1682" s="58">
        <v>0</v>
      </c>
      <c r="F1682" s="58">
        <f t="shared" si="204"/>
        <v>844969900</v>
      </c>
      <c r="H1682" s="25" t="str">
        <f t="shared" si="198"/>
        <v>23</v>
      </c>
      <c r="I1682" s="25" t="str">
        <f t="shared" si="199"/>
        <v>09</v>
      </c>
      <c r="J1682" s="25" t="str">
        <f t="shared" si="200"/>
        <v>2018</v>
      </c>
      <c r="K1682" s="25" t="str">
        <f t="shared" si="201"/>
        <v>1</v>
      </c>
      <c r="L1682" s="25" t="str">
        <f t="shared" si="202"/>
        <v>301534</v>
      </c>
      <c r="M1682" s="25" t="str">
        <f t="shared" si="203"/>
        <v>LT AGUNG 3</v>
      </c>
    </row>
    <row r="1683" spans="2:13" x14ac:dyDescent="0.25">
      <c r="B1683" s="56">
        <v>43366</v>
      </c>
      <c r="C1683" s="57" t="s">
        <v>1288</v>
      </c>
      <c r="D1683" s="58">
        <v>2542000</v>
      </c>
      <c r="E1683" s="58">
        <v>0</v>
      </c>
      <c r="F1683" s="58">
        <f t="shared" si="204"/>
        <v>847511900</v>
      </c>
      <c r="H1683" s="25" t="str">
        <f t="shared" si="198"/>
        <v>23</v>
      </c>
      <c r="I1683" s="25" t="str">
        <f t="shared" si="199"/>
        <v>09</v>
      </c>
      <c r="J1683" s="25" t="str">
        <f t="shared" si="200"/>
        <v>2018</v>
      </c>
      <c r="K1683" s="25" t="str">
        <f t="shared" si="201"/>
        <v>1</v>
      </c>
      <c r="L1683" s="25" t="str">
        <f t="shared" si="202"/>
        <v>301514</v>
      </c>
      <c r="M1683" s="25" t="str">
        <f t="shared" si="203"/>
        <v>PS REBO</v>
      </c>
    </row>
    <row r="1684" spans="2:13" x14ac:dyDescent="0.25">
      <c r="B1684" s="56">
        <v>43366</v>
      </c>
      <c r="C1684" s="57" t="s">
        <v>1289</v>
      </c>
      <c r="D1684" s="58">
        <v>437000</v>
      </c>
      <c r="E1684" s="58">
        <v>0</v>
      </c>
      <c r="F1684" s="58">
        <f t="shared" si="204"/>
        <v>847948900</v>
      </c>
      <c r="H1684" s="25" t="str">
        <f t="shared" si="198"/>
        <v>23</v>
      </c>
      <c r="I1684" s="25" t="str">
        <f t="shared" si="199"/>
        <v>09</v>
      </c>
      <c r="J1684" s="25" t="str">
        <f t="shared" si="200"/>
        <v>2018</v>
      </c>
      <c r="K1684" s="25" t="str">
        <f t="shared" si="201"/>
        <v>1</v>
      </c>
      <c r="L1684" s="25" t="str">
        <f t="shared" si="202"/>
        <v>301512</v>
      </c>
      <c r="M1684" s="25" t="str">
        <f t="shared" si="203"/>
        <v>GEDONG 1</v>
      </c>
    </row>
    <row r="1685" spans="2:13" x14ac:dyDescent="0.25">
      <c r="B1685" s="56">
        <v>43366</v>
      </c>
      <c r="C1685" s="57" t="s">
        <v>1290</v>
      </c>
      <c r="D1685" s="58">
        <v>16000</v>
      </c>
      <c r="E1685" s="58">
        <v>0</v>
      </c>
      <c r="F1685" s="58">
        <f t="shared" si="204"/>
        <v>847964900</v>
      </c>
      <c r="H1685" s="25" t="str">
        <f t="shared" si="198"/>
        <v>23</v>
      </c>
      <c r="I1685" s="25" t="str">
        <f t="shared" si="199"/>
        <v>09</v>
      </c>
      <c r="J1685" s="25" t="str">
        <f t="shared" si="200"/>
        <v>2018</v>
      </c>
      <c r="K1685" s="25" t="str">
        <f t="shared" si="201"/>
        <v>1</v>
      </c>
      <c r="L1685" s="25" t="str">
        <f t="shared" si="202"/>
        <v>301516</v>
      </c>
      <c r="M1685" s="25" t="str">
        <f t="shared" si="203"/>
        <v>DUKUH 3</v>
      </c>
    </row>
    <row r="1686" spans="2:13" x14ac:dyDescent="0.25">
      <c r="B1686" s="56">
        <v>43366</v>
      </c>
      <c r="C1686" s="57" t="s">
        <v>1291</v>
      </c>
      <c r="D1686" s="58">
        <v>171000</v>
      </c>
      <c r="E1686" s="58">
        <v>0</v>
      </c>
      <c r="F1686" s="58">
        <f t="shared" si="204"/>
        <v>848135900</v>
      </c>
      <c r="H1686" s="25" t="str">
        <f t="shared" si="198"/>
        <v>23</v>
      </c>
      <c r="I1686" s="25" t="str">
        <f t="shared" si="199"/>
        <v>09</v>
      </c>
      <c r="J1686" s="25" t="str">
        <f t="shared" si="200"/>
        <v>2018</v>
      </c>
      <c r="K1686" s="25" t="str">
        <f t="shared" si="201"/>
        <v>1</v>
      </c>
      <c r="L1686" s="25" t="str">
        <f t="shared" si="202"/>
        <v>301510</v>
      </c>
      <c r="M1686" s="25" t="str">
        <f t="shared" si="203"/>
        <v>LT AGUNG 1</v>
      </c>
    </row>
    <row r="1687" spans="2:13" x14ac:dyDescent="0.25">
      <c r="B1687" s="56">
        <v>43366</v>
      </c>
      <c r="C1687" s="57" t="s">
        <v>1292</v>
      </c>
      <c r="D1687" s="58">
        <v>9500</v>
      </c>
      <c r="E1687" s="58">
        <v>0</v>
      </c>
      <c r="F1687" s="58">
        <f t="shared" si="204"/>
        <v>848145400</v>
      </c>
      <c r="H1687" s="25" t="str">
        <f t="shared" si="198"/>
        <v>23</v>
      </c>
      <c r="I1687" s="25" t="str">
        <f t="shared" si="199"/>
        <v>09</v>
      </c>
      <c r="J1687" s="25" t="str">
        <f t="shared" si="200"/>
        <v>2018</v>
      </c>
      <c r="K1687" s="25" t="str">
        <f t="shared" si="201"/>
        <v>1</v>
      </c>
      <c r="L1687" s="25" t="str">
        <f t="shared" si="202"/>
        <v>301513</v>
      </c>
      <c r="M1687" s="25" t="str">
        <f t="shared" si="203"/>
        <v>KP RAMBUTAN</v>
      </c>
    </row>
    <row r="1688" spans="2:13" x14ac:dyDescent="0.25">
      <c r="B1688" s="56">
        <v>43366</v>
      </c>
      <c r="C1688" s="57" t="s">
        <v>1286</v>
      </c>
      <c r="D1688" s="58">
        <v>32000</v>
      </c>
      <c r="E1688" s="58">
        <v>0</v>
      </c>
      <c r="F1688" s="58">
        <f t="shared" si="204"/>
        <v>848177400</v>
      </c>
      <c r="H1688" s="25" t="str">
        <f t="shared" si="198"/>
        <v>23</v>
      </c>
      <c r="I1688" s="25" t="str">
        <f t="shared" si="199"/>
        <v>09</v>
      </c>
      <c r="J1688" s="25" t="str">
        <f t="shared" si="200"/>
        <v>2018</v>
      </c>
      <c r="K1688" s="25" t="str">
        <f t="shared" si="201"/>
        <v>1</v>
      </c>
      <c r="L1688" s="25" t="str">
        <f t="shared" si="202"/>
        <v>301515</v>
      </c>
      <c r="M1688" s="25" t="str">
        <f t="shared" si="203"/>
        <v>DUKUH 1</v>
      </c>
    </row>
    <row r="1689" spans="2:13" x14ac:dyDescent="0.25">
      <c r="B1689" s="56">
        <v>43366</v>
      </c>
      <c r="C1689" s="57" t="s">
        <v>1288</v>
      </c>
      <c r="D1689" s="58">
        <v>57000</v>
      </c>
      <c r="E1689" s="58">
        <v>0</v>
      </c>
      <c r="F1689" s="58">
        <f t="shared" si="204"/>
        <v>848234400</v>
      </c>
      <c r="H1689" s="25" t="str">
        <f t="shared" si="198"/>
        <v>23</v>
      </c>
      <c r="I1689" s="25" t="str">
        <f t="shared" si="199"/>
        <v>09</v>
      </c>
      <c r="J1689" s="25" t="str">
        <f t="shared" si="200"/>
        <v>2018</v>
      </c>
      <c r="K1689" s="25" t="str">
        <f t="shared" si="201"/>
        <v>1</v>
      </c>
      <c r="L1689" s="25" t="str">
        <f t="shared" si="202"/>
        <v>301514</v>
      </c>
      <c r="M1689" s="25" t="str">
        <f t="shared" si="203"/>
        <v>PS REBO</v>
      </c>
    </row>
    <row r="1690" spans="2:13" x14ac:dyDescent="0.25">
      <c r="B1690" s="56">
        <v>43366</v>
      </c>
      <c r="C1690" s="57" t="s">
        <v>1290</v>
      </c>
      <c r="D1690" s="58">
        <v>1232000</v>
      </c>
      <c r="E1690" s="58">
        <v>0</v>
      </c>
      <c r="F1690" s="58">
        <f t="shared" si="204"/>
        <v>849466400</v>
      </c>
      <c r="H1690" s="25" t="str">
        <f t="shared" si="198"/>
        <v>23</v>
      </c>
      <c r="I1690" s="25" t="str">
        <f t="shared" si="199"/>
        <v>09</v>
      </c>
      <c r="J1690" s="25" t="str">
        <f t="shared" si="200"/>
        <v>2018</v>
      </c>
      <c r="K1690" s="25" t="str">
        <f t="shared" si="201"/>
        <v>1</v>
      </c>
      <c r="L1690" s="25" t="str">
        <f t="shared" si="202"/>
        <v>301516</v>
      </c>
      <c r="M1690" s="25" t="str">
        <f t="shared" si="203"/>
        <v>DUKUH 3</v>
      </c>
    </row>
    <row r="1691" spans="2:13" x14ac:dyDescent="0.25">
      <c r="B1691" s="56">
        <v>43366</v>
      </c>
      <c r="C1691" s="57" t="s">
        <v>1291</v>
      </c>
      <c r="D1691" s="58">
        <v>950000</v>
      </c>
      <c r="E1691" s="58">
        <v>0</v>
      </c>
      <c r="F1691" s="58">
        <f t="shared" si="204"/>
        <v>850416400</v>
      </c>
      <c r="H1691" s="25" t="str">
        <f t="shared" si="198"/>
        <v>23</v>
      </c>
      <c r="I1691" s="25" t="str">
        <f t="shared" si="199"/>
        <v>09</v>
      </c>
      <c r="J1691" s="25" t="str">
        <f t="shared" si="200"/>
        <v>2018</v>
      </c>
      <c r="K1691" s="25" t="str">
        <f t="shared" si="201"/>
        <v>1</v>
      </c>
      <c r="L1691" s="25" t="str">
        <f t="shared" si="202"/>
        <v>301510</v>
      </c>
      <c r="M1691" s="25" t="str">
        <f t="shared" si="203"/>
        <v>LT AGUNG 1</v>
      </c>
    </row>
    <row r="1692" spans="2:13" x14ac:dyDescent="0.25">
      <c r="B1692" s="56">
        <v>43366</v>
      </c>
      <c r="C1692" s="57" t="s">
        <v>1289</v>
      </c>
      <c r="D1692" s="58">
        <v>28500</v>
      </c>
      <c r="E1692" s="58">
        <v>0</v>
      </c>
      <c r="F1692" s="58">
        <f t="shared" si="204"/>
        <v>850444900</v>
      </c>
      <c r="H1692" s="25" t="str">
        <f t="shared" si="198"/>
        <v>23</v>
      </c>
      <c r="I1692" s="25" t="str">
        <f t="shared" si="199"/>
        <v>09</v>
      </c>
      <c r="J1692" s="25" t="str">
        <f t="shared" si="200"/>
        <v>2018</v>
      </c>
      <c r="K1692" s="25" t="str">
        <f t="shared" si="201"/>
        <v>1</v>
      </c>
      <c r="L1692" s="25" t="str">
        <f t="shared" si="202"/>
        <v>301512</v>
      </c>
      <c r="M1692" s="25" t="str">
        <f t="shared" si="203"/>
        <v>GEDONG 1</v>
      </c>
    </row>
    <row r="1693" spans="2:13" x14ac:dyDescent="0.25">
      <c r="B1693" s="56">
        <v>43366</v>
      </c>
      <c r="C1693" s="57" t="s">
        <v>1293</v>
      </c>
      <c r="D1693" s="58">
        <v>9500</v>
      </c>
      <c r="E1693" s="58">
        <v>0</v>
      </c>
      <c r="F1693" s="58">
        <f t="shared" si="204"/>
        <v>850454400</v>
      </c>
      <c r="H1693" s="25" t="str">
        <f t="shared" si="198"/>
        <v>23</v>
      </c>
      <c r="I1693" s="25" t="str">
        <f t="shared" si="199"/>
        <v>09</v>
      </c>
      <c r="J1693" s="25" t="str">
        <f t="shared" si="200"/>
        <v>2018</v>
      </c>
      <c r="K1693" s="25" t="str">
        <f t="shared" si="201"/>
        <v>1</v>
      </c>
      <c r="L1693" s="25" t="str">
        <f t="shared" si="202"/>
        <v>301511</v>
      </c>
      <c r="M1693" s="25" t="str">
        <f t="shared" si="203"/>
        <v>GEDONG 2</v>
      </c>
    </row>
    <row r="1694" spans="2:13" x14ac:dyDescent="0.25">
      <c r="B1694" s="56">
        <v>43366</v>
      </c>
      <c r="C1694" s="57" t="s">
        <v>1292</v>
      </c>
      <c r="D1694" s="58">
        <v>380000</v>
      </c>
      <c r="E1694" s="58">
        <v>0</v>
      </c>
      <c r="F1694" s="58">
        <f t="shared" si="204"/>
        <v>850834400</v>
      </c>
      <c r="H1694" s="25" t="str">
        <f t="shared" si="198"/>
        <v>23</v>
      </c>
      <c r="I1694" s="25" t="str">
        <f t="shared" si="199"/>
        <v>09</v>
      </c>
      <c r="J1694" s="25" t="str">
        <f t="shared" si="200"/>
        <v>2018</v>
      </c>
      <c r="K1694" s="25" t="str">
        <f t="shared" si="201"/>
        <v>1</v>
      </c>
      <c r="L1694" s="25" t="str">
        <f t="shared" si="202"/>
        <v>301513</v>
      </c>
      <c r="M1694" s="25" t="str">
        <f t="shared" si="203"/>
        <v>KP RAMBUTAN</v>
      </c>
    </row>
    <row r="1695" spans="2:13" x14ac:dyDescent="0.25">
      <c r="B1695" s="56">
        <v>43366</v>
      </c>
      <c r="C1695" s="57" t="s">
        <v>1293</v>
      </c>
      <c r="D1695" s="58">
        <v>608000</v>
      </c>
      <c r="E1695" s="58">
        <v>0</v>
      </c>
      <c r="F1695" s="58">
        <f t="shared" si="204"/>
        <v>851442400</v>
      </c>
      <c r="H1695" s="25" t="str">
        <f t="shared" si="198"/>
        <v>23</v>
      </c>
      <c r="I1695" s="25" t="str">
        <f t="shared" si="199"/>
        <v>09</v>
      </c>
      <c r="J1695" s="25" t="str">
        <f t="shared" si="200"/>
        <v>2018</v>
      </c>
      <c r="K1695" s="25" t="str">
        <f t="shared" si="201"/>
        <v>1</v>
      </c>
      <c r="L1695" s="25" t="str">
        <f t="shared" si="202"/>
        <v>301511</v>
      </c>
      <c r="M1695" s="25" t="str">
        <f t="shared" si="203"/>
        <v>GEDONG 2</v>
      </c>
    </row>
    <row r="1696" spans="2:13" x14ac:dyDescent="0.25">
      <c r="B1696" s="56">
        <v>43367</v>
      </c>
      <c r="C1696" s="57" t="s">
        <v>1294</v>
      </c>
      <c r="D1696" s="58">
        <v>133000</v>
      </c>
      <c r="E1696" s="58">
        <v>0</v>
      </c>
      <c r="F1696" s="58">
        <f t="shared" ref="F1696:F1759" si="205">F1695+D1696-E1696</f>
        <v>851575400</v>
      </c>
      <c r="H1696" s="25" t="str">
        <f t="shared" ref="H1696:H1759" si="206">MID(C1696,81,2)</f>
        <v>23</v>
      </c>
      <c r="I1696" s="25" t="str">
        <f t="shared" ref="I1696:I1759" si="207">MID(C1696,83,2)</f>
        <v>09</v>
      </c>
      <c r="J1696" s="25" t="str">
        <f t="shared" ref="J1696:J1759" si="208">MID(C1696,85,4)</f>
        <v>2018</v>
      </c>
      <c r="K1696" s="25" t="str">
        <f t="shared" ref="K1696:K1759" si="209">MID(C1696,90,1)</f>
        <v>2</v>
      </c>
      <c r="L1696" s="25" t="str">
        <f t="shared" ref="L1696:L1759" si="210">MID(C1696,92,6)</f>
        <v>301510</v>
      </c>
      <c r="M1696" s="25" t="str">
        <f t="shared" ref="M1696:M1759" si="211">MID(C1696,99,15)</f>
        <v>LT AGUNG 1</v>
      </c>
    </row>
    <row r="1697" spans="2:13" x14ac:dyDescent="0.25">
      <c r="B1697" s="56">
        <v>43367</v>
      </c>
      <c r="C1697" s="57" t="s">
        <v>1295</v>
      </c>
      <c r="D1697" s="58">
        <v>608000</v>
      </c>
      <c r="E1697" s="58">
        <v>0</v>
      </c>
      <c r="F1697" s="58">
        <f t="shared" si="205"/>
        <v>852183400</v>
      </c>
      <c r="H1697" s="25" t="str">
        <f t="shared" si="206"/>
        <v>23</v>
      </c>
      <c r="I1697" s="25" t="str">
        <f t="shared" si="207"/>
        <v>09</v>
      </c>
      <c r="J1697" s="25" t="str">
        <f t="shared" si="208"/>
        <v>2018</v>
      </c>
      <c r="K1697" s="25" t="str">
        <f t="shared" si="209"/>
        <v>2</v>
      </c>
      <c r="L1697" s="25" t="str">
        <f t="shared" si="210"/>
        <v>301511</v>
      </c>
      <c r="M1697" s="25" t="str">
        <f t="shared" si="211"/>
        <v>GEDONG 2</v>
      </c>
    </row>
    <row r="1698" spans="2:13" x14ac:dyDescent="0.25">
      <c r="B1698" s="56">
        <v>43367</v>
      </c>
      <c r="C1698" s="57" t="s">
        <v>1296</v>
      </c>
      <c r="D1698" s="58">
        <v>123500</v>
      </c>
      <c r="E1698" s="58">
        <v>0</v>
      </c>
      <c r="F1698" s="58">
        <f t="shared" si="205"/>
        <v>852306900</v>
      </c>
      <c r="H1698" s="25" t="str">
        <f t="shared" si="206"/>
        <v>23</v>
      </c>
      <c r="I1698" s="25" t="str">
        <f t="shared" si="207"/>
        <v>09</v>
      </c>
      <c r="J1698" s="25" t="str">
        <f t="shared" si="208"/>
        <v>2018</v>
      </c>
      <c r="K1698" s="25" t="str">
        <f t="shared" si="209"/>
        <v>2</v>
      </c>
      <c r="L1698" s="25" t="str">
        <f t="shared" si="210"/>
        <v>301534</v>
      </c>
      <c r="M1698" s="25" t="str">
        <f t="shared" si="211"/>
        <v>LT AGUNG 3</v>
      </c>
    </row>
    <row r="1699" spans="2:13" x14ac:dyDescent="0.25">
      <c r="B1699" s="56">
        <v>43367</v>
      </c>
      <c r="C1699" s="57" t="s">
        <v>1297</v>
      </c>
      <c r="D1699" s="58">
        <v>4387500</v>
      </c>
      <c r="E1699" s="58">
        <v>0</v>
      </c>
      <c r="F1699" s="58">
        <f t="shared" si="205"/>
        <v>856694400</v>
      </c>
      <c r="H1699" s="25" t="str">
        <f t="shared" si="206"/>
        <v>23</v>
      </c>
      <c r="I1699" s="25" t="str">
        <f t="shared" si="207"/>
        <v>09</v>
      </c>
      <c r="J1699" s="25" t="str">
        <f t="shared" si="208"/>
        <v>2018</v>
      </c>
      <c r="K1699" s="25" t="str">
        <f t="shared" si="209"/>
        <v>2</v>
      </c>
      <c r="L1699" s="25" t="str">
        <f t="shared" si="210"/>
        <v>301514</v>
      </c>
      <c r="M1699" s="25" t="str">
        <f t="shared" si="211"/>
        <v>PS REBO</v>
      </c>
    </row>
    <row r="1700" spans="2:13" x14ac:dyDescent="0.25">
      <c r="B1700" s="56">
        <v>43367</v>
      </c>
      <c r="C1700" s="57" t="s">
        <v>1298</v>
      </c>
      <c r="D1700" s="58">
        <v>28500</v>
      </c>
      <c r="E1700" s="58">
        <v>0</v>
      </c>
      <c r="F1700" s="58">
        <f t="shared" si="205"/>
        <v>856722900</v>
      </c>
      <c r="H1700" s="25" t="str">
        <f t="shared" si="206"/>
        <v>23</v>
      </c>
      <c r="I1700" s="25" t="str">
        <f t="shared" si="207"/>
        <v>09</v>
      </c>
      <c r="J1700" s="25" t="str">
        <f t="shared" si="208"/>
        <v>2018</v>
      </c>
      <c r="K1700" s="25" t="str">
        <f t="shared" si="209"/>
        <v>2</v>
      </c>
      <c r="L1700" s="25" t="str">
        <f t="shared" si="210"/>
        <v>301512</v>
      </c>
      <c r="M1700" s="25" t="str">
        <f t="shared" si="211"/>
        <v>GEDONG 1</v>
      </c>
    </row>
    <row r="1701" spans="2:13" x14ac:dyDescent="0.25">
      <c r="B1701" s="56">
        <v>43367</v>
      </c>
      <c r="C1701" s="57" t="s">
        <v>1299</v>
      </c>
      <c r="D1701" s="58">
        <v>9500</v>
      </c>
      <c r="E1701" s="58">
        <v>0</v>
      </c>
      <c r="F1701" s="58">
        <f t="shared" si="205"/>
        <v>856732400</v>
      </c>
      <c r="H1701" s="25" t="str">
        <f t="shared" si="206"/>
        <v>23</v>
      </c>
      <c r="I1701" s="25" t="str">
        <f t="shared" si="207"/>
        <v>09</v>
      </c>
      <c r="J1701" s="25" t="str">
        <f t="shared" si="208"/>
        <v>2018</v>
      </c>
      <c r="K1701" s="25" t="str">
        <f t="shared" si="209"/>
        <v>2</v>
      </c>
      <c r="L1701" s="25" t="str">
        <f t="shared" si="210"/>
        <v>301513</v>
      </c>
      <c r="M1701" s="25" t="str">
        <f t="shared" si="211"/>
        <v>KP RAMBUTAN</v>
      </c>
    </row>
    <row r="1702" spans="2:13" x14ac:dyDescent="0.25">
      <c r="B1702" s="56">
        <v>43367</v>
      </c>
      <c r="C1702" s="57" t="s">
        <v>1299</v>
      </c>
      <c r="D1702" s="58">
        <v>342000</v>
      </c>
      <c r="E1702" s="58">
        <v>0</v>
      </c>
      <c r="F1702" s="58">
        <f t="shared" si="205"/>
        <v>857074400</v>
      </c>
      <c r="H1702" s="25" t="str">
        <f t="shared" si="206"/>
        <v>23</v>
      </c>
      <c r="I1702" s="25" t="str">
        <f t="shared" si="207"/>
        <v>09</v>
      </c>
      <c r="J1702" s="25" t="str">
        <f t="shared" si="208"/>
        <v>2018</v>
      </c>
      <c r="K1702" s="25" t="str">
        <f t="shared" si="209"/>
        <v>2</v>
      </c>
      <c r="L1702" s="25" t="str">
        <f t="shared" si="210"/>
        <v>301513</v>
      </c>
      <c r="M1702" s="25" t="str">
        <f t="shared" si="211"/>
        <v>KP RAMBUTAN</v>
      </c>
    </row>
    <row r="1703" spans="2:13" x14ac:dyDescent="0.25">
      <c r="B1703" s="56">
        <v>43367</v>
      </c>
      <c r="C1703" s="57" t="s">
        <v>1300</v>
      </c>
      <c r="D1703" s="58">
        <v>16000</v>
      </c>
      <c r="E1703" s="58">
        <v>0</v>
      </c>
      <c r="F1703" s="58">
        <f t="shared" si="205"/>
        <v>857090400</v>
      </c>
      <c r="H1703" s="25" t="str">
        <f t="shared" si="206"/>
        <v>23</v>
      </c>
      <c r="I1703" s="25" t="str">
        <f t="shared" si="207"/>
        <v>09</v>
      </c>
      <c r="J1703" s="25" t="str">
        <f t="shared" si="208"/>
        <v>2018</v>
      </c>
      <c r="K1703" s="25" t="str">
        <f t="shared" si="209"/>
        <v>2</v>
      </c>
      <c r="L1703" s="25" t="str">
        <f t="shared" si="210"/>
        <v>301516</v>
      </c>
      <c r="M1703" s="25" t="str">
        <f t="shared" si="211"/>
        <v>DUKUH 3</v>
      </c>
    </row>
    <row r="1704" spans="2:13" x14ac:dyDescent="0.25">
      <c r="B1704" s="56">
        <v>43367</v>
      </c>
      <c r="C1704" s="57" t="s">
        <v>1301</v>
      </c>
      <c r="D1704" s="58">
        <v>1648000</v>
      </c>
      <c r="E1704" s="58">
        <v>0</v>
      </c>
      <c r="F1704" s="58">
        <f t="shared" si="205"/>
        <v>858738400</v>
      </c>
      <c r="H1704" s="25" t="str">
        <f t="shared" si="206"/>
        <v>23</v>
      </c>
      <c r="I1704" s="25" t="str">
        <f t="shared" si="207"/>
        <v>09</v>
      </c>
      <c r="J1704" s="25" t="str">
        <f t="shared" si="208"/>
        <v>2018</v>
      </c>
      <c r="K1704" s="25" t="str">
        <f t="shared" si="209"/>
        <v>2</v>
      </c>
      <c r="L1704" s="25" t="str">
        <f t="shared" si="210"/>
        <v>301515</v>
      </c>
      <c r="M1704" s="25" t="str">
        <f t="shared" si="211"/>
        <v>DUKUH 1</v>
      </c>
    </row>
    <row r="1705" spans="2:13" x14ac:dyDescent="0.25">
      <c r="B1705" s="56">
        <v>43367</v>
      </c>
      <c r="C1705" s="57" t="s">
        <v>1300</v>
      </c>
      <c r="D1705" s="58">
        <v>1029000</v>
      </c>
      <c r="E1705" s="58">
        <v>0</v>
      </c>
      <c r="F1705" s="58">
        <f t="shared" si="205"/>
        <v>859767400</v>
      </c>
      <c r="H1705" s="25" t="str">
        <f t="shared" si="206"/>
        <v>23</v>
      </c>
      <c r="I1705" s="25" t="str">
        <f t="shared" si="207"/>
        <v>09</v>
      </c>
      <c r="J1705" s="25" t="str">
        <f t="shared" si="208"/>
        <v>2018</v>
      </c>
      <c r="K1705" s="25" t="str">
        <f t="shared" si="209"/>
        <v>2</v>
      </c>
      <c r="L1705" s="25" t="str">
        <f t="shared" si="210"/>
        <v>301516</v>
      </c>
      <c r="M1705" s="25" t="str">
        <f t="shared" si="211"/>
        <v>DUKUH 3</v>
      </c>
    </row>
    <row r="1706" spans="2:13" x14ac:dyDescent="0.25">
      <c r="B1706" s="56">
        <v>43367</v>
      </c>
      <c r="C1706" s="57" t="s">
        <v>1297</v>
      </c>
      <c r="D1706" s="58">
        <v>47500</v>
      </c>
      <c r="E1706" s="58">
        <v>0</v>
      </c>
      <c r="F1706" s="58">
        <f t="shared" si="205"/>
        <v>859814900</v>
      </c>
      <c r="H1706" s="25" t="str">
        <f t="shared" si="206"/>
        <v>23</v>
      </c>
      <c r="I1706" s="25" t="str">
        <f t="shared" si="207"/>
        <v>09</v>
      </c>
      <c r="J1706" s="25" t="str">
        <f t="shared" si="208"/>
        <v>2018</v>
      </c>
      <c r="K1706" s="25" t="str">
        <f t="shared" si="209"/>
        <v>2</v>
      </c>
      <c r="L1706" s="25" t="str">
        <f t="shared" si="210"/>
        <v>301514</v>
      </c>
      <c r="M1706" s="25" t="str">
        <f t="shared" si="211"/>
        <v>PS REBO</v>
      </c>
    </row>
    <row r="1707" spans="2:13" x14ac:dyDescent="0.25">
      <c r="B1707" s="56">
        <v>43367</v>
      </c>
      <c r="C1707" s="57" t="s">
        <v>1298</v>
      </c>
      <c r="D1707" s="58">
        <v>475000</v>
      </c>
      <c r="E1707" s="58">
        <v>0</v>
      </c>
      <c r="F1707" s="58">
        <f t="shared" si="205"/>
        <v>860289900</v>
      </c>
      <c r="H1707" s="25" t="str">
        <f t="shared" si="206"/>
        <v>23</v>
      </c>
      <c r="I1707" s="25" t="str">
        <f t="shared" si="207"/>
        <v>09</v>
      </c>
      <c r="J1707" s="25" t="str">
        <f t="shared" si="208"/>
        <v>2018</v>
      </c>
      <c r="K1707" s="25" t="str">
        <f t="shared" si="209"/>
        <v>2</v>
      </c>
      <c r="L1707" s="25" t="str">
        <f t="shared" si="210"/>
        <v>301512</v>
      </c>
      <c r="M1707" s="25" t="str">
        <f t="shared" si="211"/>
        <v>GEDONG 1</v>
      </c>
    </row>
    <row r="1708" spans="2:13" x14ac:dyDescent="0.25">
      <c r="B1708" s="56">
        <v>43367</v>
      </c>
      <c r="C1708" s="57" t="s">
        <v>1294</v>
      </c>
      <c r="D1708" s="58">
        <v>1111500</v>
      </c>
      <c r="E1708" s="58">
        <v>0</v>
      </c>
      <c r="F1708" s="58">
        <f t="shared" si="205"/>
        <v>861401400</v>
      </c>
      <c r="H1708" s="25" t="str">
        <f t="shared" si="206"/>
        <v>23</v>
      </c>
      <c r="I1708" s="25" t="str">
        <f t="shared" si="207"/>
        <v>09</v>
      </c>
      <c r="J1708" s="25" t="str">
        <f t="shared" si="208"/>
        <v>2018</v>
      </c>
      <c r="K1708" s="25" t="str">
        <f t="shared" si="209"/>
        <v>2</v>
      </c>
      <c r="L1708" s="25" t="str">
        <f t="shared" si="210"/>
        <v>301510</v>
      </c>
      <c r="M1708" s="25" t="str">
        <f t="shared" si="211"/>
        <v>LT AGUNG 1</v>
      </c>
    </row>
    <row r="1709" spans="2:13" x14ac:dyDescent="0.25">
      <c r="B1709" s="56">
        <v>43367</v>
      </c>
      <c r="C1709" s="57" t="s">
        <v>1279</v>
      </c>
      <c r="D1709" s="58">
        <v>304000</v>
      </c>
      <c r="E1709" s="58">
        <v>0</v>
      </c>
      <c r="F1709" s="58">
        <f t="shared" si="205"/>
        <v>861705400</v>
      </c>
      <c r="H1709" s="25" t="str">
        <f t="shared" si="206"/>
        <v>23</v>
      </c>
      <c r="I1709" s="25" t="str">
        <f t="shared" si="207"/>
        <v>09</v>
      </c>
      <c r="J1709" s="25" t="str">
        <f t="shared" si="208"/>
        <v>2018</v>
      </c>
      <c r="K1709" s="25" t="str">
        <f t="shared" si="209"/>
        <v>3</v>
      </c>
      <c r="L1709" s="25" t="str">
        <f t="shared" si="210"/>
        <v>301515</v>
      </c>
      <c r="M1709" s="25" t="str">
        <f t="shared" si="211"/>
        <v>DUKUH 1</v>
      </c>
    </row>
    <row r="1710" spans="2:13" x14ac:dyDescent="0.25">
      <c r="B1710" s="56">
        <v>43367</v>
      </c>
      <c r="C1710" s="57" t="s">
        <v>1278</v>
      </c>
      <c r="D1710" s="58">
        <v>171000</v>
      </c>
      <c r="E1710" s="58">
        <v>0</v>
      </c>
      <c r="F1710" s="58">
        <f t="shared" si="205"/>
        <v>861876400</v>
      </c>
      <c r="H1710" s="25" t="str">
        <f t="shared" si="206"/>
        <v>23</v>
      </c>
      <c r="I1710" s="25" t="str">
        <f t="shared" si="207"/>
        <v>09</v>
      </c>
      <c r="J1710" s="25" t="str">
        <f t="shared" si="208"/>
        <v>2018</v>
      </c>
      <c r="K1710" s="25" t="str">
        <f t="shared" si="209"/>
        <v>3</v>
      </c>
      <c r="L1710" s="25" t="str">
        <f t="shared" si="210"/>
        <v>301510</v>
      </c>
      <c r="M1710" s="25" t="str">
        <f t="shared" si="211"/>
        <v>LT AGUNG 1</v>
      </c>
    </row>
    <row r="1711" spans="2:13" x14ac:dyDescent="0.25">
      <c r="B1711" s="56">
        <v>43367</v>
      </c>
      <c r="C1711" s="57" t="s">
        <v>1280</v>
      </c>
      <c r="D1711" s="58">
        <v>28500</v>
      </c>
      <c r="E1711" s="58">
        <v>0</v>
      </c>
      <c r="F1711" s="58">
        <f t="shared" si="205"/>
        <v>861904900</v>
      </c>
      <c r="H1711" s="25" t="str">
        <f t="shared" si="206"/>
        <v>23</v>
      </c>
      <c r="I1711" s="25" t="str">
        <f t="shared" si="207"/>
        <v>09</v>
      </c>
      <c r="J1711" s="25" t="str">
        <f t="shared" si="208"/>
        <v>2018</v>
      </c>
      <c r="K1711" s="25" t="str">
        <f t="shared" si="209"/>
        <v>3</v>
      </c>
      <c r="L1711" s="25" t="str">
        <f t="shared" si="210"/>
        <v>301534</v>
      </c>
      <c r="M1711" s="25" t="str">
        <f t="shared" si="211"/>
        <v>LT AGUNG 3</v>
      </c>
    </row>
    <row r="1712" spans="2:13" x14ac:dyDescent="0.25">
      <c r="B1712" s="56">
        <v>43367</v>
      </c>
      <c r="C1712" s="57" t="s">
        <v>1278</v>
      </c>
      <c r="D1712" s="58">
        <v>19000</v>
      </c>
      <c r="E1712" s="58">
        <v>0</v>
      </c>
      <c r="F1712" s="58">
        <f t="shared" si="205"/>
        <v>861923900</v>
      </c>
      <c r="H1712" s="25" t="str">
        <f t="shared" si="206"/>
        <v>23</v>
      </c>
      <c r="I1712" s="25" t="str">
        <f t="shared" si="207"/>
        <v>09</v>
      </c>
      <c r="J1712" s="25" t="str">
        <f t="shared" si="208"/>
        <v>2018</v>
      </c>
      <c r="K1712" s="25" t="str">
        <f t="shared" si="209"/>
        <v>3</v>
      </c>
      <c r="L1712" s="25" t="str">
        <f t="shared" si="210"/>
        <v>301510</v>
      </c>
      <c r="M1712" s="25" t="str">
        <f t="shared" si="211"/>
        <v>LT AGUNG 1</v>
      </c>
    </row>
    <row r="1713" spans="2:13" x14ac:dyDescent="0.25">
      <c r="B1713" s="56">
        <v>43367</v>
      </c>
      <c r="C1713" s="57" t="s">
        <v>1281</v>
      </c>
      <c r="D1713" s="58">
        <v>608000</v>
      </c>
      <c r="E1713" s="58">
        <v>0</v>
      </c>
      <c r="F1713" s="58">
        <f t="shared" si="205"/>
        <v>862531900</v>
      </c>
      <c r="H1713" s="25" t="str">
        <f t="shared" si="206"/>
        <v>23</v>
      </c>
      <c r="I1713" s="25" t="str">
        <f t="shared" si="207"/>
        <v>09</v>
      </c>
      <c r="J1713" s="25" t="str">
        <f t="shared" si="208"/>
        <v>2018</v>
      </c>
      <c r="K1713" s="25" t="str">
        <f t="shared" si="209"/>
        <v>3</v>
      </c>
      <c r="L1713" s="25" t="str">
        <f t="shared" si="210"/>
        <v>301514</v>
      </c>
      <c r="M1713" s="25" t="str">
        <f t="shared" si="211"/>
        <v>PS REBO</v>
      </c>
    </row>
    <row r="1714" spans="2:13" x14ac:dyDescent="0.25">
      <c r="B1714" s="56">
        <v>43367</v>
      </c>
      <c r="C1714" s="57" t="s">
        <v>1282</v>
      </c>
      <c r="D1714" s="58">
        <v>95000</v>
      </c>
      <c r="E1714" s="58">
        <v>0</v>
      </c>
      <c r="F1714" s="58">
        <f t="shared" si="205"/>
        <v>862626900</v>
      </c>
      <c r="H1714" s="25" t="str">
        <f t="shared" si="206"/>
        <v>23</v>
      </c>
      <c r="I1714" s="25" t="str">
        <f t="shared" si="207"/>
        <v>09</v>
      </c>
      <c r="J1714" s="25" t="str">
        <f t="shared" si="208"/>
        <v>2018</v>
      </c>
      <c r="K1714" s="25" t="str">
        <f t="shared" si="209"/>
        <v>3</v>
      </c>
      <c r="L1714" s="25" t="str">
        <f t="shared" si="210"/>
        <v>301512</v>
      </c>
      <c r="M1714" s="25" t="str">
        <f t="shared" si="211"/>
        <v>GEDONG 1</v>
      </c>
    </row>
    <row r="1715" spans="2:13" x14ac:dyDescent="0.25">
      <c r="B1715" s="56">
        <v>43367</v>
      </c>
      <c r="C1715" s="57" t="s">
        <v>1283</v>
      </c>
      <c r="D1715" s="58">
        <v>133000</v>
      </c>
      <c r="E1715" s="58">
        <v>0</v>
      </c>
      <c r="F1715" s="58">
        <f t="shared" si="205"/>
        <v>862759900</v>
      </c>
      <c r="H1715" s="25" t="str">
        <f t="shared" si="206"/>
        <v>23</v>
      </c>
      <c r="I1715" s="25" t="str">
        <f t="shared" si="207"/>
        <v>09</v>
      </c>
      <c r="J1715" s="25" t="str">
        <f t="shared" si="208"/>
        <v>2018</v>
      </c>
      <c r="K1715" s="25" t="str">
        <f t="shared" si="209"/>
        <v>3</v>
      </c>
      <c r="L1715" s="25" t="str">
        <f t="shared" si="210"/>
        <v>301511</v>
      </c>
      <c r="M1715" s="25" t="str">
        <f t="shared" si="211"/>
        <v>GEDONG 2</v>
      </c>
    </row>
    <row r="1716" spans="2:13" x14ac:dyDescent="0.25">
      <c r="B1716" s="56">
        <v>43367</v>
      </c>
      <c r="C1716" s="57" t="s">
        <v>1284</v>
      </c>
      <c r="D1716" s="58">
        <v>104500</v>
      </c>
      <c r="E1716" s="58">
        <v>0</v>
      </c>
      <c r="F1716" s="58">
        <f t="shared" si="205"/>
        <v>862864400</v>
      </c>
      <c r="H1716" s="25" t="str">
        <f t="shared" si="206"/>
        <v>23</v>
      </c>
      <c r="I1716" s="25" t="str">
        <f t="shared" si="207"/>
        <v>09</v>
      </c>
      <c r="J1716" s="25" t="str">
        <f t="shared" si="208"/>
        <v>2018</v>
      </c>
      <c r="K1716" s="25" t="str">
        <f t="shared" si="209"/>
        <v>3</v>
      </c>
      <c r="L1716" s="25" t="str">
        <f t="shared" si="210"/>
        <v>301513</v>
      </c>
      <c r="M1716" s="25" t="str">
        <f t="shared" si="211"/>
        <v>KP RAMBUTAN</v>
      </c>
    </row>
    <row r="1717" spans="2:13" x14ac:dyDescent="0.25">
      <c r="B1717" s="56">
        <v>43367</v>
      </c>
      <c r="C1717" s="57" t="s">
        <v>1285</v>
      </c>
      <c r="D1717" s="58">
        <v>352000</v>
      </c>
      <c r="E1717" s="58">
        <v>0</v>
      </c>
      <c r="F1717" s="58">
        <f t="shared" si="205"/>
        <v>863216400</v>
      </c>
      <c r="H1717" s="25" t="str">
        <f t="shared" si="206"/>
        <v>23</v>
      </c>
      <c r="I1717" s="25" t="str">
        <f t="shared" si="207"/>
        <v>09</v>
      </c>
      <c r="J1717" s="25" t="str">
        <f t="shared" si="208"/>
        <v>2018</v>
      </c>
      <c r="K1717" s="25" t="str">
        <f t="shared" si="209"/>
        <v>3</v>
      </c>
      <c r="L1717" s="25" t="str">
        <f t="shared" si="210"/>
        <v>301516</v>
      </c>
      <c r="M1717" s="25" t="str">
        <f t="shared" si="211"/>
        <v>DUKUH 3</v>
      </c>
    </row>
    <row r="1718" spans="2:13" x14ac:dyDescent="0.25">
      <c r="B1718" s="56">
        <v>43367</v>
      </c>
      <c r="C1718" s="57" t="s">
        <v>1302</v>
      </c>
      <c r="D1718" s="58">
        <v>104500</v>
      </c>
      <c r="E1718" s="58">
        <v>0</v>
      </c>
      <c r="F1718" s="58">
        <f t="shared" si="205"/>
        <v>863320900</v>
      </c>
      <c r="H1718" s="25" t="str">
        <f t="shared" si="206"/>
        <v>24</v>
      </c>
      <c r="I1718" s="25" t="str">
        <f t="shared" si="207"/>
        <v>09</v>
      </c>
      <c r="J1718" s="25" t="str">
        <f t="shared" si="208"/>
        <v>2018</v>
      </c>
      <c r="K1718" s="25" t="str">
        <f t="shared" si="209"/>
        <v>3</v>
      </c>
      <c r="L1718" s="25" t="str">
        <f t="shared" si="210"/>
        <v>301510</v>
      </c>
      <c r="M1718" s="25" t="str">
        <f t="shared" si="211"/>
        <v>LT AGUNG 1</v>
      </c>
    </row>
    <row r="1719" spans="2:13" x14ac:dyDescent="0.25">
      <c r="B1719" s="56">
        <v>43367</v>
      </c>
      <c r="C1719" s="57" t="s">
        <v>1303</v>
      </c>
      <c r="D1719" s="58">
        <v>96000</v>
      </c>
      <c r="E1719" s="58">
        <v>0</v>
      </c>
      <c r="F1719" s="58">
        <f t="shared" si="205"/>
        <v>863416900</v>
      </c>
      <c r="H1719" s="25" t="str">
        <f t="shared" si="206"/>
        <v>24</v>
      </c>
      <c r="I1719" s="25" t="str">
        <f t="shared" si="207"/>
        <v>09</v>
      </c>
      <c r="J1719" s="25" t="str">
        <f t="shared" si="208"/>
        <v>2018</v>
      </c>
      <c r="K1719" s="25" t="str">
        <f t="shared" si="209"/>
        <v>3</v>
      </c>
      <c r="L1719" s="25" t="str">
        <f t="shared" si="210"/>
        <v>301515</v>
      </c>
      <c r="M1719" s="25" t="str">
        <f t="shared" si="211"/>
        <v>DUKUH 1</v>
      </c>
    </row>
    <row r="1720" spans="2:13" x14ac:dyDescent="0.25">
      <c r="B1720" s="56">
        <v>43367</v>
      </c>
      <c r="C1720" s="57" t="s">
        <v>1304</v>
      </c>
      <c r="D1720" s="58">
        <v>123500</v>
      </c>
      <c r="E1720" s="58">
        <v>0</v>
      </c>
      <c r="F1720" s="58">
        <f t="shared" si="205"/>
        <v>863540400</v>
      </c>
      <c r="H1720" s="25" t="str">
        <f t="shared" si="206"/>
        <v>24</v>
      </c>
      <c r="I1720" s="25" t="str">
        <f t="shared" si="207"/>
        <v>09</v>
      </c>
      <c r="J1720" s="25" t="str">
        <f t="shared" si="208"/>
        <v>2018</v>
      </c>
      <c r="K1720" s="25" t="str">
        <f t="shared" si="209"/>
        <v>3</v>
      </c>
      <c r="L1720" s="25" t="str">
        <f t="shared" si="210"/>
        <v>301512</v>
      </c>
      <c r="M1720" s="25" t="str">
        <f t="shared" si="211"/>
        <v>GEDONG 1</v>
      </c>
    </row>
    <row r="1721" spans="2:13" x14ac:dyDescent="0.25">
      <c r="B1721" s="56">
        <v>43367</v>
      </c>
      <c r="C1721" s="57" t="s">
        <v>1305</v>
      </c>
      <c r="D1721" s="58">
        <v>498000</v>
      </c>
      <c r="E1721" s="58">
        <v>0</v>
      </c>
      <c r="F1721" s="58">
        <f t="shared" si="205"/>
        <v>864038400</v>
      </c>
      <c r="H1721" s="25" t="str">
        <f t="shared" si="206"/>
        <v>24</v>
      </c>
      <c r="I1721" s="25" t="str">
        <f t="shared" si="207"/>
        <v>09</v>
      </c>
      <c r="J1721" s="25" t="str">
        <f t="shared" si="208"/>
        <v>2018</v>
      </c>
      <c r="K1721" s="25" t="str">
        <f t="shared" si="209"/>
        <v>3</v>
      </c>
      <c r="L1721" s="25" t="str">
        <f t="shared" si="210"/>
        <v>301514</v>
      </c>
      <c r="M1721" s="25" t="str">
        <f t="shared" si="211"/>
        <v>PS REBO</v>
      </c>
    </row>
    <row r="1722" spans="2:13" x14ac:dyDescent="0.25">
      <c r="B1722" s="56">
        <v>43367</v>
      </c>
      <c r="C1722" s="57" t="s">
        <v>1306</v>
      </c>
      <c r="D1722" s="58">
        <v>49000</v>
      </c>
      <c r="E1722" s="58">
        <v>0</v>
      </c>
      <c r="F1722" s="58">
        <f t="shared" si="205"/>
        <v>864087400</v>
      </c>
      <c r="H1722" s="25" t="str">
        <f t="shared" si="206"/>
        <v>24</v>
      </c>
      <c r="I1722" s="25" t="str">
        <f t="shared" si="207"/>
        <v>09</v>
      </c>
      <c r="J1722" s="25" t="str">
        <f t="shared" si="208"/>
        <v>2018</v>
      </c>
      <c r="K1722" s="25" t="str">
        <f t="shared" si="209"/>
        <v>3</v>
      </c>
      <c r="L1722" s="25" t="str">
        <f t="shared" si="210"/>
        <v>301513</v>
      </c>
      <c r="M1722" s="25" t="str">
        <f t="shared" si="211"/>
        <v>KP RAMBUTAN</v>
      </c>
    </row>
    <row r="1723" spans="2:13" x14ac:dyDescent="0.25">
      <c r="B1723" s="56">
        <v>43367</v>
      </c>
      <c r="C1723" s="57" t="s">
        <v>1307</v>
      </c>
      <c r="D1723" s="58">
        <v>76000</v>
      </c>
      <c r="E1723" s="58">
        <v>0</v>
      </c>
      <c r="F1723" s="58">
        <f t="shared" si="205"/>
        <v>864163400</v>
      </c>
      <c r="H1723" s="25" t="str">
        <f t="shared" si="206"/>
        <v>24</v>
      </c>
      <c r="I1723" s="25" t="str">
        <f t="shared" si="207"/>
        <v>09</v>
      </c>
      <c r="J1723" s="25" t="str">
        <f t="shared" si="208"/>
        <v>2018</v>
      </c>
      <c r="K1723" s="25" t="str">
        <f t="shared" si="209"/>
        <v>3</v>
      </c>
      <c r="L1723" s="25" t="str">
        <f t="shared" si="210"/>
        <v>301511</v>
      </c>
      <c r="M1723" s="25" t="str">
        <f t="shared" si="211"/>
        <v>GEDONG 2</v>
      </c>
    </row>
    <row r="1724" spans="2:13" x14ac:dyDescent="0.25">
      <c r="B1724" s="56">
        <v>43367</v>
      </c>
      <c r="C1724" s="57" t="s">
        <v>1308</v>
      </c>
      <c r="D1724" s="58">
        <v>19000</v>
      </c>
      <c r="E1724" s="58">
        <v>0</v>
      </c>
      <c r="F1724" s="58">
        <f t="shared" si="205"/>
        <v>864182400</v>
      </c>
      <c r="H1724" s="25" t="str">
        <f t="shared" si="206"/>
        <v>24</v>
      </c>
      <c r="I1724" s="25" t="str">
        <f t="shared" si="207"/>
        <v>09</v>
      </c>
      <c r="J1724" s="25" t="str">
        <f t="shared" si="208"/>
        <v>2018</v>
      </c>
      <c r="K1724" s="25" t="str">
        <f t="shared" si="209"/>
        <v>3</v>
      </c>
      <c r="L1724" s="25" t="str">
        <f t="shared" si="210"/>
        <v>301534</v>
      </c>
      <c r="M1724" s="25" t="str">
        <f t="shared" si="211"/>
        <v>LT AGUNG 3</v>
      </c>
    </row>
    <row r="1725" spans="2:13" x14ac:dyDescent="0.25">
      <c r="B1725" s="56">
        <v>43367</v>
      </c>
      <c r="C1725" s="57" t="s">
        <v>1309</v>
      </c>
      <c r="D1725" s="58">
        <v>144000</v>
      </c>
      <c r="E1725" s="58">
        <v>0</v>
      </c>
      <c r="F1725" s="58">
        <f t="shared" si="205"/>
        <v>864326400</v>
      </c>
      <c r="H1725" s="25" t="str">
        <f t="shared" si="206"/>
        <v>24</v>
      </c>
      <c r="I1725" s="25" t="str">
        <f t="shared" si="207"/>
        <v>09</v>
      </c>
      <c r="J1725" s="25" t="str">
        <f t="shared" si="208"/>
        <v>2018</v>
      </c>
      <c r="K1725" s="25" t="str">
        <f t="shared" si="209"/>
        <v>3</v>
      </c>
      <c r="L1725" s="25" t="str">
        <f t="shared" si="210"/>
        <v>301516</v>
      </c>
      <c r="M1725" s="25" t="str">
        <f t="shared" si="211"/>
        <v>DUKUH 3</v>
      </c>
    </row>
    <row r="1726" spans="2:13" x14ac:dyDescent="0.25">
      <c r="B1726" s="56">
        <v>43367</v>
      </c>
      <c r="C1726" s="57" t="s">
        <v>1307</v>
      </c>
      <c r="D1726" s="58">
        <v>9500</v>
      </c>
      <c r="E1726" s="58">
        <v>0</v>
      </c>
      <c r="F1726" s="58">
        <f t="shared" si="205"/>
        <v>864335900</v>
      </c>
      <c r="H1726" s="25" t="str">
        <f t="shared" si="206"/>
        <v>24</v>
      </c>
      <c r="I1726" s="25" t="str">
        <f t="shared" si="207"/>
        <v>09</v>
      </c>
      <c r="J1726" s="25" t="str">
        <f t="shared" si="208"/>
        <v>2018</v>
      </c>
      <c r="K1726" s="25" t="str">
        <f t="shared" si="209"/>
        <v>3</v>
      </c>
      <c r="L1726" s="25" t="str">
        <f t="shared" si="210"/>
        <v>301511</v>
      </c>
      <c r="M1726" s="25" t="str">
        <f t="shared" si="211"/>
        <v>GEDONG 2</v>
      </c>
    </row>
    <row r="1727" spans="2:13" x14ac:dyDescent="0.25">
      <c r="B1727" s="56">
        <v>43367</v>
      </c>
      <c r="C1727" s="57" t="s">
        <v>1302</v>
      </c>
      <c r="D1727" s="58">
        <v>9500</v>
      </c>
      <c r="E1727" s="58">
        <v>0</v>
      </c>
      <c r="F1727" s="58">
        <f t="shared" si="205"/>
        <v>864345400</v>
      </c>
      <c r="H1727" s="25" t="str">
        <f t="shared" si="206"/>
        <v>24</v>
      </c>
      <c r="I1727" s="25" t="str">
        <f t="shared" si="207"/>
        <v>09</v>
      </c>
      <c r="J1727" s="25" t="str">
        <f t="shared" si="208"/>
        <v>2018</v>
      </c>
      <c r="K1727" s="25" t="str">
        <f t="shared" si="209"/>
        <v>3</v>
      </c>
      <c r="L1727" s="25" t="str">
        <f t="shared" si="210"/>
        <v>301510</v>
      </c>
      <c r="M1727" s="25" t="str">
        <f t="shared" si="211"/>
        <v>LT AGUNG 1</v>
      </c>
    </row>
    <row r="1728" spans="2:13" x14ac:dyDescent="0.25">
      <c r="B1728" s="56">
        <v>43368</v>
      </c>
      <c r="C1728" s="57" t="s">
        <v>1310</v>
      </c>
      <c r="D1728" s="58">
        <v>285000</v>
      </c>
      <c r="E1728" s="58">
        <v>0</v>
      </c>
      <c r="F1728" s="58">
        <f t="shared" si="205"/>
        <v>864630400</v>
      </c>
      <c r="H1728" s="25" t="str">
        <f t="shared" si="206"/>
        <v>24</v>
      </c>
      <c r="I1728" s="25" t="str">
        <f t="shared" si="207"/>
        <v>09</v>
      </c>
      <c r="J1728" s="25" t="str">
        <f t="shared" si="208"/>
        <v>2018</v>
      </c>
      <c r="K1728" s="25" t="str">
        <f t="shared" si="209"/>
        <v>2</v>
      </c>
      <c r="L1728" s="25" t="str">
        <f t="shared" si="210"/>
        <v>301512</v>
      </c>
      <c r="M1728" s="25" t="str">
        <f t="shared" si="211"/>
        <v>GEDONG 1</v>
      </c>
    </row>
    <row r="1729" spans="2:13" x14ac:dyDescent="0.25">
      <c r="B1729" s="56">
        <v>43368</v>
      </c>
      <c r="C1729" s="57" t="s">
        <v>1311</v>
      </c>
      <c r="D1729" s="58">
        <v>1605000</v>
      </c>
      <c r="E1729" s="58">
        <v>0</v>
      </c>
      <c r="F1729" s="58">
        <f t="shared" si="205"/>
        <v>866235400</v>
      </c>
      <c r="H1729" s="25" t="str">
        <f t="shared" si="206"/>
        <v>24</v>
      </c>
      <c r="I1729" s="25" t="str">
        <f t="shared" si="207"/>
        <v>09</v>
      </c>
      <c r="J1729" s="25" t="str">
        <f t="shared" si="208"/>
        <v>2018</v>
      </c>
      <c r="K1729" s="25" t="str">
        <f t="shared" si="209"/>
        <v>1</v>
      </c>
      <c r="L1729" s="25" t="str">
        <f t="shared" si="210"/>
        <v>301515</v>
      </c>
      <c r="M1729" s="25" t="str">
        <f t="shared" si="211"/>
        <v>DUKUH 1</v>
      </c>
    </row>
    <row r="1730" spans="2:13" x14ac:dyDescent="0.25">
      <c r="B1730" s="56">
        <v>43368</v>
      </c>
      <c r="C1730" s="57" t="s">
        <v>1312</v>
      </c>
      <c r="D1730" s="58">
        <v>28500</v>
      </c>
      <c r="E1730" s="58">
        <v>0</v>
      </c>
      <c r="F1730" s="58">
        <f t="shared" si="205"/>
        <v>866263900</v>
      </c>
      <c r="H1730" s="25" t="str">
        <f t="shared" si="206"/>
        <v>24</v>
      </c>
      <c r="I1730" s="25" t="str">
        <f t="shared" si="207"/>
        <v>09</v>
      </c>
      <c r="J1730" s="25" t="str">
        <f t="shared" si="208"/>
        <v>2018</v>
      </c>
      <c r="K1730" s="25" t="str">
        <f t="shared" si="209"/>
        <v>2</v>
      </c>
      <c r="L1730" s="25" t="str">
        <f t="shared" si="210"/>
        <v>301534</v>
      </c>
      <c r="M1730" s="25" t="str">
        <f t="shared" si="211"/>
        <v>LT AGUNG 3</v>
      </c>
    </row>
    <row r="1731" spans="2:13" x14ac:dyDescent="0.25">
      <c r="B1731" s="56">
        <v>43368</v>
      </c>
      <c r="C1731" s="57" t="s">
        <v>1313</v>
      </c>
      <c r="D1731" s="58">
        <v>38000</v>
      </c>
      <c r="E1731" s="58">
        <v>0</v>
      </c>
      <c r="F1731" s="58">
        <f t="shared" si="205"/>
        <v>866301900</v>
      </c>
      <c r="H1731" s="25" t="str">
        <f t="shared" si="206"/>
        <v>24</v>
      </c>
      <c r="I1731" s="25" t="str">
        <f t="shared" si="207"/>
        <v>09</v>
      </c>
      <c r="J1731" s="25" t="str">
        <f t="shared" si="208"/>
        <v>2018</v>
      </c>
      <c r="K1731" s="25" t="str">
        <f t="shared" si="209"/>
        <v>1</v>
      </c>
      <c r="L1731" s="25" t="str">
        <f t="shared" si="210"/>
        <v>301513</v>
      </c>
      <c r="M1731" s="25" t="str">
        <f t="shared" si="211"/>
        <v>KP RAMBUTAN</v>
      </c>
    </row>
    <row r="1732" spans="2:13" x14ac:dyDescent="0.25">
      <c r="B1732" s="56">
        <v>43368</v>
      </c>
      <c r="C1732" s="57" t="s">
        <v>1314</v>
      </c>
      <c r="D1732" s="58">
        <v>9500</v>
      </c>
      <c r="E1732" s="58">
        <v>0</v>
      </c>
      <c r="F1732" s="58">
        <f t="shared" si="205"/>
        <v>866311400</v>
      </c>
      <c r="H1732" s="25" t="str">
        <f t="shared" si="206"/>
        <v>24</v>
      </c>
      <c r="I1732" s="25" t="str">
        <f t="shared" si="207"/>
        <v>09</v>
      </c>
      <c r="J1732" s="25" t="str">
        <f t="shared" si="208"/>
        <v>2018</v>
      </c>
      <c r="K1732" s="25" t="str">
        <f t="shared" si="209"/>
        <v>2</v>
      </c>
      <c r="L1732" s="25" t="str">
        <f t="shared" si="210"/>
        <v>301513</v>
      </c>
      <c r="M1732" s="25" t="str">
        <f t="shared" si="211"/>
        <v>KP RAMBUTAN</v>
      </c>
    </row>
    <row r="1733" spans="2:13" x14ac:dyDescent="0.25">
      <c r="B1733" s="56">
        <v>43368</v>
      </c>
      <c r="C1733" s="57" t="s">
        <v>1315</v>
      </c>
      <c r="D1733" s="58">
        <v>277000</v>
      </c>
      <c r="E1733" s="58">
        <v>0</v>
      </c>
      <c r="F1733" s="58">
        <f t="shared" si="205"/>
        <v>866588400</v>
      </c>
      <c r="H1733" s="25" t="str">
        <f t="shared" si="206"/>
        <v>24</v>
      </c>
      <c r="I1733" s="25" t="str">
        <f t="shared" si="207"/>
        <v>09</v>
      </c>
      <c r="J1733" s="25" t="str">
        <f t="shared" si="208"/>
        <v>2018</v>
      </c>
      <c r="K1733" s="25" t="str">
        <f t="shared" si="209"/>
        <v>1</v>
      </c>
      <c r="L1733" s="25" t="str">
        <f t="shared" si="210"/>
        <v>301512</v>
      </c>
      <c r="M1733" s="25" t="str">
        <f t="shared" si="211"/>
        <v>GEDONG 1</v>
      </c>
    </row>
    <row r="1734" spans="2:13" x14ac:dyDescent="0.25">
      <c r="B1734" s="56">
        <v>43368</v>
      </c>
      <c r="C1734" s="57" t="s">
        <v>1316</v>
      </c>
      <c r="D1734" s="58">
        <v>370500</v>
      </c>
      <c r="E1734" s="58">
        <v>0</v>
      </c>
      <c r="F1734" s="58">
        <f t="shared" si="205"/>
        <v>866958900</v>
      </c>
      <c r="H1734" s="25" t="str">
        <f t="shared" si="206"/>
        <v>24</v>
      </c>
      <c r="I1734" s="25" t="str">
        <f t="shared" si="207"/>
        <v>09</v>
      </c>
      <c r="J1734" s="25" t="str">
        <f t="shared" si="208"/>
        <v>2018</v>
      </c>
      <c r="K1734" s="25" t="str">
        <f t="shared" si="209"/>
        <v>2</v>
      </c>
      <c r="L1734" s="25" t="str">
        <f t="shared" si="210"/>
        <v>301510</v>
      </c>
      <c r="M1734" s="25" t="str">
        <f t="shared" si="211"/>
        <v>LT AGUNG 1</v>
      </c>
    </row>
    <row r="1735" spans="2:13" x14ac:dyDescent="0.25">
      <c r="B1735" s="56">
        <v>43368</v>
      </c>
      <c r="C1735" s="57" t="s">
        <v>1317</v>
      </c>
      <c r="D1735" s="58">
        <v>85500</v>
      </c>
      <c r="E1735" s="58">
        <v>0</v>
      </c>
      <c r="F1735" s="58">
        <f t="shared" si="205"/>
        <v>867044400</v>
      </c>
      <c r="H1735" s="25" t="str">
        <f t="shared" si="206"/>
        <v>24</v>
      </c>
      <c r="I1735" s="25" t="str">
        <f t="shared" si="207"/>
        <v>09</v>
      </c>
      <c r="J1735" s="25" t="str">
        <f t="shared" si="208"/>
        <v>2018</v>
      </c>
      <c r="K1735" s="25" t="str">
        <f t="shared" si="209"/>
        <v>1</v>
      </c>
      <c r="L1735" s="25" t="str">
        <f t="shared" si="210"/>
        <v>301534</v>
      </c>
      <c r="M1735" s="25" t="str">
        <f t="shared" si="211"/>
        <v>LT AGUNG 3</v>
      </c>
    </row>
    <row r="1736" spans="2:13" x14ac:dyDescent="0.25">
      <c r="B1736" s="56">
        <v>43368</v>
      </c>
      <c r="C1736" s="57" t="s">
        <v>1318</v>
      </c>
      <c r="D1736" s="58">
        <v>348000</v>
      </c>
      <c r="E1736" s="58">
        <v>0</v>
      </c>
      <c r="F1736" s="58">
        <f t="shared" si="205"/>
        <v>867392400</v>
      </c>
      <c r="H1736" s="25" t="str">
        <f t="shared" si="206"/>
        <v>24</v>
      </c>
      <c r="I1736" s="25" t="str">
        <f t="shared" si="207"/>
        <v>09</v>
      </c>
      <c r="J1736" s="25" t="str">
        <f t="shared" si="208"/>
        <v>2018</v>
      </c>
      <c r="K1736" s="25" t="str">
        <f t="shared" si="209"/>
        <v>2</v>
      </c>
      <c r="L1736" s="25" t="str">
        <f t="shared" si="210"/>
        <v>301511</v>
      </c>
      <c r="M1736" s="25" t="str">
        <f t="shared" si="211"/>
        <v>GEDONG 2</v>
      </c>
    </row>
    <row r="1737" spans="2:13" x14ac:dyDescent="0.25">
      <c r="B1737" s="56">
        <v>43368</v>
      </c>
      <c r="C1737" s="57" t="s">
        <v>1302</v>
      </c>
      <c r="D1737" s="58">
        <v>28500</v>
      </c>
      <c r="E1737" s="58">
        <v>0</v>
      </c>
      <c r="F1737" s="58">
        <f t="shared" si="205"/>
        <v>867420900</v>
      </c>
      <c r="H1737" s="25" t="str">
        <f t="shared" si="206"/>
        <v>24</v>
      </c>
      <c r="I1737" s="25" t="str">
        <f t="shared" si="207"/>
        <v>09</v>
      </c>
      <c r="J1737" s="25" t="str">
        <f t="shared" si="208"/>
        <v>2018</v>
      </c>
      <c r="K1737" s="25" t="str">
        <f t="shared" si="209"/>
        <v>3</v>
      </c>
      <c r="L1737" s="25" t="str">
        <f t="shared" si="210"/>
        <v>301510</v>
      </c>
      <c r="M1737" s="25" t="str">
        <f t="shared" si="211"/>
        <v>LT AGUNG 1</v>
      </c>
    </row>
    <row r="1738" spans="2:13" x14ac:dyDescent="0.25">
      <c r="B1738" s="56">
        <v>43368</v>
      </c>
      <c r="C1738" s="57" t="s">
        <v>1319</v>
      </c>
      <c r="D1738" s="58">
        <v>28500</v>
      </c>
      <c r="E1738" s="58">
        <v>0</v>
      </c>
      <c r="F1738" s="58">
        <f t="shared" si="205"/>
        <v>867449400</v>
      </c>
      <c r="H1738" s="25" t="str">
        <f t="shared" si="206"/>
        <v>24</v>
      </c>
      <c r="I1738" s="25" t="str">
        <f t="shared" si="207"/>
        <v>09</v>
      </c>
      <c r="J1738" s="25" t="str">
        <f t="shared" si="208"/>
        <v>2018</v>
      </c>
      <c r="K1738" s="25" t="str">
        <f t="shared" si="209"/>
        <v>1</v>
      </c>
      <c r="L1738" s="25" t="str">
        <f t="shared" si="210"/>
        <v>301514</v>
      </c>
      <c r="M1738" s="25" t="str">
        <f t="shared" si="211"/>
        <v>PS REBO</v>
      </c>
    </row>
    <row r="1739" spans="2:13" x14ac:dyDescent="0.25">
      <c r="B1739" s="56">
        <v>43368</v>
      </c>
      <c r="C1739" s="57" t="s">
        <v>1303</v>
      </c>
      <c r="D1739" s="58">
        <v>80000</v>
      </c>
      <c r="E1739" s="58">
        <v>0</v>
      </c>
      <c r="F1739" s="58">
        <f t="shared" si="205"/>
        <v>867529400</v>
      </c>
      <c r="H1739" s="25" t="str">
        <f t="shared" si="206"/>
        <v>24</v>
      </c>
      <c r="I1739" s="25" t="str">
        <f t="shared" si="207"/>
        <v>09</v>
      </c>
      <c r="J1739" s="25" t="str">
        <f t="shared" si="208"/>
        <v>2018</v>
      </c>
      <c r="K1739" s="25" t="str">
        <f t="shared" si="209"/>
        <v>3</v>
      </c>
      <c r="L1739" s="25" t="str">
        <f t="shared" si="210"/>
        <v>301515</v>
      </c>
      <c r="M1739" s="25" t="str">
        <f t="shared" si="211"/>
        <v>DUKUH 1</v>
      </c>
    </row>
    <row r="1740" spans="2:13" x14ac:dyDescent="0.25">
      <c r="B1740" s="56">
        <v>43368</v>
      </c>
      <c r="C1740" s="57" t="s">
        <v>1320</v>
      </c>
      <c r="D1740" s="58">
        <v>1472000</v>
      </c>
      <c r="E1740" s="58">
        <v>0</v>
      </c>
      <c r="F1740" s="58">
        <f t="shared" si="205"/>
        <v>869001400</v>
      </c>
      <c r="H1740" s="25" t="str">
        <f t="shared" si="206"/>
        <v>24</v>
      </c>
      <c r="I1740" s="25" t="str">
        <f t="shared" si="207"/>
        <v>09</v>
      </c>
      <c r="J1740" s="25" t="str">
        <f t="shared" si="208"/>
        <v>2018</v>
      </c>
      <c r="K1740" s="25" t="str">
        <f t="shared" si="209"/>
        <v>1</v>
      </c>
      <c r="L1740" s="25" t="str">
        <f t="shared" si="210"/>
        <v>301516</v>
      </c>
      <c r="M1740" s="25" t="str">
        <f t="shared" si="211"/>
        <v>DUKUH 3</v>
      </c>
    </row>
    <row r="1741" spans="2:13" x14ac:dyDescent="0.25">
      <c r="B1741" s="56">
        <v>43368</v>
      </c>
      <c r="C1741" s="57" t="s">
        <v>1321</v>
      </c>
      <c r="D1741" s="58">
        <v>133000</v>
      </c>
      <c r="E1741" s="58">
        <v>0</v>
      </c>
      <c r="F1741" s="58">
        <f t="shared" si="205"/>
        <v>869134400</v>
      </c>
      <c r="H1741" s="25" t="str">
        <f t="shared" si="206"/>
        <v>24</v>
      </c>
      <c r="I1741" s="25" t="str">
        <f t="shared" si="207"/>
        <v>09</v>
      </c>
      <c r="J1741" s="25" t="str">
        <f t="shared" si="208"/>
        <v>2018</v>
      </c>
      <c r="K1741" s="25" t="str">
        <f t="shared" si="209"/>
        <v>1</v>
      </c>
      <c r="L1741" s="25" t="str">
        <f t="shared" si="210"/>
        <v>301510</v>
      </c>
      <c r="M1741" s="25" t="str">
        <f t="shared" si="211"/>
        <v>LT AGUNG 1</v>
      </c>
    </row>
    <row r="1742" spans="2:13" x14ac:dyDescent="0.25">
      <c r="B1742" s="56">
        <v>43368</v>
      </c>
      <c r="C1742" s="57" t="s">
        <v>1322</v>
      </c>
      <c r="D1742" s="58">
        <v>30000</v>
      </c>
      <c r="E1742" s="58">
        <v>0</v>
      </c>
      <c r="F1742" s="58">
        <f t="shared" si="205"/>
        <v>869164400</v>
      </c>
      <c r="H1742" s="25" t="str">
        <f t="shared" si="206"/>
        <v>24</v>
      </c>
      <c r="I1742" s="25" t="str">
        <f t="shared" si="207"/>
        <v>09</v>
      </c>
      <c r="J1742" s="25" t="str">
        <f t="shared" si="208"/>
        <v>2018</v>
      </c>
      <c r="K1742" s="25" t="str">
        <f t="shared" si="209"/>
        <v>2</v>
      </c>
      <c r="L1742" s="25" t="str">
        <f t="shared" si="210"/>
        <v>301514</v>
      </c>
      <c r="M1742" s="25" t="str">
        <f t="shared" si="211"/>
        <v>PS REBO</v>
      </c>
    </row>
    <row r="1743" spans="2:13" x14ac:dyDescent="0.25">
      <c r="B1743" s="56">
        <v>43368</v>
      </c>
      <c r="C1743" s="57" t="s">
        <v>1320</v>
      </c>
      <c r="D1743" s="58">
        <v>112000</v>
      </c>
      <c r="E1743" s="58">
        <v>0</v>
      </c>
      <c r="F1743" s="58">
        <f t="shared" si="205"/>
        <v>869276400</v>
      </c>
      <c r="H1743" s="25" t="str">
        <f t="shared" si="206"/>
        <v>24</v>
      </c>
      <c r="I1743" s="25" t="str">
        <f t="shared" si="207"/>
        <v>09</v>
      </c>
      <c r="J1743" s="25" t="str">
        <f t="shared" si="208"/>
        <v>2018</v>
      </c>
      <c r="K1743" s="25" t="str">
        <f t="shared" si="209"/>
        <v>1</v>
      </c>
      <c r="L1743" s="25" t="str">
        <f t="shared" si="210"/>
        <v>301516</v>
      </c>
      <c r="M1743" s="25" t="str">
        <f t="shared" si="211"/>
        <v>DUKUH 3</v>
      </c>
    </row>
    <row r="1744" spans="2:13" x14ac:dyDescent="0.25">
      <c r="B1744" s="56">
        <v>43368</v>
      </c>
      <c r="C1744" s="57" t="s">
        <v>1323</v>
      </c>
      <c r="D1744" s="58">
        <v>80000</v>
      </c>
      <c r="E1744" s="58">
        <v>0</v>
      </c>
      <c r="F1744" s="58">
        <f t="shared" si="205"/>
        <v>869356400</v>
      </c>
      <c r="H1744" s="25" t="str">
        <f t="shared" si="206"/>
        <v>24</v>
      </c>
      <c r="I1744" s="25" t="str">
        <f t="shared" si="207"/>
        <v>09</v>
      </c>
      <c r="J1744" s="25" t="str">
        <f t="shared" si="208"/>
        <v>2018</v>
      </c>
      <c r="K1744" s="25" t="str">
        <f t="shared" si="209"/>
        <v>2</v>
      </c>
      <c r="L1744" s="25" t="str">
        <f t="shared" si="210"/>
        <v>301515</v>
      </c>
      <c r="M1744" s="25" t="str">
        <f t="shared" si="211"/>
        <v>DUKUH 1</v>
      </c>
    </row>
    <row r="1745" spans="2:13" x14ac:dyDescent="0.25">
      <c r="B1745" s="56">
        <v>43368</v>
      </c>
      <c r="C1745" s="57" t="s">
        <v>1310</v>
      </c>
      <c r="D1745" s="58">
        <v>47500</v>
      </c>
      <c r="E1745" s="58">
        <v>0</v>
      </c>
      <c r="F1745" s="58">
        <f t="shared" si="205"/>
        <v>869403900</v>
      </c>
      <c r="H1745" s="25" t="str">
        <f t="shared" si="206"/>
        <v>24</v>
      </c>
      <c r="I1745" s="25" t="str">
        <f t="shared" si="207"/>
        <v>09</v>
      </c>
      <c r="J1745" s="25" t="str">
        <f t="shared" si="208"/>
        <v>2018</v>
      </c>
      <c r="K1745" s="25" t="str">
        <f t="shared" si="209"/>
        <v>2</v>
      </c>
      <c r="L1745" s="25" t="str">
        <f t="shared" si="210"/>
        <v>301512</v>
      </c>
      <c r="M1745" s="25" t="str">
        <f t="shared" si="211"/>
        <v>GEDONG 1</v>
      </c>
    </row>
    <row r="1746" spans="2:13" x14ac:dyDescent="0.25">
      <c r="B1746" s="56">
        <v>43368</v>
      </c>
      <c r="C1746" s="57" t="s">
        <v>1304</v>
      </c>
      <c r="D1746" s="58">
        <v>19000</v>
      </c>
      <c r="E1746" s="58">
        <v>0</v>
      </c>
      <c r="F1746" s="58">
        <f t="shared" si="205"/>
        <v>869422900</v>
      </c>
      <c r="H1746" s="25" t="str">
        <f t="shared" si="206"/>
        <v>24</v>
      </c>
      <c r="I1746" s="25" t="str">
        <f t="shared" si="207"/>
        <v>09</v>
      </c>
      <c r="J1746" s="25" t="str">
        <f t="shared" si="208"/>
        <v>2018</v>
      </c>
      <c r="K1746" s="25" t="str">
        <f t="shared" si="209"/>
        <v>3</v>
      </c>
      <c r="L1746" s="25" t="str">
        <f t="shared" si="210"/>
        <v>301512</v>
      </c>
      <c r="M1746" s="25" t="str">
        <f t="shared" si="211"/>
        <v>GEDONG 1</v>
      </c>
    </row>
    <row r="1747" spans="2:13" x14ac:dyDescent="0.25">
      <c r="B1747" s="56">
        <v>43368</v>
      </c>
      <c r="C1747" s="57" t="s">
        <v>1304</v>
      </c>
      <c r="D1747" s="58">
        <v>9500</v>
      </c>
      <c r="E1747" s="58">
        <v>0</v>
      </c>
      <c r="F1747" s="58">
        <f t="shared" si="205"/>
        <v>869432400</v>
      </c>
      <c r="H1747" s="25" t="str">
        <f t="shared" si="206"/>
        <v>24</v>
      </c>
      <c r="I1747" s="25" t="str">
        <f t="shared" si="207"/>
        <v>09</v>
      </c>
      <c r="J1747" s="25" t="str">
        <f t="shared" si="208"/>
        <v>2018</v>
      </c>
      <c r="K1747" s="25" t="str">
        <f t="shared" si="209"/>
        <v>3</v>
      </c>
      <c r="L1747" s="25" t="str">
        <f t="shared" si="210"/>
        <v>301512</v>
      </c>
      <c r="M1747" s="25" t="str">
        <f t="shared" si="211"/>
        <v>GEDONG 1</v>
      </c>
    </row>
    <row r="1748" spans="2:13" x14ac:dyDescent="0.25">
      <c r="B1748" s="56">
        <v>43368</v>
      </c>
      <c r="C1748" s="57" t="s">
        <v>1313</v>
      </c>
      <c r="D1748" s="58">
        <v>741000</v>
      </c>
      <c r="E1748" s="58">
        <v>0</v>
      </c>
      <c r="F1748" s="58">
        <f t="shared" si="205"/>
        <v>870173400</v>
      </c>
      <c r="H1748" s="25" t="str">
        <f t="shared" si="206"/>
        <v>24</v>
      </c>
      <c r="I1748" s="25" t="str">
        <f t="shared" si="207"/>
        <v>09</v>
      </c>
      <c r="J1748" s="25" t="str">
        <f t="shared" si="208"/>
        <v>2018</v>
      </c>
      <c r="K1748" s="25" t="str">
        <f t="shared" si="209"/>
        <v>1</v>
      </c>
      <c r="L1748" s="25" t="str">
        <f t="shared" si="210"/>
        <v>301513</v>
      </c>
      <c r="M1748" s="25" t="str">
        <f t="shared" si="211"/>
        <v>KP RAMBUTAN</v>
      </c>
    </row>
    <row r="1749" spans="2:13" x14ac:dyDescent="0.25">
      <c r="B1749" s="56">
        <v>43368</v>
      </c>
      <c r="C1749" s="57" t="s">
        <v>1312</v>
      </c>
      <c r="D1749" s="58">
        <v>380000</v>
      </c>
      <c r="E1749" s="58">
        <v>0</v>
      </c>
      <c r="F1749" s="58">
        <f t="shared" si="205"/>
        <v>870553400</v>
      </c>
      <c r="H1749" s="25" t="str">
        <f t="shared" si="206"/>
        <v>24</v>
      </c>
      <c r="I1749" s="25" t="str">
        <f t="shared" si="207"/>
        <v>09</v>
      </c>
      <c r="J1749" s="25" t="str">
        <f t="shared" si="208"/>
        <v>2018</v>
      </c>
      <c r="K1749" s="25" t="str">
        <f t="shared" si="209"/>
        <v>2</v>
      </c>
      <c r="L1749" s="25" t="str">
        <f t="shared" si="210"/>
        <v>301534</v>
      </c>
      <c r="M1749" s="25" t="str">
        <f t="shared" si="211"/>
        <v>LT AGUNG 3</v>
      </c>
    </row>
    <row r="1750" spans="2:13" x14ac:dyDescent="0.25">
      <c r="B1750" s="56">
        <v>43368</v>
      </c>
      <c r="C1750" s="57" t="s">
        <v>1307</v>
      </c>
      <c r="D1750" s="58">
        <v>19000</v>
      </c>
      <c r="E1750" s="58">
        <v>0</v>
      </c>
      <c r="F1750" s="58">
        <f t="shared" si="205"/>
        <v>870572400</v>
      </c>
      <c r="H1750" s="25" t="str">
        <f t="shared" si="206"/>
        <v>24</v>
      </c>
      <c r="I1750" s="25" t="str">
        <f t="shared" si="207"/>
        <v>09</v>
      </c>
      <c r="J1750" s="25" t="str">
        <f t="shared" si="208"/>
        <v>2018</v>
      </c>
      <c r="K1750" s="25" t="str">
        <f t="shared" si="209"/>
        <v>3</v>
      </c>
      <c r="L1750" s="25" t="str">
        <f t="shared" si="210"/>
        <v>301511</v>
      </c>
      <c r="M1750" s="25" t="str">
        <f t="shared" si="211"/>
        <v>GEDONG 2</v>
      </c>
    </row>
    <row r="1751" spans="2:13" x14ac:dyDescent="0.25">
      <c r="B1751" s="56">
        <v>43368</v>
      </c>
      <c r="C1751" s="57" t="s">
        <v>1306</v>
      </c>
      <c r="D1751" s="58">
        <v>38000</v>
      </c>
      <c r="E1751" s="58">
        <v>0</v>
      </c>
      <c r="F1751" s="58">
        <f t="shared" si="205"/>
        <v>870610400</v>
      </c>
      <c r="H1751" s="25" t="str">
        <f t="shared" si="206"/>
        <v>24</v>
      </c>
      <c r="I1751" s="25" t="str">
        <f t="shared" si="207"/>
        <v>09</v>
      </c>
      <c r="J1751" s="25" t="str">
        <f t="shared" si="208"/>
        <v>2018</v>
      </c>
      <c r="K1751" s="25" t="str">
        <f t="shared" si="209"/>
        <v>3</v>
      </c>
      <c r="L1751" s="25" t="str">
        <f t="shared" si="210"/>
        <v>301513</v>
      </c>
      <c r="M1751" s="25" t="str">
        <f t="shared" si="211"/>
        <v>KP RAMBUTAN</v>
      </c>
    </row>
    <row r="1752" spans="2:13" x14ac:dyDescent="0.25">
      <c r="B1752" s="56">
        <v>43368</v>
      </c>
      <c r="C1752" s="57" t="s">
        <v>1324</v>
      </c>
      <c r="D1752" s="58">
        <v>32000</v>
      </c>
      <c r="E1752" s="58">
        <v>0</v>
      </c>
      <c r="F1752" s="58">
        <f t="shared" si="205"/>
        <v>870642400</v>
      </c>
      <c r="H1752" s="25" t="str">
        <f t="shared" si="206"/>
        <v>24</v>
      </c>
      <c r="I1752" s="25" t="str">
        <f t="shared" si="207"/>
        <v>09</v>
      </c>
      <c r="J1752" s="25" t="str">
        <f t="shared" si="208"/>
        <v>2018</v>
      </c>
      <c r="K1752" s="25" t="str">
        <f t="shared" si="209"/>
        <v>2</v>
      </c>
      <c r="L1752" s="25" t="str">
        <f t="shared" si="210"/>
        <v>301516</v>
      </c>
      <c r="M1752" s="25" t="str">
        <f t="shared" si="211"/>
        <v>DUKUH 3</v>
      </c>
    </row>
    <row r="1753" spans="2:13" x14ac:dyDescent="0.25">
      <c r="B1753" s="56">
        <v>43368</v>
      </c>
      <c r="C1753" s="57" t="s">
        <v>1305</v>
      </c>
      <c r="D1753" s="58">
        <v>59000</v>
      </c>
      <c r="E1753" s="58">
        <v>0</v>
      </c>
      <c r="F1753" s="58">
        <f t="shared" si="205"/>
        <v>870701400</v>
      </c>
      <c r="H1753" s="25" t="str">
        <f t="shared" si="206"/>
        <v>24</v>
      </c>
      <c r="I1753" s="25" t="str">
        <f t="shared" si="207"/>
        <v>09</v>
      </c>
      <c r="J1753" s="25" t="str">
        <f t="shared" si="208"/>
        <v>2018</v>
      </c>
      <c r="K1753" s="25" t="str">
        <f t="shared" si="209"/>
        <v>3</v>
      </c>
      <c r="L1753" s="25" t="str">
        <f t="shared" si="210"/>
        <v>301514</v>
      </c>
      <c r="M1753" s="25" t="str">
        <f t="shared" si="211"/>
        <v>PS REBO</v>
      </c>
    </row>
    <row r="1754" spans="2:13" x14ac:dyDescent="0.25">
      <c r="B1754" s="56">
        <v>43368</v>
      </c>
      <c r="C1754" s="57" t="s">
        <v>1319</v>
      </c>
      <c r="D1754" s="58">
        <v>1794500</v>
      </c>
      <c r="E1754" s="58">
        <v>0</v>
      </c>
      <c r="F1754" s="58">
        <f t="shared" si="205"/>
        <v>872495900</v>
      </c>
      <c r="H1754" s="25" t="str">
        <f t="shared" si="206"/>
        <v>24</v>
      </c>
      <c r="I1754" s="25" t="str">
        <f t="shared" si="207"/>
        <v>09</v>
      </c>
      <c r="J1754" s="25" t="str">
        <f t="shared" si="208"/>
        <v>2018</v>
      </c>
      <c r="K1754" s="25" t="str">
        <f t="shared" si="209"/>
        <v>1</v>
      </c>
      <c r="L1754" s="25" t="str">
        <f t="shared" si="210"/>
        <v>301514</v>
      </c>
      <c r="M1754" s="25" t="str">
        <f t="shared" si="211"/>
        <v>PS REBO</v>
      </c>
    </row>
    <row r="1755" spans="2:13" x14ac:dyDescent="0.25">
      <c r="B1755" s="56">
        <v>43368</v>
      </c>
      <c r="C1755" s="57" t="s">
        <v>1322</v>
      </c>
      <c r="D1755" s="58">
        <v>1559500</v>
      </c>
      <c r="E1755" s="58">
        <v>0</v>
      </c>
      <c r="F1755" s="58">
        <f t="shared" si="205"/>
        <v>874055400</v>
      </c>
      <c r="H1755" s="25" t="str">
        <f t="shared" si="206"/>
        <v>24</v>
      </c>
      <c r="I1755" s="25" t="str">
        <f t="shared" si="207"/>
        <v>09</v>
      </c>
      <c r="J1755" s="25" t="str">
        <f t="shared" si="208"/>
        <v>2018</v>
      </c>
      <c r="K1755" s="25" t="str">
        <f t="shared" si="209"/>
        <v>2</v>
      </c>
      <c r="L1755" s="25" t="str">
        <f t="shared" si="210"/>
        <v>301514</v>
      </c>
      <c r="M1755" s="25" t="str">
        <f t="shared" si="211"/>
        <v>PS REBO</v>
      </c>
    </row>
    <row r="1756" spans="2:13" x14ac:dyDescent="0.25">
      <c r="B1756" s="56">
        <v>43368</v>
      </c>
      <c r="C1756" s="57" t="s">
        <v>1316</v>
      </c>
      <c r="D1756" s="58">
        <v>969000</v>
      </c>
      <c r="E1756" s="58">
        <v>0</v>
      </c>
      <c r="F1756" s="58">
        <f t="shared" si="205"/>
        <v>875024400</v>
      </c>
      <c r="H1756" s="25" t="str">
        <f t="shared" si="206"/>
        <v>24</v>
      </c>
      <c r="I1756" s="25" t="str">
        <f t="shared" si="207"/>
        <v>09</v>
      </c>
      <c r="J1756" s="25" t="str">
        <f t="shared" si="208"/>
        <v>2018</v>
      </c>
      <c r="K1756" s="25" t="str">
        <f t="shared" si="209"/>
        <v>2</v>
      </c>
      <c r="L1756" s="25" t="str">
        <f t="shared" si="210"/>
        <v>301510</v>
      </c>
      <c r="M1756" s="25" t="str">
        <f t="shared" si="211"/>
        <v>LT AGUNG 1</v>
      </c>
    </row>
    <row r="1757" spans="2:13" x14ac:dyDescent="0.25">
      <c r="B1757" s="56">
        <v>43368</v>
      </c>
      <c r="C1757" s="57" t="s">
        <v>1323</v>
      </c>
      <c r="D1757" s="58">
        <v>2367000</v>
      </c>
      <c r="E1757" s="58">
        <v>0</v>
      </c>
      <c r="F1757" s="58">
        <f t="shared" si="205"/>
        <v>877391400</v>
      </c>
      <c r="H1757" s="25" t="str">
        <f t="shared" si="206"/>
        <v>24</v>
      </c>
      <c r="I1757" s="25" t="str">
        <f t="shared" si="207"/>
        <v>09</v>
      </c>
      <c r="J1757" s="25" t="str">
        <f t="shared" si="208"/>
        <v>2018</v>
      </c>
      <c r="K1757" s="25" t="str">
        <f t="shared" si="209"/>
        <v>2</v>
      </c>
      <c r="L1757" s="25" t="str">
        <f t="shared" si="210"/>
        <v>301515</v>
      </c>
      <c r="M1757" s="25" t="str">
        <f t="shared" si="211"/>
        <v>DUKUH 1</v>
      </c>
    </row>
    <row r="1758" spans="2:13" x14ac:dyDescent="0.25">
      <c r="B1758" s="56">
        <v>43368</v>
      </c>
      <c r="C1758" s="57" t="s">
        <v>1309</v>
      </c>
      <c r="D1758" s="58">
        <v>128000</v>
      </c>
      <c r="E1758" s="58">
        <v>0</v>
      </c>
      <c r="F1758" s="58">
        <f t="shared" si="205"/>
        <v>877519400</v>
      </c>
      <c r="H1758" s="25" t="str">
        <f t="shared" si="206"/>
        <v>24</v>
      </c>
      <c r="I1758" s="25" t="str">
        <f t="shared" si="207"/>
        <v>09</v>
      </c>
      <c r="J1758" s="25" t="str">
        <f t="shared" si="208"/>
        <v>2018</v>
      </c>
      <c r="K1758" s="25" t="str">
        <f t="shared" si="209"/>
        <v>3</v>
      </c>
      <c r="L1758" s="25" t="str">
        <f t="shared" si="210"/>
        <v>301516</v>
      </c>
      <c r="M1758" s="25" t="str">
        <f t="shared" si="211"/>
        <v>DUKUH 3</v>
      </c>
    </row>
    <row r="1759" spans="2:13" x14ac:dyDescent="0.25">
      <c r="B1759" s="56">
        <v>43368</v>
      </c>
      <c r="C1759" s="57" t="s">
        <v>1315</v>
      </c>
      <c r="D1759" s="58">
        <v>19000</v>
      </c>
      <c r="E1759" s="58">
        <v>0</v>
      </c>
      <c r="F1759" s="58">
        <f t="shared" si="205"/>
        <v>877538400</v>
      </c>
      <c r="H1759" s="25" t="str">
        <f t="shared" si="206"/>
        <v>24</v>
      </c>
      <c r="I1759" s="25" t="str">
        <f t="shared" si="207"/>
        <v>09</v>
      </c>
      <c r="J1759" s="25" t="str">
        <f t="shared" si="208"/>
        <v>2018</v>
      </c>
      <c r="K1759" s="25" t="str">
        <f t="shared" si="209"/>
        <v>1</v>
      </c>
      <c r="L1759" s="25" t="str">
        <f t="shared" si="210"/>
        <v>301512</v>
      </c>
      <c r="M1759" s="25" t="str">
        <f t="shared" si="211"/>
        <v>GEDONG 1</v>
      </c>
    </row>
    <row r="1760" spans="2:13" x14ac:dyDescent="0.25">
      <c r="B1760" s="56">
        <v>43368</v>
      </c>
      <c r="C1760" s="57" t="s">
        <v>1302</v>
      </c>
      <c r="D1760" s="58">
        <v>9500</v>
      </c>
      <c r="E1760" s="58">
        <v>0</v>
      </c>
      <c r="F1760" s="58">
        <f t="shared" ref="F1760:F1870" si="212">F1759+D1760-E1760</f>
        <v>877547900</v>
      </c>
      <c r="H1760" s="25" t="str">
        <f t="shared" ref="H1760:H1767" si="213">MID(C1760,81,2)</f>
        <v>24</v>
      </c>
      <c r="I1760" s="25" t="str">
        <f t="shared" ref="I1760:I1767" si="214">MID(C1760,83,2)</f>
        <v>09</v>
      </c>
      <c r="J1760" s="25" t="str">
        <f t="shared" ref="J1760:J1767" si="215">MID(C1760,85,4)</f>
        <v>2018</v>
      </c>
      <c r="K1760" s="25" t="str">
        <f t="shared" ref="K1760:K1870" si="216">MID(C1760,90,1)</f>
        <v>3</v>
      </c>
      <c r="L1760" s="25" t="str">
        <f t="shared" ref="L1760:L1767" si="217">MID(C1760,92,6)</f>
        <v>301510</v>
      </c>
      <c r="M1760" s="25" t="str">
        <f t="shared" ref="M1760:M1767" si="218">MID(C1760,99,15)</f>
        <v>LT AGUNG 1</v>
      </c>
    </row>
    <row r="1761" spans="2:13" x14ac:dyDescent="0.25">
      <c r="B1761" s="56">
        <v>43368</v>
      </c>
      <c r="C1761" s="57" t="s">
        <v>1314</v>
      </c>
      <c r="D1761" s="58">
        <v>352000</v>
      </c>
      <c r="E1761" s="58">
        <v>0</v>
      </c>
      <c r="F1761" s="58">
        <f t="shared" si="212"/>
        <v>877899900</v>
      </c>
      <c r="H1761" s="25" t="str">
        <f t="shared" si="213"/>
        <v>24</v>
      </c>
      <c r="I1761" s="25" t="str">
        <f t="shared" si="214"/>
        <v>09</v>
      </c>
      <c r="J1761" s="25" t="str">
        <f t="shared" si="215"/>
        <v>2018</v>
      </c>
      <c r="K1761" s="25" t="str">
        <f t="shared" si="216"/>
        <v>2</v>
      </c>
      <c r="L1761" s="25" t="str">
        <f t="shared" si="217"/>
        <v>301513</v>
      </c>
      <c r="M1761" s="25" t="str">
        <f t="shared" si="218"/>
        <v>KP RAMBUTAN</v>
      </c>
    </row>
    <row r="1762" spans="2:13" x14ac:dyDescent="0.25">
      <c r="B1762" s="56">
        <v>43368</v>
      </c>
      <c r="C1762" s="57" t="s">
        <v>1324</v>
      </c>
      <c r="D1762" s="58">
        <v>2512000</v>
      </c>
      <c r="E1762" s="58">
        <v>0</v>
      </c>
      <c r="F1762" s="58">
        <f t="shared" si="212"/>
        <v>880411900</v>
      </c>
      <c r="H1762" s="25" t="str">
        <f t="shared" si="213"/>
        <v>24</v>
      </c>
      <c r="I1762" s="25" t="str">
        <f t="shared" si="214"/>
        <v>09</v>
      </c>
      <c r="J1762" s="25" t="str">
        <f t="shared" si="215"/>
        <v>2018</v>
      </c>
      <c r="K1762" s="25" t="str">
        <f t="shared" si="216"/>
        <v>2</v>
      </c>
      <c r="L1762" s="25" t="str">
        <f t="shared" si="217"/>
        <v>301516</v>
      </c>
      <c r="M1762" s="25" t="str">
        <f t="shared" si="218"/>
        <v>DUKUH 3</v>
      </c>
    </row>
    <row r="1763" spans="2:13" x14ac:dyDescent="0.25">
      <c r="B1763" s="56">
        <v>43368</v>
      </c>
      <c r="C1763" s="57" t="s">
        <v>1325</v>
      </c>
      <c r="D1763" s="58">
        <v>783000</v>
      </c>
      <c r="E1763" s="58">
        <v>0</v>
      </c>
      <c r="F1763" s="58">
        <f t="shared" si="212"/>
        <v>881194900</v>
      </c>
      <c r="H1763" s="25" t="str">
        <f t="shared" si="213"/>
        <v>24</v>
      </c>
      <c r="I1763" s="25" t="str">
        <f t="shared" si="214"/>
        <v>09</v>
      </c>
      <c r="J1763" s="25" t="str">
        <f t="shared" si="215"/>
        <v>2018</v>
      </c>
      <c r="K1763" s="25" t="str">
        <f t="shared" si="216"/>
        <v>1</v>
      </c>
      <c r="L1763" s="25" t="str">
        <f t="shared" si="217"/>
        <v>301511</v>
      </c>
      <c r="M1763" s="25" t="str">
        <f t="shared" si="218"/>
        <v>GEDONG 2</v>
      </c>
    </row>
    <row r="1764" spans="2:13" x14ac:dyDescent="0.25">
      <c r="B1764" s="56">
        <v>43368</v>
      </c>
      <c r="C1764" s="57" t="s">
        <v>1321</v>
      </c>
      <c r="D1764" s="58">
        <v>275500</v>
      </c>
      <c r="E1764" s="58">
        <v>0</v>
      </c>
      <c r="F1764" s="58">
        <f t="shared" si="212"/>
        <v>881470400</v>
      </c>
      <c r="H1764" s="25" t="str">
        <f t="shared" si="213"/>
        <v>24</v>
      </c>
      <c r="I1764" s="25" t="str">
        <f t="shared" si="214"/>
        <v>09</v>
      </c>
      <c r="J1764" s="25" t="str">
        <f t="shared" si="215"/>
        <v>2018</v>
      </c>
      <c r="K1764" s="25" t="str">
        <f t="shared" si="216"/>
        <v>1</v>
      </c>
      <c r="L1764" s="25" t="str">
        <f t="shared" si="217"/>
        <v>301510</v>
      </c>
      <c r="M1764" s="25" t="str">
        <f t="shared" si="218"/>
        <v>LT AGUNG 1</v>
      </c>
    </row>
    <row r="1765" spans="2:13" x14ac:dyDescent="0.25">
      <c r="B1765" s="56">
        <v>43368</v>
      </c>
      <c r="C1765" s="57" t="s">
        <v>1325</v>
      </c>
      <c r="D1765" s="58">
        <v>76000</v>
      </c>
      <c r="E1765" s="58">
        <v>0</v>
      </c>
      <c r="F1765" s="58">
        <f t="shared" si="212"/>
        <v>881546400</v>
      </c>
      <c r="H1765" s="25" t="str">
        <f t="shared" si="213"/>
        <v>24</v>
      </c>
      <c r="I1765" s="25" t="str">
        <f t="shared" si="214"/>
        <v>09</v>
      </c>
      <c r="J1765" s="25" t="str">
        <f t="shared" si="215"/>
        <v>2018</v>
      </c>
      <c r="K1765" s="25" t="str">
        <f t="shared" si="216"/>
        <v>1</v>
      </c>
      <c r="L1765" s="25" t="str">
        <f t="shared" si="217"/>
        <v>301511</v>
      </c>
      <c r="M1765" s="25" t="str">
        <f t="shared" si="218"/>
        <v>GEDONG 2</v>
      </c>
    </row>
    <row r="1766" spans="2:13" x14ac:dyDescent="0.25">
      <c r="B1766" s="56">
        <v>43368</v>
      </c>
      <c r="C1766" s="57" t="s">
        <v>1318</v>
      </c>
      <c r="D1766" s="58">
        <v>47500</v>
      </c>
      <c r="E1766" s="58">
        <v>0</v>
      </c>
      <c r="F1766" s="58">
        <f t="shared" si="212"/>
        <v>881593900</v>
      </c>
      <c r="H1766" s="25" t="str">
        <f t="shared" si="213"/>
        <v>24</v>
      </c>
      <c r="I1766" s="25" t="str">
        <f t="shared" si="214"/>
        <v>09</v>
      </c>
      <c r="J1766" s="25" t="str">
        <f t="shared" si="215"/>
        <v>2018</v>
      </c>
      <c r="K1766" s="25" t="str">
        <f t="shared" si="216"/>
        <v>2</v>
      </c>
      <c r="L1766" s="25" t="str">
        <f t="shared" si="217"/>
        <v>301511</v>
      </c>
      <c r="M1766" s="25" t="str">
        <f t="shared" si="218"/>
        <v>GEDONG 2</v>
      </c>
    </row>
    <row r="1767" spans="2:13" x14ac:dyDescent="0.25">
      <c r="B1767" s="56">
        <v>43368</v>
      </c>
      <c r="C1767" s="57" t="s">
        <v>1311</v>
      </c>
      <c r="D1767" s="58">
        <v>16000</v>
      </c>
      <c r="E1767" s="58">
        <v>0</v>
      </c>
      <c r="F1767" s="58">
        <f t="shared" si="212"/>
        <v>881609900</v>
      </c>
      <c r="H1767" s="25" t="str">
        <f t="shared" si="213"/>
        <v>24</v>
      </c>
      <c r="I1767" s="25" t="str">
        <f t="shared" si="214"/>
        <v>09</v>
      </c>
      <c r="J1767" s="25" t="str">
        <f t="shared" si="215"/>
        <v>2018</v>
      </c>
      <c r="K1767" s="25" t="str">
        <f t="shared" si="216"/>
        <v>1</v>
      </c>
      <c r="L1767" s="25" t="str">
        <f t="shared" si="217"/>
        <v>301515</v>
      </c>
      <c r="M1767" s="25" t="str">
        <f t="shared" si="218"/>
        <v>DUKUH 1</v>
      </c>
    </row>
    <row r="1768" spans="2:13" x14ac:dyDescent="0.25">
      <c r="B1768" s="56">
        <v>43370</v>
      </c>
      <c r="C1768" s="57" t="s">
        <v>1326</v>
      </c>
      <c r="D1768" s="58">
        <v>9500</v>
      </c>
      <c r="E1768" s="58">
        <v>0</v>
      </c>
      <c r="F1768" s="58">
        <f t="shared" si="212"/>
        <v>881619400</v>
      </c>
      <c r="H1768" s="25" t="str">
        <f t="shared" ref="H1768:H1769" si="219">MID(C1768,81,2)</f>
        <v>05</v>
      </c>
      <c r="I1768" s="25" t="str">
        <f t="shared" ref="I1768:I1769" si="220">MID(C1768,83,2)</f>
        <v>09</v>
      </c>
      <c r="J1768" s="25" t="str">
        <f t="shared" ref="J1768:J1769" si="221">MID(C1768,85,4)</f>
        <v>2018</v>
      </c>
      <c r="K1768" s="25">
        <v>0</v>
      </c>
      <c r="L1768" s="25" t="str">
        <f t="shared" ref="L1768:L1769" si="222">MID(C1768,92,6)</f>
        <v>103702</v>
      </c>
      <c r="M1768" s="25" t="str">
        <f t="shared" ref="M1768:M1769" si="223">MID(C1768,99,15)</f>
        <v xml:space="preserve">CILANDAK UTAMA </v>
      </c>
    </row>
    <row r="1769" spans="2:13" x14ac:dyDescent="0.25">
      <c r="B1769" s="56">
        <v>43370</v>
      </c>
      <c r="C1769" s="57" t="s">
        <v>1535</v>
      </c>
      <c r="D1769" s="58">
        <v>19000</v>
      </c>
      <c r="E1769" s="58">
        <v>0</v>
      </c>
      <c r="F1769" s="58">
        <f t="shared" si="212"/>
        <v>881638400</v>
      </c>
      <c r="H1769" s="25" t="str">
        <f t="shared" si="219"/>
        <v>25</v>
      </c>
      <c r="I1769" s="25" t="str">
        <f t="shared" si="220"/>
        <v>09</v>
      </c>
      <c r="J1769" s="25" t="str">
        <f t="shared" si="221"/>
        <v>2018</v>
      </c>
      <c r="K1769" s="25" t="str">
        <f t="shared" ref="K1769" si="224">MID(C1769,90,1)</f>
        <v>3</v>
      </c>
      <c r="L1769" s="25" t="str">
        <f t="shared" si="222"/>
        <v>301510</v>
      </c>
      <c r="M1769" s="25" t="str">
        <f t="shared" si="223"/>
        <v>LT AGUNG 1</v>
      </c>
    </row>
    <row r="1770" spans="2:13" x14ac:dyDescent="0.25">
      <c r="B1770" s="56">
        <v>43370</v>
      </c>
      <c r="C1770" s="57" t="s">
        <v>1536</v>
      </c>
      <c r="D1770" s="58">
        <v>47500</v>
      </c>
      <c r="E1770" s="58">
        <v>0</v>
      </c>
      <c r="F1770" s="58">
        <f t="shared" si="212"/>
        <v>881685900</v>
      </c>
      <c r="H1770" s="25" t="str">
        <f t="shared" ref="H1770:H1833" si="225">MID(C1770,81,2)</f>
        <v>25</v>
      </c>
      <c r="I1770" s="25" t="str">
        <f t="shared" ref="I1770:I1833" si="226">MID(C1770,83,2)</f>
        <v>09</v>
      </c>
      <c r="J1770" s="25" t="str">
        <f t="shared" ref="J1770:J1833" si="227">MID(C1770,85,4)</f>
        <v>2018</v>
      </c>
      <c r="K1770" s="25" t="str">
        <f t="shared" ref="K1770:K1833" si="228">MID(C1770,90,1)</f>
        <v>1</v>
      </c>
      <c r="L1770" s="25" t="str">
        <f t="shared" ref="L1770:L1833" si="229">MID(C1770,92,6)</f>
        <v>301509</v>
      </c>
      <c r="M1770" s="25" t="str">
        <f t="shared" ref="M1770:M1833" si="230">MID(C1770,99,15)</f>
        <v>LT AGUNG 2</v>
      </c>
    </row>
    <row r="1771" spans="2:13" x14ac:dyDescent="0.25">
      <c r="B1771" s="56">
        <v>43370</v>
      </c>
      <c r="C1771" s="57" t="s">
        <v>1537</v>
      </c>
      <c r="D1771" s="58">
        <v>19000</v>
      </c>
      <c r="E1771" s="58">
        <v>0</v>
      </c>
      <c r="F1771" s="58">
        <f t="shared" si="212"/>
        <v>881704900</v>
      </c>
      <c r="H1771" s="25" t="str">
        <f t="shared" si="225"/>
        <v>25</v>
      </c>
      <c r="I1771" s="25" t="str">
        <f t="shared" si="226"/>
        <v>09</v>
      </c>
      <c r="J1771" s="25" t="str">
        <f t="shared" si="227"/>
        <v>2018</v>
      </c>
      <c r="K1771" s="25" t="str">
        <f t="shared" si="228"/>
        <v>1</v>
      </c>
      <c r="L1771" s="25" t="str">
        <f t="shared" si="229"/>
        <v>301511</v>
      </c>
      <c r="M1771" s="25" t="str">
        <f t="shared" si="230"/>
        <v>GEDONG 2</v>
      </c>
    </row>
    <row r="1772" spans="2:13" x14ac:dyDescent="0.25">
      <c r="B1772" s="56">
        <v>43370</v>
      </c>
      <c r="C1772" s="57" t="s">
        <v>1538</v>
      </c>
      <c r="D1772" s="58">
        <v>1083000</v>
      </c>
      <c r="E1772" s="58">
        <v>0</v>
      </c>
      <c r="F1772" s="58">
        <f t="shared" si="212"/>
        <v>882787900</v>
      </c>
      <c r="H1772" s="25" t="str">
        <f t="shared" si="225"/>
        <v>25</v>
      </c>
      <c r="I1772" s="25" t="str">
        <f t="shared" si="226"/>
        <v>09</v>
      </c>
      <c r="J1772" s="25" t="str">
        <f t="shared" si="227"/>
        <v>2018</v>
      </c>
      <c r="K1772" s="25" t="str">
        <f t="shared" si="228"/>
        <v>2</v>
      </c>
      <c r="L1772" s="25" t="str">
        <f t="shared" si="229"/>
        <v>301508</v>
      </c>
      <c r="M1772" s="25" t="str">
        <f t="shared" si="230"/>
        <v>AMPERA 1</v>
      </c>
    </row>
    <row r="1773" spans="2:13" x14ac:dyDescent="0.25">
      <c r="B1773" s="56">
        <v>43370</v>
      </c>
      <c r="C1773" s="57" t="s">
        <v>1539</v>
      </c>
      <c r="D1773" s="58">
        <v>85500</v>
      </c>
      <c r="E1773" s="58">
        <v>0</v>
      </c>
      <c r="F1773" s="58">
        <f t="shared" si="212"/>
        <v>882873400</v>
      </c>
      <c r="H1773" s="25" t="str">
        <f t="shared" si="225"/>
        <v>25</v>
      </c>
      <c r="I1773" s="25" t="str">
        <f t="shared" si="226"/>
        <v>09</v>
      </c>
      <c r="J1773" s="25" t="str">
        <f t="shared" si="227"/>
        <v>2018</v>
      </c>
      <c r="K1773" s="25" t="str">
        <f t="shared" si="228"/>
        <v>3</v>
      </c>
      <c r="L1773" s="25" t="str">
        <f t="shared" si="229"/>
        <v>301512</v>
      </c>
      <c r="M1773" s="25" t="str">
        <f t="shared" si="230"/>
        <v>GEDONG 1</v>
      </c>
    </row>
    <row r="1774" spans="2:13" x14ac:dyDescent="0.25">
      <c r="B1774" s="56">
        <v>43370</v>
      </c>
      <c r="C1774" s="57" t="s">
        <v>1540</v>
      </c>
      <c r="D1774" s="58">
        <v>57000</v>
      </c>
      <c r="E1774" s="58">
        <v>0</v>
      </c>
      <c r="F1774" s="58">
        <f t="shared" si="212"/>
        <v>882930400</v>
      </c>
      <c r="H1774" s="25" t="str">
        <f t="shared" si="225"/>
        <v>25</v>
      </c>
      <c r="I1774" s="25" t="str">
        <f t="shared" si="226"/>
        <v>09</v>
      </c>
      <c r="J1774" s="25" t="str">
        <f t="shared" si="227"/>
        <v>2018</v>
      </c>
      <c r="K1774" s="25" t="str">
        <f t="shared" si="228"/>
        <v>3</v>
      </c>
      <c r="L1774" s="25" t="str">
        <f t="shared" si="229"/>
        <v>301506</v>
      </c>
      <c r="M1774" s="25" t="str">
        <f t="shared" si="230"/>
        <v>FATMAWATI 1</v>
      </c>
    </row>
    <row r="1775" spans="2:13" x14ac:dyDescent="0.25">
      <c r="B1775" s="56">
        <v>43370</v>
      </c>
      <c r="C1775" s="57" t="s">
        <v>1541</v>
      </c>
      <c r="D1775" s="58">
        <v>85500</v>
      </c>
      <c r="E1775" s="58">
        <v>0</v>
      </c>
      <c r="F1775" s="58">
        <f t="shared" si="212"/>
        <v>883015900</v>
      </c>
      <c r="H1775" s="25" t="str">
        <f t="shared" si="225"/>
        <v>25</v>
      </c>
      <c r="I1775" s="25" t="str">
        <f t="shared" si="226"/>
        <v>09</v>
      </c>
      <c r="J1775" s="25" t="str">
        <f t="shared" si="227"/>
        <v>2018</v>
      </c>
      <c r="K1775" s="25" t="str">
        <f t="shared" si="228"/>
        <v>1</v>
      </c>
      <c r="L1775" s="25" t="str">
        <f t="shared" si="229"/>
        <v>301507</v>
      </c>
      <c r="M1775" s="25" t="str">
        <f t="shared" si="230"/>
        <v>AMPERA 2</v>
      </c>
    </row>
    <row r="1776" spans="2:13" x14ac:dyDescent="0.25">
      <c r="B1776" s="56">
        <v>43370</v>
      </c>
      <c r="C1776" s="57" t="s">
        <v>1537</v>
      </c>
      <c r="D1776" s="58">
        <v>699500</v>
      </c>
      <c r="E1776" s="58">
        <v>0</v>
      </c>
      <c r="F1776" s="58">
        <f t="shared" si="212"/>
        <v>883715400</v>
      </c>
      <c r="H1776" s="25" t="str">
        <f t="shared" si="225"/>
        <v>25</v>
      </c>
      <c r="I1776" s="25" t="str">
        <f t="shared" si="226"/>
        <v>09</v>
      </c>
      <c r="J1776" s="25" t="str">
        <f t="shared" si="227"/>
        <v>2018</v>
      </c>
      <c r="K1776" s="25" t="str">
        <f t="shared" si="228"/>
        <v>1</v>
      </c>
      <c r="L1776" s="25" t="str">
        <f t="shared" si="229"/>
        <v>301511</v>
      </c>
      <c r="M1776" s="25" t="str">
        <f t="shared" si="230"/>
        <v>GEDONG 2</v>
      </c>
    </row>
    <row r="1777" spans="2:13" x14ac:dyDescent="0.25">
      <c r="B1777" s="56">
        <v>43370</v>
      </c>
      <c r="C1777" s="57" t="s">
        <v>1538</v>
      </c>
      <c r="D1777" s="58">
        <v>133000</v>
      </c>
      <c r="E1777" s="58">
        <v>0</v>
      </c>
      <c r="F1777" s="58">
        <f t="shared" si="212"/>
        <v>883848400</v>
      </c>
      <c r="H1777" s="25" t="str">
        <f t="shared" si="225"/>
        <v>25</v>
      </c>
      <c r="I1777" s="25" t="str">
        <f t="shared" si="226"/>
        <v>09</v>
      </c>
      <c r="J1777" s="25" t="str">
        <f t="shared" si="227"/>
        <v>2018</v>
      </c>
      <c r="K1777" s="25" t="str">
        <f t="shared" si="228"/>
        <v>2</v>
      </c>
      <c r="L1777" s="25" t="str">
        <f t="shared" si="229"/>
        <v>301508</v>
      </c>
      <c r="M1777" s="25" t="str">
        <f t="shared" si="230"/>
        <v>AMPERA 1</v>
      </c>
    </row>
    <row r="1778" spans="2:13" x14ac:dyDescent="0.25">
      <c r="B1778" s="56">
        <v>43370</v>
      </c>
      <c r="C1778" s="57" t="s">
        <v>1542</v>
      </c>
      <c r="D1778" s="58">
        <v>142500</v>
      </c>
      <c r="E1778" s="58">
        <v>0</v>
      </c>
      <c r="F1778" s="58">
        <f t="shared" si="212"/>
        <v>883990900</v>
      </c>
      <c r="H1778" s="25" t="str">
        <f t="shared" si="225"/>
        <v>25</v>
      </c>
      <c r="I1778" s="25" t="str">
        <f t="shared" si="226"/>
        <v>09</v>
      </c>
      <c r="J1778" s="25" t="str">
        <f t="shared" si="227"/>
        <v>2018</v>
      </c>
      <c r="K1778" s="25" t="str">
        <f t="shared" si="228"/>
        <v>1</v>
      </c>
      <c r="L1778" s="25" t="str">
        <f t="shared" si="229"/>
        <v>301506</v>
      </c>
      <c r="M1778" s="25" t="str">
        <f t="shared" si="230"/>
        <v>FATMAWATI 1</v>
      </c>
    </row>
    <row r="1779" spans="2:13" x14ac:dyDescent="0.25">
      <c r="B1779" s="56">
        <v>43370</v>
      </c>
      <c r="C1779" s="57" t="s">
        <v>1543</v>
      </c>
      <c r="D1779" s="58">
        <v>9500</v>
      </c>
      <c r="E1779" s="58">
        <v>0</v>
      </c>
      <c r="F1779" s="58">
        <f t="shared" si="212"/>
        <v>884000400</v>
      </c>
      <c r="H1779" s="25" t="str">
        <f t="shared" si="225"/>
        <v>25</v>
      </c>
      <c r="I1779" s="25" t="str">
        <f t="shared" si="226"/>
        <v>09</v>
      </c>
      <c r="J1779" s="25" t="str">
        <f t="shared" si="227"/>
        <v>2018</v>
      </c>
      <c r="K1779" s="25" t="str">
        <f t="shared" si="228"/>
        <v>1</v>
      </c>
      <c r="L1779" s="25" t="str">
        <f t="shared" si="229"/>
        <v>301513</v>
      </c>
      <c r="M1779" s="25" t="str">
        <f t="shared" si="230"/>
        <v>KP RAMBUTAN</v>
      </c>
    </row>
    <row r="1780" spans="2:13" x14ac:dyDescent="0.25">
      <c r="B1780" s="56">
        <v>43370</v>
      </c>
      <c r="C1780" s="57" t="s">
        <v>1544</v>
      </c>
      <c r="D1780" s="58">
        <v>323000</v>
      </c>
      <c r="E1780" s="58">
        <v>0</v>
      </c>
      <c r="F1780" s="58">
        <f t="shared" si="212"/>
        <v>884323400</v>
      </c>
      <c r="H1780" s="25" t="str">
        <f t="shared" si="225"/>
        <v>25</v>
      </c>
      <c r="I1780" s="25" t="str">
        <f t="shared" si="226"/>
        <v>09</v>
      </c>
      <c r="J1780" s="25" t="str">
        <f t="shared" si="227"/>
        <v>2018</v>
      </c>
      <c r="K1780" s="25" t="str">
        <f t="shared" si="228"/>
        <v>3</v>
      </c>
      <c r="L1780" s="25" t="str">
        <f t="shared" si="229"/>
        <v>301509</v>
      </c>
      <c r="M1780" s="25" t="str">
        <f t="shared" si="230"/>
        <v>LT AGUNG 2</v>
      </c>
    </row>
    <row r="1781" spans="2:13" x14ac:dyDescent="0.25">
      <c r="B1781" s="56">
        <v>43370</v>
      </c>
      <c r="C1781" s="57" t="s">
        <v>1545</v>
      </c>
      <c r="D1781" s="58">
        <v>703000</v>
      </c>
      <c r="E1781" s="58">
        <v>0</v>
      </c>
      <c r="F1781" s="58">
        <f t="shared" si="212"/>
        <v>885026400</v>
      </c>
      <c r="H1781" s="25" t="str">
        <f t="shared" si="225"/>
        <v>25</v>
      </c>
      <c r="I1781" s="25" t="str">
        <f t="shared" si="226"/>
        <v>09</v>
      </c>
      <c r="J1781" s="25" t="str">
        <f t="shared" si="227"/>
        <v>2018</v>
      </c>
      <c r="K1781" s="25" t="str">
        <f t="shared" si="228"/>
        <v>1</v>
      </c>
      <c r="L1781" s="25" t="str">
        <f t="shared" si="229"/>
        <v>301510</v>
      </c>
      <c r="M1781" s="25" t="str">
        <f t="shared" si="230"/>
        <v>LT AGUNG 1</v>
      </c>
    </row>
    <row r="1782" spans="2:13" x14ac:dyDescent="0.25">
      <c r="B1782" s="56">
        <v>43370</v>
      </c>
      <c r="C1782" s="57" t="s">
        <v>1542</v>
      </c>
      <c r="D1782" s="58">
        <v>370500</v>
      </c>
      <c r="E1782" s="58">
        <v>0</v>
      </c>
      <c r="F1782" s="58">
        <f t="shared" si="212"/>
        <v>885396900</v>
      </c>
      <c r="H1782" s="25" t="str">
        <f t="shared" si="225"/>
        <v>25</v>
      </c>
      <c r="I1782" s="25" t="str">
        <f t="shared" si="226"/>
        <v>09</v>
      </c>
      <c r="J1782" s="25" t="str">
        <f t="shared" si="227"/>
        <v>2018</v>
      </c>
      <c r="K1782" s="25" t="str">
        <f t="shared" si="228"/>
        <v>1</v>
      </c>
      <c r="L1782" s="25" t="str">
        <f t="shared" si="229"/>
        <v>301506</v>
      </c>
      <c r="M1782" s="25" t="str">
        <f t="shared" si="230"/>
        <v>FATMAWATI 1</v>
      </c>
    </row>
    <row r="1783" spans="2:13" x14ac:dyDescent="0.25">
      <c r="B1783" s="56">
        <v>43370</v>
      </c>
      <c r="C1783" s="57" t="s">
        <v>1535</v>
      </c>
      <c r="D1783" s="58">
        <v>237500</v>
      </c>
      <c r="E1783" s="58">
        <v>0</v>
      </c>
      <c r="F1783" s="58">
        <f t="shared" si="212"/>
        <v>885634400</v>
      </c>
      <c r="H1783" s="25" t="str">
        <f t="shared" si="225"/>
        <v>25</v>
      </c>
      <c r="I1783" s="25" t="str">
        <f t="shared" si="226"/>
        <v>09</v>
      </c>
      <c r="J1783" s="25" t="str">
        <f t="shared" si="227"/>
        <v>2018</v>
      </c>
      <c r="K1783" s="25" t="str">
        <f t="shared" si="228"/>
        <v>3</v>
      </c>
      <c r="L1783" s="25" t="str">
        <f t="shared" si="229"/>
        <v>301510</v>
      </c>
      <c r="M1783" s="25" t="str">
        <f t="shared" si="230"/>
        <v>LT AGUNG 1</v>
      </c>
    </row>
    <row r="1784" spans="2:13" x14ac:dyDescent="0.25">
      <c r="B1784" s="56">
        <v>43370</v>
      </c>
      <c r="C1784" s="57" t="s">
        <v>1546</v>
      </c>
      <c r="D1784" s="58">
        <v>19000</v>
      </c>
      <c r="E1784" s="58">
        <v>0</v>
      </c>
      <c r="F1784" s="58">
        <f t="shared" si="212"/>
        <v>885653400</v>
      </c>
      <c r="H1784" s="25" t="str">
        <f t="shared" si="225"/>
        <v>25</v>
      </c>
      <c r="I1784" s="25" t="str">
        <f t="shared" si="226"/>
        <v>09</v>
      </c>
      <c r="J1784" s="25" t="str">
        <f t="shared" si="227"/>
        <v>2018</v>
      </c>
      <c r="K1784" s="25" t="str">
        <f t="shared" si="228"/>
        <v>2</v>
      </c>
      <c r="L1784" s="25" t="str">
        <f t="shared" si="229"/>
        <v>301507</v>
      </c>
      <c r="M1784" s="25" t="str">
        <f t="shared" si="230"/>
        <v>AMPERA 2</v>
      </c>
    </row>
    <row r="1785" spans="2:13" x14ac:dyDescent="0.25">
      <c r="B1785" s="56">
        <v>43370</v>
      </c>
      <c r="C1785" s="57" t="s">
        <v>1541</v>
      </c>
      <c r="D1785" s="58">
        <v>836000</v>
      </c>
      <c r="E1785" s="58">
        <v>0</v>
      </c>
      <c r="F1785" s="58">
        <f t="shared" si="212"/>
        <v>886489400</v>
      </c>
      <c r="H1785" s="25" t="str">
        <f t="shared" si="225"/>
        <v>25</v>
      </c>
      <c r="I1785" s="25" t="str">
        <f t="shared" si="226"/>
        <v>09</v>
      </c>
      <c r="J1785" s="25" t="str">
        <f t="shared" si="227"/>
        <v>2018</v>
      </c>
      <c r="K1785" s="25" t="str">
        <f t="shared" si="228"/>
        <v>1</v>
      </c>
      <c r="L1785" s="25" t="str">
        <f t="shared" si="229"/>
        <v>301507</v>
      </c>
      <c r="M1785" s="25" t="str">
        <f t="shared" si="230"/>
        <v>AMPERA 2</v>
      </c>
    </row>
    <row r="1786" spans="2:13" x14ac:dyDescent="0.25">
      <c r="B1786" s="56">
        <v>43370</v>
      </c>
      <c r="C1786" s="57" t="s">
        <v>1543</v>
      </c>
      <c r="D1786" s="58">
        <v>446500</v>
      </c>
      <c r="E1786" s="58">
        <v>0</v>
      </c>
      <c r="F1786" s="58">
        <f t="shared" si="212"/>
        <v>886935900</v>
      </c>
      <c r="H1786" s="25" t="str">
        <f t="shared" si="225"/>
        <v>25</v>
      </c>
      <c r="I1786" s="25" t="str">
        <f t="shared" si="226"/>
        <v>09</v>
      </c>
      <c r="J1786" s="25" t="str">
        <f t="shared" si="227"/>
        <v>2018</v>
      </c>
      <c r="K1786" s="25" t="str">
        <f t="shared" si="228"/>
        <v>1</v>
      </c>
      <c r="L1786" s="25" t="str">
        <f t="shared" si="229"/>
        <v>301513</v>
      </c>
      <c r="M1786" s="25" t="str">
        <f t="shared" si="230"/>
        <v>KP RAMBUTAN</v>
      </c>
    </row>
    <row r="1787" spans="2:13" x14ac:dyDescent="0.25">
      <c r="B1787" s="56">
        <v>43370</v>
      </c>
      <c r="C1787" s="57" t="s">
        <v>1547</v>
      </c>
      <c r="D1787" s="58">
        <v>294500</v>
      </c>
      <c r="E1787" s="58">
        <v>0</v>
      </c>
      <c r="F1787" s="58">
        <f t="shared" si="212"/>
        <v>887230400</v>
      </c>
      <c r="H1787" s="25" t="str">
        <f t="shared" si="225"/>
        <v>25</v>
      </c>
      <c r="I1787" s="25" t="str">
        <f t="shared" si="226"/>
        <v>09</v>
      </c>
      <c r="J1787" s="25" t="str">
        <f t="shared" si="227"/>
        <v>2018</v>
      </c>
      <c r="K1787" s="25" t="str">
        <f t="shared" si="228"/>
        <v>2</v>
      </c>
      <c r="L1787" s="25" t="str">
        <f t="shared" si="229"/>
        <v>301506</v>
      </c>
      <c r="M1787" s="25" t="str">
        <f t="shared" si="230"/>
        <v>FATMAWATI 1</v>
      </c>
    </row>
    <row r="1788" spans="2:13" x14ac:dyDescent="0.25">
      <c r="B1788" s="56">
        <v>43370</v>
      </c>
      <c r="C1788" s="57" t="s">
        <v>1548</v>
      </c>
      <c r="D1788" s="58">
        <v>57000</v>
      </c>
      <c r="E1788" s="58">
        <v>0</v>
      </c>
      <c r="F1788" s="58">
        <f t="shared" si="212"/>
        <v>887287400</v>
      </c>
      <c r="H1788" s="25" t="str">
        <f t="shared" si="225"/>
        <v>25</v>
      </c>
      <c r="I1788" s="25" t="str">
        <f t="shared" si="226"/>
        <v>09</v>
      </c>
      <c r="J1788" s="25" t="str">
        <f t="shared" si="227"/>
        <v>2018</v>
      </c>
      <c r="K1788" s="25" t="str">
        <f t="shared" si="228"/>
        <v>1</v>
      </c>
      <c r="L1788" s="25" t="str">
        <f t="shared" si="229"/>
        <v>301508</v>
      </c>
      <c r="M1788" s="25" t="str">
        <f t="shared" si="230"/>
        <v>AMPERA 1</v>
      </c>
    </row>
    <row r="1789" spans="2:13" x14ac:dyDescent="0.25">
      <c r="B1789" s="56">
        <v>43370</v>
      </c>
      <c r="C1789" s="57" t="s">
        <v>1545</v>
      </c>
      <c r="D1789" s="58">
        <v>85500</v>
      </c>
      <c r="E1789" s="58">
        <v>0</v>
      </c>
      <c r="F1789" s="58">
        <f t="shared" si="212"/>
        <v>887372900</v>
      </c>
      <c r="H1789" s="25" t="str">
        <f t="shared" si="225"/>
        <v>25</v>
      </c>
      <c r="I1789" s="25" t="str">
        <f t="shared" si="226"/>
        <v>09</v>
      </c>
      <c r="J1789" s="25" t="str">
        <f t="shared" si="227"/>
        <v>2018</v>
      </c>
      <c r="K1789" s="25" t="str">
        <f t="shared" si="228"/>
        <v>1</v>
      </c>
      <c r="L1789" s="25" t="str">
        <f t="shared" si="229"/>
        <v>301510</v>
      </c>
      <c r="M1789" s="25" t="str">
        <f t="shared" si="230"/>
        <v>LT AGUNG 1</v>
      </c>
    </row>
    <row r="1790" spans="2:13" x14ac:dyDescent="0.25">
      <c r="B1790" s="56">
        <v>43370</v>
      </c>
      <c r="C1790" s="57" t="s">
        <v>1549</v>
      </c>
      <c r="D1790" s="58">
        <v>28500</v>
      </c>
      <c r="E1790" s="58">
        <v>0</v>
      </c>
      <c r="F1790" s="58">
        <f t="shared" si="212"/>
        <v>887401400</v>
      </c>
      <c r="H1790" s="25" t="str">
        <f t="shared" si="225"/>
        <v>25</v>
      </c>
      <c r="I1790" s="25" t="str">
        <f t="shared" si="226"/>
        <v>09</v>
      </c>
      <c r="J1790" s="25" t="str">
        <f t="shared" si="227"/>
        <v>2018</v>
      </c>
      <c r="K1790" s="25" t="str">
        <f t="shared" si="228"/>
        <v>2</v>
      </c>
      <c r="L1790" s="25" t="str">
        <f t="shared" si="229"/>
        <v>301509</v>
      </c>
      <c r="M1790" s="25" t="str">
        <f t="shared" si="230"/>
        <v>LT AGUNG 2</v>
      </c>
    </row>
    <row r="1791" spans="2:13" x14ac:dyDescent="0.25">
      <c r="B1791" s="56">
        <v>43370</v>
      </c>
      <c r="C1791" s="57" t="s">
        <v>1540</v>
      </c>
      <c r="D1791" s="58">
        <v>142500</v>
      </c>
      <c r="E1791" s="58">
        <v>0</v>
      </c>
      <c r="F1791" s="58">
        <f t="shared" si="212"/>
        <v>887543900</v>
      </c>
      <c r="H1791" s="25" t="str">
        <f t="shared" si="225"/>
        <v>25</v>
      </c>
      <c r="I1791" s="25" t="str">
        <f t="shared" si="226"/>
        <v>09</v>
      </c>
      <c r="J1791" s="25" t="str">
        <f t="shared" si="227"/>
        <v>2018</v>
      </c>
      <c r="K1791" s="25" t="str">
        <f t="shared" si="228"/>
        <v>3</v>
      </c>
      <c r="L1791" s="25" t="str">
        <f t="shared" si="229"/>
        <v>301506</v>
      </c>
      <c r="M1791" s="25" t="str">
        <f t="shared" si="230"/>
        <v>FATMAWATI 1</v>
      </c>
    </row>
    <row r="1792" spans="2:13" x14ac:dyDescent="0.25">
      <c r="B1792" s="56">
        <v>43370</v>
      </c>
      <c r="C1792" s="57" t="s">
        <v>1549</v>
      </c>
      <c r="D1792" s="58">
        <v>1577000</v>
      </c>
      <c r="E1792" s="58">
        <v>0</v>
      </c>
      <c r="F1792" s="58">
        <f t="shared" si="212"/>
        <v>889120900</v>
      </c>
      <c r="H1792" s="25" t="str">
        <f t="shared" si="225"/>
        <v>25</v>
      </c>
      <c r="I1792" s="25" t="str">
        <f t="shared" si="226"/>
        <v>09</v>
      </c>
      <c r="J1792" s="25" t="str">
        <f t="shared" si="227"/>
        <v>2018</v>
      </c>
      <c r="K1792" s="25" t="str">
        <f t="shared" si="228"/>
        <v>2</v>
      </c>
      <c r="L1792" s="25" t="str">
        <f t="shared" si="229"/>
        <v>301509</v>
      </c>
      <c r="M1792" s="25" t="str">
        <f t="shared" si="230"/>
        <v>LT AGUNG 2</v>
      </c>
    </row>
    <row r="1793" spans="2:13" x14ac:dyDescent="0.25">
      <c r="B1793" s="56">
        <v>43370</v>
      </c>
      <c r="C1793" s="57" t="s">
        <v>1550</v>
      </c>
      <c r="D1793" s="58">
        <v>237500</v>
      </c>
      <c r="E1793" s="58">
        <v>0</v>
      </c>
      <c r="F1793" s="58">
        <f t="shared" si="212"/>
        <v>889358400</v>
      </c>
      <c r="H1793" s="25" t="str">
        <f t="shared" si="225"/>
        <v>25</v>
      </c>
      <c r="I1793" s="25" t="str">
        <f t="shared" si="226"/>
        <v>09</v>
      </c>
      <c r="J1793" s="25" t="str">
        <f t="shared" si="227"/>
        <v>2018</v>
      </c>
      <c r="K1793" s="25" t="str">
        <f t="shared" si="228"/>
        <v>3</v>
      </c>
      <c r="L1793" s="25" t="str">
        <f t="shared" si="229"/>
        <v>301508</v>
      </c>
      <c r="M1793" s="25" t="str">
        <f t="shared" si="230"/>
        <v>AMPERA 1</v>
      </c>
    </row>
    <row r="1794" spans="2:13" x14ac:dyDescent="0.25">
      <c r="B1794" s="56">
        <v>43370</v>
      </c>
      <c r="C1794" s="57" t="s">
        <v>1548</v>
      </c>
      <c r="D1794" s="58">
        <v>370500</v>
      </c>
      <c r="E1794" s="58">
        <v>0</v>
      </c>
      <c r="F1794" s="58">
        <f t="shared" si="212"/>
        <v>889728900</v>
      </c>
      <c r="H1794" s="25" t="str">
        <f t="shared" si="225"/>
        <v>25</v>
      </c>
      <c r="I1794" s="25" t="str">
        <f t="shared" si="226"/>
        <v>09</v>
      </c>
      <c r="J1794" s="25" t="str">
        <f t="shared" si="227"/>
        <v>2018</v>
      </c>
      <c r="K1794" s="25" t="str">
        <f t="shared" si="228"/>
        <v>1</v>
      </c>
      <c r="L1794" s="25" t="str">
        <f t="shared" si="229"/>
        <v>301508</v>
      </c>
      <c r="M1794" s="25" t="str">
        <f t="shared" si="230"/>
        <v>AMPERA 1</v>
      </c>
    </row>
    <row r="1795" spans="2:13" x14ac:dyDescent="0.25">
      <c r="B1795" s="56">
        <v>43370</v>
      </c>
      <c r="C1795" s="57" t="s">
        <v>1536</v>
      </c>
      <c r="D1795" s="58">
        <v>1035500</v>
      </c>
      <c r="E1795" s="58">
        <v>0</v>
      </c>
      <c r="F1795" s="58">
        <f t="shared" si="212"/>
        <v>890764400</v>
      </c>
      <c r="H1795" s="25" t="str">
        <f t="shared" si="225"/>
        <v>25</v>
      </c>
      <c r="I1795" s="25" t="str">
        <f t="shared" si="226"/>
        <v>09</v>
      </c>
      <c r="J1795" s="25" t="str">
        <f t="shared" si="227"/>
        <v>2018</v>
      </c>
      <c r="K1795" s="25" t="str">
        <f t="shared" si="228"/>
        <v>1</v>
      </c>
      <c r="L1795" s="25" t="str">
        <f t="shared" si="229"/>
        <v>301509</v>
      </c>
      <c r="M1795" s="25" t="str">
        <f t="shared" si="230"/>
        <v>LT AGUNG 2</v>
      </c>
    </row>
    <row r="1796" spans="2:13" x14ac:dyDescent="0.25">
      <c r="B1796" s="56">
        <v>43370</v>
      </c>
      <c r="C1796" s="57" t="s">
        <v>1551</v>
      </c>
      <c r="D1796" s="58">
        <v>247000</v>
      </c>
      <c r="E1796" s="58">
        <v>0</v>
      </c>
      <c r="F1796" s="58">
        <f t="shared" si="212"/>
        <v>891011400</v>
      </c>
      <c r="H1796" s="25" t="str">
        <f t="shared" si="225"/>
        <v>25</v>
      </c>
      <c r="I1796" s="25" t="str">
        <f t="shared" si="226"/>
        <v>09</v>
      </c>
      <c r="J1796" s="25" t="str">
        <f t="shared" si="227"/>
        <v>2018</v>
      </c>
      <c r="K1796" s="25" t="str">
        <f t="shared" si="228"/>
        <v>1</v>
      </c>
      <c r="L1796" s="25" t="str">
        <f t="shared" si="229"/>
        <v>301512</v>
      </c>
      <c r="M1796" s="25" t="str">
        <f t="shared" si="230"/>
        <v>GEDONG 1</v>
      </c>
    </row>
    <row r="1797" spans="2:13" x14ac:dyDescent="0.25">
      <c r="B1797" s="56">
        <v>43370</v>
      </c>
      <c r="C1797" s="57" t="s">
        <v>1550</v>
      </c>
      <c r="D1797" s="58">
        <v>38000</v>
      </c>
      <c r="E1797" s="58">
        <v>0</v>
      </c>
      <c r="F1797" s="58">
        <f t="shared" si="212"/>
        <v>891049400</v>
      </c>
      <c r="H1797" s="25" t="str">
        <f t="shared" si="225"/>
        <v>25</v>
      </c>
      <c r="I1797" s="25" t="str">
        <f t="shared" si="226"/>
        <v>09</v>
      </c>
      <c r="J1797" s="25" t="str">
        <f t="shared" si="227"/>
        <v>2018</v>
      </c>
      <c r="K1797" s="25" t="str">
        <f t="shared" si="228"/>
        <v>3</v>
      </c>
      <c r="L1797" s="25" t="str">
        <f t="shared" si="229"/>
        <v>301508</v>
      </c>
      <c r="M1797" s="25" t="str">
        <f t="shared" si="230"/>
        <v>AMPERA 1</v>
      </c>
    </row>
    <row r="1798" spans="2:13" x14ac:dyDescent="0.25">
      <c r="B1798" s="56">
        <v>43370</v>
      </c>
      <c r="C1798" s="57" t="s">
        <v>1547</v>
      </c>
      <c r="D1798" s="58">
        <v>85500</v>
      </c>
      <c r="E1798" s="58">
        <v>0</v>
      </c>
      <c r="F1798" s="58">
        <f t="shared" si="212"/>
        <v>891134900</v>
      </c>
      <c r="H1798" s="25" t="str">
        <f t="shared" si="225"/>
        <v>25</v>
      </c>
      <c r="I1798" s="25" t="str">
        <f t="shared" si="226"/>
        <v>09</v>
      </c>
      <c r="J1798" s="25" t="str">
        <f t="shared" si="227"/>
        <v>2018</v>
      </c>
      <c r="K1798" s="25" t="str">
        <f t="shared" si="228"/>
        <v>2</v>
      </c>
      <c r="L1798" s="25" t="str">
        <f t="shared" si="229"/>
        <v>301506</v>
      </c>
      <c r="M1798" s="25" t="str">
        <f t="shared" si="230"/>
        <v>FATMAWATI 1</v>
      </c>
    </row>
    <row r="1799" spans="2:13" x14ac:dyDescent="0.25">
      <c r="B1799" s="56">
        <v>43370</v>
      </c>
      <c r="C1799" s="57" t="s">
        <v>1552</v>
      </c>
      <c r="D1799" s="58">
        <v>28500</v>
      </c>
      <c r="E1799" s="58">
        <v>0</v>
      </c>
      <c r="F1799" s="58">
        <f t="shared" si="212"/>
        <v>891163400</v>
      </c>
      <c r="H1799" s="25" t="str">
        <f t="shared" si="225"/>
        <v>25</v>
      </c>
      <c r="I1799" s="25" t="str">
        <f t="shared" si="226"/>
        <v>09</v>
      </c>
      <c r="J1799" s="25" t="str">
        <f t="shared" si="227"/>
        <v>2018</v>
      </c>
      <c r="K1799" s="25" t="str">
        <f t="shared" si="228"/>
        <v>3</v>
      </c>
      <c r="L1799" s="25" t="str">
        <f t="shared" si="229"/>
        <v>301513</v>
      </c>
      <c r="M1799" s="25" t="str">
        <f t="shared" si="230"/>
        <v>KP RAMBUTAN</v>
      </c>
    </row>
    <row r="1800" spans="2:13" x14ac:dyDescent="0.25">
      <c r="B1800" s="56">
        <v>43370</v>
      </c>
      <c r="C1800" s="57" t="s">
        <v>1553</v>
      </c>
      <c r="D1800" s="58">
        <v>304000</v>
      </c>
      <c r="E1800" s="58">
        <v>0</v>
      </c>
      <c r="F1800" s="58">
        <f t="shared" si="212"/>
        <v>891467400</v>
      </c>
      <c r="H1800" s="25" t="str">
        <f t="shared" si="225"/>
        <v>25</v>
      </c>
      <c r="I1800" s="25" t="str">
        <f t="shared" si="226"/>
        <v>09</v>
      </c>
      <c r="J1800" s="25" t="str">
        <f t="shared" si="227"/>
        <v>2018</v>
      </c>
      <c r="K1800" s="25" t="str">
        <f t="shared" si="228"/>
        <v>2</v>
      </c>
      <c r="L1800" s="25" t="str">
        <f t="shared" si="229"/>
        <v>301512</v>
      </c>
      <c r="M1800" s="25" t="str">
        <f t="shared" si="230"/>
        <v>GEDONG 1</v>
      </c>
    </row>
    <row r="1801" spans="2:13" x14ac:dyDescent="0.25">
      <c r="B1801" s="56">
        <v>43370</v>
      </c>
      <c r="C1801" s="57" t="s">
        <v>1554</v>
      </c>
      <c r="D1801" s="58">
        <v>76000</v>
      </c>
      <c r="E1801" s="58">
        <v>0</v>
      </c>
      <c r="F1801" s="58">
        <f t="shared" si="212"/>
        <v>891543400</v>
      </c>
      <c r="H1801" s="25" t="str">
        <f t="shared" si="225"/>
        <v>25</v>
      </c>
      <c r="I1801" s="25" t="str">
        <f t="shared" si="226"/>
        <v>09</v>
      </c>
      <c r="J1801" s="25" t="str">
        <f t="shared" si="227"/>
        <v>2018</v>
      </c>
      <c r="K1801" s="25" t="str">
        <f t="shared" si="228"/>
        <v>3</v>
      </c>
      <c r="L1801" s="25" t="str">
        <f t="shared" si="229"/>
        <v>301511</v>
      </c>
      <c r="M1801" s="25" t="str">
        <f t="shared" si="230"/>
        <v>GEDONG 2</v>
      </c>
    </row>
    <row r="1802" spans="2:13" x14ac:dyDescent="0.25">
      <c r="B1802" s="56">
        <v>43370</v>
      </c>
      <c r="C1802" s="57" t="s">
        <v>1546</v>
      </c>
      <c r="D1802" s="58">
        <v>503500</v>
      </c>
      <c r="E1802" s="58">
        <v>0</v>
      </c>
      <c r="F1802" s="58">
        <f t="shared" si="212"/>
        <v>892046900</v>
      </c>
      <c r="H1802" s="25" t="str">
        <f t="shared" si="225"/>
        <v>25</v>
      </c>
      <c r="I1802" s="25" t="str">
        <f t="shared" si="226"/>
        <v>09</v>
      </c>
      <c r="J1802" s="25" t="str">
        <f t="shared" si="227"/>
        <v>2018</v>
      </c>
      <c r="K1802" s="25" t="str">
        <f t="shared" si="228"/>
        <v>2</v>
      </c>
      <c r="L1802" s="25" t="str">
        <f t="shared" si="229"/>
        <v>301507</v>
      </c>
      <c r="M1802" s="25" t="str">
        <f t="shared" si="230"/>
        <v>AMPERA 2</v>
      </c>
    </row>
    <row r="1803" spans="2:13" x14ac:dyDescent="0.25">
      <c r="B1803" s="56">
        <v>43370</v>
      </c>
      <c r="C1803" s="57" t="s">
        <v>1555</v>
      </c>
      <c r="D1803" s="58">
        <v>152000</v>
      </c>
      <c r="E1803" s="58">
        <v>0</v>
      </c>
      <c r="F1803" s="58">
        <f t="shared" si="212"/>
        <v>892198900</v>
      </c>
      <c r="H1803" s="25" t="str">
        <f t="shared" si="225"/>
        <v>25</v>
      </c>
      <c r="I1803" s="25" t="str">
        <f t="shared" si="226"/>
        <v>09</v>
      </c>
      <c r="J1803" s="25" t="str">
        <f t="shared" si="227"/>
        <v>2018</v>
      </c>
      <c r="K1803" s="25" t="str">
        <f t="shared" si="228"/>
        <v>3</v>
      </c>
      <c r="L1803" s="25" t="str">
        <f t="shared" si="229"/>
        <v>301507</v>
      </c>
      <c r="M1803" s="25" t="str">
        <f t="shared" si="230"/>
        <v>AMPERA 2</v>
      </c>
    </row>
    <row r="1804" spans="2:13" x14ac:dyDescent="0.25">
      <c r="B1804" s="56">
        <v>43370</v>
      </c>
      <c r="C1804" s="57" t="s">
        <v>1342</v>
      </c>
      <c r="D1804" s="58">
        <v>28500</v>
      </c>
      <c r="E1804" s="58">
        <v>0</v>
      </c>
      <c r="F1804" s="58">
        <f t="shared" si="212"/>
        <v>892227400</v>
      </c>
      <c r="H1804" s="25" t="str">
        <f t="shared" si="225"/>
        <v>26</v>
      </c>
      <c r="I1804" s="25" t="str">
        <f t="shared" si="226"/>
        <v>09</v>
      </c>
      <c r="J1804" s="25" t="str">
        <f t="shared" si="227"/>
        <v>2018</v>
      </c>
      <c r="K1804" s="25" t="str">
        <f t="shared" si="228"/>
        <v>3</v>
      </c>
      <c r="L1804" s="25" t="str">
        <f t="shared" si="229"/>
        <v>301506</v>
      </c>
      <c r="M1804" s="25" t="str">
        <f t="shared" si="230"/>
        <v>FATMAWATI 1</v>
      </c>
    </row>
    <row r="1805" spans="2:13" x14ac:dyDescent="0.25">
      <c r="B1805" s="56">
        <v>43370</v>
      </c>
      <c r="C1805" s="57" t="s">
        <v>1349</v>
      </c>
      <c r="D1805" s="58">
        <v>76000</v>
      </c>
      <c r="E1805" s="58">
        <v>0</v>
      </c>
      <c r="F1805" s="58">
        <f t="shared" si="212"/>
        <v>892303400</v>
      </c>
      <c r="H1805" s="25" t="str">
        <f t="shared" si="225"/>
        <v>26</v>
      </c>
      <c r="I1805" s="25" t="str">
        <f t="shared" si="226"/>
        <v>09</v>
      </c>
      <c r="J1805" s="25" t="str">
        <f t="shared" si="227"/>
        <v>2018</v>
      </c>
      <c r="K1805" s="25" t="str">
        <f t="shared" si="228"/>
        <v>3</v>
      </c>
      <c r="L1805" s="25" t="str">
        <f t="shared" si="229"/>
        <v>301511</v>
      </c>
      <c r="M1805" s="25" t="str">
        <f t="shared" si="230"/>
        <v>GEDONG 2</v>
      </c>
    </row>
    <row r="1806" spans="2:13" x14ac:dyDescent="0.25">
      <c r="B1806" s="56">
        <v>43370</v>
      </c>
      <c r="C1806" s="57" t="s">
        <v>1348</v>
      </c>
      <c r="D1806" s="58">
        <v>142500</v>
      </c>
      <c r="E1806" s="58">
        <v>0</v>
      </c>
      <c r="F1806" s="58">
        <f t="shared" si="212"/>
        <v>892445900</v>
      </c>
      <c r="H1806" s="25" t="str">
        <f t="shared" si="225"/>
        <v>26</v>
      </c>
      <c r="I1806" s="25" t="str">
        <f t="shared" si="226"/>
        <v>09</v>
      </c>
      <c r="J1806" s="25" t="str">
        <f t="shared" si="227"/>
        <v>2018</v>
      </c>
      <c r="K1806" s="25" t="str">
        <f t="shared" si="228"/>
        <v>3</v>
      </c>
      <c r="L1806" s="25" t="str">
        <f t="shared" si="229"/>
        <v>301510</v>
      </c>
      <c r="M1806" s="25" t="str">
        <f t="shared" si="230"/>
        <v>LT AGUNG 1</v>
      </c>
    </row>
    <row r="1807" spans="2:13" x14ac:dyDescent="0.25">
      <c r="B1807" s="56">
        <v>43370</v>
      </c>
      <c r="C1807" s="57" t="s">
        <v>1347</v>
      </c>
      <c r="D1807" s="58">
        <v>66500</v>
      </c>
      <c r="E1807" s="58">
        <v>0</v>
      </c>
      <c r="F1807" s="58">
        <f t="shared" si="212"/>
        <v>892512400</v>
      </c>
      <c r="H1807" s="25" t="str">
        <f t="shared" si="225"/>
        <v>26</v>
      </c>
      <c r="I1807" s="25" t="str">
        <f t="shared" si="226"/>
        <v>09</v>
      </c>
      <c r="J1807" s="25" t="str">
        <f t="shared" si="227"/>
        <v>2018</v>
      </c>
      <c r="K1807" s="25" t="str">
        <f t="shared" si="228"/>
        <v>3</v>
      </c>
      <c r="L1807" s="25" t="str">
        <f t="shared" si="229"/>
        <v>301508</v>
      </c>
      <c r="M1807" s="25" t="str">
        <f t="shared" si="230"/>
        <v>AMPERA 1</v>
      </c>
    </row>
    <row r="1808" spans="2:13" x14ac:dyDescent="0.25">
      <c r="B1808" s="56">
        <v>43370</v>
      </c>
      <c r="C1808" s="57" t="s">
        <v>1354</v>
      </c>
      <c r="D1808" s="58">
        <v>323000</v>
      </c>
      <c r="E1808" s="58">
        <v>0</v>
      </c>
      <c r="F1808" s="58">
        <f t="shared" si="212"/>
        <v>892835400</v>
      </c>
      <c r="H1808" s="25" t="str">
        <f t="shared" si="225"/>
        <v>26</v>
      </c>
      <c r="I1808" s="25" t="str">
        <f t="shared" si="226"/>
        <v>09</v>
      </c>
      <c r="J1808" s="25" t="str">
        <f t="shared" si="227"/>
        <v>2018</v>
      </c>
      <c r="K1808" s="25" t="str">
        <f t="shared" si="228"/>
        <v>3</v>
      </c>
      <c r="L1808" s="25" t="str">
        <f t="shared" si="229"/>
        <v>301509</v>
      </c>
      <c r="M1808" s="25" t="str">
        <f t="shared" si="230"/>
        <v>LT AGUNG 2</v>
      </c>
    </row>
    <row r="1809" spans="2:13" x14ac:dyDescent="0.25">
      <c r="B1809" s="56">
        <v>43370</v>
      </c>
      <c r="C1809" s="57" t="s">
        <v>1358</v>
      </c>
      <c r="D1809" s="58">
        <v>66500</v>
      </c>
      <c r="E1809" s="58">
        <v>0</v>
      </c>
      <c r="F1809" s="58">
        <f t="shared" si="212"/>
        <v>892901900</v>
      </c>
      <c r="H1809" s="25" t="str">
        <f t="shared" si="225"/>
        <v>26</v>
      </c>
      <c r="I1809" s="25" t="str">
        <f t="shared" si="226"/>
        <v>09</v>
      </c>
      <c r="J1809" s="25" t="str">
        <f t="shared" si="227"/>
        <v>2018</v>
      </c>
      <c r="K1809" s="25" t="str">
        <f t="shared" si="228"/>
        <v>3</v>
      </c>
      <c r="L1809" s="25" t="str">
        <f t="shared" si="229"/>
        <v>301513</v>
      </c>
      <c r="M1809" s="25" t="str">
        <f t="shared" si="230"/>
        <v>KP RAMBUTAN</v>
      </c>
    </row>
    <row r="1810" spans="2:13" x14ac:dyDescent="0.25">
      <c r="B1810" s="56">
        <v>43370</v>
      </c>
      <c r="C1810" s="57" t="s">
        <v>1354</v>
      </c>
      <c r="D1810" s="58">
        <v>28500</v>
      </c>
      <c r="E1810" s="58">
        <v>0</v>
      </c>
      <c r="F1810" s="58">
        <f t="shared" si="212"/>
        <v>892930400</v>
      </c>
      <c r="H1810" s="25" t="str">
        <f t="shared" si="225"/>
        <v>26</v>
      </c>
      <c r="I1810" s="25" t="str">
        <f t="shared" si="226"/>
        <v>09</v>
      </c>
      <c r="J1810" s="25" t="str">
        <f t="shared" si="227"/>
        <v>2018</v>
      </c>
      <c r="K1810" s="25" t="str">
        <f t="shared" si="228"/>
        <v>3</v>
      </c>
      <c r="L1810" s="25" t="str">
        <f t="shared" si="229"/>
        <v>301509</v>
      </c>
      <c r="M1810" s="25" t="str">
        <f t="shared" si="230"/>
        <v>LT AGUNG 2</v>
      </c>
    </row>
    <row r="1811" spans="2:13" x14ac:dyDescent="0.25">
      <c r="B1811" s="56">
        <v>43370</v>
      </c>
      <c r="C1811" s="57" t="s">
        <v>1347</v>
      </c>
      <c r="D1811" s="58">
        <v>19000</v>
      </c>
      <c r="E1811" s="58">
        <v>0</v>
      </c>
      <c r="F1811" s="58">
        <f t="shared" si="212"/>
        <v>892949400</v>
      </c>
      <c r="H1811" s="25" t="str">
        <f t="shared" si="225"/>
        <v>26</v>
      </c>
      <c r="I1811" s="25" t="str">
        <f t="shared" si="226"/>
        <v>09</v>
      </c>
      <c r="J1811" s="25" t="str">
        <f t="shared" si="227"/>
        <v>2018</v>
      </c>
      <c r="K1811" s="25" t="str">
        <f t="shared" si="228"/>
        <v>3</v>
      </c>
      <c r="L1811" s="25" t="str">
        <f t="shared" si="229"/>
        <v>301508</v>
      </c>
      <c r="M1811" s="25" t="str">
        <f t="shared" si="230"/>
        <v>AMPERA 1</v>
      </c>
    </row>
    <row r="1812" spans="2:13" x14ac:dyDescent="0.25">
      <c r="B1812" s="56">
        <v>43370</v>
      </c>
      <c r="C1812" s="57" t="s">
        <v>1359</v>
      </c>
      <c r="D1812" s="58">
        <v>95000</v>
      </c>
      <c r="E1812" s="58">
        <v>0</v>
      </c>
      <c r="F1812" s="58">
        <f t="shared" si="212"/>
        <v>893044400</v>
      </c>
      <c r="H1812" s="25" t="str">
        <f t="shared" si="225"/>
        <v>26</v>
      </c>
      <c r="I1812" s="25" t="str">
        <f t="shared" si="226"/>
        <v>09</v>
      </c>
      <c r="J1812" s="25" t="str">
        <f t="shared" si="227"/>
        <v>2018</v>
      </c>
      <c r="K1812" s="25" t="str">
        <f t="shared" si="228"/>
        <v>3</v>
      </c>
      <c r="L1812" s="25" t="str">
        <f t="shared" si="229"/>
        <v>301512</v>
      </c>
      <c r="M1812" s="25" t="str">
        <f t="shared" si="230"/>
        <v>GEDONG 1</v>
      </c>
    </row>
    <row r="1813" spans="2:13" x14ac:dyDescent="0.25">
      <c r="B1813" s="56">
        <v>43370</v>
      </c>
      <c r="C1813" s="57" t="s">
        <v>1348</v>
      </c>
      <c r="D1813" s="58">
        <v>9500</v>
      </c>
      <c r="E1813" s="58">
        <v>0</v>
      </c>
      <c r="F1813" s="58">
        <f t="shared" si="212"/>
        <v>893053900</v>
      </c>
      <c r="H1813" s="25" t="str">
        <f t="shared" si="225"/>
        <v>26</v>
      </c>
      <c r="I1813" s="25" t="str">
        <f t="shared" si="226"/>
        <v>09</v>
      </c>
      <c r="J1813" s="25" t="str">
        <f t="shared" si="227"/>
        <v>2018</v>
      </c>
      <c r="K1813" s="25" t="str">
        <f t="shared" si="228"/>
        <v>3</v>
      </c>
      <c r="L1813" s="25" t="str">
        <f t="shared" si="229"/>
        <v>301510</v>
      </c>
      <c r="M1813" s="25" t="str">
        <f t="shared" si="230"/>
        <v>LT AGUNG 1</v>
      </c>
    </row>
    <row r="1814" spans="2:13" x14ac:dyDescent="0.25">
      <c r="B1814" s="56">
        <v>43370</v>
      </c>
      <c r="C1814" s="57" t="s">
        <v>1342</v>
      </c>
      <c r="D1814" s="58">
        <v>95000</v>
      </c>
      <c r="E1814" s="58">
        <v>0</v>
      </c>
      <c r="F1814" s="58">
        <f t="shared" si="212"/>
        <v>893148900</v>
      </c>
      <c r="H1814" s="25" t="str">
        <f t="shared" si="225"/>
        <v>26</v>
      </c>
      <c r="I1814" s="25" t="str">
        <f t="shared" si="226"/>
        <v>09</v>
      </c>
      <c r="J1814" s="25" t="str">
        <f t="shared" si="227"/>
        <v>2018</v>
      </c>
      <c r="K1814" s="25" t="str">
        <f t="shared" si="228"/>
        <v>3</v>
      </c>
      <c r="L1814" s="25" t="str">
        <f t="shared" si="229"/>
        <v>301506</v>
      </c>
      <c r="M1814" s="25" t="str">
        <f t="shared" si="230"/>
        <v>FATMAWATI 1</v>
      </c>
    </row>
    <row r="1815" spans="2:13" x14ac:dyDescent="0.25">
      <c r="B1815" s="56">
        <v>43370</v>
      </c>
      <c r="C1815" s="57" t="s">
        <v>1344</v>
      </c>
      <c r="D1815" s="58">
        <v>142500</v>
      </c>
      <c r="E1815" s="58">
        <v>0</v>
      </c>
      <c r="F1815" s="58">
        <f t="shared" si="212"/>
        <v>893291400</v>
      </c>
      <c r="H1815" s="25" t="str">
        <f t="shared" si="225"/>
        <v>26</v>
      </c>
      <c r="I1815" s="25" t="str">
        <f t="shared" si="226"/>
        <v>09</v>
      </c>
      <c r="J1815" s="25" t="str">
        <f t="shared" si="227"/>
        <v>2018</v>
      </c>
      <c r="K1815" s="25" t="str">
        <f t="shared" si="228"/>
        <v>3</v>
      </c>
      <c r="L1815" s="25" t="str">
        <f t="shared" si="229"/>
        <v>301507</v>
      </c>
      <c r="M1815" s="25" t="str">
        <f t="shared" si="230"/>
        <v>AMPERA 2</v>
      </c>
    </row>
    <row r="1816" spans="2:13" x14ac:dyDescent="0.25">
      <c r="B1816" s="56">
        <v>43371</v>
      </c>
      <c r="C1816" s="57" t="s">
        <v>1329</v>
      </c>
      <c r="D1816" s="58">
        <v>247000</v>
      </c>
      <c r="E1816" s="58">
        <v>0</v>
      </c>
      <c r="F1816" s="58">
        <f t="shared" si="212"/>
        <v>893538400</v>
      </c>
      <c r="H1816" s="25" t="str">
        <f t="shared" si="225"/>
        <v>25</v>
      </c>
      <c r="I1816" s="25" t="str">
        <f t="shared" si="226"/>
        <v>09</v>
      </c>
      <c r="J1816" s="25" t="str">
        <f t="shared" si="227"/>
        <v>2018</v>
      </c>
      <c r="K1816" s="25" t="str">
        <f t="shared" si="228"/>
        <v>2</v>
      </c>
      <c r="L1816" s="25" t="str">
        <f t="shared" si="229"/>
        <v>301504</v>
      </c>
      <c r="M1816" s="25" t="str">
        <f t="shared" si="230"/>
        <v>PD PINANG</v>
      </c>
    </row>
    <row r="1817" spans="2:13" x14ac:dyDescent="0.25">
      <c r="B1817" s="56">
        <v>43371</v>
      </c>
      <c r="C1817" s="57" t="s">
        <v>1329</v>
      </c>
      <c r="D1817" s="58">
        <v>693500</v>
      </c>
      <c r="E1817" s="58">
        <v>0</v>
      </c>
      <c r="F1817" s="58">
        <f t="shared" si="212"/>
        <v>894231900</v>
      </c>
      <c r="H1817" s="25" t="str">
        <f t="shared" si="225"/>
        <v>25</v>
      </c>
      <c r="I1817" s="25" t="str">
        <f t="shared" si="226"/>
        <v>09</v>
      </c>
      <c r="J1817" s="25" t="str">
        <f t="shared" si="227"/>
        <v>2018</v>
      </c>
      <c r="K1817" s="25" t="str">
        <f t="shared" si="228"/>
        <v>2</v>
      </c>
      <c r="L1817" s="25" t="str">
        <f t="shared" si="229"/>
        <v>301504</v>
      </c>
      <c r="M1817" s="25" t="str">
        <f t="shared" si="230"/>
        <v>PD PINANG</v>
      </c>
    </row>
    <row r="1818" spans="2:13" x14ac:dyDescent="0.25">
      <c r="B1818" s="56">
        <v>43371</v>
      </c>
      <c r="C1818" s="57" t="s">
        <v>1330</v>
      </c>
      <c r="D1818" s="58">
        <v>336500</v>
      </c>
      <c r="E1818" s="58">
        <v>0</v>
      </c>
      <c r="F1818" s="58">
        <f t="shared" si="212"/>
        <v>894568400</v>
      </c>
      <c r="H1818" s="25" t="str">
        <f t="shared" si="225"/>
        <v>25</v>
      </c>
      <c r="I1818" s="25" t="str">
        <f t="shared" si="226"/>
        <v>09</v>
      </c>
      <c r="J1818" s="25" t="str">
        <f t="shared" si="227"/>
        <v>2018</v>
      </c>
      <c r="K1818" s="25" t="str">
        <f t="shared" si="228"/>
        <v>1</v>
      </c>
      <c r="L1818" s="25" t="str">
        <f t="shared" si="229"/>
        <v>301504</v>
      </c>
      <c r="M1818" s="25" t="str">
        <f t="shared" si="230"/>
        <v>PD PINANG</v>
      </c>
    </row>
    <row r="1819" spans="2:13" x14ac:dyDescent="0.25">
      <c r="B1819" s="56">
        <v>43371</v>
      </c>
      <c r="C1819" s="57" t="s">
        <v>1330</v>
      </c>
      <c r="D1819" s="58">
        <v>237500</v>
      </c>
      <c r="E1819" s="58">
        <v>0</v>
      </c>
      <c r="F1819" s="58">
        <f t="shared" si="212"/>
        <v>894805900</v>
      </c>
      <c r="H1819" s="25" t="str">
        <f t="shared" si="225"/>
        <v>25</v>
      </c>
      <c r="I1819" s="25" t="str">
        <f t="shared" si="226"/>
        <v>09</v>
      </c>
      <c r="J1819" s="25" t="str">
        <f t="shared" si="227"/>
        <v>2018</v>
      </c>
      <c r="K1819" s="25" t="str">
        <f t="shared" si="228"/>
        <v>1</v>
      </c>
      <c r="L1819" s="25" t="str">
        <f t="shared" si="229"/>
        <v>301504</v>
      </c>
      <c r="M1819" s="25" t="str">
        <f t="shared" si="230"/>
        <v>PD PINANG</v>
      </c>
    </row>
    <row r="1820" spans="2:13" x14ac:dyDescent="0.25">
      <c r="B1820" s="56">
        <v>43371</v>
      </c>
      <c r="C1820" s="57" t="s">
        <v>1331</v>
      </c>
      <c r="D1820" s="58">
        <v>57000</v>
      </c>
      <c r="E1820" s="58">
        <v>0</v>
      </c>
      <c r="F1820" s="58">
        <f t="shared" si="212"/>
        <v>894862900</v>
      </c>
      <c r="H1820" s="25" t="str">
        <f t="shared" si="225"/>
        <v>25</v>
      </c>
      <c r="I1820" s="25" t="str">
        <f t="shared" si="226"/>
        <v>09</v>
      </c>
      <c r="J1820" s="25" t="str">
        <f t="shared" si="227"/>
        <v>2018</v>
      </c>
      <c r="K1820" s="25" t="str">
        <f t="shared" si="228"/>
        <v>3</v>
      </c>
      <c r="L1820" s="25" t="str">
        <f t="shared" si="229"/>
        <v>301504</v>
      </c>
      <c r="M1820" s="25" t="str">
        <f t="shared" si="230"/>
        <v>PD PINANG</v>
      </c>
    </row>
    <row r="1821" spans="2:13" x14ac:dyDescent="0.25">
      <c r="B1821" s="56">
        <v>43371</v>
      </c>
      <c r="C1821" s="57" t="s">
        <v>1331</v>
      </c>
      <c r="D1821" s="58">
        <v>76000</v>
      </c>
      <c r="E1821" s="58">
        <v>0</v>
      </c>
      <c r="F1821" s="58">
        <f t="shared" si="212"/>
        <v>894938900</v>
      </c>
      <c r="H1821" s="25" t="str">
        <f t="shared" si="225"/>
        <v>25</v>
      </c>
      <c r="I1821" s="25" t="str">
        <f t="shared" si="226"/>
        <v>09</v>
      </c>
      <c r="J1821" s="25" t="str">
        <f t="shared" si="227"/>
        <v>2018</v>
      </c>
      <c r="K1821" s="25" t="str">
        <f t="shared" si="228"/>
        <v>3</v>
      </c>
      <c r="L1821" s="25" t="str">
        <f t="shared" si="229"/>
        <v>301504</v>
      </c>
      <c r="M1821" s="25" t="str">
        <f t="shared" si="230"/>
        <v>PD PINANG</v>
      </c>
    </row>
    <row r="1822" spans="2:13" x14ac:dyDescent="0.25">
      <c r="B1822" s="56">
        <v>43371</v>
      </c>
      <c r="C1822" s="57" t="s">
        <v>1332</v>
      </c>
      <c r="D1822" s="58">
        <v>446500</v>
      </c>
      <c r="E1822" s="58">
        <v>0</v>
      </c>
      <c r="F1822" s="58">
        <f t="shared" si="212"/>
        <v>895385400</v>
      </c>
      <c r="H1822" s="25" t="str">
        <f t="shared" si="225"/>
        <v>26</v>
      </c>
      <c r="I1822" s="25" t="str">
        <f t="shared" si="226"/>
        <v>09</v>
      </c>
      <c r="J1822" s="25" t="str">
        <f t="shared" si="227"/>
        <v>2018</v>
      </c>
      <c r="K1822" s="25" t="str">
        <f t="shared" si="228"/>
        <v>2</v>
      </c>
      <c r="L1822" s="25" t="str">
        <f t="shared" si="229"/>
        <v>301507</v>
      </c>
      <c r="M1822" s="25" t="str">
        <f t="shared" si="230"/>
        <v>AMPERA 2</v>
      </c>
    </row>
    <row r="1823" spans="2:13" x14ac:dyDescent="0.25">
      <c r="B1823" s="56">
        <v>43371</v>
      </c>
      <c r="C1823" s="57" t="s">
        <v>1333</v>
      </c>
      <c r="D1823" s="58">
        <v>456000</v>
      </c>
      <c r="E1823" s="58">
        <v>0</v>
      </c>
      <c r="F1823" s="58">
        <f t="shared" si="212"/>
        <v>895841400</v>
      </c>
      <c r="H1823" s="25" t="str">
        <f t="shared" si="225"/>
        <v>26</v>
      </c>
      <c r="I1823" s="25" t="str">
        <f t="shared" si="226"/>
        <v>09</v>
      </c>
      <c r="J1823" s="25" t="str">
        <f t="shared" si="227"/>
        <v>2018</v>
      </c>
      <c r="K1823" s="25" t="str">
        <f t="shared" si="228"/>
        <v>1</v>
      </c>
      <c r="L1823" s="25" t="str">
        <f t="shared" si="229"/>
        <v>301503</v>
      </c>
      <c r="M1823" s="25" t="str">
        <f t="shared" si="230"/>
        <v>CIPUTAT 1</v>
      </c>
    </row>
    <row r="1824" spans="2:13" x14ac:dyDescent="0.25">
      <c r="B1824" s="56">
        <v>43371</v>
      </c>
      <c r="C1824" s="57" t="s">
        <v>1334</v>
      </c>
      <c r="D1824" s="58">
        <v>285000</v>
      </c>
      <c r="E1824" s="58">
        <v>0</v>
      </c>
      <c r="F1824" s="58">
        <f t="shared" si="212"/>
        <v>896126400</v>
      </c>
      <c r="H1824" s="25" t="str">
        <f t="shared" si="225"/>
        <v>26</v>
      </c>
      <c r="I1824" s="25" t="str">
        <f t="shared" si="226"/>
        <v>09</v>
      </c>
      <c r="J1824" s="25" t="str">
        <f t="shared" si="227"/>
        <v>2018</v>
      </c>
      <c r="K1824" s="25" t="str">
        <f t="shared" si="228"/>
        <v>2</v>
      </c>
      <c r="L1824" s="25" t="str">
        <f t="shared" si="229"/>
        <v>301504</v>
      </c>
      <c r="M1824" s="25" t="str">
        <f t="shared" si="230"/>
        <v>PD PINANG</v>
      </c>
    </row>
    <row r="1825" spans="2:13" x14ac:dyDescent="0.25">
      <c r="B1825" s="56">
        <v>43371</v>
      </c>
      <c r="C1825" s="57" t="s">
        <v>1335</v>
      </c>
      <c r="D1825" s="58">
        <v>304000</v>
      </c>
      <c r="E1825" s="58">
        <v>0</v>
      </c>
      <c r="F1825" s="58">
        <f t="shared" si="212"/>
        <v>896430400</v>
      </c>
      <c r="H1825" s="25" t="str">
        <f t="shared" si="225"/>
        <v>26</v>
      </c>
      <c r="I1825" s="25" t="str">
        <f t="shared" si="226"/>
        <v>09</v>
      </c>
      <c r="J1825" s="25" t="str">
        <f t="shared" si="227"/>
        <v>2018</v>
      </c>
      <c r="K1825" s="25" t="str">
        <f t="shared" si="228"/>
        <v>2</v>
      </c>
      <c r="L1825" s="25" t="str">
        <f t="shared" si="229"/>
        <v>301510</v>
      </c>
      <c r="M1825" s="25" t="str">
        <f t="shared" si="230"/>
        <v>LT AGUNG 1</v>
      </c>
    </row>
    <row r="1826" spans="2:13" x14ac:dyDescent="0.25">
      <c r="B1826" s="56">
        <v>43371</v>
      </c>
      <c r="C1826" s="57" t="s">
        <v>1336</v>
      </c>
      <c r="D1826" s="58">
        <v>66500</v>
      </c>
      <c r="E1826" s="58">
        <v>0</v>
      </c>
      <c r="F1826" s="58">
        <f t="shared" si="212"/>
        <v>896496900</v>
      </c>
      <c r="H1826" s="25" t="str">
        <f t="shared" si="225"/>
        <v>26</v>
      </c>
      <c r="I1826" s="25" t="str">
        <f t="shared" si="226"/>
        <v>09</v>
      </c>
      <c r="J1826" s="25" t="str">
        <f t="shared" si="227"/>
        <v>2018</v>
      </c>
      <c r="K1826" s="25" t="str">
        <f t="shared" si="228"/>
        <v>1</v>
      </c>
      <c r="L1826" s="25" t="str">
        <f t="shared" si="229"/>
        <v>301507</v>
      </c>
      <c r="M1826" s="25" t="str">
        <f t="shared" si="230"/>
        <v>AMPERA 2</v>
      </c>
    </row>
    <row r="1827" spans="2:13" x14ac:dyDescent="0.25">
      <c r="B1827" s="56">
        <v>43371</v>
      </c>
      <c r="C1827" s="57" t="s">
        <v>1337</v>
      </c>
      <c r="D1827" s="58">
        <v>285000</v>
      </c>
      <c r="E1827" s="58">
        <v>0</v>
      </c>
      <c r="F1827" s="58">
        <f t="shared" si="212"/>
        <v>896781900</v>
      </c>
      <c r="H1827" s="25" t="str">
        <f t="shared" si="225"/>
        <v>26</v>
      </c>
      <c r="I1827" s="25" t="str">
        <f t="shared" si="226"/>
        <v>09</v>
      </c>
      <c r="J1827" s="25" t="str">
        <f t="shared" si="227"/>
        <v>2018</v>
      </c>
      <c r="K1827" s="25" t="str">
        <f t="shared" si="228"/>
        <v>1</v>
      </c>
      <c r="L1827" s="25" t="str">
        <f t="shared" si="229"/>
        <v>301504</v>
      </c>
      <c r="M1827" s="25" t="str">
        <f t="shared" si="230"/>
        <v>PD PINANG</v>
      </c>
    </row>
    <row r="1828" spans="2:13" x14ac:dyDescent="0.25">
      <c r="B1828" s="56">
        <v>43371</v>
      </c>
      <c r="C1828" s="57" t="s">
        <v>1338</v>
      </c>
      <c r="D1828" s="58">
        <v>152000</v>
      </c>
      <c r="E1828" s="58">
        <v>0</v>
      </c>
      <c r="F1828" s="58">
        <f t="shared" si="212"/>
        <v>896933900</v>
      </c>
      <c r="H1828" s="25" t="str">
        <f t="shared" si="225"/>
        <v>26</v>
      </c>
      <c r="I1828" s="25" t="str">
        <f t="shared" si="226"/>
        <v>09</v>
      </c>
      <c r="J1828" s="25" t="str">
        <f t="shared" si="227"/>
        <v>2018</v>
      </c>
      <c r="K1828" s="25" t="str">
        <f t="shared" si="228"/>
        <v>2</v>
      </c>
      <c r="L1828" s="25" t="str">
        <f t="shared" si="229"/>
        <v>301506</v>
      </c>
      <c r="M1828" s="25" t="str">
        <f t="shared" si="230"/>
        <v>FATMAWATI 1</v>
      </c>
    </row>
    <row r="1829" spans="2:13" x14ac:dyDescent="0.25">
      <c r="B1829" s="56">
        <v>43371</v>
      </c>
      <c r="C1829" s="57" t="s">
        <v>1339</v>
      </c>
      <c r="D1829" s="58">
        <v>123500</v>
      </c>
      <c r="E1829" s="58">
        <v>0</v>
      </c>
      <c r="F1829" s="58">
        <f t="shared" si="212"/>
        <v>897057400</v>
      </c>
      <c r="H1829" s="25" t="str">
        <f t="shared" si="225"/>
        <v>26</v>
      </c>
      <c r="I1829" s="25" t="str">
        <f t="shared" si="226"/>
        <v>09</v>
      </c>
      <c r="J1829" s="25" t="str">
        <f t="shared" si="227"/>
        <v>2018</v>
      </c>
      <c r="K1829" s="25" t="str">
        <f t="shared" si="228"/>
        <v>1</v>
      </c>
      <c r="L1829" s="25" t="str">
        <f t="shared" si="229"/>
        <v>301509</v>
      </c>
      <c r="M1829" s="25" t="str">
        <f t="shared" si="230"/>
        <v>LT AGUNG 2</v>
      </c>
    </row>
    <row r="1830" spans="2:13" x14ac:dyDescent="0.25">
      <c r="B1830" s="56">
        <v>43371</v>
      </c>
      <c r="C1830" s="57" t="s">
        <v>1340</v>
      </c>
      <c r="D1830" s="58">
        <v>28500</v>
      </c>
      <c r="E1830" s="58">
        <v>0</v>
      </c>
      <c r="F1830" s="58">
        <f t="shared" si="212"/>
        <v>897085900</v>
      </c>
      <c r="H1830" s="25" t="str">
        <f t="shared" si="225"/>
        <v>26</v>
      </c>
      <c r="I1830" s="25" t="str">
        <f t="shared" si="226"/>
        <v>09</v>
      </c>
      <c r="J1830" s="25" t="str">
        <f t="shared" si="227"/>
        <v>2018</v>
      </c>
      <c r="K1830" s="25" t="str">
        <f t="shared" si="228"/>
        <v>1</v>
      </c>
      <c r="L1830" s="25" t="str">
        <f t="shared" si="229"/>
        <v>301511</v>
      </c>
      <c r="M1830" s="25" t="str">
        <f t="shared" si="230"/>
        <v>GEDONG 2</v>
      </c>
    </row>
    <row r="1831" spans="2:13" x14ac:dyDescent="0.25">
      <c r="B1831" s="56">
        <v>43371</v>
      </c>
      <c r="C1831" s="57" t="s">
        <v>1341</v>
      </c>
      <c r="D1831" s="58">
        <v>161500</v>
      </c>
      <c r="E1831" s="58">
        <v>0</v>
      </c>
      <c r="F1831" s="58">
        <f t="shared" si="212"/>
        <v>897247400</v>
      </c>
      <c r="H1831" s="25" t="str">
        <f t="shared" si="225"/>
        <v>26</v>
      </c>
      <c r="I1831" s="25" t="str">
        <f t="shared" si="226"/>
        <v>09</v>
      </c>
      <c r="J1831" s="25" t="str">
        <f t="shared" si="227"/>
        <v>2018</v>
      </c>
      <c r="K1831" s="25" t="str">
        <f t="shared" si="228"/>
        <v>2</v>
      </c>
      <c r="L1831" s="25" t="str">
        <f t="shared" si="229"/>
        <v>301503</v>
      </c>
      <c r="M1831" s="25" t="str">
        <f t="shared" si="230"/>
        <v>CIPUTAT 1</v>
      </c>
    </row>
    <row r="1832" spans="2:13" x14ac:dyDescent="0.25">
      <c r="B1832" s="56">
        <v>43371</v>
      </c>
      <c r="C1832" s="57" t="s">
        <v>1342</v>
      </c>
      <c r="D1832" s="58">
        <v>9500</v>
      </c>
      <c r="E1832" s="58">
        <v>0</v>
      </c>
      <c r="F1832" s="58">
        <f t="shared" si="212"/>
        <v>897256900</v>
      </c>
      <c r="H1832" s="25" t="str">
        <f t="shared" si="225"/>
        <v>26</v>
      </c>
      <c r="I1832" s="25" t="str">
        <f t="shared" si="226"/>
        <v>09</v>
      </c>
      <c r="J1832" s="25" t="str">
        <f t="shared" si="227"/>
        <v>2018</v>
      </c>
      <c r="K1832" s="25" t="str">
        <f t="shared" si="228"/>
        <v>3</v>
      </c>
      <c r="L1832" s="25" t="str">
        <f t="shared" si="229"/>
        <v>301506</v>
      </c>
      <c r="M1832" s="25" t="str">
        <f t="shared" si="230"/>
        <v>FATMAWATI 1</v>
      </c>
    </row>
    <row r="1833" spans="2:13" x14ac:dyDescent="0.25">
      <c r="B1833" s="56">
        <v>43371</v>
      </c>
      <c r="C1833" s="57" t="s">
        <v>1343</v>
      </c>
      <c r="D1833" s="58">
        <v>285000</v>
      </c>
      <c r="E1833" s="58">
        <v>0</v>
      </c>
      <c r="F1833" s="58">
        <f t="shared" si="212"/>
        <v>897541900</v>
      </c>
      <c r="H1833" s="25" t="str">
        <f t="shared" si="225"/>
        <v>26</v>
      </c>
      <c r="I1833" s="25" t="str">
        <f t="shared" si="226"/>
        <v>09</v>
      </c>
      <c r="J1833" s="25" t="str">
        <f t="shared" si="227"/>
        <v>2018</v>
      </c>
      <c r="K1833" s="25" t="str">
        <f t="shared" si="228"/>
        <v>2</v>
      </c>
      <c r="L1833" s="25" t="str">
        <f t="shared" si="229"/>
        <v>301509</v>
      </c>
      <c r="M1833" s="25" t="str">
        <f t="shared" si="230"/>
        <v>LT AGUNG 2</v>
      </c>
    </row>
    <row r="1834" spans="2:13" x14ac:dyDescent="0.25">
      <c r="B1834" s="56">
        <v>43371</v>
      </c>
      <c r="C1834" s="57" t="s">
        <v>1344</v>
      </c>
      <c r="D1834" s="58">
        <v>133000</v>
      </c>
      <c r="E1834" s="58">
        <v>0</v>
      </c>
      <c r="F1834" s="58">
        <f t="shared" si="212"/>
        <v>897674900</v>
      </c>
      <c r="H1834" s="25" t="str">
        <f t="shared" ref="H1834:H1840" si="231">MID(C1834,81,2)</f>
        <v>26</v>
      </c>
      <c r="I1834" s="25" t="str">
        <f t="shared" ref="I1834:I1840" si="232">MID(C1834,83,2)</f>
        <v>09</v>
      </c>
      <c r="J1834" s="25" t="str">
        <f t="shared" ref="J1834:J1840" si="233">MID(C1834,85,4)</f>
        <v>2018</v>
      </c>
      <c r="K1834" s="25" t="str">
        <f t="shared" ref="K1834:K1840" si="234">MID(C1834,90,1)</f>
        <v>3</v>
      </c>
      <c r="L1834" s="25" t="str">
        <f t="shared" ref="L1834:L1840" si="235">MID(C1834,92,6)</f>
        <v>301507</v>
      </c>
      <c r="M1834" s="25" t="str">
        <f t="shared" ref="M1834:M1840" si="236">MID(C1834,99,15)</f>
        <v>AMPERA 2</v>
      </c>
    </row>
    <row r="1835" spans="2:13" x14ac:dyDescent="0.25">
      <c r="B1835" s="56">
        <v>43371</v>
      </c>
      <c r="C1835" s="57" t="s">
        <v>1342</v>
      </c>
      <c r="D1835" s="58">
        <v>142500</v>
      </c>
      <c r="E1835" s="58">
        <v>0</v>
      </c>
      <c r="F1835" s="58">
        <f t="shared" si="212"/>
        <v>897817400</v>
      </c>
      <c r="H1835" s="25" t="str">
        <f t="shared" si="231"/>
        <v>26</v>
      </c>
      <c r="I1835" s="25" t="str">
        <f t="shared" si="232"/>
        <v>09</v>
      </c>
      <c r="J1835" s="25" t="str">
        <f t="shared" si="233"/>
        <v>2018</v>
      </c>
      <c r="K1835" s="25" t="str">
        <f t="shared" si="234"/>
        <v>3</v>
      </c>
      <c r="L1835" s="25" t="str">
        <f t="shared" si="235"/>
        <v>301506</v>
      </c>
      <c r="M1835" s="25" t="str">
        <f t="shared" si="236"/>
        <v>FATMAWATI 1</v>
      </c>
    </row>
    <row r="1836" spans="2:13" x14ac:dyDescent="0.25">
      <c r="B1836" s="56">
        <v>43371</v>
      </c>
      <c r="C1836" s="57" t="s">
        <v>1345</v>
      </c>
      <c r="D1836" s="58">
        <v>104500</v>
      </c>
      <c r="E1836" s="58">
        <v>0</v>
      </c>
      <c r="F1836" s="58">
        <f t="shared" si="212"/>
        <v>897921900</v>
      </c>
      <c r="H1836" s="25" t="str">
        <f t="shared" si="231"/>
        <v>26</v>
      </c>
      <c r="I1836" s="25" t="str">
        <f t="shared" si="232"/>
        <v>09</v>
      </c>
      <c r="J1836" s="25" t="str">
        <f t="shared" si="233"/>
        <v>2018</v>
      </c>
      <c r="K1836" s="25" t="str">
        <f t="shared" si="234"/>
        <v>3</v>
      </c>
      <c r="L1836" s="25" t="str">
        <f t="shared" si="235"/>
        <v>301503</v>
      </c>
      <c r="M1836" s="25" t="str">
        <f t="shared" si="236"/>
        <v>CIPUTAT 1</v>
      </c>
    </row>
    <row r="1837" spans="2:13" x14ac:dyDescent="0.25">
      <c r="B1837" s="56">
        <v>43371</v>
      </c>
      <c r="C1837" s="57" t="s">
        <v>1346</v>
      </c>
      <c r="D1837" s="58">
        <v>19000</v>
      </c>
      <c r="E1837" s="58">
        <v>0</v>
      </c>
      <c r="F1837" s="58">
        <f t="shared" si="212"/>
        <v>897940900</v>
      </c>
      <c r="H1837" s="25" t="str">
        <f t="shared" si="231"/>
        <v>26</v>
      </c>
      <c r="I1837" s="25" t="str">
        <f t="shared" si="232"/>
        <v>09</v>
      </c>
      <c r="J1837" s="25" t="str">
        <f t="shared" si="233"/>
        <v>2018</v>
      </c>
      <c r="K1837" s="25" t="str">
        <f t="shared" si="234"/>
        <v>2</v>
      </c>
      <c r="L1837" s="25" t="str">
        <f t="shared" si="235"/>
        <v>301513</v>
      </c>
      <c r="M1837" s="25" t="str">
        <f t="shared" si="236"/>
        <v>KP RAMBUTAN</v>
      </c>
    </row>
    <row r="1838" spans="2:13" x14ac:dyDescent="0.25">
      <c r="B1838" s="56">
        <v>43371</v>
      </c>
      <c r="C1838" s="57" t="s">
        <v>1340</v>
      </c>
      <c r="D1838" s="58">
        <v>389500</v>
      </c>
      <c r="E1838" s="58">
        <v>0</v>
      </c>
      <c r="F1838" s="58">
        <f t="shared" si="212"/>
        <v>898330400</v>
      </c>
      <c r="H1838" s="25" t="str">
        <f t="shared" si="231"/>
        <v>26</v>
      </c>
      <c r="I1838" s="25" t="str">
        <f t="shared" si="232"/>
        <v>09</v>
      </c>
      <c r="J1838" s="25" t="str">
        <f t="shared" si="233"/>
        <v>2018</v>
      </c>
      <c r="K1838" s="25" t="str">
        <f t="shared" si="234"/>
        <v>1</v>
      </c>
      <c r="L1838" s="25" t="str">
        <f t="shared" si="235"/>
        <v>301511</v>
      </c>
      <c r="M1838" s="25" t="str">
        <f t="shared" si="236"/>
        <v>GEDONG 2</v>
      </c>
    </row>
    <row r="1839" spans="2:13" x14ac:dyDescent="0.25">
      <c r="B1839" s="56">
        <v>43371</v>
      </c>
      <c r="C1839" s="57" t="s">
        <v>1335</v>
      </c>
      <c r="D1839" s="58">
        <v>646000</v>
      </c>
      <c r="E1839" s="58">
        <v>0</v>
      </c>
      <c r="F1839" s="58">
        <f t="shared" si="212"/>
        <v>898976400</v>
      </c>
      <c r="H1839" s="25" t="str">
        <f t="shared" si="231"/>
        <v>26</v>
      </c>
      <c r="I1839" s="25" t="str">
        <f t="shared" si="232"/>
        <v>09</v>
      </c>
      <c r="J1839" s="25" t="str">
        <f t="shared" si="233"/>
        <v>2018</v>
      </c>
      <c r="K1839" s="25" t="str">
        <f t="shared" si="234"/>
        <v>2</v>
      </c>
      <c r="L1839" s="25" t="str">
        <f t="shared" si="235"/>
        <v>301510</v>
      </c>
      <c r="M1839" s="25" t="str">
        <f t="shared" si="236"/>
        <v>LT AGUNG 1</v>
      </c>
    </row>
    <row r="1840" spans="2:13" x14ac:dyDescent="0.25">
      <c r="B1840" s="56">
        <v>43371</v>
      </c>
      <c r="C1840" s="57" t="s">
        <v>1347</v>
      </c>
      <c r="D1840" s="58">
        <v>228000</v>
      </c>
      <c r="E1840" s="58">
        <v>0</v>
      </c>
      <c r="F1840" s="58">
        <f t="shared" si="212"/>
        <v>899204400</v>
      </c>
      <c r="H1840" s="25" t="str">
        <f t="shared" si="231"/>
        <v>26</v>
      </c>
      <c r="I1840" s="25" t="str">
        <f t="shared" si="232"/>
        <v>09</v>
      </c>
      <c r="J1840" s="25" t="str">
        <f t="shared" si="233"/>
        <v>2018</v>
      </c>
      <c r="K1840" s="25" t="str">
        <f t="shared" si="234"/>
        <v>3</v>
      </c>
      <c r="L1840" s="25" t="str">
        <f t="shared" si="235"/>
        <v>301508</v>
      </c>
      <c r="M1840" s="25" t="str">
        <f t="shared" si="236"/>
        <v>AMPERA 1</v>
      </c>
    </row>
    <row r="1841" spans="2:13" x14ac:dyDescent="0.25">
      <c r="B1841" s="56">
        <v>43371</v>
      </c>
      <c r="C1841" s="57" t="s">
        <v>1348</v>
      </c>
      <c r="D1841" s="58">
        <v>180500</v>
      </c>
      <c r="E1841" s="58">
        <v>0</v>
      </c>
      <c r="F1841" s="58">
        <f t="shared" si="212"/>
        <v>899384900</v>
      </c>
      <c r="H1841" s="25" t="str">
        <f t="shared" ref="H1841:H1879" si="237">MID(C1841,81,2)</f>
        <v>26</v>
      </c>
      <c r="I1841" s="25" t="str">
        <f t="shared" ref="I1841:I1879" si="238">MID(C1841,83,2)</f>
        <v>09</v>
      </c>
      <c r="J1841" s="25" t="str">
        <f t="shared" ref="J1841:J1879" si="239">MID(C1841,85,4)</f>
        <v>2018</v>
      </c>
      <c r="K1841" s="25" t="str">
        <f t="shared" si="216"/>
        <v>3</v>
      </c>
      <c r="L1841" s="25" t="str">
        <f t="shared" ref="L1841:L1879" si="240">MID(C1841,92,6)</f>
        <v>301510</v>
      </c>
      <c r="M1841" s="25" t="str">
        <f t="shared" ref="M1841:M1879" si="241">MID(C1841,99,15)</f>
        <v>LT AGUNG 1</v>
      </c>
    </row>
    <row r="1842" spans="2:13" x14ac:dyDescent="0.25">
      <c r="B1842" s="56">
        <v>43371</v>
      </c>
      <c r="C1842" s="57" t="s">
        <v>1349</v>
      </c>
      <c r="D1842" s="58">
        <v>38000</v>
      </c>
      <c r="E1842" s="58">
        <v>0</v>
      </c>
      <c r="F1842" s="58">
        <f t="shared" si="212"/>
        <v>899422900</v>
      </c>
      <c r="H1842" s="25" t="str">
        <f t="shared" si="237"/>
        <v>26</v>
      </c>
      <c r="I1842" s="25" t="str">
        <f t="shared" si="238"/>
        <v>09</v>
      </c>
      <c r="J1842" s="25" t="str">
        <f t="shared" si="239"/>
        <v>2018</v>
      </c>
      <c r="K1842" s="25" t="str">
        <f t="shared" si="216"/>
        <v>3</v>
      </c>
      <c r="L1842" s="25" t="str">
        <f t="shared" si="240"/>
        <v>301511</v>
      </c>
      <c r="M1842" s="25" t="str">
        <f t="shared" si="241"/>
        <v>GEDONG 2</v>
      </c>
    </row>
    <row r="1843" spans="2:13" x14ac:dyDescent="0.25">
      <c r="B1843" s="56">
        <v>43371</v>
      </c>
      <c r="C1843" s="57" t="s">
        <v>1350</v>
      </c>
      <c r="D1843" s="58">
        <v>95000</v>
      </c>
      <c r="E1843" s="58">
        <v>0</v>
      </c>
      <c r="F1843" s="58">
        <f t="shared" si="212"/>
        <v>899517900</v>
      </c>
      <c r="H1843" s="25" t="str">
        <f t="shared" si="237"/>
        <v>26</v>
      </c>
      <c r="I1843" s="25" t="str">
        <f t="shared" si="238"/>
        <v>09</v>
      </c>
      <c r="J1843" s="25" t="str">
        <f t="shared" si="239"/>
        <v>2018</v>
      </c>
      <c r="K1843" s="25" t="str">
        <f t="shared" si="216"/>
        <v>1</v>
      </c>
      <c r="L1843" s="25" t="str">
        <f t="shared" si="240"/>
        <v>301506</v>
      </c>
      <c r="M1843" s="25" t="str">
        <f t="shared" si="241"/>
        <v>FATMAWATI 1</v>
      </c>
    </row>
    <row r="1844" spans="2:13" x14ac:dyDescent="0.25">
      <c r="B1844" s="56">
        <v>43371</v>
      </c>
      <c r="C1844" s="57" t="s">
        <v>1339</v>
      </c>
      <c r="D1844" s="58">
        <v>1634000</v>
      </c>
      <c r="E1844" s="58">
        <v>0</v>
      </c>
      <c r="F1844" s="58">
        <f t="shared" si="212"/>
        <v>901151900</v>
      </c>
      <c r="H1844" s="25" t="str">
        <f t="shared" si="237"/>
        <v>26</v>
      </c>
      <c r="I1844" s="25" t="str">
        <f t="shared" si="238"/>
        <v>09</v>
      </c>
      <c r="J1844" s="25" t="str">
        <f t="shared" si="239"/>
        <v>2018</v>
      </c>
      <c r="K1844" s="25" t="str">
        <f t="shared" si="216"/>
        <v>1</v>
      </c>
      <c r="L1844" s="25" t="str">
        <f t="shared" si="240"/>
        <v>301509</v>
      </c>
      <c r="M1844" s="25" t="str">
        <f t="shared" si="241"/>
        <v>LT AGUNG 2</v>
      </c>
    </row>
    <row r="1845" spans="2:13" x14ac:dyDescent="0.25">
      <c r="B1845" s="56">
        <v>43371</v>
      </c>
      <c r="C1845" s="57" t="s">
        <v>1351</v>
      </c>
      <c r="D1845" s="58">
        <v>433500</v>
      </c>
      <c r="E1845" s="58">
        <v>0</v>
      </c>
      <c r="F1845" s="58">
        <f t="shared" si="212"/>
        <v>901585400</v>
      </c>
      <c r="H1845" s="25" t="str">
        <f t="shared" si="237"/>
        <v>26</v>
      </c>
      <c r="I1845" s="25" t="str">
        <f t="shared" si="238"/>
        <v>09</v>
      </c>
      <c r="J1845" s="25" t="str">
        <f t="shared" si="239"/>
        <v>2018</v>
      </c>
      <c r="K1845" s="25" t="str">
        <f t="shared" si="216"/>
        <v>2</v>
      </c>
      <c r="L1845" s="25" t="str">
        <f t="shared" si="240"/>
        <v>301512</v>
      </c>
      <c r="M1845" s="25" t="str">
        <f t="shared" si="241"/>
        <v>GEDONG 1</v>
      </c>
    </row>
    <row r="1846" spans="2:13" x14ac:dyDescent="0.25">
      <c r="B1846" s="56">
        <v>43371</v>
      </c>
      <c r="C1846" s="57" t="s">
        <v>1343</v>
      </c>
      <c r="D1846" s="58">
        <v>1083000</v>
      </c>
      <c r="E1846" s="58">
        <v>0</v>
      </c>
      <c r="F1846" s="58">
        <f t="shared" si="212"/>
        <v>902668400</v>
      </c>
      <c r="H1846" s="25" t="str">
        <f t="shared" si="237"/>
        <v>26</v>
      </c>
      <c r="I1846" s="25" t="str">
        <f t="shared" si="238"/>
        <v>09</v>
      </c>
      <c r="J1846" s="25" t="str">
        <f t="shared" si="239"/>
        <v>2018</v>
      </c>
      <c r="K1846" s="25" t="str">
        <f t="shared" si="216"/>
        <v>2</v>
      </c>
      <c r="L1846" s="25" t="str">
        <f t="shared" si="240"/>
        <v>301509</v>
      </c>
      <c r="M1846" s="25" t="str">
        <f t="shared" si="241"/>
        <v>LT AGUNG 2</v>
      </c>
    </row>
    <row r="1847" spans="2:13" x14ac:dyDescent="0.25">
      <c r="B1847" s="56">
        <v>43371</v>
      </c>
      <c r="C1847" s="57" t="s">
        <v>1338</v>
      </c>
      <c r="D1847" s="58">
        <v>505500</v>
      </c>
      <c r="E1847" s="58">
        <v>0</v>
      </c>
      <c r="F1847" s="58">
        <f t="shared" si="212"/>
        <v>903173900</v>
      </c>
      <c r="H1847" s="25" t="str">
        <f t="shared" si="237"/>
        <v>26</v>
      </c>
      <c r="I1847" s="25" t="str">
        <f t="shared" si="238"/>
        <v>09</v>
      </c>
      <c r="J1847" s="25" t="str">
        <f t="shared" si="239"/>
        <v>2018</v>
      </c>
      <c r="K1847" s="25" t="str">
        <f t="shared" si="216"/>
        <v>2</v>
      </c>
      <c r="L1847" s="25" t="str">
        <f t="shared" si="240"/>
        <v>301506</v>
      </c>
      <c r="M1847" s="25" t="str">
        <f t="shared" si="241"/>
        <v>FATMAWATI 1</v>
      </c>
    </row>
    <row r="1848" spans="2:13" x14ac:dyDescent="0.25">
      <c r="B1848" s="56">
        <v>43371</v>
      </c>
      <c r="C1848" s="57" t="s">
        <v>1346</v>
      </c>
      <c r="D1848" s="58">
        <v>326500</v>
      </c>
      <c r="E1848" s="58">
        <v>0</v>
      </c>
      <c r="F1848" s="58">
        <f t="shared" si="212"/>
        <v>903500400</v>
      </c>
      <c r="H1848" s="25" t="str">
        <f t="shared" si="237"/>
        <v>26</v>
      </c>
      <c r="I1848" s="25" t="str">
        <f t="shared" si="238"/>
        <v>09</v>
      </c>
      <c r="J1848" s="25" t="str">
        <f t="shared" si="239"/>
        <v>2018</v>
      </c>
      <c r="K1848" s="25" t="str">
        <f t="shared" si="216"/>
        <v>2</v>
      </c>
      <c r="L1848" s="25" t="str">
        <f t="shared" si="240"/>
        <v>301513</v>
      </c>
      <c r="M1848" s="25" t="str">
        <f t="shared" si="241"/>
        <v>KP RAMBUTAN</v>
      </c>
    </row>
    <row r="1849" spans="2:13" x14ac:dyDescent="0.25">
      <c r="B1849" s="56">
        <v>43371</v>
      </c>
      <c r="C1849" s="57" t="s">
        <v>1352</v>
      </c>
      <c r="D1849" s="58">
        <v>1358500</v>
      </c>
      <c r="E1849" s="58">
        <v>0</v>
      </c>
      <c r="F1849" s="58">
        <f t="shared" si="212"/>
        <v>904858900</v>
      </c>
      <c r="H1849" s="25" t="str">
        <f t="shared" si="237"/>
        <v>26</v>
      </c>
      <c r="I1849" s="25" t="str">
        <f t="shared" si="238"/>
        <v>09</v>
      </c>
      <c r="J1849" s="25" t="str">
        <f t="shared" si="239"/>
        <v>2018</v>
      </c>
      <c r="K1849" s="25" t="str">
        <f t="shared" si="216"/>
        <v>2</v>
      </c>
      <c r="L1849" s="25" t="str">
        <f t="shared" si="240"/>
        <v>301508</v>
      </c>
      <c r="M1849" s="25" t="str">
        <f t="shared" si="241"/>
        <v>AMPERA 1</v>
      </c>
    </row>
    <row r="1850" spans="2:13" x14ac:dyDescent="0.25">
      <c r="B1850" s="56">
        <v>43371</v>
      </c>
      <c r="C1850" s="57" t="s">
        <v>1353</v>
      </c>
      <c r="D1850" s="58">
        <v>156000</v>
      </c>
      <c r="E1850" s="58">
        <v>0</v>
      </c>
      <c r="F1850" s="58">
        <f t="shared" si="212"/>
        <v>905014900</v>
      </c>
      <c r="H1850" s="25" t="str">
        <f t="shared" si="237"/>
        <v>26</v>
      </c>
      <c r="I1850" s="25" t="str">
        <f t="shared" si="238"/>
        <v>09</v>
      </c>
      <c r="J1850" s="25" t="str">
        <f t="shared" si="239"/>
        <v>2018</v>
      </c>
      <c r="K1850" s="25" t="str">
        <f t="shared" si="216"/>
        <v>2</v>
      </c>
      <c r="L1850" s="25" t="str">
        <f t="shared" si="240"/>
        <v>301511</v>
      </c>
      <c r="M1850" s="25" t="str">
        <f t="shared" si="241"/>
        <v>GEDONG 2</v>
      </c>
    </row>
    <row r="1851" spans="2:13" x14ac:dyDescent="0.25">
      <c r="B1851" s="56">
        <v>43371</v>
      </c>
      <c r="C1851" s="57" t="s">
        <v>1350</v>
      </c>
      <c r="D1851" s="58">
        <v>228000</v>
      </c>
      <c r="E1851" s="58">
        <v>0</v>
      </c>
      <c r="F1851" s="58">
        <f t="shared" si="212"/>
        <v>905242900</v>
      </c>
      <c r="H1851" s="25" t="str">
        <f t="shared" si="237"/>
        <v>26</v>
      </c>
      <c r="I1851" s="25" t="str">
        <f t="shared" si="238"/>
        <v>09</v>
      </c>
      <c r="J1851" s="25" t="str">
        <f t="shared" si="239"/>
        <v>2018</v>
      </c>
      <c r="K1851" s="25" t="str">
        <f t="shared" si="216"/>
        <v>1</v>
      </c>
      <c r="L1851" s="25" t="str">
        <f t="shared" si="240"/>
        <v>301506</v>
      </c>
      <c r="M1851" s="25" t="str">
        <f t="shared" si="241"/>
        <v>FATMAWATI 1</v>
      </c>
    </row>
    <row r="1852" spans="2:13" x14ac:dyDescent="0.25">
      <c r="B1852" s="56">
        <v>43371</v>
      </c>
      <c r="C1852" s="57" t="s">
        <v>1354</v>
      </c>
      <c r="D1852" s="58">
        <v>142500</v>
      </c>
      <c r="E1852" s="58">
        <v>0</v>
      </c>
      <c r="F1852" s="58">
        <f t="shared" si="212"/>
        <v>905385400</v>
      </c>
      <c r="H1852" s="25" t="str">
        <f t="shared" si="237"/>
        <v>26</v>
      </c>
      <c r="I1852" s="25" t="str">
        <f t="shared" si="238"/>
        <v>09</v>
      </c>
      <c r="J1852" s="25" t="str">
        <f t="shared" si="239"/>
        <v>2018</v>
      </c>
      <c r="K1852" s="25" t="str">
        <f t="shared" si="216"/>
        <v>3</v>
      </c>
      <c r="L1852" s="25" t="str">
        <f t="shared" si="240"/>
        <v>301509</v>
      </c>
      <c r="M1852" s="25" t="str">
        <f t="shared" si="241"/>
        <v>LT AGUNG 2</v>
      </c>
    </row>
    <row r="1853" spans="2:13" x14ac:dyDescent="0.25">
      <c r="B1853" s="56">
        <v>43371</v>
      </c>
      <c r="C1853" s="57" t="s">
        <v>1355</v>
      </c>
      <c r="D1853" s="58">
        <v>9500</v>
      </c>
      <c r="E1853" s="58">
        <v>0</v>
      </c>
      <c r="F1853" s="58">
        <f t="shared" si="212"/>
        <v>905394900</v>
      </c>
      <c r="H1853" s="25" t="str">
        <f t="shared" si="237"/>
        <v>26</v>
      </c>
      <c r="I1853" s="25" t="str">
        <f t="shared" si="238"/>
        <v>09</v>
      </c>
      <c r="J1853" s="25" t="str">
        <f t="shared" si="239"/>
        <v>2018</v>
      </c>
      <c r="K1853" s="25" t="str">
        <f t="shared" si="216"/>
        <v>1</v>
      </c>
      <c r="L1853" s="25" t="str">
        <f t="shared" si="240"/>
        <v>301512</v>
      </c>
      <c r="M1853" s="25" t="str">
        <f t="shared" si="241"/>
        <v>GEDONG 1</v>
      </c>
    </row>
    <row r="1854" spans="2:13" x14ac:dyDescent="0.25">
      <c r="B1854" s="56">
        <v>43371</v>
      </c>
      <c r="C1854" s="57" t="s">
        <v>1334</v>
      </c>
      <c r="D1854" s="58">
        <v>342000</v>
      </c>
      <c r="E1854" s="58">
        <v>0</v>
      </c>
      <c r="F1854" s="58">
        <f t="shared" si="212"/>
        <v>905736900</v>
      </c>
      <c r="H1854" s="25" t="str">
        <f t="shared" si="237"/>
        <v>26</v>
      </c>
      <c r="I1854" s="25" t="str">
        <f t="shared" si="238"/>
        <v>09</v>
      </c>
      <c r="J1854" s="25" t="str">
        <f t="shared" si="239"/>
        <v>2018</v>
      </c>
      <c r="K1854" s="25" t="str">
        <f t="shared" si="216"/>
        <v>2</v>
      </c>
      <c r="L1854" s="25" t="str">
        <f t="shared" si="240"/>
        <v>301504</v>
      </c>
      <c r="M1854" s="25" t="str">
        <f t="shared" si="241"/>
        <v>PD PINANG</v>
      </c>
    </row>
    <row r="1855" spans="2:13" x14ac:dyDescent="0.25">
      <c r="B1855" s="56">
        <v>43371</v>
      </c>
      <c r="C1855" s="57" t="s">
        <v>1333</v>
      </c>
      <c r="D1855" s="58">
        <v>256500</v>
      </c>
      <c r="E1855" s="58">
        <v>0</v>
      </c>
      <c r="F1855" s="58">
        <f t="shared" si="212"/>
        <v>905993400</v>
      </c>
      <c r="H1855" s="25" t="str">
        <f t="shared" si="237"/>
        <v>26</v>
      </c>
      <c r="I1855" s="25" t="str">
        <f t="shared" si="238"/>
        <v>09</v>
      </c>
      <c r="J1855" s="25" t="str">
        <f t="shared" si="239"/>
        <v>2018</v>
      </c>
      <c r="K1855" s="25" t="str">
        <f t="shared" si="216"/>
        <v>1</v>
      </c>
      <c r="L1855" s="25" t="str">
        <f t="shared" si="240"/>
        <v>301503</v>
      </c>
      <c r="M1855" s="25" t="str">
        <f t="shared" si="241"/>
        <v>CIPUTAT 1</v>
      </c>
    </row>
    <row r="1856" spans="2:13" x14ac:dyDescent="0.25">
      <c r="B1856" s="56">
        <v>43371</v>
      </c>
      <c r="C1856" s="57" t="s">
        <v>1354</v>
      </c>
      <c r="D1856" s="58">
        <v>38000</v>
      </c>
      <c r="E1856" s="58">
        <v>0</v>
      </c>
      <c r="F1856" s="58">
        <f t="shared" si="212"/>
        <v>906031400</v>
      </c>
      <c r="H1856" s="25" t="str">
        <f t="shared" si="237"/>
        <v>26</v>
      </c>
      <c r="I1856" s="25" t="str">
        <f t="shared" si="238"/>
        <v>09</v>
      </c>
      <c r="J1856" s="25" t="str">
        <f t="shared" si="239"/>
        <v>2018</v>
      </c>
      <c r="K1856" s="25" t="str">
        <f t="shared" si="216"/>
        <v>3</v>
      </c>
      <c r="L1856" s="25" t="str">
        <f t="shared" si="240"/>
        <v>301509</v>
      </c>
      <c r="M1856" s="25" t="str">
        <f t="shared" si="241"/>
        <v>LT AGUNG 2</v>
      </c>
    </row>
    <row r="1857" spans="2:13" x14ac:dyDescent="0.25">
      <c r="B1857" s="56">
        <v>43371</v>
      </c>
      <c r="C1857" s="57" t="s">
        <v>1356</v>
      </c>
      <c r="D1857" s="58">
        <v>104500</v>
      </c>
      <c r="E1857" s="58">
        <v>0</v>
      </c>
      <c r="F1857" s="58">
        <f t="shared" si="212"/>
        <v>906135900</v>
      </c>
      <c r="H1857" s="25" t="str">
        <f t="shared" si="237"/>
        <v>26</v>
      </c>
      <c r="I1857" s="25" t="str">
        <f t="shared" si="238"/>
        <v>09</v>
      </c>
      <c r="J1857" s="25" t="str">
        <f t="shared" si="239"/>
        <v>2018</v>
      </c>
      <c r="K1857" s="25" t="str">
        <f t="shared" si="216"/>
        <v>3</v>
      </c>
      <c r="L1857" s="25" t="str">
        <f t="shared" si="240"/>
        <v>301504</v>
      </c>
      <c r="M1857" s="25" t="str">
        <f t="shared" si="241"/>
        <v>PD PINANG</v>
      </c>
    </row>
    <row r="1858" spans="2:13" x14ac:dyDescent="0.25">
      <c r="B1858" s="56">
        <v>43371</v>
      </c>
      <c r="C1858" s="57" t="s">
        <v>1357</v>
      </c>
      <c r="D1858" s="58">
        <v>399000</v>
      </c>
      <c r="E1858" s="58">
        <v>0</v>
      </c>
      <c r="F1858" s="58">
        <f t="shared" si="212"/>
        <v>906534900</v>
      </c>
      <c r="H1858" s="25" t="str">
        <f t="shared" si="237"/>
        <v>26</v>
      </c>
      <c r="I1858" s="25" t="str">
        <f t="shared" si="238"/>
        <v>09</v>
      </c>
      <c r="J1858" s="25" t="str">
        <f t="shared" si="239"/>
        <v>2018</v>
      </c>
      <c r="K1858" s="25" t="str">
        <f t="shared" si="216"/>
        <v>1</v>
      </c>
      <c r="L1858" s="25" t="str">
        <f t="shared" si="240"/>
        <v>301513</v>
      </c>
      <c r="M1858" s="25" t="str">
        <f t="shared" si="241"/>
        <v>KP RAMBUTAN</v>
      </c>
    </row>
    <row r="1859" spans="2:13" x14ac:dyDescent="0.25">
      <c r="B1859" s="56">
        <v>43371</v>
      </c>
      <c r="C1859" s="57" t="s">
        <v>1358</v>
      </c>
      <c r="D1859" s="58">
        <v>47500</v>
      </c>
      <c r="E1859" s="58">
        <v>0</v>
      </c>
      <c r="F1859" s="58">
        <f t="shared" si="212"/>
        <v>906582400</v>
      </c>
      <c r="H1859" s="25" t="str">
        <f t="shared" si="237"/>
        <v>26</v>
      </c>
      <c r="I1859" s="25" t="str">
        <f t="shared" si="238"/>
        <v>09</v>
      </c>
      <c r="J1859" s="25" t="str">
        <f t="shared" si="239"/>
        <v>2018</v>
      </c>
      <c r="K1859" s="25" t="str">
        <f t="shared" si="216"/>
        <v>3</v>
      </c>
      <c r="L1859" s="25" t="str">
        <f t="shared" si="240"/>
        <v>301513</v>
      </c>
      <c r="M1859" s="25" t="str">
        <f t="shared" si="241"/>
        <v>KP RAMBUTAN</v>
      </c>
    </row>
    <row r="1860" spans="2:13" x14ac:dyDescent="0.25">
      <c r="B1860" s="56">
        <v>43371</v>
      </c>
      <c r="C1860" s="57" t="s">
        <v>1359</v>
      </c>
      <c r="D1860" s="58">
        <v>9500</v>
      </c>
      <c r="E1860" s="58">
        <v>0</v>
      </c>
      <c r="F1860" s="58">
        <f t="shared" si="212"/>
        <v>906591900</v>
      </c>
      <c r="H1860" s="25" t="str">
        <f t="shared" si="237"/>
        <v>26</v>
      </c>
      <c r="I1860" s="25" t="str">
        <f t="shared" si="238"/>
        <v>09</v>
      </c>
      <c r="J1860" s="25" t="str">
        <f t="shared" si="239"/>
        <v>2018</v>
      </c>
      <c r="K1860" s="25" t="str">
        <f t="shared" si="216"/>
        <v>3</v>
      </c>
      <c r="L1860" s="25" t="str">
        <f t="shared" si="240"/>
        <v>301512</v>
      </c>
      <c r="M1860" s="25" t="str">
        <f t="shared" si="241"/>
        <v>GEDONG 1</v>
      </c>
    </row>
    <row r="1861" spans="2:13" x14ac:dyDescent="0.25">
      <c r="B1861" s="56">
        <v>43371</v>
      </c>
      <c r="C1861" s="57" t="s">
        <v>1344</v>
      </c>
      <c r="D1861" s="58">
        <v>57000</v>
      </c>
      <c r="E1861" s="58">
        <v>0</v>
      </c>
      <c r="F1861" s="58">
        <f t="shared" si="212"/>
        <v>906648900</v>
      </c>
      <c r="H1861" s="25" t="str">
        <f t="shared" si="237"/>
        <v>26</v>
      </c>
      <c r="I1861" s="25" t="str">
        <f t="shared" si="238"/>
        <v>09</v>
      </c>
      <c r="J1861" s="25" t="str">
        <f t="shared" si="239"/>
        <v>2018</v>
      </c>
      <c r="K1861" s="25" t="str">
        <f t="shared" si="216"/>
        <v>3</v>
      </c>
      <c r="L1861" s="25" t="str">
        <f t="shared" si="240"/>
        <v>301507</v>
      </c>
      <c r="M1861" s="25" t="str">
        <f t="shared" si="241"/>
        <v>AMPERA 2</v>
      </c>
    </row>
    <row r="1862" spans="2:13" x14ac:dyDescent="0.25">
      <c r="B1862" s="56">
        <v>43371</v>
      </c>
      <c r="C1862" s="57" t="s">
        <v>1351</v>
      </c>
      <c r="D1862" s="58">
        <v>85500</v>
      </c>
      <c r="E1862" s="58">
        <v>0</v>
      </c>
      <c r="F1862" s="58">
        <f t="shared" si="212"/>
        <v>906734400</v>
      </c>
      <c r="H1862" s="25" t="str">
        <f t="shared" si="237"/>
        <v>26</v>
      </c>
      <c r="I1862" s="25" t="str">
        <f t="shared" si="238"/>
        <v>09</v>
      </c>
      <c r="J1862" s="25" t="str">
        <f t="shared" si="239"/>
        <v>2018</v>
      </c>
      <c r="K1862" s="25" t="str">
        <f t="shared" si="216"/>
        <v>2</v>
      </c>
      <c r="L1862" s="25" t="str">
        <f t="shared" si="240"/>
        <v>301512</v>
      </c>
      <c r="M1862" s="25" t="str">
        <f t="shared" si="241"/>
        <v>GEDONG 1</v>
      </c>
    </row>
    <row r="1863" spans="2:13" x14ac:dyDescent="0.25">
      <c r="B1863" s="56">
        <v>43371</v>
      </c>
      <c r="C1863" s="57" t="s">
        <v>1360</v>
      </c>
      <c r="D1863" s="58">
        <v>144500</v>
      </c>
      <c r="E1863" s="58">
        <v>0</v>
      </c>
      <c r="F1863" s="58">
        <f t="shared" si="212"/>
        <v>906878900</v>
      </c>
      <c r="H1863" s="25" t="str">
        <f t="shared" si="237"/>
        <v>26</v>
      </c>
      <c r="I1863" s="25" t="str">
        <f t="shared" si="238"/>
        <v>09</v>
      </c>
      <c r="J1863" s="25" t="str">
        <f t="shared" si="239"/>
        <v>2018</v>
      </c>
      <c r="K1863" s="25" t="str">
        <f t="shared" si="216"/>
        <v>1</v>
      </c>
      <c r="L1863" s="25" t="str">
        <f t="shared" si="240"/>
        <v>301508</v>
      </c>
      <c r="M1863" s="25" t="str">
        <f t="shared" si="241"/>
        <v>AMPERA 1</v>
      </c>
    </row>
    <row r="1864" spans="2:13" x14ac:dyDescent="0.25">
      <c r="B1864" s="56">
        <v>43371</v>
      </c>
      <c r="C1864" s="57" t="s">
        <v>1361</v>
      </c>
      <c r="D1864" s="58">
        <v>959500</v>
      </c>
      <c r="E1864" s="58">
        <v>0</v>
      </c>
      <c r="F1864" s="58">
        <f t="shared" si="212"/>
        <v>907838400</v>
      </c>
      <c r="H1864" s="25" t="str">
        <f t="shared" si="237"/>
        <v>26</v>
      </c>
      <c r="I1864" s="25" t="str">
        <f t="shared" si="238"/>
        <v>09</v>
      </c>
      <c r="J1864" s="25" t="str">
        <f t="shared" si="239"/>
        <v>2018</v>
      </c>
      <c r="K1864" s="25" t="str">
        <f t="shared" si="216"/>
        <v>1</v>
      </c>
      <c r="L1864" s="25" t="str">
        <f t="shared" si="240"/>
        <v>301510</v>
      </c>
      <c r="M1864" s="25" t="str">
        <f t="shared" si="241"/>
        <v>LT AGUNG 1</v>
      </c>
    </row>
    <row r="1865" spans="2:13" x14ac:dyDescent="0.25">
      <c r="B1865" s="56">
        <v>43371</v>
      </c>
      <c r="C1865" s="57" t="s">
        <v>1355</v>
      </c>
      <c r="D1865" s="58">
        <v>247000</v>
      </c>
      <c r="E1865" s="58">
        <v>0</v>
      </c>
      <c r="F1865" s="58">
        <f t="shared" si="212"/>
        <v>908085400</v>
      </c>
      <c r="H1865" s="25" t="str">
        <f t="shared" si="237"/>
        <v>26</v>
      </c>
      <c r="I1865" s="25" t="str">
        <f t="shared" si="238"/>
        <v>09</v>
      </c>
      <c r="J1865" s="25" t="str">
        <f t="shared" si="239"/>
        <v>2018</v>
      </c>
      <c r="K1865" s="25" t="str">
        <f t="shared" si="216"/>
        <v>1</v>
      </c>
      <c r="L1865" s="25" t="str">
        <f t="shared" si="240"/>
        <v>301512</v>
      </c>
      <c r="M1865" s="25" t="str">
        <f t="shared" si="241"/>
        <v>GEDONG 1</v>
      </c>
    </row>
    <row r="1866" spans="2:13" x14ac:dyDescent="0.25">
      <c r="B1866" s="56">
        <v>43371</v>
      </c>
      <c r="C1866" s="57" t="s">
        <v>1360</v>
      </c>
      <c r="D1866" s="58">
        <v>505500</v>
      </c>
      <c r="E1866" s="58">
        <v>0</v>
      </c>
      <c r="F1866" s="58">
        <f t="shared" si="212"/>
        <v>908590900</v>
      </c>
      <c r="H1866" s="25" t="str">
        <f t="shared" si="237"/>
        <v>26</v>
      </c>
      <c r="I1866" s="25" t="str">
        <f t="shared" si="238"/>
        <v>09</v>
      </c>
      <c r="J1866" s="25" t="str">
        <f t="shared" si="239"/>
        <v>2018</v>
      </c>
      <c r="K1866" s="25" t="str">
        <f t="shared" si="216"/>
        <v>1</v>
      </c>
      <c r="L1866" s="25" t="str">
        <f t="shared" si="240"/>
        <v>301508</v>
      </c>
      <c r="M1866" s="25" t="str">
        <f t="shared" si="241"/>
        <v>AMPERA 1</v>
      </c>
    </row>
    <row r="1867" spans="2:13" x14ac:dyDescent="0.25">
      <c r="B1867" s="56">
        <v>43371</v>
      </c>
      <c r="C1867" s="57" t="s">
        <v>1332</v>
      </c>
      <c r="D1867" s="58">
        <v>152000</v>
      </c>
      <c r="E1867" s="58">
        <v>0</v>
      </c>
      <c r="F1867" s="58">
        <f t="shared" si="212"/>
        <v>908742900</v>
      </c>
      <c r="H1867" s="25" t="str">
        <f t="shared" si="237"/>
        <v>26</v>
      </c>
      <c r="I1867" s="25" t="str">
        <f t="shared" si="238"/>
        <v>09</v>
      </c>
      <c r="J1867" s="25" t="str">
        <f t="shared" si="239"/>
        <v>2018</v>
      </c>
      <c r="K1867" s="25" t="str">
        <f t="shared" si="216"/>
        <v>2</v>
      </c>
      <c r="L1867" s="25" t="str">
        <f t="shared" si="240"/>
        <v>301507</v>
      </c>
      <c r="M1867" s="25" t="str">
        <f t="shared" si="241"/>
        <v>AMPERA 2</v>
      </c>
    </row>
    <row r="1868" spans="2:13" x14ac:dyDescent="0.25">
      <c r="B1868" s="56">
        <v>43371</v>
      </c>
      <c r="C1868" s="57" t="s">
        <v>1347</v>
      </c>
      <c r="D1868" s="58">
        <v>104500</v>
      </c>
      <c r="E1868" s="58">
        <v>0</v>
      </c>
      <c r="F1868" s="58">
        <f t="shared" si="212"/>
        <v>908847400</v>
      </c>
      <c r="H1868" s="25" t="str">
        <f t="shared" si="237"/>
        <v>26</v>
      </c>
      <c r="I1868" s="25" t="str">
        <f t="shared" si="238"/>
        <v>09</v>
      </c>
      <c r="J1868" s="25" t="str">
        <f t="shared" si="239"/>
        <v>2018</v>
      </c>
      <c r="K1868" s="25" t="str">
        <f t="shared" si="216"/>
        <v>3</v>
      </c>
      <c r="L1868" s="25" t="str">
        <f t="shared" si="240"/>
        <v>301508</v>
      </c>
      <c r="M1868" s="25" t="str">
        <f t="shared" si="241"/>
        <v>AMPERA 1</v>
      </c>
    </row>
    <row r="1869" spans="2:13" x14ac:dyDescent="0.25">
      <c r="B1869" s="56">
        <v>43371</v>
      </c>
      <c r="C1869" s="57" t="s">
        <v>1361</v>
      </c>
      <c r="D1869" s="58">
        <v>133000</v>
      </c>
      <c r="E1869" s="58">
        <v>0</v>
      </c>
      <c r="F1869" s="58">
        <f t="shared" si="212"/>
        <v>908980400</v>
      </c>
      <c r="H1869" s="25" t="str">
        <f t="shared" si="237"/>
        <v>26</v>
      </c>
      <c r="I1869" s="25" t="str">
        <f t="shared" si="238"/>
        <v>09</v>
      </c>
      <c r="J1869" s="25" t="str">
        <f t="shared" si="239"/>
        <v>2018</v>
      </c>
      <c r="K1869" s="25" t="str">
        <f t="shared" si="216"/>
        <v>1</v>
      </c>
      <c r="L1869" s="25" t="str">
        <f t="shared" si="240"/>
        <v>301510</v>
      </c>
      <c r="M1869" s="25" t="str">
        <f t="shared" si="241"/>
        <v>LT AGUNG 1</v>
      </c>
    </row>
    <row r="1870" spans="2:13" x14ac:dyDescent="0.25">
      <c r="B1870" s="56">
        <v>43371</v>
      </c>
      <c r="C1870" s="57" t="s">
        <v>1357</v>
      </c>
      <c r="D1870" s="58">
        <v>47500</v>
      </c>
      <c r="E1870" s="58">
        <v>0</v>
      </c>
      <c r="F1870" s="58">
        <f t="shared" si="212"/>
        <v>909027900</v>
      </c>
      <c r="H1870" s="25" t="str">
        <f t="shared" si="237"/>
        <v>26</v>
      </c>
      <c r="I1870" s="25" t="str">
        <f t="shared" si="238"/>
        <v>09</v>
      </c>
      <c r="J1870" s="25" t="str">
        <f t="shared" si="239"/>
        <v>2018</v>
      </c>
      <c r="K1870" s="25" t="str">
        <f t="shared" si="216"/>
        <v>1</v>
      </c>
      <c r="L1870" s="25" t="str">
        <f t="shared" si="240"/>
        <v>301513</v>
      </c>
      <c r="M1870" s="25" t="str">
        <f t="shared" si="241"/>
        <v>KP RAMBUTAN</v>
      </c>
    </row>
    <row r="1871" spans="2:13" x14ac:dyDescent="0.25">
      <c r="B1871" s="56">
        <v>43371</v>
      </c>
      <c r="C1871" s="57" t="s">
        <v>1337</v>
      </c>
      <c r="D1871" s="58">
        <v>275500</v>
      </c>
      <c r="E1871" s="58">
        <v>0</v>
      </c>
      <c r="F1871" s="58">
        <f t="shared" ref="F1871:F1934" si="242">F1870+D1871-E1871</f>
        <v>909303400</v>
      </c>
      <c r="H1871" s="25" t="str">
        <f t="shared" si="237"/>
        <v>26</v>
      </c>
      <c r="I1871" s="25" t="str">
        <f t="shared" si="238"/>
        <v>09</v>
      </c>
      <c r="J1871" s="25" t="str">
        <f t="shared" si="239"/>
        <v>2018</v>
      </c>
      <c r="K1871" s="25" t="str">
        <f t="shared" ref="K1871:K1934" si="243">MID(C1871,90,1)</f>
        <v>1</v>
      </c>
      <c r="L1871" s="25" t="str">
        <f t="shared" si="240"/>
        <v>301504</v>
      </c>
      <c r="M1871" s="25" t="str">
        <f t="shared" si="241"/>
        <v>PD PINANG</v>
      </c>
    </row>
    <row r="1872" spans="2:13" x14ac:dyDescent="0.25">
      <c r="B1872" s="56">
        <v>43371</v>
      </c>
      <c r="C1872" s="57" t="s">
        <v>1353</v>
      </c>
      <c r="D1872" s="58">
        <v>47500</v>
      </c>
      <c r="E1872" s="58">
        <v>0</v>
      </c>
      <c r="F1872" s="58">
        <f t="shared" si="242"/>
        <v>909350900</v>
      </c>
      <c r="H1872" s="25" t="str">
        <f t="shared" si="237"/>
        <v>26</v>
      </c>
      <c r="I1872" s="25" t="str">
        <f t="shared" si="238"/>
        <v>09</v>
      </c>
      <c r="J1872" s="25" t="str">
        <f t="shared" si="239"/>
        <v>2018</v>
      </c>
      <c r="K1872" s="25" t="str">
        <f t="shared" si="243"/>
        <v>2</v>
      </c>
      <c r="L1872" s="25" t="str">
        <f t="shared" si="240"/>
        <v>301511</v>
      </c>
      <c r="M1872" s="25" t="str">
        <f t="shared" si="241"/>
        <v>GEDONG 2</v>
      </c>
    </row>
    <row r="1873" spans="2:13" x14ac:dyDescent="0.25">
      <c r="B1873" s="56">
        <v>43371</v>
      </c>
      <c r="C1873" s="57" t="s">
        <v>1341</v>
      </c>
      <c r="D1873" s="58">
        <v>66500</v>
      </c>
      <c r="E1873" s="58">
        <v>0</v>
      </c>
      <c r="F1873" s="58">
        <f t="shared" si="242"/>
        <v>909417400</v>
      </c>
      <c r="H1873" s="25" t="str">
        <f t="shared" si="237"/>
        <v>26</v>
      </c>
      <c r="I1873" s="25" t="str">
        <f t="shared" si="238"/>
        <v>09</v>
      </c>
      <c r="J1873" s="25" t="str">
        <f t="shared" si="239"/>
        <v>2018</v>
      </c>
      <c r="K1873" s="25" t="str">
        <f t="shared" si="243"/>
        <v>2</v>
      </c>
      <c r="L1873" s="25" t="str">
        <f t="shared" si="240"/>
        <v>301503</v>
      </c>
      <c r="M1873" s="25" t="str">
        <f t="shared" si="241"/>
        <v>CIPUTAT 1</v>
      </c>
    </row>
    <row r="1874" spans="2:13" x14ac:dyDescent="0.25">
      <c r="B1874" s="56">
        <v>43371</v>
      </c>
      <c r="C1874" s="57" t="s">
        <v>1356</v>
      </c>
      <c r="D1874" s="58">
        <v>192000</v>
      </c>
      <c r="E1874" s="58">
        <v>0</v>
      </c>
      <c r="F1874" s="58">
        <f t="shared" si="242"/>
        <v>909609400</v>
      </c>
      <c r="H1874" s="25" t="str">
        <f t="shared" si="237"/>
        <v>26</v>
      </c>
      <c r="I1874" s="25" t="str">
        <f t="shared" si="238"/>
        <v>09</v>
      </c>
      <c r="J1874" s="25" t="str">
        <f t="shared" si="239"/>
        <v>2018</v>
      </c>
      <c r="K1874" s="25" t="str">
        <f t="shared" si="243"/>
        <v>3</v>
      </c>
      <c r="L1874" s="25" t="str">
        <f t="shared" si="240"/>
        <v>301504</v>
      </c>
      <c r="M1874" s="25" t="str">
        <f t="shared" si="241"/>
        <v>PD PINANG</v>
      </c>
    </row>
    <row r="1875" spans="2:13" x14ac:dyDescent="0.25">
      <c r="B1875" s="56">
        <v>43371</v>
      </c>
      <c r="C1875" s="57" t="s">
        <v>1345</v>
      </c>
      <c r="D1875" s="58">
        <v>47500</v>
      </c>
      <c r="E1875" s="58">
        <v>0</v>
      </c>
      <c r="F1875" s="58">
        <f t="shared" si="242"/>
        <v>909656900</v>
      </c>
      <c r="H1875" s="25" t="str">
        <f t="shared" si="237"/>
        <v>26</v>
      </c>
      <c r="I1875" s="25" t="str">
        <f t="shared" si="238"/>
        <v>09</v>
      </c>
      <c r="J1875" s="25" t="str">
        <f t="shared" si="239"/>
        <v>2018</v>
      </c>
      <c r="K1875" s="25" t="str">
        <f t="shared" si="243"/>
        <v>3</v>
      </c>
      <c r="L1875" s="25" t="str">
        <f t="shared" si="240"/>
        <v>301503</v>
      </c>
      <c r="M1875" s="25" t="str">
        <f t="shared" si="241"/>
        <v>CIPUTAT 1</v>
      </c>
    </row>
    <row r="1876" spans="2:13" x14ac:dyDescent="0.25">
      <c r="B1876" s="56">
        <v>43371</v>
      </c>
      <c r="C1876" s="57" t="s">
        <v>1359</v>
      </c>
      <c r="D1876" s="58">
        <v>66500</v>
      </c>
      <c r="E1876" s="58">
        <v>0</v>
      </c>
      <c r="F1876" s="58">
        <f t="shared" si="242"/>
        <v>909723400</v>
      </c>
      <c r="H1876" s="25" t="str">
        <f t="shared" si="237"/>
        <v>26</v>
      </c>
      <c r="I1876" s="25" t="str">
        <f t="shared" si="238"/>
        <v>09</v>
      </c>
      <c r="J1876" s="25" t="str">
        <f t="shared" si="239"/>
        <v>2018</v>
      </c>
      <c r="K1876" s="25" t="str">
        <f t="shared" si="243"/>
        <v>3</v>
      </c>
      <c r="L1876" s="25" t="str">
        <f t="shared" si="240"/>
        <v>301512</v>
      </c>
      <c r="M1876" s="25" t="str">
        <f t="shared" si="241"/>
        <v>GEDONG 1</v>
      </c>
    </row>
    <row r="1877" spans="2:13" x14ac:dyDescent="0.25">
      <c r="B1877" s="56">
        <v>43371</v>
      </c>
      <c r="C1877" s="57" t="s">
        <v>1352</v>
      </c>
      <c r="D1877" s="58">
        <v>674500</v>
      </c>
      <c r="E1877" s="58">
        <v>0</v>
      </c>
      <c r="F1877" s="58">
        <f t="shared" si="242"/>
        <v>910397900</v>
      </c>
      <c r="H1877" s="25" t="str">
        <f t="shared" si="237"/>
        <v>26</v>
      </c>
      <c r="I1877" s="25" t="str">
        <f t="shared" si="238"/>
        <v>09</v>
      </c>
      <c r="J1877" s="25" t="str">
        <f t="shared" si="239"/>
        <v>2018</v>
      </c>
      <c r="K1877" s="25" t="str">
        <f t="shared" si="243"/>
        <v>2</v>
      </c>
      <c r="L1877" s="25" t="str">
        <f t="shared" si="240"/>
        <v>301508</v>
      </c>
      <c r="M1877" s="25" t="str">
        <f t="shared" si="241"/>
        <v>AMPERA 1</v>
      </c>
    </row>
    <row r="1878" spans="2:13" x14ac:dyDescent="0.25">
      <c r="B1878" s="56">
        <v>43371</v>
      </c>
      <c r="C1878" s="57" t="s">
        <v>1348</v>
      </c>
      <c r="D1878" s="58">
        <v>66500</v>
      </c>
      <c r="E1878" s="58">
        <v>0</v>
      </c>
      <c r="F1878" s="58">
        <f t="shared" si="242"/>
        <v>910464400</v>
      </c>
      <c r="H1878" s="25" t="str">
        <f t="shared" si="237"/>
        <v>26</v>
      </c>
      <c r="I1878" s="25" t="str">
        <f t="shared" si="238"/>
        <v>09</v>
      </c>
      <c r="J1878" s="25" t="str">
        <f t="shared" si="239"/>
        <v>2018</v>
      </c>
      <c r="K1878" s="25" t="str">
        <f t="shared" si="243"/>
        <v>3</v>
      </c>
      <c r="L1878" s="25" t="str">
        <f t="shared" si="240"/>
        <v>301510</v>
      </c>
      <c r="M1878" s="25" t="str">
        <f t="shared" si="241"/>
        <v>LT AGUNG 1</v>
      </c>
    </row>
    <row r="1879" spans="2:13" x14ac:dyDescent="0.25">
      <c r="B1879" s="56">
        <v>43371</v>
      </c>
      <c r="C1879" s="57" t="s">
        <v>1336</v>
      </c>
      <c r="D1879" s="58">
        <v>437000</v>
      </c>
      <c r="E1879" s="58">
        <v>0</v>
      </c>
      <c r="F1879" s="58">
        <f t="shared" si="242"/>
        <v>910901400</v>
      </c>
      <c r="H1879" s="25" t="str">
        <f t="shared" si="237"/>
        <v>26</v>
      </c>
      <c r="I1879" s="25" t="str">
        <f t="shared" si="238"/>
        <v>09</v>
      </c>
      <c r="J1879" s="25" t="str">
        <f t="shared" si="239"/>
        <v>2018</v>
      </c>
      <c r="K1879" s="25" t="str">
        <f t="shared" si="243"/>
        <v>1</v>
      </c>
      <c r="L1879" s="25" t="str">
        <f t="shared" si="240"/>
        <v>301507</v>
      </c>
      <c r="M1879" s="25" t="str">
        <f t="shared" si="241"/>
        <v>AMPERA 2</v>
      </c>
    </row>
    <row r="1880" spans="2:13" x14ac:dyDescent="0.25">
      <c r="B1880" s="56">
        <v>43371</v>
      </c>
      <c r="C1880" s="57" t="s">
        <v>1362</v>
      </c>
      <c r="D1880" s="58">
        <v>560500</v>
      </c>
      <c r="E1880" s="58">
        <v>0</v>
      </c>
      <c r="F1880" s="58">
        <f t="shared" si="242"/>
        <v>911461900</v>
      </c>
      <c r="H1880" s="25" t="str">
        <f t="shared" ref="H1880:H1943" si="244">MID(C1880,81,2)</f>
        <v>27</v>
      </c>
      <c r="I1880" s="25" t="str">
        <f t="shared" ref="I1880:I1943" si="245">MID(C1880,83,2)</f>
        <v>09</v>
      </c>
      <c r="J1880" s="25" t="str">
        <f t="shared" ref="J1880:J1943" si="246">MID(C1880,85,4)</f>
        <v>2018</v>
      </c>
      <c r="K1880" s="25" t="str">
        <f t="shared" si="243"/>
        <v>2</v>
      </c>
      <c r="L1880" s="25" t="str">
        <f t="shared" ref="L1880:L1943" si="247">MID(C1880,92,6)</f>
        <v>301506</v>
      </c>
      <c r="M1880" s="25" t="str">
        <f t="shared" ref="M1880:M1943" si="248">MID(C1880,99,15)</f>
        <v>FATMAWATI 1</v>
      </c>
    </row>
    <row r="1881" spans="2:13" x14ac:dyDescent="0.25">
      <c r="B1881" s="56">
        <v>43371</v>
      </c>
      <c r="C1881" s="57" t="s">
        <v>1363</v>
      </c>
      <c r="D1881" s="58">
        <v>38000</v>
      </c>
      <c r="E1881" s="58">
        <v>0</v>
      </c>
      <c r="F1881" s="58">
        <f t="shared" si="242"/>
        <v>911499900</v>
      </c>
      <c r="H1881" s="25" t="str">
        <f t="shared" si="244"/>
        <v>27</v>
      </c>
      <c r="I1881" s="25" t="str">
        <f t="shared" si="245"/>
        <v>09</v>
      </c>
      <c r="J1881" s="25" t="str">
        <f t="shared" si="246"/>
        <v>2018</v>
      </c>
      <c r="K1881" s="25" t="str">
        <f t="shared" si="243"/>
        <v>2</v>
      </c>
      <c r="L1881" s="25" t="str">
        <f t="shared" si="247"/>
        <v>301511</v>
      </c>
      <c r="M1881" s="25" t="str">
        <f t="shared" si="248"/>
        <v>GEDONG 2</v>
      </c>
    </row>
    <row r="1882" spans="2:13" x14ac:dyDescent="0.25">
      <c r="B1882" s="56">
        <v>43371</v>
      </c>
      <c r="C1882" s="57" t="s">
        <v>1364</v>
      </c>
      <c r="D1882" s="58">
        <v>1605000</v>
      </c>
      <c r="E1882" s="58">
        <v>0</v>
      </c>
      <c r="F1882" s="58">
        <f t="shared" si="242"/>
        <v>913104900</v>
      </c>
      <c r="H1882" s="25" t="str">
        <f t="shared" si="244"/>
        <v>27</v>
      </c>
      <c r="I1882" s="25" t="str">
        <f t="shared" si="245"/>
        <v>09</v>
      </c>
      <c r="J1882" s="25" t="str">
        <f t="shared" si="246"/>
        <v>2018</v>
      </c>
      <c r="K1882" s="25" t="str">
        <f t="shared" si="243"/>
        <v>2</v>
      </c>
      <c r="L1882" s="25" t="str">
        <f t="shared" si="247"/>
        <v>301515</v>
      </c>
      <c r="M1882" s="25" t="str">
        <f t="shared" si="248"/>
        <v>DUKUH 1</v>
      </c>
    </row>
    <row r="1883" spans="2:13" x14ac:dyDescent="0.25">
      <c r="B1883" s="56">
        <v>43371</v>
      </c>
      <c r="C1883" s="57" t="s">
        <v>1365</v>
      </c>
      <c r="D1883" s="58">
        <v>171000</v>
      </c>
      <c r="E1883" s="58">
        <v>0</v>
      </c>
      <c r="F1883" s="58">
        <f t="shared" si="242"/>
        <v>913275900</v>
      </c>
      <c r="H1883" s="25" t="str">
        <f t="shared" si="244"/>
        <v>27</v>
      </c>
      <c r="I1883" s="25" t="str">
        <f t="shared" si="245"/>
        <v>09</v>
      </c>
      <c r="J1883" s="25" t="str">
        <f t="shared" si="246"/>
        <v>2018</v>
      </c>
      <c r="K1883" s="25" t="str">
        <f t="shared" si="243"/>
        <v>2</v>
      </c>
      <c r="L1883" s="25" t="str">
        <f t="shared" si="247"/>
        <v>301513</v>
      </c>
      <c r="M1883" s="25" t="str">
        <f t="shared" si="248"/>
        <v>KP RAMBUTAN</v>
      </c>
    </row>
    <row r="1884" spans="2:13" x14ac:dyDescent="0.25">
      <c r="B1884" s="56">
        <v>43371</v>
      </c>
      <c r="C1884" s="57" t="s">
        <v>1366</v>
      </c>
      <c r="D1884" s="58">
        <v>1178500</v>
      </c>
      <c r="E1884" s="58">
        <v>0</v>
      </c>
      <c r="F1884" s="58">
        <f t="shared" si="242"/>
        <v>914454400</v>
      </c>
      <c r="H1884" s="25" t="str">
        <f t="shared" si="244"/>
        <v>27</v>
      </c>
      <c r="I1884" s="25" t="str">
        <f t="shared" si="245"/>
        <v>09</v>
      </c>
      <c r="J1884" s="25" t="str">
        <f t="shared" si="246"/>
        <v>2018</v>
      </c>
      <c r="K1884" s="25" t="str">
        <f t="shared" si="243"/>
        <v>2</v>
      </c>
      <c r="L1884" s="25" t="str">
        <f t="shared" si="247"/>
        <v>301514</v>
      </c>
      <c r="M1884" s="25" t="str">
        <f t="shared" si="248"/>
        <v>PS REBO</v>
      </c>
    </row>
    <row r="1885" spans="2:13" x14ac:dyDescent="0.25">
      <c r="B1885" s="56">
        <v>43371</v>
      </c>
      <c r="C1885" s="57" t="s">
        <v>1365</v>
      </c>
      <c r="D1885" s="58">
        <v>9500</v>
      </c>
      <c r="E1885" s="58">
        <v>0</v>
      </c>
      <c r="F1885" s="58">
        <f t="shared" si="242"/>
        <v>914463900</v>
      </c>
      <c r="H1885" s="25" t="str">
        <f t="shared" si="244"/>
        <v>27</v>
      </c>
      <c r="I1885" s="25" t="str">
        <f t="shared" si="245"/>
        <v>09</v>
      </c>
      <c r="J1885" s="25" t="str">
        <f t="shared" si="246"/>
        <v>2018</v>
      </c>
      <c r="K1885" s="25" t="str">
        <f t="shared" si="243"/>
        <v>2</v>
      </c>
      <c r="L1885" s="25" t="str">
        <f t="shared" si="247"/>
        <v>301513</v>
      </c>
      <c r="M1885" s="25" t="str">
        <f t="shared" si="248"/>
        <v>KP RAMBUTAN</v>
      </c>
    </row>
    <row r="1886" spans="2:13" x14ac:dyDescent="0.25">
      <c r="B1886" s="56">
        <v>43371</v>
      </c>
      <c r="C1886" s="57" t="s">
        <v>1367</v>
      </c>
      <c r="D1886" s="58">
        <v>1102000</v>
      </c>
      <c r="E1886" s="58">
        <v>0</v>
      </c>
      <c r="F1886" s="58">
        <f t="shared" si="242"/>
        <v>915565900</v>
      </c>
      <c r="H1886" s="25" t="str">
        <f t="shared" si="244"/>
        <v>27</v>
      </c>
      <c r="I1886" s="25" t="str">
        <f t="shared" si="245"/>
        <v>09</v>
      </c>
      <c r="J1886" s="25" t="str">
        <f t="shared" si="246"/>
        <v>2018</v>
      </c>
      <c r="K1886" s="25" t="str">
        <f t="shared" si="243"/>
        <v>2</v>
      </c>
      <c r="L1886" s="25" t="str">
        <f t="shared" si="247"/>
        <v>301508</v>
      </c>
      <c r="M1886" s="25" t="str">
        <f t="shared" si="248"/>
        <v>AMPERA 1</v>
      </c>
    </row>
    <row r="1887" spans="2:13" x14ac:dyDescent="0.25">
      <c r="B1887" s="56">
        <v>43371</v>
      </c>
      <c r="C1887" s="57" t="s">
        <v>1368</v>
      </c>
      <c r="D1887" s="58">
        <v>304000</v>
      </c>
      <c r="E1887" s="58">
        <v>0</v>
      </c>
      <c r="F1887" s="58">
        <f t="shared" si="242"/>
        <v>915869900</v>
      </c>
      <c r="H1887" s="25" t="str">
        <f t="shared" si="244"/>
        <v>27</v>
      </c>
      <c r="I1887" s="25" t="str">
        <f t="shared" si="245"/>
        <v>09</v>
      </c>
      <c r="J1887" s="25" t="str">
        <f t="shared" si="246"/>
        <v>2018</v>
      </c>
      <c r="K1887" s="25" t="str">
        <f t="shared" si="243"/>
        <v>2</v>
      </c>
      <c r="L1887" s="25" t="str">
        <f t="shared" si="247"/>
        <v>301512</v>
      </c>
      <c r="M1887" s="25" t="str">
        <f t="shared" si="248"/>
        <v>GEDONG 1</v>
      </c>
    </row>
    <row r="1888" spans="2:13" x14ac:dyDescent="0.25">
      <c r="B1888" s="56">
        <v>43371</v>
      </c>
      <c r="C1888" s="57" t="s">
        <v>1369</v>
      </c>
      <c r="D1888" s="58">
        <v>627000</v>
      </c>
      <c r="E1888" s="58">
        <v>0</v>
      </c>
      <c r="F1888" s="58">
        <f t="shared" si="242"/>
        <v>916496900</v>
      </c>
      <c r="H1888" s="25" t="str">
        <f t="shared" si="244"/>
        <v>27</v>
      </c>
      <c r="I1888" s="25" t="str">
        <f t="shared" si="245"/>
        <v>09</v>
      </c>
      <c r="J1888" s="25" t="str">
        <f t="shared" si="246"/>
        <v>2018</v>
      </c>
      <c r="K1888" s="25" t="str">
        <f t="shared" si="243"/>
        <v>2</v>
      </c>
      <c r="L1888" s="25" t="str">
        <f t="shared" si="247"/>
        <v>301505</v>
      </c>
      <c r="M1888" s="25" t="str">
        <f t="shared" si="248"/>
        <v>FATMAWATI 2</v>
      </c>
    </row>
    <row r="1889" spans="2:13" x14ac:dyDescent="0.25">
      <c r="B1889" s="56">
        <v>43371</v>
      </c>
      <c r="C1889" s="57" t="s">
        <v>1370</v>
      </c>
      <c r="D1889" s="58">
        <v>228000</v>
      </c>
      <c r="E1889" s="58">
        <v>0</v>
      </c>
      <c r="F1889" s="58">
        <f t="shared" si="242"/>
        <v>916724900</v>
      </c>
      <c r="H1889" s="25" t="str">
        <f t="shared" si="244"/>
        <v>27</v>
      </c>
      <c r="I1889" s="25" t="str">
        <f t="shared" si="245"/>
        <v>09</v>
      </c>
      <c r="J1889" s="25" t="str">
        <f t="shared" si="246"/>
        <v>2018</v>
      </c>
      <c r="K1889" s="25" t="str">
        <f t="shared" si="243"/>
        <v>2</v>
      </c>
      <c r="L1889" s="25" t="str">
        <f t="shared" si="247"/>
        <v>301509</v>
      </c>
      <c r="M1889" s="25" t="str">
        <f t="shared" si="248"/>
        <v>LT AGUNG 2</v>
      </c>
    </row>
    <row r="1890" spans="2:13" x14ac:dyDescent="0.25">
      <c r="B1890" s="56">
        <v>43371</v>
      </c>
      <c r="C1890" s="57" t="s">
        <v>1370</v>
      </c>
      <c r="D1890" s="58">
        <v>1484000</v>
      </c>
      <c r="E1890" s="58">
        <v>0</v>
      </c>
      <c r="F1890" s="58">
        <f t="shared" si="242"/>
        <v>918208900</v>
      </c>
      <c r="H1890" s="25" t="str">
        <f t="shared" si="244"/>
        <v>27</v>
      </c>
      <c r="I1890" s="25" t="str">
        <f t="shared" si="245"/>
        <v>09</v>
      </c>
      <c r="J1890" s="25" t="str">
        <f t="shared" si="246"/>
        <v>2018</v>
      </c>
      <c r="K1890" s="25" t="str">
        <f t="shared" si="243"/>
        <v>2</v>
      </c>
      <c r="L1890" s="25" t="str">
        <f t="shared" si="247"/>
        <v>301509</v>
      </c>
      <c r="M1890" s="25" t="str">
        <f t="shared" si="248"/>
        <v>LT AGUNG 2</v>
      </c>
    </row>
    <row r="1891" spans="2:13" x14ac:dyDescent="0.25">
      <c r="B1891" s="56">
        <v>43371</v>
      </c>
      <c r="C1891" s="57" t="s">
        <v>1371</v>
      </c>
      <c r="D1891" s="58">
        <v>750500</v>
      </c>
      <c r="E1891" s="58">
        <v>0</v>
      </c>
      <c r="F1891" s="58">
        <f t="shared" si="242"/>
        <v>918959400</v>
      </c>
      <c r="H1891" s="25" t="str">
        <f t="shared" si="244"/>
        <v>27</v>
      </c>
      <c r="I1891" s="25" t="str">
        <f t="shared" si="245"/>
        <v>09</v>
      </c>
      <c r="J1891" s="25" t="str">
        <f t="shared" si="246"/>
        <v>2018</v>
      </c>
      <c r="K1891" s="25" t="str">
        <f t="shared" si="243"/>
        <v>2</v>
      </c>
      <c r="L1891" s="25" t="str">
        <f t="shared" si="247"/>
        <v>301507</v>
      </c>
      <c r="M1891" s="25" t="str">
        <f t="shared" si="248"/>
        <v>AMPERA 2</v>
      </c>
    </row>
    <row r="1892" spans="2:13" x14ac:dyDescent="0.25">
      <c r="B1892" s="56">
        <v>43371</v>
      </c>
      <c r="C1892" s="57" t="s">
        <v>1369</v>
      </c>
      <c r="D1892" s="58">
        <v>57000</v>
      </c>
      <c r="E1892" s="58">
        <v>0</v>
      </c>
      <c r="F1892" s="58">
        <f t="shared" si="242"/>
        <v>919016400</v>
      </c>
      <c r="H1892" s="25" t="str">
        <f t="shared" si="244"/>
        <v>27</v>
      </c>
      <c r="I1892" s="25" t="str">
        <f t="shared" si="245"/>
        <v>09</v>
      </c>
      <c r="J1892" s="25" t="str">
        <f t="shared" si="246"/>
        <v>2018</v>
      </c>
      <c r="K1892" s="25" t="str">
        <f t="shared" si="243"/>
        <v>2</v>
      </c>
      <c r="L1892" s="25" t="str">
        <f t="shared" si="247"/>
        <v>301505</v>
      </c>
      <c r="M1892" s="25" t="str">
        <f t="shared" si="248"/>
        <v>FATMAWATI 2</v>
      </c>
    </row>
    <row r="1893" spans="2:13" x14ac:dyDescent="0.25">
      <c r="B1893" s="56">
        <v>43371</v>
      </c>
      <c r="C1893" s="57" t="s">
        <v>1363</v>
      </c>
      <c r="D1893" s="58">
        <v>294500</v>
      </c>
      <c r="E1893" s="58">
        <v>0</v>
      </c>
      <c r="F1893" s="58">
        <f t="shared" si="242"/>
        <v>919310900</v>
      </c>
      <c r="H1893" s="25" t="str">
        <f t="shared" si="244"/>
        <v>27</v>
      </c>
      <c r="I1893" s="25" t="str">
        <f t="shared" si="245"/>
        <v>09</v>
      </c>
      <c r="J1893" s="25" t="str">
        <f t="shared" si="246"/>
        <v>2018</v>
      </c>
      <c r="K1893" s="25" t="str">
        <f t="shared" si="243"/>
        <v>2</v>
      </c>
      <c r="L1893" s="25" t="str">
        <f t="shared" si="247"/>
        <v>301511</v>
      </c>
      <c r="M1893" s="25" t="str">
        <f t="shared" si="248"/>
        <v>GEDONG 2</v>
      </c>
    </row>
    <row r="1894" spans="2:13" x14ac:dyDescent="0.25">
      <c r="B1894" s="56">
        <v>43371</v>
      </c>
      <c r="C1894" s="57" t="s">
        <v>1367</v>
      </c>
      <c r="D1894" s="58">
        <v>370500</v>
      </c>
      <c r="E1894" s="58">
        <v>0</v>
      </c>
      <c r="F1894" s="58">
        <f t="shared" si="242"/>
        <v>919681400</v>
      </c>
      <c r="H1894" s="25" t="str">
        <f t="shared" si="244"/>
        <v>27</v>
      </c>
      <c r="I1894" s="25" t="str">
        <f t="shared" si="245"/>
        <v>09</v>
      </c>
      <c r="J1894" s="25" t="str">
        <f t="shared" si="246"/>
        <v>2018</v>
      </c>
      <c r="K1894" s="25" t="str">
        <f t="shared" si="243"/>
        <v>2</v>
      </c>
      <c r="L1894" s="25" t="str">
        <f t="shared" si="247"/>
        <v>301508</v>
      </c>
      <c r="M1894" s="25" t="str">
        <f t="shared" si="248"/>
        <v>AMPERA 1</v>
      </c>
    </row>
    <row r="1895" spans="2:13" x14ac:dyDescent="0.25">
      <c r="B1895" s="56">
        <v>43371</v>
      </c>
      <c r="C1895" s="57" t="s">
        <v>1372</v>
      </c>
      <c r="D1895" s="58">
        <v>57000</v>
      </c>
      <c r="E1895" s="58">
        <v>0</v>
      </c>
      <c r="F1895" s="58">
        <f t="shared" si="242"/>
        <v>919738400</v>
      </c>
      <c r="H1895" s="25" t="str">
        <f t="shared" si="244"/>
        <v>27</v>
      </c>
      <c r="I1895" s="25" t="str">
        <f t="shared" si="245"/>
        <v>09</v>
      </c>
      <c r="J1895" s="25" t="str">
        <f t="shared" si="246"/>
        <v>2018</v>
      </c>
      <c r="K1895" s="25" t="str">
        <f t="shared" si="243"/>
        <v>2</v>
      </c>
      <c r="L1895" s="25" t="str">
        <f t="shared" si="247"/>
        <v>301510</v>
      </c>
      <c r="M1895" s="25" t="str">
        <f t="shared" si="248"/>
        <v>LT AGUNG 1</v>
      </c>
    </row>
    <row r="1896" spans="2:13" x14ac:dyDescent="0.25">
      <c r="B1896" s="56">
        <v>43371</v>
      </c>
      <c r="C1896" s="57" t="s">
        <v>1373</v>
      </c>
      <c r="D1896" s="58">
        <v>1744000</v>
      </c>
      <c r="E1896" s="58">
        <v>0</v>
      </c>
      <c r="F1896" s="58">
        <f t="shared" si="242"/>
        <v>921482400</v>
      </c>
      <c r="H1896" s="25" t="str">
        <f t="shared" si="244"/>
        <v>27</v>
      </c>
      <c r="I1896" s="25" t="str">
        <f t="shared" si="245"/>
        <v>09</v>
      </c>
      <c r="J1896" s="25" t="str">
        <f t="shared" si="246"/>
        <v>2018</v>
      </c>
      <c r="K1896" s="25" t="str">
        <f t="shared" si="243"/>
        <v>2</v>
      </c>
      <c r="L1896" s="25" t="str">
        <f t="shared" si="247"/>
        <v>301516</v>
      </c>
      <c r="M1896" s="25" t="str">
        <f t="shared" si="248"/>
        <v>DUKUH 3</v>
      </c>
    </row>
    <row r="1897" spans="2:13" x14ac:dyDescent="0.25">
      <c r="B1897" s="56">
        <v>43371</v>
      </c>
      <c r="C1897" s="57" t="s">
        <v>1374</v>
      </c>
      <c r="D1897" s="58">
        <v>427500</v>
      </c>
      <c r="E1897" s="58">
        <v>0</v>
      </c>
      <c r="F1897" s="58">
        <f t="shared" si="242"/>
        <v>921909900</v>
      </c>
      <c r="H1897" s="25" t="str">
        <f t="shared" si="244"/>
        <v>27</v>
      </c>
      <c r="I1897" s="25" t="str">
        <f t="shared" si="245"/>
        <v>09</v>
      </c>
      <c r="J1897" s="25" t="str">
        <f t="shared" si="246"/>
        <v>2018</v>
      </c>
      <c r="K1897" s="25" t="str">
        <f t="shared" si="243"/>
        <v>2</v>
      </c>
      <c r="L1897" s="25" t="str">
        <f t="shared" si="247"/>
        <v>301534</v>
      </c>
      <c r="M1897" s="25" t="str">
        <f t="shared" si="248"/>
        <v>LT AGUNG 3</v>
      </c>
    </row>
    <row r="1898" spans="2:13" x14ac:dyDescent="0.25">
      <c r="B1898" s="56">
        <v>43371</v>
      </c>
      <c r="C1898" s="57" t="s">
        <v>1374</v>
      </c>
      <c r="D1898" s="58">
        <v>9500</v>
      </c>
      <c r="E1898" s="58">
        <v>0</v>
      </c>
      <c r="F1898" s="58">
        <f t="shared" si="242"/>
        <v>921919400</v>
      </c>
      <c r="H1898" s="25" t="str">
        <f t="shared" si="244"/>
        <v>27</v>
      </c>
      <c r="I1898" s="25" t="str">
        <f t="shared" si="245"/>
        <v>09</v>
      </c>
      <c r="J1898" s="25" t="str">
        <f t="shared" si="246"/>
        <v>2018</v>
      </c>
      <c r="K1898" s="25" t="str">
        <f t="shared" si="243"/>
        <v>2</v>
      </c>
      <c r="L1898" s="25" t="str">
        <f t="shared" si="247"/>
        <v>301534</v>
      </c>
      <c r="M1898" s="25" t="str">
        <f t="shared" si="248"/>
        <v>LT AGUNG 3</v>
      </c>
    </row>
    <row r="1899" spans="2:13" x14ac:dyDescent="0.25">
      <c r="B1899" s="56">
        <v>43371</v>
      </c>
      <c r="C1899" s="57" t="s">
        <v>1362</v>
      </c>
      <c r="D1899" s="58">
        <v>180500</v>
      </c>
      <c r="E1899" s="58">
        <v>0</v>
      </c>
      <c r="F1899" s="58">
        <f t="shared" si="242"/>
        <v>922099900</v>
      </c>
      <c r="H1899" s="25" t="str">
        <f t="shared" si="244"/>
        <v>27</v>
      </c>
      <c r="I1899" s="25" t="str">
        <f t="shared" si="245"/>
        <v>09</v>
      </c>
      <c r="J1899" s="25" t="str">
        <f t="shared" si="246"/>
        <v>2018</v>
      </c>
      <c r="K1899" s="25" t="str">
        <f t="shared" si="243"/>
        <v>2</v>
      </c>
      <c r="L1899" s="25" t="str">
        <f t="shared" si="247"/>
        <v>301506</v>
      </c>
      <c r="M1899" s="25" t="str">
        <f t="shared" si="248"/>
        <v>FATMAWATI 1</v>
      </c>
    </row>
    <row r="1900" spans="2:13" x14ac:dyDescent="0.25">
      <c r="B1900" s="56">
        <v>43371</v>
      </c>
      <c r="C1900" s="57" t="s">
        <v>1371</v>
      </c>
      <c r="D1900" s="58">
        <v>142500</v>
      </c>
      <c r="E1900" s="58">
        <v>0</v>
      </c>
      <c r="F1900" s="58">
        <f t="shared" si="242"/>
        <v>922242400</v>
      </c>
      <c r="H1900" s="25" t="str">
        <f t="shared" si="244"/>
        <v>27</v>
      </c>
      <c r="I1900" s="25" t="str">
        <f t="shared" si="245"/>
        <v>09</v>
      </c>
      <c r="J1900" s="25" t="str">
        <f t="shared" si="246"/>
        <v>2018</v>
      </c>
      <c r="K1900" s="25" t="str">
        <f t="shared" si="243"/>
        <v>2</v>
      </c>
      <c r="L1900" s="25" t="str">
        <f t="shared" si="247"/>
        <v>301507</v>
      </c>
      <c r="M1900" s="25" t="str">
        <f t="shared" si="248"/>
        <v>AMPERA 2</v>
      </c>
    </row>
    <row r="1901" spans="2:13" x14ac:dyDescent="0.25">
      <c r="B1901" s="56">
        <v>43371</v>
      </c>
      <c r="C1901" s="57" t="s">
        <v>1368</v>
      </c>
      <c r="D1901" s="58">
        <v>19000</v>
      </c>
      <c r="E1901" s="58">
        <v>0</v>
      </c>
      <c r="F1901" s="58">
        <f t="shared" si="242"/>
        <v>922261400</v>
      </c>
      <c r="H1901" s="25" t="str">
        <f t="shared" si="244"/>
        <v>27</v>
      </c>
      <c r="I1901" s="25" t="str">
        <f t="shared" si="245"/>
        <v>09</v>
      </c>
      <c r="J1901" s="25" t="str">
        <f t="shared" si="246"/>
        <v>2018</v>
      </c>
      <c r="K1901" s="25" t="str">
        <f t="shared" si="243"/>
        <v>2</v>
      </c>
      <c r="L1901" s="25" t="str">
        <f t="shared" si="247"/>
        <v>301512</v>
      </c>
      <c r="M1901" s="25" t="str">
        <f t="shared" si="248"/>
        <v>GEDONG 1</v>
      </c>
    </row>
    <row r="1902" spans="2:13" x14ac:dyDescent="0.25">
      <c r="B1902" s="56">
        <v>43371</v>
      </c>
      <c r="C1902" s="57" t="s">
        <v>1372</v>
      </c>
      <c r="D1902" s="58">
        <v>1263500</v>
      </c>
      <c r="E1902" s="58">
        <v>0</v>
      </c>
      <c r="F1902" s="58">
        <f t="shared" si="242"/>
        <v>923524900</v>
      </c>
      <c r="H1902" s="25" t="str">
        <f t="shared" si="244"/>
        <v>27</v>
      </c>
      <c r="I1902" s="25" t="str">
        <f t="shared" si="245"/>
        <v>09</v>
      </c>
      <c r="J1902" s="25" t="str">
        <f t="shared" si="246"/>
        <v>2018</v>
      </c>
      <c r="K1902" s="25" t="str">
        <f t="shared" si="243"/>
        <v>2</v>
      </c>
      <c r="L1902" s="25" t="str">
        <f t="shared" si="247"/>
        <v>301510</v>
      </c>
      <c r="M1902" s="25" t="str">
        <f t="shared" si="248"/>
        <v>LT AGUNG 1</v>
      </c>
    </row>
    <row r="1903" spans="2:13" x14ac:dyDescent="0.25">
      <c r="B1903" s="56">
        <v>43371</v>
      </c>
      <c r="C1903" s="57" t="s">
        <v>1375</v>
      </c>
      <c r="D1903" s="58">
        <v>456000</v>
      </c>
      <c r="E1903" s="58">
        <v>0</v>
      </c>
      <c r="F1903" s="58">
        <f t="shared" si="242"/>
        <v>923980900</v>
      </c>
      <c r="H1903" s="25" t="str">
        <f t="shared" si="244"/>
        <v>27</v>
      </c>
      <c r="I1903" s="25" t="str">
        <f t="shared" si="245"/>
        <v>09</v>
      </c>
      <c r="J1903" s="25" t="str">
        <f t="shared" si="246"/>
        <v>2018</v>
      </c>
      <c r="K1903" s="25" t="str">
        <f t="shared" si="243"/>
        <v>1</v>
      </c>
      <c r="L1903" s="25" t="str">
        <f t="shared" si="247"/>
        <v>301506</v>
      </c>
      <c r="M1903" s="25" t="str">
        <f t="shared" si="248"/>
        <v>FATMAWATI 1</v>
      </c>
    </row>
    <row r="1904" spans="2:13" x14ac:dyDescent="0.25">
      <c r="B1904" s="56">
        <v>43371</v>
      </c>
      <c r="C1904" s="57" t="s">
        <v>1376</v>
      </c>
      <c r="D1904" s="58">
        <v>66500</v>
      </c>
      <c r="E1904" s="58">
        <v>0</v>
      </c>
      <c r="F1904" s="58">
        <f t="shared" si="242"/>
        <v>924047400</v>
      </c>
      <c r="H1904" s="25" t="str">
        <f t="shared" si="244"/>
        <v>27</v>
      </c>
      <c r="I1904" s="25" t="str">
        <f t="shared" si="245"/>
        <v>09</v>
      </c>
      <c r="J1904" s="25" t="str">
        <f t="shared" si="246"/>
        <v>2018</v>
      </c>
      <c r="K1904" s="25" t="str">
        <f t="shared" si="243"/>
        <v>1</v>
      </c>
      <c r="L1904" s="25" t="str">
        <f t="shared" si="247"/>
        <v>301508</v>
      </c>
      <c r="M1904" s="25" t="str">
        <f t="shared" si="248"/>
        <v>AMPERA 1</v>
      </c>
    </row>
    <row r="1905" spans="2:13" x14ac:dyDescent="0.25">
      <c r="B1905" s="56">
        <v>43371</v>
      </c>
      <c r="C1905" s="57" t="s">
        <v>1377</v>
      </c>
      <c r="D1905" s="58">
        <v>384000</v>
      </c>
      <c r="E1905" s="58">
        <v>0</v>
      </c>
      <c r="F1905" s="58">
        <f t="shared" si="242"/>
        <v>924431400</v>
      </c>
      <c r="H1905" s="25" t="str">
        <f t="shared" si="244"/>
        <v>27</v>
      </c>
      <c r="I1905" s="25" t="str">
        <f t="shared" si="245"/>
        <v>09</v>
      </c>
      <c r="J1905" s="25" t="str">
        <f t="shared" si="246"/>
        <v>2018</v>
      </c>
      <c r="K1905" s="25" t="str">
        <f t="shared" si="243"/>
        <v>3</v>
      </c>
      <c r="L1905" s="25" t="str">
        <f t="shared" si="247"/>
        <v>301515</v>
      </c>
      <c r="M1905" s="25" t="str">
        <f t="shared" si="248"/>
        <v>DUKUH 1</v>
      </c>
    </row>
    <row r="1906" spans="2:13" x14ac:dyDescent="0.25">
      <c r="B1906" s="56">
        <v>43371</v>
      </c>
      <c r="C1906" s="57" t="s">
        <v>1378</v>
      </c>
      <c r="D1906" s="58">
        <v>40000</v>
      </c>
      <c r="E1906" s="58">
        <v>0</v>
      </c>
      <c r="F1906" s="58">
        <f t="shared" si="242"/>
        <v>924471400</v>
      </c>
      <c r="H1906" s="25" t="str">
        <f t="shared" si="244"/>
        <v>27</v>
      </c>
      <c r="I1906" s="25" t="str">
        <f t="shared" si="245"/>
        <v>09</v>
      </c>
      <c r="J1906" s="25" t="str">
        <f t="shared" si="246"/>
        <v>2018</v>
      </c>
      <c r="K1906" s="25" t="str">
        <f t="shared" si="243"/>
        <v>1</v>
      </c>
      <c r="L1906" s="25" t="str">
        <f t="shared" si="247"/>
        <v>301511</v>
      </c>
      <c r="M1906" s="25" t="str">
        <f t="shared" si="248"/>
        <v>GEDONG 2</v>
      </c>
    </row>
    <row r="1907" spans="2:13" x14ac:dyDescent="0.25">
      <c r="B1907" s="56">
        <v>43371</v>
      </c>
      <c r="C1907" s="57" t="s">
        <v>1379</v>
      </c>
      <c r="D1907" s="58">
        <v>66500</v>
      </c>
      <c r="E1907" s="58">
        <v>0</v>
      </c>
      <c r="F1907" s="58">
        <f t="shared" si="242"/>
        <v>924537900</v>
      </c>
      <c r="H1907" s="25" t="str">
        <f t="shared" si="244"/>
        <v>27</v>
      </c>
      <c r="I1907" s="25" t="str">
        <f t="shared" si="245"/>
        <v>09</v>
      </c>
      <c r="J1907" s="25" t="str">
        <f t="shared" si="246"/>
        <v>2018</v>
      </c>
      <c r="K1907" s="25" t="str">
        <f t="shared" si="243"/>
        <v>3</v>
      </c>
      <c r="L1907" s="25" t="str">
        <f t="shared" si="247"/>
        <v>301506</v>
      </c>
      <c r="M1907" s="25" t="str">
        <f t="shared" si="248"/>
        <v>FATMAWATI 1</v>
      </c>
    </row>
    <row r="1908" spans="2:13" x14ac:dyDescent="0.25">
      <c r="B1908" s="56">
        <v>43371</v>
      </c>
      <c r="C1908" s="57" t="s">
        <v>1380</v>
      </c>
      <c r="D1908" s="58">
        <v>47500</v>
      </c>
      <c r="E1908" s="58">
        <v>0</v>
      </c>
      <c r="F1908" s="58">
        <f t="shared" si="242"/>
        <v>924585400</v>
      </c>
      <c r="H1908" s="25" t="str">
        <f t="shared" si="244"/>
        <v>27</v>
      </c>
      <c r="I1908" s="25" t="str">
        <f t="shared" si="245"/>
        <v>09</v>
      </c>
      <c r="J1908" s="25" t="str">
        <f t="shared" si="246"/>
        <v>2018</v>
      </c>
      <c r="K1908" s="25" t="str">
        <f t="shared" si="243"/>
        <v>3</v>
      </c>
      <c r="L1908" s="25" t="str">
        <f t="shared" si="247"/>
        <v>301534</v>
      </c>
      <c r="M1908" s="25" t="str">
        <f t="shared" si="248"/>
        <v>LT AGUNG 3</v>
      </c>
    </row>
    <row r="1909" spans="2:13" x14ac:dyDescent="0.25">
      <c r="B1909" s="56">
        <v>43371</v>
      </c>
      <c r="C1909" s="57" t="s">
        <v>1381</v>
      </c>
      <c r="D1909" s="58">
        <v>28500</v>
      </c>
      <c r="E1909" s="58">
        <v>0</v>
      </c>
      <c r="F1909" s="58">
        <f t="shared" si="242"/>
        <v>924613900</v>
      </c>
      <c r="H1909" s="25" t="str">
        <f t="shared" si="244"/>
        <v>27</v>
      </c>
      <c r="I1909" s="25" t="str">
        <f t="shared" si="245"/>
        <v>09</v>
      </c>
      <c r="J1909" s="25" t="str">
        <f t="shared" si="246"/>
        <v>2018</v>
      </c>
      <c r="K1909" s="25" t="str">
        <f t="shared" si="243"/>
        <v>1</v>
      </c>
      <c r="L1909" s="25" t="str">
        <f t="shared" si="247"/>
        <v>301510</v>
      </c>
      <c r="M1909" s="25" t="str">
        <f t="shared" si="248"/>
        <v>LT AGUNG 1</v>
      </c>
    </row>
    <row r="1910" spans="2:13" x14ac:dyDescent="0.25">
      <c r="B1910" s="56">
        <v>43371</v>
      </c>
      <c r="C1910" s="57" t="s">
        <v>1362</v>
      </c>
      <c r="D1910" s="58">
        <v>38000</v>
      </c>
      <c r="E1910" s="58">
        <v>0</v>
      </c>
      <c r="F1910" s="58">
        <f t="shared" si="242"/>
        <v>924651900</v>
      </c>
      <c r="H1910" s="25" t="str">
        <f t="shared" si="244"/>
        <v>27</v>
      </c>
      <c r="I1910" s="25" t="str">
        <f t="shared" si="245"/>
        <v>09</v>
      </c>
      <c r="J1910" s="25" t="str">
        <f t="shared" si="246"/>
        <v>2018</v>
      </c>
      <c r="K1910" s="25" t="str">
        <f t="shared" si="243"/>
        <v>2</v>
      </c>
      <c r="L1910" s="25" t="str">
        <f t="shared" si="247"/>
        <v>301506</v>
      </c>
      <c r="M1910" s="25" t="str">
        <f t="shared" si="248"/>
        <v>FATMAWATI 1</v>
      </c>
    </row>
    <row r="1911" spans="2:13" x14ac:dyDescent="0.25">
      <c r="B1911" s="56">
        <v>43371</v>
      </c>
      <c r="C1911" s="57" t="s">
        <v>1382</v>
      </c>
      <c r="D1911" s="58">
        <v>817000</v>
      </c>
      <c r="E1911" s="58">
        <v>0</v>
      </c>
      <c r="F1911" s="58">
        <f t="shared" si="242"/>
        <v>925468900</v>
      </c>
      <c r="H1911" s="25" t="str">
        <f t="shared" si="244"/>
        <v>27</v>
      </c>
      <c r="I1911" s="25" t="str">
        <f t="shared" si="245"/>
        <v>09</v>
      </c>
      <c r="J1911" s="25" t="str">
        <f t="shared" si="246"/>
        <v>2018</v>
      </c>
      <c r="K1911" s="25" t="str">
        <f t="shared" si="243"/>
        <v>1</v>
      </c>
      <c r="L1911" s="25" t="str">
        <f t="shared" si="247"/>
        <v>301513</v>
      </c>
      <c r="M1911" s="25" t="str">
        <f t="shared" si="248"/>
        <v>KP RAMBUTAN</v>
      </c>
    </row>
    <row r="1912" spans="2:13" x14ac:dyDescent="0.25">
      <c r="B1912" s="56">
        <v>43371</v>
      </c>
      <c r="C1912" s="57" t="s">
        <v>1383</v>
      </c>
      <c r="D1912" s="58">
        <v>674500</v>
      </c>
      <c r="E1912" s="58">
        <v>0</v>
      </c>
      <c r="F1912" s="58">
        <f t="shared" si="242"/>
        <v>926143400</v>
      </c>
      <c r="H1912" s="25" t="str">
        <f t="shared" si="244"/>
        <v>27</v>
      </c>
      <c r="I1912" s="25" t="str">
        <f t="shared" si="245"/>
        <v>09</v>
      </c>
      <c r="J1912" s="25" t="str">
        <f t="shared" si="246"/>
        <v>2018</v>
      </c>
      <c r="K1912" s="25" t="str">
        <f t="shared" si="243"/>
        <v>1</v>
      </c>
      <c r="L1912" s="25" t="str">
        <f t="shared" si="247"/>
        <v>301507</v>
      </c>
      <c r="M1912" s="25" t="str">
        <f t="shared" si="248"/>
        <v>AMPERA 2</v>
      </c>
    </row>
    <row r="1913" spans="2:13" x14ac:dyDescent="0.25">
      <c r="B1913" s="56">
        <v>43371</v>
      </c>
      <c r="C1913" s="57" t="s">
        <v>1384</v>
      </c>
      <c r="D1913" s="58">
        <v>562500</v>
      </c>
      <c r="E1913" s="58">
        <v>0</v>
      </c>
      <c r="F1913" s="58">
        <f t="shared" si="242"/>
        <v>926705900</v>
      </c>
      <c r="H1913" s="25" t="str">
        <f t="shared" si="244"/>
        <v>27</v>
      </c>
      <c r="I1913" s="25" t="str">
        <f t="shared" si="245"/>
        <v>09</v>
      </c>
      <c r="J1913" s="25" t="str">
        <f t="shared" si="246"/>
        <v>2018</v>
      </c>
      <c r="K1913" s="25" t="str">
        <f t="shared" si="243"/>
        <v>3</v>
      </c>
      <c r="L1913" s="25" t="str">
        <f t="shared" si="247"/>
        <v>301509</v>
      </c>
      <c r="M1913" s="25" t="str">
        <f t="shared" si="248"/>
        <v>LT AGUNG 2</v>
      </c>
    </row>
    <row r="1914" spans="2:13" x14ac:dyDescent="0.25">
      <c r="B1914" s="56">
        <v>43371</v>
      </c>
      <c r="C1914" s="57" t="s">
        <v>1385</v>
      </c>
      <c r="D1914" s="58">
        <v>104500</v>
      </c>
      <c r="E1914" s="58">
        <v>0</v>
      </c>
      <c r="F1914" s="58">
        <f t="shared" si="242"/>
        <v>926810400</v>
      </c>
      <c r="H1914" s="25" t="str">
        <f t="shared" si="244"/>
        <v>27</v>
      </c>
      <c r="I1914" s="25" t="str">
        <f t="shared" si="245"/>
        <v>09</v>
      </c>
      <c r="J1914" s="25" t="str">
        <f t="shared" si="246"/>
        <v>2018</v>
      </c>
      <c r="K1914" s="25" t="str">
        <f t="shared" si="243"/>
        <v>3</v>
      </c>
      <c r="L1914" s="25" t="str">
        <f t="shared" si="247"/>
        <v>301511</v>
      </c>
      <c r="M1914" s="25" t="str">
        <f t="shared" si="248"/>
        <v>GEDONG 2</v>
      </c>
    </row>
    <row r="1915" spans="2:13" x14ac:dyDescent="0.25">
      <c r="B1915" s="56">
        <v>43371</v>
      </c>
      <c r="C1915" s="57" t="s">
        <v>1386</v>
      </c>
      <c r="D1915" s="58">
        <v>9500</v>
      </c>
      <c r="E1915" s="58">
        <v>0</v>
      </c>
      <c r="F1915" s="58">
        <f t="shared" si="242"/>
        <v>926819900</v>
      </c>
      <c r="H1915" s="25" t="str">
        <f t="shared" si="244"/>
        <v>27</v>
      </c>
      <c r="I1915" s="25" t="str">
        <f t="shared" si="245"/>
        <v>09</v>
      </c>
      <c r="J1915" s="25" t="str">
        <f t="shared" si="246"/>
        <v>2018</v>
      </c>
      <c r="K1915" s="25" t="str">
        <f t="shared" si="243"/>
        <v>3</v>
      </c>
      <c r="L1915" s="25" t="str">
        <f t="shared" si="247"/>
        <v>301504</v>
      </c>
      <c r="M1915" s="25" t="str">
        <f t="shared" si="248"/>
        <v>PD PINANG</v>
      </c>
    </row>
    <row r="1916" spans="2:13" x14ac:dyDescent="0.25">
      <c r="B1916" s="56">
        <v>43371</v>
      </c>
      <c r="C1916" s="57" t="s">
        <v>1387</v>
      </c>
      <c r="D1916" s="58">
        <v>342000</v>
      </c>
      <c r="E1916" s="58">
        <v>0</v>
      </c>
      <c r="F1916" s="58">
        <f t="shared" si="242"/>
        <v>927161900</v>
      </c>
      <c r="H1916" s="25" t="str">
        <f t="shared" si="244"/>
        <v>27</v>
      </c>
      <c r="I1916" s="25" t="str">
        <f t="shared" si="245"/>
        <v>09</v>
      </c>
      <c r="J1916" s="25" t="str">
        <f t="shared" si="246"/>
        <v>2018</v>
      </c>
      <c r="K1916" s="25" t="str">
        <f t="shared" si="243"/>
        <v>3</v>
      </c>
      <c r="L1916" s="25" t="str">
        <f t="shared" si="247"/>
        <v>301510</v>
      </c>
      <c r="M1916" s="25" t="str">
        <f t="shared" si="248"/>
        <v>LT AGUNG 1</v>
      </c>
    </row>
    <row r="1917" spans="2:13" x14ac:dyDescent="0.25">
      <c r="B1917" s="56">
        <v>43371</v>
      </c>
      <c r="C1917" s="57" t="s">
        <v>1370</v>
      </c>
      <c r="D1917" s="58">
        <v>209000</v>
      </c>
      <c r="E1917" s="58">
        <v>0</v>
      </c>
      <c r="F1917" s="58">
        <f t="shared" si="242"/>
        <v>927370900</v>
      </c>
      <c r="H1917" s="25" t="str">
        <f t="shared" si="244"/>
        <v>27</v>
      </c>
      <c r="I1917" s="25" t="str">
        <f t="shared" si="245"/>
        <v>09</v>
      </c>
      <c r="J1917" s="25" t="str">
        <f t="shared" si="246"/>
        <v>2018</v>
      </c>
      <c r="K1917" s="25" t="str">
        <f t="shared" si="243"/>
        <v>2</v>
      </c>
      <c r="L1917" s="25" t="str">
        <f t="shared" si="247"/>
        <v>301509</v>
      </c>
      <c r="M1917" s="25" t="str">
        <f t="shared" si="248"/>
        <v>LT AGUNG 2</v>
      </c>
    </row>
    <row r="1918" spans="2:13" x14ac:dyDescent="0.25">
      <c r="B1918" s="56">
        <v>43371</v>
      </c>
      <c r="C1918" s="57" t="s">
        <v>1386</v>
      </c>
      <c r="D1918" s="58">
        <v>133000</v>
      </c>
      <c r="E1918" s="58">
        <v>0</v>
      </c>
      <c r="F1918" s="58">
        <f t="shared" si="242"/>
        <v>927503900</v>
      </c>
      <c r="H1918" s="25" t="str">
        <f t="shared" si="244"/>
        <v>27</v>
      </c>
      <c r="I1918" s="25" t="str">
        <f t="shared" si="245"/>
        <v>09</v>
      </c>
      <c r="J1918" s="25" t="str">
        <f t="shared" si="246"/>
        <v>2018</v>
      </c>
      <c r="K1918" s="25" t="str">
        <f t="shared" si="243"/>
        <v>3</v>
      </c>
      <c r="L1918" s="25" t="str">
        <f t="shared" si="247"/>
        <v>301504</v>
      </c>
      <c r="M1918" s="25" t="str">
        <f t="shared" si="248"/>
        <v>PD PINANG</v>
      </c>
    </row>
    <row r="1919" spans="2:13" x14ac:dyDescent="0.25">
      <c r="B1919" s="56">
        <v>43371</v>
      </c>
      <c r="C1919" s="57" t="s">
        <v>1388</v>
      </c>
      <c r="D1919" s="58">
        <v>285000</v>
      </c>
      <c r="E1919" s="58">
        <v>0</v>
      </c>
      <c r="F1919" s="58">
        <f t="shared" si="242"/>
        <v>927788900</v>
      </c>
      <c r="H1919" s="25" t="str">
        <f t="shared" si="244"/>
        <v>27</v>
      </c>
      <c r="I1919" s="25" t="str">
        <f t="shared" si="245"/>
        <v>09</v>
      </c>
      <c r="J1919" s="25" t="str">
        <f t="shared" si="246"/>
        <v>2018</v>
      </c>
      <c r="K1919" s="25" t="str">
        <f t="shared" si="243"/>
        <v>3</v>
      </c>
      <c r="L1919" s="25" t="str">
        <f t="shared" si="247"/>
        <v>301507</v>
      </c>
      <c r="M1919" s="25" t="str">
        <f t="shared" si="248"/>
        <v>AMPERA 2</v>
      </c>
    </row>
    <row r="1920" spans="2:13" x14ac:dyDescent="0.25">
      <c r="B1920" s="56">
        <v>43371</v>
      </c>
      <c r="C1920" s="57" t="s">
        <v>1381</v>
      </c>
      <c r="D1920" s="58">
        <v>522500</v>
      </c>
      <c r="E1920" s="58">
        <v>0</v>
      </c>
      <c r="F1920" s="58">
        <f t="shared" si="242"/>
        <v>928311400</v>
      </c>
      <c r="H1920" s="25" t="str">
        <f t="shared" si="244"/>
        <v>27</v>
      </c>
      <c r="I1920" s="25" t="str">
        <f t="shared" si="245"/>
        <v>09</v>
      </c>
      <c r="J1920" s="25" t="str">
        <f t="shared" si="246"/>
        <v>2018</v>
      </c>
      <c r="K1920" s="25" t="str">
        <f t="shared" si="243"/>
        <v>1</v>
      </c>
      <c r="L1920" s="25" t="str">
        <f t="shared" si="247"/>
        <v>301510</v>
      </c>
      <c r="M1920" s="25" t="str">
        <f t="shared" si="248"/>
        <v>LT AGUNG 1</v>
      </c>
    </row>
    <row r="1921" spans="2:13" x14ac:dyDescent="0.25">
      <c r="B1921" s="56">
        <v>43371</v>
      </c>
      <c r="C1921" s="57" t="s">
        <v>1376</v>
      </c>
      <c r="D1921" s="58">
        <v>551000</v>
      </c>
      <c r="E1921" s="58">
        <v>0</v>
      </c>
      <c r="F1921" s="58">
        <f t="shared" si="242"/>
        <v>928862400</v>
      </c>
      <c r="H1921" s="25" t="str">
        <f t="shared" si="244"/>
        <v>27</v>
      </c>
      <c r="I1921" s="25" t="str">
        <f t="shared" si="245"/>
        <v>09</v>
      </c>
      <c r="J1921" s="25" t="str">
        <f t="shared" si="246"/>
        <v>2018</v>
      </c>
      <c r="K1921" s="25" t="str">
        <f t="shared" si="243"/>
        <v>1</v>
      </c>
      <c r="L1921" s="25" t="str">
        <f t="shared" si="247"/>
        <v>301508</v>
      </c>
      <c r="M1921" s="25" t="str">
        <f t="shared" si="248"/>
        <v>AMPERA 1</v>
      </c>
    </row>
    <row r="1922" spans="2:13" x14ac:dyDescent="0.25">
      <c r="B1922" s="56">
        <v>43371</v>
      </c>
      <c r="C1922" s="57" t="s">
        <v>1379</v>
      </c>
      <c r="D1922" s="58">
        <v>268000</v>
      </c>
      <c r="E1922" s="58">
        <v>0</v>
      </c>
      <c r="F1922" s="58">
        <f t="shared" si="242"/>
        <v>929130400</v>
      </c>
      <c r="H1922" s="25" t="str">
        <f t="shared" si="244"/>
        <v>27</v>
      </c>
      <c r="I1922" s="25" t="str">
        <f t="shared" si="245"/>
        <v>09</v>
      </c>
      <c r="J1922" s="25" t="str">
        <f t="shared" si="246"/>
        <v>2018</v>
      </c>
      <c r="K1922" s="25" t="str">
        <f t="shared" si="243"/>
        <v>3</v>
      </c>
      <c r="L1922" s="25" t="str">
        <f t="shared" si="247"/>
        <v>301506</v>
      </c>
      <c r="M1922" s="25" t="str">
        <f t="shared" si="248"/>
        <v>FATMAWATI 1</v>
      </c>
    </row>
    <row r="1923" spans="2:13" x14ac:dyDescent="0.25">
      <c r="B1923" s="56">
        <v>43371</v>
      </c>
      <c r="C1923" s="57" t="s">
        <v>1389</v>
      </c>
      <c r="D1923" s="58">
        <v>21000</v>
      </c>
      <c r="E1923" s="58">
        <v>0</v>
      </c>
      <c r="F1923" s="58">
        <f t="shared" si="242"/>
        <v>929151400</v>
      </c>
      <c r="H1923" s="25" t="str">
        <f t="shared" si="244"/>
        <v>27</v>
      </c>
      <c r="I1923" s="25" t="str">
        <f t="shared" si="245"/>
        <v>09</v>
      </c>
      <c r="J1923" s="25" t="str">
        <f t="shared" si="246"/>
        <v>2018</v>
      </c>
      <c r="K1923" s="25" t="str">
        <f t="shared" si="243"/>
        <v>1</v>
      </c>
      <c r="L1923" s="25" t="str">
        <f t="shared" si="247"/>
        <v>301512</v>
      </c>
      <c r="M1923" s="25" t="str">
        <f t="shared" si="248"/>
        <v>GEDONG 1</v>
      </c>
    </row>
    <row r="1924" spans="2:13" x14ac:dyDescent="0.25">
      <c r="B1924" s="56">
        <v>43371</v>
      </c>
      <c r="C1924" s="57" t="s">
        <v>1385</v>
      </c>
      <c r="D1924" s="58">
        <v>38000</v>
      </c>
      <c r="E1924" s="58">
        <v>0</v>
      </c>
      <c r="F1924" s="58">
        <f t="shared" si="242"/>
        <v>929189400</v>
      </c>
      <c r="H1924" s="25" t="str">
        <f t="shared" si="244"/>
        <v>27</v>
      </c>
      <c r="I1924" s="25" t="str">
        <f t="shared" si="245"/>
        <v>09</v>
      </c>
      <c r="J1924" s="25" t="str">
        <f t="shared" si="246"/>
        <v>2018</v>
      </c>
      <c r="K1924" s="25" t="str">
        <f t="shared" si="243"/>
        <v>3</v>
      </c>
      <c r="L1924" s="25" t="str">
        <f t="shared" si="247"/>
        <v>301511</v>
      </c>
      <c r="M1924" s="25" t="str">
        <f t="shared" si="248"/>
        <v>GEDONG 2</v>
      </c>
    </row>
    <row r="1925" spans="2:13" x14ac:dyDescent="0.25">
      <c r="B1925" s="56">
        <v>43371</v>
      </c>
      <c r="C1925" s="57" t="s">
        <v>1390</v>
      </c>
      <c r="D1925" s="58">
        <v>40000</v>
      </c>
      <c r="E1925" s="58">
        <v>0</v>
      </c>
      <c r="F1925" s="58">
        <f t="shared" si="242"/>
        <v>929229400</v>
      </c>
      <c r="H1925" s="25" t="str">
        <f t="shared" si="244"/>
        <v>27</v>
      </c>
      <c r="I1925" s="25" t="str">
        <f t="shared" si="245"/>
        <v>09</v>
      </c>
      <c r="J1925" s="25" t="str">
        <f t="shared" si="246"/>
        <v>2018</v>
      </c>
      <c r="K1925" s="25" t="str">
        <f t="shared" si="243"/>
        <v>3</v>
      </c>
      <c r="L1925" s="25" t="str">
        <f t="shared" si="247"/>
        <v>301513</v>
      </c>
      <c r="M1925" s="25" t="str">
        <f t="shared" si="248"/>
        <v>KP RAMBUTAN</v>
      </c>
    </row>
    <row r="1926" spans="2:13" x14ac:dyDescent="0.25">
      <c r="B1926" s="56">
        <v>43371</v>
      </c>
      <c r="C1926" s="57" t="s">
        <v>1382</v>
      </c>
      <c r="D1926" s="58">
        <v>9500</v>
      </c>
      <c r="E1926" s="58">
        <v>0</v>
      </c>
      <c r="F1926" s="58">
        <f t="shared" si="242"/>
        <v>929238900</v>
      </c>
      <c r="H1926" s="25" t="str">
        <f t="shared" si="244"/>
        <v>27</v>
      </c>
      <c r="I1926" s="25" t="str">
        <f t="shared" si="245"/>
        <v>09</v>
      </c>
      <c r="J1926" s="25" t="str">
        <f t="shared" si="246"/>
        <v>2018</v>
      </c>
      <c r="K1926" s="25" t="str">
        <f t="shared" si="243"/>
        <v>1</v>
      </c>
      <c r="L1926" s="25" t="str">
        <f t="shared" si="247"/>
        <v>301513</v>
      </c>
      <c r="M1926" s="25" t="str">
        <f t="shared" si="248"/>
        <v>KP RAMBUTAN</v>
      </c>
    </row>
    <row r="1927" spans="2:13" x14ac:dyDescent="0.25">
      <c r="B1927" s="56">
        <v>43371</v>
      </c>
      <c r="C1927" s="57" t="s">
        <v>1388</v>
      </c>
      <c r="D1927" s="58">
        <v>28500</v>
      </c>
      <c r="E1927" s="58">
        <v>0</v>
      </c>
      <c r="F1927" s="58">
        <f t="shared" si="242"/>
        <v>929267400</v>
      </c>
      <c r="H1927" s="25" t="str">
        <f t="shared" si="244"/>
        <v>27</v>
      </c>
      <c r="I1927" s="25" t="str">
        <f t="shared" si="245"/>
        <v>09</v>
      </c>
      <c r="J1927" s="25" t="str">
        <f t="shared" si="246"/>
        <v>2018</v>
      </c>
      <c r="K1927" s="25" t="str">
        <f t="shared" si="243"/>
        <v>3</v>
      </c>
      <c r="L1927" s="25" t="str">
        <f t="shared" si="247"/>
        <v>301507</v>
      </c>
      <c r="M1927" s="25" t="str">
        <f t="shared" si="248"/>
        <v>AMPERA 2</v>
      </c>
    </row>
    <row r="1928" spans="2:13" x14ac:dyDescent="0.25">
      <c r="B1928" s="56">
        <v>43371</v>
      </c>
      <c r="C1928" s="57" t="s">
        <v>1370</v>
      </c>
      <c r="D1928" s="58">
        <v>9500</v>
      </c>
      <c r="E1928" s="58">
        <v>0</v>
      </c>
      <c r="F1928" s="58">
        <f t="shared" si="242"/>
        <v>929276900</v>
      </c>
      <c r="H1928" s="25" t="str">
        <f t="shared" si="244"/>
        <v>27</v>
      </c>
      <c r="I1928" s="25" t="str">
        <f t="shared" si="245"/>
        <v>09</v>
      </c>
      <c r="J1928" s="25" t="str">
        <f t="shared" si="246"/>
        <v>2018</v>
      </c>
      <c r="K1928" s="25" t="str">
        <f t="shared" si="243"/>
        <v>2</v>
      </c>
      <c r="L1928" s="25" t="str">
        <f t="shared" si="247"/>
        <v>301509</v>
      </c>
      <c r="M1928" s="25" t="str">
        <f t="shared" si="248"/>
        <v>LT AGUNG 2</v>
      </c>
    </row>
    <row r="1929" spans="2:13" x14ac:dyDescent="0.25">
      <c r="B1929" s="56">
        <v>43371</v>
      </c>
      <c r="C1929" s="57" t="s">
        <v>1367</v>
      </c>
      <c r="D1929" s="58">
        <v>19000</v>
      </c>
      <c r="E1929" s="58">
        <v>0</v>
      </c>
      <c r="F1929" s="58">
        <f t="shared" si="242"/>
        <v>929295900</v>
      </c>
      <c r="H1929" s="25" t="str">
        <f t="shared" si="244"/>
        <v>27</v>
      </c>
      <c r="I1929" s="25" t="str">
        <f t="shared" si="245"/>
        <v>09</v>
      </c>
      <c r="J1929" s="25" t="str">
        <f t="shared" si="246"/>
        <v>2018</v>
      </c>
      <c r="K1929" s="25" t="str">
        <f t="shared" si="243"/>
        <v>2</v>
      </c>
      <c r="L1929" s="25" t="str">
        <f t="shared" si="247"/>
        <v>301508</v>
      </c>
      <c r="M1929" s="25" t="str">
        <f t="shared" si="248"/>
        <v>AMPERA 1</v>
      </c>
    </row>
    <row r="1930" spans="2:13" x14ac:dyDescent="0.25">
      <c r="B1930" s="56">
        <v>43371</v>
      </c>
      <c r="C1930" s="57" t="s">
        <v>1391</v>
      </c>
      <c r="D1930" s="58">
        <v>11500</v>
      </c>
      <c r="E1930" s="58">
        <v>0</v>
      </c>
      <c r="F1930" s="58">
        <f t="shared" si="242"/>
        <v>929307400</v>
      </c>
      <c r="H1930" s="25" t="str">
        <f t="shared" si="244"/>
        <v>27</v>
      </c>
      <c r="I1930" s="25" t="str">
        <f t="shared" si="245"/>
        <v>09</v>
      </c>
      <c r="J1930" s="25" t="str">
        <f t="shared" si="246"/>
        <v>2018</v>
      </c>
      <c r="K1930" s="25" t="str">
        <f t="shared" si="243"/>
        <v>3</v>
      </c>
      <c r="L1930" s="25" t="str">
        <f t="shared" si="247"/>
        <v>301514</v>
      </c>
      <c r="M1930" s="25" t="str">
        <f t="shared" si="248"/>
        <v>PS REBO</v>
      </c>
    </row>
    <row r="1931" spans="2:13" x14ac:dyDescent="0.25">
      <c r="B1931" s="56">
        <v>43371</v>
      </c>
      <c r="C1931" s="57" t="s">
        <v>1378</v>
      </c>
      <c r="D1931" s="58">
        <v>1072000</v>
      </c>
      <c r="E1931" s="58">
        <v>0</v>
      </c>
      <c r="F1931" s="58">
        <f t="shared" si="242"/>
        <v>930379400</v>
      </c>
      <c r="H1931" s="25" t="str">
        <f t="shared" si="244"/>
        <v>27</v>
      </c>
      <c r="I1931" s="25" t="str">
        <f t="shared" si="245"/>
        <v>09</v>
      </c>
      <c r="J1931" s="25" t="str">
        <f t="shared" si="246"/>
        <v>2018</v>
      </c>
      <c r="K1931" s="25" t="str">
        <f t="shared" si="243"/>
        <v>1</v>
      </c>
      <c r="L1931" s="25" t="str">
        <f t="shared" si="247"/>
        <v>301511</v>
      </c>
      <c r="M1931" s="25" t="str">
        <f t="shared" si="248"/>
        <v>GEDONG 2</v>
      </c>
    </row>
    <row r="1932" spans="2:13" x14ac:dyDescent="0.25">
      <c r="B1932" s="56">
        <v>43371</v>
      </c>
      <c r="C1932" s="57" t="s">
        <v>1392</v>
      </c>
      <c r="D1932" s="58">
        <v>66500</v>
      </c>
      <c r="E1932" s="58">
        <v>0</v>
      </c>
      <c r="F1932" s="58">
        <f t="shared" si="242"/>
        <v>930445900</v>
      </c>
      <c r="H1932" s="25" t="str">
        <f t="shared" si="244"/>
        <v>27</v>
      </c>
      <c r="I1932" s="25" t="str">
        <f t="shared" si="245"/>
        <v>09</v>
      </c>
      <c r="J1932" s="25" t="str">
        <f t="shared" si="246"/>
        <v>2018</v>
      </c>
      <c r="K1932" s="25" t="str">
        <f t="shared" si="243"/>
        <v>1</v>
      </c>
      <c r="L1932" s="25" t="str">
        <f t="shared" si="247"/>
        <v>301509</v>
      </c>
      <c r="M1932" s="25" t="str">
        <f t="shared" si="248"/>
        <v>LT AGUNG 2</v>
      </c>
    </row>
    <row r="1933" spans="2:13" x14ac:dyDescent="0.25">
      <c r="B1933" s="56">
        <v>43371</v>
      </c>
      <c r="C1933" s="57" t="s">
        <v>1393</v>
      </c>
      <c r="D1933" s="58">
        <v>152000</v>
      </c>
      <c r="E1933" s="58">
        <v>0</v>
      </c>
      <c r="F1933" s="58">
        <f t="shared" si="242"/>
        <v>930597900</v>
      </c>
      <c r="H1933" s="25" t="str">
        <f t="shared" si="244"/>
        <v>27</v>
      </c>
      <c r="I1933" s="25" t="str">
        <f t="shared" si="245"/>
        <v>09</v>
      </c>
      <c r="J1933" s="25" t="str">
        <f t="shared" si="246"/>
        <v>2018</v>
      </c>
      <c r="K1933" s="25" t="str">
        <f t="shared" si="243"/>
        <v>3</v>
      </c>
      <c r="L1933" s="25" t="str">
        <f t="shared" si="247"/>
        <v>301508</v>
      </c>
      <c r="M1933" s="25" t="str">
        <f t="shared" si="248"/>
        <v>AMPERA 1</v>
      </c>
    </row>
    <row r="1934" spans="2:13" x14ac:dyDescent="0.25">
      <c r="B1934" s="56">
        <v>43371</v>
      </c>
      <c r="C1934" s="57" t="s">
        <v>1394</v>
      </c>
      <c r="D1934" s="58">
        <v>116000</v>
      </c>
      <c r="E1934" s="58">
        <v>0</v>
      </c>
      <c r="F1934" s="58">
        <f t="shared" si="242"/>
        <v>930713900</v>
      </c>
      <c r="H1934" s="25" t="str">
        <f t="shared" si="244"/>
        <v>27</v>
      </c>
      <c r="I1934" s="25" t="str">
        <f t="shared" si="245"/>
        <v>09</v>
      </c>
      <c r="J1934" s="25" t="str">
        <f t="shared" si="246"/>
        <v>2018</v>
      </c>
      <c r="K1934" s="25" t="str">
        <f t="shared" si="243"/>
        <v>3</v>
      </c>
      <c r="L1934" s="25" t="str">
        <f t="shared" si="247"/>
        <v>301512</v>
      </c>
      <c r="M1934" s="25" t="str">
        <f t="shared" si="248"/>
        <v>GEDONG 1</v>
      </c>
    </row>
    <row r="1935" spans="2:13" x14ac:dyDescent="0.25">
      <c r="B1935" s="56">
        <v>43371</v>
      </c>
      <c r="C1935" s="57" t="s">
        <v>1393</v>
      </c>
      <c r="D1935" s="58">
        <v>361000</v>
      </c>
      <c r="E1935" s="58">
        <v>0</v>
      </c>
      <c r="F1935" s="58">
        <f t="shared" ref="F1935:F1998" si="249">F1934+D1935-E1935</f>
        <v>931074900</v>
      </c>
      <c r="H1935" s="25" t="str">
        <f t="shared" si="244"/>
        <v>27</v>
      </c>
      <c r="I1935" s="25" t="str">
        <f t="shared" si="245"/>
        <v>09</v>
      </c>
      <c r="J1935" s="25" t="str">
        <f t="shared" si="246"/>
        <v>2018</v>
      </c>
      <c r="K1935" s="25" t="str">
        <f t="shared" ref="K1935:K1998" si="250">MID(C1935,90,1)</f>
        <v>3</v>
      </c>
      <c r="L1935" s="25" t="str">
        <f t="shared" si="247"/>
        <v>301508</v>
      </c>
      <c r="M1935" s="25" t="str">
        <f t="shared" si="248"/>
        <v>AMPERA 1</v>
      </c>
    </row>
    <row r="1936" spans="2:13" x14ac:dyDescent="0.25">
      <c r="B1936" s="56">
        <v>43371</v>
      </c>
      <c r="C1936" s="57" t="s">
        <v>1395</v>
      </c>
      <c r="D1936" s="58">
        <v>432000</v>
      </c>
      <c r="E1936" s="58">
        <v>0</v>
      </c>
      <c r="F1936" s="58">
        <f t="shared" si="249"/>
        <v>931506900</v>
      </c>
      <c r="H1936" s="25" t="str">
        <f t="shared" si="244"/>
        <v>27</v>
      </c>
      <c r="I1936" s="25" t="str">
        <f t="shared" si="245"/>
        <v>09</v>
      </c>
      <c r="J1936" s="25" t="str">
        <f t="shared" si="246"/>
        <v>2018</v>
      </c>
      <c r="K1936" s="25" t="str">
        <f t="shared" si="250"/>
        <v>3</v>
      </c>
      <c r="L1936" s="25" t="str">
        <f t="shared" si="247"/>
        <v>301516</v>
      </c>
      <c r="M1936" s="25" t="str">
        <f t="shared" si="248"/>
        <v>DUKUH 3</v>
      </c>
    </row>
    <row r="1937" spans="2:13" x14ac:dyDescent="0.25">
      <c r="B1937" s="56">
        <v>43371</v>
      </c>
      <c r="C1937" s="57" t="s">
        <v>1367</v>
      </c>
      <c r="D1937" s="58">
        <v>133000</v>
      </c>
      <c r="E1937" s="58">
        <v>0</v>
      </c>
      <c r="F1937" s="58">
        <f t="shared" si="249"/>
        <v>931639900</v>
      </c>
      <c r="H1937" s="25" t="str">
        <f t="shared" si="244"/>
        <v>27</v>
      </c>
      <c r="I1937" s="25" t="str">
        <f t="shared" si="245"/>
        <v>09</v>
      </c>
      <c r="J1937" s="25" t="str">
        <f t="shared" si="246"/>
        <v>2018</v>
      </c>
      <c r="K1937" s="25" t="str">
        <f t="shared" si="250"/>
        <v>2</v>
      </c>
      <c r="L1937" s="25" t="str">
        <f t="shared" si="247"/>
        <v>301508</v>
      </c>
      <c r="M1937" s="25" t="str">
        <f t="shared" si="248"/>
        <v>AMPERA 1</v>
      </c>
    </row>
    <row r="1938" spans="2:13" x14ac:dyDescent="0.25">
      <c r="B1938" s="56">
        <v>43371</v>
      </c>
      <c r="C1938" s="57" t="s">
        <v>1396</v>
      </c>
      <c r="D1938" s="58">
        <v>133000</v>
      </c>
      <c r="E1938" s="58">
        <v>0</v>
      </c>
      <c r="F1938" s="58">
        <f t="shared" si="249"/>
        <v>931772900</v>
      </c>
      <c r="H1938" s="25" t="str">
        <f t="shared" si="244"/>
        <v>27</v>
      </c>
      <c r="I1938" s="25" t="str">
        <f t="shared" si="245"/>
        <v>09</v>
      </c>
      <c r="J1938" s="25" t="str">
        <f t="shared" si="246"/>
        <v>2018</v>
      </c>
      <c r="K1938" s="25" t="str">
        <f t="shared" si="250"/>
        <v>3</v>
      </c>
      <c r="L1938" s="25" t="str">
        <f t="shared" si="247"/>
        <v>301503</v>
      </c>
      <c r="M1938" s="25" t="str">
        <f t="shared" si="248"/>
        <v>CIPUTAT 1</v>
      </c>
    </row>
    <row r="1939" spans="2:13" x14ac:dyDescent="0.25">
      <c r="B1939" s="56">
        <v>43371</v>
      </c>
      <c r="C1939" s="57" t="s">
        <v>1394</v>
      </c>
      <c r="D1939" s="58">
        <v>28500</v>
      </c>
      <c r="E1939" s="58">
        <v>0</v>
      </c>
      <c r="F1939" s="58">
        <f t="shared" si="249"/>
        <v>931801400</v>
      </c>
      <c r="H1939" s="25" t="str">
        <f t="shared" si="244"/>
        <v>27</v>
      </c>
      <c r="I1939" s="25" t="str">
        <f t="shared" si="245"/>
        <v>09</v>
      </c>
      <c r="J1939" s="25" t="str">
        <f t="shared" si="246"/>
        <v>2018</v>
      </c>
      <c r="K1939" s="25" t="str">
        <f t="shared" si="250"/>
        <v>3</v>
      </c>
      <c r="L1939" s="25" t="str">
        <f t="shared" si="247"/>
        <v>301512</v>
      </c>
      <c r="M1939" s="25" t="str">
        <f t="shared" si="248"/>
        <v>GEDONG 1</v>
      </c>
    </row>
    <row r="1940" spans="2:13" x14ac:dyDescent="0.25">
      <c r="B1940" s="56">
        <v>43371</v>
      </c>
      <c r="C1940" s="57" t="s">
        <v>1387</v>
      </c>
      <c r="D1940" s="58">
        <v>99000</v>
      </c>
      <c r="E1940" s="58">
        <v>0</v>
      </c>
      <c r="F1940" s="58">
        <f t="shared" si="249"/>
        <v>931900400</v>
      </c>
      <c r="H1940" s="25" t="str">
        <f t="shared" si="244"/>
        <v>27</v>
      </c>
      <c r="I1940" s="25" t="str">
        <f t="shared" si="245"/>
        <v>09</v>
      </c>
      <c r="J1940" s="25" t="str">
        <f t="shared" si="246"/>
        <v>2018</v>
      </c>
      <c r="K1940" s="25" t="str">
        <f t="shared" si="250"/>
        <v>3</v>
      </c>
      <c r="L1940" s="25" t="str">
        <f t="shared" si="247"/>
        <v>301510</v>
      </c>
      <c r="M1940" s="25" t="str">
        <f t="shared" si="248"/>
        <v>LT AGUNG 1</v>
      </c>
    </row>
    <row r="1941" spans="2:13" x14ac:dyDescent="0.25">
      <c r="B1941" s="56">
        <v>43371</v>
      </c>
      <c r="C1941" s="57" t="s">
        <v>1384</v>
      </c>
      <c r="D1941" s="58">
        <v>85500</v>
      </c>
      <c r="E1941" s="58">
        <v>0</v>
      </c>
      <c r="F1941" s="58">
        <f t="shared" si="249"/>
        <v>931985900</v>
      </c>
      <c r="H1941" s="25" t="str">
        <f t="shared" si="244"/>
        <v>27</v>
      </c>
      <c r="I1941" s="25" t="str">
        <f t="shared" si="245"/>
        <v>09</v>
      </c>
      <c r="J1941" s="25" t="str">
        <f t="shared" si="246"/>
        <v>2018</v>
      </c>
      <c r="K1941" s="25" t="str">
        <f t="shared" si="250"/>
        <v>3</v>
      </c>
      <c r="L1941" s="25" t="str">
        <f t="shared" si="247"/>
        <v>301509</v>
      </c>
      <c r="M1941" s="25" t="str">
        <f t="shared" si="248"/>
        <v>LT AGUNG 2</v>
      </c>
    </row>
    <row r="1942" spans="2:13" x14ac:dyDescent="0.25">
      <c r="B1942" s="56">
        <v>43371</v>
      </c>
      <c r="C1942" s="57" t="s">
        <v>1383</v>
      </c>
      <c r="D1942" s="58">
        <v>76000</v>
      </c>
      <c r="E1942" s="58">
        <v>0</v>
      </c>
      <c r="F1942" s="58">
        <f t="shared" si="249"/>
        <v>932061900</v>
      </c>
      <c r="H1942" s="25" t="str">
        <f t="shared" si="244"/>
        <v>27</v>
      </c>
      <c r="I1942" s="25" t="str">
        <f t="shared" si="245"/>
        <v>09</v>
      </c>
      <c r="J1942" s="25" t="str">
        <f t="shared" si="246"/>
        <v>2018</v>
      </c>
      <c r="K1942" s="25" t="str">
        <f t="shared" si="250"/>
        <v>1</v>
      </c>
      <c r="L1942" s="25" t="str">
        <f t="shared" si="247"/>
        <v>301507</v>
      </c>
      <c r="M1942" s="25" t="str">
        <f t="shared" si="248"/>
        <v>AMPERA 2</v>
      </c>
    </row>
    <row r="1943" spans="2:13" x14ac:dyDescent="0.25">
      <c r="B1943" s="56">
        <v>43371</v>
      </c>
      <c r="C1943" s="57" t="s">
        <v>1390</v>
      </c>
      <c r="D1943" s="58">
        <v>9500</v>
      </c>
      <c r="E1943" s="58">
        <v>0</v>
      </c>
      <c r="F1943" s="58">
        <f t="shared" si="249"/>
        <v>932071400</v>
      </c>
      <c r="H1943" s="25" t="str">
        <f t="shared" si="244"/>
        <v>27</v>
      </c>
      <c r="I1943" s="25" t="str">
        <f t="shared" si="245"/>
        <v>09</v>
      </c>
      <c r="J1943" s="25" t="str">
        <f t="shared" si="246"/>
        <v>2018</v>
      </c>
      <c r="K1943" s="25" t="str">
        <f t="shared" si="250"/>
        <v>3</v>
      </c>
      <c r="L1943" s="25" t="str">
        <f t="shared" si="247"/>
        <v>301513</v>
      </c>
      <c r="M1943" s="25" t="str">
        <f t="shared" si="248"/>
        <v>KP RAMBUTAN</v>
      </c>
    </row>
    <row r="1944" spans="2:13" x14ac:dyDescent="0.25">
      <c r="B1944" s="56">
        <v>43371</v>
      </c>
      <c r="C1944" s="57" t="s">
        <v>1372</v>
      </c>
      <c r="D1944" s="58">
        <v>104500</v>
      </c>
      <c r="E1944" s="58">
        <v>0</v>
      </c>
      <c r="F1944" s="58">
        <f t="shared" si="249"/>
        <v>932175900</v>
      </c>
      <c r="H1944" s="25" t="str">
        <f t="shared" ref="H1944:H1988" si="251">MID(C1944,81,2)</f>
        <v>27</v>
      </c>
      <c r="I1944" s="25" t="str">
        <f t="shared" ref="I1944:I1988" si="252">MID(C1944,83,2)</f>
        <v>09</v>
      </c>
      <c r="J1944" s="25" t="str">
        <f t="shared" ref="J1944:J1988" si="253">MID(C1944,85,4)</f>
        <v>2018</v>
      </c>
      <c r="K1944" s="25" t="str">
        <f t="shared" si="250"/>
        <v>2</v>
      </c>
      <c r="L1944" s="25" t="str">
        <f t="shared" ref="L1944:L1988" si="254">MID(C1944,92,6)</f>
        <v>301510</v>
      </c>
      <c r="M1944" s="25" t="str">
        <f t="shared" ref="M1944:M1988" si="255">MID(C1944,99,15)</f>
        <v>LT AGUNG 1</v>
      </c>
    </row>
    <row r="1945" spans="2:13" x14ac:dyDescent="0.25">
      <c r="B1945" s="56">
        <v>43371</v>
      </c>
      <c r="C1945" s="57" t="s">
        <v>1362</v>
      </c>
      <c r="D1945" s="58">
        <v>66500</v>
      </c>
      <c r="E1945" s="58">
        <v>0</v>
      </c>
      <c r="F1945" s="58">
        <f t="shared" si="249"/>
        <v>932242400</v>
      </c>
      <c r="H1945" s="25" t="str">
        <f t="shared" si="251"/>
        <v>27</v>
      </c>
      <c r="I1945" s="25" t="str">
        <f t="shared" si="252"/>
        <v>09</v>
      </c>
      <c r="J1945" s="25" t="str">
        <f t="shared" si="253"/>
        <v>2018</v>
      </c>
      <c r="K1945" s="25" t="str">
        <f t="shared" si="250"/>
        <v>2</v>
      </c>
      <c r="L1945" s="25" t="str">
        <f t="shared" si="254"/>
        <v>301506</v>
      </c>
      <c r="M1945" s="25" t="str">
        <f t="shared" si="255"/>
        <v>FATMAWATI 1</v>
      </c>
    </row>
    <row r="1946" spans="2:13" x14ac:dyDescent="0.25">
      <c r="B1946" s="56">
        <v>43371</v>
      </c>
      <c r="C1946" s="57" t="s">
        <v>1375</v>
      </c>
      <c r="D1946" s="58">
        <v>123500</v>
      </c>
      <c r="E1946" s="58">
        <v>0</v>
      </c>
      <c r="F1946" s="58">
        <f t="shared" si="249"/>
        <v>932365900</v>
      </c>
      <c r="H1946" s="25" t="str">
        <f t="shared" si="251"/>
        <v>27</v>
      </c>
      <c r="I1946" s="25" t="str">
        <f t="shared" si="252"/>
        <v>09</v>
      </c>
      <c r="J1946" s="25" t="str">
        <f t="shared" si="253"/>
        <v>2018</v>
      </c>
      <c r="K1946" s="25" t="str">
        <f t="shared" si="250"/>
        <v>1</v>
      </c>
      <c r="L1946" s="25" t="str">
        <f t="shared" si="254"/>
        <v>301506</v>
      </c>
      <c r="M1946" s="25" t="str">
        <f t="shared" si="255"/>
        <v>FATMAWATI 1</v>
      </c>
    </row>
    <row r="1947" spans="2:13" x14ac:dyDescent="0.25">
      <c r="B1947" s="56">
        <v>43371</v>
      </c>
      <c r="C1947" s="57" t="s">
        <v>1392</v>
      </c>
      <c r="D1947" s="58">
        <v>1586500</v>
      </c>
      <c r="E1947" s="58">
        <v>0</v>
      </c>
      <c r="F1947" s="58">
        <f t="shared" si="249"/>
        <v>933952400</v>
      </c>
      <c r="H1947" s="25" t="str">
        <f t="shared" si="251"/>
        <v>27</v>
      </c>
      <c r="I1947" s="25" t="str">
        <f t="shared" si="252"/>
        <v>09</v>
      </c>
      <c r="J1947" s="25" t="str">
        <f t="shared" si="253"/>
        <v>2018</v>
      </c>
      <c r="K1947" s="25" t="str">
        <f t="shared" si="250"/>
        <v>1</v>
      </c>
      <c r="L1947" s="25" t="str">
        <f t="shared" si="254"/>
        <v>301509</v>
      </c>
      <c r="M1947" s="25" t="str">
        <f t="shared" si="255"/>
        <v>LT AGUNG 2</v>
      </c>
    </row>
    <row r="1948" spans="2:13" x14ac:dyDescent="0.25">
      <c r="B1948" s="56">
        <v>43371</v>
      </c>
      <c r="C1948" s="57" t="s">
        <v>1391</v>
      </c>
      <c r="D1948" s="58">
        <v>380000</v>
      </c>
      <c r="E1948" s="58">
        <v>0</v>
      </c>
      <c r="F1948" s="58">
        <f t="shared" si="249"/>
        <v>934332400</v>
      </c>
      <c r="H1948" s="25" t="str">
        <f t="shared" si="251"/>
        <v>27</v>
      </c>
      <c r="I1948" s="25" t="str">
        <f t="shared" si="252"/>
        <v>09</v>
      </c>
      <c r="J1948" s="25" t="str">
        <f t="shared" si="253"/>
        <v>2018</v>
      </c>
      <c r="K1948" s="25" t="str">
        <f t="shared" si="250"/>
        <v>3</v>
      </c>
      <c r="L1948" s="25" t="str">
        <f t="shared" si="254"/>
        <v>301514</v>
      </c>
      <c r="M1948" s="25" t="str">
        <f t="shared" si="255"/>
        <v>PS REBO</v>
      </c>
    </row>
    <row r="1949" spans="2:13" x14ac:dyDescent="0.25">
      <c r="B1949" s="56">
        <v>43371</v>
      </c>
      <c r="C1949" s="57" t="s">
        <v>1389</v>
      </c>
      <c r="D1949" s="58">
        <v>465500</v>
      </c>
      <c r="E1949" s="58">
        <v>0</v>
      </c>
      <c r="F1949" s="58">
        <f t="shared" si="249"/>
        <v>934797900</v>
      </c>
      <c r="H1949" s="25" t="str">
        <f t="shared" si="251"/>
        <v>27</v>
      </c>
      <c r="I1949" s="25" t="str">
        <f t="shared" si="252"/>
        <v>09</v>
      </c>
      <c r="J1949" s="25" t="str">
        <f t="shared" si="253"/>
        <v>2018</v>
      </c>
      <c r="K1949" s="25" t="str">
        <f t="shared" si="250"/>
        <v>1</v>
      </c>
      <c r="L1949" s="25" t="str">
        <f t="shared" si="254"/>
        <v>301512</v>
      </c>
      <c r="M1949" s="25" t="str">
        <f t="shared" si="255"/>
        <v>GEDONG 1</v>
      </c>
    </row>
    <row r="1950" spans="2:13" x14ac:dyDescent="0.25">
      <c r="B1950" s="56">
        <v>43371</v>
      </c>
      <c r="C1950" s="57" t="s">
        <v>1397</v>
      </c>
      <c r="D1950" s="58">
        <v>224000</v>
      </c>
      <c r="E1950" s="58">
        <v>0</v>
      </c>
      <c r="F1950" s="58">
        <f t="shared" si="249"/>
        <v>935021900</v>
      </c>
      <c r="H1950" s="25" t="str">
        <f t="shared" si="251"/>
        <v>28</v>
      </c>
      <c r="I1950" s="25" t="str">
        <f t="shared" si="252"/>
        <v>09</v>
      </c>
      <c r="J1950" s="25" t="str">
        <f t="shared" si="253"/>
        <v>2018</v>
      </c>
      <c r="K1950" s="25" t="str">
        <f t="shared" si="250"/>
        <v>3</v>
      </c>
      <c r="L1950" s="25" t="str">
        <f t="shared" si="254"/>
        <v>301516</v>
      </c>
      <c r="M1950" s="25" t="str">
        <f t="shared" si="255"/>
        <v>DUKUH 3</v>
      </c>
    </row>
    <row r="1951" spans="2:13" x14ac:dyDescent="0.25">
      <c r="B1951" s="56">
        <v>43371</v>
      </c>
      <c r="C1951" s="57" t="s">
        <v>1398</v>
      </c>
      <c r="D1951" s="58">
        <v>76000</v>
      </c>
      <c r="E1951" s="58">
        <v>0</v>
      </c>
      <c r="F1951" s="58">
        <f t="shared" si="249"/>
        <v>935097900</v>
      </c>
      <c r="H1951" s="25" t="str">
        <f t="shared" si="251"/>
        <v>28</v>
      </c>
      <c r="I1951" s="25" t="str">
        <f t="shared" si="252"/>
        <v>09</v>
      </c>
      <c r="J1951" s="25" t="str">
        <f t="shared" si="253"/>
        <v>2018</v>
      </c>
      <c r="K1951" s="25" t="str">
        <f t="shared" si="250"/>
        <v>3</v>
      </c>
      <c r="L1951" s="25" t="str">
        <f t="shared" si="254"/>
        <v>301509</v>
      </c>
      <c r="M1951" s="25" t="str">
        <f t="shared" si="255"/>
        <v>LT AGUNG 2</v>
      </c>
    </row>
    <row r="1952" spans="2:13" x14ac:dyDescent="0.25">
      <c r="B1952" s="56">
        <v>43371</v>
      </c>
      <c r="C1952" s="57" t="s">
        <v>1399</v>
      </c>
      <c r="D1952" s="58">
        <v>19000</v>
      </c>
      <c r="E1952" s="58">
        <v>0</v>
      </c>
      <c r="F1952" s="58">
        <f t="shared" si="249"/>
        <v>935116900</v>
      </c>
      <c r="H1952" s="25" t="str">
        <f t="shared" si="251"/>
        <v>28</v>
      </c>
      <c r="I1952" s="25" t="str">
        <f t="shared" si="252"/>
        <v>09</v>
      </c>
      <c r="J1952" s="25" t="str">
        <f t="shared" si="253"/>
        <v>2018</v>
      </c>
      <c r="K1952" s="25" t="str">
        <f t="shared" si="250"/>
        <v>3</v>
      </c>
      <c r="L1952" s="25" t="str">
        <f t="shared" si="254"/>
        <v>301508</v>
      </c>
      <c r="M1952" s="25" t="str">
        <f t="shared" si="255"/>
        <v>AMPERA 1</v>
      </c>
    </row>
    <row r="1953" spans="2:13" x14ac:dyDescent="0.25">
      <c r="B1953" s="56">
        <v>43371</v>
      </c>
      <c r="C1953" s="57" t="s">
        <v>1400</v>
      </c>
      <c r="D1953" s="58">
        <v>237500</v>
      </c>
      <c r="E1953" s="58">
        <v>0</v>
      </c>
      <c r="F1953" s="58">
        <f t="shared" si="249"/>
        <v>935354400</v>
      </c>
      <c r="H1953" s="25" t="str">
        <f t="shared" si="251"/>
        <v>28</v>
      </c>
      <c r="I1953" s="25" t="str">
        <f t="shared" si="252"/>
        <v>09</v>
      </c>
      <c r="J1953" s="25" t="str">
        <f t="shared" si="253"/>
        <v>2018</v>
      </c>
      <c r="K1953" s="25" t="str">
        <f t="shared" si="250"/>
        <v>3</v>
      </c>
      <c r="L1953" s="25" t="str">
        <f t="shared" si="254"/>
        <v>301514</v>
      </c>
      <c r="M1953" s="25" t="str">
        <f t="shared" si="255"/>
        <v>PS REBO</v>
      </c>
    </row>
    <row r="1954" spans="2:13" x14ac:dyDescent="0.25">
      <c r="B1954" s="56">
        <v>43371</v>
      </c>
      <c r="C1954" s="57" t="s">
        <v>1401</v>
      </c>
      <c r="D1954" s="58">
        <v>11500</v>
      </c>
      <c r="E1954" s="58">
        <v>0</v>
      </c>
      <c r="F1954" s="58">
        <f t="shared" si="249"/>
        <v>935365900</v>
      </c>
      <c r="H1954" s="25" t="str">
        <f t="shared" si="251"/>
        <v>28</v>
      </c>
      <c r="I1954" s="25" t="str">
        <f t="shared" si="252"/>
        <v>09</v>
      </c>
      <c r="J1954" s="25" t="str">
        <f t="shared" si="253"/>
        <v>2018</v>
      </c>
      <c r="K1954" s="25" t="str">
        <f t="shared" si="250"/>
        <v>3</v>
      </c>
      <c r="L1954" s="25" t="str">
        <f t="shared" si="254"/>
        <v>301511</v>
      </c>
      <c r="M1954" s="25" t="str">
        <f t="shared" si="255"/>
        <v>GEDONG 2</v>
      </c>
    </row>
    <row r="1955" spans="2:13" x14ac:dyDescent="0.25">
      <c r="B1955" s="56">
        <v>43371</v>
      </c>
      <c r="C1955" s="57" t="s">
        <v>1402</v>
      </c>
      <c r="D1955" s="58">
        <v>95000</v>
      </c>
      <c r="E1955" s="58">
        <v>0</v>
      </c>
      <c r="F1955" s="58">
        <f t="shared" si="249"/>
        <v>935460900</v>
      </c>
      <c r="H1955" s="25" t="str">
        <f t="shared" si="251"/>
        <v>28</v>
      </c>
      <c r="I1955" s="25" t="str">
        <f t="shared" si="252"/>
        <v>09</v>
      </c>
      <c r="J1955" s="25" t="str">
        <f t="shared" si="253"/>
        <v>2018</v>
      </c>
      <c r="K1955" s="25" t="str">
        <f t="shared" si="250"/>
        <v>3</v>
      </c>
      <c r="L1955" s="25" t="str">
        <f t="shared" si="254"/>
        <v>301506</v>
      </c>
      <c r="M1955" s="25" t="str">
        <f t="shared" si="255"/>
        <v>FATMAWATI 1</v>
      </c>
    </row>
    <row r="1956" spans="2:13" x14ac:dyDescent="0.25">
      <c r="B1956" s="56">
        <v>43371</v>
      </c>
      <c r="C1956" s="57" t="s">
        <v>1403</v>
      </c>
      <c r="D1956" s="58">
        <v>120000</v>
      </c>
      <c r="E1956" s="58">
        <v>0</v>
      </c>
      <c r="F1956" s="58">
        <f t="shared" si="249"/>
        <v>935580900</v>
      </c>
      <c r="H1956" s="25" t="str">
        <f t="shared" si="251"/>
        <v>28</v>
      </c>
      <c r="I1956" s="25" t="str">
        <f t="shared" si="252"/>
        <v>09</v>
      </c>
      <c r="J1956" s="25" t="str">
        <f t="shared" si="253"/>
        <v>2018</v>
      </c>
      <c r="K1956" s="25" t="str">
        <f t="shared" si="250"/>
        <v>3</v>
      </c>
      <c r="L1956" s="25" t="str">
        <f t="shared" si="254"/>
        <v>301512</v>
      </c>
      <c r="M1956" s="25" t="str">
        <f t="shared" si="255"/>
        <v>GEDONG 1</v>
      </c>
    </row>
    <row r="1957" spans="2:13" x14ac:dyDescent="0.25">
      <c r="B1957" s="56">
        <v>43371</v>
      </c>
      <c r="C1957" s="57" t="s">
        <v>1398</v>
      </c>
      <c r="D1957" s="58">
        <v>323000</v>
      </c>
      <c r="E1957" s="58">
        <v>0</v>
      </c>
      <c r="F1957" s="58">
        <f t="shared" si="249"/>
        <v>935903900</v>
      </c>
      <c r="H1957" s="25" t="str">
        <f t="shared" si="251"/>
        <v>28</v>
      </c>
      <c r="I1957" s="25" t="str">
        <f t="shared" si="252"/>
        <v>09</v>
      </c>
      <c r="J1957" s="25" t="str">
        <f t="shared" si="253"/>
        <v>2018</v>
      </c>
      <c r="K1957" s="25" t="str">
        <f t="shared" si="250"/>
        <v>3</v>
      </c>
      <c r="L1957" s="25" t="str">
        <f t="shared" si="254"/>
        <v>301509</v>
      </c>
      <c r="M1957" s="25" t="str">
        <f t="shared" si="255"/>
        <v>LT AGUNG 2</v>
      </c>
    </row>
    <row r="1958" spans="2:13" x14ac:dyDescent="0.25">
      <c r="B1958" s="56">
        <v>43371</v>
      </c>
      <c r="C1958" s="57" t="s">
        <v>1404</v>
      </c>
      <c r="D1958" s="58">
        <v>152000</v>
      </c>
      <c r="E1958" s="58">
        <v>0</v>
      </c>
      <c r="F1958" s="58">
        <f t="shared" si="249"/>
        <v>936055900</v>
      </c>
      <c r="H1958" s="25" t="str">
        <f t="shared" si="251"/>
        <v>28</v>
      </c>
      <c r="I1958" s="25" t="str">
        <f t="shared" si="252"/>
        <v>09</v>
      </c>
      <c r="J1958" s="25" t="str">
        <f t="shared" si="253"/>
        <v>2018</v>
      </c>
      <c r="K1958" s="25" t="str">
        <f t="shared" si="250"/>
        <v>3</v>
      </c>
      <c r="L1958" s="25" t="str">
        <f t="shared" si="254"/>
        <v>301510</v>
      </c>
      <c r="M1958" s="25" t="str">
        <f t="shared" si="255"/>
        <v>LT AGUNG 1</v>
      </c>
    </row>
    <row r="1959" spans="2:13" x14ac:dyDescent="0.25">
      <c r="B1959" s="56">
        <v>43371</v>
      </c>
      <c r="C1959" s="57" t="s">
        <v>1399</v>
      </c>
      <c r="D1959" s="58">
        <v>95000</v>
      </c>
      <c r="E1959" s="58">
        <v>0</v>
      </c>
      <c r="F1959" s="58">
        <f t="shared" si="249"/>
        <v>936150900</v>
      </c>
      <c r="H1959" s="25" t="str">
        <f t="shared" si="251"/>
        <v>28</v>
      </c>
      <c r="I1959" s="25" t="str">
        <f t="shared" si="252"/>
        <v>09</v>
      </c>
      <c r="J1959" s="25" t="str">
        <f t="shared" si="253"/>
        <v>2018</v>
      </c>
      <c r="K1959" s="25" t="str">
        <f t="shared" si="250"/>
        <v>3</v>
      </c>
      <c r="L1959" s="25" t="str">
        <f t="shared" si="254"/>
        <v>301508</v>
      </c>
      <c r="M1959" s="25" t="str">
        <f t="shared" si="255"/>
        <v>AMPERA 1</v>
      </c>
    </row>
    <row r="1960" spans="2:13" x14ac:dyDescent="0.25">
      <c r="B1960" s="56">
        <v>43371</v>
      </c>
      <c r="C1960" s="57" t="s">
        <v>1405</v>
      </c>
      <c r="D1960" s="58">
        <v>165000</v>
      </c>
      <c r="E1960" s="58">
        <v>0</v>
      </c>
      <c r="F1960" s="58">
        <f t="shared" si="249"/>
        <v>936315900</v>
      </c>
      <c r="H1960" s="25" t="str">
        <f t="shared" si="251"/>
        <v>28</v>
      </c>
      <c r="I1960" s="25" t="str">
        <f t="shared" si="252"/>
        <v>09</v>
      </c>
      <c r="J1960" s="25" t="str">
        <f t="shared" si="253"/>
        <v>2018</v>
      </c>
      <c r="K1960" s="25" t="str">
        <f t="shared" si="250"/>
        <v>3</v>
      </c>
      <c r="L1960" s="25" t="str">
        <f t="shared" si="254"/>
        <v>301515</v>
      </c>
      <c r="M1960" s="25" t="str">
        <f t="shared" si="255"/>
        <v>DUKUH 1</v>
      </c>
    </row>
    <row r="1961" spans="2:13" x14ac:dyDescent="0.25">
      <c r="B1961" s="56">
        <v>43371</v>
      </c>
      <c r="C1961" s="57" t="s">
        <v>1406</v>
      </c>
      <c r="D1961" s="58">
        <v>171000</v>
      </c>
      <c r="E1961" s="58">
        <v>0</v>
      </c>
      <c r="F1961" s="58">
        <f t="shared" si="249"/>
        <v>936486900</v>
      </c>
      <c r="H1961" s="25" t="str">
        <f t="shared" si="251"/>
        <v>28</v>
      </c>
      <c r="I1961" s="25" t="str">
        <f t="shared" si="252"/>
        <v>09</v>
      </c>
      <c r="J1961" s="25" t="str">
        <f t="shared" si="253"/>
        <v>2018</v>
      </c>
      <c r="K1961" s="25" t="str">
        <f t="shared" si="250"/>
        <v>3</v>
      </c>
      <c r="L1961" s="25" t="str">
        <f t="shared" si="254"/>
        <v>301507</v>
      </c>
      <c r="M1961" s="25" t="str">
        <f t="shared" si="255"/>
        <v>AMPERA 2</v>
      </c>
    </row>
    <row r="1962" spans="2:13" x14ac:dyDescent="0.25">
      <c r="B1962" s="56">
        <v>43371</v>
      </c>
      <c r="C1962" s="57" t="s">
        <v>1402</v>
      </c>
      <c r="D1962" s="58">
        <v>28500</v>
      </c>
      <c r="E1962" s="58">
        <v>0</v>
      </c>
      <c r="F1962" s="58">
        <f t="shared" si="249"/>
        <v>936515400</v>
      </c>
      <c r="H1962" s="25" t="str">
        <f t="shared" si="251"/>
        <v>28</v>
      </c>
      <c r="I1962" s="25" t="str">
        <f t="shared" si="252"/>
        <v>09</v>
      </c>
      <c r="J1962" s="25" t="str">
        <f t="shared" si="253"/>
        <v>2018</v>
      </c>
      <c r="K1962" s="25" t="str">
        <f t="shared" si="250"/>
        <v>3</v>
      </c>
      <c r="L1962" s="25" t="str">
        <f t="shared" si="254"/>
        <v>301506</v>
      </c>
      <c r="M1962" s="25" t="str">
        <f t="shared" si="255"/>
        <v>FATMAWATI 1</v>
      </c>
    </row>
    <row r="1963" spans="2:13" x14ac:dyDescent="0.25">
      <c r="B1963" s="56">
        <v>43371</v>
      </c>
      <c r="C1963" s="57" t="s">
        <v>1401</v>
      </c>
      <c r="D1963" s="58">
        <v>99000</v>
      </c>
      <c r="E1963" s="58">
        <v>0</v>
      </c>
      <c r="F1963" s="58">
        <f t="shared" si="249"/>
        <v>936614400</v>
      </c>
      <c r="H1963" s="25" t="str">
        <f t="shared" si="251"/>
        <v>28</v>
      </c>
      <c r="I1963" s="25" t="str">
        <f t="shared" si="252"/>
        <v>09</v>
      </c>
      <c r="J1963" s="25" t="str">
        <f t="shared" si="253"/>
        <v>2018</v>
      </c>
      <c r="K1963" s="25" t="str">
        <f t="shared" si="250"/>
        <v>3</v>
      </c>
      <c r="L1963" s="25" t="str">
        <f t="shared" si="254"/>
        <v>301511</v>
      </c>
      <c r="M1963" s="25" t="str">
        <f t="shared" si="255"/>
        <v>GEDONG 2</v>
      </c>
    </row>
    <row r="1964" spans="2:13" x14ac:dyDescent="0.25">
      <c r="B1964" s="56">
        <v>43371</v>
      </c>
      <c r="C1964" s="57" t="s">
        <v>1404</v>
      </c>
      <c r="D1964" s="58">
        <v>19000</v>
      </c>
      <c r="E1964" s="58">
        <v>0</v>
      </c>
      <c r="F1964" s="58">
        <f t="shared" si="249"/>
        <v>936633400</v>
      </c>
      <c r="H1964" s="25" t="str">
        <f t="shared" si="251"/>
        <v>28</v>
      </c>
      <c r="I1964" s="25" t="str">
        <f t="shared" si="252"/>
        <v>09</v>
      </c>
      <c r="J1964" s="25" t="str">
        <f t="shared" si="253"/>
        <v>2018</v>
      </c>
      <c r="K1964" s="25" t="str">
        <f t="shared" si="250"/>
        <v>3</v>
      </c>
      <c r="L1964" s="25" t="str">
        <f t="shared" si="254"/>
        <v>301510</v>
      </c>
      <c r="M1964" s="25" t="str">
        <f t="shared" si="255"/>
        <v>LT AGUNG 1</v>
      </c>
    </row>
    <row r="1965" spans="2:13" x14ac:dyDescent="0.25">
      <c r="B1965" s="56">
        <v>43371</v>
      </c>
      <c r="C1965" s="57" t="s">
        <v>1407</v>
      </c>
      <c r="D1965" s="58">
        <v>38000</v>
      </c>
      <c r="E1965" s="58">
        <v>0</v>
      </c>
      <c r="F1965" s="58">
        <f t="shared" si="249"/>
        <v>936671400</v>
      </c>
      <c r="H1965" s="25" t="str">
        <f t="shared" si="251"/>
        <v>28</v>
      </c>
      <c r="I1965" s="25" t="str">
        <f t="shared" si="252"/>
        <v>09</v>
      </c>
      <c r="J1965" s="25" t="str">
        <f t="shared" si="253"/>
        <v>2018</v>
      </c>
      <c r="K1965" s="25" t="str">
        <f t="shared" si="250"/>
        <v>3</v>
      </c>
      <c r="L1965" s="25" t="str">
        <f t="shared" si="254"/>
        <v>301513</v>
      </c>
      <c r="M1965" s="25" t="str">
        <f t="shared" si="255"/>
        <v>KP RAMBUTAN</v>
      </c>
    </row>
    <row r="1966" spans="2:13" x14ac:dyDescent="0.25">
      <c r="B1966" s="56">
        <v>43371</v>
      </c>
      <c r="C1966" s="57" t="s">
        <v>1408</v>
      </c>
      <c r="D1966" s="58">
        <v>9500</v>
      </c>
      <c r="E1966" s="58">
        <v>0</v>
      </c>
      <c r="F1966" s="58">
        <f t="shared" si="249"/>
        <v>936680900</v>
      </c>
      <c r="H1966" s="25" t="str">
        <f t="shared" si="251"/>
        <v>28</v>
      </c>
      <c r="I1966" s="25" t="str">
        <f t="shared" si="252"/>
        <v>09</v>
      </c>
      <c r="J1966" s="25" t="str">
        <f t="shared" si="253"/>
        <v>2018</v>
      </c>
      <c r="K1966" s="25" t="str">
        <f t="shared" si="250"/>
        <v>3</v>
      </c>
      <c r="L1966" s="25" t="str">
        <f t="shared" si="254"/>
        <v>301534</v>
      </c>
      <c r="M1966" s="25" t="str">
        <f t="shared" si="255"/>
        <v>LT AGUNG 3</v>
      </c>
    </row>
    <row r="1967" spans="2:13" x14ac:dyDescent="0.25">
      <c r="B1967" s="56">
        <v>43371</v>
      </c>
      <c r="C1967" s="57" t="s">
        <v>1409</v>
      </c>
      <c r="D1967" s="58">
        <v>161500</v>
      </c>
      <c r="E1967" s="58">
        <v>0</v>
      </c>
      <c r="F1967" s="58">
        <f t="shared" si="249"/>
        <v>936842400</v>
      </c>
      <c r="H1967" s="25" t="str">
        <f t="shared" si="251"/>
        <v>27</v>
      </c>
      <c r="I1967" s="25" t="str">
        <f t="shared" si="252"/>
        <v>09</v>
      </c>
      <c r="J1967" s="25" t="str">
        <f t="shared" si="253"/>
        <v>2018</v>
      </c>
      <c r="K1967" s="25" t="str">
        <f t="shared" si="250"/>
        <v>3</v>
      </c>
      <c r="L1967" s="25" t="str">
        <f t="shared" si="254"/>
        <v>301505</v>
      </c>
      <c r="M1967" s="25" t="str">
        <f t="shared" si="255"/>
        <v>FATMAWATI 2</v>
      </c>
    </row>
    <row r="1968" spans="2:13" x14ac:dyDescent="0.25">
      <c r="B1968" s="56">
        <v>43371</v>
      </c>
      <c r="C1968" s="57" t="s">
        <v>1409</v>
      </c>
      <c r="D1968" s="58">
        <v>9500</v>
      </c>
      <c r="E1968" s="58">
        <v>0</v>
      </c>
      <c r="F1968" s="58">
        <f t="shared" si="249"/>
        <v>936851900</v>
      </c>
      <c r="H1968" s="25" t="str">
        <f t="shared" si="251"/>
        <v>27</v>
      </c>
      <c r="I1968" s="25" t="str">
        <f t="shared" si="252"/>
        <v>09</v>
      </c>
      <c r="J1968" s="25" t="str">
        <f t="shared" si="253"/>
        <v>2018</v>
      </c>
      <c r="K1968" s="25" t="str">
        <f t="shared" si="250"/>
        <v>3</v>
      </c>
      <c r="L1968" s="25" t="str">
        <f t="shared" si="254"/>
        <v>301505</v>
      </c>
      <c r="M1968" s="25" t="str">
        <f t="shared" si="255"/>
        <v>FATMAWATI 2</v>
      </c>
    </row>
    <row r="1969" spans="2:13" x14ac:dyDescent="0.25">
      <c r="B1969" s="56">
        <v>43371</v>
      </c>
      <c r="C1969" s="57" t="s">
        <v>1410</v>
      </c>
      <c r="D1969" s="58">
        <v>209000</v>
      </c>
      <c r="E1969" s="58">
        <v>0</v>
      </c>
      <c r="F1969" s="58">
        <f t="shared" si="249"/>
        <v>937060900</v>
      </c>
      <c r="H1969" s="25" t="str">
        <f t="shared" si="251"/>
        <v>27</v>
      </c>
      <c r="I1969" s="25" t="str">
        <f t="shared" si="252"/>
        <v>09</v>
      </c>
      <c r="J1969" s="25" t="str">
        <f t="shared" si="253"/>
        <v>2018</v>
      </c>
      <c r="K1969" s="25" t="str">
        <f t="shared" si="250"/>
        <v>1</v>
      </c>
      <c r="L1969" s="25" t="str">
        <f t="shared" si="254"/>
        <v>301534</v>
      </c>
      <c r="M1969" s="25" t="str">
        <f t="shared" si="255"/>
        <v>LT AGUNG 3</v>
      </c>
    </row>
    <row r="1970" spans="2:13" x14ac:dyDescent="0.25">
      <c r="B1970" s="56">
        <v>43371</v>
      </c>
      <c r="C1970" s="57" t="s">
        <v>1411</v>
      </c>
      <c r="D1970" s="58">
        <v>864500</v>
      </c>
      <c r="E1970" s="58">
        <v>0</v>
      </c>
      <c r="F1970" s="58">
        <f t="shared" si="249"/>
        <v>937925400</v>
      </c>
      <c r="H1970" s="25" t="str">
        <f t="shared" si="251"/>
        <v>27</v>
      </c>
      <c r="I1970" s="25" t="str">
        <f t="shared" si="252"/>
        <v>09</v>
      </c>
      <c r="J1970" s="25" t="str">
        <f t="shared" si="253"/>
        <v>2018</v>
      </c>
      <c r="K1970" s="25" t="str">
        <f t="shared" si="250"/>
        <v>1</v>
      </c>
      <c r="L1970" s="25" t="str">
        <f t="shared" si="254"/>
        <v>301504</v>
      </c>
      <c r="M1970" s="25" t="str">
        <f t="shared" si="255"/>
        <v>PD PINANG</v>
      </c>
    </row>
    <row r="1971" spans="2:13" x14ac:dyDescent="0.25">
      <c r="B1971" s="56">
        <v>43371</v>
      </c>
      <c r="C1971" s="57" t="s">
        <v>1412</v>
      </c>
      <c r="D1971" s="58">
        <v>1104000</v>
      </c>
      <c r="E1971" s="58">
        <v>0</v>
      </c>
      <c r="F1971" s="58">
        <f t="shared" si="249"/>
        <v>939029400</v>
      </c>
      <c r="H1971" s="25" t="str">
        <f t="shared" si="251"/>
        <v>27</v>
      </c>
      <c r="I1971" s="25" t="str">
        <f t="shared" si="252"/>
        <v>09</v>
      </c>
      <c r="J1971" s="25" t="str">
        <f t="shared" si="253"/>
        <v>2018</v>
      </c>
      <c r="K1971" s="25" t="str">
        <f t="shared" si="250"/>
        <v>1</v>
      </c>
      <c r="L1971" s="25" t="str">
        <f t="shared" si="254"/>
        <v>301516</v>
      </c>
      <c r="M1971" s="25" t="str">
        <f t="shared" si="255"/>
        <v>DUKUH 3</v>
      </c>
    </row>
    <row r="1972" spans="2:13" x14ac:dyDescent="0.25">
      <c r="B1972" s="56">
        <v>43371</v>
      </c>
      <c r="C1972" s="57" t="s">
        <v>1413</v>
      </c>
      <c r="D1972" s="58">
        <v>237500</v>
      </c>
      <c r="E1972" s="58">
        <v>0</v>
      </c>
      <c r="F1972" s="58">
        <f t="shared" si="249"/>
        <v>939266900</v>
      </c>
      <c r="H1972" s="25" t="str">
        <f t="shared" si="251"/>
        <v>27</v>
      </c>
      <c r="I1972" s="25" t="str">
        <f t="shared" si="252"/>
        <v>09</v>
      </c>
      <c r="J1972" s="25" t="str">
        <f t="shared" si="253"/>
        <v>2018</v>
      </c>
      <c r="K1972" s="25" t="str">
        <f t="shared" si="250"/>
        <v>2</v>
      </c>
      <c r="L1972" s="25" t="str">
        <f t="shared" si="254"/>
        <v>301503</v>
      </c>
      <c r="M1972" s="25" t="str">
        <f t="shared" si="255"/>
        <v>CIPUTAT 1</v>
      </c>
    </row>
    <row r="1973" spans="2:13" x14ac:dyDescent="0.25">
      <c r="B1973" s="56">
        <v>43371</v>
      </c>
      <c r="C1973" s="57" t="s">
        <v>1396</v>
      </c>
      <c r="D1973" s="58">
        <v>104500</v>
      </c>
      <c r="E1973" s="58">
        <v>0</v>
      </c>
      <c r="F1973" s="58">
        <f t="shared" si="249"/>
        <v>939371400</v>
      </c>
      <c r="H1973" s="25" t="str">
        <f t="shared" si="251"/>
        <v>27</v>
      </c>
      <c r="I1973" s="25" t="str">
        <f t="shared" si="252"/>
        <v>09</v>
      </c>
      <c r="J1973" s="25" t="str">
        <f t="shared" si="253"/>
        <v>2018</v>
      </c>
      <c r="K1973" s="25" t="str">
        <f t="shared" si="250"/>
        <v>3</v>
      </c>
      <c r="L1973" s="25" t="str">
        <f t="shared" si="254"/>
        <v>301503</v>
      </c>
      <c r="M1973" s="25" t="str">
        <f t="shared" si="255"/>
        <v>CIPUTAT 1</v>
      </c>
    </row>
    <row r="1974" spans="2:13" x14ac:dyDescent="0.25">
      <c r="B1974" s="56">
        <v>43371</v>
      </c>
      <c r="C1974" s="57" t="s">
        <v>1413</v>
      </c>
      <c r="D1974" s="58">
        <v>57000</v>
      </c>
      <c r="E1974" s="58">
        <v>0</v>
      </c>
      <c r="F1974" s="58">
        <f t="shared" si="249"/>
        <v>939428400</v>
      </c>
      <c r="H1974" s="25" t="str">
        <f t="shared" si="251"/>
        <v>27</v>
      </c>
      <c r="I1974" s="25" t="str">
        <f t="shared" si="252"/>
        <v>09</v>
      </c>
      <c r="J1974" s="25" t="str">
        <f t="shared" si="253"/>
        <v>2018</v>
      </c>
      <c r="K1974" s="25" t="str">
        <f t="shared" si="250"/>
        <v>2</v>
      </c>
      <c r="L1974" s="25" t="str">
        <f t="shared" si="254"/>
        <v>301503</v>
      </c>
      <c r="M1974" s="25" t="str">
        <f t="shared" si="255"/>
        <v>CIPUTAT 1</v>
      </c>
    </row>
    <row r="1975" spans="2:13" x14ac:dyDescent="0.25">
      <c r="B1975" s="56">
        <v>43371</v>
      </c>
      <c r="C1975" s="57" t="s">
        <v>1386</v>
      </c>
      <c r="D1975" s="58">
        <v>9500</v>
      </c>
      <c r="E1975" s="58">
        <v>0</v>
      </c>
      <c r="F1975" s="58">
        <f t="shared" si="249"/>
        <v>939437900</v>
      </c>
      <c r="H1975" s="25" t="str">
        <f t="shared" si="251"/>
        <v>27</v>
      </c>
      <c r="I1975" s="25" t="str">
        <f t="shared" si="252"/>
        <v>09</v>
      </c>
      <c r="J1975" s="25" t="str">
        <f t="shared" si="253"/>
        <v>2018</v>
      </c>
      <c r="K1975" s="25" t="str">
        <f t="shared" si="250"/>
        <v>3</v>
      </c>
      <c r="L1975" s="25" t="str">
        <f t="shared" si="254"/>
        <v>301504</v>
      </c>
      <c r="M1975" s="25" t="str">
        <f t="shared" si="255"/>
        <v>PD PINANG</v>
      </c>
    </row>
    <row r="1976" spans="2:13" x14ac:dyDescent="0.25">
      <c r="B1976" s="56">
        <v>43371</v>
      </c>
      <c r="C1976" s="57" t="s">
        <v>1386</v>
      </c>
      <c r="D1976" s="58">
        <v>190000</v>
      </c>
      <c r="E1976" s="58">
        <v>0</v>
      </c>
      <c r="F1976" s="58">
        <f t="shared" si="249"/>
        <v>939627900</v>
      </c>
      <c r="H1976" s="25" t="str">
        <f t="shared" si="251"/>
        <v>27</v>
      </c>
      <c r="I1976" s="25" t="str">
        <f t="shared" si="252"/>
        <v>09</v>
      </c>
      <c r="J1976" s="25" t="str">
        <f t="shared" si="253"/>
        <v>2018</v>
      </c>
      <c r="K1976" s="25" t="str">
        <f t="shared" si="250"/>
        <v>3</v>
      </c>
      <c r="L1976" s="25" t="str">
        <f t="shared" si="254"/>
        <v>301504</v>
      </c>
      <c r="M1976" s="25" t="str">
        <f t="shared" si="255"/>
        <v>PD PINANG</v>
      </c>
    </row>
    <row r="1977" spans="2:13" x14ac:dyDescent="0.25">
      <c r="B1977" s="56">
        <v>43371</v>
      </c>
      <c r="C1977" s="57" t="s">
        <v>1412</v>
      </c>
      <c r="D1977" s="58">
        <v>48000</v>
      </c>
      <c r="E1977" s="58">
        <v>0</v>
      </c>
      <c r="F1977" s="58">
        <f t="shared" si="249"/>
        <v>939675900</v>
      </c>
      <c r="H1977" s="25" t="str">
        <f t="shared" si="251"/>
        <v>27</v>
      </c>
      <c r="I1977" s="25" t="str">
        <f t="shared" si="252"/>
        <v>09</v>
      </c>
      <c r="J1977" s="25" t="str">
        <f t="shared" si="253"/>
        <v>2018</v>
      </c>
      <c r="K1977" s="25" t="str">
        <f t="shared" si="250"/>
        <v>1</v>
      </c>
      <c r="L1977" s="25" t="str">
        <f t="shared" si="254"/>
        <v>301516</v>
      </c>
      <c r="M1977" s="25" t="str">
        <f t="shared" si="255"/>
        <v>DUKUH 3</v>
      </c>
    </row>
    <row r="1978" spans="2:13" x14ac:dyDescent="0.25">
      <c r="B1978" s="56">
        <v>43371</v>
      </c>
      <c r="C1978" s="57" t="s">
        <v>1411</v>
      </c>
      <c r="D1978" s="58">
        <v>66500</v>
      </c>
      <c r="E1978" s="58">
        <v>0</v>
      </c>
      <c r="F1978" s="58">
        <f t="shared" si="249"/>
        <v>939742400</v>
      </c>
      <c r="H1978" s="25" t="str">
        <f t="shared" si="251"/>
        <v>27</v>
      </c>
      <c r="I1978" s="25" t="str">
        <f t="shared" si="252"/>
        <v>09</v>
      </c>
      <c r="J1978" s="25" t="str">
        <f t="shared" si="253"/>
        <v>2018</v>
      </c>
      <c r="K1978" s="25" t="str">
        <f t="shared" si="250"/>
        <v>1</v>
      </c>
      <c r="L1978" s="25" t="str">
        <f t="shared" si="254"/>
        <v>301504</v>
      </c>
      <c r="M1978" s="25" t="str">
        <f t="shared" si="255"/>
        <v>PD PINANG</v>
      </c>
    </row>
    <row r="1979" spans="2:13" x14ac:dyDescent="0.25">
      <c r="B1979" s="56">
        <v>43371</v>
      </c>
      <c r="C1979" s="57" t="s">
        <v>1414</v>
      </c>
      <c r="D1979" s="58">
        <v>1120000</v>
      </c>
      <c r="E1979" s="58">
        <v>0</v>
      </c>
      <c r="F1979" s="58">
        <f t="shared" si="249"/>
        <v>940862400</v>
      </c>
      <c r="H1979" s="25" t="str">
        <f t="shared" si="251"/>
        <v>27</v>
      </c>
      <c r="I1979" s="25" t="str">
        <f t="shared" si="252"/>
        <v>09</v>
      </c>
      <c r="J1979" s="25" t="str">
        <f t="shared" si="253"/>
        <v>2018</v>
      </c>
      <c r="K1979" s="25" t="str">
        <f t="shared" si="250"/>
        <v>1</v>
      </c>
      <c r="L1979" s="25" t="str">
        <f t="shared" si="254"/>
        <v>301515</v>
      </c>
      <c r="M1979" s="25" t="str">
        <f t="shared" si="255"/>
        <v>DUKUH 1</v>
      </c>
    </row>
    <row r="1980" spans="2:13" x14ac:dyDescent="0.25">
      <c r="B1980" s="56">
        <v>43371</v>
      </c>
      <c r="C1980" s="57" t="s">
        <v>1373</v>
      </c>
      <c r="D1980" s="58">
        <v>640000</v>
      </c>
      <c r="E1980" s="58">
        <v>0</v>
      </c>
      <c r="F1980" s="58">
        <f t="shared" si="249"/>
        <v>941502400</v>
      </c>
      <c r="H1980" s="25" t="str">
        <f t="shared" si="251"/>
        <v>27</v>
      </c>
      <c r="I1980" s="25" t="str">
        <f t="shared" si="252"/>
        <v>09</v>
      </c>
      <c r="J1980" s="25" t="str">
        <f t="shared" si="253"/>
        <v>2018</v>
      </c>
      <c r="K1980" s="25" t="str">
        <f t="shared" si="250"/>
        <v>2</v>
      </c>
      <c r="L1980" s="25" t="str">
        <f t="shared" si="254"/>
        <v>301516</v>
      </c>
      <c r="M1980" s="25" t="str">
        <f t="shared" si="255"/>
        <v>DUKUH 3</v>
      </c>
    </row>
    <row r="1981" spans="2:13" x14ac:dyDescent="0.25">
      <c r="B1981" s="56">
        <v>43371</v>
      </c>
      <c r="C1981" s="57" t="s">
        <v>1374</v>
      </c>
      <c r="D1981" s="58">
        <v>19000</v>
      </c>
      <c r="E1981" s="58">
        <v>0</v>
      </c>
      <c r="F1981" s="58">
        <f t="shared" si="249"/>
        <v>941521400</v>
      </c>
      <c r="H1981" s="25" t="str">
        <f t="shared" si="251"/>
        <v>27</v>
      </c>
      <c r="I1981" s="25" t="str">
        <f t="shared" si="252"/>
        <v>09</v>
      </c>
      <c r="J1981" s="25" t="str">
        <f t="shared" si="253"/>
        <v>2018</v>
      </c>
      <c r="K1981" s="25" t="str">
        <f t="shared" si="250"/>
        <v>2</v>
      </c>
      <c r="L1981" s="25" t="str">
        <f t="shared" si="254"/>
        <v>301534</v>
      </c>
      <c r="M1981" s="25" t="str">
        <f t="shared" si="255"/>
        <v>LT AGUNG 3</v>
      </c>
    </row>
    <row r="1982" spans="2:13" x14ac:dyDescent="0.25">
      <c r="B1982" s="56">
        <v>43371</v>
      </c>
      <c r="C1982" s="57" t="s">
        <v>1414</v>
      </c>
      <c r="D1982" s="58">
        <v>16000</v>
      </c>
      <c r="E1982" s="58">
        <v>0</v>
      </c>
      <c r="F1982" s="58">
        <f t="shared" si="249"/>
        <v>941537400</v>
      </c>
      <c r="H1982" s="25" t="str">
        <f t="shared" si="251"/>
        <v>27</v>
      </c>
      <c r="I1982" s="25" t="str">
        <f t="shared" si="252"/>
        <v>09</v>
      </c>
      <c r="J1982" s="25" t="str">
        <f t="shared" si="253"/>
        <v>2018</v>
      </c>
      <c r="K1982" s="25" t="str">
        <f t="shared" si="250"/>
        <v>1</v>
      </c>
      <c r="L1982" s="25" t="str">
        <f t="shared" si="254"/>
        <v>301515</v>
      </c>
      <c r="M1982" s="25" t="str">
        <f t="shared" si="255"/>
        <v>DUKUH 1</v>
      </c>
    </row>
    <row r="1983" spans="2:13" x14ac:dyDescent="0.25">
      <c r="B1983" s="56">
        <v>43371</v>
      </c>
      <c r="C1983" s="57" t="s">
        <v>1415</v>
      </c>
      <c r="D1983" s="58">
        <v>598500</v>
      </c>
      <c r="E1983" s="58">
        <v>0</v>
      </c>
      <c r="F1983" s="58">
        <f t="shared" si="249"/>
        <v>942135900</v>
      </c>
      <c r="H1983" s="25" t="str">
        <f t="shared" si="251"/>
        <v>27</v>
      </c>
      <c r="I1983" s="25" t="str">
        <f t="shared" si="252"/>
        <v>09</v>
      </c>
      <c r="J1983" s="25" t="str">
        <f t="shared" si="253"/>
        <v>2018</v>
      </c>
      <c r="K1983" s="25" t="str">
        <f t="shared" si="250"/>
        <v>1</v>
      </c>
      <c r="L1983" s="25" t="str">
        <f t="shared" si="254"/>
        <v>301503</v>
      </c>
      <c r="M1983" s="25" t="str">
        <f t="shared" si="255"/>
        <v>CIPUTAT 1</v>
      </c>
    </row>
    <row r="1984" spans="2:13" x14ac:dyDescent="0.25">
      <c r="B1984" s="56">
        <v>43371</v>
      </c>
      <c r="C1984" s="57" t="s">
        <v>1415</v>
      </c>
      <c r="D1984" s="58">
        <v>47500</v>
      </c>
      <c r="E1984" s="58">
        <v>0</v>
      </c>
      <c r="F1984" s="58">
        <f t="shared" si="249"/>
        <v>942183400</v>
      </c>
      <c r="H1984" s="25" t="str">
        <f t="shared" si="251"/>
        <v>27</v>
      </c>
      <c r="I1984" s="25" t="str">
        <f t="shared" si="252"/>
        <v>09</v>
      </c>
      <c r="J1984" s="25" t="str">
        <f t="shared" si="253"/>
        <v>2018</v>
      </c>
      <c r="K1984" s="25" t="str">
        <f t="shared" si="250"/>
        <v>1</v>
      </c>
      <c r="L1984" s="25" t="str">
        <f t="shared" si="254"/>
        <v>301503</v>
      </c>
      <c r="M1984" s="25" t="str">
        <f t="shared" si="255"/>
        <v>CIPUTAT 1</v>
      </c>
    </row>
    <row r="1985" spans="2:13" x14ac:dyDescent="0.25">
      <c r="B1985" s="56">
        <v>43371</v>
      </c>
      <c r="C1985" s="57" t="s">
        <v>1364</v>
      </c>
      <c r="D1985" s="58">
        <v>480000</v>
      </c>
      <c r="E1985" s="58">
        <v>0</v>
      </c>
      <c r="F1985" s="58">
        <f t="shared" si="249"/>
        <v>942663400</v>
      </c>
      <c r="H1985" s="25" t="str">
        <f t="shared" si="251"/>
        <v>27</v>
      </c>
      <c r="I1985" s="25" t="str">
        <f t="shared" si="252"/>
        <v>09</v>
      </c>
      <c r="J1985" s="25" t="str">
        <f t="shared" si="253"/>
        <v>2018</v>
      </c>
      <c r="K1985" s="25" t="str">
        <f t="shared" si="250"/>
        <v>2</v>
      </c>
      <c r="L1985" s="25" t="str">
        <f t="shared" si="254"/>
        <v>301515</v>
      </c>
      <c r="M1985" s="25" t="str">
        <f t="shared" si="255"/>
        <v>DUKUH 1</v>
      </c>
    </row>
    <row r="1986" spans="2:13" x14ac:dyDescent="0.25">
      <c r="B1986" s="56">
        <v>43371</v>
      </c>
      <c r="C1986" s="57" t="s">
        <v>1416</v>
      </c>
      <c r="D1986" s="58">
        <v>95000</v>
      </c>
      <c r="E1986" s="58">
        <v>0</v>
      </c>
      <c r="F1986" s="58">
        <f t="shared" si="249"/>
        <v>942758400</v>
      </c>
      <c r="H1986" s="25" t="str">
        <f t="shared" si="251"/>
        <v>28</v>
      </c>
      <c r="I1986" s="25" t="str">
        <f t="shared" si="252"/>
        <v>09</v>
      </c>
      <c r="J1986" s="25" t="str">
        <f t="shared" si="253"/>
        <v>2018</v>
      </c>
      <c r="K1986" s="25" t="str">
        <f t="shared" si="250"/>
        <v>3</v>
      </c>
      <c r="L1986" s="25" t="str">
        <f t="shared" si="254"/>
        <v>301504</v>
      </c>
      <c r="M1986" s="25" t="str">
        <f t="shared" si="255"/>
        <v>PD PINANG</v>
      </c>
    </row>
    <row r="1987" spans="2:13" x14ac:dyDescent="0.25">
      <c r="B1987" s="56">
        <v>43371</v>
      </c>
      <c r="C1987" s="57" t="s">
        <v>1417</v>
      </c>
      <c r="D1987" s="58">
        <v>104500</v>
      </c>
      <c r="E1987" s="58">
        <v>0</v>
      </c>
      <c r="F1987" s="58">
        <f t="shared" si="249"/>
        <v>942862900</v>
      </c>
      <c r="H1987" s="25" t="str">
        <f t="shared" si="251"/>
        <v>28</v>
      </c>
      <c r="I1987" s="25" t="str">
        <f t="shared" si="252"/>
        <v>09</v>
      </c>
      <c r="J1987" s="25" t="str">
        <f t="shared" si="253"/>
        <v>2018</v>
      </c>
      <c r="K1987" s="25" t="str">
        <f t="shared" si="250"/>
        <v>3</v>
      </c>
      <c r="L1987" s="25" t="str">
        <f t="shared" si="254"/>
        <v>301505</v>
      </c>
      <c r="M1987" s="25" t="str">
        <f t="shared" si="255"/>
        <v>FATMAWATI 2</v>
      </c>
    </row>
    <row r="1988" spans="2:13" x14ac:dyDescent="0.25">
      <c r="B1988" s="56">
        <v>43371</v>
      </c>
      <c r="C1988" s="57" t="s">
        <v>1418</v>
      </c>
      <c r="D1988" s="58">
        <v>95000</v>
      </c>
      <c r="E1988" s="58">
        <v>0</v>
      </c>
      <c r="F1988" s="58">
        <f t="shared" si="249"/>
        <v>942957900</v>
      </c>
      <c r="H1988" s="25" t="str">
        <f t="shared" si="251"/>
        <v>28</v>
      </c>
      <c r="I1988" s="25" t="str">
        <f t="shared" si="252"/>
        <v>09</v>
      </c>
      <c r="J1988" s="25" t="str">
        <f t="shared" si="253"/>
        <v>2018</v>
      </c>
      <c r="K1988" s="25" t="str">
        <f t="shared" si="250"/>
        <v>3</v>
      </c>
      <c r="L1988" s="25" t="str">
        <f t="shared" si="254"/>
        <v>301503</v>
      </c>
      <c r="M1988" s="25" t="str">
        <f t="shared" si="255"/>
        <v>CIPUTAT 1</v>
      </c>
    </row>
    <row r="1989" spans="2:13" x14ac:dyDescent="0.25">
      <c r="B1989" s="56">
        <v>43371</v>
      </c>
      <c r="C1989" s="57" t="s">
        <v>1423</v>
      </c>
      <c r="D1989" s="58">
        <v>16000</v>
      </c>
      <c r="E1989" s="58">
        <v>0</v>
      </c>
      <c r="F1989" s="58">
        <f t="shared" si="249"/>
        <v>942973900</v>
      </c>
      <c r="H1989" s="25" t="str">
        <f t="shared" ref="H1989:H2052" si="256">MID(C1989,81,2)</f>
        <v>26</v>
      </c>
      <c r="I1989" s="25" t="str">
        <f t="shared" ref="I1989:I2052" si="257">MID(C1989,83,2)</f>
        <v>09</v>
      </c>
      <c r="J1989" s="25" t="str">
        <f t="shared" ref="J1989:J2052" si="258">MID(C1989,85,4)</f>
        <v>2018</v>
      </c>
      <c r="K1989" s="25" t="str">
        <f t="shared" si="250"/>
        <v>3</v>
      </c>
      <c r="L1989" s="25" t="str">
        <f t="shared" ref="L1989:L2052" si="259">MID(C1989,92,6)</f>
        <v>301515</v>
      </c>
      <c r="M1989" s="25" t="str">
        <f t="shared" ref="M1989:M2052" si="260">MID(C1989,99,15)</f>
        <v>DUKUH 1</v>
      </c>
    </row>
    <row r="1990" spans="2:13" x14ac:dyDescent="0.25">
      <c r="B1990" s="56">
        <v>43371</v>
      </c>
      <c r="C1990" s="57" t="s">
        <v>1424</v>
      </c>
      <c r="D1990" s="58">
        <v>1376000</v>
      </c>
      <c r="E1990" s="58">
        <v>0</v>
      </c>
      <c r="F1990" s="58">
        <f t="shared" si="249"/>
        <v>944349900</v>
      </c>
      <c r="H1990" s="25" t="str">
        <f t="shared" si="256"/>
        <v>26</v>
      </c>
      <c r="I1990" s="25" t="str">
        <f t="shared" si="257"/>
        <v>09</v>
      </c>
      <c r="J1990" s="25" t="str">
        <f t="shared" si="258"/>
        <v>2018</v>
      </c>
      <c r="K1990" s="25" t="str">
        <f t="shared" si="250"/>
        <v>2</v>
      </c>
      <c r="L1990" s="25" t="str">
        <f t="shared" si="259"/>
        <v>301516</v>
      </c>
      <c r="M1990" s="25" t="str">
        <f t="shared" si="260"/>
        <v>DUKUH 3</v>
      </c>
    </row>
    <row r="1991" spans="2:13" x14ac:dyDescent="0.25">
      <c r="B1991" s="56">
        <v>43371</v>
      </c>
      <c r="C1991" s="57" t="s">
        <v>1425</v>
      </c>
      <c r="D1991" s="58">
        <v>1823000</v>
      </c>
      <c r="E1991" s="58">
        <v>0</v>
      </c>
      <c r="F1991" s="58">
        <f t="shared" si="249"/>
        <v>946172900</v>
      </c>
      <c r="H1991" s="25" t="str">
        <f t="shared" si="256"/>
        <v>26</v>
      </c>
      <c r="I1991" s="25" t="str">
        <f t="shared" si="257"/>
        <v>09</v>
      </c>
      <c r="J1991" s="25" t="str">
        <f t="shared" si="258"/>
        <v>2018</v>
      </c>
      <c r="K1991" s="25" t="str">
        <f t="shared" si="250"/>
        <v>2</v>
      </c>
      <c r="L1991" s="25" t="str">
        <f t="shared" si="259"/>
        <v>301515</v>
      </c>
      <c r="M1991" s="25" t="str">
        <f t="shared" si="260"/>
        <v>DUKUH 1</v>
      </c>
    </row>
    <row r="1992" spans="2:13" x14ac:dyDescent="0.25">
      <c r="B1992" s="56">
        <v>43371</v>
      </c>
      <c r="C1992" s="57" t="s">
        <v>1426</v>
      </c>
      <c r="D1992" s="58">
        <v>38000</v>
      </c>
      <c r="E1992" s="58">
        <v>0</v>
      </c>
      <c r="F1992" s="58">
        <f t="shared" si="249"/>
        <v>946210900</v>
      </c>
      <c r="H1992" s="25" t="str">
        <f t="shared" si="256"/>
        <v>26</v>
      </c>
      <c r="I1992" s="25" t="str">
        <f t="shared" si="257"/>
        <v>09</v>
      </c>
      <c r="J1992" s="25" t="str">
        <f t="shared" si="258"/>
        <v>2018</v>
      </c>
      <c r="K1992" s="25" t="str">
        <f t="shared" si="250"/>
        <v>1</v>
      </c>
      <c r="L1992" s="25" t="str">
        <f t="shared" si="259"/>
        <v>301534</v>
      </c>
      <c r="M1992" s="25" t="str">
        <f t="shared" si="260"/>
        <v>LT AGUNG 3</v>
      </c>
    </row>
    <row r="1993" spans="2:13" x14ac:dyDescent="0.25">
      <c r="B1993" s="56">
        <v>43371</v>
      </c>
      <c r="C1993" s="57" t="s">
        <v>1423</v>
      </c>
      <c r="D1993" s="58">
        <v>368000</v>
      </c>
      <c r="E1993" s="58">
        <v>0</v>
      </c>
      <c r="F1993" s="58">
        <f t="shared" si="249"/>
        <v>946578900</v>
      </c>
      <c r="H1993" s="25" t="str">
        <f t="shared" si="256"/>
        <v>26</v>
      </c>
      <c r="I1993" s="25" t="str">
        <f t="shared" si="257"/>
        <v>09</v>
      </c>
      <c r="J1993" s="25" t="str">
        <f t="shared" si="258"/>
        <v>2018</v>
      </c>
      <c r="K1993" s="25" t="str">
        <f t="shared" si="250"/>
        <v>3</v>
      </c>
      <c r="L1993" s="25" t="str">
        <f t="shared" si="259"/>
        <v>301515</v>
      </c>
      <c r="M1993" s="25" t="str">
        <f t="shared" si="260"/>
        <v>DUKUH 1</v>
      </c>
    </row>
    <row r="1994" spans="2:13" x14ac:dyDescent="0.25">
      <c r="B1994" s="56">
        <v>43371</v>
      </c>
      <c r="C1994" s="57" t="s">
        <v>1427</v>
      </c>
      <c r="D1994" s="58">
        <v>1136000</v>
      </c>
      <c r="E1994" s="58">
        <v>0</v>
      </c>
      <c r="F1994" s="58">
        <f t="shared" si="249"/>
        <v>947714900</v>
      </c>
      <c r="H1994" s="25" t="str">
        <f t="shared" si="256"/>
        <v>26</v>
      </c>
      <c r="I1994" s="25" t="str">
        <f t="shared" si="257"/>
        <v>09</v>
      </c>
      <c r="J1994" s="25" t="str">
        <f t="shared" si="258"/>
        <v>2018</v>
      </c>
      <c r="K1994" s="25" t="str">
        <f t="shared" si="250"/>
        <v>1</v>
      </c>
      <c r="L1994" s="25" t="str">
        <f t="shared" si="259"/>
        <v>301516</v>
      </c>
      <c r="M1994" s="25" t="str">
        <f t="shared" si="260"/>
        <v>DUKUH 3</v>
      </c>
    </row>
    <row r="1995" spans="2:13" x14ac:dyDescent="0.25">
      <c r="B1995" s="56">
        <v>43371</v>
      </c>
      <c r="C1995" s="57" t="s">
        <v>1428</v>
      </c>
      <c r="D1995" s="58">
        <v>512000</v>
      </c>
      <c r="E1995" s="58">
        <v>0</v>
      </c>
      <c r="F1995" s="58">
        <f t="shared" si="249"/>
        <v>948226900</v>
      </c>
      <c r="H1995" s="25" t="str">
        <f t="shared" si="256"/>
        <v>26</v>
      </c>
      <c r="I1995" s="25" t="str">
        <f t="shared" si="257"/>
        <v>09</v>
      </c>
      <c r="J1995" s="25" t="str">
        <f t="shared" si="258"/>
        <v>2018</v>
      </c>
      <c r="K1995" s="25" t="str">
        <f t="shared" si="250"/>
        <v>3</v>
      </c>
      <c r="L1995" s="25" t="str">
        <f t="shared" si="259"/>
        <v>301516</v>
      </c>
      <c r="M1995" s="25" t="str">
        <f t="shared" si="260"/>
        <v>DUKUH 3</v>
      </c>
    </row>
    <row r="1996" spans="2:13" x14ac:dyDescent="0.25">
      <c r="B1996" s="56">
        <v>43371</v>
      </c>
      <c r="C1996" s="57" t="s">
        <v>1426</v>
      </c>
      <c r="D1996" s="58">
        <v>104500</v>
      </c>
      <c r="E1996" s="58">
        <v>0</v>
      </c>
      <c r="F1996" s="58">
        <f t="shared" si="249"/>
        <v>948331400</v>
      </c>
      <c r="H1996" s="25" t="str">
        <f t="shared" si="256"/>
        <v>26</v>
      </c>
      <c r="I1996" s="25" t="str">
        <f t="shared" si="257"/>
        <v>09</v>
      </c>
      <c r="J1996" s="25" t="str">
        <f t="shared" si="258"/>
        <v>2018</v>
      </c>
      <c r="K1996" s="25" t="str">
        <f t="shared" si="250"/>
        <v>1</v>
      </c>
      <c r="L1996" s="25" t="str">
        <f t="shared" si="259"/>
        <v>301534</v>
      </c>
      <c r="M1996" s="25" t="str">
        <f t="shared" si="260"/>
        <v>LT AGUNG 3</v>
      </c>
    </row>
    <row r="1997" spans="2:13" x14ac:dyDescent="0.25">
      <c r="B1997" s="56">
        <v>43371</v>
      </c>
      <c r="C1997" s="57" t="s">
        <v>1424</v>
      </c>
      <c r="D1997" s="58">
        <v>16000</v>
      </c>
      <c r="E1997" s="58">
        <v>0</v>
      </c>
      <c r="F1997" s="58">
        <f t="shared" si="249"/>
        <v>948347400</v>
      </c>
      <c r="H1997" s="25" t="str">
        <f t="shared" si="256"/>
        <v>26</v>
      </c>
      <c r="I1997" s="25" t="str">
        <f t="shared" si="257"/>
        <v>09</v>
      </c>
      <c r="J1997" s="25" t="str">
        <f t="shared" si="258"/>
        <v>2018</v>
      </c>
      <c r="K1997" s="25" t="str">
        <f t="shared" si="250"/>
        <v>2</v>
      </c>
      <c r="L1997" s="25" t="str">
        <f t="shared" si="259"/>
        <v>301516</v>
      </c>
      <c r="M1997" s="25" t="str">
        <f t="shared" si="260"/>
        <v>DUKUH 3</v>
      </c>
    </row>
    <row r="1998" spans="2:13" x14ac:dyDescent="0.25">
      <c r="B1998" s="56">
        <v>43371</v>
      </c>
      <c r="C1998" s="57" t="s">
        <v>1429</v>
      </c>
      <c r="D1998" s="58">
        <v>1295000</v>
      </c>
      <c r="E1998" s="58">
        <v>0</v>
      </c>
      <c r="F1998" s="58">
        <f t="shared" si="249"/>
        <v>949642400</v>
      </c>
      <c r="H1998" s="25" t="str">
        <f t="shared" si="256"/>
        <v>26</v>
      </c>
      <c r="I1998" s="25" t="str">
        <f t="shared" si="257"/>
        <v>09</v>
      </c>
      <c r="J1998" s="25" t="str">
        <f t="shared" si="258"/>
        <v>2018</v>
      </c>
      <c r="K1998" s="25" t="str">
        <f t="shared" si="250"/>
        <v>1</v>
      </c>
      <c r="L1998" s="25" t="str">
        <f t="shared" si="259"/>
        <v>301515</v>
      </c>
      <c r="M1998" s="25" t="str">
        <f t="shared" si="260"/>
        <v>DUKUH 1</v>
      </c>
    </row>
    <row r="1999" spans="2:13" x14ac:dyDescent="0.25">
      <c r="B1999" s="56">
        <v>43371</v>
      </c>
      <c r="C1999" s="57" t="s">
        <v>1429</v>
      </c>
      <c r="D1999" s="58">
        <v>272000</v>
      </c>
      <c r="E1999" s="58">
        <v>0</v>
      </c>
      <c r="F1999" s="58">
        <f t="shared" ref="F1999:F2062" si="261">F1998+D1999-E1999</f>
        <v>949914400</v>
      </c>
      <c r="H1999" s="25" t="str">
        <f t="shared" si="256"/>
        <v>26</v>
      </c>
      <c r="I1999" s="25" t="str">
        <f t="shared" si="257"/>
        <v>09</v>
      </c>
      <c r="J1999" s="25" t="str">
        <f t="shared" si="258"/>
        <v>2018</v>
      </c>
      <c r="K1999" s="25" t="str">
        <f t="shared" ref="K1999:K2062" si="262">MID(C1999,90,1)</f>
        <v>1</v>
      </c>
      <c r="L1999" s="25" t="str">
        <f t="shared" si="259"/>
        <v>301515</v>
      </c>
      <c r="M1999" s="25" t="str">
        <f t="shared" si="260"/>
        <v>DUKUH 1</v>
      </c>
    </row>
    <row r="2000" spans="2:13" x14ac:dyDescent="0.25">
      <c r="B2000" s="56">
        <v>43371</v>
      </c>
      <c r="C2000" s="57" t="s">
        <v>1425</v>
      </c>
      <c r="D2000" s="58">
        <v>64000</v>
      </c>
      <c r="E2000" s="58">
        <v>0</v>
      </c>
      <c r="F2000" s="58">
        <f t="shared" si="261"/>
        <v>949978400</v>
      </c>
      <c r="H2000" s="25" t="str">
        <f t="shared" si="256"/>
        <v>26</v>
      </c>
      <c r="I2000" s="25" t="str">
        <f t="shared" si="257"/>
        <v>09</v>
      </c>
      <c r="J2000" s="25" t="str">
        <f t="shared" si="258"/>
        <v>2018</v>
      </c>
      <c r="K2000" s="25" t="str">
        <f t="shared" si="262"/>
        <v>2</v>
      </c>
      <c r="L2000" s="25" t="str">
        <f t="shared" si="259"/>
        <v>301515</v>
      </c>
      <c r="M2000" s="25" t="str">
        <f t="shared" si="260"/>
        <v>DUKUH 1</v>
      </c>
    </row>
    <row r="2001" spans="2:13" x14ac:dyDescent="0.25">
      <c r="B2001" s="56">
        <v>43371</v>
      </c>
      <c r="C2001" s="57" t="s">
        <v>1427</v>
      </c>
      <c r="D2001" s="58">
        <v>208000</v>
      </c>
      <c r="E2001" s="58">
        <v>0</v>
      </c>
      <c r="F2001" s="58">
        <f t="shared" si="261"/>
        <v>950186400</v>
      </c>
      <c r="H2001" s="25" t="str">
        <f t="shared" si="256"/>
        <v>26</v>
      </c>
      <c r="I2001" s="25" t="str">
        <f t="shared" si="257"/>
        <v>09</v>
      </c>
      <c r="J2001" s="25" t="str">
        <f t="shared" si="258"/>
        <v>2018</v>
      </c>
      <c r="K2001" s="25" t="str">
        <f t="shared" si="262"/>
        <v>1</v>
      </c>
      <c r="L2001" s="25" t="str">
        <f t="shared" si="259"/>
        <v>301516</v>
      </c>
      <c r="M2001" s="25" t="str">
        <f t="shared" si="260"/>
        <v>DUKUH 3</v>
      </c>
    </row>
    <row r="2002" spans="2:13" x14ac:dyDescent="0.25">
      <c r="B2002" s="56">
        <v>43371</v>
      </c>
      <c r="C2002" s="57" t="s">
        <v>1430</v>
      </c>
      <c r="D2002" s="58">
        <v>66500</v>
      </c>
      <c r="E2002" s="58">
        <v>0</v>
      </c>
      <c r="F2002" s="58">
        <f t="shared" si="261"/>
        <v>950252900</v>
      </c>
      <c r="H2002" s="25" t="str">
        <f t="shared" si="256"/>
        <v>26</v>
      </c>
      <c r="I2002" s="25" t="str">
        <f t="shared" si="257"/>
        <v>09</v>
      </c>
      <c r="J2002" s="25" t="str">
        <f t="shared" si="258"/>
        <v>2018</v>
      </c>
      <c r="K2002" s="25" t="str">
        <f t="shared" si="262"/>
        <v>3</v>
      </c>
      <c r="L2002" s="25" t="str">
        <f t="shared" si="259"/>
        <v>301534</v>
      </c>
      <c r="M2002" s="25" t="str">
        <f t="shared" si="260"/>
        <v>LT AGUNG 3</v>
      </c>
    </row>
    <row r="2003" spans="2:13" x14ac:dyDescent="0.25">
      <c r="B2003" s="56">
        <v>43371</v>
      </c>
      <c r="C2003" s="57" t="s">
        <v>1380</v>
      </c>
      <c r="D2003" s="58">
        <v>9500</v>
      </c>
      <c r="E2003" s="58">
        <v>0</v>
      </c>
      <c r="F2003" s="58">
        <f t="shared" si="261"/>
        <v>950262400</v>
      </c>
      <c r="H2003" s="25" t="str">
        <f t="shared" si="256"/>
        <v>27</v>
      </c>
      <c r="I2003" s="25" t="str">
        <f t="shared" si="257"/>
        <v>09</v>
      </c>
      <c r="J2003" s="25" t="str">
        <f t="shared" si="258"/>
        <v>2018</v>
      </c>
      <c r="K2003" s="25" t="str">
        <f t="shared" si="262"/>
        <v>3</v>
      </c>
      <c r="L2003" s="25" t="str">
        <f t="shared" si="259"/>
        <v>301534</v>
      </c>
      <c r="M2003" s="25" t="str">
        <f t="shared" si="260"/>
        <v>LT AGUNG 3</v>
      </c>
    </row>
    <row r="2004" spans="2:13" x14ac:dyDescent="0.25">
      <c r="B2004" s="56">
        <v>43371</v>
      </c>
      <c r="C2004" s="57" t="s">
        <v>1377</v>
      </c>
      <c r="D2004" s="58">
        <v>160000</v>
      </c>
      <c r="E2004" s="58">
        <v>0</v>
      </c>
      <c r="F2004" s="58">
        <f t="shared" si="261"/>
        <v>950422400</v>
      </c>
      <c r="H2004" s="25" t="str">
        <f t="shared" si="256"/>
        <v>27</v>
      </c>
      <c r="I2004" s="25" t="str">
        <f t="shared" si="257"/>
        <v>09</v>
      </c>
      <c r="J2004" s="25" t="str">
        <f t="shared" si="258"/>
        <v>2018</v>
      </c>
      <c r="K2004" s="25" t="str">
        <f t="shared" si="262"/>
        <v>3</v>
      </c>
      <c r="L2004" s="25" t="str">
        <f t="shared" si="259"/>
        <v>301515</v>
      </c>
      <c r="M2004" s="25" t="str">
        <f t="shared" si="260"/>
        <v>DUKUH 1</v>
      </c>
    </row>
    <row r="2005" spans="2:13" x14ac:dyDescent="0.25">
      <c r="B2005" s="56">
        <v>43371</v>
      </c>
      <c r="C2005" s="57" t="s">
        <v>1395</v>
      </c>
      <c r="D2005" s="58">
        <v>128000</v>
      </c>
      <c r="E2005" s="58">
        <v>0</v>
      </c>
      <c r="F2005" s="58">
        <f t="shared" si="261"/>
        <v>950550400</v>
      </c>
      <c r="H2005" s="25" t="str">
        <f t="shared" si="256"/>
        <v>27</v>
      </c>
      <c r="I2005" s="25" t="str">
        <f t="shared" si="257"/>
        <v>09</v>
      </c>
      <c r="J2005" s="25" t="str">
        <f t="shared" si="258"/>
        <v>2018</v>
      </c>
      <c r="K2005" s="25" t="str">
        <f t="shared" si="262"/>
        <v>3</v>
      </c>
      <c r="L2005" s="25" t="str">
        <f t="shared" si="259"/>
        <v>301516</v>
      </c>
      <c r="M2005" s="25" t="str">
        <f t="shared" si="260"/>
        <v>DUKUH 3</v>
      </c>
    </row>
    <row r="2006" spans="2:13" x14ac:dyDescent="0.25">
      <c r="B2006" s="56">
        <v>43371</v>
      </c>
      <c r="C2006" s="57" t="s">
        <v>1431</v>
      </c>
      <c r="D2006" s="58">
        <v>1728000</v>
      </c>
      <c r="E2006" s="58">
        <v>0</v>
      </c>
      <c r="F2006" s="58">
        <f t="shared" si="261"/>
        <v>952278400</v>
      </c>
      <c r="H2006" s="25" t="str">
        <f t="shared" si="256"/>
        <v>28</v>
      </c>
      <c r="I2006" s="25" t="str">
        <f t="shared" si="257"/>
        <v>09</v>
      </c>
      <c r="J2006" s="25" t="str">
        <f t="shared" si="258"/>
        <v>2018</v>
      </c>
      <c r="K2006" s="25" t="str">
        <f t="shared" si="262"/>
        <v>1</v>
      </c>
      <c r="L2006" s="25" t="str">
        <f t="shared" si="259"/>
        <v>301515</v>
      </c>
      <c r="M2006" s="25" t="str">
        <f t="shared" si="260"/>
        <v>DUKUH 1</v>
      </c>
    </row>
    <row r="2007" spans="2:13" x14ac:dyDescent="0.25">
      <c r="B2007" s="56">
        <v>43371</v>
      </c>
      <c r="C2007" s="57" t="s">
        <v>1432</v>
      </c>
      <c r="D2007" s="58">
        <v>2249000</v>
      </c>
      <c r="E2007" s="58">
        <v>0</v>
      </c>
      <c r="F2007" s="58">
        <f t="shared" si="261"/>
        <v>954527400</v>
      </c>
      <c r="H2007" s="25" t="str">
        <f t="shared" si="256"/>
        <v>28</v>
      </c>
      <c r="I2007" s="25" t="str">
        <f t="shared" si="257"/>
        <v>09</v>
      </c>
      <c r="J2007" s="25" t="str">
        <f t="shared" si="258"/>
        <v>2018</v>
      </c>
      <c r="K2007" s="25" t="str">
        <f t="shared" si="262"/>
        <v>1</v>
      </c>
      <c r="L2007" s="25" t="str">
        <f t="shared" si="259"/>
        <v>301514</v>
      </c>
      <c r="M2007" s="25" t="str">
        <f t="shared" si="260"/>
        <v>PS REBO</v>
      </c>
    </row>
    <row r="2008" spans="2:13" x14ac:dyDescent="0.25">
      <c r="B2008" s="56">
        <v>43371</v>
      </c>
      <c r="C2008" s="57" t="s">
        <v>1433</v>
      </c>
      <c r="D2008" s="58">
        <v>256000</v>
      </c>
      <c r="E2008" s="58">
        <v>0</v>
      </c>
      <c r="F2008" s="58">
        <f t="shared" si="261"/>
        <v>954783400</v>
      </c>
      <c r="H2008" s="25" t="str">
        <f t="shared" si="256"/>
        <v>28</v>
      </c>
      <c r="I2008" s="25" t="str">
        <f t="shared" si="257"/>
        <v>09</v>
      </c>
      <c r="J2008" s="25" t="str">
        <f t="shared" si="258"/>
        <v>2018</v>
      </c>
      <c r="K2008" s="25" t="str">
        <f t="shared" si="262"/>
        <v>1</v>
      </c>
      <c r="L2008" s="25" t="str">
        <f t="shared" si="259"/>
        <v>301516</v>
      </c>
      <c r="M2008" s="25" t="str">
        <f t="shared" si="260"/>
        <v>DUKUH 3</v>
      </c>
    </row>
    <row r="2009" spans="2:13" x14ac:dyDescent="0.25">
      <c r="B2009" s="56">
        <v>43371</v>
      </c>
      <c r="C2009" s="57" t="s">
        <v>1434</v>
      </c>
      <c r="D2009" s="58">
        <v>28500</v>
      </c>
      <c r="E2009" s="58">
        <v>0</v>
      </c>
      <c r="F2009" s="58">
        <f t="shared" si="261"/>
        <v>954811900</v>
      </c>
      <c r="H2009" s="25" t="str">
        <f t="shared" si="256"/>
        <v>28</v>
      </c>
      <c r="I2009" s="25" t="str">
        <f t="shared" si="257"/>
        <v>09</v>
      </c>
      <c r="J2009" s="25" t="str">
        <f t="shared" si="258"/>
        <v>2018</v>
      </c>
      <c r="K2009" s="25" t="str">
        <f t="shared" si="262"/>
        <v>1</v>
      </c>
      <c r="L2009" s="25" t="str">
        <f t="shared" si="259"/>
        <v>301513</v>
      </c>
      <c r="M2009" s="25" t="str">
        <f t="shared" si="260"/>
        <v>KP RAMBUTAN</v>
      </c>
    </row>
    <row r="2010" spans="2:13" x14ac:dyDescent="0.25">
      <c r="B2010" s="56">
        <v>43371</v>
      </c>
      <c r="C2010" s="57" t="s">
        <v>1435</v>
      </c>
      <c r="D2010" s="58">
        <v>104500</v>
      </c>
      <c r="E2010" s="58">
        <v>0</v>
      </c>
      <c r="F2010" s="58">
        <f t="shared" si="261"/>
        <v>954916400</v>
      </c>
      <c r="H2010" s="25" t="str">
        <f t="shared" si="256"/>
        <v>28</v>
      </c>
      <c r="I2010" s="25" t="str">
        <f t="shared" si="257"/>
        <v>09</v>
      </c>
      <c r="J2010" s="25" t="str">
        <f t="shared" si="258"/>
        <v>2018</v>
      </c>
      <c r="K2010" s="25" t="str">
        <f t="shared" si="262"/>
        <v>1</v>
      </c>
      <c r="L2010" s="25" t="str">
        <f t="shared" si="259"/>
        <v>301507</v>
      </c>
      <c r="M2010" s="25" t="str">
        <f t="shared" si="260"/>
        <v>AMPERA 2</v>
      </c>
    </row>
    <row r="2011" spans="2:13" x14ac:dyDescent="0.25">
      <c r="B2011" s="56">
        <v>43371</v>
      </c>
      <c r="C2011" s="57" t="s">
        <v>1436</v>
      </c>
      <c r="D2011" s="58">
        <v>247000</v>
      </c>
      <c r="E2011" s="58">
        <v>0</v>
      </c>
      <c r="F2011" s="58">
        <f t="shared" si="261"/>
        <v>955163400</v>
      </c>
      <c r="H2011" s="25" t="str">
        <f t="shared" si="256"/>
        <v>28</v>
      </c>
      <c r="I2011" s="25" t="str">
        <f t="shared" si="257"/>
        <v>09</v>
      </c>
      <c r="J2011" s="25" t="str">
        <f t="shared" si="258"/>
        <v>2018</v>
      </c>
      <c r="K2011" s="25" t="str">
        <f t="shared" si="262"/>
        <v>1</v>
      </c>
      <c r="L2011" s="25" t="str">
        <f t="shared" si="259"/>
        <v>301508</v>
      </c>
      <c r="M2011" s="25" t="str">
        <f t="shared" si="260"/>
        <v>AMPERA 1</v>
      </c>
    </row>
    <row r="2012" spans="2:13" x14ac:dyDescent="0.25">
      <c r="B2012" s="56">
        <v>43371</v>
      </c>
      <c r="C2012" s="57" t="s">
        <v>1433</v>
      </c>
      <c r="D2012" s="58">
        <v>80000</v>
      </c>
      <c r="E2012" s="58">
        <v>0</v>
      </c>
      <c r="F2012" s="58">
        <f t="shared" si="261"/>
        <v>955243400</v>
      </c>
      <c r="H2012" s="25" t="str">
        <f t="shared" si="256"/>
        <v>28</v>
      </c>
      <c r="I2012" s="25" t="str">
        <f t="shared" si="257"/>
        <v>09</v>
      </c>
      <c r="J2012" s="25" t="str">
        <f t="shared" si="258"/>
        <v>2018</v>
      </c>
      <c r="K2012" s="25" t="str">
        <f t="shared" si="262"/>
        <v>1</v>
      </c>
      <c r="L2012" s="25" t="str">
        <f t="shared" si="259"/>
        <v>301516</v>
      </c>
      <c r="M2012" s="25" t="str">
        <f t="shared" si="260"/>
        <v>DUKUH 3</v>
      </c>
    </row>
    <row r="2013" spans="2:13" x14ac:dyDescent="0.25">
      <c r="B2013" s="56">
        <v>43371</v>
      </c>
      <c r="C2013" s="57" t="s">
        <v>1435</v>
      </c>
      <c r="D2013" s="58">
        <v>959500</v>
      </c>
      <c r="E2013" s="58">
        <v>0</v>
      </c>
      <c r="F2013" s="58">
        <f t="shared" si="261"/>
        <v>956202900</v>
      </c>
      <c r="H2013" s="25" t="str">
        <f t="shared" si="256"/>
        <v>28</v>
      </c>
      <c r="I2013" s="25" t="str">
        <f t="shared" si="257"/>
        <v>09</v>
      </c>
      <c r="J2013" s="25" t="str">
        <f t="shared" si="258"/>
        <v>2018</v>
      </c>
      <c r="K2013" s="25" t="str">
        <f t="shared" si="262"/>
        <v>1</v>
      </c>
      <c r="L2013" s="25" t="str">
        <f t="shared" si="259"/>
        <v>301507</v>
      </c>
      <c r="M2013" s="25" t="str">
        <f t="shared" si="260"/>
        <v>AMPERA 2</v>
      </c>
    </row>
    <row r="2014" spans="2:13" x14ac:dyDescent="0.25">
      <c r="B2014" s="56">
        <v>43371</v>
      </c>
      <c r="C2014" s="57" t="s">
        <v>1436</v>
      </c>
      <c r="D2014" s="58">
        <v>731500</v>
      </c>
      <c r="E2014" s="58">
        <v>0</v>
      </c>
      <c r="F2014" s="58">
        <f t="shared" si="261"/>
        <v>956934400</v>
      </c>
      <c r="H2014" s="25" t="str">
        <f t="shared" si="256"/>
        <v>28</v>
      </c>
      <c r="I2014" s="25" t="str">
        <f t="shared" si="257"/>
        <v>09</v>
      </c>
      <c r="J2014" s="25" t="str">
        <f t="shared" si="258"/>
        <v>2018</v>
      </c>
      <c r="K2014" s="25" t="str">
        <f t="shared" si="262"/>
        <v>1</v>
      </c>
      <c r="L2014" s="25" t="str">
        <f t="shared" si="259"/>
        <v>301508</v>
      </c>
      <c r="M2014" s="25" t="str">
        <f t="shared" si="260"/>
        <v>AMPERA 1</v>
      </c>
    </row>
    <row r="2015" spans="2:13" x14ac:dyDescent="0.25">
      <c r="B2015" s="56">
        <v>43371</v>
      </c>
      <c r="C2015" s="57" t="s">
        <v>1437</v>
      </c>
      <c r="D2015" s="58">
        <v>209000</v>
      </c>
      <c r="E2015" s="58">
        <v>0</v>
      </c>
      <c r="F2015" s="58">
        <f t="shared" si="261"/>
        <v>957143400</v>
      </c>
      <c r="H2015" s="25" t="str">
        <f t="shared" si="256"/>
        <v>28</v>
      </c>
      <c r="I2015" s="25" t="str">
        <f t="shared" si="257"/>
        <v>09</v>
      </c>
      <c r="J2015" s="25" t="str">
        <f t="shared" si="258"/>
        <v>2018</v>
      </c>
      <c r="K2015" s="25" t="str">
        <f t="shared" si="262"/>
        <v>1</v>
      </c>
      <c r="L2015" s="25" t="str">
        <f t="shared" si="259"/>
        <v>301506</v>
      </c>
      <c r="M2015" s="25" t="str">
        <f t="shared" si="260"/>
        <v>FATMAWATI 1</v>
      </c>
    </row>
    <row r="2016" spans="2:13" x14ac:dyDescent="0.25">
      <c r="B2016" s="56">
        <v>43371</v>
      </c>
      <c r="C2016" s="57" t="s">
        <v>1431</v>
      </c>
      <c r="D2016" s="58">
        <v>112000</v>
      </c>
      <c r="E2016" s="58">
        <v>0</v>
      </c>
      <c r="F2016" s="58">
        <f t="shared" si="261"/>
        <v>957255400</v>
      </c>
      <c r="H2016" s="25" t="str">
        <f t="shared" si="256"/>
        <v>28</v>
      </c>
      <c r="I2016" s="25" t="str">
        <f t="shared" si="257"/>
        <v>09</v>
      </c>
      <c r="J2016" s="25" t="str">
        <f t="shared" si="258"/>
        <v>2018</v>
      </c>
      <c r="K2016" s="25" t="str">
        <f t="shared" si="262"/>
        <v>1</v>
      </c>
      <c r="L2016" s="25" t="str">
        <f t="shared" si="259"/>
        <v>301515</v>
      </c>
      <c r="M2016" s="25" t="str">
        <f t="shared" si="260"/>
        <v>DUKUH 1</v>
      </c>
    </row>
    <row r="2017" spans="2:13" x14ac:dyDescent="0.25">
      <c r="B2017" s="56">
        <v>43371</v>
      </c>
      <c r="C2017" s="57" t="s">
        <v>1432</v>
      </c>
      <c r="D2017" s="58">
        <v>19000</v>
      </c>
      <c r="E2017" s="58">
        <v>0</v>
      </c>
      <c r="F2017" s="58">
        <f t="shared" si="261"/>
        <v>957274400</v>
      </c>
      <c r="H2017" s="25" t="str">
        <f t="shared" si="256"/>
        <v>28</v>
      </c>
      <c r="I2017" s="25" t="str">
        <f t="shared" si="257"/>
        <v>09</v>
      </c>
      <c r="J2017" s="25" t="str">
        <f t="shared" si="258"/>
        <v>2018</v>
      </c>
      <c r="K2017" s="25" t="str">
        <f t="shared" si="262"/>
        <v>1</v>
      </c>
      <c r="L2017" s="25" t="str">
        <f t="shared" si="259"/>
        <v>301514</v>
      </c>
      <c r="M2017" s="25" t="str">
        <f t="shared" si="260"/>
        <v>PS REBO</v>
      </c>
    </row>
    <row r="2018" spans="2:13" x14ac:dyDescent="0.25">
      <c r="B2018" s="56">
        <v>43371</v>
      </c>
      <c r="C2018" s="57" t="s">
        <v>1438</v>
      </c>
      <c r="D2018" s="58">
        <v>1108000</v>
      </c>
      <c r="E2018" s="58">
        <v>0</v>
      </c>
      <c r="F2018" s="58">
        <f t="shared" si="261"/>
        <v>958382400</v>
      </c>
      <c r="H2018" s="25" t="str">
        <f t="shared" si="256"/>
        <v>28</v>
      </c>
      <c r="I2018" s="25" t="str">
        <f t="shared" si="257"/>
        <v>09</v>
      </c>
      <c r="J2018" s="25" t="str">
        <f t="shared" si="258"/>
        <v>2018</v>
      </c>
      <c r="K2018" s="25" t="str">
        <f t="shared" si="262"/>
        <v>1</v>
      </c>
      <c r="L2018" s="25" t="str">
        <f t="shared" si="259"/>
        <v>301511</v>
      </c>
      <c r="M2018" s="25" t="str">
        <f t="shared" si="260"/>
        <v>GEDONG 2</v>
      </c>
    </row>
    <row r="2019" spans="2:13" x14ac:dyDescent="0.25">
      <c r="B2019" s="56">
        <v>43371</v>
      </c>
      <c r="C2019" s="57" t="s">
        <v>1439</v>
      </c>
      <c r="D2019" s="58">
        <v>171000</v>
      </c>
      <c r="E2019" s="58">
        <v>0</v>
      </c>
      <c r="F2019" s="58">
        <f t="shared" si="261"/>
        <v>958553400</v>
      </c>
      <c r="H2019" s="25" t="str">
        <f t="shared" si="256"/>
        <v>28</v>
      </c>
      <c r="I2019" s="25" t="str">
        <f t="shared" si="257"/>
        <v>09</v>
      </c>
      <c r="J2019" s="25" t="str">
        <f t="shared" si="258"/>
        <v>2018</v>
      </c>
      <c r="K2019" s="25" t="str">
        <f t="shared" si="262"/>
        <v>1</v>
      </c>
      <c r="L2019" s="25" t="str">
        <f t="shared" si="259"/>
        <v>301510</v>
      </c>
      <c r="M2019" s="25" t="str">
        <f t="shared" si="260"/>
        <v>LT AGUNG 1</v>
      </c>
    </row>
    <row r="2020" spans="2:13" x14ac:dyDescent="0.25">
      <c r="B2020" s="56">
        <v>43371</v>
      </c>
      <c r="C2020" s="57" t="s">
        <v>1440</v>
      </c>
      <c r="D2020" s="58">
        <v>95000</v>
      </c>
      <c r="E2020" s="58">
        <v>0</v>
      </c>
      <c r="F2020" s="58">
        <f t="shared" si="261"/>
        <v>958648400</v>
      </c>
      <c r="H2020" s="25" t="str">
        <f t="shared" si="256"/>
        <v>28</v>
      </c>
      <c r="I2020" s="25" t="str">
        <f t="shared" si="257"/>
        <v>09</v>
      </c>
      <c r="J2020" s="25" t="str">
        <f t="shared" si="258"/>
        <v>2018</v>
      </c>
      <c r="K2020" s="25" t="str">
        <f t="shared" si="262"/>
        <v>1</v>
      </c>
      <c r="L2020" s="25" t="str">
        <f t="shared" si="259"/>
        <v>301509</v>
      </c>
      <c r="M2020" s="25" t="str">
        <f t="shared" si="260"/>
        <v>LT AGUNG 2</v>
      </c>
    </row>
    <row r="2021" spans="2:13" x14ac:dyDescent="0.25">
      <c r="B2021" s="56">
        <v>43371</v>
      </c>
      <c r="C2021" s="57" t="s">
        <v>1438</v>
      </c>
      <c r="D2021" s="58">
        <v>38000</v>
      </c>
      <c r="E2021" s="58">
        <v>0</v>
      </c>
      <c r="F2021" s="58">
        <f t="shared" si="261"/>
        <v>958686400</v>
      </c>
      <c r="H2021" s="25" t="str">
        <f t="shared" si="256"/>
        <v>28</v>
      </c>
      <c r="I2021" s="25" t="str">
        <f t="shared" si="257"/>
        <v>09</v>
      </c>
      <c r="J2021" s="25" t="str">
        <f t="shared" si="258"/>
        <v>2018</v>
      </c>
      <c r="K2021" s="25" t="str">
        <f t="shared" si="262"/>
        <v>1</v>
      </c>
      <c r="L2021" s="25" t="str">
        <f t="shared" si="259"/>
        <v>301511</v>
      </c>
      <c r="M2021" s="25" t="str">
        <f t="shared" si="260"/>
        <v>GEDONG 2</v>
      </c>
    </row>
    <row r="2022" spans="2:13" x14ac:dyDescent="0.25">
      <c r="B2022" s="56">
        <v>43371</v>
      </c>
      <c r="C2022" s="57" t="s">
        <v>1441</v>
      </c>
      <c r="D2022" s="58">
        <v>313500</v>
      </c>
      <c r="E2022" s="58">
        <v>0</v>
      </c>
      <c r="F2022" s="58">
        <f t="shared" si="261"/>
        <v>958999900</v>
      </c>
      <c r="H2022" s="25" t="str">
        <f t="shared" si="256"/>
        <v>28</v>
      </c>
      <c r="I2022" s="25" t="str">
        <f t="shared" si="257"/>
        <v>09</v>
      </c>
      <c r="J2022" s="25" t="str">
        <f t="shared" si="258"/>
        <v>2018</v>
      </c>
      <c r="K2022" s="25" t="str">
        <f t="shared" si="262"/>
        <v>1</v>
      </c>
      <c r="L2022" s="25" t="str">
        <f t="shared" si="259"/>
        <v>301512</v>
      </c>
      <c r="M2022" s="25" t="str">
        <f t="shared" si="260"/>
        <v>GEDONG 1</v>
      </c>
    </row>
    <row r="2023" spans="2:13" x14ac:dyDescent="0.25">
      <c r="B2023" s="56">
        <v>43371</v>
      </c>
      <c r="C2023" s="57" t="s">
        <v>1440</v>
      </c>
      <c r="D2023" s="58">
        <v>1729000</v>
      </c>
      <c r="E2023" s="58">
        <v>0</v>
      </c>
      <c r="F2023" s="58">
        <f t="shared" si="261"/>
        <v>960728900</v>
      </c>
      <c r="H2023" s="25" t="str">
        <f t="shared" si="256"/>
        <v>28</v>
      </c>
      <c r="I2023" s="25" t="str">
        <f t="shared" si="257"/>
        <v>09</v>
      </c>
      <c r="J2023" s="25" t="str">
        <f t="shared" si="258"/>
        <v>2018</v>
      </c>
      <c r="K2023" s="25" t="str">
        <f t="shared" si="262"/>
        <v>1</v>
      </c>
      <c r="L2023" s="25" t="str">
        <f t="shared" si="259"/>
        <v>301509</v>
      </c>
      <c r="M2023" s="25" t="str">
        <f t="shared" si="260"/>
        <v>LT AGUNG 2</v>
      </c>
    </row>
    <row r="2024" spans="2:13" x14ac:dyDescent="0.25">
      <c r="B2024" s="56">
        <v>43371</v>
      </c>
      <c r="C2024" s="57" t="s">
        <v>1441</v>
      </c>
      <c r="D2024" s="58">
        <v>47500</v>
      </c>
      <c r="E2024" s="58">
        <v>0</v>
      </c>
      <c r="F2024" s="58">
        <f t="shared" si="261"/>
        <v>960776400</v>
      </c>
      <c r="H2024" s="25" t="str">
        <f t="shared" si="256"/>
        <v>28</v>
      </c>
      <c r="I2024" s="25" t="str">
        <f t="shared" si="257"/>
        <v>09</v>
      </c>
      <c r="J2024" s="25" t="str">
        <f t="shared" si="258"/>
        <v>2018</v>
      </c>
      <c r="K2024" s="25" t="str">
        <f t="shared" si="262"/>
        <v>1</v>
      </c>
      <c r="L2024" s="25" t="str">
        <f t="shared" si="259"/>
        <v>301512</v>
      </c>
      <c r="M2024" s="25" t="str">
        <f t="shared" si="260"/>
        <v>GEDONG 1</v>
      </c>
    </row>
    <row r="2025" spans="2:13" x14ac:dyDescent="0.25">
      <c r="B2025" s="56">
        <v>43371</v>
      </c>
      <c r="C2025" s="57" t="s">
        <v>1434</v>
      </c>
      <c r="D2025" s="58">
        <v>861000</v>
      </c>
      <c r="E2025" s="58">
        <v>0</v>
      </c>
      <c r="F2025" s="58">
        <f t="shared" si="261"/>
        <v>961637400</v>
      </c>
      <c r="H2025" s="25" t="str">
        <f t="shared" si="256"/>
        <v>28</v>
      </c>
      <c r="I2025" s="25" t="str">
        <f t="shared" si="257"/>
        <v>09</v>
      </c>
      <c r="J2025" s="25" t="str">
        <f t="shared" si="258"/>
        <v>2018</v>
      </c>
      <c r="K2025" s="25" t="str">
        <f t="shared" si="262"/>
        <v>1</v>
      </c>
      <c r="L2025" s="25" t="str">
        <f t="shared" si="259"/>
        <v>301513</v>
      </c>
      <c r="M2025" s="25" t="str">
        <f t="shared" si="260"/>
        <v>KP RAMBUTAN</v>
      </c>
    </row>
    <row r="2026" spans="2:13" x14ac:dyDescent="0.25">
      <c r="B2026" s="56">
        <v>43371</v>
      </c>
      <c r="C2026" s="57" t="s">
        <v>1437</v>
      </c>
      <c r="D2026" s="58">
        <v>503500</v>
      </c>
      <c r="E2026" s="58">
        <v>0</v>
      </c>
      <c r="F2026" s="58">
        <f t="shared" si="261"/>
        <v>962140900</v>
      </c>
      <c r="H2026" s="25" t="str">
        <f t="shared" si="256"/>
        <v>28</v>
      </c>
      <c r="I2026" s="25" t="str">
        <f t="shared" si="257"/>
        <v>09</v>
      </c>
      <c r="J2026" s="25" t="str">
        <f t="shared" si="258"/>
        <v>2018</v>
      </c>
      <c r="K2026" s="25" t="str">
        <f t="shared" si="262"/>
        <v>1</v>
      </c>
      <c r="L2026" s="25" t="str">
        <f t="shared" si="259"/>
        <v>301506</v>
      </c>
      <c r="M2026" s="25" t="str">
        <f t="shared" si="260"/>
        <v>FATMAWATI 1</v>
      </c>
    </row>
    <row r="2027" spans="2:13" x14ac:dyDescent="0.25">
      <c r="B2027" s="56">
        <v>43371</v>
      </c>
      <c r="C2027" s="57" t="s">
        <v>1439</v>
      </c>
      <c r="D2027" s="58">
        <v>741000</v>
      </c>
      <c r="E2027" s="58">
        <v>0</v>
      </c>
      <c r="F2027" s="58">
        <f t="shared" si="261"/>
        <v>962881900</v>
      </c>
      <c r="H2027" s="25" t="str">
        <f t="shared" si="256"/>
        <v>28</v>
      </c>
      <c r="I2027" s="25" t="str">
        <f t="shared" si="257"/>
        <v>09</v>
      </c>
      <c r="J2027" s="25" t="str">
        <f t="shared" si="258"/>
        <v>2018</v>
      </c>
      <c r="K2027" s="25" t="str">
        <f t="shared" si="262"/>
        <v>1</v>
      </c>
      <c r="L2027" s="25" t="str">
        <f t="shared" si="259"/>
        <v>301510</v>
      </c>
      <c r="M2027" s="25" t="str">
        <f t="shared" si="260"/>
        <v>LT AGUNG 1</v>
      </c>
    </row>
    <row r="2028" spans="2:13" x14ac:dyDescent="0.25">
      <c r="B2028" s="56">
        <v>43371</v>
      </c>
      <c r="C2028" s="57" t="s">
        <v>1442</v>
      </c>
      <c r="D2028" s="58">
        <v>133000</v>
      </c>
      <c r="E2028" s="58">
        <v>0</v>
      </c>
      <c r="F2028" s="58">
        <f t="shared" si="261"/>
        <v>963014900</v>
      </c>
      <c r="H2028" s="25" t="str">
        <f t="shared" si="256"/>
        <v>28</v>
      </c>
      <c r="I2028" s="25" t="str">
        <f t="shared" si="257"/>
        <v>09</v>
      </c>
      <c r="J2028" s="25" t="str">
        <f t="shared" si="258"/>
        <v>2018</v>
      </c>
      <c r="K2028" s="25" t="str">
        <f t="shared" si="262"/>
        <v>1</v>
      </c>
      <c r="L2028" s="25" t="str">
        <f t="shared" si="259"/>
        <v>301534</v>
      </c>
      <c r="M2028" s="25" t="str">
        <f t="shared" si="260"/>
        <v>LT AGUNG 3</v>
      </c>
    </row>
    <row r="2029" spans="2:13" x14ac:dyDescent="0.25">
      <c r="B2029" s="56">
        <v>43371</v>
      </c>
      <c r="C2029" s="57" t="s">
        <v>1443</v>
      </c>
      <c r="D2029" s="58">
        <v>66500</v>
      </c>
      <c r="E2029" s="58">
        <v>0</v>
      </c>
      <c r="F2029" s="58">
        <f t="shared" si="261"/>
        <v>963081400</v>
      </c>
      <c r="H2029" s="25" t="str">
        <f t="shared" si="256"/>
        <v>28</v>
      </c>
      <c r="I2029" s="25" t="str">
        <f t="shared" si="257"/>
        <v>09</v>
      </c>
      <c r="J2029" s="25" t="str">
        <f t="shared" si="258"/>
        <v>2018</v>
      </c>
      <c r="K2029" s="25" t="str">
        <f t="shared" si="262"/>
        <v>1</v>
      </c>
      <c r="L2029" s="25" t="str">
        <f t="shared" si="259"/>
        <v>301504</v>
      </c>
      <c r="M2029" s="25" t="str">
        <f t="shared" si="260"/>
        <v>PD PINANG</v>
      </c>
    </row>
    <row r="2030" spans="2:13" x14ac:dyDescent="0.25">
      <c r="B2030" s="56">
        <v>43371</v>
      </c>
      <c r="C2030" s="57" t="s">
        <v>1444</v>
      </c>
      <c r="D2030" s="58">
        <v>638500</v>
      </c>
      <c r="E2030" s="58">
        <v>0</v>
      </c>
      <c r="F2030" s="58">
        <f t="shared" si="261"/>
        <v>963719900</v>
      </c>
      <c r="H2030" s="25" t="str">
        <f t="shared" si="256"/>
        <v>28</v>
      </c>
      <c r="I2030" s="25" t="str">
        <f t="shared" si="257"/>
        <v>09</v>
      </c>
      <c r="J2030" s="25" t="str">
        <f t="shared" si="258"/>
        <v>2018</v>
      </c>
      <c r="K2030" s="25" t="str">
        <f t="shared" si="262"/>
        <v>1</v>
      </c>
      <c r="L2030" s="25" t="str">
        <f t="shared" si="259"/>
        <v>301503</v>
      </c>
      <c r="M2030" s="25" t="str">
        <f t="shared" si="260"/>
        <v>CIPUTAT 1</v>
      </c>
    </row>
    <row r="2031" spans="2:13" x14ac:dyDescent="0.25">
      <c r="B2031" s="56">
        <v>43371</v>
      </c>
      <c r="C2031" s="57" t="s">
        <v>1445</v>
      </c>
      <c r="D2031" s="58">
        <v>760000</v>
      </c>
      <c r="E2031" s="58">
        <v>0</v>
      </c>
      <c r="F2031" s="58">
        <f t="shared" si="261"/>
        <v>964479900</v>
      </c>
      <c r="H2031" s="25" t="str">
        <f t="shared" si="256"/>
        <v>28</v>
      </c>
      <c r="I2031" s="25" t="str">
        <f t="shared" si="257"/>
        <v>09</v>
      </c>
      <c r="J2031" s="25" t="str">
        <f t="shared" si="258"/>
        <v>2018</v>
      </c>
      <c r="K2031" s="25" t="str">
        <f t="shared" si="262"/>
        <v>1</v>
      </c>
      <c r="L2031" s="25" t="str">
        <f t="shared" si="259"/>
        <v>301505</v>
      </c>
      <c r="M2031" s="25" t="str">
        <f t="shared" si="260"/>
        <v>FATMAWATI 2</v>
      </c>
    </row>
    <row r="2032" spans="2:13" x14ac:dyDescent="0.25">
      <c r="B2032" s="56">
        <v>43371</v>
      </c>
      <c r="C2032" s="57" t="s">
        <v>1443</v>
      </c>
      <c r="D2032" s="58">
        <v>864500</v>
      </c>
      <c r="E2032" s="58">
        <v>0</v>
      </c>
      <c r="F2032" s="58">
        <f t="shared" si="261"/>
        <v>965344400</v>
      </c>
      <c r="H2032" s="25" t="str">
        <f t="shared" si="256"/>
        <v>28</v>
      </c>
      <c r="I2032" s="25" t="str">
        <f t="shared" si="257"/>
        <v>09</v>
      </c>
      <c r="J2032" s="25" t="str">
        <f t="shared" si="258"/>
        <v>2018</v>
      </c>
      <c r="K2032" s="25" t="str">
        <f t="shared" si="262"/>
        <v>1</v>
      </c>
      <c r="L2032" s="25" t="str">
        <f t="shared" si="259"/>
        <v>301504</v>
      </c>
      <c r="M2032" s="25" t="str">
        <f t="shared" si="260"/>
        <v>PD PINANG</v>
      </c>
    </row>
    <row r="2033" spans="2:13" x14ac:dyDescent="0.25">
      <c r="B2033" s="56">
        <v>43371</v>
      </c>
      <c r="C2033" s="57" t="s">
        <v>1433</v>
      </c>
      <c r="D2033" s="58">
        <v>1125000</v>
      </c>
      <c r="E2033" s="58">
        <v>0</v>
      </c>
      <c r="F2033" s="58">
        <f t="shared" si="261"/>
        <v>966469400</v>
      </c>
      <c r="H2033" s="25" t="str">
        <f t="shared" si="256"/>
        <v>28</v>
      </c>
      <c r="I2033" s="25" t="str">
        <f t="shared" si="257"/>
        <v>09</v>
      </c>
      <c r="J2033" s="25" t="str">
        <f t="shared" si="258"/>
        <v>2018</v>
      </c>
      <c r="K2033" s="25" t="str">
        <f t="shared" si="262"/>
        <v>1</v>
      </c>
      <c r="L2033" s="25" t="str">
        <f t="shared" si="259"/>
        <v>301516</v>
      </c>
      <c r="M2033" s="25" t="str">
        <f t="shared" si="260"/>
        <v>DUKUH 3</v>
      </c>
    </row>
    <row r="2034" spans="2:13" x14ac:dyDescent="0.25">
      <c r="B2034" s="56">
        <v>43371</v>
      </c>
      <c r="C2034" s="57" t="s">
        <v>1444</v>
      </c>
      <c r="D2034" s="58">
        <v>9500</v>
      </c>
      <c r="E2034" s="58">
        <v>0</v>
      </c>
      <c r="F2034" s="58">
        <f t="shared" si="261"/>
        <v>966478900</v>
      </c>
      <c r="H2034" s="25" t="str">
        <f t="shared" si="256"/>
        <v>28</v>
      </c>
      <c r="I2034" s="25" t="str">
        <f t="shared" si="257"/>
        <v>09</v>
      </c>
      <c r="J2034" s="25" t="str">
        <f t="shared" si="258"/>
        <v>2018</v>
      </c>
      <c r="K2034" s="25" t="str">
        <f t="shared" si="262"/>
        <v>1</v>
      </c>
      <c r="L2034" s="25" t="str">
        <f t="shared" si="259"/>
        <v>301503</v>
      </c>
      <c r="M2034" s="25" t="str">
        <f t="shared" si="260"/>
        <v>CIPUTAT 1</v>
      </c>
    </row>
    <row r="2035" spans="2:13" x14ac:dyDescent="0.25">
      <c r="B2035" s="56">
        <v>43371</v>
      </c>
      <c r="C2035" s="57" t="s">
        <v>1433</v>
      </c>
      <c r="D2035" s="58">
        <v>53000</v>
      </c>
      <c r="E2035" s="58">
        <v>0</v>
      </c>
      <c r="F2035" s="58">
        <f t="shared" si="261"/>
        <v>966531900</v>
      </c>
      <c r="H2035" s="25" t="str">
        <f t="shared" si="256"/>
        <v>28</v>
      </c>
      <c r="I2035" s="25" t="str">
        <f t="shared" si="257"/>
        <v>09</v>
      </c>
      <c r="J2035" s="25" t="str">
        <f t="shared" si="258"/>
        <v>2018</v>
      </c>
      <c r="K2035" s="25" t="str">
        <f t="shared" si="262"/>
        <v>1</v>
      </c>
      <c r="L2035" s="25" t="str">
        <f t="shared" si="259"/>
        <v>301516</v>
      </c>
      <c r="M2035" s="25" t="str">
        <f t="shared" si="260"/>
        <v>DUKUH 3</v>
      </c>
    </row>
    <row r="2036" spans="2:13" x14ac:dyDescent="0.25">
      <c r="B2036" s="56">
        <v>43372</v>
      </c>
      <c r="C2036" s="57" t="s">
        <v>1446</v>
      </c>
      <c r="D2036" s="58">
        <v>161500</v>
      </c>
      <c r="E2036" s="58">
        <v>0</v>
      </c>
      <c r="F2036" s="58">
        <f t="shared" si="261"/>
        <v>966693400</v>
      </c>
      <c r="H2036" s="25" t="str">
        <f t="shared" si="256"/>
        <v>28</v>
      </c>
      <c r="I2036" s="25" t="str">
        <f t="shared" si="257"/>
        <v>09</v>
      </c>
      <c r="J2036" s="25" t="str">
        <f t="shared" si="258"/>
        <v>2018</v>
      </c>
      <c r="K2036" s="25" t="str">
        <f t="shared" si="262"/>
        <v>2</v>
      </c>
      <c r="L2036" s="25" t="str">
        <f t="shared" si="259"/>
        <v>301503</v>
      </c>
      <c r="M2036" s="25" t="str">
        <f t="shared" si="260"/>
        <v>CIPUTAT 1</v>
      </c>
    </row>
    <row r="2037" spans="2:13" x14ac:dyDescent="0.25">
      <c r="B2037" s="56">
        <v>43372</v>
      </c>
      <c r="C2037" s="57" t="s">
        <v>1447</v>
      </c>
      <c r="D2037" s="58">
        <v>2158500</v>
      </c>
      <c r="E2037" s="58">
        <v>0</v>
      </c>
      <c r="F2037" s="58">
        <f t="shared" si="261"/>
        <v>968851900</v>
      </c>
      <c r="H2037" s="25" t="str">
        <f t="shared" si="256"/>
        <v>28</v>
      </c>
      <c r="I2037" s="25" t="str">
        <f t="shared" si="257"/>
        <v>09</v>
      </c>
      <c r="J2037" s="25" t="str">
        <f t="shared" si="258"/>
        <v>2018</v>
      </c>
      <c r="K2037" s="25" t="str">
        <f t="shared" si="262"/>
        <v>2</v>
      </c>
      <c r="L2037" s="25" t="str">
        <f t="shared" si="259"/>
        <v>301509</v>
      </c>
      <c r="M2037" s="25" t="str">
        <f t="shared" si="260"/>
        <v>LT AGUNG 2</v>
      </c>
    </row>
    <row r="2038" spans="2:13" x14ac:dyDescent="0.25">
      <c r="B2038" s="56">
        <v>43372</v>
      </c>
      <c r="C2038" s="57" t="s">
        <v>1448</v>
      </c>
      <c r="D2038" s="58">
        <v>646000</v>
      </c>
      <c r="E2038" s="58">
        <v>0</v>
      </c>
      <c r="F2038" s="58">
        <f t="shared" si="261"/>
        <v>969497900</v>
      </c>
      <c r="H2038" s="25" t="str">
        <f t="shared" si="256"/>
        <v>28</v>
      </c>
      <c r="I2038" s="25" t="str">
        <f t="shared" si="257"/>
        <v>09</v>
      </c>
      <c r="J2038" s="25" t="str">
        <f t="shared" si="258"/>
        <v>2018</v>
      </c>
      <c r="K2038" s="25" t="str">
        <f t="shared" si="262"/>
        <v>2</v>
      </c>
      <c r="L2038" s="25" t="str">
        <f t="shared" si="259"/>
        <v>301504</v>
      </c>
      <c r="M2038" s="25" t="str">
        <f t="shared" si="260"/>
        <v>PD PINANG</v>
      </c>
    </row>
    <row r="2039" spans="2:13" x14ac:dyDescent="0.25">
      <c r="B2039" s="56">
        <v>43372</v>
      </c>
      <c r="C2039" s="57" t="s">
        <v>1449</v>
      </c>
      <c r="D2039" s="58">
        <v>997500</v>
      </c>
      <c r="E2039" s="58">
        <v>0</v>
      </c>
      <c r="F2039" s="58">
        <f t="shared" si="261"/>
        <v>970495400</v>
      </c>
      <c r="H2039" s="25" t="str">
        <f t="shared" si="256"/>
        <v>28</v>
      </c>
      <c r="I2039" s="25" t="str">
        <f t="shared" si="257"/>
        <v>09</v>
      </c>
      <c r="J2039" s="25" t="str">
        <f t="shared" si="258"/>
        <v>2018</v>
      </c>
      <c r="K2039" s="25" t="str">
        <f t="shared" si="262"/>
        <v>2</v>
      </c>
      <c r="L2039" s="25" t="str">
        <f t="shared" si="259"/>
        <v>301506</v>
      </c>
      <c r="M2039" s="25" t="str">
        <f t="shared" si="260"/>
        <v>FATMAWATI 1</v>
      </c>
    </row>
    <row r="2040" spans="2:13" x14ac:dyDescent="0.25">
      <c r="B2040" s="56">
        <v>43372</v>
      </c>
      <c r="C2040" s="57" t="s">
        <v>1450</v>
      </c>
      <c r="D2040" s="58">
        <v>2272000</v>
      </c>
      <c r="E2040" s="58">
        <v>0</v>
      </c>
      <c r="F2040" s="58">
        <f t="shared" si="261"/>
        <v>972767400</v>
      </c>
      <c r="H2040" s="25" t="str">
        <f t="shared" si="256"/>
        <v>28</v>
      </c>
      <c r="I2040" s="25" t="str">
        <f t="shared" si="257"/>
        <v>09</v>
      </c>
      <c r="J2040" s="25" t="str">
        <f t="shared" si="258"/>
        <v>2018</v>
      </c>
      <c r="K2040" s="25" t="str">
        <f t="shared" si="262"/>
        <v>2</v>
      </c>
      <c r="L2040" s="25" t="str">
        <f t="shared" si="259"/>
        <v>301516</v>
      </c>
      <c r="M2040" s="25" t="str">
        <f t="shared" si="260"/>
        <v>DUKUH 3</v>
      </c>
    </row>
    <row r="2041" spans="2:13" x14ac:dyDescent="0.25">
      <c r="B2041" s="56">
        <v>43372</v>
      </c>
      <c r="C2041" s="57" t="s">
        <v>1451</v>
      </c>
      <c r="D2041" s="58">
        <v>636500</v>
      </c>
      <c r="E2041" s="58">
        <v>0</v>
      </c>
      <c r="F2041" s="58">
        <f t="shared" si="261"/>
        <v>973403900</v>
      </c>
      <c r="H2041" s="25" t="str">
        <f t="shared" si="256"/>
        <v>28</v>
      </c>
      <c r="I2041" s="25" t="str">
        <f t="shared" si="257"/>
        <v>09</v>
      </c>
      <c r="J2041" s="25" t="str">
        <f t="shared" si="258"/>
        <v>2018</v>
      </c>
      <c r="K2041" s="25" t="str">
        <f t="shared" si="262"/>
        <v>2</v>
      </c>
      <c r="L2041" s="25" t="str">
        <f t="shared" si="259"/>
        <v>301534</v>
      </c>
      <c r="M2041" s="25" t="str">
        <f t="shared" si="260"/>
        <v>LT AGUNG 3</v>
      </c>
    </row>
    <row r="2042" spans="2:13" x14ac:dyDescent="0.25">
      <c r="B2042" s="56">
        <v>43372</v>
      </c>
      <c r="C2042" s="57" t="s">
        <v>1452</v>
      </c>
      <c r="D2042" s="58">
        <v>426000</v>
      </c>
      <c r="E2042" s="58">
        <v>0</v>
      </c>
      <c r="F2042" s="58">
        <f t="shared" si="261"/>
        <v>973829900</v>
      </c>
      <c r="H2042" s="25" t="str">
        <f t="shared" si="256"/>
        <v>28</v>
      </c>
      <c r="I2042" s="25" t="str">
        <f t="shared" si="257"/>
        <v>09</v>
      </c>
      <c r="J2042" s="25" t="str">
        <f t="shared" si="258"/>
        <v>2018</v>
      </c>
      <c r="K2042" s="25" t="str">
        <f t="shared" si="262"/>
        <v>2</v>
      </c>
      <c r="L2042" s="25" t="str">
        <f t="shared" si="259"/>
        <v>301513</v>
      </c>
      <c r="M2042" s="25" t="str">
        <f t="shared" si="260"/>
        <v>KP RAMBUTAN</v>
      </c>
    </row>
    <row r="2043" spans="2:13" x14ac:dyDescent="0.25">
      <c r="B2043" s="56">
        <v>43372</v>
      </c>
      <c r="C2043" s="57" t="s">
        <v>1453</v>
      </c>
      <c r="D2043" s="58">
        <v>9500</v>
      </c>
      <c r="E2043" s="58">
        <v>0</v>
      </c>
      <c r="F2043" s="58">
        <f t="shared" si="261"/>
        <v>973839400</v>
      </c>
      <c r="H2043" s="25" t="str">
        <f t="shared" si="256"/>
        <v>28</v>
      </c>
      <c r="I2043" s="25" t="str">
        <f t="shared" si="257"/>
        <v>09</v>
      </c>
      <c r="J2043" s="25" t="str">
        <f t="shared" si="258"/>
        <v>2018</v>
      </c>
      <c r="K2043" s="25" t="str">
        <f t="shared" si="262"/>
        <v>2</v>
      </c>
      <c r="L2043" s="25" t="str">
        <f t="shared" si="259"/>
        <v>301511</v>
      </c>
      <c r="M2043" s="25" t="str">
        <f t="shared" si="260"/>
        <v>GEDONG 2</v>
      </c>
    </row>
    <row r="2044" spans="2:13" x14ac:dyDescent="0.25">
      <c r="B2044" s="56">
        <v>43372</v>
      </c>
      <c r="C2044" s="57" t="s">
        <v>1454</v>
      </c>
      <c r="D2044" s="58">
        <v>180500</v>
      </c>
      <c r="E2044" s="58">
        <v>0</v>
      </c>
      <c r="F2044" s="58">
        <f t="shared" si="261"/>
        <v>974019900</v>
      </c>
      <c r="H2044" s="25" t="str">
        <f t="shared" si="256"/>
        <v>28</v>
      </c>
      <c r="I2044" s="25" t="str">
        <f t="shared" si="257"/>
        <v>09</v>
      </c>
      <c r="J2044" s="25" t="str">
        <f t="shared" si="258"/>
        <v>2018</v>
      </c>
      <c r="K2044" s="25" t="str">
        <f t="shared" si="262"/>
        <v>2</v>
      </c>
      <c r="L2044" s="25" t="str">
        <f t="shared" si="259"/>
        <v>301510</v>
      </c>
      <c r="M2044" s="25" t="str">
        <f t="shared" si="260"/>
        <v>LT AGUNG 1</v>
      </c>
    </row>
    <row r="2045" spans="2:13" x14ac:dyDescent="0.25">
      <c r="B2045" s="56">
        <v>43372</v>
      </c>
      <c r="C2045" s="57" t="s">
        <v>1455</v>
      </c>
      <c r="D2045" s="58">
        <v>2293000</v>
      </c>
      <c r="E2045" s="58">
        <v>0</v>
      </c>
      <c r="F2045" s="58">
        <f t="shared" si="261"/>
        <v>976312900</v>
      </c>
      <c r="H2045" s="25" t="str">
        <f t="shared" si="256"/>
        <v>28</v>
      </c>
      <c r="I2045" s="25" t="str">
        <f t="shared" si="257"/>
        <v>09</v>
      </c>
      <c r="J2045" s="25" t="str">
        <f t="shared" si="258"/>
        <v>2018</v>
      </c>
      <c r="K2045" s="25" t="str">
        <f t="shared" si="262"/>
        <v>2</v>
      </c>
      <c r="L2045" s="25" t="str">
        <f t="shared" si="259"/>
        <v>301515</v>
      </c>
      <c r="M2045" s="25" t="str">
        <f t="shared" si="260"/>
        <v>DUKUH 1</v>
      </c>
    </row>
    <row r="2046" spans="2:13" x14ac:dyDescent="0.25">
      <c r="B2046" s="56">
        <v>43372</v>
      </c>
      <c r="C2046" s="57" t="s">
        <v>1456</v>
      </c>
      <c r="D2046" s="58">
        <v>1054500</v>
      </c>
      <c r="E2046" s="58">
        <v>0</v>
      </c>
      <c r="F2046" s="58">
        <f t="shared" si="261"/>
        <v>977367400</v>
      </c>
      <c r="H2046" s="25" t="str">
        <f t="shared" si="256"/>
        <v>28</v>
      </c>
      <c r="I2046" s="25" t="str">
        <f t="shared" si="257"/>
        <v>09</v>
      </c>
      <c r="J2046" s="25" t="str">
        <f t="shared" si="258"/>
        <v>2018</v>
      </c>
      <c r="K2046" s="25" t="str">
        <f t="shared" si="262"/>
        <v>2</v>
      </c>
      <c r="L2046" s="25" t="str">
        <f t="shared" si="259"/>
        <v>301507</v>
      </c>
      <c r="M2046" s="25" t="str">
        <f t="shared" si="260"/>
        <v>AMPERA 2</v>
      </c>
    </row>
    <row r="2047" spans="2:13" x14ac:dyDescent="0.25">
      <c r="B2047" s="56">
        <v>43372</v>
      </c>
      <c r="C2047" s="57" t="s">
        <v>1451</v>
      </c>
      <c r="D2047" s="58">
        <v>19000</v>
      </c>
      <c r="E2047" s="58">
        <v>0</v>
      </c>
      <c r="F2047" s="58">
        <f t="shared" si="261"/>
        <v>977386400</v>
      </c>
      <c r="H2047" s="25" t="str">
        <f t="shared" si="256"/>
        <v>28</v>
      </c>
      <c r="I2047" s="25" t="str">
        <f t="shared" si="257"/>
        <v>09</v>
      </c>
      <c r="J2047" s="25" t="str">
        <f t="shared" si="258"/>
        <v>2018</v>
      </c>
      <c r="K2047" s="25" t="str">
        <f t="shared" si="262"/>
        <v>2</v>
      </c>
      <c r="L2047" s="25" t="str">
        <f t="shared" si="259"/>
        <v>301534</v>
      </c>
      <c r="M2047" s="25" t="str">
        <f t="shared" si="260"/>
        <v>LT AGUNG 3</v>
      </c>
    </row>
    <row r="2048" spans="2:13" x14ac:dyDescent="0.25">
      <c r="B2048" s="56">
        <v>43372</v>
      </c>
      <c r="C2048" s="57" t="s">
        <v>1457</v>
      </c>
      <c r="D2048" s="58">
        <v>1966500</v>
      </c>
      <c r="E2048" s="58">
        <v>0</v>
      </c>
      <c r="F2048" s="58">
        <f t="shared" si="261"/>
        <v>979352900</v>
      </c>
      <c r="H2048" s="25" t="str">
        <f t="shared" si="256"/>
        <v>28</v>
      </c>
      <c r="I2048" s="25" t="str">
        <f t="shared" si="257"/>
        <v>09</v>
      </c>
      <c r="J2048" s="25" t="str">
        <f t="shared" si="258"/>
        <v>2018</v>
      </c>
      <c r="K2048" s="25" t="str">
        <f t="shared" si="262"/>
        <v>2</v>
      </c>
      <c r="L2048" s="25" t="str">
        <f t="shared" si="259"/>
        <v>301514</v>
      </c>
      <c r="M2048" s="25" t="str">
        <f t="shared" si="260"/>
        <v>PS REBO</v>
      </c>
    </row>
    <row r="2049" spans="2:13" x14ac:dyDescent="0.25">
      <c r="B2049" s="56">
        <v>43372</v>
      </c>
      <c r="C2049" s="57" t="s">
        <v>1453</v>
      </c>
      <c r="D2049" s="58">
        <v>482500</v>
      </c>
      <c r="E2049" s="58">
        <v>0</v>
      </c>
      <c r="F2049" s="58">
        <f t="shared" si="261"/>
        <v>979835400</v>
      </c>
      <c r="H2049" s="25" t="str">
        <f t="shared" si="256"/>
        <v>28</v>
      </c>
      <c r="I2049" s="25" t="str">
        <f t="shared" si="257"/>
        <v>09</v>
      </c>
      <c r="J2049" s="25" t="str">
        <f t="shared" si="258"/>
        <v>2018</v>
      </c>
      <c r="K2049" s="25" t="str">
        <f t="shared" si="262"/>
        <v>2</v>
      </c>
      <c r="L2049" s="25" t="str">
        <f t="shared" si="259"/>
        <v>301511</v>
      </c>
      <c r="M2049" s="25" t="str">
        <f t="shared" si="260"/>
        <v>GEDONG 2</v>
      </c>
    </row>
    <row r="2050" spans="2:13" x14ac:dyDescent="0.25">
      <c r="B2050" s="56">
        <v>43372</v>
      </c>
      <c r="C2050" s="57" t="s">
        <v>1458</v>
      </c>
      <c r="D2050" s="58">
        <v>342000</v>
      </c>
      <c r="E2050" s="58">
        <v>0</v>
      </c>
      <c r="F2050" s="58">
        <f t="shared" si="261"/>
        <v>980177400</v>
      </c>
      <c r="H2050" s="25" t="str">
        <f t="shared" si="256"/>
        <v>28</v>
      </c>
      <c r="I2050" s="25" t="str">
        <f t="shared" si="257"/>
        <v>09</v>
      </c>
      <c r="J2050" s="25" t="str">
        <f t="shared" si="258"/>
        <v>2018</v>
      </c>
      <c r="K2050" s="25" t="str">
        <f t="shared" si="262"/>
        <v>2</v>
      </c>
      <c r="L2050" s="25" t="str">
        <f t="shared" si="259"/>
        <v>301512</v>
      </c>
      <c r="M2050" s="25" t="str">
        <f t="shared" si="260"/>
        <v>GEDONG 1</v>
      </c>
    </row>
    <row r="2051" spans="2:13" x14ac:dyDescent="0.25">
      <c r="B2051" s="56">
        <v>43372</v>
      </c>
      <c r="C2051" s="57" t="s">
        <v>1449</v>
      </c>
      <c r="D2051" s="58">
        <v>180500</v>
      </c>
      <c r="E2051" s="58">
        <v>0</v>
      </c>
      <c r="F2051" s="58">
        <f t="shared" si="261"/>
        <v>980357900</v>
      </c>
      <c r="H2051" s="25" t="str">
        <f t="shared" si="256"/>
        <v>28</v>
      </c>
      <c r="I2051" s="25" t="str">
        <f t="shared" si="257"/>
        <v>09</v>
      </c>
      <c r="J2051" s="25" t="str">
        <f t="shared" si="258"/>
        <v>2018</v>
      </c>
      <c r="K2051" s="25" t="str">
        <f t="shared" si="262"/>
        <v>2</v>
      </c>
      <c r="L2051" s="25" t="str">
        <f t="shared" si="259"/>
        <v>301506</v>
      </c>
      <c r="M2051" s="25" t="str">
        <f t="shared" si="260"/>
        <v>FATMAWATI 1</v>
      </c>
    </row>
    <row r="2052" spans="2:13" x14ac:dyDescent="0.25">
      <c r="B2052" s="56">
        <v>43372</v>
      </c>
      <c r="C2052" s="57" t="s">
        <v>1446</v>
      </c>
      <c r="D2052" s="58">
        <v>532000</v>
      </c>
      <c r="E2052" s="58">
        <v>0</v>
      </c>
      <c r="F2052" s="58">
        <f t="shared" si="261"/>
        <v>980889900</v>
      </c>
      <c r="H2052" s="25" t="str">
        <f t="shared" si="256"/>
        <v>28</v>
      </c>
      <c r="I2052" s="25" t="str">
        <f t="shared" si="257"/>
        <v>09</v>
      </c>
      <c r="J2052" s="25" t="str">
        <f t="shared" si="258"/>
        <v>2018</v>
      </c>
      <c r="K2052" s="25" t="str">
        <f t="shared" si="262"/>
        <v>2</v>
      </c>
      <c r="L2052" s="25" t="str">
        <f t="shared" si="259"/>
        <v>301503</v>
      </c>
      <c r="M2052" s="25" t="str">
        <f t="shared" si="260"/>
        <v>CIPUTAT 1</v>
      </c>
    </row>
    <row r="2053" spans="2:13" x14ac:dyDescent="0.25">
      <c r="B2053" s="56">
        <v>43372</v>
      </c>
      <c r="C2053" s="57" t="s">
        <v>1459</v>
      </c>
      <c r="D2053" s="58">
        <v>190000</v>
      </c>
      <c r="E2053" s="58">
        <v>0</v>
      </c>
      <c r="F2053" s="58">
        <f t="shared" si="261"/>
        <v>981079900</v>
      </c>
      <c r="H2053" s="25" t="str">
        <f t="shared" ref="H2053:H2116" si="263">MID(C2053,81,2)</f>
        <v>28</v>
      </c>
      <c r="I2053" s="25" t="str">
        <f t="shared" ref="I2053:I2116" si="264">MID(C2053,83,2)</f>
        <v>09</v>
      </c>
      <c r="J2053" s="25" t="str">
        <f t="shared" ref="J2053:J2116" si="265">MID(C2053,85,4)</f>
        <v>2018</v>
      </c>
      <c r="K2053" s="25" t="str">
        <f t="shared" si="262"/>
        <v>2</v>
      </c>
      <c r="L2053" s="25" t="str">
        <f t="shared" ref="L2053:L2116" si="266">MID(C2053,92,6)</f>
        <v>301508</v>
      </c>
      <c r="M2053" s="25" t="str">
        <f t="shared" ref="M2053:M2116" si="267">MID(C2053,99,15)</f>
        <v>AMPERA 1</v>
      </c>
    </row>
    <row r="2054" spans="2:13" x14ac:dyDescent="0.25">
      <c r="B2054" s="56">
        <v>43372</v>
      </c>
      <c r="C2054" s="57" t="s">
        <v>1447</v>
      </c>
      <c r="D2054" s="58">
        <v>76000</v>
      </c>
      <c r="E2054" s="58">
        <v>0</v>
      </c>
      <c r="F2054" s="58">
        <f t="shared" si="261"/>
        <v>981155900</v>
      </c>
      <c r="H2054" s="25" t="str">
        <f t="shared" si="263"/>
        <v>28</v>
      </c>
      <c r="I2054" s="25" t="str">
        <f t="shared" si="264"/>
        <v>09</v>
      </c>
      <c r="J2054" s="25" t="str">
        <f t="shared" si="265"/>
        <v>2018</v>
      </c>
      <c r="K2054" s="25" t="str">
        <f t="shared" si="262"/>
        <v>2</v>
      </c>
      <c r="L2054" s="25" t="str">
        <f t="shared" si="266"/>
        <v>301509</v>
      </c>
      <c r="M2054" s="25" t="str">
        <f t="shared" si="267"/>
        <v>LT AGUNG 2</v>
      </c>
    </row>
    <row r="2055" spans="2:13" x14ac:dyDescent="0.25">
      <c r="B2055" s="56">
        <v>43372</v>
      </c>
      <c r="C2055" s="57" t="s">
        <v>1460</v>
      </c>
      <c r="D2055" s="58">
        <v>779000</v>
      </c>
      <c r="E2055" s="58">
        <v>0</v>
      </c>
      <c r="F2055" s="58">
        <f t="shared" si="261"/>
        <v>981934900</v>
      </c>
      <c r="H2055" s="25" t="str">
        <f t="shared" si="263"/>
        <v>28</v>
      </c>
      <c r="I2055" s="25" t="str">
        <f t="shared" si="264"/>
        <v>09</v>
      </c>
      <c r="J2055" s="25" t="str">
        <f t="shared" si="265"/>
        <v>2018</v>
      </c>
      <c r="K2055" s="25" t="str">
        <f t="shared" si="262"/>
        <v>2</v>
      </c>
      <c r="L2055" s="25" t="str">
        <f t="shared" si="266"/>
        <v>301505</v>
      </c>
      <c r="M2055" s="25" t="str">
        <f t="shared" si="267"/>
        <v>FATMAWATI 2</v>
      </c>
    </row>
    <row r="2056" spans="2:13" x14ac:dyDescent="0.25">
      <c r="B2056" s="56">
        <v>43372</v>
      </c>
      <c r="C2056" s="57" t="s">
        <v>1460</v>
      </c>
      <c r="D2056" s="58">
        <v>66500</v>
      </c>
      <c r="E2056" s="58">
        <v>0</v>
      </c>
      <c r="F2056" s="58">
        <f t="shared" si="261"/>
        <v>982001400</v>
      </c>
      <c r="H2056" s="25" t="str">
        <f t="shared" si="263"/>
        <v>28</v>
      </c>
      <c r="I2056" s="25" t="str">
        <f t="shared" si="264"/>
        <v>09</v>
      </c>
      <c r="J2056" s="25" t="str">
        <f t="shared" si="265"/>
        <v>2018</v>
      </c>
      <c r="K2056" s="25" t="str">
        <f t="shared" si="262"/>
        <v>2</v>
      </c>
      <c r="L2056" s="25" t="str">
        <f t="shared" si="266"/>
        <v>301505</v>
      </c>
      <c r="M2056" s="25" t="str">
        <f t="shared" si="267"/>
        <v>FATMAWATI 2</v>
      </c>
    </row>
    <row r="2057" spans="2:13" x14ac:dyDescent="0.25">
      <c r="B2057" s="56">
        <v>43372</v>
      </c>
      <c r="C2057" s="57" t="s">
        <v>1448</v>
      </c>
      <c r="D2057" s="58">
        <v>294500</v>
      </c>
      <c r="E2057" s="58">
        <v>0</v>
      </c>
      <c r="F2057" s="58">
        <f t="shared" si="261"/>
        <v>982295900</v>
      </c>
      <c r="H2057" s="25" t="str">
        <f t="shared" si="263"/>
        <v>28</v>
      </c>
      <c r="I2057" s="25" t="str">
        <f t="shared" si="264"/>
        <v>09</v>
      </c>
      <c r="J2057" s="25" t="str">
        <f t="shared" si="265"/>
        <v>2018</v>
      </c>
      <c r="K2057" s="25" t="str">
        <f t="shared" si="262"/>
        <v>2</v>
      </c>
      <c r="L2057" s="25" t="str">
        <f t="shared" si="266"/>
        <v>301504</v>
      </c>
      <c r="M2057" s="25" t="str">
        <f t="shared" si="267"/>
        <v>PD PINANG</v>
      </c>
    </row>
    <row r="2058" spans="2:13" x14ac:dyDescent="0.25">
      <c r="B2058" s="56">
        <v>43372</v>
      </c>
      <c r="C2058" s="57" t="s">
        <v>1458</v>
      </c>
      <c r="D2058" s="58">
        <v>19000</v>
      </c>
      <c r="E2058" s="58">
        <v>0</v>
      </c>
      <c r="F2058" s="58">
        <f t="shared" si="261"/>
        <v>982314900</v>
      </c>
      <c r="H2058" s="25" t="str">
        <f t="shared" si="263"/>
        <v>28</v>
      </c>
      <c r="I2058" s="25" t="str">
        <f t="shared" si="264"/>
        <v>09</v>
      </c>
      <c r="J2058" s="25" t="str">
        <f t="shared" si="265"/>
        <v>2018</v>
      </c>
      <c r="K2058" s="25" t="str">
        <f t="shared" si="262"/>
        <v>2</v>
      </c>
      <c r="L2058" s="25" t="str">
        <f t="shared" si="266"/>
        <v>301512</v>
      </c>
      <c r="M2058" s="25" t="str">
        <f t="shared" si="267"/>
        <v>GEDONG 1</v>
      </c>
    </row>
    <row r="2059" spans="2:13" x14ac:dyDescent="0.25">
      <c r="B2059" s="56">
        <v>43372</v>
      </c>
      <c r="C2059" s="57" t="s">
        <v>1454</v>
      </c>
      <c r="D2059" s="58">
        <v>1301500</v>
      </c>
      <c r="E2059" s="58">
        <v>0</v>
      </c>
      <c r="F2059" s="58">
        <f t="shared" si="261"/>
        <v>983616400</v>
      </c>
      <c r="H2059" s="25" t="str">
        <f t="shared" si="263"/>
        <v>28</v>
      </c>
      <c r="I2059" s="25" t="str">
        <f t="shared" si="264"/>
        <v>09</v>
      </c>
      <c r="J2059" s="25" t="str">
        <f t="shared" si="265"/>
        <v>2018</v>
      </c>
      <c r="K2059" s="25" t="str">
        <f t="shared" si="262"/>
        <v>2</v>
      </c>
      <c r="L2059" s="25" t="str">
        <f t="shared" si="266"/>
        <v>301510</v>
      </c>
      <c r="M2059" s="25" t="str">
        <f t="shared" si="267"/>
        <v>LT AGUNG 1</v>
      </c>
    </row>
    <row r="2060" spans="2:13" x14ac:dyDescent="0.25">
      <c r="B2060" s="56">
        <v>43372</v>
      </c>
      <c r="C2060" s="57" t="s">
        <v>1459</v>
      </c>
      <c r="D2060" s="58">
        <v>1814500</v>
      </c>
      <c r="E2060" s="58">
        <v>0</v>
      </c>
      <c r="F2060" s="58">
        <f t="shared" si="261"/>
        <v>985430900</v>
      </c>
      <c r="H2060" s="25" t="str">
        <f t="shared" si="263"/>
        <v>28</v>
      </c>
      <c r="I2060" s="25" t="str">
        <f t="shared" si="264"/>
        <v>09</v>
      </c>
      <c r="J2060" s="25" t="str">
        <f t="shared" si="265"/>
        <v>2018</v>
      </c>
      <c r="K2060" s="25" t="str">
        <f t="shared" si="262"/>
        <v>2</v>
      </c>
      <c r="L2060" s="25" t="str">
        <f t="shared" si="266"/>
        <v>301508</v>
      </c>
      <c r="M2060" s="25" t="str">
        <f t="shared" si="267"/>
        <v>AMPERA 1</v>
      </c>
    </row>
    <row r="2061" spans="2:13" x14ac:dyDescent="0.25">
      <c r="B2061" s="56">
        <v>43372</v>
      </c>
      <c r="C2061" s="57" t="s">
        <v>1455</v>
      </c>
      <c r="D2061" s="58">
        <v>32000</v>
      </c>
      <c r="E2061" s="58">
        <v>0</v>
      </c>
      <c r="F2061" s="58">
        <f t="shared" si="261"/>
        <v>985462900</v>
      </c>
      <c r="H2061" s="25" t="str">
        <f t="shared" si="263"/>
        <v>28</v>
      </c>
      <c r="I2061" s="25" t="str">
        <f t="shared" si="264"/>
        <v>09</v>
      </c>
      <c r="J2061" s="25" t="str">
        <f t="shared" si="265"/>
        <v>2018</v>
      </c>
      <c r="K2061" s="25" t="str">
        <f t="shared" si="262"/>
        <v>2</v>
      </c>
      <c r="L2061" s="25" t="str">
        <f t="shared" si="266"/>
        <v>301515</v>
      </c>
      <c r="M2061" s="25" t="str">
        <f t="shared" si="267"/>
        <v>DUKUH 1</v>
      </c>
    </row>
    <row r="2062" spans="2:13" x14ac:dyDescent="0.25">
      <c r="B2062" s="56">
        <v>43372</v>
      </c>
      <c r="C2062" s="57" t="s">
        <v>1450</v>
      </c>
      <c r="D2062" s="58">
        <v>48000</v>
      </c>
      <c r="E2062" s="58">
        <v>0</v>
      </c>
      <c r="F2062" s="58">
        <f t="shared" si="261"/>
        <v>985510900</v>
      </c>
      <c r="H2062" s="25" t="str">
        <f t="shared" si="263"/>
        <v>28</v>
      </c>
      <c r="I2062" s="25" t="str">
        <f t="shared" si="264"/>
        <v>09</v>
      </c>
      <c r="J2062" s="25" t="str">
        <f t="shared" si="265"/>
        <v>2018</v>
      </c>
      <c r="K2062" s="25" t="str">
        <f t="shared" si="262"/>
        <v>2</v>
      </c>
      <c r="L2062" s="25" t="str">
        <f t="shared" si="266"/>
        <v>301516</v>
      </c>
      <c r="M2062" s="25" t="str">
        <f t="shared" si="267"/>
        <v>DUKUH 3</v>
      </c>
    </row>
    <row r="2063" spans="2:13" x14ac:dyDescent="0.25">
      <c r="B2063" s="56">
        <v>43372</v>
      </c>
      <c r="C2063" s="57" t="s">
        <v>1456</v>
      </c>
      <c r="D2063" s="58">
        <v>104500</v>
      </c>
      <c r="E2063" s="58">
        <v>0</v>
      </c>
      <c r="F2063" s="58">
        <f t="shared" ref="F2063:F2126" si="268">F2062+D2063-E2063</f>
        <v>985615400</v>
      </c>
      <c r="H2063" s="25" t="str">
        <f t="shared" si="263"/>
        <v>28</v>
      </c>
      <c r="I2063" s="25" t="str">
        <f t="shared" si="264"/>
        <v>09</v>
      </c>
      <c r="J2063" s="25" t="str">
        <f t="shared" si="265"/>
        <v>2018</v>
      </c>
      <c r="K2063" s="25" t="str">
        <f t="shared" ref="K2063:K2126" si="269">MID(C2063,90,1)</f>
        <v>2</v>
      </c>
      <c r="L2063" s="25" t="str">
        <f t="shared" si="266"/>
        <v>301507</v>
      </c>
      <c r="M2063" s="25" t="str">
        <f t="shared" si="267"/>
        <v>AMPERA 2</v>
      </c>
    </row>
    <row r="2064" spans="2:13" x14ac:dyDescent="0.25">
      <c r="B2064" s="56">
        <v>43372</v>
      </c>
      <c r="C2064" s="57" t="s">
        <v>1457</v>
      </c>
      <c r="D2064" s="58">
        <v>28500</v>
      </c>
      <c r="E2064" s="58">
        <v>0</v>
      </c>
      <c r="F2064" s="58">
        <f t="shared" si="268"/>
        <v>985643900</v>
      </c>
      <c r="H2064" s="25" t="str">
        <f t="shared" si="263"/>
        <v>28</v>
      </c>
      <c r="I2064" s="25" t="str">
        <f t="shared" si="264"/>
        <v>09</v>
      </c>
      <c r="J2064" s="25" t="str">
        <f t="shared" si="265"/>
        <v>2018</v>
      </c>
      <c r="K2064" s="25" t="str">
        <f t="shared" si="269"/>
        <v>2</v>
      </c>
      <c r="L2064" s="25" t="str">
        <f t="shared" si="266"/>
        <v>301514</v>
      </c>
      <c r="M2064" s="25" t="str">
        <f t="shared" si="267"/>
        <v>PS REBO</v>
      </c>
    </row>
    <row r="2065" spans="2:13" x14ac:dyDescent="0.25">
      <c r="B2065" s="56">
        <v>43372</v>
      </c>
      <c r="C2065" s="57" t="s">
        <v>1398</v>
      </c>
      <c r="D2065" s="58">
        <v>342000</v>
      </c>
      <c r="E2065" s="58">
        <v>0</v>
      </c>
      <c r="F2065" s="58">
        <f t="shared" si="268"/>
        <v>985985900</v>
      </c>
      <c r="H2065" s="25" t="str">
        <f t="shared" si="263"/>
        <v>28</v>
      </c>
      <c r="I2065" s="25" t="str">
        <f t="shared" si="264"/>
        <v>09</v>
      </c>
      <c r="J2065" s="25" t="str">
        <f t="shared" si="265"/>
        <v>2018</v>
      </c>
      <c r="K2065" s="25" t="str">
        <f t="shared" si="269"/>
        <v>3</v>
      </c>
      <c r="L2065" s="25" t="str">
        <f t="shared" si="266"/>
        <v>301509</v>
      </c>
      <c r="M2065" s="25" t="str">
        <f t="shared" si="267"/>
        <v>LT AGUNG 2</v>
      </c>
    </row>
    <row r="2066" spans="2:13" x14ac:dyDescent="0.25">
      <c r="B2066" s="56">
        <v>43372</v>
      </c>
      <c r="C2066" s="57" t="s">
        <v>1418</v>
      </c>
      <c r="D2066" s="58">
        <v>260000</v>
      </c>
      <c r="E2066" s="58">
        <v>0</v>
      </c>
      <c r="F2066" s="58">
        <f t="shared" si="268"/>
        <v>986245900</v>
      </c>
      <c r="H2066" s="25" t="str">
        <f t="shared" si="263"/>
        <v>28</v>
      </c>
      <c r="I2066" s="25" t="str">
        <f t="shared" si="264"/>
        <v>09</v>
      </c>
      <c r="J2066" s="25" t="str">
        <f t="shared" si="265"/>
        <v>2018</v>
      </c>
      <c r="K2066" s="25" t="str">
        <f t="shared" si="269"/>
        <v>3</v>
      </c>
      <c r="L2066" s="25" t="str">
        <f t="shared" si="266"/>
        <v>301503</v>
      </c>
      <c r="M2066" s="25" t="str">
        <f t="shared" si="267"/>
        <v>CIPUTAT 1</v>
      </c>
    </row>
    <row r="2067" spans="2:13" x14ac:dyDescent="0.25">
      <c r="B2067" s="56">
        <v>43372</v>
      </c>
      <c r="C2067" s="57" t="s">
        <v>1400</v>
      </c>
      <c r="D2067" s="58">
        <v>468500</v>
      </c>
      <c r="E2067" s="58">
        <v>0</v>
      </c>
      <c r="F2067" s="58">
        <f t="shared" si="268"/>
        <v>986714400</v>
      </c>
      <c r="H2067" s="25" t="str">
        <f t="shared" si="263"/>
        <v>28</v>
      </c>
      <c r="I2067" s="25" t="str">
        <f t="shared" si="264"/>
        <v>09</v>
      </c>
      <c r="J2067" s="25" t="str">
        <f t="shared" si="265"/>
        <v>2018</v>
      </c>
      <c r="K2067" s="25" t="str">
        <f t="shared" si="269"/>
        <v>3</v>
      </c>
      <c r="L2067" s="25" t="str">
        <f t="shared" si="266"/>
        <v>301514</v>
      </c>
      <c r="M2067" s="25" t="str">
        <f t="shared" si="267"/>
        <v>PS REBO</v>
      </c>
    </row>
    <row r="2068" spans="2:13" x14ac:dyDescent="0.25">
      <c r="B2068" s="56">
        <v>43372</v>
      </c>
      <c r="C2068" s="57" t="s">
        <v>1401</v>
      </c>
      <c r="D2068" s="58">
        <v>161500</v>
      </c>
      <c r="E2068" s="58">
        <v>0</v>
      </c>
      <c r="F2068" s="58">
        <f t="shared" si="268"/>
        <v>986875900</v>
      </c>
      <c r="H2068" s="25" t="str">
        <f t="shared" si="263"/>
        <v>28</v>
      </c>
      <c r="I2068" s="25" t="str">
        <f t="shared" si="264"/>
        <v>09</v>
      </c>
      <c r="J2068" s="25" t="str">
        <f t="shared" si="265"/>
        <v>2018</v>
      </c>
      <c r="K2068" s="25" t="str">
        <f t="shared" si="269"/>
        <v>3</v>
      </c>
      <c r="L2068" s="25" t="str">
        <f t="shared" si="266"/>
        <v>301511</v>
      </c>
      <c r="M2068" s="25" t="str">
        <f t="shared" si="267"/>
        <v>GEDONG 2</v>
      </c>
    </row>
    <row r="2069" spans="2:13" x14ac:dyDescent="0.25">
      <c r="B2069" s="56">
        <v>43372</v>
      </c>
      <c r="C2069" s="57" t="s">
        <v>1399</v>
      </c>
      <c r="D2069" s="58">
        <v>579500</v>
      </c>
      <c r="E2069" s="58">
        <v>0</v>
      </c>
      <c r="F2069" s="58">
        <f t="shared" si="268"/>
        <v>987455400</v>
      </c>
      <c r="H2069" s="25" t="str">
        <f t="shared" si="263"/>
        <v>28</v>
      </c>
      <c r="I2069" s="25" t="str">
        <f t="shared" si="264"/>
        <v>09</v>
      </c>
      <c r="J2069" s="25" t="str">
        <f t="shared" si="265"/>
        <v>2018</v>
      </c>
      <c r="K2069" s="25" t="str">
        <f t="shared" si="269"/>
        <v>3</v>
      </c>
      <c r="L2069" s="25" t="str">
        <f t="shared" si="266"/>
        <v>301508</v>
      </c>
      <c r="M2069" s="25" t="str">
        <f t="shared" si="267"/>
        <v>AMPERA 1</v>
      </c>
    </row>
    <row r="2070" spans="2:13" x14ac:dyDescent="0.25">
      <c r="B2070" s="56">
        <v>43372</v>
      </c>
      <c r="C2070" s="57" t="s">
        <v>1405</v>
      </c>
      <c r="D2070" s="58">
        <v>757000</v>
      </c>
      <c r="E2070" s="58">
        <v>0</v>
      </c>
      <c r="F2070" s="58">
        <f t="shared" si="268"/>
        <v>988212400</v>
      </c>
      <c r="H2070" s="25" t="str">
        <f t="shared" si="263"/>
        <v>28</v>
      </c>
      <c r="I2070" s="25" t="str">
        <f t="shared" si="264"/>
        <v>09</v>
      </c>
      <c r="J2070" s="25" t="str">
        <f t="shared" si="265"/>
        <v>2018</v>
      </c>
      <c r="K2070" s="25" t="str">
        <f t="shared" si="269"/>
        <v>3</v>
      </c>
      <c r="L2070" s="25" t="str">
        <f t="shared" si="266"/>
        <v>301515</v>
      </c>
      <c r="M2070" s="25" t="str">
        <f t="shared" si="267"/>
        <v>DUKUH 1</v>
      </c>
    </row>
    <row r="2071" spans="2:13" x14ac:dyDescent="0.25">
      <c r="B2071" s="56">
        <v>43372</v>
      </c>
      <c r="C2071" s="57" t="s">
        <v>1408</v>
      </c>
      <c r="D2071" s="58">
        <v>114000</v>
      </c>
      <c r="E2071" s="58">
        <v>0</v>
      </c>
      <c r="F2071" s="58">
        <f t="shared" si="268"/>
        <v>988326400</v>
      </c>
      <c r="H2071" s="25" t="str">
        <f t="shared" si="263"/>
        <v>28</v>
      </c>
      <c r="I2071" s="25" t="str">
        <f t="shared" si="264"/>
        <v>09</v>
      </c>
      <c r="J2071" s="25" t="str">
        <f t="shared" si="265"/>
        <v>2018</v>
      </c>
      <c r="K2071" s="25" t="str">
        <f t="shared" si="269"/>
        <v>3</v>
      </c>
      <c r="L2071" s="25" t="str">
        <f t="shared" si="266"/>
        <v>301534</v>
      </c>
      <c r="M2071" s="25" t="str">
        <f t="shared" si="267"/>
        <v>LT AGUNG 3</v>
      </c>
    </row>
    <row r="2072" spans="2:13" x14ac:dyDescent="0.25">
      <c r="B2072" s="56">
        <v>43372</v>
      </c>
      <c r="C2072" s="57" t="s">
        <v>1402</v>
      </c>
      <c r="D2072" s="58">
        <v>171000</v>
      </c>
      <c r="E2072" s="58">
        <v>0</v>
      </c>
      <c r="F2072" s="58">
        <f t="shared" si="268"/>
        <v>988497400</v>
      </c>
      <c r="H2072" s="25" t="str">
        <f t="shared" si="263"/>
        <v>28</v>
      </c>
      <c r="I2072" s="25" t="str">
        <f t="shared" si="264"/>
        <v>09</v>
      </c>
      <c r="J2072" s="25" t="str">
        <f t="shared" si="265"/>
        <v>2018</v>
      </c>
      <c r="K2072" s="25" t="str">
        <f t="shared" si="269"/>
        <v>3</v>
      </c>
      <c r="L2072" s="25" t="str">
        <f t="shared" si="266"/>
        <v>301506</v>
      </c>
      <c r="M2072" s="25" t="str">
        <f t="shared" si="267"/>
        <v>FATMAWATI 1</v>
      </c>
    </row>
    <row r="2073" spans="2:13" x14ac:dyDescent="0.25">
      <c r="B2073" s="56">
        <v>43372</v>
      </c>
      <c r="C2073" s="57" t="s">
        <v>1404</v>
      </c>
      <c r="D2073" s="58">
        <v>448500</v>
      </c>
      <c r="E2073" s="58">
        <v>0</v>
      </c>
      <c r="F2073" s="58">
        <f t="shared" si="268"/>
        <v>988945900</v>
      </c>
      <c r="H2073" s="25" t="str">
        <f t="shared" si="263"/>
        <v>28</v>
      </c>
      <c r="I2073" s="25" t="str">
        <f t="shared" si="264"/>
        <v>09</v>
      </c>
      <c r="J2073" s="25" t="str">
        <f t="shared" si="265"/>
        <v>2018</v>
      </c>
      <c r="K2073" s="25" t="str">
        <f t="shared" si="269"/>
        <v>3</v>
      </c>
      <c r="L2073" s="25" t="str">
        <f t="shared" si="266"/>
        <v>301510</v>
      </c>
      <c r="M2073" s="25" t="str">
        <f t="shared" si="267"/>
        <v>LT AGUNG 1</v>
      </c>
    </row>
    <row r="2074" spans="2:13" x14ac:dyDescent="0.25">
      <c r="B2074" s="56">
        <v>43372</v>
      </c>
      <c r="C2074" s="57" t="s">
        <v>1406</v>
      </c>
      <c r="D2074" s="58">
        <v>237500</v>
      </c>
      <c r="E2074" s="58">
        <v>0</v>
      </c>
      <c r="F2074" s="58">
        <f t="shared" si="268"/>
        <v>989183400</v>
      </c>
      <c r="H2074" s="25" t="str">
        <f t="shared" si="263"/>
        <v>28</v>
      </c>
      <c r="I2074" s="25" t="str">
        <f t="shared" si="264"/>
        <v>09</v>
      </c>
      <c r="J2074" s="25" t="str">
        <f t="shared" si="265"/>
        <v>2018</v>
      </c>
      <c r="K2074" s="25" t="str">
        <f t="shared" si="269"/>
        <v>3</v>
      </c>
      <c r="L2074" s="25" t="str">
        <f t="shared" si="266"/>
        <v>301507</v>
      </c>
      <c r="M2074" s="25" t="str">
        <f t="shared" si="267"/>
        <v>AMPERA 2</v>
      </c>
    </row>
    <row r="2075" spans="2:13" x14ac:dyDescent="0.25">
      <c r="B2075" s="56">
        <v>43372</v>
      </c>
      <c r="C2075" s="57" t="s">
        <v>1397</v>
      </c>
      <c r="D2075" s="58">
        <v>720000</v>
      </c>
      <c r="E2075" s="58">
        <v>0</v>
      </c>
      <c r="F2075" s="58">
        <f t="shared" si="268"/>
        <v>989903400</v>
      </c>
      <c r="H2075" s="25" t="str">
        <f t="shared" si="263"/>
        <v>28</v>
      </c>
      <c r="I2075" s="25" t="str">
        <f t="shared" si="264"/>
        <v>09</v>
      </c>
      <c r="J2075" s="25" t="str">
        <f t="shared" si="265"/>
        <v>2018</v>
      </c>
      <c r="K2075" s="25" t="str">
        <f t="shared" si="269"/>
        <v>3</v>
      </c>
      <c r="L2075" s="25" t="str">
        <f t="shared" si="266"/>
        <v>301516</v>
      </c>
      <c r="M2075" s="25" t="str">
        <f t="shared" si="267"/>
        <v>DUKUH 3</v>
      </c>
    </row>
    <row r="2076" spans="2:13" x14ac:dyDescent="0.25">
      <c r="B2076" s="56">
        <v>43372</v>
      </c>
      <c r="C2076" s="57" t="s">
        <v>1403</v>
      </c>
      <c r="D2076" s="58">
        <v>95000</v>
      </c>
      <c r="E2076" s="58">
        <v>0</v>
      </c>
      <c r="F2076" s="58">
        <f t="shared" si="268"/>
        <v>989998400</v>
      </c>
      <c r="H2076" s="25" t="str">
        <f t="shared" si="263"/>
        <v>28</v>
      </c>
      <c r="I2076" s="25" t="str">
        <f t="shared" si="264"/>
        <v>09</v>
      </c>
      <c r="J2076" s="25" t="str">
        <f t="shared" si="265"/>
        <v>2018</v>
      </c>
      <c r="K2076" s="25" t="str">
        <f t="shared" si="269"/>
        <v>3</v>
      </c>
      <c r="L2076" s="25" t="str">
        <f t="shared" si="266"/>
        <v>301512</v>
      </c>
      <c r="M2076" s="25" t="str">
        <f t="shared" si="267"/>
        <v>GEDONG 1</v>
      </c>
    </row>
    <row r="2077" spans="2:13" x14ac:dyDescent="0.25">
      <c r="B2077" s="56">
        <v>43372</v>
      </c>
      <c r="C2077" s="57" t="s">
        <v>1417</v>
      </c>
      <c r="D2077" s="58">
        <v>142500</v>
      </c>
      <c r="E2077" s="58">
        <v>0</v>
      </c>
      <c r="F2077" s="58">
        <f t="shared" si="268"/>
        <v>990140900</v>
      </c>
      <c r="H2077" s="25" t="str">
        <f t="shared" si="263"/>
        <v>28</v>
      </c>
      <c r="I2077" s="25" t="str">
        <f t="shared" si="264"/>
        <v>09</v>
      </c>
      <c r="J2077" s="25" t="str">
        <f t="shared" si="265"/>
        <v>2018</v>
      </c>
      <c r="K2077" s="25" t="str">
        <f t="shared" si="269"/>
        <v>3</v>
      </c>
      <c r="L2077" s="25" t="str">
        <f t="shared" si="266"/>
        <v>301505</v>
      </c>
      <c r="M2077" s="25" t="str">
        <f t="shared" si="267"/>
        <v>FATMAWATI 2</v>
      </c>
    </row>
    <row r="2078" spans="2:13" x14ac:dyDescent="0.25">
      <c r="B2078" s="56">
        <v>43372</v>
      </c>
      <c r="C2078" s="57" t="s">
        <v>1407</v>
      </c>
      <c r="D2078" s="58">
        <v>66500</v>
      </c>
      <c r="E2078" s="58">
        <v>0</v>
      </c>
      <c r="F2078" s="58">
        <f t="shared" si="268"/>
        <v>990207400</v>
      </c>
      <c r="H2078" s="25" t="str">
        <f t="shared" si="263"/>
        <v>28</v>
      </c>
      <c r="I2078" s="25" t="str">
        <f t="shared" si="264"/>
        <v>09</v>
      </c>
      <c r="J2078" s="25" t="str">
        <f t="shared" si="265"/>
        <v>2018</v>
      </c>
      <c r="K2078" s="25" t="str">
        <f t="shared" si="269"/>
        <v>3</v>
      </c>
      <c r="L2078" s="25" t="str">
        <f t="shared" si="266"/>
        <v>301513</v>
      </c>
      <c r="M2078" s="25" t="str">
        <f t="shared" si="267"/>
        <v>KP RAMBUTAN</v>
      </c>
    </row>
    <row r="2079" spans="2:13" x14ac:dyDescent="0.25">
      <c r="B2079" s="56">
        <v>43372</v>
      </c>
      <c r="C2079" s="57" t="s">
        <v>1416</v>
      </c>
      <c r="D2079" s="58">
        <v>171000</v>
      </c>
      <c r="E2079" s="58">
        <v>0</v>
      </c>
      <c r="F2079" s="58">
        <f t="shared" si="268"/>
        <v>990378400</v>
      </c>
      <c r="H2079" s="25" t="str">
        <f t="shared" si="263"/>
        <v>28</v>
      </c>
      <c r="I2079" s="25" t="str">
        <f t="shared" si="264"/>
        <v>09</v>
      </c>
      <c r="J2079" s="25" t="str">
        <f t="shared" si="265"/>
        <v>2018</v>
      </c>
      <c r="K2079" s="25" t="str">
        <f t="shared" si="269"/>
        <v>3</v>
      </c>
      <c r="L2079" s="25" t="str">
        <f t="shared" si="266"/>
        <v>301504</v>
      </c>
      <c r="M2079" s="25" t="str">
        <f t="shared" si="267"/>
        <v>PD PINANG</v>
      </c>
    </row>
    <row r="2080" spans="2:13" x14ac:dyDescent="0.25">
      <c r="B2080" s="56">
        <v>43372</v>
      </c>
      <c r="C2080" s="57" t="s">
        <v>1461</v>
      </c>
      <c r="D2080" s="58">
        <v>9500</v>
      </c>
      <c r="E2080" s="58">
        <v>0</v>
      </c>
      <c r="F2080" s="58">
        <f t="shared" si="268"/>
        <v>990387900</v>
      </c>
      <c r="H2080" s="25" t="str">
        <f t="shared" si="263"/>
        <v>29</v>
      </c>
      <c r="I2080" s="25" t="str">
        <f t="shared" si="264"/>
        <v>09</v>
      </c>
      <c r="J2080" s="25" t="str">
        <f t="shared" si="265"/>
        <v>2018</v>
      </c>
      <c r="K2080" s="25" t="str">
        <f t="shared" si="269"/>
        <v>3</v>
      </c>
      <c r="L2080" s="25" t="str">
        <f t="shared" si="266"/>
        <v>301510</v>
      </c>
      <c r="M2080" s="25" t="str">
        <f t="shared" si="267"/>
        <v>LT AGUNG 1</v>
      </c>
    </row>
    <row r="2081" spans="2:13" x14ac:dyDescent="0.25">
      <c r="B2081" s="56">
        <v>43372</v>
      </c>
      <c r="C2081" s="57" t="s">
        <v>1462</v>
      </c>
      <c r="D2081" s="58">
        <v>9500</v>
      </c>
      <c r="E2081" s="58">
        <v>0</v>
      </c>
      <c r="F2081" s="58">
        <f t="shared" si="268"/>
        <v>990397400</v>
      </c>
      <c r="H2081" s="25" t="str">
        <f t="shared" si="263"/>
        <v>29</v>
      </c>
      <c r="I2081" s="25" t="str">
        <f t="shared" si="264"/>
        <v>09</v>
      </c>
      <c r="J2081" s="25" t="str">
        <f t="shared" si="265"/>
        <v>2018</v>
      </c>
      <c r="K2081" s="25" t="str">
        <f t="shared" si="269"/>
        <v>3</v>
      </c>
      <c r="L2081" s="25" t="str">
        <f t="shared" si="266"/>
        <v>301509</v>
      </c>
      <c r="M2081" s="25" t="str">
        <f t="shared" si="267"/>
        <v>LT AGUNG 2</v>
      </c>
    </row>
    <row r="2082" spans="2:13" x14ac:dyDescent="0.25">
      <c r="B2082" s="56">
        <v>43372</v>
      </c>
      <c r="C2082" s="57" t="s">
        <v>1463</v>
      </c>
      <c r="D2082" s="58">
        <v>9500</v>
      </c>
      <c r="E2082" s="58">
        <v>0</v>
      </c>
      <c r="F2082" s="58">
        <f t="shared" si="268"/>
        <v>990406900</v>
      </c>
      <c r="H2082" s="25" t="str">
        <f t="shared" si="263"/>
        <v>29</v>
      </c>
      <c r="I2082" s="25" t="str">
        <f t="shared" si="264"/>
        <v>09</v>
      </c>
      <c r="J2082" s="25" t="str">
        <f t="shared" si="265"/>
        <v>2018</v>
      </c>
      <c r="K2082" s="25" t="str">
        <f t="shared" si="269"/>
        <v>3</v>
      </c>
      <c r="L2082" s="25" t="str">
        <f t="shared" si="266"/>
        <v>301503</v>
      </c>
      <c r="M2082" s="25" t="str">
        <f t="shared" si="267"/>
        <v>CIPUTAT 1</v>
      </c>
    </row>
    <row r="2083" spans="2:13" x14ac:dyDescent="0.25">
      <c r="B2083" s="56">
        <v>43372</v>
      </c>
      <c r="C2083" s="57" t="s">
        <v>1464</v>
      </c>
      <c r="D2083" s="58">
        <v>9500</v>
      </c>
      <c r="E2083" s="58">
        <v>0</v>
      </c>
      <c r="F2083" s="58">
        <f t="shared" si="268"/>
        <v>990416400</v>
      </c>
      <c r="H2083" s="25" t="str">
        <f t="shared" si="263"/>
        <v>29</v>
      </c>
      <c r="I2083" s="25" t="str">
        <f t="shared" si="264"/>
        <v>09</v>
      </c>
      <c r="J2083" s="25" t="str">
        <f t="shared" si="265"/>
        <v>2018</v>
      </c>
      <c r="K2083" s="25" t="str">
        <f t="shared" si="269"/>
        <v>3</v>
      </c>
      <c r="L2083" s="25" t="str">
        <f t="shared" si="266"/>
        <v>301504</v>
      </c>
      <c r="M2083" s="25" t="str">
        <f t="shared" si="267"/>
        <v>PD PINANG</v>
      </c>
    </row>
    <row r="2084" spans="2:13" x14ac:dyDescent="0.25">
      <c r="B2084" s="56">
        <v>43372</v>
      </c>
      <c r="C2084" s="57" t="s">
        <v>1376</v>
      </c>
      <c r="D2084" s="58">
        <v>361000</v>
      </c>
      <c r="E2084" s="58">
        <v>0</v>
      </c>
      <c r="F2084" s="58">
        <f t="shared" si="268"/>
        <v>990777400</v>
      </c>
      <c r="H2084" s="25" t="str">
        <f t="shared" si="263"/>
        <v>27</v>
      </c>
      <c r="I2084" s="25" t="str">
        <f t="shared" si="264"/>
        <v>09</v>
      </c>
      <c r="J2084" s="25" t="str">
        <f t="shared" si="265"/>
        <v>2018</v>
      </c>
      <c r="K2084" s="25" t="str">
        <f t="shared" si="269"/>
        <v>1</v>
      </c>
      <c r="L2084" s="25" t="str">
        <f t="shared" si="266"/>
        <v>301508</v>
      </c>
      <c r="M2084" s="25" t="str">
        <f t="shared" si="267"/>
        <v>AMPERA 1</v>
      </c>
    </row>
    <row r="2085" spans="2:13" x14ac:dyDescent="0.25">
      <c r="B2085" s="56">
        <v>43372</v>
      </c>
      <c r="C2085" s="57" t="s">
        <v>1465</v>
      </c>
      <c r="D2085" s="58">
        <v>1411000</v>
      </c>
      <c r="E2085" s="58">
        <v>0</v>
      </c>
      <c r="F2085" s="58">
        <f t="shared" si="268"/>
        <v>992188400</v>
      </c>
      <c r="H2085" s="25" t="str">
        <f t="shared" si="263"/>
        <v>27</v>
      </c>
      <c r="I2085" s="25" t="str">
        <f t="shared" si="264"/>
        <v>09</v>
      </c>
      <c r="J2085" s="25" t="str">
        <f t="shared" si="265"/>
        <v>2018</v>
      </c>
      <c r="K2085" s="25" t="str">
        <f t="shared" si="269"/>
        <v>1</v>
      </c>
      <c r="L2085" s="25" t="str">
        <f t="shared" si="266"/>
        <v>301514</v>
      </c>
      <c r="M2085" s="25" t="str">
        <f t="shared" si="267"/>
        <v>PS REBO</v>
      </c>
    </row>
    <row r="2086" spans="2:13" x14ac:dyDescent="0.25">
      <c r="B2086" s="56">
        <v>43372</v>
      </c>
      <c r="C2086" s="57" t="s">
        <v>1413</v>
      </c>
      <c r="D2086" s="58">
        <v>427500</v>
      </c>
      <c r="E2086" s="58">
        <v>0</v>
      </c>
      <c r="F2086" s="58">
        <f t="shared" si="268"/>
        <v>992615900</v>
      </c>
      <c r="H2086" s="25" t="str">
        <f t="shared" si="263"/>
        <v>27</v>
      </c>
      <c r="I2086" s="25" t="str">
        <f t="shared" si="264"/>
        <v>09</v>
      </c>
      <c r="J2086" s="25" t="str">
        <f t="shared" si="265"/>
        <v>2018</v>
      </c>
      <c r="K2086" s="25" t="str">
        <f t="shared" si="269"/>
        <v>2</v>
      </c>
      <c r="L2086" s="25" t="str">
        <f t="shared" si="266"/>
        <v>301503</v>
      </c>
      <c r="M2086" s="25" t="str">
        <f t="shared" si="267"/>
        <v>CIPUTAT 1</v>
      </c>
    </row>
    <row r="2087" spans="2:13" x14ac:dyDescent="0.25">
      <c r="B2087" s="56">
        <v>43372</v>
      </c>
      <c r="C2087" s="57" t="s">
        <v>1466</v>
      </c>
      <c r="D2087" s="58">
        <v>950000</v>
      </c>
      <c r="E2087" s="58">
        <v>0</v>
      </c>
      <c r="F2087" s="58">
        <f t="shared" si="268"/>
        <v>993565900</v>
      </c>
      <c r="H2087" s="25" t="str">
        <f t="shared" si="263"/>
        <v>27</v>
      </c>
      <c r="I2087" s="25" t="str">
        <f t="shared" si="264"/>
        <v>09</v>
      </c>
      <c r="J2087" s="25" t="str">
        <f t="shared" si="265"/>
        <v>2018</v>
      </c>
      <c r="K2087" s="25" t="str">
        <f t="shared" si="269"/>
        <v>2</v>
      </c>
      <c r="L2087" s="25" t="str">
        <f t="shared" si="266"/>
        <v>301504</v>
      </c>
      <c r="M2087" s="25" t="str">
        <f t="shared" si="267"/>
        <v>PD PINANG</v>
      </c>
    </row>
    <row r="2088" spans="2:13" x14ac:dyDescent="0.25">
      <c r="B2088" s="56">
        <v>43372</v>
      </c>
      <c r="C2088" s="57" t="s">
        <v>1370</v>
      </c>
      <c r="D2088" s="58">
        <v>199500</v>
      </c>
      <c r="E2088" s="58">
        <v>0</v>
      </c>
      <c r="F2088" s="58">
        <f t="shared" si="268"/>
        <v>993765400</v>
      </c>
      <c r="H2088" s="25" t="str">
        <f t="shared" si="263"/>
        <v>27</v>
      </c>
      <c r="I2088" s="25" t="str">
        <f t="shared" si="264"/>
        <v>09</v>
      </c>
      <c r="J2088" s="25" t="str">
        <f t="shared" si="265"/>
        <v>2018</v>
      </c>
      <c r="K2088" s="25" t="str">
        <f t="shared" si="269"/>
        <v>2</v>
      </c>
      <c r="L2088" s="25" t="str">
        <f t="shared" si="266"/>
        <v>301509</v>
      </c>
      <c r="M2088" s="25" t="str">
        <f t="shared" si="267"/>
        <v>LT AGUNG 2</v>
      </c>
    </row>
    <row r="2089" spans="2:13" x14ac:dyDescent="0.25">
      <c r="B2089" s="56">
        <v>43372</v>
      </c>
      <c r="C2089" s="57" t="s">
        <v>1369</v>
      </c>
      <c r="D2089" s="58">
        <v>209000</v>
      </c>
      <c r="E2089" s="58">
        <v>0</v>
      </c>
      <c r="F2089" s="58">
        <f t="shared" si="268"/>
        <v>993974400</v>
      </c>
      <c r="H2089" s="25" t="str">
        <f t="shared" si="263"/>
        <v>27</v>
      </c>
      <c r="I2089" s="25" t="str">
        <f t="shared" si="264"/>
        <v>09</v>
      </c>
      <c r="J2089" s="25" t="str">
        <f t="shared" si="265"/>
        <v>2018</v>
      </c>
      <c r="K2089" s="25" t="str">
        <f t="shared" si="269"/>
        <v>2</v>
      </c>
      <c r="L2089" s="25" t="str">
        <f t="shared" si="266"/>
        <v>301505</v>
      </c>
      <c r="M2089" s="25" t="str">
        <f t="shared" si="267"/>
        <v>FATMAWATI 2</v>
      </c>
    </row>
    <row r="2090" spans="2:13" x14ac:dyDescent="0.25">
      <c r="B2090" s="56">
        <v>43372</v>
      </c>
      <c r="C2090" s="57" t="s">
        <v>1414</v>
      </c>
      <c r="D2090" s="58">
        <v>256000</v>
      </c>
      <c r="E2090" s="58">
        <v>0</v>
      </c>
      <c r="F2090" s="58">
        <f t="shared" si="268"/>
        <v>994230400</v>
      </c>
      <c r="H2090" s="25" t="str">
        <f t="shared" si="263"/>
        <v>27</v>
      </c>
      <c r="I2090" s="25" t="str">
        <f t="shared" si="264"/>
        <v>09</v>
      </c>
      <c r="J2090" s="25" t="str">
        <f t="shared" si="265"/>
        <v>2018</v>
      </c>
      <c r="K2090" s="25" t="str">
        <f t="shared" si="269"/>
        <v>1</v>
      </c>
      <c r="L2090" s="25" t="str">
        <f t="shared" si="266"/>
        <v>301515</v>
      </c>
      <c r="M2090" s="25" t="str">
        <f t="shared" si="267"/>
        <v>DUKUH 1</v>
      </c>
    </row>
    <row r="2091" spans="2:13" x14ac:dyDescent="0.25">
      <c r="B2091" s="56">
        <v>43372</v>
      </c>
      <c r="C2091" s="57" t="s">
        <v>1467</v>
      </c>
      <c r="D2091" s="58">
        <v>551000</v>
      </c>
      <c r="E2091" s="58">
        <v>0</v>
      </c>
      <c r="F2091" s="58">
        <f t="shared" si="268"/>
        <v>994781400</v>
      </c>
      <c r="H2091" s="25" t="str">
        <f t="shared" si="263"/>
        <v>27</v>
      </c>
      <c r="I2091" s="25" t="str">
        <f t="shared" si="264"/>
        <v>09</v>
      </c>
      <c r="J2091" s="25" t="str">
        <f t="shared" si="265"/>
        <v>2018</v>
      </c>
      <c r="K2091" s="25" t="str">
        <f t="shared" si="269"/>
        <v>1</v>
      </c>
      <c r="L2091" s="25" t="str">
        <f t="shared" si="266"/>
        <v>301505</v>
      </c>
      <c r="M2091" s="25" t="str">
        <f t="shared" si="267"/>
        <v>FATMAWATI 2</v>
      </c>
    </row>
    <row r="2092" spans="2:13" x14ac:dyDescent="0.25">
      <c r="B2092" s="56">
        <v>43372</v>
      </c>
      <c r="C2092" s="57" t="s">
        <v>1372</v>
      </c>
      <c r="D2092" s="58">
        <v>190000</v>
      </c>
      <c r="E2092" s="58">
        <v>0</v>
      </c>
      <c r="F2092" s="58">
        <f t="shared" si="268"/>
        <v>994971400</v>
      </c>
      <c r="H2092" s="25" t="str">
        <f t="shared" si="263"/>
        <v>27</v>
      </c>
      <c r="I2092" s="25" t="str">
        <f t="shared" si="264"/>
        <v>09</v>
      </c>
      <c r="J2092" s="25" t="str">
        <f t="shared" si="265"/>
        <v>2018</v>
      </c>
      <c r="K2092" s="25" t="str">
        <f t="shared" si="269"/>
        <v>2</v>
      </c>
      <c r="L2092" s="25" t="str">
        <f t="shared" si="266"/>
        <v>301510</v>
      </c>
      <c r="M2092" s="25" t="str">
        <f t="shared" si="267"/>
        <v>LT AGUNG 1</v>
      </c>
    </row>
    <row r="2093" spans="2:13" x14ac:dyDescent="0.25">
      <c r="B2093" s="56">
        <v>43372</v>
      </c>
      <c r="C2093" s="57" t="s">
        <v>1367</v>
      </c>
      <c r="D2093" s="58">
        <v>78000</v>
      </c>
      <c r="E2093" s="58">
        <v>0</v>
      </c>
      <c r="F2093" s="58">
        <f t="shared" si="268"/>
        <v>995049400</v>
      </c>
      <c r="H2093" s="25" t="str">
        <f t="shared" si="263"/>
        <v>27</v>
      </c>
      <c r="I2093" s="25" t="str">
        <f t="shared" si="264"/>
        <v>09</v>
      </c>
      <c r="J2093" s="25" t="str">
        <f t="shared" si="265"/>
        <v>2018</v>
      </c>
      <c r="K2093" s="25" t="str">
        <f t="shared" si="269"/>
        <v>2</v>
      </c>
      <c r="L2093" s="25" t="str">
        <f t="shared" si="266"/>
        <v>301508</v>
      </c>
      <c r="M2093" s="25" t="str">
        <f t="shared" si="267"/>
        <v>AMPERA 1</v>
      </c>
    </row>
    <row r="2094" spans="2:13" x14ac:dyDescent="0.25">
      <c r="B2094" s="56">
        <v>43372</v>
      </c>
      <c r="C2094" s="57" t="s">
        <v>1366</v>
      </c>
      <c r="D2094" s="58">
        <v>325000</v>
      </c>
      <c r="E2094" s="58">
        <v>0</v>
      </c>
      <c r="F2094" s="58">
        <f t="shared" si="268"/>
        <v>995374400</v>
      </c>
      <c r="H2094" s="25" t="str">
        <f t="shared" si="263"/>
        <v>27</v>
      </c>
      <c r="I2094" s="25" t="str">
        <f t="shared" si="264"/>
        <v>09</v>
      </c>
      <c r="J2094" s="25" t="str">
        <f t="shared" si="265"/>
        <v>2018</v>
      </c>
      <c r="K2094" s="25" t="str">
        <f t="shared" si="269"/>
        <v>2</v>
      </c>
      <c r="L2094" s="25" t="str">
        <f t="shared" si="266"/>
        <v>301514</v>
      </c>
      <c r="M2094" s="25" t="str">
        <f t="shared" si="267"/>
        <v>PS REBO</v>
      </c>
    </row>
    <row r="2095" spans="2:13" x14ac:dyDescent="0.25">
      <c r="B2095" s="56">
        <v>43372</v>
      </c>
      <c r="C2095" s="57" t="s">
        <v>1381</v>
      </c>
      <c r="D2095" s="58">
        <v>304000</v>
      </c>
      <c r="E2095" s="58">
        <v>0</v>
      </c>
      <c r="F2095" s="58">
        <f t="shared" si="268"/>
        <v>995678400</v>
      </c>
      <c r="H2095" s="25" t="str">
        <f t="shared" si="263"/>
        <v>27</v>
      </c>
      <c r="I2095" s="25" t="str">
        <f t="shared" si="264"/>
        <v>09</v>
      </c>
      <c r="J2095" s="25" t="str">
        <f t="shared" si="265"/>
        <v>2018</v>
      </c>
      <c r="K2095" s="25" t="str">
        <f t="shared" si="269"/>
        <v>1</v>
      </c>
      <c r="L2095" s="25" t="str">
        <f t="shared" si="266"/>
        <v>301510</v>
      </c>
      <c r="M2095" s="25" t="str">
        <f t="shared" si="267"/>
        <v>LT AGUNG 1</v>
      </c>
    </row>
    <row r="2096" spans="2:13" x14ac:dyDescent="0.25">
      <c r="B2096" s="56">
        <v>43372</v>
      </c>
      <c r="C2096" s="57" t="s">
        <v>1362</v>
      </c>
      <c r="D2096" s="58">
        <v>342000</v>
      </c>
      <c r="E2096" s="58">
        <v>0</v>
      </c>
      <c r="F2096" s="58">
        <f t="shared" si="268"/>
        <v>996020400</v>
      </c>
      <c r="H2096" s="25" t="str">
        <f t="shared" si="263"/>
        <v>27</v>
      </c>
      <c r="I2096" s="25" t="str">
        <f t="shared" si="264"/>
        <v>09</v>
      </c>
      <c r="J2096" s="25" t="str">
        <f t="shared" si="265"/>
        <v>2018</v>
      </c>
      <c r="K2096" s="25" t="str">
        <f t="shared" si="269"/>
        <v>2</v>
      </c>
      <c r="L2096" s="25" t="str">
        <f t="shared" si="266"/>
        <v>301506</v>
      </c>
      <c r="M2096" s="25" t="str">
        <f t="shared" si="267"/>
        <v>FATMAWATI 1</v>
      </c>
    </row>
    <row r="2097" spans="2:13" x14ac:dyDescent="0.25">
      <c r="B2097" s="56">
        <v>43372</v>
      </c>
      <c r="C2097" s="57" t="s">
        <v>1371</v>
      </c>
      <c r="D2097" s="58">
        <v>256500</v>
      </c>
      <c r="E2097" s="58">
        <v>0</v>
      </c>
      <c r="F2097" s="58">
        <f t="shared" si="268"/>
        <v>996276900</v>
      </c>
      <c r="H2097" s="25" t="str">
        <f t="shared" si="263"/>
        <v>27</v>
      </c>
      <c r="I2097" s="25" t="str">
        <f t="shared" si="264"/>
        <v>09</v>
      </c>
      <c r="J2097" s="25" t="str">
        <f t="shared" si="265"/>
        <v>2018</v>
      </c>
      <c r="K2097" s="25" t="str">
        <f t="shared" si="269"/>
        <v>2</v>
      </c>
      <c r="L2097" s="25" t="str">
        <f t="shared" si="266"/>
        <v>301507</v>
      </c>
      <c r="M2097" s="25" t="str">
        <f t="shared" si="267"/>
        <v>AMPERA 2</v>
      </c>
    </row>
    <row r="2098" spans="2:13" x14ac:dyDescent="0.25">
      <c r="B2098" s="56">
        <v>43372</v>
      </c>
      <c r="C2098" s="57" t="s">
        <v>1368</v>
      </c>
      <c r="D2098" s="58">
        <v>95000</v>
      </c>
      <c r="E2098" s="58">
        <v>0</v>
      </c>
      <c r="F2098" s="58">
        <f t="shared" si="268"/>
        <v>996371900</v>
      </c>
      <c r="H2098" s="25" t="str">
        <f t="shared" si="263"/>
        <v>27</v>
      </c>
      <c r="I2098" s="25" t="str">
        <f t="shared" si="264"/>
        <v>09</v>
      </c>
      <c r="J2098" s="25" t="str">
        <f t="shared" si="265"/>
        <v>2018</v>
      </c>
      <c r="K2098" s="25" t="str">
        <f t="shared" si="269"/>
        <v>2</v>
      </c>
      <c r="L2098" s="25" t="str">
        <f t="shared" si="266"/>
        <v>301512</v>
      </c>
      <c r="M2098" s="25" t="str">
        <f t="shared" si="267"/>
        <v>GEDONG 1</v>
      </c>
    </row>
    <row r="2099" spans="2:13" x14ac:dyDescent="0.25">
      <c r="B2099" s="56">
        <v>43372</v>
      </c>
      <c r="C2099" s="57" t="s">
        <v>1363</v>
      </c>
      <c r="D2099" s="58">
        <v>28500</v>
      </c>
      <c r="E2099" s="58">
        <v>0</v>
      </c>
      <c r="F2099" s="58">
        <f t="shared" si="268"/>
        <v>996400400</v>
      </c>
      <c r="H2099" s="25" t="str">
        <f t="shared" si="263"/>
        <v>27</v>
      </c>
      <c r="I2099" s="25" t="str">
        <f t="shared" si="264"/>
        <v>09</v>
      </c>
      <c r="J2099" s="25" t="str">
        <f t="shared" si="265"/>
        <v>2018</v>
      </c>
      <c r="K2099" s="25" t="str">
        <f t="shared" si="269"/>
        <v>2</v>
      </c>
      <c r="L2099" s="25" t="str">
        <f t="shared" si="266"/>
        <v>301511</v>
      </c>
      <c r="M2099" s="25" t="str">
        <f t="shared" si="267"/>
        <v>GEDONG 2</v>
      </c>
    </row>
    <row r="2100" spans="2:13" x14ac:dyDescent="0.25">
      <c r="B2100" s="56">
        <v>43373</v>
      </c>
      <c r="C2100" s="57" t="s">
        <v>1468</v>
      </c>
      <c r="D2100" s="58">
        <v>30000</v>
      </c>
      <c r="E2100" s="58">
        <v>0</v>
      </c>
      <c r="F2100" s="58">
        <f t="shared" si="268"/>
        <v>996430400</v>
      </c>
      <c r="H2100" s="25" t="str">
        <f t="shared" si="263"/>
        <v>29</v>
      </c>
      <c r="I2100" s="25" t="str">
        <f t="shared" si="264"/>
        <v>09</v>
      </c>
      <c r="J2100" s="25" t="str">
        <f t="shared" si="265"/>
        <v>2018</v>
      </c>
      <c r="K2100" s="25" t="str">
        <f t="shared" si="269"/>
        <v>3</v>
      </c>
      <c r="L2100" s="25" t="str">
        <f t="shared" si="266"/>
        <v>301515</v>
      </c>
      <c r="M2100" s="25" t="str">
        <f t="shared" si="267"/>
        <v>DUKUH 1</v>
      </c>
    </row>
    <row r="2101" spans="2:13" x14ac:dyDescent="0.25">
      <c r="B2101" s="56">
        <v>43373</v>
      </c>
      <c r="C2101" s="57" t="s">
        <v>1469</v>
      </c>
      <c r="D2101" s="58">
        <v>240000</v>
      </c>
      <c r="E2101" s="58">
        <v>0</v>
      </c>
      <c r="F2101" s="58">
        <f t="shared" si="268"/>
        <v>996670400</v>
      </c>
      <c r="H2101" s="25" t="str">
        <f t="shared" si="263"/>
        <v>29</v>
      </c>
      <c r="I2101" s="25" t="str">
        <f t="shared" si="264"/>
        <v>09</v>
      </c>
      <c r="J2101" s="25" t="str">
        <f t="shared" si="265"/>
        <v>2018</v>
      </c>
      <c r="K2101" s="25" t="str">
        <f t="shared" si="269"/>
        <v>3</v>
      </c>
      <c r="L2101" s="25" t="str">
        <f t="shared" si="266"/>
        <v>301507</v>
      </c>
      <c r="M2101" s="25" t="str">
        <f t="shared" si="267"/>
        <v>AMPERA 2</v>
      </c>
    </row>
    <row r="2102" spans="2:13" x14ac:dyDescent="0.25">
      <c r="B2102" s="56">
        <v>43373</v>
      </c>
      <c r="C2102" s="57" t="s">
        <v>1470</v>
      </c>
      <c r="D2102" s="58">
        <v>240000</v>
      </c>
      <c r="E2102" s="58">
        <v>0</v>
      </c>
      <c r="F2102" s="58">
        <f t="shared" si="268"/>
        <v>996910400</v>
      </c>
      <c r="H2102" s="25" t="str">
        <f t="shared" si="263"/>
        <v>29</v>
      </c>
      <c r="I2102" s="25" t="str">
        <f t="shared" si="264"/>
        <v>09</v>
      </c>
      <c r="J2102" s="25" t="str">
        <f t="shared" si="265"/>
        <v>2018</v>
      </c>
      <c r="K2102" s="25" t="str">
        <f t="shared" si="269"/>
        <v>3</v>
      </c>
      <c r="L2102" s="25" t="str">
        <f t="shared" si="266"/>
        <v>301516</v>
      </c>
      <c r="M2102" s="25" t="str">
        <f t="shared" si="267"/>
        <v>DUKUH 3</v>
      </c>
    </row>
    <row r="2103" spans="2:13" x14ac:dyDescent="0.25">
      <c r="B2103" s="56">
        <v>43373</v>
      </c>
      <c r="C2103" s="57" t="s">
        <v>1463</v>
      </c>
      <c r="D2103" s="58">
        <v>75000</v>
      </c>
      <c r="E2103" s="58">
        <v>0</v>
      </c>
      <c r="F2103" s="58">
        <f t="shared" si="268"/>
        <v>996985400</v>
      </c>
      <c r="H2103" s="25" t="str">
        <f t="shared" si="263"/>
        <v>29</v>
      </c>
      <c r="I2103" s="25" t="str">
        <f t="shared" si="264"/>
        <v>09</v>
      </c>
      <c r="J2103" s="25" t="str">
        <f t="shared" si="265"/>
        <v>2018</v>
      </c>
      <c r="K2103" s="25" t="str">
        <f t="shared" si="269"/>
        <v>3</v>
      </c>
      <c r="L2103" s="25" t="str">
        <f t="shared" si="266"/>
        <v>301503</v>
      </c>
      <c r="M2103" s="25" t="str">
        <f t="shared" si="267"/>
        <v>CIPUTAT 1</v>
      </c>
    </row>
    <row r="2104" spans="2:13" x14ac:dyDescent="0.25">
      <c r="B2104" s="56">
        <v>43373</v>
      </c>
      <c r="C2104" s="57" t="s">
        <v>1462</v>
      </c>
      <c r="D2104" s="58">
        <v>330000</v>
      </c>
      <c r="E2104" s="58">
        <v>0</v>
      </c>
      <c r="F2104" s="58">
        <f t="shared" si="268"/>
        <v>997315400</v>
      </c>
      <c r="H2104" s="25" t="str">
        <f t="shared" si="263"/>
        <v>29</v>
      </c>
      <c r="I2104" s="25" t="str">
        <f t="shared" si="264"/>
        <v>09</v>
      </c>
      <c r="J2104" s="25" t="str">
        <f t="shared" si="265"/>
        <v>2018</v>
      </c>
      <c r="K2104" s="25" t="str">
        <f t="shared" si="269"/>
        <v>3</v>
      </c>
      <c r="L2104" s="25" t="str">
        <f t="shared" si="266"/>
        <v>301509</v>
      </c>
      <c r="M2104" s="25" t="str">
        <f t="shared" si="267"/>
        <v>LT AGUNG 2</v>
      </c>
    </row>
    <row r="2105" spans="2:13" x14ac:dyDescent="0.25">
      <c r="B2105" s="56">
        <v>43373</v>
      </c>
      <c r="C2105" s="57" t="s">
        <v>1461</v>
      </c>
      <c r="D2105" s="58">
        <v>45000</v>
      </c>
      <c r="E2105" s="58">
        <v>0</v>
      </c>
      <c r="F2105" s="58">
        <f t="shared" si="268"/>
        <v>997360400</v>
      </c>
      <c r="H2105" s="25" t="str">
        <f t="shared" si="263"/>
        <v>29</v>
      </c>
      <c r="I2105" s="25" t="str">
        <f t="shared" si="264"/>
        <v>09</v>
      </c>
      <c r="J2105" s="25" t="str">
        <f t="shared" si="265"/>
        <v>2018</v>
      </c>
      <c r="K2105" s="25" t="str">
        <f t="shared" si="269"/>
        <v>3</v>
      </c>
      <c r="L2105" s="25" t="str">
        <f t="shared" si="266"/>
        <v>301510</v>
      </c>
      <c r="M2105" s="25" t="str">
        <f t="shared" si="267"/>
        <v>LT AGUNG 1</v>
      </c>
    </row>
    <row r="2106" spans="2:13" x14ac:dyDescent="0.25">
      <c r="B2106" s="56">
        <v>43373</v>
      </c>
      <c r="C2106" s="57" t="s">
        <v>1471</v>
      </c>
      <c r="D2106" s="58">
        <v>150000</v>
      </c>
      <c r="E2106" s="58">
        <v>0</v>
      </c>
      <c r="F2106" s="58">
        <f t="shared" si="268"/>
        <v>997510400</v>
      </c>
      <c r="H2106" s="25" t="str">
        <f t="shared" si="263"/>
        <v>29</v>
      </c>
      <c r="I2106" s="25" t="str">
        <f t="shared" si="264"/>
        <v>09</v>
      </c>
      <c r="J2106" s="25" t="str">
        <f t="shared" si="265"/>
        <v>2018</v>
      </c>
      <c r="K2106" s="25" t="str">
        <f t="shared" si="269"/>
        <v>3</v>
      </c>
      <c r="L2106" s="25" t="str">
        <f t="shared" si="266"/>
        <v>301511</v>
      </c>
      <c r="M2106" s="25" t="str">
        <f t="shared" si="267"/>
        <v>GEDONG 2</v>
      </c>
    </row>
    <row r="2107" spans="2:13" x14ac:dyDescent="0.25">
      <c r="B2107" s="56">
        <v>43373</v>
      </c>
      <c r="C2107" s="57" t="s">
        <v>1472</v>
      </c>
      <c r="D2107" s="58">
        <v>120000</v>
      </c>
      <c r="E2107" s="58">
        <v>0</v>
      </c>
      <c r="F2107" s="58">
        <f t="shared" si="268"/>
        <v>997630400</v>
      </c>
      <c r="H2107" s="25" t="str">
        <f t="shared" si="263"/>
        <v>29</v>
      </c>
      <c r="I2107" s="25" t="str">
        <f t="shared" si="264"/>
        <v>09</v>
      </c>
      <c r="J2107" s="25" t="str">
        <f t="shared" si="265"/>
        <v>2018</v>
      </c>
      <c r="K2107" s="25" t="str">
        <f t="shared" si="269"/>
        <v>3</v>
      </c>
      <c r="L2107" s="25" t="str">
        <f t="shared" si="266"/>
        <v>301514</v>
      </c>
      <c r="M2107" s="25" t="str">
        <f t="shared" si="267"/>
        <v>PS REBO</v>
      </c>
    </row>
    <row r="2108" spans="2:13" x14ac:dyDescent="0.25">
      <c r="B2108" s="56">
        <v>43373</v>
      </c>
      <c r="C2108" s="57" t="s">
        <v>1464</v>
      </c>
      <c r="D2108" s="58">
        <v>135000</v>
      </c>
      <c r="E2108" s="58">
        <v>0</v>
      </c>
      <c r="F2108" s="58">
        <f t="shared" si="268"/>
        <v>997765400</v>
      </c>
      <c r="H2108" s="25" t="str">
        <f t="shared" si="263"/>
        <v>29</v>
      </c>
      <c r="I2108" s="25" t="str">
        <f t="shared" si="264"/>
        <v>09</v>
      </c>
      <c r="J2108" s="25" t="str">
        <f t="shared" si="265"/>
        <v>2018</v>
      </c>
      <c r="K2108" s="25" t="str">
        <f t="shared" si="269"/>
        <v>3</v>
      </c>
      <c r="L2108" s="25" t="str">
        <f t="shared" si="266"/>
        <v>301504</v>
      </c>
      <c r="M2108" s="25" t="str">
        <f t="shared" si="267"/>
        <v>PD PINANG</v>
      </c>
    </row>
    <row r="2109" spans="2:13" x14ac:dyDescent="0.25">
      <c r="B2109" s="56">
        <v>43373</v>
      </c>
      <c r="C2109" s="57" t="s">
        <v>1473</v>
      </c>
      <c r="D2109" s="58">
        <v>330000</v>
      </c>
      <c r="E2109" s="58">
        <v>0</v>
      </c>
      <c r="F2109" s="58">
        <f t="shared" si="268"/>
        <v>998095400</v>
      </c>
      <c r="H2109" s="25" t="str">
        <f t="shared" si="263"/>
        <v>29</v>
      </c>
      <c r="I2109" s="25" t="str">
        <f t="shared" si="264"/>
        <v>09</v>
      </c>
      <c r="J2109" s="25" t="str">
        <f t="shared" si="265"/>
        <v>2018</v>
      </c>
      <c r="K2109" s="25" t="str">
        <f t="shared" si="269"/>
        <v>3</v>
      </c>
      <c r="L2109" s="25" t="str">
        <f t="shared" si="266"/>
        <v>301508</v>
      </c>
      <c r="M2109" s="25" t="str">
        <f t="shared" si="267"/>
        <v>AMPERA 1</v>
      </c>
    </row>
    <row r="2110" spans="2:13" x14ac:dyDescent="0.25">
      <c r="B2110" s="56">
        <v>43373</v>
      </c>
      <c r="C2110" s="57" t="s">
        <v>1463</v>
      </c>
      <c r="D2110" s="58">
        <v>135000</v>
      </c>
      <c r="E2110" s="58">
        <v>0</v>
      </c>
      <c r="F2110" s="58">
        <f t="shared" si="268"/>
        <v>998230400</v>
      </c>
      <c r="H2110" s="25" t="str">
        <f t="shared" si="263"/>
        <v>29</v>
      </c>
      <c r="I2110" s="25" t="str">
        <f t="shared" si="264"/>
        <v>09</v>
      </c>
      <c r="J2110" s="25" t="str">
        <f t="shared" si="265"/>
        <v>2018</v>
      </c>
      <c r="K2110" s="25" t="str">
        <f t="shared" si="269"/>
        <v>3</v>
      </c>
      <c r="L2110" s="25" t="str">
        <f t="shared" si="266"/>
        <v>301503</v>
      </c>
      <c r="M2110" s="25" t="str">
        <f t="shared" si="267"/>
        <v>CIPUTAT 1</v>
      </c>
    </row>
    <row r="2111" spans="2:13" x14ac:dyDescent="0.25">
      <c r="B2111" s="56">
        <v>43373</v>
      </c>
      <c r="C2111" s="57" t="s">
        <v>1464</v>
      </c>
      <c r="D2111" s="58">
        <v>60000</v>
      </c>
      <c r="E2111" s="58">
        <v>0</v>
      </c>
      <c r="F2111" s="58">
        <f t="shared" si="268"/>
        <v>998290400</v>
      </c>
      <c r="H2111" s="25" t="str">
        <f t="shared" si="263"/>
        <v>29</v>
      </c>
      <c r="I2111" s="25" t="str">
        <f t="shared" si="264"/>
        <v>09</v>
      </c>
      <c r="J2111" s="25" t="str">
        <f t="shared" si="265"/>
        <v>2018</v>
      </c>
      <c r="K2111" s="25" t="str">
        <f t="shared" si="269"/>
        <v>3</v>
      </c>
      <c r="L2111" s="25" t="str">
        <f t="shared" si="266"/>
        <v>301504</v>
      </c>
      <c r="M2111" s="25" t="str">
        <f t="shared" si="267"/>
        <v>PD PINANG</v>
      </c>
    </row>
    <row r="2112" spans="2:13" x14ac:dyDescent="0.25">
      <c r="B2112" s="56">
        <v>43373</v>
      </c>
      <c r="C2112" s="57" t="s">
        <v>1474</v>
      </c>
      <c r="D2112" s="58">
        <v>45000</v>
      </c>
      <c r="E2112" s="58">
        <v>0</v>
      </c>
      <c r="F2112" s="58">
        <f t="shared" si="268"/>
        <v>998335400</v>
      </c>
      <c r="H2112" s="25" t="str">
        <f t="shared" si="263"/>
        <v>29</v>
      </c>
      <c r="I2112" s="25" t="str">
        <f t="shared" si="264"/>
        <v>09</v>
      </c>
      <c r="J2112" s="25" t="str">
        <f t="shared" si="265"/>
        <v>2018</v>
      </c>
      <c r="K2112" s="25" t="str">
        <f t="shared" si="269"/>
        <v>3</v>
      </c>
      <c r="L2112" s="25" t="str">
        <f t="shared" si="266"/>
        <v>301512</v>
      </c>
      <c r="M2112" s="25" t="str">
        <f t="shared" si="267"/>
        <v>GEDONG 1</v>
      </c>
    </row>
    <row r="2113" spans="2:13" x14ac:dyDescent="0.25">
      <c r="B2113" s="56">
        <v>43373</v>
      </c>
      <c r="C2113" s="57" t="s">
        <v>1469</v>
      </c>
      <c r="D2113" s="58">
        <v>37500</v>
      </c>
      <c r="E2113" s="58">
        <v>0</v>
      </c>
      <c r="F2113" s="58">
        <f t="shared" si="268"/>
        <v>998372900</v>
      </c>
      <c r="H2113" s="25" t="str">
        <f t="shared" si="263"/>
        <v>29</v>
      </c>
      <c r="I2113" s="25" t="str">
        <f t="shared" si="264"/>
        <v>09</v>
      </c>
      <c r="J2113" s="25" t="str">
        <f t="shared" si="265"/>
        <v>2018</v>
      </c>
      <c r="K2113" s="25" t="str">
        <f t="shared" si="269"/>
        <v>3</v>
      </c>
      <c r="L2113" s="25" t="str">
        <f t="shared" si="266"/>
        <v>301507</v>
      </c>
      <c r="M2113" s="25" t="str">
        <f t="shared" si="267"/>
        <v>AMPERA 2</v>
      </c>
    </row>
    <row r="2114" spans="2:13" x14ac:dyDescent="0.25">
      <c r="B2114" s="56">
        <v>43373</v>
      </c>
      <c r="C2114" s="57" t="s">
        <v>1475</v>
      </c>
      <c r="D2114" s="58">
        <v>210000</v>
      </c>
      <c r="E2114" s="58">
        <v>0</v>
      </c>
      <c r="F2114" s="58">
        <f t="shared" si="268"/>
        <v>998582900</v>
      </c>
      <c r="H2114" s="25" t="str">
        <f t="shared" si="263"/>
        <v>29</v>
      </c>
      <c r="I2114" s="25" t="str">
        <f t="shared" si="264"/>
        <v>09</v>
      </c>
      <c r="J2114" s="25" t="str">
        <f t="shared" si="265"/>
        <v>2018</v>
      </c>
      <c r="K2114" s="25" t="str">
        <f t="shared" si="269"/>
        <v>3</v>
      </c>
      <c r="L2114" s="25" t="str">
        <f t="shared" si="266"/>
        <v>301505</v>
      </c>
      <c r="M2114" s="25" t="str">
        <f t="shared" si="267"/>
        <v>FATMAWATI 2</v>
      </c>
    </row>
    <row r="2115" spans="2:13" x14ac:dyDescent="0.25">
      <c r="B2115" s="56">
        <v>43373</v>
      </c>
      <c r="C2115" s="57" t="s">
        <v>1475</v>
      </c>
      <c r="D2115" s="58">
        <v>45000</v>
      </c>
      <c r="E2115" s="58">
        <v>0</v>
      </c>
      <c r="F2115" s="58">
        <f t="shared" si="268"/>
        <v>998627900</v>
      </c>
      <c r="H2115" s="25" t="str">
        <f t="shared" si="263"/>
        <v>29</v>
      </c>
      <c r="I2115" s="25" t="str">
        <f t="shared" si="264"/>
        <v>09</v>
      </c>
      <c r="J2115" s="25" t="str">
        <f t="shared" si="265"/>
        <v>2018</v>
      </c>
      <c r="K2115" s="25" t="str">
        <f t="shared" si="269"/>
        <v>3</v>
      </c>
      <c r="L2115" s="25" t="str">
        <f t="shared" si="266"/>
        <v>301505</v>
      </c>
      <c r="M2115" s="25" t="str">
        <f t="shared" si="267"/>
        <v>FATMAWATI 2</v>
      </c>
    </row>
    <row r="2116" spans="2:13" x14ac:dyDescent="0.25">
      <c r="B2116" s="56">
        <v>43373</v>
      </c>
      <c r="C2116" s="57" t="s">
        <v>1470</v>
      </c>
      <c r="D2116" s="58">
        <v>107500</v>
      </c>
      <c r="E2116" s="58">
        <v>0</v>
      </c>
      <c r="F2116" s="58">
        <f t="shared" si="268"/>
        <v>998735400</v>
      </c>
      <c r="H2116" s="25" t="str">
        <f t="shared" si="263"/>
        <v>29</v>
      </c>
      <c r="I2116" s="25" t="str">
        <f t="shared" si="264"/>
        <v>09</v>
      </c>
      <c r="J2116" s="25" t="str">
        <f t="shared" si="265"/>
        <v>2018</v>
      </c>
      <c r="K2116" s="25" t="str">
        <f t="shared" si="269"/>
        <v>3</v>
      </c>
      <c r="L2116" s="25" t="str">
        <f t="shared" si="266"/>
        <v>301516</v>
      </c>
      <c r="M2116" s="25" t="str">
        <f t="shared" si="267"/>
        <v>DUKUH 3</v>
      </c>
    </row>
    <row r="2117" spans="2:13" x14ac:dyDescent="0.25">
      <c r="B2117" s="56">
        <v>43373</v>
      </c>
      <c r="C2117" s="57" t="s">
        <v>1471</v>
      </c>
      <c r="D2117" s="58">
        <v>45000</v>
      </c>
      <c r="E2117" s="58">
        <v>0</v>
      </c>
      <c r="F2117" s="58">
        <f t="shared" si="268"/>
        <v>998780400</v>
      </c>
      <c r="H2117" s="25" t="str">
        <f t="shared" ref="H2117:H2180" si="270">MID(C2117,81,2)</f>
        <v>29</v>
      </c>
      <c r="I2117" s="25" t="str">
        <f t="shared" ref="I2117:I2180" si="271">MID(C2117,83,2)</f>
        <v>09</v>
      </c>
      <c r="J2117" s="25" t="str">
        <f t="shared" ref="J2117:J2180" si="272">MID(C2117,85,4)</f>
        <v>2018</v>
      </c>
      <c r="K2117" s="25" t="str">
        <f t="shared" si="269"/>
        <v>3</v>
      </c>
      <c r="L2117" s="25" t="str">
        <f t="shared" ref="L2117:L2180" si="273">MID(C2117,92,6)</f>
        <v>301511</v>
      </c>
      <c r="M2117" s="25" t="str">
        <f t="shared" ref="M2117:M2180" si="274">MID(C2117,99,15)</f>
        <v>GEDONG 2</v>
      </c>
    </row>
    <row r="2118" spans="2:13" x14ac:dyDescent="0.25">
      <c r="B2118" s="56">
        <v>43373</v>
      </c>
      <c r="C2118" s="57" t="s">
        <v>1468</v>
      </c>
      <c r="D2118" s="58">
        <v>43000</v>
      </c>
      <c r="E2118" s="58">
        <v>0</v>
      </c>
      <c r="F2118" s="58">
        <f t="shared" si="268"/>
        <v>998823400</v>
      </c>
      <c r="H2118" s="25" t="str">
        <f t="shared" si="270"/>
        <v>29</v>
      </c>
      <c r="I2118" s="25" t="str">
        <f t="shared" si="271"/>
        <v>09</v>
      </c>
      <c r="J2118" s="25" t="str">
        <f t="shared" si="272"/>
        <v>2018</v>
      </c>
      <c r="K2118" s="25" t="str">
        <f t="shared" si="269"/>
        <v>3</v>
      </c>
      <c r="L2118" s="25" t="str">
        <f t="shared" si="273"/>
        <v>301515</v>
      </c>
      <c r="M2118" s="25" t="str">
        <f t="shared" si="274"/>
        <v>DUKUH 1</v>
      </c>
    </row>
    <row r="2119" spans="2:13" x14ac:dyDescent="0.25">
      <c r="B2119" s="56">
        <v>43373</v>
      </c>
      <c r="C2119" s="57" t="s">
        <v>1461</v>
      </c>
      <c r="D2119" s="58">
        <v>345000</v>
      </c>
      <c r="E2119" s="58">
        <v>0</v>
      </c>
      <c r="F2119" s="58">
        <f t="shared" si="268"/>
        <v>999168400</v>
      </c>
      <c r="H2119" s="25" t="str">
        <f t="shared" si="270"/>
        <v>29</v>
      </c>
      <c r="I2119" s="25" t="str">
        <f t="shared" si="271"/>
        <v>09</v>
      </c>
      <c r="J2119" s="25" t="str">
        <f t="shared" si="272"/>
        <v>2018</v>
      </c>
      <c r="K2119" s="25" t="str">
        <f t="shared" si="269"/>
        <v>3</v>
      </c>
      <c r="L2119" s="25" t="str">
        <f t="shared" si="273"/>
        <v>301510</v>
      </c>
      <c r="M2119" s="25" t="str">
        <f t="shared" si="274"/>
        <v>LT AGUNG 1</v>
      </c>
    </row>
    <row r="2120" spans="2:13" x14ac:dyDescent="0.25">
      <c r="B2120" s="56">
        <v>43373</v>
      </c>
      <c r="C2120" s="57" t="s">
        <v>1476</v>
      </c>
      <c r="D2120" s="58">
        <v>90000</v>
      </c>
      <c r="E2120" s="58">
        <v>0</v>
      </c>
      <c r="F2120" s="58">
        <f t="shared" si="268"/>
        <v>999258400</v>
      </c>
      <c r="H2120" s="25" t="str">
        <f t="shared" si="270"/>
        <v>29</v>
      </c>
      <c r="I2120" s="25" t="str">
        <f t="shared" si="271"/>
        <v>09</v>
      </c>
      <c r="J2120" s="25" t="str">
        <f t="shared" si="272"/>
        <v>2018</v>
      </c>
      <c r="K2120" s="25" t="str">
        <f t="shared" si="269"/>
        <v>3</v>
      </c>
      <c r="L2120" s="25" t="str">
        <f t="shared" si="273"/>
        <v>301506</v>
      </c>
      <c r="M2120" s="25" t="str">
        <f t="shared" si="274"/>
        <v>FATMAWATI 1</v>
      </c>
    </row>
    <row r="2121" spans="2:13" x14ac:dyDescent="0.25">
      <c r="B2121" s="56">
        <v>43373</v>
      </c>
      <c r="C2121" s="57" t="s">
        <v>1474</v>
      </c>
      <c r="D2121" s="58">
        <v>180000</v>
      </c>
      <c r="E2121" s="58">
        <v>0</v>
      </c>
      <c r="F2121" s="58">
        <f t="shared" si="268"/>
        <v>999438400</v>
      </c>
      <c r="H2121" s="25" t="str">
        <f t="shared" si="270"/>
        <v>29</v>
      </c>
      <c r="I2121" s="25" t="str">
        <f t="shared" si="271"/>
        <v>09</v>
      </c>
      <c r="J2121" s="25" t="str">
        <f t="shared" si="272"/>
        <v>2018</v>
      </c>
      <c r="K2121" s="25" t="str">
        <f t="shared" si="269"/>
        <v>3</v>
      </c>
      <c r="L2121" s="25" t="str">
        <f t="shared" si="273"/>
        <v>301512</v>
      </c>
      <c r="M2121" s="25" t="str">
        <f t="shared" si="274"/>
        <v>GEDONG 1</v>
      </c>
    </row>
    <row r="2122" spans="2:13" x14ac:dyDescent="0.25">
      <c r="B2122" s="56">
        <v>43373</v>
      </c>
      <c r="C2122" s="57" t="s">
        <v>1472</v>
      </c>
      <c r="D2122" s="58">
        <v>495000</v>
      </c>
      <c r="E2122" s="58">
        <v>0</v>
      </c>
      <c r="F2122" s="58">
        <f t="shared" si="268"/>
        <v>999933400</v>
      </c>
      <c r="H2122" s="25" t="str">
        <f t="shared" si="270"/>
        <v>29</v>
      </c>
      <c r="I2122" s="25" t="str">
        <f t="shared" si="271"/>
        <v>09</v>
      </c>
      <c r="J2122" s="25" t="str">
        <f t="shared" si="272"/>
        <v>2018</v>
      </c>
      <c r="K2122" s="25" t="str">
        <f t="shared" si="269"/>
        <v>3</v>
      </c>
      <c r="L2122" s="25" t="str">
        <f t="shared" si="273"/>
        <v>301514</v>
      </c>
      <c r="M2122" s="25" t="str">
        <f t="shared" si="274"/>
        <v>PS REBO</v>
      </c>
    </row>
    <row r="2123" spans="2:13" x14ac:dyDescent="0.25">
      <c r="B2123" s="56">
        <v>43373</v>
      </c>
      <c r="C2123" s="57" t="s">
        <v>1476</v>
      </c>
      <c r="D2123" s="58">
        <v>150000</v>
      </c>
      <c r="E2123" s="58">
        <v>0</v>
      </c>
      <c r="F2123" s="58">
        <f t="shared" si="268"/>
        <v>1000083400</v>
      </c>
      <c r="H2123" s="25" t="str">
        <f t="shared" si="270"/>
        <v>29</v>
      </c>
      <c r="I2123" s="25" t="str">
        <f t="shared" si="271"/>
        <v>09</v>
      </c>
      <c r="J2123" s="25" t="str">
        <f t="shared" si="272"/>
        <v>2018</v>
      </c>
      <c r="K2123" s="25" t="str">
        <f t="shared" si="269"/>
        <v>3</v>
      </c>
      <c r="L2123" s="25" t="str">
        <f t="shared" si="273"/>
        <v>301506</v>
      </c>
      <c r="M2123" s="25" t="str">
        <f t="shared" si="274"/>
        <v>FATMAWATI 1</v>
      </c>
    </row>
    <row r="2124" spans="2:13" x14ac:dyDescent="0.25">
      <c r="B2124" s="56">
        <v>43373</v>
      </c>
      <c r="C2124" s="57" t="s">
        <v>1462</v>
      </c>
      <c r="D2124" s="58">
        <v>75000</v>
      </c>
      <c r="E2124" s="58">
        <v>0</v>
      </c>
      <c r="F2124" s="58">
        <f t="shared" si="268"/>
        <v>1000158400</v>
      </c>
      <c r="H2124" s="25" t="str">
        <f t="shared" si="270"/>
        <v>29</v>
      </c>
      <c r="I2124" s="25" t="str">
        <f t="shared" si="271"/>
        <v>09</v>
      </c>
      <c r="J2124" s="25" t="str">
        <f t="shared" si="272"/>
        <v>2018</v>
      </c>
      <c r="K2124" s="25" t="str">
        <f t="shared" si="269"/>
        <v>3</v>
      </c>
      <c r="L2124" s="25" t="str">
        <f t="shared" si="273"/>
        <v>301509</v>
      </c>
      <c r="M2124" s="25" t="str">
        <f t="shared" si="274"/>
        <v>LT AGUNG 2</v>
      </c>
    </row>
    <row r="2125" spans="2:13" x14ac:dyDescent="0.25">
      <c r="B2125" s="56">
        <v>43373</v>
      </c>
      <c r="C2125" s="57" t="s">
        <v>1473</v>
      </c>
      <c r="D2125" s="58">
        <v>90000</v>
      </c>
      <c r="E2125" s="58">
        <v>0</v>
      </c>
      <c r="F2125" s="58">
        <f t="shared" si="268"/>
        <v>1000248400</v>
      </c>
      <c r="H2125" s="25" t="str">
        <f t="shared" si="270"/>
        <v>29</v>
      </c>
      <c r="I2125" s="25" t="str">
        <f t="shared" si="271"/>
        <v>09</v>
      </c>
      <c r="J2125" s="25" t="str">
        <f t="shared" si="272"/>
        <v>2018</v>
      </c>
      <c r="K2125" s="25" t="str">
        <f t="shared" si="269"/>
        <v>3</v>
      </c>
      <c r="L2125" s="25" t="str">
        <f t="shared" si="273"/>
        <v>301508</v>
      </c>
      <c r="M2125" s="25" t="str">
        <f t="shared" si="274"/>
        <v>AMPERA 1</v>
      </c>
    </row>
    <row r="2126" spans="2:13" x14ac:dyDescent="0.25">
      <c r="B2126" s="56">
        <v>43373</v>
      </c>
      <c r="C2126" s="57" t="s">
        <v>1468</v>
      </c>
      <c r="D2126" s="58">
        <v>360000</v>
      </c>
      <c r="E2126" s="58">
        <v>0</v>
      </c>
      <c r="F2126" s="58">
        <f t="shared" si="268"/>
        <v>1000608400</v>
      </c>
      <c r="H2126" s="25" t="str">
        <f t="shared" si="270"/>
        <v>29</v>
      </c>
      <c r="I2126" s="25" t="str">
        <f t="shared" si="271"/>
        <v>09</v>
      </c>
      <c r="J2126" s="25" t="str">
        <f t="shared" si="272"/>
        <v>2018</v>
      </c>
      <c r="K2126" s="25" t="str">
        <f t="shared" si="269"/>
        <v>3</v>
      </c>
      <c r="L2126" s="25" t="str">
        <f t="shared" si="273"/>
        <v>301515</v>
      </c>
      <c r="M2126" s="25" t="str">
        <f t="shared" si="274"/>
        <v>DUKUH 1</v>
      </c>
    </row>
    <row r="2127" spans="2:13" x14ac:dyDescent="0.25">
      <c r="B2127" s="56">
        <v>43373</v>
      </c>
      <c r="C2127" s="57" t="s">
        <v>1477</v>
      </c>
      <c r="D2127" s="58">
        <v>855000</v>
      </c>
      <c r="E2127" s="58">
        <v>0</v>
      </c>
      <c r="F2127" s="58">
        <f t="shared" ref="F2127:F2190" si="275">F2126+D2127-E2127</f>
        <v>1001463400</v>
      </c>
      <c r="H2127" s="25" t="str">
        <f t="shared" si="270"/>
        <v>29</v>
      </c>
      <c r="I2127" s="25" t="str">
        <f t="shared" si="271"/>
        <v>09</v>
      </c>
      <c r="J2127" s="25" t="str">
        <f t="shared" si="272"/>
        <v>2018</v>
      </c>
      <c r="K2127" s="25" t="str">
        <f t="shared" ref="K2127:K2190" si="276">MID(C2127,90,1)</f>
        <v>2</v>
      </c>
      <c r="L2127" s="25" t="str">
        <f t="shared" si="273"/>
        <v>301515</v>
      </c>
      <c r="M2127" s="25" t="str">
        <f t="shared" si="274"/>
        <v>DUKUH 1</v>
      </c>
    </row>
    <row r="2128" spans="2:13" x14ac:dyDescent="0.25">
      <c r="B2128" s="56">
        <v>43373</v>
      </c>
      <c r="C2128" s="57" t="s">
        <v>1478</v>
      </c>
      <c r="D2128" s="58">
        <v>270000</v>
      </c>
      <c r="E2128" s="58">
        <v>0</v>
      </c>
      <c r="F2128" s="58">
        <f t="shared" si="275"/>
        <v>1001733400</v>
      </c>
      <c r="H2128" s="25" t="str">
        <f t="shared" si="270"/>
        <v>29</v>
      </c>
      <c r="I2128" s="25" t="str">
        <f t="shared" si="271"/>
        <v>09</v>
      </c>
      <c r="J2128" s="25" t="str">
        <f t="shared" si="272"/>
        <v>2018</v>
      </c>
      <c r="K2128" s="25" t="str">
        <f t="shared" si="276"/>
        <v>1</v>
      </c>
      <c r="L2128" s="25" t="str">
        <f t="shared" si="273"/>
        <v>301513</v>
      </c>
      <c r="M2128" s="25" t="str">
        <f t="shared" si="274"/>
        <v>KP RAMBUTAN</v>
      </c>
    </row>
    <row r="2129" spans="2:13" x14ac:dyDescent="0.25">
      <c r="B2129" s="56">
        <v>43373</v>
      </c>
      <c r="C2129" s="57" t="s">
        <v>1462</v>
      </c>
      <c r="D2129" s="58">
        <v>405000</v>
      </c>
      <c r="E2129" s="58">
        <v>0</v>
      </c>
      <c r="F2129" s="58">
        <f t="shared" si="275"/>
        <v>1002138400</v>
      </c>
      <c r="H2129" s="25" t="str">
        <f t="shared" si="270"/>
        <v>29</v>
      </c>
      <c r="I2129" s="25" t="str">
        <f t="shared" si="271"/>
        <v>09</v>
      </c>
      <c r="J2129" s="25" t="str">
        <f t="shared" si="272"/>
        <v>2018</v>
      </c>
      <c r="K2129" s="25" t="str">
        <f t="shared" si="276"/>
        <v>3</v>
      </c>
      <c r="L2129" s="25" t="str">
        <f t="shared" si="273"/>
        <v>301509</v>
      </c>
      <c r="M2129" s="25" t="str">
        <f t="shared" si="274"/>
        <v>LT AGUNG 2</v>
      </c>
    </row>
    <row r="2130" spans="2:13" x14ac:dyDescent="0.25">
      <c r="B2130" s="56">
        <v>43373</v>
      </c>
      <c r="C2130" s="57" t="s">
        <v>1479</v>
      </c>
      <c r="D2130" s="58">
        <v>877500</v>
      </c>
      <c r="E2130" s="58">
        <v>0</v>
      </c>
      <c r="F2130" s="58">
        <f t="shared" si="275"/>
        <v>1003015900</v>
      </c>
      <c r="H2130" s="25" t="str">
        <f t="shared" si="270"/>
        <v>29</v>
      </c>
      <c r="I2130" s="25" t="str">
        <f t="shared" si="271"/>
        <v>09</v>
      </c>
      <c r="J2130" s="25" t="str">
        <f t="shared" si="272"/>
        <v>2018</v>
      </c>
      <c r="K2130" s="25" t="str">
        <f t="shared" si="276"/>
        <v>2</v>
      </c>
      <c r="L2130" s="25" t="str">
        <f t="shared" si="273"/>
        <v>301508</v>
      </c>
      <c r="M2130" s="25" t="str">
        <f t="shared" si="274"/>
        <v>AMPERA 1</v>
      </c>
    </row>
    <row r="2131" spans="2:13" x14ac:dyDescent="0.25">
      <c r="B2131" s="56">
        <v>43373</v>
      </c>
      <c r="C2131" s="57" t="s">
        <v>1461</v>
      </c>
      <c r="D2131" s="58">
        <v>120000</v>
      </c>
      <c r="E2131" s="58">
        <v>0</v>
      </c>
      <c r="F2131" s="58">
        <f t="shared" si="275"/>
        <v>1003135900</v>
      </c>
      <c r="H2131" s="25" t="str">
        <f t="shared" si="270"/>
        <v>29</v>
      </c>
      <c r="I2131" s="25" t="str">
        <f t="shared" si="271"/>
        <v>09</v>
      </c>
      <c r="J2131" s="25" t="str">
        <f t="shared" si="272"/>
        <v>2018</v>
      </c>
      <c r="K2131" s="25" t="str">
        <f t="shared" si="276"/>
        <v>3</v>
      </c>
      <c r="L2131" s="25" t="str">
        <f t="shared" si="273"/>
        <v>301510</v>
      </c>
      <c r="M2131" s="25" t="str">
        <f t="shared" si="274"/>
        <v>LT AGUNG 1</v>
      </c>
    </row>
    <row r="2132" spans="2:13" x14ac:dyDescent="0.25">
      <c r="B2132" s="56">
        <v>43373</v>
      </c>
      <c r="C2132" s="57" t="s">
        <v>1480</v>
      </c>
      <c r="D2132" s="58">
        <v>675000</v>
      </c>
      <c r="E2132" s="58">
        <v>0</v>
      </c>
      <c r="F2132" s="58">
        <f t="shared" si="275"/>
        <v>1003810900</v>
      </c>
      <c r="H2132" s="25" t="str">
        <f t="shared" si="270"/>
        <v>29</v>
      </c>
      <c r="I2132" s="25" t="str">
        <f t="shared" si="271"/>
        <v>09</v>
      </c>
      <c r="J2132" s="25" t="str">
        <f t="shared" si="272"/>
        <v>2018</v>
      </c>
      <c r="K2132" s="25" t="str">
        <f t="shared" si="276"/>
        <v>2</v>
      </c>
      <c r="L2132" s="25" t="str">
        <f t="shared" si="273"/>
        <v>301504</v>
      </c>
      <c r="M2132" s="25" t="str">
        <f t="shared" si="274"/>
        <v>PD PINANG</v>
      </c>
    </row>
    <row r="2133" spans="2:13" x14ac:dyDescent="0.25">
      <c r="B2133" s="56">
        <v>43373</v>
      </c>
      <c r="C2133" s="57" t="s">
        <v>1481</v>
      </c>
      <c r="D2133" s="58">
        <v>540000</v>
      </c>
      <c r="E2133" s="58">
        <v>0</v>
      </c>
      <c r="F2133" s="58">
        <f t="shared" si="275"/>
        <v>1004350900</v>
      </c>
      <c r="H2133" s="25" t="str">
        <f t="shared" si="270"/>
        <v>29</v>
      </c>
      <c r="I2133" s="25" t="str">
        <f t="shared" si="271"/>
        <v>09</v>
      </c>
      <c r="J2133" s="25" t="str">
        <f t="shared" si="272"/>
        <v>2018</v>
      </c>
      <c r="K2133" s="25" t="str">
        <f t="shared" si="276"/>
        <v>1</v>
      </c>
      <c r="L2133" s="25" t="str">
        <f t="shared" si="273"/>
        <v>301506</v>
      </c>
      <c r="M2133" s="25" t="str">
        <f t="shared" si="274"/>
        <v>FATMAWATI 1</v>
      </c>
    </row>
    <row r="2134" spans="2:13" x14ac:dyDescent="0.25">
      <c r="B2134" s="56">
        <v>43373</v>
      </c>
      <c r="C2134" s="57" t="s">
        <v>1480</v>
      </c>
      <c r="D2134" s="58">
        <v>675000</v>
      </c>
      <c r="E2134" s="58">
        <v>0</v>
      </c>
      <c r="F2134" s="58">
        <f t="shared" si="275"/>
        <v>1005025900</v>
      </c>
      <c r="H2134" s="25" t="str">
        <f t="shared" si="270"/>
        <v>29</v>
      </c>
      <c r="I2134" s="25" t="str">
        <f t="shared" si="271"/>
        <v>09</v>
      </c>
      <c r="J2134" s="25" t="str">
        <f t="shared" si="272"/>
        <v>2018</v>
      </c>
      <c r="K2134" s="25" t="str">
        <f t="shared" si="276"/>
        <v>2</v>
      </c>
      <c r="L2134" s="25" t="str">
        <f t="shared" si="273"/>
        <v>301504</v>
      </c>
      <c r="M2134" s="25" t="str">
        <f t="shared" si="274"/>
        <v>PD PINANG</v>
      </c>
    </row>
    <row r="2135" spans="2:13" x14ac:dyDescent="0.25">
      <c r="B2135" s="56">
        <v>43373</v>
      </c>
      <c r="C2135" s="57" t="s">
        <v>1469</v>
      </c>
      <c r="D2135" s="58">
        <v>135000</v>
      </c>
      <c r="E2135" s="58">
        <v>0</v>
      </c>
      <c r="F2135" s="58">
        <f t="shared" si="275"/>
        <v>1005160900</v>
      </c>
      <c r="H2135" s="25" t="str">
        <f t="shared" si="270"/>
        <v>29</v>
      </c>
      <c r="I2135" s="25" t="str">
        <f t="shared" si="271"/>
        <v>09</v>
      </c>
      <c r="J2135" s="25" t="str">
        <f t="shared" si="272"/>
        <v>2018</v>
      </c>
      <c r="K2135" s="25" t="str">
        <f t="shared" si="276"/>
        <v>3</v>
      </c>
      <c r="L2135" s="25" t="str">
        <f t="shared" si="273"/>
        <v>301507</v>
      </c>
      <c r="M2135" s="25" t="str">
        <f t="shared" si="274"/>
        <v>AMPERA 2</v>
      </c>
    </row>
    <row r="2136" spans="2:13" x14ac:dyDescent="0.25">
      <c r="B2136" s="56">
        <v>43373</v>
      </c>
      <c r="C2136" s="57" t="s">
        <v>1481</v>
      </c>
      <c r="D2136" s="58">
        <v>540000</v>
      </c>
      <c r="E2136" s="58">
        <v>0</v>
      </c>
      <c r="F2136" s="58">
        <f t="shared" si="275"/>
        <v>1005700900</v>
      </c>
      <c r="H2136" s="25" t="str">
        <f t="shared" si="270"/>
        <v>29</v>
      </c>
      <c r="I2136" s="25" t="str">
        <f t="shared" si="271"/>
        <v>09</v>
      </c>
      <c r="J2136" s="25" t="str">
        <f t="shared" si="272"/>
        <v>2018</v>
      </c>
      <c r="K2136" s="25" t="str">
        <f t="shared" si="276"/>
        <v>1</v>
      </c>
      <c r="L2136" s="25" t="str">
        <f t="shared" si="273"/>
        <v>301506</v>
      </c>
      <c r="M2136" s="25" t="str">
        <f t="shared" si="274"/>
        <v>FATMAWATI 1</v>
      </c>
    </row>
    <row r="2137" spans="2:13" x14ac:dyDescent="0.25">
      <c r="B2137" s="56">
        <v>43373</v>
      </c>
      <c r="C2137" s="57" t="s">
        <v>1482</v>
      </c>
      <c r="D2137" s="58">
        <v>645000</v>
      </c>
      <c r="E2137" s="58">
        <v>0</v>
      </c>
      <c r="F2137" s="58">
        <f t="shared" si="275"/>
        <v>1006345900</v>
      </c>
      <c r="H2137" s="25" t="str">
        <f t="shared" si="270"/>
        <v>29</v>
      </c>
      <c r="I2137" s="25" t="str">
        <f t="shared" si="271"/>
        <v>09</v>
      </c>
      <c r="J2137" s="25" t="str">
        <f t="shared" si="272"/>
        <v>2018</v>
      </c>
      <c r="K2137" s="25" t="str">
        <f t="shared" si="276"/>
        <v>2</v>
      </c>
      <c r="L2137" s="25" t="str">
        <f t="shared" si="273"/>
        <v>301507</v>
      </c>
      <c r="M2137" s="25" t="str">
        <f t="shared" si="274"/>
        <v>AMPERA 2</v>
      </c>
    </row>
    <row r="2138" spans="2:13" x14ac:dyDescent="0.25">
      <c r="B2138" s="56">
        <v>43373</v>
      </c>
      <c r="C2138" s="57" t="s">
        <v>1470</v>
      </c>
      <c r="D2138" s="58">
        <v>480000</v>
      </c>
      <c r="E2138" s="58">
        <v>0</v>
      </c>
      <c r="F2138" s="58">
        <f t="shared" si="275"/>
        <v>1006825900</v>
      </c>
      <c r="H2138" s="25" t="str">
        <f t="shared" si="270"/>
        <v>29</v>
      </c>
      <c r="I2138" s="25" t="str">
        <f t="shared" si="271"/>
        <v>09</v>
      </c>
      <c r="J2138" s="25" t="str">
        <f t="shared" si="272"/>
        <v>2018</v>
      </c>
      <c r="K2138" s="25" t="str">
        <f t="shared" si="276"/>
        <v>3</v>
      </c>
      <c r="L2138" s="25" t="str">
        <f t="shared" si="273"/>
        <v>301516</v>
      </c>
      <c r="M2138" s="25" t="str">
        <f t="shared" si="274"/>
        <v>DUKUH 3</v>
      </c>
    </row>
    <row r="2139" spans="2:13" x14ac:dyDescent="0.25">
      <c r="B2139" s="56">
        <v>43373</v>
      </c>
      <c r="C2139" s="57" t="s">
        <v>1463</v>
      </c>
      <c r="D2139" s="58">
        <v>255000</v>
      </c>
      <c r="E2139" s="58">
        <v>0</v>
      </c>
      <c r="F2139" s="58">
        <f t="shared" si="275"/>
        <v>1007080900</v>
      </c>
      <c r="H2139" s="25" t="str">
        <f t="shared" si="270"/>
        <v>29</v>
      </c>
      <c r="I2139" s="25" t="str">
        <f t="shared" si="271"/>
        <v>09</v>
      </c>
      <c r="J2139" s="25" t="str">
        <f t="shared" si="272"/>
        <v>2018</v>
      </c>
      <c r="K2139" s="25" t="str">
        <f t="shared" si="276"/>
        <v>3</v>
      </c>
      <c r="L2139" s="25" t="str">
        <f t="shared" si="273"/>
        <v>301503</v>
      </c>
      <c r="M2139" s="25" t="str">
        <f t="shared" si="274"/>
        <v>CIPUTAT 1</v>
      </c>
    </row>
    <row r="2140" spans="2:13" x14ac:dyDescent="0.25">
      <c r="B2140" s="56">
        <v>43373</v>
      </c>
      <c r="C2140" s="57" t="s">
        <v>1482</v>
      </c>
      <c r="D2140" s="58">
        <v>120000</v>
      </c>
      <c r="E2140" s="58">
        <v>0</v>
      </c>
      <c r="F2140" s="58">
        <f t="shared" si="275"/>
        <v>1007200900</v>
      </c>
      <c r="H2140" s="25" t="str">
        <f t="shared" si="270"/>
        <v>29</v>
      </c>
      <c r="I2140" s="25" t="str">
        <f t="shared" si="271"/>
        <v>09</v>
      </c>
      <c r="J2140" s="25" t="str">
        <f t="shared" si="272"/>
        <v>2018</v>
      </c>
      <c r="K2140" s="25" t="str">
        <f t="shared" si="276"/>
        <v>2</v>
      </c>
      <c r="L2140" s="25" t="str">
        <f t="shared" si="273"/>
        <v>301507</v>
      </c>
      <c r="M2140" s="25" t="str">
        <f t="shared" si="274"/>
        <v>AMPERA 2</v>
      </c>
    </row>
    <row r="2141" spans="2:13" x14ac:dyDescent="0.25">
      <c r="B2141" s="56">
        <v>43373</v>
      </c>
      <c r="C2141" s="57" t="s">
        <v>1483</v>
      </c>
      <c r="D2141" s="58">
        <v>105000</v>
      </c>
      <c r="E2141" s="58">
        <v>0</v>
      </c>
      <c r="F2141" s="58">
        <f t="shared" si="275"/>
        <v>1007305900</v>
      </c>
      <c r="H2141" s="25" t="str">
        <f t="shared" si="270"/>
        <v>29</v>
      </c>
      <c r="I2141" s="25" t="str">
        <f t="shared" si="271"/>
        <v>09</v>
      </c>
      <c r="J2141" s="25" t="str">
        <f t="shared" si="272"/>
        <v>2018</v>
      </c>
      <c r="K2141" s="25" t="str">
        <f t="shared" si="276"/>
        <v>1</v>
      </c>
      <c r="L2141" s="25" t="str">
        <f t="shared" si="273"/>
        <v>301512</v>
      </c>
      <c r="M2141" s="25" t="str">
        <f t="shared" si="274"/>
        <v>GEDONG 1</v>
      </c>
    </row>
    <row r="2142" spans="2:13" x14ac:dyDescent="0.25">
      <c r="B2142" s="56">
        <v>43373</v>
      </c>
      <c r="C2142" s="57" t="s">
        <v>1472</v>
      </c>
      <c r="D2142" s="58">
        <v>315000</v>
      </c>
      <c r="E2142" s="58">
        <v>0</v>
      </c>
      <c r="F2142" s="58">
        <f t="shared" si="275"/>
        <v>1007620900</v>
      </c>
      <c r="H2142" s="25" t="str">
        <f t="shared" si="270"/>
        <v>29</v>
      </c>
      <c r="I2142" s="25" t="str">
        <f t="shared" si="271"/>
        <v>09</v>
      </c>
      <c r="J2142" s="25" t="str">
        <f t="shared" si="272"/>
        <v>2018</v>
      </c>
      <c r="K2142" s="25" t="str">
        <f t="shared" si="276"/>
        <v>3</v>
      </c>
      <c r="L2142" s="25" t="str">
        <f t="shared" si="273"/>
        <v>301514</v>
      </c>
      <c r="M2142" s="25" t="str">
        <f t="shared" si="274"/>
        <v>PS REBO</v>
      </c>
    </row>
    <row r="2143" spans="2:13" x14ac:dyDescent="0.25">
      <c r="B2143" s="56">
        <v>43373</v>
      </c>
      <c r="C2143" s="57" t="s">
        <v>1484</v>
      </c>
      <c r="D2143" s="58">
        <v>495000</v>
      </c>
      <c r="E2143" s="58">
        <v>0</v>
      </c>
      <c r="F2143" s="58">
        <f t="shared" si="275"/>
        <v>1008115900</v>
      </c>
      <c r="H2143" s="25" t="str">
        <f t="shared" si="270"/>
        <v>29</v>
      </c>
      <c r="I2143" s="25" t="str">
        <f t="shared" si="271"/>
        <v>09</v>
      </c>
      <c r="J2143" s="25" t="str">
        <f t="shared" si="272"/>
        <v>2018</v>
      </c>
      <c r="K2143" s="25" t="str">
        <f t="shared" si="276"/>
        <v>1</v>
      </c>
      <c r="L2143" s="25" t="str">
        <f t="shared" si="273"/>
        <v>301508</v>
      </c>
      <c r="M2143" s="25" t="str">
        <f t="shared" si="274"/>
        <v>AMPERA 1</v>
      </c>
    </row>
    <row r="2144" spans="2:13" x14ac:dyDescent="0.25">
      <c r="B2144" s="56">
        <v>43373</v>
      </c>
      <c r="C2144" s="57" t="s">
        <v>1471</v>
      </c>
      <c r="D2144" s="58">
        <v>120000</v>
      </c>
      <c r="E2144" s="58">
        <v>0</v>
      </c>
      <c r="F2144" s="58">
        <f t="shared" si="275"/>
        <v>1008235900</v>
      </c>
      <c r="H2144" s="25" t="str">
        <f t="shared" si="270"/>
        <v>29</v>
      </c>
      <c r="I2144" s="25" t="str">
        <f t="shared" si="271"/>
        <v>09</v>
      </c>
      <c r="J2144" s="25" t="str">
        <f t="shared" si="272"/>
        <v>2018</v>
      </c>
      <c r="K2144" s="25" t="str">
        <f t="shared" si="276"/>
        <v>3</v>
      </c>
      <c r="L2144" s="25" t="str">
        <f t="shared" si="273"/>
        <v>301511</v>
      </c>
      <c r="M2144" s="25" t="str">
        <f t="shared" si="274"/>
        <v>GEDONG 2</v>
      </c>
    </row>
    <row r="2145" spans="2:13" x14ac:dyDescent="0.25">
      <c r="B2145" s="56">
        <v>43373</v>
      </c>
      <c r="C2145" s="57" t="s">
        <v>1485</v>
      </c>
      <c r="D2145" s="58">
        <v>172500</v>
      </c>
      <c r="E2145" s="58">
        <v>0</v>
      </c>
      <c r="F2145" s="58">
        <f t="shared" si="275"/>
        <v>1008408400</v>
      </c>
      <c r="H2145" s="25" t="str">
        <f t="shared" si="270"/>
        <v>29</v>
      </c>
      <c r="I2145" s="25" t="str">
        <f t="shared" si="271"/>
        <v>09</v>
      </c>
      <c r="J2145" s="25" t="str">
        <f t="shared" si="272"/>
        <v>2018</v>
      </c>
      <c r="K2145" s="25" t="str">
        <f t="shared" si="276"/>
        <v>3</v>
      </c>
      <c r="L2145" s="25" t="str">
        <f t="shared" si="273"/>
        <v>301513</v>
      </c>
      <c r="M2145" s="25" t="str">
        <f t="shared" si="274"/>
        <v>KP RAMBUTAN</v>
      </c>
    </row>
    <row r="2146" spans="2:13" x14ac:dyDescent="0.25">
      <c r="B2146" s="56">
        <v>43373</v>
      </c>
      <c r="C2146" s="57" t="s">
        <v>1486</v>
      </c>
      <c r="D2146" s="58">
        <v>193500</v>
      </c>
      <c r="E2146" s="58">
        <v>0</v>
      </c>
      <c r="F2146" s="58">
        <f t="shared" si="275"/>
        <v>1008601900</v>
      </c>
      <c r="H2146" s="25" t="str">
        <f t="shared" si="270"/>
        <v>29</v>
      </c>
      <c r="I2146" s="25" t="str">
        <f t="shared" si="271"/>
        <v>09</v>
      </c>
      <c r="J2146" s="25" t="str">
        <f t="shared" si="272"/>
        <v>2018</v>
      </c>
      <c r="K2146" s="25" t="str">
        <f t="shared" si="276"/>
        <v>1</v>
      </c>
      <c r="L2146" s="25" t="str">
        <f t="shared" si="273"/>
        <v>301515</v>
      </c>
      <c r="M2146" s="25" t="str">
        <f t="shared" si="274"/>
        <v>DUKUH 1</v>
      </c>
    </row>
    <row r="2147" spans="2:13" x14ac:dyDescent="0.25">
      <c r="B2147" s="56">
        <v>43373</v>
      </c>
      <c r="C2147" s="57" t="s">
        <v>1487</v>
      </c>
      <c r="D2147" s="58">
        <v>1260000</v>
      </c>
      <c r="E2147" s="58">
        <v>0</v>
      </c>
      <c r="F2147" s="58">
        <f t="shared" si="275"/>
        <v>1009861900</v>
      </c>
      <c r="H2147" s="25" t="str">
        <f t="shared" si="270"/>
        <v>29</v>
      </c>
      <c r="I2147" s="25" t="str">
        <f t="shared" si="271"/>
        <v>09</v>
      </c>
      <c r="J2147" s="25" t="str">
        <f t="shared" si="272"/>
        <v>2018</v>
      </c>
      <c r="K2147" s="25" t="str">
        <f t="shared" si="276"/>
        <v>1</v>
      </c>
      <c r="L2147" s="25" t="str">
        <f t="shared" si="273"/>
        <v>301510</v>
      </c>
      <c r="M2147" s="25" t="str">
        <f t="shared" si="274"/>
        <v>LT AGUNG 1</v>
      </c>
    </row>
    <row r="2148" spans="2:13" x14ac:dyDescent="0.25">
      <c r="B2148" s="56">
        <v>43373</v>
      </c>
      <c r="C2148" s="57" t="s">
        <v>1488</v>
      </c>
      <c r="D2148" s="58">
        <v>1050000</v>
      </c>
      <c r="E2148" s="58">
        <v>0</v>
      </c>
      <c r="F2148" s="58">
        <f t="shared" si="275"/>
        <v>1010911900</v>
      </c>
      <c r="H2148" s="25" t="str">
        <f t="shared" si="270"/>
        <v>29</v>
      </c>
      <c r="I2148" s="25" t="str">
        <f t="shared" si="271"/>
        <v>09</v>
      </c>
      <c r="J2148" s="25" t="str">
        <f t="shared" si="272"/>
        <v>2018</v>
      </c>
      <c r="K2148" s="25" t="str">
        <f t="shared" si="276"/>
        <v>1</v>
      </c>
      <c r="L2148" s="25" t="str">
        <f t="shared" si="273"/>
        <v>301507</v>
      </c>
      <c r="M2148" s="25" t="str">
        <f t="shared" si="274"/>
        <v>AMPERA 2</v>
      </c>
    </row>
    <row r="2149" spans="2:13" x14ac:dyDescent="0.25">
      <c r="B2149" s="56">
        <v>43373</v>
      </c>
      <c r="C2149" s="57" t="s">
        <v>1464</v>
      </c>
      <c r="D2149" s="58">
        <v>315000</v>
      </c>
      <c r="E2149" s="58">
        <v>0</v>
      </c>
      <c r="F2149" s="58">
        <f t="shared" si="275"/>
        <v>1011226900</v>
      </c>
      <c r="H2149" s="25" t="str">
        <f t="shared" si="270"/>
        <v>29</v>
      </c>
      <c r="I2149" s="25" t="str">
        <f t="shared" si="271"/>
        <v>09</v>
      </c>
      <c r="J2149" s="25" t="str">
        <f t="shared" si="272"/>
        <v>2018</v>
      </c>
      <c r="K2149" s="25" t="str">
        <f t="shared" si="276"/>
        <v>3</v>
      </c>
      <c r="L2149" s="25" t="str">
        <f t="shared" si="273"/>
        <v>301504</v>
      </c>
      <c r="M2149" s="25" t="str">
        <f t="shared" si="274"/>
        <v>PD PINANG</v>
      </c>
    </row>
    <row r="2150" spans="2:13" x14ac:dyDescent="0.25">
      <c r="B2150" s="56">
        <v>43373</v>
      </c>
      <c r="C2150" s="57" t="s">
        <v>1489</v>
      </c>
      <c r="D2150" s="58">
        <v>210000</v>
      </c>
      <c r="E2150" s="58">
        <v>0</v>
      </c>
      <c r="F2150" s="58">
        <f t="shared" si="275"/>
        <v>1011436900</v>
      </c>
      <c r="H2150" s="25" t="str">
        <f t="shared" si="270"/>
        <v>29</v>
      </c>
      <c r="I2150" s="25" t="str">
        <f t="shared" si="271"/>
        <v>09</v>
      </c>
      <c r="J2150" s="25" t="str">
        <f t="shared" si="272"/>
        <v>2018</v>
      </c>
      <c r="K2150" s="25" t="str">
        <f t="shared" si="276"/>
        <v>1</v>
      </c>
      <c r="L2150" s="25" t="str">
        <f t="shared" si="273"/>
        <v>301503</v>
      </c>
      <c r="M2150" s="25" t="str">
        <f t="shared" si="274"/>
        <v>CIPUTAT 1</v>
      </c>
    </row>
    <row r="2151" spans="2:13" x14ac:dyDescent="0.25">
      <c r="B2151" s="56">
        <v>43373</v>
      </c>
      <c r="C2151" s="57" t="s">
        <v>1490</v>
      </c>
      <c r="D2151" s="58">
        <v>420000</v>
      </c>
      <c r="E2151" s="58">
        <v>0</v>
      </c>
      <c r="F2151" s="58">
        <f t="shared" si="275"/>
        <v>1011856900</v>
      </c>
      <c r="H2151" s="25" t="str">
        <f t="shared" si="270"/>
        <v>29</v>
      </c>
      <c r="I2151" s="25" t="str">
        <f t="shared" si="271"/>
        <v>09</v>
      </c>
      <c r="J2151" s="25" t="str">
        <f t="shared" si="272"/>
        <v>2018</v>
      </c>
      <c r="K2151" s="25" t="str">
        <f t="shared" si="276"/>
        <v>1</v>
      </c>
      <c r="L2151" s="25" t="str">
        <f t="shared" si="273"/>
        <v>301504</v>
      </c>
      <c r="M2151" s="25" t="str">
        <f t="shared" si="274"/>
        <v>PD PINANG</v>
      </c>
    </row>
    <row r="2152" spans="2:13" x14ac:dyDescent="0.25">
      <c r="B2152" s="56">
        <v>43373</v>
      </c>
      <c r="C2152" s="57" t="s">
        <v>1491</v>
      </c>
      <c r="D2152" s="58">
        <v>120000</v>
      </c>
      <c r="E2152" s="58">
        <v>0</v>
      </c>
      <c r="F2152" s="58">
        <f t="shared" si="275"/>
        <v>1011976900</v>
      </c>
      <c r="H2152" s="25" t="str">
        <f t="shared" si="270"/>
        <v>29</v>
      </c>
      <c r="I2152" s="25" t="str">
        <f t="shared" si="271"/>
        <v>09</v>
      </c>
      <c r="J2152" s="25" t="str">
        <f t="shared" si="272"/>
        <v>2018</v>
      </c>
      <c r="K2152" s="25" t="str">
        <f t="shared" si="276"/>
        <v>2</v>
      </c>
      <c r="L2152" s="25" t="str">
        <f t="shared" si="273"/>
        <v>301511</v>
      </c>
      <c r="M2152" s="25" t="str">
        <f t="shared" si="274"/>
        <v>GEDONG 2</v>
      </c>
    </row>
    <row r="2153" spans="2:13" x14ac:dyDescent="0.25">
      <c r="B2153" s="56">
        <v>43373</v>
      </c>
      <c r="C2153" s="57" t="s">
        <v>1474</v>
      </c>
      <c r="D2153" s="58">
        <v>120000</v>
      </c>
      <c r="E2153" s="58">
        <v>0</v>
      </c>
      <c r="F2153" s="58">
        <f t="shared" si="275"/>
        <v>1012096900</v>
      </c>
      <c r="H2153" s="25" t="str">
        <f t="shared" si="270"/>
        <v>29</v>
      </c>
      <c r="I2153" s="25" t="str">
        <f t="shared" si="271"/>
        <v>09</v>
      </c>
      <c r="J2153" s="25" t="str">
        <f t="shared" si="272"/>
        <v>2018</v>
      </c>
      <c r="K2153" s="25" t="str">
        <f t="shared" si="276"/>
        <v>3</v>
      </c>
      <c r="L2153" s="25" t="str">
        <f t="shared" si="273"/>
        <v>301512</v>
      </c>
      <c r="M2153" s="25" t="str">
        <f t="shared" si="274"/>
        <v>GEDONG 1</v>
      </c>
    </row>
    <row r="2154" spans="2:13" x14ac:dyDescent="0.25">
      <c r="B2154" s="56">
        <v>43373</v>
      </c>
      <c r="C2154" s="57" t="s">
        <v>1464</v>
      </c>
      <c r="D2154" s="58">
        <v>210000</v>
      </c>
      <c r="E2154" s="58">
        <v>0</v>
      </c>
      <c r="F2154" s="58">
        <f t="shared" si="275"/>
        <v>1012306900</v>
      </c>
      <c r="H2154" s="25" t="str">
        <f t="shared" si="270"/>
        <v>29</v>
      </c>
      <c r="I2154" s="25" t="str">
        <f t="shared" si="271"/>
        <v>09</v>
      </c>
      <c r="J2154" s="25" t="str">
        <f t="shared" si="272"/>
        <v>2018</v>
      </c>
      <c r="K2154" s="25" t="str">
        <f t="shared" si="276"/>
        <v>3</v>
      </c>
      <c r="L2154" s="25" t="str">
        <f t="shared" si="273"/>
        <v>301504</v>
      </c>
      <c r="M2154" s="25" t="str">
        <f t="shared" si="274"/>
        <v>PD PINANG</v>
      </c>
    </row>
    <row r="2155" spans="2:13" x14ac:dyDescent="0.25">
      <c r="B2155" s="56">
        <v>43373</v>
      </c>
      <c r="C2155" s="57" t="s">
        <v>1492</v>
      </c>
      <c r="D2155" s="58">
        <v>120000</v>
      </c>
      <c r="E2155" s="58">
        <v>0</v>
      </c>
      <c r="F2155" s="58">
        <f t="shared" si="275"/>
        <v>1012426900</v>
      </c>
      <c r="H2155" s="25" t="str">
        <f t="shared" si="270"/>
        <v>29</v>
      </c>
      <c r="I2155" s="25" t="str">
        <f t="shared" si="271"/>
        <v>09</v>
      </c>
      <c r="J2155" s="25" t="str">
        <f t="shared" si="272"/>
        <v>2018</v>
      </c>
      <c r="K2155" s="25" t="str">
        <f t="shared" si="276"/>
        <v>2</v>
      </c>
      <c r="L2155" s="25" t="str">
        <f t="shared" si="273"/>
        <v>301512</v>
      </c>
      <c r="M2155" s="25" t="str">
        <f t="shared" si="274"/>
        <v>GEDONG 1</v>
      </c>
    </row>
    <row r="2156" spans="2:13" x14ac:dyDescent="0.25">
      <c r="B2156" s="56">
        <v>43373</v>
      </c>
      <c r="C2156" s="57" t="s">
        <v>1469</v>
      </c>
      <c r="D2156" s="58">
        <v>15000</v>
      </c>
      <c r="E2156" s="58">
        <v>0</v>
      </c>
      <c r="F2156" s="58">
        <f t="shared" si="275"/>
        <v>1012441900</v>
      </c>
      <c r="H2156" s="25" t="str">
        <f t="shared" si="270"/>
        <v>29</v>
      </c>
      <c r="I2156" s="25" t="str">
        <f t="shared" si="271"/>
        <v>09</v>
      </c>
      <c r="J2156" s="25" t="str">
        <f t="shared" si="272"/>
        <v>2018</v>
      </c>
      <c r="K2156" s="25" t="str">
        <f t="shared" si="276"/>
        <v>3</v>
      </c>
      <c r="L2156" s="25" t="str">
        <f t="shared" si="273"/>
        <v>301507</v>
      </c>
      <c r="M2156" s="25" t="str">
        <f t="shared" si="274"/>
        <v>AMPERA 2</v>
      </c>
    </row>
    <row r="2157" spans="2:13" x14ac:dyDescent="0.25">
      <c r="B2157" s="56">
        <v>43373</v>
      </c>
      <c r="C2157" s="57" t="s">
        <v>1473</v>
      </c>
      <c r="D2157" s="58">
        <v>315000</v>
      </c>
      <c r="E2157" s="58">
        <v>0</v>
      </c>
      <c r="F2157" s="58">
        <f t="shared" si="275"/>
        <v>1012756900</v>
      </c>
      <c r="H2157" s="25" t="str">
        <f t="shared" si="270"/>
        <v>29</v>
      </c>
      <c r="I2157" s="25" t="str">
        <f t="shared" si="271"/>
        <v>09</v>
      </c>
      <c r="J2157" s="25" t="str">
        <f t="shared" si="272"/>
        <v>2018</v>
      </c>
      <c r="K2157" s="25" t="str">
        <f t="shared" si="276"/>
        <v>3</v>
      </c>
      <c r="L2157" s="25" t="str">
        <f t="shared" si="273"/>
        <v>301508</v>
      </c>
      <c r="M2157" s="25" t="str">
        <f t="shared" si="274"/>
        <v>AMPERA 1</v>
      </c>
    </row>
    <row r="2158" spans="2:13" x14ac:dyDescent="0.25">
      <c r="B2158" s="56">
        <v>43373</v>
      </c>
      <c r="C2158" s="57" t="s">
        <v>1463</v>
      </c>
      <c r="D2158" s="58">
        <v>90000</v>
      </c>
      <c r="E2158" s="58">
        <v>0</v>
      </c>
      <c r="F2158" s="58">
        <f t="shared" si="275"/>
        <v>1012846900</v>
      </c>
      <c r="H2158" s="25" t="str">
        <f t="shared" si="270"/>
        <v>29</v>
      </c>
      <c r="I2158" s="25" t="str">
        <f t="shared" si="271"/>
        <v>09</v>
      </c>
      <c r="J2158" s="25" t="str">
        <f t="shared" si="272"/>
        <v>2018</v>
      </c>
      <c r="K2158" s="25" t="str">
        <f t="shared" si="276"/>
        <v>3</v>
      </c>
      <c r="L2158" s="25" t="str">
        <f t="shared" si="273"/>
        <v>301503</v>
      </c>
      <c r="M2158" s="25" t="str">
        <f t="shared" si="274"/>
        <v>CIPUTAT 1</v>
      </c>
    </row>
    <row r="2159" spans="2:13" x14ac:dyDescent="0.25">
      <c r="B2159" s="56">
        <v>43373</v>
      </c>
      <c r="C2159" s="57" t="s">
        <v>1493</v>
      </c>
      <c r="D2159" s="58">
        <v>15000</v>
      </c>
      <c r="E2159" s="58">
        <v>0</v>
      </c>
      <c r="F2159" s="58">
        <f t="shared" si="275"/>
        <v>1012861900</v>
      </c>
      <c r="H2159" s="25" t="str">
        <f t="shared" si="270"/>
        <v>29</v>
      </c>
      <c r="I2159" s="25" t="str">
        <f t="shared" si="271"/>
        <v>09</v>
      </c>
      <c r="J2159" s="25" t="str">
        <f t="shared" si="272"/>
        <v>2018</v>
      </c>
      <c r="K2159" s="25" t="str">
        <f t="shared" si="276"/>
        <v>1</v>
      </c>
      <c r="L2159" s="25" t="str">
        <f t="shared" si="273"/>
        <v>301534</v>
      </c>
      <c r="M2159" s="25" t="str">
        <f t="shared" si="274"/>
        <v>LT AGUNG 3</v>
      </c>
    </row>
    <row r="2160" spans="2:13" x14ac:dyDescent="0.25">
      <c r="B2160" s="56">
        <v>43373</v>
      </c>
      <c r="C2160" s="57" t="s">
        <v>1494</v>
      </c>
      <c r="D2160" s="58">
        <v>990000</v>
      </c>
      <c r="E2160" s="58">
        <v>0</v>
      </c>
      <c r="F2160" s="58">
        <f t="shared" si="275"/>
        <v>1013851900</v>
      </c>
      <c r="H2160" s="25" t="str">
        <f t="shared" si="270"/>
        <v>29</v>
      </c>
      <c r="I2160" s="25" t="str">
        <f t="shared" si="271"/>
        <v>09</v>
      </c>
      <c r="J2160" s="25" t="str">
        <f t="shared" si="272"/>
        <v>2018</v>
      </c>
      <c r="K2160" s="25" t="str">
        <f t="shared" si="276"/>
        <v>1</v>
      </c>
      <c r="L2160" s="25" t="str">
        <f t="shared" si="273"/>
        <v>301509</v>
      </c>
      <c r="M2160" s="25" t="str">
        <f t="shared" si="274"/>
        <v>LT AGUNG 2</v>
      </c>
    </row>
    <row r="2161" spans="2:13" x14ac:dyDescent="0.25">
      <c r="B2161" s="56">
        <v>43373</v>
      </c>
      <c r="C2161" s="57" t="s">
        <v>1491</v>
      </c>
      <c r="D2161" s="58">
        <v>690000</v>
      </c>
      <c r="E2161" s="58">
        <v>0</v>
      </c>
      <c r="F2161" s="58">
        <f t="shared" si="275"/>
        <v>1014541900</v>
      </c>
      <c r="H2161" s="25" t="str">
        <f t="shared" si="270"/>
        <v>29</v>
      </c>
      <c r="I2161" s="25" t="str">
        <f t="shared" si="271"/>
        <v>09</v>
      </c>
      <c r="J2161" s="25" t="str">
        <f t="shared" si="272"/>
        <v>2018</v>
      </c>
      <c r="K2161" s="25" t="str">
        <f t="shared" si="276"/>
        <v>2</v>
      </c>
      <c r="L2161" s="25" t="str">
        <f t="shared" si="273"/>
        <v>301511</v>
      </c>
      <c r="M2161" s="25" t="str">
        <f t="shared" si="274"/>
        <v>GEDONG 2</v>
      </c>
    </row>
    <row r="2162" spans="2:13" x14ac:dyDescent="0.25">
      <c r="B2162" s="56">
        <v>43373</v>
      </c>
      <c r="C2162" s="57" t="s">
        <v>1495</v>
      </c>
      <c r="D2162" s="58">
        <v>1575000</v>
      </c>
      <c r="E2162" s="58">
        <v>0</v>
      </c>
      <c r="F2162" s="58">
        <f t="shared" si="275"/>
        <v>1016116900</v>
      </c>
      <c r="H2162" s="25" t="str">
        <f t="shared" si="270"/>
        <v>29</v>
      </c>
      <c r="I2162" s="25" t="str">
        <f t="shared" si="271"/>
        <v>09</v>
      </c>
      <c r="J2162" s="25" t="str">
        <f t="shared" si="272"/>
        <v>2018</v>
      </c>
      <c r="K2162" s="25" t="str">
        <f t="shared" si="276"/>
        <v>2</v>
      </c>
      <c r="L2162" s="25" t="str">
        <f t="shared" si="273"/>
        <v>301509</v>
      </c>
      <c r="M2162" s="25" t="str">
        <f t="shared" si="274"/>
        <v>LT AGUNG 2</v>
      </c>
    </row>
    <row r="2163" spans="2:13" x14ac:dyDescent="0.25">
      <c r="B2163" s="56">
        <v>43373</v>
      </c>
      <c r="C2163" s="57" t="s">
        <v>1496</v>
      </c>
      <c r="D2163" s="58">
        <v>555000</v>
      </c>
      <c r="E2163" s="58">
        <v>0</v>
      </c>
      <c r="F2163" s="58">
        <f t="shared" si="275"/>
        <v>1016671900</v>
      </c>
      <c r="H2163" s="25" t="str">
        <f t="shared" si="270"/>
        <v>29</v>
      </c>
      <c r="I2163" s="25" t="str">
        <f t="shared" si="271"/>
        <v>09</v>
      </c>
      <c r="J2163" s="25" t="str">
        <f t="shared" si="272"/>
        <v>2018</v>
      </c>
      <c r="K2163" s="25" t="str">
        <f t="shared" si="276"/>
        <v>2</v>
      </c>
      <c r="L2163" s="25" t="str">
        <f t="shared" si="273"/>
        <v>301514</v>
      </c>
      <c r="M2163" s="25" t="str">
        <f t="shared" si="274"/>
        <v>PS REBO</v>
      </c>
    </row>
    <row r="2164" spans="2:13" x14ac:dyDescent="0.25">
      <c r="B2164" s="56">
        <v>43373</v>
      </c>
      <c r="C2164" s="57" t="s">
        <v>1490</v>
      </c>
      <c r="D2164" s="58">
        <v>390000</v>
      </c>
      <c r="E2164" s="58">
        <v>0</v>
      </c>
      <c r="F2164" s="58">
        <f t="shared" si="275"/>
        <v>1017061900</v>
      </c>
      <c r="H2164" s="25" t="str">
        <f t="shared" si="270"/>
        <v>29</v>
      </c>
      <c r="I2164" s="25" t="str">
        <f t="shared" si="271"/>
        <v>09</v>
      </c>
      <c r="J2164" s="25" t="str">
        <f t="shared" si="272"/>
        <v>2018</v>
      </c>
      <c r="K2164" s="25" t="str">
        <f t="shared" si="276"/>
        <v>1</v>
      </c>
      <c r="L2164" s="25" t="str">
        <f t="shared" si="273"/>
        <v>301504</v>
      </c>
      <c r="M2164" s="25" t="str">
        <f t="shared" si="274"/>
        <v>PD PINANG</v>
      </c>
    </row>
    <row r="2165" spans="2:13" x14ac:dyDescent="0.25">
      <c r="B2165" s="56">
        <v>43373</v>
      </c>
      <c r="C2165" s="57" t="s">
        <v>1477</v>
      </c>
      <c r="D2165" s="58">
        <v>129000</v>
      </c>
      <c r="E2165" s="58">
        <v>0</v>
      </c>
      <c r="F2165" s="58">
        <f t="shared" si="275"/>
        <v>1017190900</v>
      </c>
      <c r="H2165" s="25" t="str">
        <f t="shared" si="270"/>
        <v>29</v>
      </c>
      <c r="I2165" s="25" t="str">
        <f t="shared" si="271"/>
        <v>09</v>
      </c>
      <c r="J2165" s="25" t="str">
        <f t="shared" si="272"/>
        <v>2018</v>
      </c>
      <c r="K2165" s="25" t="str">
        <f t="shared" si="276"/>
        <v>2</v>
      </c>
      <c r="L2165" s="25" t="str">
        <f t="shared" si="273"/>
        <v>301515</v>
      </c>
      <c r="M2165" s="25" t="str">
        <f t="shared" si="274"/>
        <v>DUKUH 1</v>
      </c>
    </row>
    <row r="2166" spans="2:13" x14ac:dyDescent="0.25">
      <c r="B2166" s="56">
        <v>43373</v>
      </c>
      <c r="C2166" s="57" t="s">
        <v>1489</v>
      </c>
      <c r="D2166" s="58">
        <v>165000</v>
      </c>
      <c r="E2166" s="58">
        <v>0</v>
      </c>
      <c r="F2166" s="58">
        <f t="shared" si="275"/>
        <v>1017355900</v>
      </c>
      <c r="H2166" s="25" t="str">
        <f t="shared" si="270"/>
        <v>29</v>
      </c>
      <c r="I2166" s="25" t="str">
        <f t="shared" si="271"/>
        <v>09</v>
      </c>
      <c r="J2166" s="25" t="str">
        <f t="shared" si="272"/>
        <v>2018</v>
      </c>
      <c r="K2166" s="25" t="str">
        <f t="shared" si="276"/>
        <v>1</v>
      </c>
      <c r="L2166" s="25" t="str">
        <f t="shared" si="273"/>
        <v>301503</v>
      </c>
      <c r="M2166" s="25" t="str">
        <f t="shared" si="274"/>
        <v>CIPUTAT 1</v>
      </c>
    </row>
    <row r="2167" spans="2:13" x14ac:dyDescent="0.25">
      <c r="B2167" s="56">
        <v>43373</v>
      </c>
      <c r="C2167" s="57" t="s">
        <v>1497</v>
      </c>
      <c r="D2167" s="58">
        <v>825000</v>
      </c>
      <c r="E2167" s="58">
        <v>0</v>
      </c>
      <c r="F2167" s="58">
        <f t="shared" si="275"/>
        <v>1018180900</v>
      </c>
      <c r="H2167" s="25" t="str">
        <f t="shared" si="270"/>
        <v>29</v>
      </c>
      <c r="I2167" s="25" t="str">
        <f t="shared" si="271"/>
        <v>09</v>
      </c>
      <c r="J2167" s="25" t="str">
        <f t="shared" si="272"/>
        <v>2018</v>
      </c>
      <c r="K2167" s="25" t="str">
        <f t="shared" si="276"/>
        <v>1</v>
      </c>
      <c r="L2167" s="25" t="str">
        <f t="shared" si="273"/>
        <v>301516</v>
      </c>
      <c r="M2167" s="25" t="str">
        <f t="shared" si="274"/>
        <v>DUKUH 3</v>
      </c>
    </row>
    <row r="2168" spans="2:13" x14ac:dyDescent="0.25">
      <c r="B2168" s="56">
        <v>43373</v>
      </c>
      <c r="C2168" s="57" t="s">
        <v>1494</v>
      </c>
      <c r="D2168" s="58">
        <v>105000</v>
      </c>
      <c r="E2168" s="58">
        <v>0</v>
      </c>
      <c r="F2168" s="58">
        <f t="shared" si="275"/>
        <v>1018285900</v>
      </c>
      <c r="H2168" s="25" t="str">
        <f t="shared" si="270"/>
        <v>29</v>
      </c>
      <c r="I2168" s="25" t="str">
        <f t="shared" si="271"/>
        <v>09</v>
      </c>
      <c r="J2168" s="25" t="str">
        <f t="shared" si="272"/>
        <v>2018</v>
      </c>
      <c r="K2168" s="25" t="str">
        <f t="shared" si="276"/>
        <v>1</v>
      </c>
      <c r="L2168" s="25" t="str">
        <f t="shared" si="273"/>
        <v>301509</v>
      </c>
      <c r="M2168" s="25" t="str">
        <f t="shared" si="274"/>
        <v>LT AGUNG 2</v>
      </c>
    </row>
    <row r="2169" spans="2:13" x14ac:dyDescent="0.25">
      <c r="B2169" s="56">
        <v>43373</v>
      </c>
      <c r="C2169" s="57" t="s">
        <v>1497</v>
      </c>
      <c r="D2169" s="58">
        <v>258000</v>
      </c>
      <c r="E2169" s="58">
        <v>0</v>
      </c>
      <c r="F2169" s="58">
        <f t="shared" si="275"/>
        <v>1018543900</v>
      </c>
      <c r="H2169" s="25" t="str">
        <f t="shared" si="270"/>
        <v>29</v>
      </c>
      <c r="I2169" s="25" t="str">
        <f t="shared" si="271"/>
        <v>09</v>
      </c>
      <c r="J2169" s="25" t="str">
        <f t="shared" si="272"/>
        <v>2018</v>
      </c>
      <c r="K2169" s="25" t="str">
        <f t="shared" si="276"/>
        <v>1</v>
      </c>
      <c r="L2169" s="25" t="str">
        <f t="shared" si="273"/>
        <v>301516</v>
      </c>
      <c r="M2169" s="25" t="str">
        <f t="shared" si="274"/>
        <v>DUKUH 3</v>
      </c>
    </row>
    <row r="2170" spans="2:13" x14ac:dyDescent="0.25">
      <c r="B2170" s="56">
        <v>43373</v>
      </c>
      <c r="C2170" s="57" t="s">
        <v>1498</v>
      </c>
      <c r="D2170" s="58">
        <v>2355000</v>
      </c>
      <c r="E2170" s="58">
        <v>0</v>
      </c>
      <c r="F2170" s="58">
        <f t="shared" si="275"/>
        <v>1020898900</v>
      </c>
      <c r="H2170" s="25" t="str">
        <f t="shared" si="270"/>
        <v>29</v>
      </c>
      <c r="I2170" s="25" t="str">
        <f t="shared" si="271"/>
        <v>09</v>
      </c>
      <c r="J2170" s="25" t="str">
        <f t="shared" si="272"/>
        <v>2018</v>
      </c>
      <c r="K2170" s="25" t="str">
        <f t="shared" si="276"/>
        <v>1</v>
      </c>
      <c r="L2170" s="25" t="str">
        <f t="shared" si="273"/>
        <v>301514</v>
      </c>
      <c r="M2170" s="25" t="str">
        <f t="shared" si="274"/>
        <v>PS REBO</v>
      </c>
    </row>
    <row r="2171" spans="2:13" x14ac:dyDescent="0.25">
      <c r="B2171" s="56">
        <v>43373</v>
      </c>
      <c r="C2171" s="57" t="s">
        <v>1499</v>
      </c>
      <c r="D2171" s="58">
        <v>885000</v>
      </c>
      <c r="E2171" s="58">
        <v>0</v>
      </c>
      <c r="F2171" s="58">
        <f t="shared" si="275"/>
        <v>1021783900</v>
      </c>
      <c r="H2171" s="25" t="str">
        <f t="shared" si="270"/>
        <v>29</v>
      </c>
      <c r="I2171" s="25" t="str">
        <f t="shared" si="271"/>
        <v>09</v>
      </c>
      <c r="J2171" s="25" t="str">
        <f t="shared" si="272"/>
        <v>2018</v>
      </c>
      <c r="K2171" s="25" t="str">
        <f t="shared" si="276"/>
        <v>2</v>
      </c>
      <c r="L2171" s="25" t="str">
        <f t="shared" si="273"/>
        <v>301510</v>
      </c>
      <c r="M2171" s="25" t="str">
        <f t="shared" si="274"/>
        <v>LT AGUNG 1</v>
      </c>
    </row>
    <row r="2172" spans="2:13" x14ac:dyDescent="0.25">
      <c r="B2172" s="56">
        <v>43373</v>
      </c>
      <c r="C2172" s="57" t="s">
        <v>1500</v>
      </c>
      <c r="D2172" s="58">
        <v>1140000</v>
      </c>
      <c r="E2172" s="58">
        <v>0</v>
      </c>
      <c r="F2172" s="58">
        <f t="shared" si="275"/>
        <v>1022923900</v>
      </c>
      <c r="H2172" s="25" t="str">
        <f t="shared" si="270"/>
        <v>29</v>
      </c>
      <c r="I2172" s="25" t="str">
        <f t="shared" si="271"/>
        <v>09</v>
      </c>
      <c r="J2172" s="25" t="str">
        <f t="shared" si="272"/>
        <v>2018</v>
      </c>
      <c r="K2172" s="25" t="str">
        <f t="shared" si="276"/>
        <v>2</v>
      </c>
      <c r="L2172" s="25" t="str">
        <f t="shared" si="273"/>
        <v>301505</v>
      </c>
      <c r="M2172" s="25" t="str">
        <f t="shared" si="274"/>
        <v>FATMAWATI 2</v>
      </c>
    </row>
    <row r="2173" spans="2:13" x14ac:dyDescent="0.25">
      <c r="B2173" s="56">
        <v>43373</v>
      </c>
      <c r="C2173" s="57" t="s">
        <v>1468</v>
      </c>
      <c r="D2173" s="58">
        <v>150500</v>
      </c>
      <c r="E2173" s="58">
        <v>0</v>
      </c>
      <c r="F2173" s="58">
        <f t="shared" si="275"/>
        <v>1023074400</v>
      </c>
      <c r="H2173" s="25" t="str">
        <f t="shared" si="270"/>
        <v>29</v>
      </c>
      <c r="I2173" s="25" t="str">
        <f t="shared" si="271"/>
        <v>09</v>
      </c>
      <c r="J2173" s="25" t="str">
        <f t="shared" si="272"/>
        <v>2018</v>
      </c>
      <c r="K2173" s="25" t="str">
        <f t="shared" si="276"/>
        <v>3</v>
      </c>
      <c r="L2173" s="25" t="str">
        <f t="shared" si="273"/>
        <v>301515</v>
      </c>
      <c r="M2173" s="25" t="str">
        <f t="shared" si="274"/>
        <v>DUKUH 1</v>
      </c>
    </row>
    <row r="2174" spans="2:13" x14ac:dyDescent="0.25">
      <c r="B2174" s="56">
        <v>43373</v>
      </c>
      <c r="C2174" s="57" t="s">
        <v>1501</v>
      </c>
      <c r="D2174" s="58">
        <v>600000</v>
      </c>
      <c r="E2174" s="58">
        <v>0</v>
      </c>
      <c r="F2174" s="58">
        <f t="shared" si="275"/>
        <v>1023674400</v>
      </c>
      <c r="H2174" s="25" t="str">
        <f t="shared" si="270"/>
        <v>29</v>
      </c>
      <c r="I2174" s="25" t="str">
        <f t="shared" si="271"/>
        <v>09</v>
      </c>
      <c r="J2174" s="25" t="str">
        <f t="shared" si="272"/>
        <v>2018</v>
      </c>
      <c r="K2174" s="25" t="str">
        <f t="shared" si="276"/>
        <v>2</v>
      </c>
      <c r="L2174" s="25" t="str">
        <f t="shared" si="273"/>
        <v>301506</v>
      </c>
      <c r="M2174" s="25" t="str">
        <f t="shared" si="274"/>
        <v>FATMAWATI 1</v>
      </c>
    </row>
    <row r="2175" spans="2:13" x14ac:dyDescent="0.25">
      <c r="B2175" s="56">
        <v>43373</v>
      </c>
      <c r="C2175" s="57" t="s">
        <v>1502</v>
      </c>
      <c r="D2175" s="58">
        <v>516000</v>
      </c>
      <c r="E2175" s="58">
        <v>0</v>
      </c>
      <c r="F2175" s="58">
        <f t="shared" si="275"/>
        <v>1024190400</v>
      </c>
      <c r="H2175" s="25" t="str">
        <f t="shared" si="270"/>
        <v>29</v>
      </c>
      <c r="I2175" s="25" t="str">
        <f t="shared" si="271"/>
        <v>09</v>
      </c>
      <c r="J2175" s="25" t="str">
        <f t="shared" si="272"/>
        <v>2018</v>
      </c>
      <c r="K2175" s="25" t="str">
        <f t="shared" si="276"/>
        <v>2</v>
      </c>
      <c r="L2175" s="25" t="str">
        <f t="shared" si="273"/>
        <v>301516</v>
      </c>
      <c r="M2175" s="25" t="str">
        <f t="shared" si="274"/>
        <v>DUKUH 3</v>
      </c>
    </row>
    <row r="2176" spans="2:13" x14ac:dyDescent="0.25">
      <c r="B2176" s="56">
        <v>43373</v>
      </c>
      <c r="C2176" s="57" t="s">
        <v>1499</v>
      </c>
      <c r="D2176" s="58">
        <v>435000</v>
      </c>
      <c r="E2176" s="58">
        <v>0</v>
      </c>
      <c r="F2176" s="58">
        <f t="shared" si="275"/>
        <v>1024625400</v>
      </c>
      <c r="H2176" s="25" t="str">
        <f t="shared" si="270"/>
        <v>29</v>
      </c>
      <c r="I2176" s="25" t="str">
        <f t="shared" si="271"/>
        <v>09</v>
      </c>
      <c r="J2176" s="25" t="str">
        <f t="shared" si="272"/>
        <v>2018</v>
      </c>
      <c r="K2176" s="25" t="str">
        <f t="shared" si="276"/>
        <v>2</v>
      </c>
      <c r="L2176" s="25" t="str">
        <f t="shared" si="273"/>
        <v>301510</v>
      </c>
      <c r="M2176" s="25" t="str">
        <f t="shared" si="274"/>
        <v>LT AGUNG 1</v>
      </c>
    </row>
    <row r="2177" spans="2:13" x14ac:dyDescent="0.25">
      <c r="B2177" s="56">
        <v>43373</v>
      </c>
      <c r="C2177" s="57" t="s">
        <v>1475</v>
      </c>
      <c r="D2177" s="58">
        <v>105000</v>
      </c>
      <c r="E2177" s="58">
        <v>0</v>
      </c>
      <c r="F2177" s="58">
        <f t="shared" si="275"/>
        <v>1024730400</v>
      </c>
      <c r="H2177" s="25" t="str">
        <f t="shared" si="270"/>
        <v>29</v>
      </c>
      <c r="I2177" s="25" t="str">
        <f t="shared" si="271"/>
        <v>09</v>
      </c>
      <c r="J2177" s="25" t="str">
        <f t="shared" si="272"/>
        <v>2018</v>
      </c>
      <c r="K2177" s="25" t="str">
        <f t="shared" si="276"/>
        <v>3</v>
      </c>
      <c r="L2177" s="25" t="str">
        <f t="shared" si="273"/>
        <v>301505</v>
      </c>
      <c r="M2177" s="25" t="str">
        <f t="shared" si="274"/>
        <v>FATMAWATI 2</v>
      </c>
    </row>
    <row r="2178" spans="2:13" x14ac:dyDescent="0.25">
      <c r="B2178" s="56">
        <v>43373</v>
      </c>
      <c r="C2178" s="57" t="s">
        <v>1500</v>
      </c>
      <c r="D2178" s="58">
        <v>315000</v>
      </c>
      <c r="E2178" s="58">
        <v>0</v>
      </c>
      <c r="F2178" s="58">
        <f t="shared" si="275"/>
        <v>1025045400</v>
      </c>
      <c r="H2178" s="25" t="str">
        <f t="shared" si="270"/>
        <v>29</v>
      </c>
      <c r="I2178" s="25" t="str">
        <f t="shared" si="271"/>
        <v>09</v>
      </c>
      <c r="J2178" s="25" t="str">
        <f t="shared" si="272"/>
        <v>2018</v>
      </c>
      <c r="K2178" s="25" t="str">
        <f t="shared" si="276"/>
        <v>2</v>
      </c>
      <c r="L2178" s="25" t="str">
        <f t="shared" si="273"/>
        <v>301505</v>
      </c>
      <c r="M2178" s="25" t="str">
        <f t="shared" si="274"/>
        <v>FATMAWATI 2</v>
      </c>
    </row>
    <row r="2179" spans="2:13" x14ac:dyDescent="0.25">
      <c r="B2179" s="56">
        <v>43373</v>
      </c>
      <c r="C2179" s="57" t="s">
        <v>1495</v>
      </c>
      <c r="D2179" s="58">
        <v>255000</v>
      </c>
      <c r="E2179" s="58">
        <v>0</v>
      </c>
      <c r="F2179" s="58">
        <f t="shared" si="275"/>
        <v>1025300400</v>
      </c>
      <c r="H2179" s="25" t="str">
        <f t="shared" si="270"/>
        <v>29</v>
      </c>
      <c r="I2179" s="25" t="str">
        <f t="shared" si="271"/>
        <v>09</v>
      </c>
      <c r="J2179" s="25" t="str">
        <f t="shared" si="272"/>
        <v>2018</v>
      </c>
      <c r="K2179" s="25" t="str">
        <f t="shared" si="276"/>
        <v>2</v>
      </c>
      <c r="L2179" s="25" t="str">
        <f t="shared" si="273"/>
        <v>301509</v>
      </c>
      <c r="M2179" s="25" t="str">
        <f t="shared" si="274"/>
        <v>LT AGUNG 2</v>
      </c>
    </row>
    <row r="2180" spans="2:13" x14ac:dyDescent="0.25">
      <c r="B2180" s="56">
        <v>43373</v>
      </c>
      <c r="C2180" s="57" t="s">
        <v>1503</v>
      </c>
      <c r="D2180" s="58">
        <v>217500</v>
      </c>
      <c r="E2180" s="58">
        <v>0</v>
      </c>
      <c r="F2180" s="58">
        <f t="shared" si="275"/>
        <v>1025517900</v>
      </c>
      <c r="H2180" s="25" t="str">
        <f t="shared" si="270"/>
        <v>29</v>
      </c>
      <c r="I2180" s="25" t="str">
        <f t="shared" si="271"/>
        <v>09</v>
      </c>
      <c r="J2180" s="25" t="str">
        <f t="shared" si="272"/>
        <v>2018</v>
      </c>
      <c r="K2180" s="25" t="str">
        <f t="shared" si="276"/>
        <v>2</v>
      </c>
      <c r="L2180" s="25" t="str">
        <f t="shared" si="273"/>
        <v>301513</v>
      </c>
      <c r="M2180" s="25" t="str">
        <f t="shared" si="274"/>
        <v>KP RAMBUTAN</v>
      </c>
    </row>
    <row r="2181" spans="2:13" x14ac:dyDescent="0.25">
      <c r="B2181" s="56">
        <v>43373</v>
      </c>
      <c r="C2181" s="57" t="s">
        <v>1504</v>
      </c>
      <c r="D2181" s="58">
        <v>345000</v>
      </c>
      <c r="E2181" s="58">
        <v>0</v>
      </c>
      <c r="F2181" s="58">
        <f t="shared" si="275"/>
        <v>1025862900</v>
      </c>
      <c r="H2181" s="25" t="str">
        <f t="shared" ref="H2181:H2244" si="277">MID(C2181,81,2)</f>
        <v>29</v>
      </c>
      <c r="I2181" s="25" t="str">
        <f t="shared" ref="I2181:I2244" si="278">MID(C2181,83,2)</f>
        <v>09</v>
      </c>
      <c r="J2181" s="25" t="str">
        <f t="shared" ref="J2181:J2244" si="279">MID(C2181,85,4)</f>
        <v>2018</v>
      </c>
      <c r="K2181" s="25" t="str">
        <f t="shared" si="276"/>
        <v>2</v>
      </c>
      <c r="L2181" s="25" t="str">
        <f t="shared" ref="L2181:L2244" si="280">MID(C2181,92,6)</f>
        <v>301503</v>
      </c>
      <c r="M2181" s="25" t="str">
        <f t="shared" ref="M2181:M2244" si="281">MID(C2181,99,15)</f>
        <v>CIPUTAT 1</v>
      </c>
    </row>
    <row r="2182" spans="2:13" x14ac:dyDescent="0.25">
      <c r="B2182" s="56">
        <v>43373</v>
      </c>
      <c r="C2182" s="57" t="s">
        <v>1470</v>
      </c>
      <c r="D2182" s="58">
        <v>258000</v>
      </c>
      <c r="E2182" s="58">
        <v>0</v>
      </c>
      <c r="F2182" s="58">
        <f t="shared" si="275"/>
        <v>1026120900</v>
      </c>
      <c r="H2182" s="25" t="str">
        <f t="shared" si="277"/>
        <v>29</v>
      </c>
      <c r="I2182" s="25" t="str">
        <f t="shared" si="278"/>
        <v>09</v>
      </c>
      <c r="J2182" s="25" t="str">
        <f t="shared" si="279"/>
        <v>2018</v>
      </c>
      <c r="K2182" s="25" t="str">
        <f t="shared" si="276"/>
        <v>3</v>
      </c>
      <c r="L2182" s="25" t="str">
        <f t="shared" si="280"/>
        <v>301516</v>
      </c>
      <c r="M2182" s="25" t="str">
        <f t="shared" si="281"/>
        <v>DUKUH 3</v>
      </c>
    </row>
    <row r="2183" spans="2:13" x14ac:dyDescent="0.25">
      <c r="B2183" s="56">
        <v>43373</v>
      </c>
      <c r="C2183" s="57" t="s">
        <v>1504</v>
      </c>
      <c r="D2183" s="58">
        <v>435000</v>
      </c>
      <c r="E2183" s="58">
        <v>0</v>
      </c>
      <c r="F2183" s="58">
        <f t="shared" si="275"/>
        <v>1026555900</v>
      </c>
      <c r="H2183" s="25" t="str">
        <f t="shared" si="277"/>
        <v>29</v>
      </c>
      <c r="I2183" s="25" t="str">
        <f t="shared" si="278"/>
        <v>09</v>
      </c>
      <c r="J2183" s="25" t="str">
        <f t="shared" si="279"/>
        <v>2018</v>
      </c>
      <c r="K2183" s="25" t="str">
        <f t="shared" si="276"/>
        <v>2</v>
      </c>
      <c r="L2183" s="25" t="str">
        <f t="shared" si="280"/>
        <v>301503</v>
      </c>
      <c r="M2183" s="25" t="str">
        <f t="shared" si="281"/>
        <v>CIPUTAT 1</v>
      </c>
    </row>
    <row r="2184" spans="2:13" x14ac:dyDescent="0.25">
      <c r="B2184" s="56">
        <v>43373</v>
      </c>
      <c r="C2184" s="57" t="s">
        <v>1475</v>
      </c>
      <c r="D2184" s="58">
        <v>285000</v>
      </c>
      <c r="E2184" s="58">
        <v>0</v>
      </c>
      <c r="F2184" s="58">
        <f t="shared" si="275"/>
        <v>1026840900</v>
      </c>
      <c r="H2184" s="25" t="str">
        <f t="shared" si="277"/>
        <v>29</v>
      </c>
      <c r="I2184" s="25" t="str">
        <f t="shared" si="278"/>
        <v>09</v>
      </c>
      <c r="J2184" s="25" t="str">
        <f t="shared" si="279"/>
        <v>2018</v>
      </c>
      <c r="K2184" s="25" t="str">
        <f t="shared" si="276"/>
        <v>3</v>
      </c>
      <c r="L2184" s="25" t="str">
        <f t="shared" si="280"/>
        <v>301505</v>
      </c>
      <c r="M2184" s="25" t="str">
        <f t="shared" si="281"/>
        <v>FATMAWATI 2</v>
      </c>
    </row>
    <row r="2185" spans="2:13" x14ac:dyDescent="0.25">
      <c r="B2185" s="56">
        <v>43373</v>
      </c>
      <c r="C2185" s="57" t="s">
        <v>1502</v>
      </c>
      <c r="D2185" s="58">
        <v>945000</v>
      </c>
      <c r="E2185" s="58">
        <v>0</v>
      </c>
      <c r="F2185" s="58">
        <f t="shared" si="275"/>
        <v>1027785900</v>
      </c>
      <c r="H2185" s="25" t="str">
        <f t="shared" si="277"/>
        <v>29</v>
      </c>
      <c r="I2185" s="25" t="str">
        <f t="shared" si="278"/>
        <v>09</v>
      </c>
      <c r="J2185" s="25" t="str">
        <f t="shared" si="279"/>
        <v>2018</v>
      </c>
      <c r="K2185" s="25" t="str">
        <f t="shared" si="276"/>
        <v>2</v>
      </c>
      <c r="L2185" s="25" t="str">
        <f t="shared" si="280"/>
        <v>301516</v>
      </c>
      <c r="M2185" s="25" t="str">
        <f t="shared" si="281"/>
        <v>DUKUH 3</v>
      </c>
    </row>
    <row r="2186" spans="2:13" x14ac:dyDescent="0.25">
      <c r="B2186" s="56">
        <v>43373</v>
      </c>
      <c r="C2186" s="57" t="s">
        <v>1496</v>
      </c>
      <c r="D2186" s="58">
        <v>2325000</v>
      </c>
      <c r="E2186" s="58">
        <v>0</v>
      </c>
      <c r="F2186" s="58">
        <f t="shared" si="275"/>
        <v>1030110900</v>
      </c>
      <c r="H2186" s="25" t="str">
        <f t="shared" si="277"/>
        <v>29</v>
      </c>
      <c r="I2186" s="25" t="str">
        <f t="shared" si="278"/>
        <v>09</v>
      </c>
      <c r="J2186" s="25" t="str">
        <f t="shared" si="279"/>
        <v>2018</v>
      </c>
      <c r="K2186" s="25" t="str">
        <f t="shared" si="276"/>
        <v>2</v>
      </c>
      <c r="L2186" s="25" t="str">
        <f t="shared" si="280"/>
        <v>301514</v>
      </c>
      <c r="M2186" s="25" t="str">
        <f t="shared" si="281"/>
        <v>PS REBO</v>
      </c>
    </row>
    <row r="2187" spans="2:13" x14ac:dyDescent="0.25">
      <c r="B2187" s="56">
        <v>43373</v>
      </c>
      <c r="C2187" s="57" t="s">
        <v>1484</v>
      </c>
      <c r="D2187" s="58">
        <v>405000</v>
      </c>
      <c r="E2187" s="58">
        <v>0</v>
      </c>
      <c r="F2187" s="58">
        <f t="shared" si="275"/>
        <v>1030515900</v>
      </c>
      <c r="H2187" s="25" t="str">
        <f t="shared" si="277"/>
        <v>29</v>
      </c>
      <c r="I2187" s="25" t="str">
        <f t="shared" si="278"/>
        <v>09</v>
      </c>
      <c r="J2187" s="25" t="str">
        <f t="shared" si="279"/>
        <v>2018</v>
      </c>
      <c r="K2187" s="25" t="str">
        <f t="shared" si="276"/>
        <v>1</v>
      </c>
      <c r="L2187" s="25" t="str">
        <f t="shared" si="280"/>
        <v>301508</v>
      </c>
      <c r="M2187" s="25" t="str">
        <f t="shared" si="281"/>
        <v>AMPERA 1</v>
      </c>
    </row>
    <row r="2188" spans="2:13" x14ac:dyDescent="0.25">
      <c r="B2188" s="56">
        <v>43373</v>
      </c>
      <c r="C2188" s="57" t="s">
        <v>1479</v>
      </c>
      <c r="D2188" s="58">
        <v>525000</v>
      </c>
      <c r="E2188" s="58">
        <v>0</v>
      </c>
      <c r="F2188" s="58">
        <f t="shared" si="275"/>
        <v>1031040900</v>
      </c>
      <c r="H2188" s="25" t="str">
        <f t="shared" si="277"/>
        <v>29</v>
      </c>
      <c r="I2188" s="25" t="str">
        <f t="shared" si="278"/>
        <v>09</v>
      </c>
      <c r="J2188" s="25" t="str">
        <f t="shared" si="279"/>
        <v>2018</v>
      </c>
      <c r="K2188" s="25" t="str">
        <f t="shared" si="276"/>
        <v>2</v>
      </c>
      <c r="L2188" s="25" t="str">
        <f t="shared" si="280"/>
        <v>301508</v>
      </c>
      <c r="M2188" s="25" t="str">
        <f t="shared" si="281"/>
        <v>AMPERA 1</v>
      </c>
    </row>
    <row r="2189" spans="2:13" x14ac:dyDescent="0.25">
      <c r="B2189" s="56">
        <v>43373</v>
      </c>
      <c r="C2189" s="57" t="s">
        <v>1488</v>
      </c>
      <c r="D2189" s="58">
        <v>300000</v>
      </c>
      <c r="E2189" s="58">
        <v>0</v>
      </c>
      <c r="F2189" s="58">
        <f t="shared" si="275"/>
        <v>1031340900</v>
      </c>
      <c r="H2189" s="25" t="str">
        <f t="shared" si="277"/>
        <v>29</v>
      </c>
      <c r="I2189" s="25" t="str">
        <f t="shared" si="278"/>
        <v>09</v>
      </c>
      <c r="J2189" s="25" t="str">
        <f t="shared" si="279"/>
        <v>2018</v>
      </c>
      <c r="K2189" s="25" t="str">
        <f t="shared" si="276"/>
        <v>1</v>
      </c>
      <c r="L2189" s="25" t="str">
        <f t="shared" si="280"/>
        <v>301507</v>
      </c>
      <c r="M2189" s="25" t="str">
        <f t="shared" si="281"/>
        <v>AMPERA 2</v>
      </c>
    </row>
    <row r="2190" spans="2:13" x14ac:dyDescent="0.25">
      <c r="B2190" s="56">
        <v>43373</v>
      </c>
      <c r="C2190" s="57" t="s">
        <v>1476</v>
      </c>
      <c r="D2190" s="58">
        <v>285000</v>
      </c>
      <c r="E2190" s="58">
        <v>0</v>
      </c>
      <c r="F2190" s="58">
        <f t="shared" si="275"/>
        <v>1031625900</v>
      </c>
      <c r="H2190" s="25" t="str">
        <f t="shared" si="277"/>
        <v>29</v>
      </c>
      <c r="I2190" s="25" t="str">
        <f t="shared" si="278"/>
        <v>09</v>
      </c>
      <c r="J2190" s="25" t="str">
        <f t="shared" si="279"/>
        <v>2018</v>
      </c>
      <c r="K2190" s="25" t="str">
        <f t="shared" si="276"/>
        <v>3</v>
      </c>
      <c r="L2190" s="25" t="str">
        <f t="shared" si="280"/>
        <v>301506</v>
      </c>
      <c r="M2190" s="25" t="str">
        <f t="shared" si="281"/>
        <v>FATMAWATI 1</v>
      </c>
    </row>
    <row r="2191" spans="2:13" x14ac:dyDescent="0.25">
      <c r="B2191" s="56">
        <v>43373</v>
      </c>
      <c r="C2191" s="57" t="s">
        <v>1487</v>
      </c>
      <c r="D2191" s="58">
        <v>825000</v>
      </c>
      <c r="E2191" s="58">
        <v>0</v>
      </c>
      <c r="F2191" s="58">
        <f t="shared" ref="F2191:F2254" si="282">F2190+D2191-E2191</f>
        <v>1032450900</v>
      </c>
      <c r="H2191" s="25" t="str">
        <f t="shared" si="277"/>
        <v>29</v>
      </c>
      <c r="I2191" s="25" t="str">
        <f t="shared" si="278"/>
        <v>09</v>
      </c>
      <c r="J2191" s="25" t="str">
        <f t="shared" si="279"/>
        <v>2018</v>
      </c>
      <c r="K2191" s="25" t="str">
        <f t="shared" ref="K2191:K2254" si="283">MID(C2191,90,1)</f>
        <v>1</v>
      </c>
      <c r="L2191" s="25" t="str">
        <f t="shared" si="280"/>
        <v>301510</v>
      </c>
      <c r="M2191" s="25" t="str">
        <f t="shared" si="281"/>
        <v>LT AGUNG 1</v>
      </c>
    </row>
    <row r="2192" spans="2:13" x14ac:dyDescent="0.25">
      <c r="B2192" s="56">
        <v>43373</v>
      </c>
      <c r="C2192" s="57" t="s">
        <v>1461</v>
      </c>
      <c r="D2192" s="58">
        <v>345000</v>
      </c>
      <c r="E2192" s="58">
        <v>0</v>
      </c>
      <c r="F2192" s="58">
        <f t="shared" si="282"/>
        <v>1032795900</v>
      </c>
      <c r="H2192" s="25" t="str">
        <f t="shared" si="277"/>
        <v>29</v>
      </c>
      <c r="I2192" s="25" t="str">
        <f t="shared" si="278"/>
        <v>09</v>
      </c>
      <c r="J2192" s="25" t="str">
        <f t="shared" si="279"/>
        <v>2018</v>
      </c>
      <c r="K2192" s="25" t="str">
        <f t="shared" si="283"/>
        <v>3</v>
      </c>
      <c r="L2192" s="25" t="str">
        <f t="shared" si="280"/>
        <v>301510</v>
      </c>
      <c r="M2192" s="25" t="str">
        <f t="shared" si="281"/>
        <v>LT AGUNG 1</v>
      </c>
    </row>
    <row r="2193" spans="2:13" x14ac:dyDescent="0.25">
      <c r="B2193" s="56">
        <v>43373</v>
      </c>
      <c r="C2193" s="57" t="s">
        <v>1472</v>
      </c>
      <c r="D2193" s="58">
        <v>540000</v>
      </c>
      <c r="E2193" s="58">
        <v>0</v>
      </c>
      <c r="F2193" s="58">
        <f t="shared" si="282"/>
        <v>1033335900</v>
      </c>
      <c r="H2193" s="25" t="str">
        <f t="shared" si="277"/>
        <v>29</v>
      </c>
      <c r="I2193" s="25" t="str">
        <f t="shared" si="278"/>
        <v>09</v>
      </c>
      <c r="J2193" s="25" t="str">
        <f t="shared" si="279"/>
        <v>2018</v>
      </c>
      <c r="K2193" s="25" t="str">
        <f t="shared" si="283"/>
        <v>3</v>
      </c>
      <c r="L2193" s="25" t="str">
        <f t="shared" si="280"/>
        <v>301514</v>
      </c>
      <c r="M2193" s="25" t="str">
        <f t="shared" si="281"/>
        <v>PS REBO</v>
      </c>
    </row>
    <row r="2194" spans="2:13" x14ac:dyDescent="0.25">
      <c r="B2194" s="56">
        <v>43373</v>
      </c>
      <c r="C2194" s="57" t="s">
        <v>1486</v>
      </c>
      <c r="D2194" s="58">
        <v>967500</v>
      </c>
      <c r="E2194" s="58">
        <v>0</v>
      </c>
      <c r="F2194" s="58">
        <f t="shared" si="282"/>
        <v>1034303400</v>
      </c>
      <c r="H2194" s="25" t="str">
        <f t="shared" si="277"/>
        <v>29</v>
      </c>
      <c r="I2194" s="25" t="str">
        <f t="shared" si="278"/>
        <v>09</v>
      </c>
      <c r="J2194" s="25" t="str">
        <f t="shared" si="279"/>
        <v>2018</v>
      </c>
      <c r="K2194" s="25" t="str">
        <f t="shared" si="283"/>
        <v>1</v>
      </c>
      <c r="L2194" s="25" t="str">
        <f t="shared" si="280"/>
        <v>301515</v>
      </c>
      <c r="M2194" s="25" t="str">
        <f t="shared" si="281"/>
        <v>DUKUH 1</v>
      </c>
    </row>
    <row r="2195" spans="2:13" x14ac:dyDescent="0.25">
      <c r="B2195" s="56">
        <v>43373</v>
      </c>
      <c r="C2195" s="57" t="s">
        <v>1483</v>
      </c>
      <c r="D2195" s="58">
        <v>420000</v>
      </c>
      <c r="E2195" s="58">
        <v>0</v>
      </c>
      <c r="F2195" s="58">
        <f t="shared" si="282"/>
        <v>1034723400</v>
      </c>
      <c r="H2195" s="25" t="str">
        <f t="shared" si="277"/>
        <v>29</v>
      </c>
      <c r="I2195" s="25" t="str">
        <f t="shared" si="278"/>
        <v>09</v>
      </c>
      <c r="J2195" s="25" t="str">
        <f t="shared" si="279"/>
        <v>2018</v>
      </c>
      <c r="K2195" s="25" t="str">
        <f t="shared" si="283"/>
        <v>1</v>
      </c>
      <c r="L2195" s="25" t="str">
        <f t="shared" si="280"/>
        <v>301512</v>
      </c>
      <c r="M2195" s="25" t="str">
        <f t="shared" si="281"/>
        <v>GEDONG 1</v>
      </c>
    </row>
    <row r="2196" spans="2:13" x14ac:dyDescent="0.25">
      <c r="B2196" s="56">
        <v>43373</v>
      </c>
      <c r="C2196" s="57" t="s">
        <v>1503</v>
      </c>
      <c r="D2196" s="58">
        <v>862500</v>
      </c>
      <c r="E2196" s="58">
        <v>0</v>
      </c>
      <c r="F2196" s="58">
        <f t="shared" si="282"/>
        <v>1035585900</v>
      </c>
      <c r="H2196" s="25" t="str">
        <f t="shared" si="277"/>
        <v>29</v>
      </c>
      <c r="I2196" s="25" t="str">
        <f t="shared" si="278"/>
        <v>09</v>
      </c>
      <c r="J2196" s="25" t="str">
        <f t="shared" si="279"/>
        <v>2018</v>
      </c>
      <c r="K2196" s="25" t="str">
        <f t="shared" si="283"/>
        <v>2</v>
      </c>
      <c r="L2196" s="25" t="str">
        <f t="shared" si="280"/>
        <v>301513</v>
      </c>
      <c r="M2196" s="25" t="str">
        <f t="shared" si="281"/>
        <v>KP RAMBUTAN</v>
      </c>
    </row>
    <row r="2197" spans="2:13" x14ac:dyDescent="0.25">
      <c r="B2197" s="56">
        <v>43373</v>
      </c>
      <c r="C2197" s="57" t="s">
        <v>1473</v>
      </c>
      <c r="D2197" s="58">
        <v>315000</v>
      </c>
      <c r="E2197" s="58">
        <v>0</v>
      </c>
      <c r="F2197" s="58">
        <f t="shared" si="282"/>
        <v>1035900900</v>
      </c>
      <c r="H2197" s="25" t="str">
        <f t="shared" si="277"/>
        <v>29</v>
      </c>
      <c r="I2197" s="25" t="str">
        <f t="shared" si="278"/>
        <v>09</v>
      </c>
      <c r="J2197" s="25" t="str">
        <f t="shared" si="279"/>
        <v>2018</v>
      </c>
      <c r="K2197" s="25" t="str">
        <f t="shared" si="283"/>
        <v>3</v>
      </c>
      <c r="L2197" s="25" t="str">
        <f t="shared" si="280"/>
        <v>301508</v>
      </c>
      <c r="M2197" s="25" t="str">
        <f t="shared" si="281"/>
        <v>AMPERA 1</v>
      </c>
    </row>
    <row r="2198" spans="2:13" x14ac:dyDescent="0.25">
      <c r="B2198" s="56">
        <v>43373</v>
      </c>
      <c r="C2198" s="57" t="s">
        <v>1498</v>
      </c>
      <c r="D2198" s="58">
        <v>450000</v>
      </c>
      <c r="E2198" s="58">
        <v>0</v>
      </c>
      <c r="F2198" s="58">
        <f t="shared" si="282"/>
        <v>1036350900</v>
      </c>
      <c r="H2198" s="25" t="str">
        <f t="shared" si="277"/>
        <v>29</v>
      </c>
      <c r="I2198" s="25" t="str">
        <f t="shared" si="278"/>
        <v>09</v>
      </c>
      <c r="J2198" s="25" t="str">
        <f t="shared" si="279"/>
        <v>2018</v>
      </c>
      <c r="K2198" s="25" t="str">
        <f t="shared" si="283"/>
        <v>1</v>
      </c>
      <c r="L2198" s="25" t="str">
        <f t="shared" si="280"/>
        <v>301514</v>
      </c>
      <c r="M2198" s="25" t="str">
        <f t="shared" si="281"/>
        <v>PS REBO</v>
      </c>
    </row>
    <row r="2199" spans="2:13" x14ac:dyDescent="0.25">
      <c r="B2199" s="56">
        <v>43373</v>
      </c>
      <c r="C2199" s="57" t="s">
        <v>1505</v>
      </c>
      <c r="D2199" s="58">
        <v>210000</v>
      </c>
      <c r="E2199" s="58">
        <v>0</v>
      </c>
      <c r="F2199" s="58">
        <f t="shared" si="282"/>
        <v>1036560900</v>
      </c>
      <c r="H2199" s="25" t="str">
        <f t="shared" si="277"/>
        <v>29</v>
      </c>
      <c r="I2199" s="25" t="str">
        <f t="shared" si="278"/>
        <v>09</v>
      </c>
      <c r="J2199" s="25" t="str">
        <f t="shared" si="279"/>
        <v>2018</v>
      </c>
      <c r="K2199" s="25" t="str">
        <f t="shared" si="283"/>
        <v>1</v>
      </c>
      <c r="L2199" s="25" t="str">
        <f t="shared" si="280"/>
        <v>301511</v>
      </c>
      <c r="M2199" s="25" t="str">
        <f t="shared" si="281"/>
        <v>GEDONG 2</v>
      </c>
    </row>
    <row r="2200" spans="2:13" x14ac:dyDescent="0.25">
      <c r="B2200" s="56">
        <v>43373</v>
      </c>
      <c r="C2200" s="57" t="s">
        <v>1462</v>
      </c>
      <c r="D2200" s="58">
        <v>105000</v>
      </c>
      <c r="E2200" s="58">
        <v>0</v>
      </c>
      <c r="F2200" s="58">
        <f t="shared" si="282"/>
        <v>1036665900</v>
      </c>
      <c r="H2200" s="25" t="str">
        <f t="shared" si="277"/>
        <v>29</v>
      </c>
      <c r="I2200" s="25" t="str">
        <f t="shared" si="278"/>
        <v>09</v>
      </c>
      <c r="J2200" s="25" t="str">
        <f t="shared" si="279"/>
        <v>2018</v>
      </c>
      <c r="K2200" s="25" t="str">
        <f t="shared" si="283"/>
        <v>3</v>
      </c>
      <c r="L2200" s="25" t="str">
        <f t="shared" si="280"/>
        <v>301509</v>
      </c>
      <c r="M2200" s="25" t="str">
        <f t="shared" si="281"/>
        <v>LT AGUNG 2</v>
      </c>
    </row>
    <row r="2201" spans="2:13" x14ac:dyDescent="0.25">
      <c r="B2201" s="56">
        <v>43373</v>
      </c>
      <c r="C2201" s="57" t="s">
        <v>1501</v>
      </c>
      <c r="D2201" s="58">
        <v>525000</v>
      </c>
      <c r="E2201" s="58">
        <v>0</v>
      </c>
      <c r="F2201" s="58">
        <f t="shared" si="282"/>
        <v>1037190900</v>
      </c>
      <c r="H2201" s="25" t="str">
        <f t="shared" si="277"/>
        <v>29</v>
      </c>
      <c r="I2201" s="25" t="str">
        <f t="shared" si="278"/>
        <v>09</v>
      </c>
      <c r="J2201" s="25" t="str">
        <f t="shared" si="279"/>
        <v>2018</v>
      </c>
      <c r="K2201" s="25" t="str">
        <f t="shared" si="283"/>
        <v>2</v>
      </c>
      <c r="L2201" s="25" t="str">
        <f t="shared" si="280"/>
        <v>301506</v>
      </c>
      <c r="M2201" s="25" t="str">
        <f t="shared" si="281"/>
        <v>FATMAWATI 1</v>
      </c>
    </row>
    <row r="2202" spans="2:13" x14ac:dyDescent="0.25">
      <c r="B2202" s="56">
        <v>43373</v>
      </c>
      <c r="C2202" s="57" t="s">
        <v>1505</v>
      </c>
      <c r="D2202" s="58">
        <v>795000</v>
      </c>
      <c r="E2202" s="58">
        <v>0</v>
      </c>
      <c r="F2202" s="58">
        <f t="shared" si="282"/>
        <v>1037985900</v>
      </c>
      <c r="H2202" s="25" t="str">
        <f t="shared" si="277"/>
        <v>29</v>
      </c>
      <c r="I2202" s="25" t="str">
        <f t="shared" si="278"/>
        <v>09</v>
      </c>
      <c r="J2202" s="25" t="str">
        <f t="shared" si="279"/>
        <v>2018</v>
      </c>
      <c r="K2202" s="25" t="str">
        <f t="shared" si="283"/>
        <v>1</v>
      </c>
      <c r="L2202" s="25" t="str">
        <f t="shared" si="280"/>
        <v>301511</v>
      </c>
      <c r="M2202" s="25" t="str">
        <f t="shared" si="281"/>
        <v>GEDONG 2</v>
      </c>
    </row>
    <row r="2203" spans="2:13" x14ac:dyDescent="0.25">
      <c r="B2203" s="56">
        <v>43373</v>
      </c>
      <c r="C2203" s="57" t="s">
        <v>1476</v>
      </c>
      <c r="D2203" s="58">
        <v>195000</v>
      </c>
      <c r="E2203" s="58">
        <v>0</v>
      </c>
      <c r="F2203" s="58">
        <f t="shared" si="282"/>
        <v>1038180900</v>
      </c>
      <c r="H2203" s="25" t="str">
        <f t="shared" si="277"/>
        <v>29</v>
      </c>
      <c r="I2203" s="25" t="str">
        <f t="shared" si="278"/>
        <v>09</v>
      </c>
      <c r="J2203" s="25" t="str">
        <f t="shared" si="279"/>
        <v>2018</v>
      </c>
      <c r="K2203" s="25" t="str">
        <f t="shared" si="283"/>
        <v>3</v>
      </c>
      <c r="L2203" s="25" t="str">
        <f t="shared" si="280"/>
        <v>301506</v>
      </c>
      <c r="M2203" s="25" t="str">
        <f t="shared" si="281"/>
        <v>FATMAWATI 1</v>
      </c>
    </row>
    <row r="2204" spans="2:13" x14ac:dyDescent="0.25">
      <c r="B2204" s="56">
        <v>43373</v>
      </c>
      <c r="C2204" s="57" t="s">
        <v>1474</v>
      </c>
      <c r="D2204" s="58">
        <v>172500</v>
      </c>
      <c r="E2204" s="58">
        <v>0</v>
      </c>
      <c r="F2204" s="58">
        <f t="shared" si="282"/>
        <v>1038353400</v>
      </c>
      <c r="H2204" s="25" t="str">
        <f t="shared" si="277"/>
        <v>29</v>
      </c>
      <c r="I2204" s="25" t="str">
        <f t="shared" si="278"/>
        <v>09</v>
      </c>
      <c r="J2204" s="25" t="str">
        <f t="shared" si="279"/>
        <v>2018</v>
      </c>
      <c r="K2204" s="25" t="str">
        <f t="shared" si="283"/>
        <v>3</v>
      </c>
      <c r="L2204" s="25" t="str">
        <f t="shared" si="280"/>
        <v>301512</v>
      </c>
      <c r="M2204" s="25" t="str">
        <f t="shared" si="281"/>
        <v>GEDONG 1</v>
      </c>
    </row>
    <row r="2205" spans="2:13" x14ac:dyDescent="0.25">
      <c r="B2205" s="56">
        <v>43373</v>
      </c>
      <c r="C2205" s="57" t="s">
        <v>1478</v>
      </c>
      <c r="D2205" s="58">
        <v>15000</v>
      </c>
      <c r="E2205" s="58">
        <v>0</v>
      </c>
      <c r="F2205" s="58">
        <f t="shared" si="282"/>
        <v>1038368400</v>
      </c>
      <c r="H2205" s="25" t="str">
        <f t="shared" si="277"/>
        <v>29</v>
      </c>
      <c r="I2205" s="25" t="str">
        <f t="shared" si="278"/>
        <v>09</v>
      </c>
      <c r="J2205" s="25" t="str">
        <f t="shared" si="279"/>
        <v>2018</v>
      </c>
      <c r="K2205" s="25" t="str">
        <f t="shared" si="283"/>
        <v>1</v>
      </c>
      <c r="L2205" s="25" t="str">
        <f t="shared" si="280"/>
        <v>301513</v>
      </c>
      <c r="M2205" s="25" t="str">
        <f t="shared" si="281"/>
        <v>KP RAMBUTAN</v>
      </c>
    </row>
    <row r="2206" spans="2:13" x14ac:dyDescent="0.25">
      <c r="B2206" s="56">
        <v>43373</v>
      </c>
      <c r="C2206" s="57" t="s">
        <v>1492</v>
      </c>
      <c r="D2206" s="58">
        <v>15000</v>
      </c>
      <c r="E2206" s="58">
        <v>0</v>
      </c>
      <c r="F2206" s="58">
        <f t="shared" si="282"/>
        <v>1038383400</v>
      </c>
      <c r="H2206" s="25" t="str">
        <f t="shared" si="277"/>
        <v>29</v>
      </c>
      <c r="I2206" s="25" t="str">
        <f t="shared" si="278"/>
        <v>09</v>
      </c>
      <c r="J2206" s="25" t="str">
        <f t="shared" si="279"/>
        <v>2018</v>
      </c>
      <c r="K2206" s="25" t="str">
        <f t="shared" si="283"/>
        <v>2</v>
      </c>
      <c r="L2206" s="25" t="str">
        <f t="shared" si="280"/>
        <v>301512</v>
      </c>
      <c r="M2206" s="25" t="str">
        <f t="shared" si="281"/>
        <v>GEDONG 1</v>
      </c>
    </row>
    <row r="2207" spans="2:13" x14ac:dyDescent="0.25">
      <c r="B2207" s="56">
        <v>43373</v>
      </c>
      <c r="C2207" s="57" t="s">
        <v>1506</v>
      </c>
      <c r="D2207" s="58">
        <v>1770000</v>
      </c>
      <c r="E2207" s="58">
        <v>0</v>
      </c>
      <c r="F2207" s="58">
        <f t="shared" si="282"/>
        <v>1040153400</v>
      </c>
      <c r="H2207" s="25" t="str">
        <f t="shared" si="277"/>
        <v>30</v>
      </c>
      <c r="I2207" s="25" t="str">
        <f t="shared" si="278"/>
        <v>09</v>
      </c>
      <c r="J2207" s="25" t="str">
        <f t="shared" si="279"/>
        <v>2018</v>
      </c>
      <c r="K2207" s="25" t="str">
        <f t="shared" si="283"/>
        <v>1</v>
      </c>
      <c r="L2207" s="25" t="str">
        <f t="shared" si="280"/>
        <v>301509</v>
      </c>
      <c r="M2207" s="25" t="str">
        <f t="shared" si="281"/>
        <v>LT AGUNG 2</v>
      </c>
    </row>
    <row r="2208" spans="2:13" x14ac:dyDescent="0.25">
      <c r="B2208" s="56">
        <v>43373</v>
      </c>
      <c r="C2208" s="57" t="s">
        <v>1507</v>
      </c>
      <c r="D2208" s="58">
        <v>825000</v>
      </c>
      <c r="E2208" s="58">
        <v>0</v>
      </c>
      <c r="F2208" s="58">
        <f t="shared" si="282"/>
        <v>1040978400</v>
      </c>
      <c r="H2208" s="25" t="str">
        <f t="shared" si="277"/>
        <v>30</v>
      </c>
      <c r="I2208" s="25" t="str">
        <f t="shared" si="278"/>
        <v>09</v>
      </c>
      <c r="J2208" s="25" t="str">
        <f t="shared" si="279"/>
        <v>2018</v>
      </c>
      <c r="K2208" s="25" t="str">
        <f t="shared" si="283"/>
        <v>1</v>
      </c>
      <c r="L2208" s="25" t="str">
        <f t="shared" si="280"/>
        <v>301516</v>
      </c>
      <c r="M2208" s="25" t="str">
        <f t="shared" si="281"/>
        <v>DUKUH 3</v>
      </c>
    </row>
    <row r="2209" spans="2:13" x14ac:dyDescent="0.25">
      <c r="B2209" s="56">
        <v>43373</v>
      </c>
      <c r="C2209" s="57" t="s">
        <v>1507</v>
      </c>
      <c r="D2209" s="58">
        <v>215000</v>
      </c>
      <c r="E2209" s="58">
        <v>0</v>
      </c>
      <c r="F2209" s="58">
        <f t="shared" si="282"/>
        <v>1041193400</v>
      </c>
      <c r="H2209" s="25" t="str">
        <f t="shared" si="277"/>
        <v>30</v>
      </c>
      <c r="I2209" s="25" t="str">
        <f t="shared" si="278"/>
        <v>09</v>
      </c>
      <c r="J2209" s="25" t="str">
        <f t="shared" si="279"/>
        <v>2018</v>
      </c>
      <c r="K2209" s="25" t="str">
        <f t="shared" si="283"/>
        <v>1</v>
      </c>
      <c r="L2209" s="25" t="str">
        <f t="shared" si="280"/>
        <v>301516</v>
      </c>
      <c r="M2209" s="25" t="str">
        <f t="shared" si="281"/>
        <v>DUKUH 3</v>
      </c>
    </row>
    <row r="2210" spans="2:13" x14ac:dyDescent="0.25">
      <c r="B2210" s="56">
        <v>43373</v>
      </c>
      <c r="C2210" s="57" t="s">
        <v>1506</v>
      </c>
      <c r="D2210" s="58">
        <v>660000</v>
      </c>
      <c r="E2210" s="58">
        <v>0</v>
      </c>
      <c r="F2210" s="58">
        <f t="shared" si="282"/>
        <v>1041853400</v>
      </c>
      <c r="H2210" s="25" t="str">
        <f t="shared" si="277"/>
        <v>30</v>
      </c>
      <c r="I2210" s="25" t="str">
        <f t="shared" si="278"/>
        <v>09</v>
      </c>
      <c r="J2210" s="25" t="str">
        <f t="shared" si="279"/>
        <v>2018</v>
      </c>
      <c r="K2210" s="25" t="str">
        <f t="shared" si="283"/>
        <v>1</v>
      </c>
      <c r="L2210" s="25" t="str">
        <f t="shared" si="280"/>
        <v>301509</v>
      </c>
      <c r="M2210" s="25" t="str">
        <f t="shared" si="281"/>
        <v>LT AGUNG 2</v>
      </c>
    </row>
    <row r="2211" spans="2:13" x14ac:dyDescent="0.25">
      <c r="B2211" s="56">
        <v>43373</v>
      </c>
      <c r="C2211" s="57" t="s">
        <v>1508</v>
      </c>
      <c r="D2211" s="58">
        <v>135000</v>
      </c>
      <c r="E2211" s="58">
        <v>0</v>
      </c>
      <c r="F2211" s="58">
        <f t="shared" si="282"/>
        <v>1041988400</v>
      </c>
      <c r="H2211" s="25" t="str">
        <f t="shared" si="277"/>
        <v>30</v>
      </c>
      <c r="I2211" s="25" t="str">
        <f t="shared" si="278"/>
        <v>09</v>
      </c>
      <c r="J2211" s="25" t="str">
        <f t="shared" si="279"/>
        <v>2018</v>
      </c>
      <c r="K2211" s="25" t="str">
        <f t="shared" si="283"/>
        <v>3</v>
      </c>
      <c r="L2211" s="25" t="str">
        <f t="shared" si="280"/>
        <v>301509</v>
      </c>
      <c r="M2211" s="25" t="str">
        <f t="shared" si="281"/>
        <v>LT AGUNG 2</v>
      </c>
    </row>
    <row r="2212" spans="2:13" x14ac:dyDescent="0.25">
      <c r="B2212" s="56">
        <v>43373</v>
      </c>
      <c r="C2212" s="57" t="s">
        <v>1509</v>
      </c>
      <c r="D2212" s="58">
        <v>165000</v>
      </c>
      <c r="E2212" s="58">
        <v>0</v>
      </c>
      <c r="F2212" s="58">
        <f t="shared" si="282"/>
        <v>1042153400</v>
      </c>
      <c r="H2212" s="25" t="str">
        <f t="shared" si="277"/>
        <v>30</v>
      </c>
      <c r="I2212" s="25" t="str">
        <f t="shared" si="278"/>
        <v>09</v>
      </c>
      <c r="J2212" s="25" t="str">
        <f t="shared" si="279"/>
        <v>2018</v>
      </c>
      <c r="K2212" s="25" t="str">
        <f t="shared" si="283"/>
        <v>3</v>
      </c>
      <c r="L2212" s="25" t="str">
        <f t="shared" si="280"/>
        <v>301503</v>
      </c>
      <c r="M2212" s="25" t="str">
        <f t="shared" si="281"/>
        <v>CIPUTAT 1</v>
      </c>
    </row>
    <row r="2213" spans="2:13" x14ac:dyDescent="0.25">
      <c r="B2213" s="56">
        <v>43373</v>
      </c>
      <c r="C2213" s="57" t="s">
        <v>1510</v>
      </c>
      <c r="D2213" s="58">
        <v>825000</v>
      </c>
      <c r="E2213" s="58">
        <v>0</v>
      </c>
      <c r="F2213" s="58">
        <f t="shared" si="282"/>
        <v>1042978400</v>
      </c>
      <c r="H2213" s="25" t="str">
        <f t="shared" si="277"/>
        <v>30</v>
      </c>
      <c r="I2213" s="25" t="str">
        <f t="shared" si="278"/>
        <v>09</v>
      </c>
      <c r="J2213" s="25" t="str">
        <f t="shared" si="279"/>
        <v>2018</v>
      </c>
      <c r="K2213" s="25" t="str">
        <f t="shared" si="283"/>
        <v>1</v>
      </c>
      <c r="L2213" s="25" t="str">
        <f t="shared" si="280"/>
        <v>301508</v>
      </c>
      <c r="M2213" s="25" t="str">
        <f t="shared" si="281"/>
        <v>AMPERA 1</v>
      </c>
    </row>
    <row r="2214" spans="2:13" x14ac:dyDescent="0.25">
      <c r="B2214" s="56">
        <v>43373</v>
      </c>
      <c r="C2214" s="57" t="s">
        <v>1511</v>
      </c>
      <c r="D2214" s="58">
        <v>15000</v>
      </c>
      <c r="E2214" s="58">
        <v>0</v>
      </c>
      <c r="F2214" s="58">
        <f t="shared" si="282"/>
        <v>1042993400</v>
      </c>
      <c r="H2214" s="25" t="str">
        <f t="shared" si="277"/>
        <v>30</v>
      </c>
      <c r="I2214" s="25" t="str">
        <f t="shared" si="278"/>
        <v>09</v>
      </c>
      <c r="J2214" s="25" t="str">
        <f t="shared" si="279"/>
        <v>2018</v>
      </c>
      <c r="K2214" s="25" t="str">
        <f t="shared" si="283"/>
        <v>3</v>
      </c>
      <c r="L2214" s="25" t="str">
        <f t="shared" si="280"/>
        <v>301513</v>
      </c>
      <c r="M2214" s="25" t="str">
        <f t="shared" si="281"/>
        <v>KP RAMBUTAN</v>
      </c>
    </row>
    <row r="2215" spans="2:13" x14ac:dyDescent="0.25">
      <c r="B2215" s="56">
        <v>43373</v>
      </c>
      <c r="C2215" s="57" t="s">
        <v>1512</v>
      </c>
      <c r="D2215" s="58">
        <v>615000</v>
      </c>
      <c r="E2215" s="58">
        <v>0</v>
      </c>
      <c r="F2215" s="58">
        <f t="shared" si="282"/>
        <v>1043608400</v>
      </c>
      <c r="H2215" s="25" t="str">
        <f t="shared" si="277"/>
        <v>30</v>
      </c>
      <c r="I2215" s="25" t="str">
        <f t="shared" si="278"/>
        <v>09</v>
      </c>
      <c r="J2215" s="25" t="str">
        <f t="shared" si="279"/>
        <v>2018</v>
      </c>
      <c r="K2215" s="25" t="str">
        <f t="shared" si="283"/>
        <v>1</v>
      </c>
      <c r="L2215" s="25" t="str">
        <f t="shared" si="280"/>
        <v>301513</v>
      </c>
      <c r="M2215" s="25" t="str">
        <f t="shared" si="281"/>
        <v>KP RAMBUTAN</v>
      </c>
    </row>
    <row r="2216" spans="2:13" x14ac:dyDescent="0.25">
      <c r="B2216" s="56">
        <v>43373</v>
      </c>
      <c r="C2216" s="57" t="s">
        <v>1513</v>
      </c>
      <c r="D2216" s="58">
        <v>210000</v>
      </c>
      <c r="E2216" s="58">
        <v>0</v>
      </c>
      <c r="F2216" s="58">
        <f t="shared" si="282"/>
        <v>1043818400</v>
      </c>
      <c r="H2216" s="25" t="str">
        <f t="shared" si="277"/>
        <v>30</v>
      </c>
      <c r="I2216" s="25" t="str">
        <f t="shared" si="278"/>
        <v>09</v>
      </c>
      <c r="J2216" s="25" t="str">
        <f t="shared" si="279"/>
        <v>2018</v>
      </c>
      <c r="K2216" s="25" t="str">
        <f t="shared" si="283"/>
        <v>1</v>
      </c>
      <c r="L2216" s="25" t="str">
        <f t="shared" si="280"/>
        <v>301512</v>
      </c>
      <c r="M2216" s="25" t="str">
        <f t="shared" si="281"/>
        <v>GEDONG 1</v>
      </c>
    </row>
    <row r="2217" spans="2:13" x14ac:dyDescent="0.25">
      <c r="B2217" s="56">
        <v>43373</v>
      </c>
      <c r="C2217" s="57" t="s">
        <v>1514</v>
      </c>
      <c r="D2217" s="58">
        <v>135000</v>
      </c>
      <c r="E2217" s="58">
        <v>0</v>
      </c>
      <c r="F2217" s="58">
        <f t="shared" si="282"/>
        <v>1043953400</v>
      </c>
      <c r="H2217" s="25" t="str">
        <f t="shared" si="277"/>
        <v>30</v>
      </c>
      <c r="I2217" s="25" t="str">
        <f t="shared" si="278"/>
        <v>09</v>
      </c>
      <c r="J2217" s="25" t="str">
        <f t="shared" si="279"/>
        <v>2018</v>
      </c>
      <c r="K2217" s="25" t="str">
        <f t="shared" si="283"/>
        <v>3</v>
      </c>
      <c r="L2217" s="25" t="str">
        <f t="shared" si="280"/>
        <v>301516</v>
      </c>
      <c r="M2217" s="25" t="str">
        <f t="shared" si="281"/>
        <v>DUKUH 3</v>
      </c>
    </row>
    <row r="2218" spans="2:13" x14ac:dyDescent="0.25">
      <c r="B2218" s="56">
        <v>43373</v>
      </c>
      <c r="C2218" s="57" t="s">
        <v>1511</v>
      </c>
      <c r="D2218" s="58">
        <v>30000</v>
      </c>
      <c r="E2218" s="58">
        <v>0</v>
      </c>
      <c r="F2218" s="58">
        <f t="shared" si="282"/>
        <v>1043983400</v>
      </c>
      <c r="H2218" s="25" t="str">
        <f t="shared" si="277"/>
        <v>30</v>
      </c>
      <c r="I2218" s="25" t="str">
        <f t="shared" si="278"/>
        <v>09</v>
      </c>
      <c r="J2218" s="25" t="str">
        <f t="shared" si="279"/>
        <v>2018</v>
      </c>
      <c r="K2218" s="25" t="str">
        <f t="shared" si="283"/>
        <v>3</v>
      </c>
      <c r="L2218" s="25" t="str">
        <f t="shared" si="280"/>
        <v>301513</v>
      </c>
      <c r="M2218" s="25" t="str">
        <f t="shared" si="281"/>
        <v>KP RAMBUTAN</v>
      </c>
    </row>
    <row r="2219" spans="2:13" x14ac:dyDescent="0.25">
      <c r="B2219" s="56">
        <v>43373</v>
      </c>
      <c r="C2219" s="57" t="s">
        <v>1515</v>
      </c>
      <c r="D2219" s="58">
        <v>45000</v>
      </c>
      <c r="E2219" s="58">
        <v>0</v>
      </c>
      <c r="F2219" s="58">
        <f t="shared" si="282"/>
        <v>1044028400</v>
      </c>
      <c r="H2219" s="25" t="str">
        <f t="shared" si="277"/>
        <v>30</v>
      </c>
      <c r="I2219" s="25" t="str">
        <f t="shared" si="278"/>
        <v>09</v>
      </c>
      <c r="J2219" s="25" t="str">
        <f t="shared" si="279"/>
        <v>2018</v>
      </c>
      <c r="K2219" s="25" t="str">
        <f t="shared" si="283"/>
        <v>3</v>
      </c>
      <c r="L2219" s="25" t="str">
        <f t="shared" si="280"/>
        <v>301505</v>
      </c>
      <c r="M2219" s="25" t="str">
        <f t="shared" si="281"/>
        <v>FATMAWATI 2</v>
      </c>
    </row>
    <row r="2220" spans="2:13" x14ac:dyDescent="0.25">
      <c r="B2220" s="56">
        <v>43373</v>
      </c>
      <c r="C2220" s="57" t="s">
        <v>1516</v>
      </c>
      <c r="D2220" s="58">
        <v>21500</v>
      </c>
      <c r="E2220" s="58">
        <v>0</v>
      </c>
      <c r="F2220" s="58">
        <f t="shared" si="282"/>
        <v>1044049900</v>
      </c>
      <c r="H2220" s="25" t="str">
        <f t="shared" si="277"/>
        <v>30</v>
      </c>
      <c r="I2220" s="25" t="str">
        <f t="shared" si="278"/>
        <v>09</v>
      </c>
      <c r="J2220" s="25" t="str">
        <f t="shared" si="279"/>
        <v>2018</v>
      </c>
      <c r="K2220" s="25" t="str">
        <f t="shared" si="283"/>
        <v>3</v>
      </c>
      <c r="L2220" s="25" t="str">
        <f t="shared" si="280"/>
        <v>301515</v>
      </c>
      <c r="M2220" s="25" t="str">
        <f t="shared" si="281"/>
        <v>DUKUH 1</v>
      </c>
    </row>
    <row r="2221" spans="2:13" x14ac:dyDescent="0.25">
      <c r="B2221" s="56">
        <v>43373</v>
      </c>
      <c r="C2221" s="57" t="s">
        <v>1517</v>
      </c>
      <c r="D2221" s="58">
        <v>525000</v>
      </c>
      <c r="E2221" s="58">
        <v>0</v>
      </c>
      <c r="F2221" s="58">
        <f t="shared" si="282"/>
        <v>1044574900</v>
      </c>
      <c r="H2221" s="25" t="str">
        <f t="shared" si="277"/>
        <v>30</v>
      </c>
      <c r="I2221" s="25" t="str">
        <f t="shared" si="278"/>
        <v>09</v>
      </c>
      <c r="J2221" s="25" t="str">
        <f t="shared" si="279"/>
        <v>2018</v>
      </c>
      <c r="K2221" s="25" t="str">
        <f t="shared" si="283"/>
        <v>1</v>
      </c>
      <c r="L2221" s="25" t="str">
        <f t="shared" si="280"/>
        <v>301503</v>
      </c>
      <c r="M2221" s="25" t="str">
        <f t="shared" si="281"/>
        <v>CIPUTAT 1</v>
      </c>
    </row>
    <row r="2222" spans="2:13" x14ac:dyDescent="0.25">
      <c r="B2222" s="56">
        <v>43373</v>
      </c>
      <c r="C2222" s="57" t="s">
        <v>1518</v>
      </c>
      <c r="D2222" s="58">
        <v>510000</v>
      </c>
      <c r="E2222" s="58">
        <v>0</v>
      </c>
      <c r="F2222" s="58">
        <f t="shared" si="282"/>
        <v>1045084900</v>
      </c>
      <c r="H2222" s="25" t="str">
        <f t="shared" si="277"/>
        <v>30</v>
      </c>
      <c r="I2222" s="25" t="str">
        <f t="shared" si="278"/>
        <v>09</v>
      </c>
      <c r="J2222" s="25" t="str">
        <f t="shared" si="279"/>
        <v>2018</v>
      </c>
      <c r="K2222" s="25" t="str">
        <f t="shared" si="283"/>
        <v>1</v>
      </c>
      <c r="L2222" s="25" t="str">
        <f t="shared" si="280"/>
        <v>301506</v>
      </c>
      <c r="M2222" s="25" t="str">
        <f t="shared" si="281"/>
        <v>FATMAWATI 1</v>
      </c>
    </row>
    <row r="2223" spans="2:13" x14ac:dyDescent="0.25">
      <c r="B2223" s="56">
        <v>43373</v>
      </c>
      <c r="C2223" s="57" t="s">
        <v>1519</v>
      </c>
      <c r="D2223" s="58">
        <v>465000</v>
      </c>
      <c r="E2223" s="58">
        <v>0</v>
      </c>
      <c r="F2223" s="58">
        <f t="shared" si="282"/>
        <v>1045549900</v>
      </c>
      <c r="H2223" s="25" t="str">
        <f t="shared" si="277"/>
        <v>30</v>
      </c>
      <c r="I2223" s="25" t="str">
        <f t="shared" si="278"/>
        <v>09</v>
      </c>
      <c r="J2223" s="25" t="str">
        <f t="shared" si="279"/>
        <v>2018</v>
      </c>
      <c r="K2223" s="25" t="str">
        <f t="shared" si="283"/>
        <v>1</v>
      </c>
      <c r="L2223" s="25" t="str">
        <f t="shared" si="280"/>
        <v>301505</v>
      </c>
      <c r="M2223" s="25" t="str">
        <f t="shared" si="281"/>
        <v>FATMAWATI 2</v>
      </c>
    </row>
    <row r="2224" spans="2:13" x14ac:dyDescent="0.25">
      <c r="B2224" s="56">
        <v>43373</v>
      </c>
      <c r="C2224" s="57" t="s">
        <v>1520</v>
      </c>
      <c r="D2224" s="58">
        <v>750000</v>
      </c>
      <c r="E2224" s="58">
        <v>0</v>
      </c>
      <c r="F2224" s="58">
        <f t="shared" si="282"/>
        <v>1046299900</v>
      </c>
      <c r="H2224" s="25" t="str">
        <f t="shared" si="277"/>
        <v>30</v>
      </c>
      <c r="I2224" s="25" t="str">
        <f t="shared" si="278"/>
        <v>09</v>
      </c>
      <c r="J2224" s="25" t="str">
        <f t="shared" si="279"/>
        <v>2018</v>
      </c>
      <c r="K2224" s="25" t="str">
        <f t="shared" si="283"/>
        <v>1</v>
      </c>
      <c r="L2224" s="25" t="str">
        <f t="shared" si="280"/>
        <v>301504</v>
      </c>
      <c r="M2224" s="25" t="str">
        <f t="shared" si="281"/>
        <v>PD PINANG</v>
      </c>
    </row>
    <row r="2225" spans="2:13" x14ac:dyDescent="0.25">
      <c r="B2225" s="56">
        <v>43373</v>
      </c>
      <c r="C2225" s="57" t="s">
        <v>1521</v>
      </c>
      <c r="D2225" s="58">
        <v>150000</v>
      </c>
      <c r="E2225" s="58">
        <v>0</v>
      </c>
      <c r="F2225" s="58">
        <f t="shared" si="282"/>
        <v>1046449900</v>
      </c>
      <c r="H2225" s="25" t="str">
        <f t="shared" si="277"/>
        <v>30</v>
      </c>
      <c r="I2225" s="25" t="str">
        <f t="shared" si="278"/>
        <v>09</v>
      </c>
      <c r="J2225" s="25" t="str">
        <f t="shared" si="279"/>
        <v>2018</v>
      </c>
      <c r="K2225" s="25" t="str">
        <f t="shared" si="283"/>
        <v>3</v>
      </c>
      <c r="L2225" s="25" t="str">
        <f t="shared" si="280"/>
        <v>301511</v>
      </c>
      <c r="M2225" s="25" t="str">
        <f t="shared" si="281"/>
        <v>GEDONG 2</v>
      </c>
    </row>
    <row r="2226" spans="2:13" x14ac:dyDescent="0.25">
      <c r="B2226" s="56">
        <v>43373</v>
      </c>
      <c r="C2226" s="57" t="s">
        <v>1515</v>
      </c>
      <c r="D2226" s="58">
        <v>105000</v>
      </c>
      <c r="E2226" s="58">
        <v>0</v>
      </c>
      <c r="F2226" s="58">
        <f t="shared" si="282"/>
        <v>1046554900</v>
      </c>
      <c r="H2226" s="25" t="str">
        <f t="shared" si="277"/>
        <v>30</v>
      </c>
      <c r="I2226" s="25" t="str">
        <f t="shared" si="278"/>
        <v>09</v>
      </c>
      <c r="J2226" s="25" t="str">
        <f t="shared" si="279"/>
        <v>2018</v>
      </c>
      <c r="K2226" s="25" t="str">
        <f t="shared" si="283"/>
        <v>3</v>
      </c>
      <c r="L2226" s="25" t="str">
        <f t="shared" si="280"/>
        <v>301505</v>
      </c>
      <c r="M2226" s="25" t="str">
        <f t="shared" si="281"/>
        <v>FATMAWATI 2</v>
      </c>
    </row>
    <row r="2227" spans="2:13" x14ac:dyDescent="0.25">
      <c r="B2227" s="56">
        <v>43373</v>
      </c>
      <c r="C2227" s="57" t="s">
        <v>1522</v>
      </c>
      <c r="D2227" s="58">
        <v>45000</v>
      </c>
      <c r="E2227" s="58">
        <v>0</v>
      </c>
      <c r="F2227" s="58">
        <f t="shared" si="282"/>
        <v>1046599900</v>
      </c>
      <c r="H2227" s="25" t="str">
        <f t="shared" si="277"/>
        <v>30</v>
      </c>
      <c r="I2227" s="25" t="str">
        <f t="shared" si="278"/>
        <v>09</v>
      </c>
      <c r="J2227" s="25" t="str">
        <f t="shared" si="279"/>
        <v>2018</v>
      </c>
      <c r="K2227" s="25" t="str">
        <f t="shared" si="283"/>
        <v>3</v>
      </c>
      <c r="L2227" s="25" t="str">
        <f t="shared" si="280"/>
        <v>301506</v>
      </c>
      <c r="M2227" s="25" t="str">
        <f t="shared" si="281"/>
        <v>FATMAWATI 1</v>
      </c>
    </row>
    <row r="2228" spans="2:13" x14ac:dyDescent="0.25">
      <c r="B2228" s="56">
        <v>43373</v>
      </c>
      <c r="C2228" s="57" t="s">
        <v>1523</v>
      </c>
      <c r="D2228" s="58">
        <v>15000</v>
      </c>
      <c r="E2228" s="58">
        <v>0</v>
      </c>
      <c r="F2228" s="58">
        <f t="shared" si="282"/>
        <v>1046614900</v>
      </c>
      <c r="H2228" s="25" t="str">
        <f t="shared" si="277"/>
        <v>30</v>
      </c>
      <c r="I2228" s="25" t="str">
        <f t="shared" si="278"/>
        <v>09</v>
      </c>
      <c r="J2228" s="25" t="str">
        <f t="shared" si="279"/>
        <v>2018</v>
      </c>
      <c r="K2228" s="25" t="str">
        <f t="shared" si="283"/>
        <v>3</v>
      </c>
      <c r="L2228" s="25" t="str">
        <f t="shared" si="280"/>
        <v>301512</v>
      </c>
      <c r="M2228" s="25" t="str">
        <f t="shared" si="281"/>
        <v>GEDONG 1</v>
      </c>
    </row>
    <row r="2229" spans="2:13" x14ac:dyDescent="0.25">
      <c r="B2229" s="56">
        <v>43373</v>
      </c>
      <c r="C2229" s="57" t="s">
        <v>1524</v>
      </c>
      <c r="D2229" s="58">
        <v>1440000</v>
      </c>
      <c r="E2229" s="58">
        <v>0</v>
      </c>
      <c r="F2229" s="58">
        <f t="shared" si="282"/>
        <v>1048054900</v>
      </c>
      <c r="H2229" s="25" t="str">
        <f t="shared" si="277"/>
        <v>30</v>
      </c>
      <c r="I2229" s="25" t="str">
        <f t="shared" si="278"/>
        <v>09</v>
      </c>
      <c r="J2229" s="25" t="str">
        <f t="shared" si="279"/>
        <v>2018</v>
      </c>
      <c r="K2229" s="25" t="str">
        <f t="shared" si="283"/>
        <v>1</v>
      </c>
      <c r="L2229" s="25" t="str">
        <f t="shared" si="280"/>
        <v>301515</v>
      </c>
      <c r="M2229" s="25" t="str">
        <f t="shared" si="281"/>
        <v>DUKUH 1</v>
      </c>
    </row>
    <row r="2230" spans="2:13" x14ac:dyDescent="0.25">
      <c r="B2230" s="56">
        <v>43373</v>
      </c>
      <c r="C2230" s="57" t="s">
        <v>1525</v>
      </c>
      <c r="D2230" s="58">
        <v>1425000</v>
      </c>
      <c r="E2230" s="58">
        <v>0</v>
      </c>
      <c r="F2230" s="58">
        <f t="shared" si="282"/>
        <v>1049479900</v>
      </c>
      <c r="H2230" s="25" t="str">
        <f t="shared" si="277"/>
        <v>30</v>
      </c>
      <c r="I2230" s="25" t="str">
        <f t="shared" si="278"/>
        <v>09</v>
      </c>
      <c r="J2230" s="25" t="str">
        <f t="shared" si="279"/>
        <v>2018</v>
      </c>
      <c r="K2230" s="25" t="str">
        <f t="shared" si="283"/>
        <v>1</v>
      </c>
      <c r="L2230" s="25" t="str">
        <f t="shared" si="280"/>
        <v>301510</v>
      </c>
      <c r="M2230" s="25" t="str">
        <f t="shared" si="281"/>
        <v>LT AGUNG 1</v>
      </c>
    </row>
    <row r="2231" spans="2:13" x14ac:dyDescent="0.25">
      <c r="B2231" s="56">
        <v>43373</v>
      </c>
      <c r="C2231" s="57" t="s">
        <v>1526</v>
      </c>
      <c r="D2231" s="58">
        <v>187500</v>
      </c>
      <c r="E2231" s="58">
        <v>0</v>
      </c>
      <c r="F2231" s="58">
        <f t="shared" si="282"/>
        <v>1049667400</v>
      </c>
      <c r="H2231" s="25" t="str">
        <f t="shared" si="277"/>
        <v>30</v>
      </c>
      <c r="I2231" s="25" t="str">
        <f t="shared" si="278"/>
        <v>09</v>
      </c>
      <c r="J2231" s="25" t="str">
        <f t="shared" si="279"/>
        <v>2018</v>
      </c>
      <c r="K2231" s="25" t="str">
        <f t="shared" si="283"/>
        <v>3</v>
      </c>
      <c r="L2231" s="25" t="str">
        <f t="shared" si="280"/>
        <v>301514</v>
      </c>
      <c r="M2231" s="25" t="str">
        <f t="shared" si="281"/>
        <v>PS REBO</v>
      </c>
    </row>
    <row r="2232" spans="2:13" x14ac:dyDescent="0.25">
      <c r="B2232" s="56">
        <v>43373</v>
      </c>
      <c r="C2232" s="57" t="s">
        <v>1519</v>
      </c>
      <c r="D2232" s="58">
        <v>360000</v>
      </c>
      <c r="E2232" s="58">
        <v>0</v>
      </c>
      <c r="F2232" s="58">
        <f t="shared" si="282"/>
        <v>1050027400</v>
      </c>
      <c r="H2232" s="25" t="str">
        <f t="shared" si="277"/>
        <v>30</v>
      </c>
      <c r="I2232" s="25" t="str">
        <f t="shared" si="278"/>
        <v>09</v>
      </c>
      <c r="J2232" s="25" t="str">
        <f t="shared" si="279"/>
        <v>2018</v>
      </c>
      <c r="K2232" s="25" t="str">
        <f t="shared" si="283"/>
        <v>1</v>
      </c>
      <c r="L2232" s="25" t="str">
        <f t="shared" si="280"/>
        <v>301505</v>
      </c>
      <c r="M2232" s="25" t="str">
        <f t="shared" si="281"/>
        <v>FATMAWATI 2</v>
      </c>
    </row>
    <row r="2233" spans="2:13" x14ac:dyDescent="0.25">
      <c r="B2233" s="56">
        <v>43373</v>
      </c>
      <c r="C2233" s="57" t="s">
        <v>1517</v>
      </c>
      <c r="D2233" s="58">
        <v>285000</v>
      </c>
      <c r="E2233" s="58">
        <v>0</v>
      </c>
      <c r="F2233" s="58">
        <f t="shared" si="282"/>
        <v>1050312400</v>
      </c>
      <c r="H2233" s="25" t="str">
        <f t="shared" si="277"/>
        <v>30</v>
      </c>
      <c r="I2233" s="25" t="str">
        <f t="shared" si="278"/>
        <v>09</v>
      </c>
      <c r="J2233" s="25" t="str">
        <f t="shared" si="279"/>
        <v>2018</v>
      </c>
      <c r="K2233" s="25" t="str">
        <f t="shared" si="283"/>
        <v>1</v>
      </c>
      <c r="L2233" s="25" t="str">
        <f t="shared" si="280"/>
        <v>301503</v>
      </c>
      <c r="M2233" s="25" t="str">
        <f t="shared" si="281"/>
        <v>CIPUTAT 1</v>
      </c>
    </row>
    <row r="2234" spans="2:13" x14ac:dyDescent="0.25">
      <c r="B2234" s="56">
        <v>43373</v>
      </c>
      <c r="C2234" s="57" t="s">
        <v>1527</v>
      </c>
      <c r="D2234" s="58">
        <v>90000</v>
      </c>
      <c r="E2234" s="58">
        <v>0</v>
      </c>
      <c r="F2234" s="58">
        <f t="shared" si="282"/>
        <v>1050402400</v>
      </c>
      <c r="H2234" s="25" t="str">
        <f t="shared" si="277"/>
        <v>30</v>
      </c>
      <c r="I2234" s="25" t="str">
        <f t="shared" si="278"/>
        <v>09</v>
      </c>
      <c r="J2234" s="25" t="str">
        <f t="shared" si="279"/>
        <v>2018</v>
      </c>
      <c r="K2234" s="25" t="str">
        <f t="shared" si="283"/>
        <v>3</v>
      </c>
      <c r="L2234" s="25" t="str">
        <f t="shared" si="280"/>
        <v>301507</v>
      </c>
      <c r="M2234" s="25" t="str">
        <f t="shared" si="281"/>
        <v>AMPERA 2</v>
      </c>
    </row>
    <row r="2235" spans="2:13" x14ac:dyDescent="0.25">
      <c r="B2235" s="56">
        <v>43373</v>
      </c>
      <c r="C2235" s="57" t="s">
        <v>1528</v>
      </c>
      <c r="D2235" s="58">
        <v>90000</v>
      </c>
      <c r="E2235" s="58">
        <v>0</v>
      </c>
      <c r="F2235" s="58">
        <f t="shared" si="282"/>
        <v>1050492400</v>
      </c>
      <c r="H2235" s="25" t="str">
        <f t="shared" si="277"/>
        <v>30</v>
      </c>
      <c r="I2235" s="25" t="str">
        <f t="shared" si="278"/>
        <v>09</v>
      </c>
      <c r="J2235" s="25" t="str">
        <f t="shared" si="279"/>
        <v>2018</v>
      </c>
      <c r="K2235" s="25" t="str">
        <f t="shared" si="283"/>
        <v>3</v>
      </c>
      <c r="L2235" s="25" t="str">
        <f t="shared" si="280"/>
        <v>301508</v>
      </c>
      <c r="M2235" s="25" t="str">
        <f t="shared" si="281"/>
        <v>AMPERA 1</v>
      </c>
    </row>
    <row r="2236" spans="2:13" x14ac:dyDescent="0.25">
      <c r="B2236" s="56">
        <v>43373</v>
      </c>
      <c r="C2236" s="57" t="s">
        <v>1514</v>
      </c>
      <c r="D2236" s="58">
        <v>107500</v>
      </c>
      <c r="E2236" s="58">
        <v>0</v>
      </c>
      <c r="F2236" s="58">
        <f t="shared" si="282"/>
        <v>1050599900</v>
      </c>
      <c r="H2236" s="25" t="str">
        <f t="shared" si="277"/>
        <v>30</v>
      </c>
      <c r="I2236" s="25" t="str">
        <f t="shared" si="278"/>
        <v>09</v>
      </c>
      <c r="J2236" s="25" t="str">
        <f t="shared" si="279"/>
        <v>2018</v>
      </c>
      <c r="K2236" s="25" t="str">
        <f t="shared" si="283"/>
        <v>3</v>
      </c>
      <c r="L2236" s="25" t="str">
        <f t="shared" si="280"/>
        <v>301516</v>
      </c>
      <c r="M2236" s="25" t="str">
        <f t="shared" si="281"/>
        <v>DUKUH 3</v>
      </c>
    </row>
    <row r="2237" spans="2:13" x14ac:dyDescent="0.25">
      <c r="B2237" s="56">
        <v>43373</v>
      </c>
      <c r="C2237" s="57" t="s">
        <v>1509</v>
      </c>
      <c r="D2237" s="58">
        <v>120000</v>
      </c>
      <c r="E2237" s="58">
        <v>0</v>
      </c>
      <c r="F2237" s="58">
        <f t="shared" si="282"/>
        <v>1050719900</v>
      </c>
      <c r="H2237" s="25" t="str">
        <f t="shared" si="277"/>
        <v>30</v>
      </c>
      <c r="I2237" s="25" t="str">
        <f t="shared" si="278"/>
        <v>09</v>
      </c>
      <c r="J2237" s="25" t="str">
        <f t="shared" si="279"/>
        <v>2018</v>
      </c>
      <c r="K2237" s="25" t="str">
        <f t="shared" si="283"/>
        <v>3</v>
      </c>
      <c r="L2237" s="25" t="str">
        <f t="shared" si="280"/>
        <v>301503</v>
      </c>
      <c r="M2237" s="25" t="str">
        <f t="shared" si="281"/>
        <v>CIPUTAT 1</v>
      </c>
    </row>
    <row r="2238" spans="2:13" x14ac:dyDescent="0.25">
      <c r="B2238" s="56">
        <v>43373</v>
      </c>
      <c r="C2238" s="57" t="s">
        <v>1529</v>
      </c>
      <c r="D2238" s="58">
        <v>4312500</v>
      </c>
      <c r="E2238" s="58">
        <v>0</v>
      </c>
      <c r="F2238" s="58">
        <f t="shared" si="282"/>
        <v>1055032400</v>
      </c>
      <c r="H2238" s="25" t="str">
        <f t="shared" si="277"/>
        <v>30</v>
      </c>
      <c r="I2238" s="25" t="str">
        <f t="shared" si="278"/>
        <v>09</v>
      </c>
      <c r="J2238" s="25" t="str">
        <f t="shared" si="279"/>
        <v>2018</v>
      </c>
      <c r="K2238" s="25" t="str">
        <f t="shared" si="283"/>
        <v>1</v>
      </c>
      <c r="L2238" s="25" t="str">
        <f t="shared" si="280"/>
        <v>301514</v>
      </c>
      <c r="M2238" s="25" t="str">
        <f t="shared" si="281"/>
        <v>PS REBO</v>
      </c>
    </row>
    <row r="2239" spans="2:13" x14ac:dyDescent="0.25">
      <c r="B2239" s="56">
        <v>43373</v>
      </c>
      <c r="C2239" s="57" t="s">
        <v>1526</v>
      </c>
      <c r="D2239" s="58">
        <v>682500</v>
      </c>
      <c r="E2239" s="58">
        <v>0</v>
      </c>
      <c r="F2239" s="58">
        <f t="shared" si="282"/>
        <v>1055714900</v>
      </c>
      <c r="H2239" s="25" t="str">
        <f t="shared" si="277"/>
        <v>30</v>
      </c>
      <c r="I2239" s="25" t="str">
        <f t="shared" si="278"/>
        <v>09</v>
      </c>
      <c r="J2239" s="25" t="str">
        <f t="shared" si="279"/>
        <v>2018</v>
      </c>
      <c r="K2239" s="25" t="str">
        <f t="shared" si="283"/>
        <v>3</v>
      </c>
      <c r="L2239" s="25" t="str">
        <f t="shared" si="280"/>
        <v>301514</v>
      </c>
      <c r="M2239" s="25" t="str">
        <f t="shared" si="281"/>
        <v>PS REBO</v>
      </c>
    </row>
    <row r="2240" spans="2:13" x14ac:dyDescent="0.25">
      <c r="B2240" s="56">
        <v>43373</v>
      </c>
      <c r="C2240" s="57" t="s">
        <v>1530</v>
      </c>
      <c r="D2240" s="58">
        <v>757500</v>
      </c>
      <c r="E2240" s="58">
        <v>0</v>
      </c>
      <c r="F2240" s="58">
        <f t="shared" si="282"/>
        <v>1056472400</v>
      </c>
      <c r="H2240" s="25" t="str">
        <f t="shared" si="277"/>
        <v>30</v>
      </c>
      <c r="I2240" s="25" t="str">
        <f t="shared" si="278"/>
        <v>09</v>
      </c>
      <c r="J2240" s="25" t="str">
        <f t="shared" si="279"/>
        <v>2018</v>
      </c>
      <c r="K2240" s="25" t="str">
        <f t="shared" si="283"/>
        <v>1</v>
      </c>
      <c r="L2240" s="25" t="str">
        <f t="shared" si="280"/>
        <v>301507</v>
      </c>
      <c r="M2240" s="25" t="str">
        <f t="shared" si="281"/>
        <v>AMPERA 2</v>
      </c>
    </row>
    <row r="2241" spans="2:13" x14ac:dyDescent="0.25">
      <c r="B2241" s="56">
        <v>43373</v>
      </c>
      <c r="C2241" s="57" t="s">
        <v>1518</v>
      </c>
      <c r="D2241" s="58">
        <v>255000</v>
      </c>
      <c r="E2241" s="58">
        <v>0</v>
      </c>
      <c r="F2241" s="58">
        <f t="shared" si="282"/>
        <v>1056727400</v>
      </c>
      <c r="H2241" s="25" t="str">
        <f t="shared" si="277"/>
        <v>30</v>
      </c>
      <c r="I2241" s="25" t="str">
        <f t="shared" si="278"/>
        <v>09</v>
      </c>
      <c r="J2241" s="25" t="str">
        <f t="shared" si="279"/>
        <v>2018</v>
      </c>
      <c r="K2241" s="25" t="str">
        <f t="shared" si="283"/>
        <v>1</v>
      </c>
      <c r="L2241" s="25" t="str">
        <f t="shared" si="280"/>
        <v>301506</v>
      </c>
      <c r="M2241" s="25" t="str">
        <f t="shared" si="281"/>
        <v>FATMAWATI 1</v>
      </c>
    </row>
    <row r="2242" spans="2:13" x14ac:dyDescent="0.25">
      <c r="B2242" s="56">
        <v>43373</v>
      </c>
      <c r="C2242" s="57" t="s">
        <v>1531</v>
      </c>
      <c r="D2242" s="58">
        <v>180000</v>
      </c>
      <c r="E2242" s="58">
        <v>0</v>
      </c>
      <c r="F2242" s="58">
        <f t="shared" si="282"/>
        <v>1056907400</v>
      </c>
      <c r="H2242" s="25" t="str">
        <f t="shared" si="277"/>
        <v>30</v>
      </c>
      <c r="I2242" s="25" t="str">
        <f t="shared" si="278"/>
        <v>09</v>
      </c>
      <c r="J2242" s="25" t="str">
        <f t="shared" si="279"/>
        <v>2018</v>
      </c>
      <c r="K2242" s="25" t="str">
        <f t="shared" si="283"/>
        <v>3</v>
      </c>
      <c r="L2242" s="25" t="str">
        <f t="shared" si="280"/>
        <v>301510</v>
      </c>
      <c r="M2242" s="25" t="str">
        <f t="shared" si="281"/>
        <v>LT AGUNG 1</v>
      </c>
    </row>
    <row r="2243" spans="2:13" x14ac:dyDescent="0.25">
      <c r="B2243" s="56">
        <v>43373</v>
      </c>
      <c r="C2243" s="57" t="s">
        <v>1532</v>
      </c>
      <c r="D2243" s="58">
        <v>105000</v>
      </c>
      <c r="E2243" s="58">
        <v>0</v>
      </c>
      <c r="F2243" s="58">
        <f t="shared" si="282"/>
        <v>1057012400</v>
      </c>
      <c r="H2243" s="25" t="str">
        <f t="shared" si="277"/>
        <v>30</v>
      </c>
      <c r="I2243" s="25" t="str">
        <f t="shared" si="278"/>
        <v>09</v>
      </c>
      <c r="J2243" s="25" t="str">
        <f t="shared" si="279"/>
        <v>2018</v>
      </c>
      <c r="K2243" s="25" t="str">
        <f t="shared" si="283"/>
        <v>3</v>
      </c>
      <c r="L2243" s="25" t="str">
        <f t="shared" si="280"/>
        <v>301504</v>
      </c>
      <c r="M2243" s="25" t="str">
        <f t="shared" si="281"/>
        <v>PD PINANG</v>
      </c>
    </row>
    <row r="2244" spans="2:13" x14ac:dyDescent="0.25">
      <c r="B2244" s="56">
        <v>43373</v>
      </c>
      <c r="C2244" s="57" t="s">
        <v>1522</v>
      </c>
      <c r="D2244" s="58">
        <v>165000</v>
      </c>
      <c r="E2244" s="58">
        <v>0</v>
      </c>
      <c r="F2244" s="58">
        <f t="shared" si="282"/>
        <v>1057177400</v>
      </c>
      <c r="H2244" s="25" t="str">
        <f t="shared" si="277"/>
        <v>30</v>
      </c>
      <c r="I2244" s="25" t="str">
        <f t="shared" si="278"/>
        <v>09</v>
      </c>
      <c r="J2244" s="25" t="str">
        <f t="shared" si="279"/>
        <v>2018</v>
      </c>
      <c r="K2244" s="25" t="str">
        <f t="shared" si="283"/>
        <v>3</v>
      </c>
      <c r="L2244" s="25" t="str">
        <f t="shared" si="280"/>
        <v>301506</v>
      </c>
      <c r="M2244" s="25" t="str">
        <f t="shared" si="281"/>
        <v>FATMAWATI 1</v>
      </c>
    </row>
    <row r="2245" spans="2:13" x14ac:dyDescent="0.25">
      <c r="B2245" s="56">
        <v>43373</v>
      </c>
      <c r="C2245" s="57" t="s">
        <v>1527</v>
      </c>
      <c r="D2245" s="58">
        <v>45000</v>
      </c>
      <c r="E2245" s="58">
        <v>0</v>
      </c>
      <c r="F2245" s="58">
        <f t="shared" si="282"/>
        <v>1057222400</v>
      </c>
      <c r="H2245" s="25" t="str">
        <f t="shared" ref="H2245:H2259" si="284">MID(C2245,81,2)</f>
        <v>30</v>
      </c>
      <c r="I2245" s="25" t="str">
        <f t="shared" ref="I2245:I2259" si="285">MID(C2245,83,2)</f>
        <v>09</v>
      </c>
      <c r="J2245" s="25" t="str">
        <f t="shared" ref="J2245:J2259" si="286">MID(C2245,85,4)</f>
        <v>2018</v>
      </c>
      <c r="K2245" s="25" t="str">
        <f t="shared" si="283"/>
        <v>3</v>
      </c>
      <c r="L2245" s="25" t="str">
        <f t="shared" ref="L2245:L2259" si="287">MID(C2245,92,6)</f>
        <v>301507</v>
      </c>
      <c r="M2245" s="25" t="str">
        <f t="shared" ref="M2245:M2259" si="288">MID(C2245,99,15)</f>
        <v>AMPERA 2</v>
      </c>
    </row>
    <row r="2246" spans="2:13" x14ac:dyDescent="0.25">
      <c r="B2246" s="56">
        <v>43373</v>
      </c>
      <c r="C2246" s="57" t="s">
        <v>1530</v>
      </c>
      <c r="D2246" s="58">
        <v>600000</v>
      </c>
      <c r="E2246" s="58">
        <v>0</v>
      </c>
      <c r="F2246" s="58">
        <f t="shared" si="282"/>
        <v>1057822400</v>
      </c>
      <c r="H2246" s="25" t="str">
        <f t="shared" si="284"/>
        <v>30</v>
      </c>
      <c r="I2246" s="25" t="str">
        <f t="shared" si="285"/>
        <v>09</v>
      </c>
      <c r="J2246" s="25" t="str">
        <f t="shared" si="286"/>
        <v>2018</v>
      </c>
      <c r="K2246" s="25" t="str">
        <f t="shared" si="283"/>
        <v>1</v>
      </c>
      <c r="L2246" s="25" t="str">
        <f t="shared" si="287"/>
        <v>301507</v>
      </c>
      <c r="M2246" s="25" t="str">
        <f t="shared" si="288"/>
        <v>AMPERA 2</v>
      </c>
    </row>
    <row r="2247" spans="2:13" x14ac:dyDescent="0.25">
      <c r="B2247" s="56">
        <v>43373</v>
      </c>
      <c r="C2247" s="57" t="s">
        <v>1520</v>
      </c>
      <c r="D2247" s="58">
        <v>630000</v>
      </c>
      <c r="E2247" s="58">
        <v>0</v>
      </c>
      <c r="F2247" s="58">
        <f t="shared" si="282"/>
        <v>1058452400</v>
      </c>
      <c r="H2247" s="25" t="str">
        <f t="shared" si="284"/>
        <v>30</v>
      </c>
      <c r="I2247" s="25" t="str">
        <f t="shared" si="285"/>
        <v>09</v>
      </c>
      <c r="J2247" s="25" t="str">
        <f t="shared" si="286"/>
        <v>2018</v>
      </c>
      <c r="K2247" s="25" t="str">
        <f t="shared" si="283"/>
        <v>1</v>
      </c>
      <c r="L2247" s="25" t="str">
        <f t="shared" si="287"/>
        <v>301504</v>
      </c>
      <c r="M2247" s="25" t="str">
        <f t="shared" si="288"/>
        <v>PD PINANG</v>
      </c>
    </row>
    <row r="2248" spans="2:13" x14ac:dyDescent="0.25">
      <c r="B2248" s="56">
        <v>43373</v>
      </c>
      <c r="C2248" s="57" t="s">
        <v>1516</v>
      </c>
      <c r="D2248" s="58">
        <v>240000</v>
      </c>
      <c r="E2248" s="58">
        <v>0</v>
      </c>
      <c r="F2248" s="58">
        <f t="shared" si="282"/>
        <v>1058692400</v>
      </c>
      <c r="H2248" s="25" t="str">
        <f t="shared" si="284"/>
        <v>30</v>
      </c>
      <c r="I2248" s="25" t="str">
        <f t="shared" si="285"/>
        <v>09</v>
      </c>
      <c r="J2248" s="25" t="str">
        <f t="shared" si="286"/>
        <v>2018</v>
      </c>
      <c r="K2248" s="25" t="str">
        <f t="shared" si="283"/>
        <v>3</v>
      </c>
      <c r="L2248" s="25" t="str">
        <f t="shared" si="287"/>
        <v>301515</v>
      </c>
      <c r="M2248" s="25" t="str">
        <f t="shared" si="288"/>
        <v>DUKUH 1</v>
      </c>
    </row>
    <row r="2249" spans="2:13" x14ac:dyDescent="0.25">
      <c r="B2249" s="56">
        <v>43373</v>
      </c>
      <c r="C2249" s="57" t="s">
        <v>1510</v>
      </c>
      <c r="D2249" s="58">
        <v>375000</v>
      </c>
      <c r="E2249" s="58">
        <v>0</v>
      </c>
      <c r="F2249" s="58">
        <f t="shared" si="282"/>
        <v>1059067400</v>
      </c>
      <c r="H2249" s="25" t="str">
        <f t="shared" si="284"/>
        <v>30</v>
      </c>
      <c r="I2249" s="25" t="str">
        <f t="shared" si="285"/>
        <v>09</v>
      </c>
      <c r="J2249" s="25" t="str">
        <f t="shared" si="286"/>
        <v>2018</v>
      </c>
      <c r="K2249" s="25" t="str">
        <f t="shared" si="283"/>
        <v>1</v>
      </c>
      <c r="L2249" s="25" t="str">
        <f t="shared" si="287"/>
        <v>301508</v>
      </c>
      <c r="M2249" s="25" t="str">
        <f t="shared" si="288"/>
        <v>AMPERA 1</v>
      </c>
    </row>
    <row r="2250" spans="2:13" x14ac:dyDescent="0.25">
      <c r="B2250" s="56">
        <v>43373</v>
      </c>
      <c r="C2250" s="57" t="s">
        <v>1528</v>
      </c>
      <c r="D2250" s="58">
        <v>150000</v>
      </c>
      <c r="E2250" s="58">
        <v>0</v>
      </c>
      <c r="F2250" s="58">
        <f t="shared" si="282"/>
        <v>1059217400</v>
      </c>
      <c r="H2250" s="25" t="str">
        <f t="shared" si="284"/>
        <v>30</v>
      </c>
      <c r="I2250" s="25" t="str">
        <f t="shared" si="285"/>
        <v>09</v>
      </c>
      <c r="J2250" s="25" t="str">
        <f t="shared" si="286"/>
        <v>2018</v>
      </c>
      <c r="K2250" s="25" t="str">
        <f t="shared" si="283"/>
        <v>3</v>
      </c>
      <c r="L2250" s="25" t="str">
        <f t="shared" si="287"/>
        <v>301508</v>
      </c>
      <c r="M2250" s="25" t="str">
        <f t="shared" si="288"/>
        <v>AMPERA 1</v>
      </c>
    </row>
    <row r="2251" spans="2:13" x14ac:dyDescent="0.25">
      <c r="B2251" s="56">
        <v>43373</v>
      </c>
      <c r="C2251" s="57" t="s">
        <v>1508</v>
      </c>
      <c r="D2251" s="58">
        <v>165000</v>
      </c>
      <c r="E2251" s="58">
        <v>0</v>
      </c>
      <c r="F2251" s="58">
        <f t="shared" si="282"/>
        <v>1059382400</v>
      </c>
      <c r="H2251" s="25" t="str">
        <f t="shared" si="284"/>
        <v>30</v>
      </c>
      <c r="I2251" s="25" t="str">
        <f t="shared" si="285"/>
        <v>09</v>
      </c>
      <c r="J2251" s="25" t="str">
        <f t="shared" si="286"/>
        <v>2018</v>
      </c>
      <c r="K2251" s="25" t="str">
        <f t="shared" si="283"/>
        <v>3</v>
      </c>
      <c r="L2251" s="25" t="str">
        <f t="shared" si="287"/>
        <v>301509</v>
      </c>
      <c r="M2251" s="25" t="str">
        <f t="shared" si="288"/>
        <v>LT AGUNG 2</v>
      </c>
    </row>
    <row r="2252" spans="2:13" x14ac:dyDescent="0.25">
      <c r="B2252" s="56">
        <v>43373</v>
      </c>
      <c r="C2252" s="57" t="s">
        <v>1533</v>
      </c>
      <c r="D2252" s="58">
        <v>1170000</v>
      </c>
      <c r="E2252" s="58">
        <v>0</v>
      </c>
      <c r="F2252" s="58">
        <f t="shared" si="282"/>
        <v>1060552400</v>
      </c>
      <c r="H2252" s="25" t="str">
        <f t="shared" si="284"/>
        <v>30</v>
      </c>
      <c r="I2252" s="25" t="str">
        <f t="shared" si="285"/>
        <v>09</v>
      </c>
      <c r="J2252" s="25" t="str">
        <f t="shared" si="286"/>
        <v>2018</v>
      </c>
      <c r="K2252" s="25" t="str">
        <f t="shared" si="283"/>
        <v>1</v>
      </c>
      <c r="L2252" s="25" t="str">
        <f t="shared" si="287"/>
        <v>301511</v>
      </c>
      <c r="M2252" s="25" t="str">
        <f t="shared" si="288"/>
        <v>GEDONG 2</v>
      </c>
    </row>
    <row r="2253" spans="2:13" x14ac:dyDescent="0.25">
      <c r="B2253" s="56">
        <v>43373</v>
      </c>
      <c r="C2253" s="57" t="s">
        <v>1525</v>
      </c>
      <c r="D2253" s="58">
        <v>285000</v>
      </c>
      <c r="E2253" s="58">
        <v>0</v>
      </c>
      <c r="F2253" s="58">
        <f t="shared" si="282"/>
        <v>1060837400</v>
      </c>
      <c r="H2253" s="25" t="str">
        <f t="shared" si="284"/>
        <v>30</v>
      </c>
      <c r="I2253" s="25" t="str">
        <f t="shared" si="285"/>
        <v>09</v>
      </c>
      <c r="J2253" s="25" t="str">
        <f t="shared" si="286"/>
        <v>2018</v>
      </c>
      <c r="K2253" s="25" t="str">
        <f t="shared" si="283"/>
        <v>1</v>
      </c>
      <c r="L2253" s="25" t="str">
        <f t="shared" si="287"/>
        <v>301510</v>
      </c>
      <c r="M2253" s="25" t="str">
        <f t="shared" si="288"/>
        <v>LT AGUNG 1</v>
      </c>
    </row>
    <row r="2254" spans="2:13" x14ac:dyDescent="0.25">
      <c r="B2254" s="56">
        <v>43373</v>
      </c>
      <c r="C2254" s="57" t="s">
        <v>1532</v>
      </c>
      <c r="D2254" s="58">
        <v>30000</v>
      </c>
      <c r="E2254" s="58">
        <v>0</v>
      </c>
      <c r="F2254" s="58">
        <f t="shared" si="282"/>
        <v>1060867400</v>
      </c>
      <c r="H2254" s="25" t="str">
        <f t="shared" si="284"/>
        <v>30</v>
      </c>
      <c r="I2254" s="25" t="str">
        <f t="shared" si="285"/>
        <v>09</v>
      </c>
      <c r="J2254" s="25" t="str">
        <f t="shared" si="286"/>
        <v>2018</v>
      </c>
      <c r="K2254" s="25" t="str">
        <f t="shared" si="283"/>
        <v>3</v>
      </c>
      <c r="L2254" s="25" t="str">
        <f t="shared" si="287"/>
        <v>301504</v>
      </c>
      <c r="M2254" s="25" t="str">
        <f t="shared" si="288"/>
        <v>PD PINANG</v>
      </c>
    </row>
    <row r="2255" spans="2:13" x14ac:dyDescent="0.25">
      <c r="B2255" s="56">
        <v>43373</v>
      </c>
      <c r="C2255" s="57" t="s">
        <v>1531</v>
      </c>
      <c r="D2255" s="58">
        <v>75000</v>
      </c>
      <c r="E2255" s="58">
        <v>0</v>
      </c>
      <c r="F2255" s="58">
        <f t="shared" ref="F2255:F2259" si="289">F2254+D2255-E2255</f>
        <v>1060942400</v>
      </c>
      <c r="H2255" s="25" t="str">
        <f t="shared" si="284"/>
        <v>30</v>
      </c>
      <c r="I2255" s="25" t="str">
        <f t="shared" si="285"/>
        <v>09</v>
      </c>
      <c r="J2255" s="25" t="str">
        <f t="shared" si="286"/>
        <v>2018</v>
      </c>
      <c r="K2255" s="25" t="str">
        <f t="shared" ref="K2255:K2259" si="290">MID(C2255,90,1)</f>
        <v>3</v>
      </c>
      <c r="L2255" s="25" t="str">
        <f t="shared" si="287"/>
        <v>301510</v>
      </c>
      <c r="M2255" s="25" t="str">
        <f t="shared" si="288"/>
        <v>LT AGUNG 1</v>
      </c>
    </row>
    <row r="2256" spans="2:13" x14ac:dyDescent="0.25">
      <c r="B2256" s="56">
        <v>43373</v>
      </c>
      <c r="C2256" s="57" t="s">
        <v>1523</v>
      </c>
      <c r="D2256" s="58">
        <v>105000</v>
      </c>
      <c r="E2256" s="58">
        <v>0</v>
      </c>
      <c r="F2256" s="58">
        <f t="shared" si="289"/>
        <v>1061047400</v>
      </c>
      <c r="H2256" s="25" t="str">
        <f t="shared" si="284"/>
        <v>30</v>
      </c>
      <c r="I2256" s="25" t="str">
        <f t="shared" si="285"/>
        <v>09</v>
      </c>
      <c r="J2256" s="25" t="str">
        <f t="shared" si="286"/>
        <v>2018</v>
      </c>
      <c r="K2256" s="25" t="str">
        <f t="shared" si="290"/>
        <v>3</v>
      </c>
      <c r="L2256" s="25" t="str">
        <f t="shared" si="287"/>
        <v>301512</v>
      </c>
      <c r="M2256" s="25" t="str">
        <f t="shared" si="288"/>
        <v>GEDONG 1</v>
      </c>
    </row>
    <row r="2257" spans="2:13" x14ac:dyDescent="0.25">
      <c r="B2257" s="56">
        <v>43373</v>
      </c>
      <c r="C2257" s="57" t="s">
        <v>1524</v>
      </c>
      <c r="D2257" s="58">
        <v>279500</v>
      </c>
      <c r="E2257" s="58">
        <v>0</v>
      </c>
      <c r="F2257" s="58">
        <f t="shared" si="289"/>
        <v>1061326900</v>
      </c>
      <c r="H2257" s="25" t="str">
        <f t="shared" si="284"/>
        <v>30</v>
      </c>
      <c r="I2257" s="25" t="str">
        <f t="shared" si="285"/>
        <v>09</v>
      </c>
      <c r="J2257" s="25" t="str">
        <f t="shared" si="286"/>
        <v>2018</v>
      </c>
      <c r="K2257" s="25" t="str">
        <f t="shared" si="290"/>
        <v>1</v>
      </c>
      <c r="L2257" s="25" t="str">
        <f t="shared" si="287"/>
        <v>301515</v>
      </c>
      <c r="M2257" s="25" t="str">
        <f t="shared" si="288"/>
        <v>DUKUH 1</v>
      </c>
    </row>
    <row r="2258" spans="2:13" x14ac:dyDescent="0.25">
      <c r="B2258" s="56">
        <v>43373</v>
      </c>
      <c r="C2258" s="57" t="s">
        <v>1521</v>
      </c>
      <c r="D2258" s="58">
        <v>45000</v>
      </c>
      <c r="E2258" s="58">
        <v>0</v>
      </c>
      <c r="F2258" s="58">
        <f t="shared" si="289"/>
        <v>1061371900</v>
      </c>
      <c r="H2258" s="25" t="str">
        <f t="shared" si="284"/>
        <v>30</v>
      </c>
      <c r="I2258" s="25" t="str">
        <f t="shared" si="285"/>
        <v>09</v>
      </c>
      <c r="J2258" s="25" t="str">
        <f t="shared" si="286"/>
        <v>2018</v>
      </c>
      <c r="K2258" s="25" t="str">
        <f t="shared" si="290"/>
        <v>3</v>
      </c>
      <c r="L2258" s="25" t="str">
        <f t="shared" si="287"/>
        <v>301511</v>
      </c>
      <c r="M2258" s="25" t="str">
        <f t="shared" si="288"/>
        <v>GEDONG 2</v>
      </c>
    </row>
    <row r="2259" spans="2:13" x14ac:dyDescent="0.25">
      <c r="B2259" s="56">
        <v>43373</v>
      </c>
      <c r="C2259" s="57" t="s">
        <v>1534</v>
      </c>
      <c r="D2259" s="58">
        <v>15000</v>
      </c>
      <c r="E2259" s="58">
        <v>0</v>
      </c>
      <c r="F2259" s="58">
        <f t="shared" si="289"/>
        <v>1061386900</v>
      </c>
      <c r="H2259" s="25" t="str">
        <f t="shared" si="284"/>
        <v>30</v>
      </c>
      <c r="I2259" s="25" t="str">
        <f t="shared" si="285"/>
        <v>09</v>
      </c>
      <c r="J2259" s="25" t="str">
        <f t="shared" si="286"/>
        <v>2018</v>
      </c>
      <c r="K2259" s="25" t="str">
        <f t="shared" si="290"/>
        <v>1</v>
      </c>
      <c r="L2259" s="25" t="str">
        <f t="shared" si="287"/>
        <v>301534</v>
      </c>
      <c r="M2259" s="25" t="str">
        <f t="shared" si="288"/>
        <v>LT AGUNG 3</v>
      </c>
    </row>
    <row r="2260" spans="2:13" ht="15.75" thickBot="1" x14ac:dyDescent="0.3">
      <c r="B2260" s="60" t="s">
        <v>11</v>
      </c>
      <c r="C2260" s="61"/>
      <c r="D2260" s="62">
        <f>SUM(D693:D2259)</f>
        <v>718357000</v>
      </c>
      <c r="E2260" s="62">
        <f>SUM(E693:E2259)</f>
        <v>0</v>
      </c>
      <c r="F2260" s="62">
        <f>F2259</f>
        <v>1061386900</v>
      </c>
    </row>
    <row r="2261" spans="2:13" x14ac:dyDescent="0.25">
      <c r="B2261" s="3" t="s">
        <v>1556</v>
      </c>
      <c r="C2261" s="4"/>
      <c r="D2261" s="5"/>
      <c r="E2261" s="5"/>
      <c r="F2261" s="5"/>
    </row>
    <row r="2262" spans="2:13" x14ac:dyDescent="0.25">
      <c r="B2262" s="6">
        <v>43374</v>
      </c>
      <c r="C2262" s="4" t="s">
        <v>1557</v>
      </c>
      <c r="D2262" s="5">
        <v>885000</v>
      </c>
      <c r="E2262" s="5">
        <v>0</v>
      </c>
      <c r="F2262" s="5">
        <f>F2260+D2262-E2262</f>
        <v>1062271900</v>
      </c>
      <c r="H2262" s="25" t="str">
        <f t="shared" ref="H2262:H2325" si="291">MID(C2262,81,2)</f>
        <v>30</v>
      </c>
      <c r="I2262" s="25" t="str">
        <f t="shared" ref="I2262:I2325" si="292">MID(C2262,83,2)</f>
        <v>09</v>
      </c>
      <c r="J2262" s="25" t="str">
        <f t="shared" ref="J2262:J2325" si="293">MID(C2262,85,4)</f>
        <v>2018</v>
      </c>
      <c r="K2262" s="25" t="str">
        <f t="shared" ref="K2262:K2325" si="294">MID(C2262,90,1)</f>
        <v>2</v>
      </c>
      <c r="L2262" s="25" t="str">
        <f t="shared" ref="L2262:L2325" si="295">MID(C2262,92,6)</f>
        <v>301503</v>
      </c>
      <c r="M2262" s="25" t="str">
        <f t="shared" ref="M2262:M2325" si="296">MID(C2262,99,15)</f>
        <v>CIPUTAT 1</v>
      </c>
    </row>
    <row r="2263" spans="2:13" x14ac:dyDescent="0.25">
      <c r="B2263" s="6">
        <v>43374</v>
      </c>
      <c r="C2263" s="4" t="s">
        <v>1558</v>
      </c>
      <c r="D2263" s="5">
        <v>945000</v>
      </c>
      <c r="E2263" s="5">
        <v>0</v>
      </c>
      <c r="F2263" s="5">
        <f t="shared" ref="F2263:F2326" si="297">F2262+D2263-E2263</f>
        <v>1063216900</v>
      </c>
      <c r="H2263" s="25" t="str">
        <f t="shared" si="291"/>
        <v>30</v>
      </c>
      <c r="I2263" s="25" t="str">
        <f t="shared" si="292"/>
        <v>09</v>
      </c>
      <c r="J2263" s="25" t="str">
        <f t="shared" si="293"/>
        <v>2018</v>
      </c>
      <c r="K2263" s="25" t="str">
        <f t="shared" si="294"/>
        <v>2</v>
      </c>
      <c r="L2263" s="25" t="str">
        <f t="shared" si="295"/>
        <v>301504</v>
      </c>
      <c r="M2263" s="25" t="str">
        <f t="shared" si="296"/>
        <v>PD PINANG</v>
      </c>
    </row>
    <row r="2264" spans="2:13" x14ac:dyDescent="0.25">
      <c r="B2264" s="6">
        <v>43374</v>
      </c>
      <c r="C2264" s="4" t="s">
        <v>1559</v>
      </c>
      <c r="D2264" s="5">
        <v>570000</v>
      </c>
      <c r="E2264" s="5">
        <v>0</v>
      </c>
      <c r="F2264" s="5">
        <f t="shared" si="297"/>
        <v>1063786900</v>
      </c>
      <c r="H2264" s="25" t="str">
        <f t="shared" si="291"/>
        <v>30</v>
      </c>
      <c r="I2264" s="25" t="str">
        <f t="shared" si="292"/>
        <v>09</v>
      </c>
      <c r="J2264" s="25" t="str">
        <f t="shared" si="293"/>
        <v>2018</v>
      </c>
      <c r="K2264" s="25" t="str">
        <f t="shared" si="294"/>
        <v>2</v>
      </c>
      <c r="L2264" s="25" t="str">
        <f t="shared" si="295"/>
        <v>301508</v>
      </c>
      <c r="M2264" s="25" t="str">
        <f t="shared" si="296"/>
        <v>AMPERA 1</v>
      </c>
    </row>
    <row r="2265" spans="2:13" x14ac:dyDescent="0.25">
      <c r="B2265" s="6">
        <v>43374</v>
      </c>
      <c r="C2265" s="4" t="s">
        <v>1560</v>
      </c>
      <c r="D2265" s="5">
        <v>1440000</v>
      </c>
      <c r="E2265" s="5">
        <v>0</v>
      </c>
      <c r="F2265" s="5">
        <f t="shared" si="297"/>
        <v>1065226900</v>
      </c>
      <c r="H2265" s="25" t="str">
        <f t="shared" si="291"/>
        <v>30</v>
      </c>
      <c r="I2265" s="25" t="str">
        <f t="shared" si="292"/>
        <v>09</v>
      </c>
      <c r="J2265" s="25" t="str">
        <f t="shared" si="293"/>
        <v>2018</v>
      </c>
      <c r="K2265" s="25" t="str">
        <f t="shared" si="294"/>
        <v>2</v>
      </c>
      <c r="L2265" s="25" t="str">
        <f t="shared" si="295"/>
        <v>301509</v>
      </c>
      <c r="M2265" s="25" t="str">
        <f t="shared" si="296"/>
        <v>LT AGUNG 2</v>
      </c>
    </row>
    <row r="2266" spans="2:13" x14ac:dyDescent="0.25">
      <c r="B2266" s="6">
        <v>43374</v>
      </c>
      <c r="C2266" s="4" t="s">
        <v>1561</v>
      </c>
      <c r="D2266" s="5">
        <v>6487500</v>
      </c>
      <c r="E2266" s="5">
        <v>0</v>
      </c>
      <c r="F2266" s="5">
        <f t="shared" si="297"/>
        <v>1071714400</v>
      </c>
      <c r="H2266" s="25" t="str">
        <f t="shared" si="291"/>
        <v>30</v>
      </c>
      <c r="I2266" s="25" t="str">
        <f t="shared" si="292"/>
        <v>09</v>
      </c>
      <c r="J2266" s="25" t="str">
        <f t="shared" si="293"/>
        <v>2018</v>
      </c>
      <c r="K2266" s="25" t="str">
        <f t="shared" si="294"/>
        <v>2</v>
      </c>
      <c r="L2266" s="25" t="str">
        <f t="shared" si="295"/>
        <v>301514</v>
      </c>
      <c r="M2266" s="25" t="str">
        <f t="shared" si="296"/>
        <v>PS REBO</v>
      </c>
    </row>
    <row r="2267" spans="2:13" x14ac:dyDescent="0.25">
      <c r="B2267" s="6">
        <v>43374</v>
      </c>
      <c r="C2267" s="4" t="s">
        <v>1562</v>
      </c>
      <c r="D2267" s="5">
        <v>255000</v>
      </c>
      <c r="E2267" s="5">
        <v>0</v>
      </c>
      <c r="F2267" s="5">
        <f t="shared" si="297"/>
        <v>1071969400</v>
      </c>
      <c r="H2267" s="25" t="str">
        <f t="shared" si="291"/>
        <v>30</v>
      </c>
      <c r="I2267" s="25" t="str">
        <f t="shared" si="292"/>
        <v>09</v>
      </c>
      <c r="J2267" s="25" t="str">
        <f t="shared" si="293"/>
        <v>2018</v>
      </c>
      <c r="K2267" s="25" t="str">
        <f t="shared" si="294"/>
        <v>2</v>
      </c>
      <c r="L2267" s="25" t="str">
        <f t="shared" si="295"/>
        <v>301512</v>
      </c>
      <c r="M2267" s="25" t="str">
        <f t="shared" si="296"/>
        <v>GEDONG 1</v>
      </c>
    </row>
    <row r="2268" spans="2:13" x14ac:dyDescent="0.25">
      <c r="B2268" s="6">
        <v>43374</v>
      </c>
      <c r="C2268" s="4" t="s">
        <v>1563</v>
      </c>
      <c r="D2268" s="5">
        <v>301000</v>
      </c>
      <c r="E2268" s="5">
        <v>0</v>
      </c>
      <c r="F2268" s="5">
        <f t="shared" si="297"/>
        <v>1072270400</v>
      </c>
      <c r="H2268" s="25" t="str">
        <f t="shared" si="291"/>
        <v>30</v>
      </c>
      <c r="I2268" s="25" t="str">
        <f t="shared" si="292"/>
        <v>09</v>
      </c>
      <c r="J2268" s="25" t="str">
        <f t="shared" si="293"/>
        <v>2018</v>
      </c>
      <c r="K2268" s="25" t="str">
        <f t="shared" si="294"/>
        <v>2</v>
      </c>
      <c r="L2268" s="25" t="str">
        <f t="shared" si="295"/>
        <v>301516</v>
      </c>
      <c r="M2268" s="25" t="str">
        <f t="shared" si="296"/>
        <v>DUKUH 3</v>
      </c>
    </row>
    <row r="2269" spans="2:13" x14ac:dyDescent="0.25">
      <c r="B2269" s="6">
        <v>43374</v>
      </c>
      <c r="C2269" s="4" t="s">
        <v>1564</v>
      </c>
      <c r="D2269" s="5">
        <v>555000</v>
      </c>
      <c r="E2269" s="5">
        <v>0</v>
      </c>
      <c r="F2269" s="5">
        <f t="shared" si="297"/>
        <v>1072825400</v>
      </c>
      <c r="H2269" s="25" t="str">
        <f t="shared" si="291"/>
        <v>30</v>
      </c>
      <c r="I2269" s="25" t="str">
        <f t="shared" si="292"/>
        <v>09</v>
      </c>
      <c r="J2269" s="25" t="str">
        <f t="shared" si="293"/>
        <v>2018</v>
      </c>
      <c r="K2269" s="25" t="str">
        <f t="shared" si="294"/>
        <v>2</v>
      </c>
      <c r="L2269" s="25" t="str">
        <f t="shared" si="295"/>
        <v>301507</v>
      </c>
      <c r="M2269" s="25" t="str">
        <f t="shared" si="296"/>
        <v>AMPERA 2</v>
      </c>
    </row>
    <row r="2270" spans="2:13" x14ac:dyDescent="0.25">
      <c r="B2270" s="6">
        <v>43374</v>
      </c>
      <c r="C2270" s="4" t="s">
        <v>1558</v>
      </c>
      <c r="D2270" s="5">
        <v>720000</v>
      </c>
      <c r="E2270" s="5">
        <v>0</v>
      </c>
      <c r="F2270" s="5">
        <f t="shared" si="297"/>
        <v>1073545400</v>
      </c>
      <c r="H2270" s="25" t="str">
        <f t="shared" si="291"/>
        <v>30</v>
      </c>
      <c r="I2270" s="25" t="str">
        <f t="shared" si="292"/>
        <v>09</v>
      </c>
      <c r="J2270" s="25" t="str">
        <f t="shared" si="293"/>
        <v>2018</v>
      </c>
      <c r="K2270" s="25" t="str">
        <f t="shared" si="294"/>
        <v>2</v>
      </c>
      <c r="L2270" s="25" t="str">
        <f t="shared" si="295"/>
        <v>301504</v>
      </c>
      <c r="M2270" s="25" t="str">
        <f t="shared" si="296"/>
        <v>PD PINANG</v>
      </c>
    </row>
    <row r="2271" spans="2:13" x14ac:dyDescent="0.25">
      <c r="B2271" s="6">
        <v>43374</v>
      </c>
      <c r="C2271" s="4" t="s">
        <v>1557</v>
      </c>
      <c r="D2271" s="5">
        <v>360000</v>
      </c>
      <c r="E2271" s="5">
        <v>0</v>
      </c>
      <c r="F2271" s="5">
        <f t="shared" si="297"/>
        <v>1073905400</v>
      </c>
      <c r="H2271" s="25" t="str">
        <f t="shared" si="291"/>
        <v>30</v>
      </c>
      <c r="I2271" s="25" t="str">
        <f t="shared" si="292"/>
        <v>09</v>
      </c>
      <c r="J2271" s="25" t="str">
        <f t="shared" si="293"/>
        <v>2018</v>
      </c>
      <c r="K2271" s="25" t="str">
        <f t="shared" si="294"/>
        <v>2</v>
      </c>
      <c r="L2271" s="25" t="str">
        <f t="shared" si="295"/>
        <v>301503</v>
      </c>
      <c r="M2271" s="25" t="str">
        <f t="shared" si="296"/>
        <v>CIPUTAT 1</v>
      </c>
    </row>
    <row r="2272" spans="2:13" x14ac:dyDescent="0.25">
      <c r="B2272" s="6">
        <v>43374</v>
      </c>
      <c r="C2272" s="4" t="s">
        <v>1561</v>
      </c>
      <c r="D2272" s="5">
        <v>1020000</v>
      </c>
      <c r="E2272" s="5">
        <v>0</v>
      </c>
      <c r="F2272" s="5">
        <f t="shared" si="297"/>
        <v>1074925400</v>
      </c>
      <c r="H2272" s="25" t="str">
        <f t="shared" si="291"/>
        <v>30</v>
      </c>
      <c r="I2272" s="25" t="str">
        <f t="shared" si="292"/>
        <v>09</v>
      </c>
      <c r="J2272" s="25" t="str">
        <f t="shared" si="293"/>
        <v>2018</v>
      </c>
      <c r="K2272" s="25" t="str">
        <f t="shared" si="294"/>
        <v>2</v>
      </c>
      <c r="L2272" s="25" t="str">
        <f t="shared" si="295"/>
        <v>301514</v>
      </c>
      <c r="M2272" s="25" t="str">
        <f t="shared" si="296"/>
        <v>PS REBO</v>
      </c>
    </row>
    <row r="2273" spans="2:13" x14ac:dyDescent="0.25">
      <c r="B2273" s="6">
        <v>43374</v>
      </c>
      <c r="C2273" s="4" t="s">
        <v>1565</v>
      </c>
      <c r="D2273" s="5">
        <v>660000</v>
      </c>
      <c r="E2273" s="5">
        <v>0</v>
      </c>
      <c r="F2273" s="5">
        <f t="shared" si="297"/>
        <v>1075585400</v>
      </c>
      <c r="H2273" s="25" t="str">
        <f t="shared" si="291"/>
        <v>30</v>
      </c>
      <c r="I2273" s="25" t="str">
        <f t="shared" si="292"/>
        <v>09</v>
      </c>
      <c r="J2273" s="25" t="str">
        <f t="shared" si="293"/>
        <v>2018</v>
      </c>
      <c r="K2273" s="25" t="str">
        <f t="shared" si="294"/>
        <v>2</v>
      </c>
      <c r="L2273" s="25" t="str">
        <f t="shared" si="295"/>
        <v>301505</v>
      </c>
      <c r="M2273" s="25" t="str">
        <f t="shared" si="296"/>
        <v>FATMAWATI 2</v>
      </c>
    </row>
    <row r="2274" spans="2:13" x14ac:dyDescent="0.25">
      <c r="B2274" s="6">
        <v>43374</v>
      </c>
      <c r="C2274" s="4" t="s">
        <v>1566</v>
      </c>
      <c r="D2274" s="5">
        <v>1455000</v>
      </c>
      <c r="E2274" s="5">
        <v>0</v>
      </c>
      <c r="F2274" s="5">
        <f t="shared" si="297"/>
        <v>1077040400</v>
      </c>
      <c r="H2274" s="25" t="str">
        <f t="shared" si="291"/>
        <v>30</v>
      </c>
      <c r="I2274" s="25" t="str">
        <f t="shared" si="292"/>
        <v>09</v>
      </c>
      <c r="J2274" s="25" t="str">
        <f t="shared" si="293"/>
        <v>2018</v>
      </c>
      <c r="K2274" s="25" t="str">
        <f t="shared" si="294"/>
        <v>2</v>
      </c>
      <c r="L2274" s="25" t="str">
        <f t="shared" si="295"/>
        <v>301515</v>
      </c>
      <c r="M2274" s="25" t="str">
        <f t="shared" si="296"/>
        <v>DUKUH 1</v>
      </c>
    </row>
    <row r="2275" spans="2:13" x14ac:dyDescent="0.25">
      <c r="B2275" s="6">
        <v>43374</v>
      </c>
      <c r="C2275" s="4" t="s">
        <v>1567</v>
      </c>
      <c r="D2275" s="5">
        <v>105000</v>
      </c>
      <c r="E2275" s="5">
        <v>0</v>
      </c>
      <c r="F2275" s="5">
        <f t="shared" si="297"/>
        <v>1077145400</v>
      </c>
      <c r="H2275" s="25" t="str">
        <f t="shared" si="291"/>
        <v>30</v>
      </c>
      <c r="I2275" s="25" t="str">
        <f t="shared" si="292"/>
        <v>09</v>
      </c>
      <c r="J2275" s="25" t="str">
        <f t="shared" si="293"/>
        <v>2018</v>
      </c>
      <c r="K2275" s="25" t="str">
        <f t="shared" si="294"/>
        <v>2</v>
      </c>
      <c r="L2275" s="25" t="str">
        <f t="shared" si="295"/>
        <v>301513</v>
      </c>
      <c r="M2275" s="25" t="str">
        <f t="shared" si="296"/>
        <v>KP RAMBUTAN</v>
      </c>
    </row>
    <row r="2276" spans="2:13" x14ac:dyDescent="0.25">
      <c r="B2276" s="6">
        <v>43374</v>
      </c>
      <c r="C2276" s="4" t="s">
        <v>1560</v>
      </c>
      <c r="D2276" s="5">
        <v>570000</v>
      </c>
      <c r="E2276" s="5">
        <v>0</v>
      </c>
      <c r="F2276" s="5">
        <f t="shared" si="297"/>
        <v>1077715400</v>
      </c>
      <c r="H2276" s="25" t="str">
        <f t="shared" si="291"/>
        <v>30</v>
      </c>
      <c r="I2276" s="25" t="str">
        <f t="shared" si="292"/>
        <v>09</v>
      </c>
      <c r="J2276" s="25" t="str">
        <f t="shared" si="293"/>
        <v>2018</v>
      </c>
      <c r="K2276" s="25" t="str">
        <f t="shared" si="294"/>
        <v>2</v>
      </c>
      <c r="L2276" s="25" t="str">
        <f t="shared" si="295"/>
        <v>301509</v>
      </c>
      <c r="M2276" s="25" t="str">
        <f t="shared" si="296"/>
        <v>LT AGUNG 2</v>
      </c>
    </row>
    <row r="2277" spans="2:13" x14ac:dyDescent="0.25">
      <c r="B2277" s="6">
        <v>43374</v>
      </c>
      <c r="C2277" s="4" t="s">
        <v>1566</v>
      </c>
      <c r="D2277" s="5">
        <v>473000</v>
      </c>
      <c r="E2277" s="5">
        <v>0</v>
      </c>
      <c r="F2277" s="5">
        <f t="shared" si="297"/>
        <v>1078188400</v>
      </c>
      <c r="H2277" s="25" t="str">
        <f t="shared" si="291"/>
        <v>30</v>
      </c>
      <c r="I2277" s="25" t="str">
        <f t="shared" si="292"/>
        <v>09</v>
      </c>
      <c r="J2277" s="25" t="str">
        <f t="shared" si="293"/>
        <v>2018</v>
      </c>
      <c r="K2277" s="25" t="str">
        <f t="shared" si="294"/>
        <v>2</v>
      </c>
      <c r="L2277" s="25" t="str">
        <f t="shared" si="295"/>
        <v>301515</v>
      </c>
      <c r="M2277" s="25" t="str">
        <f t="shared" si="296"/>
        <v>DUKUH 1</v>
      </c>
    </row>
    <row r="2278" spans="2:13" x14ac:dyDescent="0.25">
      <c r="B2278" s="6">
        <v>43374</v>
      </c>
      <c r="C2278" s="4" t="s">
        <v>1562</v>
      </c>
      <c r="D2278" s="5">
        <v>870000</v>
      </c>
      <c r="E2278" s="5">
        <v>0</v>
      </c>
      <c r="F2278" s="5">
        <f t="shared" si="297"/>
        <v>1079058400</v>
      </c>
      <c r="H2278" s="25" t="str">
        <f t="shared" si="291"/>
        <v>30</v>
      </c>
      <c r="I2278" s="25" t="str">
        <f t="shared" si="292"/>
        <v>09</v>
      </c>
      <c r="J2278" s="25" t="str">
        <f t="shared" si="293"/>
        <v>2018</v>
      </c>
      <c r="K2278" s="25" t="str">
        <f t="shared" si="294"/>
        <v>2</v>
      </c>
      <c r="L2278" s="25" t="str">
        <f t="shared" si="295"/>
        <v>301512</v>
      </c>
      <c r="M2278" s="25" t="str">
        <f t="shared" si="296"/>
        <v>GEDONG 1</v>
      </c>
    </row>
    <row r="2279" spans="2:13" x14ac:dyDescent="0.25">
      <c r="B2279" s="6">
        <v>43374</v>
      </c>
      <c r="C2279" s="4" t="s">
        <v>1568</v>
      </c>
      <c r="D2279" s="5">
        <v>1230000</v>
      </c>
      <c r="E2279" s="5">
        <v>0</v>
      </c>
      <c r="F2279" s="5">
        <f t="shared" si="297"/>
        <v>1080288400</v>
      </c>
      <c r="H2279" s="25" t="str">
        <f t="shared" si="291"/>
        <v>30</v>
      </c>
      <c r="I2279" s="25" t="str">
        <f t="shared" si="292"/>
        <v>09</v>
      </c>
      <c r="J2279" s="25" t="str">
        <f t="shared" si="293"/>
        <v>2018</v>
      </c>
      <c r="K2279" s="25" t="str">
        <f t="shared" si="294"/>
        <v>2</v>
      </c>
      <c r="L2279" s="25" t="str">
        <f t="shared" si="295"/>
        <v>301511</v>
      </c>
      <c r="M2279" s="25" t="str">
        <f t="shared" si="296"/>
        <v>GEDONG 2</v>
      </c>
    </row>
    <row r="2280" spans="2:13" x14ac:dyDescent="0.25">
      <c r="B2280" s="6">
        <v>43374</v>
      </c>
      <c r="C2280" s="4" t="s">
        <v>1569</v>
      </c>
      <c r="D2280" s="5">
        <v>660000</v>
      </c>
      <c r="E2280" s="5">
        <v>0</v>
      </c>
      <c r="F2280" s="5">
        <f t="shared" si="297"/>
        <v>1080948400</v>
      </c>
      <c r="H2280" s="25" t="str">
        <f t="shared" si="291"/>
        <v>30</v>
      </c>
      <c r="I2280" s="25" t="str">
        <f t="shared" si="292"/>
        <v>09</v>
      </c>
      <c r="J2280" s="25" t="str">
        <f t="shared" si="293"/>
        <v>2018</v>
      </c>
      <c r="K2280" s="25" t="str">
        <f t="shared" si="294"/>
        <v>2</v>
      </c>
      <c r="L2280" s="25" t="str">
        <f t="shared" si="295"/>
        <v>301510</v>
      </c>
      <c r="M2280" s="25" t="str">
        <f t="shared" si="296"/>
        <v>LT AGUNG 1</v>
      </c>
    </row>
    <row r="2281" spans="2:13" x14ac:dyDescent="0.25">
      <c r="B2281" s="6">
        <v>43374</v>
      </c>
      <c r="C2281" s="4" t="s">
        <v>1559</v>
      </c>
      <c r="D2281" s="5">
        <v>1320000</v>
      </c>
      <c r="E2281" s="5">
        <v>0</v>
      </c>
      <c r="F2281" s="5">
        <f t="shared" si="297"/>
        <v>1082268400</v>
      </c>
      <c r="H2281" s="25" t="str">
        <f t="shared" si="291"/>
        <v>30</v>
      </c>
      <c r="I2281" s="25" t="str">
        <f t="shared" si="292"/>
        <v>09</v>
      </c>
      <c r="J2281" s="25" t="str">
        <f t="shared" si="293"/>
        <v>2018</v>
      </c>
      <c r="K2281" s="25" t="str">
        <f t="shared" si="294"/>
        <v>2</v>
      </c>
      <c r="L2281" s="25" t="str">
        <f t="shared" si="295"/>
        <v>301508</v>
      </c>
      <c r="M2281" s="25" t="str">
        <f t="shared" si="296"/>
        <v>AMPERA 1</v>
      </c>
    </row>
    <row r="2282" spans="2:13" x14ac:dyDescent="0.25">
      <c r="B2282" s="6">
        <v>43374</v>
      </c>
      <c r="C2282" s="4" t="s">
        <v>1565</v>
      </c>
      <c r="D2282" s="5">
        <v>660000</v>
      </c>
      <c r="E2282" s="5">
        <v>0</v>
      </c>
      <c r="F2282" s="5">
        <f t="shared" si="297"/>
        <v>1082928400</v>
      </c>
      <c r="H2282" s="25" t="str">
        <f t="shared" si="291"/>
        <v>30</v>
      </c>
      <c r="I2282" s="25" t="str">
        <f t="shared" si="292"/>
        <v>09</v>
      </c>
      <c r="J2282" s="25" t="str">
        <f t="shared" si="293"/>
        <v>2018</v>
      </c>
      <c r="K2282" s="25" t="str">
        <f t="shared" si="294"/>
        <v>2</v>
      </c>
      <c r="L2282" s="25" t="str">
        <f t="shared" si="295"/>
        <v>301505</v>
      </c>
      <c r="M2282" s="25" t="str">
        <f t="shared" si="296"/>
        <v>FATMAWATI 2</v>
      </c>
    </row>
    <row r="2283" spans="2:13" x14ac:dyDescent="0.25">
      <c r="B2283" s="6">
        <v>43374</v>
      </c>
      <c r="C2283" s="4" t="s">
        <v>1563</v>
      </c>
      <c r="D2283" s="5">
        <v>1462500</v>
      </c>
      <c r="E2283" s="5">
        <v>0</v>
      </c>
      <c r="F2283" s="5">
        <f t="shared" si="297"/>
        <v>1084390900</v>
      </c>
      <c r="H2283" s="25" t="str">
        <f t="shared" si="291"/>
        <v>30</v>
      </c>
      <c r="I2283" s="25" t="str">
        <f t="shared" si="292"/>
        <v>09</v>
      </c>
      <c r="J2283" s="25" t="str">
        <f t="shared" si="293"/>
        <v>2018</v>
      </c>
      <c r="K2283" s="25" t="str">
        <f t="shared" si="294"/>
        <v>2</v>
      </c>
      <c r="L2283" s="25" t="str">
        <f t="shared" si="295"/>
        <v>301516</v>
      </c>
      <c r="M2283" s="25" t="str">
        <f t="shared" si="296"/>
        <v>DUKUH 3</v>
      </c>
    </row>
    <row r="2284" spans="2:13" x14ac:dyDescent="0.25">
      <c r="B2284" s="6">
        <v>43374</v>
      </c>
      <c r="C2284" s="4" t="s">
        <v>1564</v>
      </c>
      <c r="D2284" s="5">
        <v>922500</v>
      </c>
      <c r="E2284" s="5">
        <v>0</v>
      </c>
      <c r="F2284" s="5">
        <f t="shared" si="297"/>
        <v>1085313400</v>
      </c>
      <c r="H2284" s="25" t="str">
        <f t="shared" si="291"/>
        <v>30</v>
      </c>
      <c r="I2284" s="25" t="str">
        <f t="shared" si="292"/>
        <v>09</v>
      </c>
      <c r="J2284" s="25" t="str">
        <f t="shared" si="293"/>
        <v>2018</v>
      </c>
      <c r="K2284" s="25" t="str">
        <f t="shared" si="294"/>
        <v>2</v>
      </c>
      <c r="L2284" s="25" t="str">
        <f t="shared" si="295"/>
        <v>301507</v>
      </c>
      <c r="M2284" s="25" t="str">
        <f t="shared" si="296"/>
        <v>AMPERA 2</v>
      </c>
    </row>
    <row r="2285" spans="2:13" x14ac:dyDescent="0.25">
      <c r="B2285" s="6">
        <v>43374</v>
      </c>
      <c r="C2285" s="4" t="s">
        <v>1570</v>
      </c>
      <c r="D2285" s="5">
        <v>960000</v>
      </c>
      <c r="E2285" s="5">
        <v>0</v>
      </c>
      <c r="F2285" s="5">
        <f t="shared" si="297"/>
        <v>1086273400</v>
      </c>
      <c r="H2285" s="25" t="str">
        <f t="shared" si="291"/>
        <v>30</v>
      </c>
      <c r="I2285" s="25" t="str">
        <f t="shared" si="292"/>
        <v>09</v>
      </c>
      <c r="J2285" s="25" t="str">
        <f t="shared" si="293"/>
        <v>2018</v>
      </c>
      <c r="K2285" s="25" t="str">
        <f t="shared" si="294"/>
        <v>2</v>
      </c>
      <c r="L2285" s="25" t="str">
        <f t="shared" si="295"/>
        <v>301506</v>
      </c>
      <c r="M2285" s="25" t="str">
        <f t="shared" si="296"/>
        <v>FATMAWATI 1</v>
      </c>
    </row>
    <row r="2286" spans="2:13" x14ac:dyDescent="0.25">
      <c r="B2286" s="6">
        <v>43374</v>
      </c>
      <c r="C2286" s="4" t="s">
        <v>1569</v>
      </c>
      <c r="D2286" s="5">
        <v>1725000</v>
      </c>
      <c r="E2286" s="5">
        <v>0</v>
      </c>
      <c r="F2286" s="5">
        <f t="shared" si="297"/>
        <v>1087998400</v>
      </c>
      <c r="H2286" s="25" t="str">
        <f t="shared" si="291"/>
        <v>30</v>
      </c>
      <c r="I2286" s="25" t="str">
        <f t="shared" si="292"/>
        <v>09</v>
      </c>
      <c r="J2286" s="25" t="str">
        <f t="shared" si="293"/>
        <v>2018</v>
      </c>
      <c r="K2286" s="25" t="str">
        <f t="shared" si="294"/>
        <v>2</v>
      </c>
      <c r="L2286" s="25" t="str">
        <f t="shared" si="295"/>
        <v>301510</v>
      </c>
      <c r="M2286" s="25" t="str">
        <f t="shared" si="296"/>
        <v>LT AGUNG 1</v>
      </c>
    </row>
    <row r="2287" spans="2:13" x14ac:dyDescent="0.25">
      <c r="B2287" s="6">
        <v>43374</v>
      </c>
      <c r="C2287" s="4" t="s">
        <v>1567</v>
      </c>
      <c r="D2287" s="5">
        <v>660000</v>
      </c>
      <c r="E2287" s="5">
        <v>0</v>
      </c>
      <c r="F2287" s="5">
        <f t="shared" si="297"/>
        <v>1088658400</v>
      </c>
      <c r="H2287" s="25" t="str">
        <f t="shared" si="291"/>
        <v>30</v>
      </c>
      <c r="I2287" s="25" t="str">
        <f t="shared" si="292"/>
        <v>09</v>
      </c>
      <c r="J2287" s="25" t="str">
        <f t="shared" si="293"/>
        <v>2018</v>
      </c>
      <c r="K2287" s="25" t="str">
        <f t="shared" si="294"/>
        <v>2</v>
      </c>
      <c r="L2287" s="25" t="str">
        <f t="shared" si="295"/>
        <v>301513</v>
      </c>
      <c r="M2287" s="25" t="str">
        <f t="shared" si="296"/>
        <v>KP RAMBUTAN</v>
      </c>
    </row>
    <row r="2288" spans="2:13" x14ac:dyDescent="0.25">
      <c r="B2288" s="6">
        <v>43374</v>
      </c>
      <c r="C2288" s="4" t="s">
        <v>1570</v>
      </c>
      <c r="D2288" s="5">
        <v>450000</v>
      </c>
      <c r="E2288" s="5">
        <v>0</v>
      </c>
      <c r="F2288" s="5">
        <f t="shared" si="297"/>
        <v>1089108400</v>
      </c>
      <c r="H2288" s="25" t="str">
        <f t="shared" si="291"/>
        <v>30</v>
      </c>
      <c r="I2288" s="25" t="str">
        <f t="shared" si="292"/>
        <v>09</v>
      </c>
      <c r="J2288" s="25" t="str">
        <f t="shared" si="293"/>
        <v>2018</v>
      </c>
      <c r="K2288" s="25" t="str">
        <f t="shared" si="294"/>
        <v>2</v>
      </c>
      <c r="L2288" s="25" t="str">
        <f t="shared" si="295"/>
        <v>301506</v>
      </c>
      <c r="M2288" s="25" t="str">
        <f t="shared" si="296"/>
        <v>FATMAWATI 1</v>
      </c>
    </row>
    <row r="2289" spans="2:13" x14ac:dyDescent="0.25">
      <c r="B2289" s="6">
        <v>43374</v>
      </c>
      <c r="C2289" s="4" t="s">
        <v>1568</v>
      </c>
      <c r="D2289" s="5">
        <v>285000</v>
      </c>
      <c r="E2289" s="5">
        <v>0</v>
      </c>
      <c r="F2289" s="5">
        <f t="shared" si="297"/>
        <v>1089393400</v>
      </c>
      <c r="H2289" s="25" t="str">
        <f t="shared" si="291"/>
        <v>30</v>
      </c>
      <c r="I2289" s="25" t="str">
        <f t="shared" si="292"/>
        <v>09</v>
      </c>
      <c r="J2289" s="25" t="str">
        <f t="shared" si="293"/>
        <v>2018</v>
      </c>
      <c r="K2289" s="25" t="str">
        <f t="shared" si="294"/>
        <v>2</v>
      </c>
      <c r="L2289" s="25" t="str">
        <f t="shared" si="295"/>
        <v>301511</v>
      </c>
      <c r="M2289" s="25" t="str">
        <f t="shared" si="296"/>
        <v>GEDONG 2</v>
      </c>
    </row>
    <row r="2290" spans="2:13" x14ac:dyDescent="0.25">
      <c r="B2290" s="6">
        <v>43374</v>
      </c>
      <c r="C2290" s="4" t="s">
        <v>1571</v>
      </c>
      <c r="D2290" s="5">
        <v>165000</v>
      </c>
      <c r="E2290" s="5">
        <v>0</v>
      </c>
      <c r="F2290" s="5">
        <f t="shared" si="297"/>
        <v>1089558400</v>
      </c>
      <c r="H2290" s="25" t="str">
        <f t="shared" si="291"/>
        <v>01</v>
      </c>
      <c r="I2290" s="25" t="str">
        <f t="shared" si="292"/>
        <v>10</v>
      </c>
      <c r="J2290" s="25" t="str">
        <f t="shared" si="293"/>
        <v>2018</v>
      </c>
      <c r="K2290" s="25" t="str">
        <f t="shared" si="294"/>
        <v>3</v>
      </c>
      <c r="L2290" s="25" t="str">
        <f t="shared" si="295"/>
        <v>301510</v>
      </c>
      <c r="M2290" s="25" t="str">
        <f t="shared" si="296"/>
        <v>LT AGUNG 1</v>
      </c>
    </row>
    <row r="2291" spans="2:13" x14ac:dyDescent="0.25">
      <c r="B2291" s="6">
        <v>43374</v>
      </c>
      <c r="C2291" s="4" t="s">
        <v>1572</v>
      </c>
      <c r="D2291" s="5">
        <v>60000</v>
      </c>
      <c r="E2291" s="5">
        <v>0</v>
      </c>
      <c r="F2291" s="5">
        <f t="shared" si="297"/>
        <v>1089618400</v>
      </c>
      <c r="H2291" s="25" t="str">
        <f t="shared" si="291"/>
        <v>01</v>
      </c>
      <c r="I2291" s="25" t="str">
        <f t="shared" si="292"/>
        <v>10</v>
      </c>
      <c r="J2291" s="25" t="str">
        <f t="shared" si="293"/>
        <v>2018</v>
      </c>
      <c r="K2291" s="25" t="str">
        <f t="shared" si="294"/>
        <v>3</v>
      </c>
      <c r="L2291" s="25" t="str">
        <f t="shared" si="295"/>
        <v>301507</v>
      </c>
      <c r="M2291" s="25" t="str">
        <f t="shared" si="296"/>
        <v>AMPERA 2</v>
      </c>
    </row>
    <row r="2292" spans="2:13" x14ac:dyDescent="0.25">
      <c r="B2292" s="6">
        <v>43374</v>
      </c>
      <c r="C2292" s="4" t="s">
        <v>1573</v>
      </c>
      <c r="D2292" s="5">
        <v>720000</v>
      </c>
      <c r="E2292" s="5">
        <v>0</v>
      </c>
      <c r="F2292" s="5">
        <f t="shared" si="297"/>
        <v>1090338400</v>
      </c>
      <c r="H2292" s="25" t="str">
        <f t="shared" si="291"/>
        <v>01</v>
      </c>
      <c r="I2292" s="25" t="str">
        <f t="shared" si="292"/>
        <v>10</v>
      </c>
      <c r="J2292" s="25" t="str">
        <f t="shared" si="293"/>
        <v>2018</v>
      </c>
      <c r="K2292" s="25" t="str">
        <f t="shared" si="294"/>
        <v>3</v>
      </c>
      <c r="L2292" s="25" t="str">
        <f t="shared" si="295"/>
        <v>301509</v>
      </c>
      <c r="M2292" s="25" t="str">
        <f t="shared" si="296"/>
        <v>LT AGUNG 2</v>
      </c>
    </row>
    <row r="2293" spans="2:13" x14ac:dyDescent="0.25">
      <c r="B2293" s="6">
        <v>43374</v>
      </c>
      <c r="C2293" s="4" t="s">
        <v>1573</v>
      </c>
      <c r="D2293" s="5">
        <v>90000</v>
      </c>
      <c r="E2293" s="5">
        <v>0</v>
      </c>
      <c r="F2293" s="5">
        <f t="shared" si="297"/>
        <v>1090428400</v>
      </c>
      <c r="H2293" s="25" t="str">
        <f t="shared" si="291"/>
        <v>01</v>
      </c>
      <c r="I2293" s="25" t="str">
        <f t="shared" si="292"/>
        <v>10</v>
      </c>
      <c r="J2293" s="25" t="str">
        <f t="shared" si="293"/>
        <v>2018</v>
      </c>
      <c r="K2293" s="25" t="str">
        <f t="shared" si="294"/>
        <v>3</v>
      </c>
      <c r="L2293" s="25" t="str">
        <f t="shared" si="295"/>
        <v>301509</v>
      </c>
      <c r="M2293" s="25" t="str">
        <f t="shared" si="296"/>
        <v>LT AGUNG 2</v>
      </c>
    </row>
    <row r="2294" spans="2:13" x14ac:dyDescent="0.25">
      <c r="B2294" s="6">
        <v>43374</v>
      </c>
      <c r="C2294" s="4" t="s">
        <v>1574</v>
      </c>
      <c r="D2294" s="5">
        <v>15000</v>
      </c>
      <c r="E2294" s="5">
        <v>0</v>
      </c>
      <c r="F2294" s="5">
        <f t="shared" si="297"/>
        <v>1090443400</v>
      </c>
      <c r="H2294" s="25" t="str">
        <f t="shared" si="291"/>
        <v>01</v>
      </c>
      <c r="I2294" s="25" t="str">
        <f t="shared" si="292"/>
        <v>10</v>
      </c>
      <c r="J2294" s="25" t="str">
        <f t="shared" si="293"/>
        <v>2018</v>
      </c>
      <c r="K2294" s="25" t="str">
        <f t="shared" si="294"/>
        <v>3</v>
      </c>
      <c r="L2294" s="25" t="str">
        <f t="shared" si="295"/>
        <v>301504</v>
      </c>
      <c r="M2294" s="25" t="str">
        <f t="shared" si="296"/>
        <v>PD PINANG</v>
      </c>
    </row>
    <row r="2295" spans="2:13" x14ac:dyDescent="0.25">
      <c r="B2295" s="6">
        <v>43374</v>
      </c>
      <c r="C2295" s="4" t="s">
        <v>1574</v>
      </c>
      <c r="D2295" s="5">
        <v>225000</v>
      </c>
      <c r="E2295" s="5">
        <v>0</v>
      </c>
      <c r="F2295" s="5">
        <f t="shared" si="297"/>
        <v>1090668400</v>
      </c>
      <c r="H2295" s="25" t="str">
        <f t="shared" si="291"/>
        <v>01</v>
      </c>
      <c r="I2295" s="25" t="str">
        <f t="shared" si="292"/>
        <v>10</v>
      </c>
      <c r="J2295" s="25" t="str">
        <f t="shared" si="293"/>
        <v>2018</v>
      </c>
      <c r="K2295" s="25" t="str">
        <f t="shared" si="294"/>
        <v>3</v>
      </c>
      <c r="L2295" s="25" t="str">
        <f t="shared" si="295"/>
        <v>301504</v>
      </c>
      <c r="M2295" s="25" t="str">
        <f t="shared" si="296"/>
        <v>PD PINANG</v>
      </c>
    </row>
    <row r="2296" spans="2:13" x14ac:dyDescent="0.25">
      <c r="B2296" s="6">
        <v>43374</v>
      </c>
      <c r="C2296" s="4" t="s">
        <v>1575</v>
      </c>
      <c r="D2296" s="5">
        <v>165000</v>
      </c>
      <c r="E2296" s="5">
        <v>0</v>
      </c>
      <c r="F2296" s="5">
        <f t="shared" si="297"/>
        <v>1090833400</v>
      </c>
      <c r="H2296" s="25" t="str">
        <f t="shared" si="291"/>
        <v>01</v>
      </c>
      <c r="I2296" s="25" t="str">
        <f t="shared" si="292"/>
        <v>10</v>
      </c>
      <c r="J2296" s="25" t="str">
        <f t="shared" si="293"/>
        <v>2018</v>
      </c>
      <c r="K2296" s="25" t="str">
        <f t="shared" si="294"/>
        <v>3</v>
      </c>
      <c r="L2296" s="25" t="str">
        <f t="shared" si="295"/>
        <v>301512</v>
      </c>
      <c r="M2296" s="25" t="str">
        <f t="shared" si="296"/>
        <v>GEDONG 1</v>
      </c>
    </row>
    <row r="2297" spans="2:13" x14ac:dyDescent="0.25">
      <c r="B2297" s="6">
        <v>43374</v>
      </c>
      <c r="C2297" s="4" t="s">
        <v>1576</v>
      </c>
      <c r="D2297" s="5">
        <v>150000</v>
      </c>
      <c r="E2297" s="5">
        <v>0</v>
      </c>
      <c r="F2297" s="5">
        <f t="shared" si="297"/>
        <v>1090983400</v>
      </c>
      <c r="H2297" s="25" t="str">
        <f t="shared" si="291"/>
        <v>01</v>
      </c>
      <c r="I2297" s="25" t="str">
        <f t="shared" si="292"/>
        <v>10</v>
      </c>
      <c r="J2297" s="25" t="str">
        <f t="shared" si="293"/>
        <v>2018</v>
      </c>
      <c r="K2297" s="25" t="str">
        <f t="shared" si="294"/>
        <v>3</v>
      </c>
      <c r="L2297" s="25" t="str">
        <f t="shared" si="295"/>
        <v>301515</v>
      </c>
      <c r="M2297" s="25" t="str">
        <f t="shared" si="296"/>
        <v>DUKUH 1</v>
      </c>
    </row>
    <row r="2298" spans="2:13" x14ac:dyDescent="0.25">
      <c r="B2298" s="6">
        <v>43374</v>
      </c>
      <c r="C2298" s="4" t="s">
        <v>1577</v>
      </c>
      <c r="D2298" s="5">
        <v>30000</v>
      </c>
      <c r="E2298" s="5">
        <v>0</v>
      </c>
      <c r="F2298" s="5">
        <f t="shared" si="297"/>
        <v>1091013400</v>
      </c>
      <c r="H2298" s="25" t="str">
        <f t="shared" si="291"/>
        <v>01</v>
      </c>
      <c r="I2298" s="25" t="str">
        <f t="shared" si="292"/>
        <v>10</v>
      </c>
      <c r="J2298" s="25" t="str">
        <f t="shared" si="293"/>
        <v>2018</v>
      </c>
      <c r="K2298" s="25" t="str">
        <f t="shared" si="294"/>
        <v>3</v>
      </c>
      <c r="L2298" s="25" t="str">
        <f t="shared" si="295"/>
        <v>301511</v>
      </c>
      <c r="M2298" s="25" t="str">
        <f t="shared" si="296"/>
        <v>GEDONG 2</v>
      </c>
    </row>
    <row r="2299" spans="2:13" x14ac:dyDescent="0.25">
      <c r="B2299" s="6">
        <v>43374</v>
      </c>
      <c r="C2299" s="4" t="s">
        <v>1578</v>
      </c>
      <c r="D2299" s="5">
        <v>225000</v>
      </c>
      <c r="E2299" s="5">
        <v>0</v>
      </c>
      <c r="F2299" s="5">
        <f t="shared" si="297"/>
        <v>1091238400</v>
      </c>
      <c r="H2299" s="25" t="str">
        <f t="shared" si="291"/>
        <v>01</v>
      </c>
      <c r="I2299" s="25" t="str">
        <f t="shared" si="292"/>
        <v>10</v>
      </c>
      <c r="J2299" s="25" t="str">
        <f t="shared" si="293"/>
        <v>2018</v>
      </c>
      <c r="K2299" s="25" t="str">
        <f t="shared" si="294"/>
        <v>3</v>
      </c>
      <c r="L2299" s="25" t="str">
        <f t="shared" si="295"/>
        <v>301505</v>
      </c>
      <c r="M2299" s="25" t="str">
        <f t="shared" si="296"/>
        <v>FATMAWATI 2</v>
      </c>
    </row>
    <row r="2300" spans="2:13" x14ac:dyDescent="0.25">
      <c r="B2300" s="6">
        <v>43374</v>
      </c>
      <c r="C2300" s="4" t="s">
        <v>1572</v>
      </c>
      <c r="D2300" s="5">
        <v>90000</v>
      </c>
      <c r="E2300" s="5">
        <v>0</v>
      </c>
      <c r="F2300" s="5">
        <f t="shared" si="297"/>
        <v>1091328400</v>
      </c>
      <c r="H2300" s="25" t="str">
        <f t="shared" si="291"/>
        <v>01</v>
      </c>
      <c r="I2300" s="25" t="str">
        <f t="shared" si="292"/>
        <v>10</v>
      </c>
      <c r="J2300" s="25" t="str">
        <f t="shared" si="293"/>
        <v>2018</v>
      </c>
      <c r="K2300" s="25" t="str">
        <f t="shared" si="294"/>
        <v>3</v>
      </c>
      <c r="L2300" s="25" t="str">
        <f t="shared" si="295"/>
        <v>301507</v>
      </c>
      <c r="M2300" s="25" t="str">
        <f t="shared" si="296"/>
        <v>AMPERA 2</v>
      </c>
    </row>
    <row r="2301" spans="2:13" x14ac:dyDescent="0.25">
      <c r="B2301" s="6">
        <v>43374</v>
      </c>
      <c r="C2301" s="4" t="s">
        <v>1579</v>
      </c>
      <c r="D2301" s="5">
        <v>45000</v>
      </c>
      <c r="E2301" s="5">
        <v>0</v>
      </c>
      <c r="F2301" s="5">
        <f t="shared" si="297"/>
        <v>1091373400</v>
      </c>
      <c r="H2301" s="25" t="str">
        <f t="shared" si="291"/>
        <v>01</v>
      </c>
      <c r="I2301" s="25" t="str">
        <f t="shared" si="292"/>
        <v>10</v>
      </c>
      <c r="J2301" s="25" t="str">
        <f t="shared" si="293"/>
        <v>2018</v>
      </c>
      <c r="K2301" s="25" t="str">
        <f t="shared" si="294"/>
        <v>3</v>
      </c>
      <c r="L2301" s="25" t="str">
        <f t="shared" si="295"/>
        <v>301506</v>
      </c>
      <c r="M2301" s="25" t="str">
        <f t="shared" si="296"/>
        <v>FATMAWATI 1</v>
      </c>
    </row>
    <row r="2302" spans="2:13" x14ac:dyDescent="0.25">
      <c r="B2302" s="6">
        <v>43374</v>
      </c>
      <c r="C2302" s="4" t="s">
        <v>1580</v>
      </c>
      <c r="D2302" s="5">
        <v>60000</v>
      </c>
      <c r="E2302" s="5">
        <v>0</v>
      </c>
      <c r="F2302" s="5">
        <f t="shared" si="297"/>
        <v>1091433400</v>
      </c>
      <c r="H2302" s="25" t="str">
        <f t="shared" si="291"/>
        <v>01</v>
      </c>
      <c r="I2302" s="25" t="str">
        <f t="shared" si="292"/>
        <v>10</v>
      </c>
      <c r="J2302" s="25" t="str">
        <f t="shared" si="293"/>
        <v>2018</v>
      </c>
      <c r="K2302" s="25" t="str">
        <f t="shared" si="294"/>
        <v>3</v>
      </c>
      <c r="L2302" s="25" t="str">
        <f t="shared" si="295"/>
        <v>301513</v>
      </c>
      <c r="M2302" s="25" t="str">
        <f t="shared" si="296"/>
        <v>KP RAMBUTAN</v>
      </c>
    </row>
    <row r="2303" spans="2:13" x14ac:dyDescent="0.25">
      <c r="B2303" s="6">
        <v>43374</v>
      </c>
      <c r="C2303" s="4" t="s">
        <v>1581</v>
      </c>
      <c r="D2303" s="5">
        <v>15000</v>
      </c>
      <c r="E2303" s="5">
        <v>0</v>
      </c>
      <c r="F2303" s="5">
        <f t="shared" si="297"/>
        <v>1091448400</v>
      </c>
      <c r="H2303" s="25" t="str">
        <f t="shared" si="291"/>
        <v>01</v>
      </c>
      <c r="I2303" s="25" t="str">
        <f t="shared" si="292"/>
        <v>10</v>
      </c>
      <c r="J2303" s="25" t="str">
        <f t="shared" si="293"/>
        <v>2018</v>
      </c>
      <c r="K2303" s="25" t="str">
        <f t="shared" si="294"/>
        <v>3</v>
      </c>
      <c r="L2303" s="25" t="str">
        <f t="shared" si="295"/>
        <v>301508</v>
      </c>
      <c r="M2303" s="25" t="str">
        <f t="shared" si="296"/>
        <v>AMPERA 1</v>
      </c>
    </row>
    <row r="2304" spans="2:13" x14ac:dyDescent="0.25">
      <c r="B2304" s="6">
        <v>43374</v>
      </c>
      <c r="C2304" s="4" t="s">
        <v>1577</v>
      </c>
      <c r="D2304" s="5">
        <v>210000</v>
      </c>
      <c r="E2304" s="5">
        <v>0</v>
      </c>
      <c r="F2304" s="5">
        <f t="shared" si="297"/>
        <v>1091658400</v>
      </c>
      <c r="H2304" s="25" t="str">
        <f t="shared" si="291"/>
        <v>01</v>
      </c>
      <c r="I2304" s="25" t="str">
        <f t="shared" si="292"/>
        <v>10</v>
      </c>
      <c r="J2304" s="25" t="str">
        <f t="shared" si="293"/>
        <v>2018</v>
      </c>
      <c r="K2304" s="25" t="str">
        <f t="shared" si="294"/>
        <v>3</v>
      </c>
      <c r="L2304" s="25" t="str">
        <f t="shared" si="295"/>
        <v>301511</v>
      </c>
      <c r="M2304" s="25" t="str">
        <f t="shared" si="296"/>
        <v>GEDONG 2</v>
      </c>
    </row>
    <row r="2305" spans="2:13" x14ac:dyDescent="0.25">
      <c r="B2305" s="6">
        <v>43374</v>
      </c>
      <c r="C2305" s="4" t="s">
        <v>1575</v>
      </c>
      <c r="D2305" s="5">
        <v>30000</v>
      </c>
      <c r="E2305" s="5">
        <v>0</v>
      </c>
      <c r="F2305" s="5">
        <f t="shared" si="297"/>
        <v>1091688400</v>
      </c>
      <c r="H2305" s="25" t="str">
        <f t="shared" si="291"/>
        <v>01</v>
      </c>
      <c r="I2305" s="25" t="str">
        <f t="shared" si="292"/>
        <v>10</v>
      </c>
      <c r="J2305" s="25" t="str">
        <f t="shared" si="293"/>
        <v>2018</v>
      </c>
      <c r="K2305" s="25" t="str">
        <f t="shared" si="294"/>
        <v>3</v>
      </c>
      <c r="L2305" s="25" t="str">
        <f t="shared" si="295"/>
        <v>301512</v>
      </c>
      <c r="M2305" s="25" t="str">
        <f t="shared" si="296"/>
        <v>GEDONG 1</v>
      </c>
    </row>
    <row r="2306" spans="2:13" x14ac:dyDescent="0.25">
      <c r="B2306" s="6">
        <v>43374</v>
      </c>
      <c r="C2306" s="4" t="s">
        <v>1582</v>
      </c>
      <c r="D2306" s="5">
        <v>105000</v>
      </c>
      <c r="E2306" s="5">
        <v>0</v>
      </c>
      <c r="F2306" s="5">
        <f t="shared" si="297"/>
        <v>1091793400</v>
      </c>
      <c r="H2306" s="25" t="str">
        <f t="shared" si="291"/>
        <v>01</v>
      </c>
      <c r="I2306" s="25" t="str">
        <f t="shared" si="292"/>
        <v>10</v>
      </c>
      <c r="J2306" s="25" t="str">
        <f t="shared" si="293"/>
        <v>2018</v>
      </c>
      <c r="K2306" s="25" t="str">
        <f t="shared" si="294"/>
        <v>3</v>
      </c>
      <c r="L2306" s="25" t="str">
        <f t="shared" si="295"/>
        <v>301514</v>
      </c>
      <c r="M2306" s="25" t="str">
        <f t="shared" si="296"/>
        <v>PS REBO</v>
      </c>
    </row>
    <row r="2307" spans="2:13" x14ac:dyDescent="0.25">
      <c r="B2307" s="6">
        <v>43374</v>
      </c>
      <c r="C2307" s="4" t="s">
        <v>1581</v>
      </c>
      <c r="D2307" s="5">
        <v>105000</v>
      </c>
      <c r="E2307" s="5">
        <v>0</v>
      </c>
      <c r="F2307" s="5">
        <f t="shared" si="297"/>
        <v>1091898400</v>
      </c>
      <c r="H2307" s="25" t="str">
        <f t="shared" si="291"/>
        <v>01</v>
      </c>
      <c r="I2307" s="25" t="str">
        <f t="shared" si="292"/>
        <v>10</v>
      </c>
      <c r="J2307" s="25" t="str">
        <f t="shared" si="293"/>
        <v>2018</v>
      </c>
      <c r="K2307" s="25" t="str">
        <f t="shared" si="294"/>
        <v>3</v>
      </c>
      <c r="L2307" s="25" t="str">
        <f t="shared" si="295"/>
        <v>301508</v>
      </c>
      <c r="M2307" s="25" t="str">
        <f t="shared" si="296"/>
        <v>AMPERA 1</v>
      </c>
    </row>
    <row r="2308" spans="2:13" x14ac:dyDescent="0.25">
      <c r="B2308" s="6">
        <v>43374</v>
      </c>
      <c r="C2308" s="4" t="s">
        <v>1583</v>
      </c>
      <c r="D2308" s="5">
        <v>180000</v>
      </c>
      <c r="E2308" s="5">
        <v>0</v>
      </c>
      <c r="F2308" s="5">
        <f t="shared" si="297"/>
        <v>1092078400</v>
      </c>
      <c r="H2308" s="25" t="str">
        <f t="shared" si="291"/>
        <v>01</v>
      </c>
      <c r="I2308" s="25" t="str">
        <f t="shared" si="292"/>
        <v>10</v>
      </c>
      <c r="J2308" s="25" t="str">
        <f t="shared" si="293"/>
        <v>2018</v>
      </c>
      <c r="K2308" s="25" t="str">
        <f t="shared" si="294"/>
        <v>3</v>
      </c>
      <c r="L2308" s="25" t="str">
        <f t="shared" si="295"/>
        <v>301503</v>
      </c>
      <c r="M2308" s="25" t="str">
        <f t="shared" si="296"/>
        <v>CIPUTAT 1</v>
      </c>
    </row>
    <row r="2309" spans="2:13" x14ac:dyDescent="0.25">
      <c r="B2309" s="6">
        <v>43374</v>
      </c>
      <c r="C2309" s="4" t="s">
        <v>1582</v>
      </c>
      <c r="D2309" s="5">
        <v>1020000</v>
      </c>
      <c r="E2309" s="5">
        <v>0</v>
      </c>
      <c r="F2309" s="5">
        <f t="shared" si="297"/>
        <v>1093098400</v>
      </c>
      <c r="H2309" s="25" t="str">
        <f t="shared" si="291"/>
        <v>01</v>
      </c>
      <c r="I2309" s="25" t="str">
        <f t="shared" si="292"/>
        <v>10</v>
      </c>
      <c r="J2309" s="25" t="str">
        <f t="shared" si="293"/>
        <v>2018</v>
      </c>
      <c r="K2309" s="25" t="str">
        <f t="shared" si="294"/>
        <v>3</v>
      </c>
      <c r="L2309" s="25" t="str">
        <f t="shared" si="295"/>
        <v>301514</v>
      </c>
      <c r="M2309" s="25" t="str">
        <f t="shared" si="296"/>
        <v>PS REBO</v>
      </c>
    </row>
    <row r="2310" spans="2:13" x14ac:dyDescent="0.25">
      <c r="B2310" s="6">
        <v>43374</v>
      </c>
      <c r="C2310" s="4" t="s">
        <v>1584</v>
      </c>
      <c r="D2310" s="5">
        <v>30000</v>
      </c>
      <c r="E2310" s="5">
        <v>0</v>
      </c>
      <c r="F2310" s="5">
        <f t="shared" si="297"/>
        <v>1093128400</v>
      </c>
      <c r="H2310" s="25" t="str">
        <f t="shared" si="291"/>
        <v>01</v>
      </c>
      <c r="I2310" s="25" t="str">
        <f t="shared" si="292"/>
        <v>10</v>
      </c>
      <c r="J2310" s="25" t="str">
        <f t="shared" si="293"/>
        <v>2018</v>
      </c>
      <c r="K2310" s="25" t="str">
        <f t="shared" si="294"/>
        <v>3</v>
      </c>
      <c r="L2310" s="25" t="str">
        <f t="shared" si="295"/>
        <v>301516</v>
      </c>
      <c r="M2310" s="25" t="str">
        <f t="shared" si="296"/>
        <v>DUKUH 3</v>
      </c>
    </row>
    <row r="2311" spans="2:13" x14ac:dyDescent="0.25">
      <c r="B2311" s="6">
        <v>43374</v>
      </c>
      <c r="C2311" s="4" t="s">
        <v>1580</v>
      </c>
      <c r="D2311" s="5">
        <v>15000</v>
      </c>
      <c r="E2311" s="5">
        <v>0</v>
      </c>
      <c r="F2311" s="5">
        <f t="shared" si="297"/>
        <v>1093143400</v>
      </c>
      <c r="H2311" s="25" t="str">
        <f t="shared" si="291"/>
        <v>01</v>
      </c>
      <c r="I2311" s="25" t="str">
        <f t="shared" si="292"/>
        <v>10</v>
      </c>
      <c r="J2311" s="25" t="str">
        <f t="shared" si="293"/>
        <v>2018</v>
      </c>
      <c r="K2311" s="25" t="str">
        <f t="shared" si="294"/>
        <v>3</v>
      </c>
      <c r="L2311" s="25" t="str">
        <f t="shared" si="295"/>
        <v>301513</v>
      </c>
      <c r="M2311" s="25" t="str">
        <f t="shared" si="296"/>
        <v>KP RAMBUTAN</v>
      </c>
    </row>
    <row r="2312" spans="2:13" x14ac:dyDescent="0.25">
      <c r="B2312" s="6">
        <v>43374</v>
      </c>
      <c r="C2312" s="4" t="s">
        <v>1578</v>
      </c>
      <c r="D2312" s="5">
        <v>45000</v>
      </c>
      <c r="E2312" s="5">
        <v>0</v>
      </c>
      <c r="F2312" s="5">
        <f t="shared" si="297"/>
        <v>1093188400</v>
      </c>
      <c r="H2312" s="25" t="str">
        <f t="shared" si="291"/>
        <v>01</v>
      </c>
      <c r="I2312" s="25" t="str">
        <f t="shared" si="292"/>
        <v>10</v>
      </c>
      <c r="J2312" s="25" t="str">
        <f t="shared" si="293"/>
        <v>2018</v>
      </c>
      <c r="K2312" s="25" t="str">
        <f t="shared" si="294"/>
        <v>3</v>
      </c>
      <c r="L2312" s="25" t="str">
        <f t="shared" si="295"/>
        <v>301505</v>
      </c>
      <c r="M2312" s="25" t="str">
        <f t="shared" si="296"/>
        <v>FATMAWATI 2</v>
      </c>
    </row>
    <row r="2313" spans="2:13" x14ac:dyDescent="0.25">
      <c r="B2313" s="6">
        <v>43374</v>
      </c>
      <c r="C2313" s="4" t="s">
        <v>1579</v>
      </c>
      <c r="D2313" s="5">
        <v>75000</v>
      </c>
      <c r="E2313" s="5">
        <v>0</v>
      </c>
      <c r="F2313" s="5">
        <f t="shared" si="297"/>
        <v>1093263400</v>
      </c>
      <c r="H2313" s="25" t="str">
        <f t="shared" si="291"/>
        <v>01</v>
      </c>
      <c r="I2313" s="25" t="str">
        <f t="shared" si="292"/>
        <v>10</v>
      </c>
      <c r="J2313" s="25" t="str">
        <f t="shared" si="293"/>
        <v>2018</v>
      </c>
      <c r="K2313" s="25" t="str">
        <f t="shared" si="294"/>
        <v>3</v>
      </c>
      <c r="L2313" s="25" t="str">
        <f t="shared" si="295"/>
        <v>301506</v>
      </c>
      <c r="M2313" s="25" t="str">
        <f t="shared" si="296"/>
        <v>FATMAWATI 1</v>
      </c>
    </row>
    <row r="2314" spans="2:13" x14ac:dyDescent="0.25">
      <c r="B2314" s="6">
        <v>43374</v>
      </c>
      <c r="C2314" s="4" t="s">
        <v>1576</v>
      </c>
      <c r="D2314" s="5">
        <v>43000</v>
      </c>
      <c r="E2314" s="5">
        <v>0</v>
      </c>
      <c r="F2314" s="5">
        <f t="shared" si="297"/>
        <v>1093306400</v>
      </c>
      <c r="H2314" s="25" t="str">
        <f t="shared" si="291"/>
        <v>01</v>
      </c>
      <c r="I2314" s="25" t="str">
        <f t="shared" si="292"/>
        <v>10</v>
      </c>
      <c r="J2314" s="25" t="str">
        <f t="shared" si="293"/>
        <v>2018</v>
      </c>
      <c r="K2314" s="25" t="str">
        <f t="shared" si="294"/>
        <v>3</v>
      </c>
      <c r="L2314" s="25" t="str">
        <f t="shared" si="295"/>
        <v>301515</v>
      </c>
      <c r="M2314" s="25" t="str">
        <f t="shared" si="296"/>
        <v>DUKUH 1</v>
      </c>
    </row>
    <row r="2315" spans="2:13" x14ac:dyDescent="0.25">
      <c r="B2315" s="6">
        <v>43374</v>
      </c>
      <c r="C2315" s="4" t="s">
        <v>1584</v>
      </c>
      <c r="D2315" s="5">
        <v>43000</v>
      </c>
      <c r="E2315" s="5">
        <v>0</v>
      </c>
      <c r="F2315" s="5">
        <f t="shared" si="297"/>
        <v>1093349400</v>
      </c>
      <c r="H2315" s="25" t="str">
        <f t="shared" si="291"/>
        <v>01</v>
      </c>
      <c r="I2315" s="25" t="str">
        <f t="shared" si="292"/>
        <v>10</v>
      </c>
      <c r="J2315" s="25" t="str">
        <f t="shared" si="293"/>
        <v>2018</v>
      </c>
      <c r="K2315" s="25" t="str">
        <f t="shared" si="294"/>
        <v>3</v>
      </c>
      <c r="L2315" s="25" t="str">
        <f t="shared" si="295"/>
        <v>301516</v>
      </c>
      <c r="M2315" s="25" t="str">
        <f t="shared" si="296"/>
        <v>DUKUH 3</v>
      </c>
    </row>
    <row r="2316" spans="2:13" x14ac:dyDescent="0.25">
      <c r="B2316" s="6">
        <v>43374</v>
      </c>
      <c r="C2316" s="4" t="s">
        <v>1509</v>
      </c>
      <c r="D2316" s="5">
        <v>217500</v>
      </c>
      <c r="E2316" s="5">
        <v>0</v>
      </c>
      <c r="F2316" s="5">
        <f t="shared" si="297"/>
        <v>1093566900</v>
      </c>
      <c r="H2316" s="25" t="str">
        <f t="shared" si="291"/>
        <v>30</v>
      </c>
      <c r="I2316" s="25" t="str">
        <f t="shared" si="292"/>
        <v>09</v>
      </c>
      <c r="J2316" s="25" t="str">
        <f t="shared" si="293"/>
        <v>2018</v>
      </c>
      <c r="K2316" s="25" t="str">
        <f t="shared" si="294"/>
        <v>3</v>
      </c>
      <c r="L2316" s="25" t="str">
        <f t="shared" si="295"/>
        <v>301503</v>
      </c>
      <c r="M2316" s="25" t="str">
        <f t="shared" si="296"/>
        <v>CIPUTAT 1</v>
      </c>
    </row>
    <row r="2317" spans="2:13" x14ac:dyDescent="0.25">
      <c r="B2317" s="6">
        <v>43374</v>
      </c>
      <c r="C2317" s="4" t="s">
        <v>1511</v>
      </c>
      <c r="D2317" s="5">
        <v>75000</v>
      </c>
      <c r="E2317" s="5">
        <v>0</v>
      </c>
      <c r="F2317" s="5">
        <f t="shared" si="297"/>
        <v>1093641900</v>
      </c>
      <c r="H2317" s="25" t="str">
        <f t="shared" si="291"/>
        <v>30</v>
      </c>
      <c r="I2317" s="25" t="str">
        <f t="shared" si="292"/>
        <v>09</v>
      </c>
      <c r="J2317" s="25" t="str">
        <f t="shared" si="293"/>
        <v>2018</v>
      </c>
      <c r="K2317" s="25" t="str">
        <f t="shared" si="294"/>
        <v>3</v>
      </c>
      <c r="L2317" s="25" t="str">
        <f t="shared" si="295"/>
        <v>301513</v>
      </c>
      <c r="M2317" s="25" t="str">
        <f t="shared" si="296"/>
        <v>KP RAMBUTAN</v>
      </c>
    </row>
    <row r="2318" spans="2:13" x14ac:dyDescent="0.25">
      <c r="B2318" s="6">
        <v>43374</v>
      </c>
      <c r="C2318" s="4" t="s">
        <v>1508</v>
      </c>
      <c r="D2318" s="5">
        <v>90000</v>
      </c>
      <c r="E2318" s="5">
        <v>0</v>
      </c>
      <c r="F2318" s="5">
        <f t="shared" si="297"/>
        <v>1093731900</v>
      </c>
      <c r="H2318" s="25" t="str">
        <f t="shared" si="291"/>
        <v>30</v>
      </c>
      <c r="I2318" s="25" t="str">
        <f t="shared" si="292"/>
        <v>09</v>
      </c>
      <c r="J2318" s="25" t="str">
        <f t="shared" si="293"/>
        <v>2018</v>
      </c>
      <c r="K2318" s="25" t="str">
        <f t="shared" si="294"/>
        <v>3</v>
      </c>
      <c r="L2318" s="25" t="str">
        <f t="shared" si="295"/>
        <v>301509</v>
      </c>
      <c r="M2318" s="25" t="str">
        <f t="shared" si="296"/>
        <v>LT AGUNG 2</v>
      </c>
    </row>
    <row r="2319" spans="2:13" x14ac:dyDescent="0.25">
      <c r="B2319" s="6">
        <v>43374</v>
      </c>
      <c r="C2319" s="4" t="s">
        <v>1514</v>
      </c>
      <c r="D2319" s="5">
        <v>390000</v>
      </c>
      <c r="E2319" s="5">
        <v>0</v>
      </c>
      <c r="F2319" s="5">
        <f t="shared" si="297"/>
        <v>1094121900</v>
      </c>
      <c r="H2319" s="25" t="str">
        <f t="shared" si="291"/>
        <v>30</v>
      </c>
      <c r="I2319" s="25" t="str">
        <f t="shared" si="292"/>
        <v>09</v>
      </c>
      <c r="J2319" s="25" t="str">
        <f t="shared" si="293"/>
        <v>2018</v>
      </c>
      <c r="K2319" s="25" t="str">
        <f t="shared" si="294"/>
        <v>3</v>
      </c>
      <c r="L2319" s="25" t="str">
        <f t="shared" si="295"/>
        <v>301516</v>
      </c>
      <c r="M2319" s="25" t="str">
        <f t="shared" si="296"/>
        <v>DUKUH 3</v>
      </c>
    </row>
    <row r="2320" spans="2:13" x14ac:dyDescent="0.25">
      <c r="B2320" s="6">
        <v>43374</v>
      </c>
      <c r="C2320" s="4" t="s">
        <v>1516</v>
      </c>
      <c r="D2320" s="5">
        <v>86000</v>
      </c>
      <c r="E2320" s="5">
        <v>0</v>
      </c>
      <c r="F2320" s="5">
        <f t="shared" si="297"/>
        <v>1094207900</v>
      </c>
      <c r="H2320" s="25" t="str">
        <f t="shared" si="291"/>
        <v>30</v>
      </c>
      <c r="I2320" s="25" t="str">
        <f t="shared" si="292"/>
        <v>09</v>
      </c>
      <c r="J2320" s="25" t="str">
        <f t="shared" si="293"/>
        <v>2018</v>
      </c>
      <c r="K2320" s="25" t="str">
        <f t="shared" si="294"/>
        <v>3</v>
      </c>
      <c r="L2320" s="25" t="str">
        <f t="shared" si="295"/>
        <v>301515</v>
      </c>
      <c r="M2320" s="25" t="str">
        <f t="shared" si="296"/>
        <v>DUKUH 1</v>
      </c>
    </row>
    <row r="2321" spans="2:13" x14ac:dyDescent="0.25">
      <c r="B2321" s="6">
        <v>43374</v>
      </c>
      <c r="C2321" s="4" t="s">
        <v>1515</v>
      </c>
      <c r="D2321" s="5">
        <v>105000</v>
      </c>
      <c r="E2321" s="5">
        <v>0</v>
      </c>
      <c r="F2321" s="5">
        <f t="shared" si="297"/>
        <v>1094312900</v>
      </c>
      <c r="H2321" s="25" t="str">
        <f t="shared" si="291"/>
        <v>30</v>
      </c>
      <c r="I2321" s="25" t="str">
        <f t="shared" si="292"/>
        <v>09</v>
      </c>
      <c r="J2321" s="25" t="str">
        <f t="shared" si="293"/>
        <v>2018</v>
      </c>
      <c r="K2321" s="25" t="str">
        <f t="shared" si="294"/>
        <v>3</v>
      </c>
      <c r="L2321" s="25" t="str">
        <f t="shared" si="295"/>
        <v>301505</v>
      </c>
      <c r="M2321" s="25" t="str">
        <f t="shared" si="296"/>
        <v>FATMAWATI 2</v>
      </c>
    </row>
    <row r="2322" spans="2:13" x14ac:dyDescent="0.25">
      <c r="B2322" s="6">
        <v>43374</v>
      </c>
      <c r="C2322" s="4" t="s">
        <v>1515</v>
      </c>
      <c r="D2322" s="5">
        <v>135000</v>
      </c>
      <c r="E2322" s="5">
        <v>0</v>
      </c>
      <c r="F2322" s="5">
        <f t="shared" si="297"/>
        <v>1094447900</v>
      </c>
      <c r="H2322" s="25" t="str">
        <f t="shared" si="291"/>
        <v>30</v>
      </c>
      <c r="I2322" s="25" t="str">
        <f t="shared" si="292"/>
        <v>09</v>
      </c>
      <c r="J2322" s="25" t="str">
        <f t="shared" si="293"/>
        <v>2018</v>
      </c>
      <c r="K2322" s="25" t="str">
        <f t="shared" si="294"/>
        <v>3</v>
      </c>
      <c r="L2322" s="25" t="str">
        <f t="shared" si="295"/>
        <v>301505</v>
      </c>
      <c r="M2322" s="25" t="str">
        <f t="shared" si="296"/>
        <v>FATMAWATI 2</v>
      </c>
    </row>
    <row r="2323" spans="2:13" x14ac:dyDescent="0.25">
      <c r="B2323" s="6">
        <v>43374</v>
      </c>
      <c r="C2323" s="4" t="s">
        <v>1521</v>
      </c>
      <c r="D2323" s="5">
        <v>105000</v>
      </c>
      <c r="E2323" s="5">
        <v>0</v>
      </c>
      <c r="F2323" s="5">
        <f t="shared" si="297"/>
        <v>1094552900</v>
      </c>
      <c r="H2323" s="25" t="str">
        <f t="shared" si="291"/>
        <v>30</v>
      </c>
      <c r="I2323" s="25" t="str">
        <f t="shared" si="292"/>
        <v>09</v>
      </c>
      <c r="J2323" s="25" t="str">
        <f t="shared" si="293"/>
        <v>2018</v>
      </c>
      <c r="K2323" s="25" t="str">
        <f t="shared" si="294"/>
        <v>3</v>
      </c>
      <c r="L2323" s="25" t="str">
        <f t="shared" si="295"/>
        <v>301511</v>
      </c>
      <c r="M2323" s="25" t="str">
        <f t="shared" si="296"/>
        <v>GEDONG 2</v>
      </c>
    </row>
    <row r="2324" spans="2:13" x14ac:dyDescent="0.25">
      <c r="B2324" s="6">
        <v>43374</v>
      </c>
      <c r="C2324" s="4" t="s">
        <v>1523</v>
      </c>
      <c r="D2324" s="5">
        <v>15000</v>
      </c>
      <c r="E2324" s="5">
        <v>0</v>
      </c>
      <c r="F2324" s="5">
        <f t="shared" si="297"/>
        <v>1094567900</v>
      </c>
      <c r="H2324" s="25" t="str">
        <f t="shared" si="291"/>
        <v>30</v>
      </c>
      <c r="I2324" s="25" t="str">
        <f t="shared" si="292"/>
        <v>09</v>
      </c>
      <c r="J2324" s="25" t="str">
        <f t="shared" si="293"/>
        <v>2018</v>
      </c>
      <c r="K2324" s="25" t="str">
        <f t="shared" si="294"/>
        <v>3</v>
      </c>
      <c r="L2324" s="25" t="str">
        <f t="shared" si="295"/>
        <v>301512</v>
      </c>
      <c r="M2324" s="25" t="str">
        <f t="shared" si="296"/>
        <v>GEDONG 1</v>
      </c>
    </row>
    <row r="2325" spans="2:13" x14ac:dyDescent="0.25">
      <c r="B2325" s="6">
        <v>43374</v>
      </c>
      <c r="C2325" s="4" t="s">
        <v>1522</v>
      </c>
      <c r="D2325" s="5">
        <v>15000</v>
      </c>
      <c r="E2325" s="5">
        <v>0</v>
      </c>
      <c r="F2325" s="5">
        <f t="shared" si="297"/>
        <v>1094582900</v>
      </c>
      <c r="H2325" s="25" t="str">
        <f t="shared" si="291"/>
        <v>30</v>
      </c>
      <c r="I2325" s="25" t="str">
        <f t="shared" si="292"/>
        <v>09</v>
      </c>
      <c r="J2325" s="25" t="str">
        <f t="shared" si="293"/>
        <v>2018</v>
      </c>
      <c r="K2325" s="25" t="str">
        <f t="shared" si="294"/>
        <v>3</v>
      </c>
      <c r="L2325" s="25" t="str">
        <f t="shared" si="295"/>
        <v>301506</v>
      </c>
      <c r="M2325" s="25" t="str">
        <f t="shared" si="296"/>
        <v>FATMAWATI 1</v>
      </c>
    </row>
    <row r="2326" spans="2:13" x14ac:dyDescent="0.25">
      <c r="B2326" s="6">
        <v>43374</v>
      </c>
      <c r="C2326" s="4" t="s">
        <v>1527</v>
      </c>
      <c r="D2326" s="5">
        <v>120000</v>
      </c>
      <c r="E2326" s="5">
        <v>0</v>
      </c>
      <c r="F2326" s="5">
        <f t="shared" si="297"/>
        <v>1094702900</v>
      </c>
      <c r="H2326" s="25" t="str">
        <f t="shared" ref="H2326:H2389" si="298">MID(C2326,81,2)</f>
        <v>30</v>
      </c>
      <c r="I2326" s="25" t="str">
        <f t="shared" ref="I2326:I2389" si="299">MID(C2326,83,2)</f>
        <v>09</v>
      </c>
      <c r="J2326" s="25" t="str">
        <f t="shared" ref="J2326:J2389" si="300">MID(C2326,85,4)</f>
        <v>2018</v>
      </c>
      <c r="K2326" s="25" t="str">
        <f t="shared" ref="K2326:K2389" si="301">MID(C2326,90,1)</f>
        <v>3</v>
      </c>
      <c r="L2326" s="25" t="str">
        <f t="shared" ref="L2326:L2389" si="302">MID(C2326,92,6)</f>
        <v>301507</v>
      </c>
      <c r="M2326" s="25" t="str">
        <f t="shared" ref="M2326:M2389" si="303">MID(C2326,99,15)</f>
        <v>AMPERA 2</v>
      </c>
    </row>
    <row r="2327" spans="2:13" x14ac:dyDescent="0.25">
      <c r="B2327" s="6">
        <v>43374</v>
      </c>
      <c r="C2327" s="4" t="s">
        <v>1514</v>
      </c>
      <c r="D2327" s="5">
        <v>129000</v>
      </c>
      <c r="E2327" s="5">
        <v>0</v>
      </c>
      <c r="F2327" s="5">
        <f t="shared" ref="F2327:F2390" si="304">F2326+D2327-E2327</f>
        <v>1094831900</v>
      </c>
      <c r="H2327" s="25" t="str">
        <f t="shared" si="298"/>
        <v>30</v>
      </c>
      <c r="I2327" s="25" t="str">
        <f t="shared" si="299"/>
        <v>09</v>
      </c>
      <c r="J2327" s="25" t="str">
        <f t="shared" si="300"/>
        <v>2018</v>
      </c>
      <c r="K2327" s="25" t="str">
        <f t="shared" si="301"/>
        <v>3</v>
      </c>
      <c r="L2327" s="25" t="str">
        <f t="shared" si="302"/>
        <v>301516</v>
      </c>
      <c r="M2327" s="25" t="str">
        <f t="shared" si="303"/>
        <v>DUKUH 3</v>
      </c>
    </row>
    <row r="2328" spans="2:13" x14ac:dyDescent="0.25">
      <c r="B2328" s="6">
        <v>43374</v>
      </c>
      <c r="C2328" s="4" t="s">
        <v>1526</v>
      </c>
      <c r="D2328" s="5">
        <v>120000</v>
      </c>
      <c r="E2328" s="5">
        <v>0</v>
      </c>
      <c r="F2328" s="5">
        <f t="shared" si="304"/>
        <v>1094951900</v>
      </c>
      <c r="H2328" s="25" t="str">
        <f t="shared" si="298"/>
        <v>30</v>
      </c>
      <c r="I2328" s="25" t="str">
        <f t="shared" si="299"/>
        <v>09</v>
      </c>
      <c r="J2328" s="25" t="str">
        <f t="shared" si="300"/>
        <v>2018</v>
      </c>
      <c r="K2328" s="25" t="str">
        <f t="shared" si="301"/>
        <v>3</v>
      </c>
      <c r="L2328" s="25" t="str">
        <f t="shared" si="302"/>
        <v>301514</v>
      </c>
      <c r="M2328" s="25" t="str">
        <f t="shared" si="303"/>
        <v>PS REBO</v>
      </c>
    </row>
    <row r="2329" spans="2:13" x14ac:dyDescent="0.25">
      <c r="B2329" s="6">
        <v>43374</v>
      </c>
      <c r="C2329" s="4" t="s">
        <v>1509</v>
      </c>
      <c r="D2329" s="5">
        <v>30000</v>
      </c>
      <c r="E2329" s="5">
        <v>0</v>
      </c>
      <c r="F2329" s="5">
        <f t="shared" si="304"/>
        <v>1094981900</v>
      </c>
      <c r="H2329" s="25" t="str">
        <f t="shared" si="298"/>
        <v>30</v>
      </c>
      <c r="I2329" s="25" t="str">
        <f t="shared" si="299"/>
        <v>09</v>
      </c>
      <c r="J2329" s="25" t="str">
        <f t="shared" si="300"/>
        <v>2018</v>
      </c>
      <c r="K2329" s="25" t="str">
        <f t="shared" si="301"/>
        <v>3</v>
      </c>
      <c r="L2329" s="25" t="str">
        <f t="shared" si="302"/>
        <v>301503</v>
      </c>
      <c r="M2329" s="25" t="str">
        <f t="shared" si="303"/>
        <v>CIPUTAT 1</v>
      </c>
    </row>
    <row r="2330" spans="2:13" x14ac:dyDescent="0.25">
      <c r="B2330" s="6">
        <v>43374</v>
      </c>
      <c r="C2330" s="4" t="s">
        <v>1528</v>
      </c>
      <c r="D2330" s="5">
        <v>45000</v>
      </c>
      <c r="E2330" s="5">
        <v>0</v>
      </c>
      <c r="F2330" s="5">
        <f t="shared" si="304"/>
        <v>1095026900</v>
      </c>
      <c r="H2330" s="25" t="str">
        <f t="shared" si="298"/>
        <v>30</v>
      </c>
      <c r="I2330" s="25" t="str">
        <f t="shared" si="299"/>
        <v>09</v>
      </c>
      <c r="J2330" s="25" t="str">
        <f t="shared" si="300"/>
        <v>2018</v>
      </c>
      <c r="K2330" s="25" t="str">
        <f t="shared" si="301"/>
        <v>3</v>
      </c>
      <c r="L2330" s="25" t="str">
        <f t="shared" si="302"/>
        <v>301508</v>
      </c>
      <c r="M2330" s="25" t="str">
        <f t="shared" si="303"/>
        <v>AMPERA 1</v>
      </c>
    </row>
    <row r="2331" spans="2:13" x14ac:dyDescent="0.25">
      <c r="B2331" s="6">
        <v>43374</v>
      </c>
      <c r="C2331" s="4" t="s">
        <v>1532</v>
      </c>
      <c r="D2331" s="5">
        <v>360000</v>
      </c>
      <c r="E2331" s="5">
        <v>0</v>
      </c>
      <c r="F2331" s="5">
        <f t="shared" si="304"/>
        <v>1095386900</v>
      </c>
      <c r="H2331" s="25" t="str">
        <f t="shared" si="298"/>
        <v>30</v>
      </c>
      <c r="I2331" s="25" t="str">
        <f t="shared" si="299"/>
        <v>09</v>
      </c>
      <c r="J2331" s="25" t="str">
        <f t="shared" si="300"/>
        <v>2018</v>
      </c>
      <c r="K2331" s="25" t="str">
        <f t="shared" si="301"/>
        <v>3</v>
      </c>
      <c r="L2331" s="25" t="str">
        <f t="shared" si="302"/>
        <v>301504</v>
      </c>
      <c r="M2331" s="25" t="str">
        <f t="shared" si="303"/>
        <v>PD PINANG</v>
      </c>
    </row>
    <row r="2332" spans="2:13" x14ac:dyDescent="0.25">
      <c r="B2332" s="6">
        <v>43374</v>
      </c>
      <c r="C2332" s="4" t="s">
        <v>1526</v>
      </c>
      <c r="D2332" s="5">
        <v>900000</v>
      </c>
      <c r="E2332" s="5">
        <v>0</v>
      </c>
      <c r="F2332" s="5">
        <f t="shared" si="304"/>
        <v>1096286900</v>
      </c>
      <c r="H2332" s="25" t="str">
        <f t="shared" si="298"/>
        <v>30</v>
      </c>
      <c r="I2332" s="25" t="str">
        <f t="shared" si="299"/>
        <v>09</v>
      </c>
      <c r="J2332" s="25" t="str">
        <f t="shared" si="300"/>
        <v>2018</v>
      </c>
      <c r="K2332" s="25" t="str">
        <f t="shared" si="301"/>
        <v>3</v>
      </c>
      <c r="L2332" s="25" t="str">
        <f t="shared" si="302"/>
        <v>301514</v>
      </c>
      <c r="M2332" s="25" t="str">
        <f t="shared" si="303"/>
        <v>PS REBO</v>
      </c>
    </row>
    <row r="2333" spans="2:13" x14ac:dyDescent="0.25">
      <c r="B2333" s="6">
        <v>43374</v>
      </c>
      <c r="C2333" s="4" t="s">
        <v>1531</v>
      </c>
      <c r="D2333" s="5">
        <v>270000</v>
      </c>
      <c r="E2333" s="5">
        <v>0</v>
      </c>
      <c r="F2333" s="5">
        <f t="shared" si="304"/>
        <v>1096556900</v>
      </c>
      <c r="H2333" s="25" t="str">
        <f t="shared" si="298"/>
        <v>30</v>
      </c>
      <c r="I2333" s="25" t="str">
        <f t="shared" si="299"/>
        <v>09</v>
      </c>
      <c r="J2333" s="25" t="str">
        <f t="shared" si="300"/>
        <v>2018</v>
      </c>
      <c r="K2333" s="25" t="str">
        <f t="shared" si="301"/>
        <v>3</v>
      </c>
      <c r="L2333" s="25" t="str">
        <f t="shared" si="302"/>
        <v>301510</v>
      </c>
      <c r="M2333" s="25" t="str">
        <f t="shared" si="303"/>
        <v>LT AGUNG 1</v>
      </c>
    </row>
    <row r="2334" spans="2:13" x14ac:dyDescent="0.25">
      <c r="B2334" s="6">
        <v>43374</v>
      </c>
      <c r="C2334" s="4" t="s">
        <v>1522</v>
      </c>
      <c r="D2334" s="5">
        <v>150000</v>
      </c>
      <c r="E2334" s="5">
        <v>0</v>
      </c>
      <c r="F2334" s="5">
        <f t="shared" si="304"/>
        <v>1096706900</v>
      </c>
      <c r="H2334" s="25" t="str">
        <f t="shared" si="298"/>
        <v>30</v>
      </c>
      <c r="I2334" s="25" t="str">
        <f t="shared" si="299"/>
        <v>09</v>
      </c>
      <c r="J2334" s="25" t="str">
        <f t="shared" si="300"/>
        <v>2018</v>
      </c>
      <c r="K2334" s="25" t="str">
        <f t="shared" si="301"/>
        <v>3</v>
      </c>
      <c r="L2334" s="25" t="str">
        <f t="shared" si="302"/>
        <v>301506</v>
      </c>
      <c r="M2334" s="25" t="str">
        <f t="shared" si="303"/>
        <v>FATMAWATI 1</v>
      </c>
    </row>
    <row r="2335" spans="2:13" x14ac:dyDescent="0.25">
      <c r="B2335" s="6">
        <v>43374</v>
      </c>
      <c r="C2335" s="4" t="s">
        <v>1527</v>
      </c>
      <c r="D2335" s="5">
        <v>30000</v>
      </c>
      <c r="E2335" s="5">
        <v>0</v>
      </c>
      <c r="F2335" s="5">
        <f t="shared" si="304"/>
        <v>1096736900</v>
      </c>
      <c r="H2335" s="25" t="str">
        <f t="shared" si="298"/>
        <v>30</v>
      </c>
      <c r="I2335" s="25" t="str">
        <f t="shared" si="299"/>
        <v>09</v>
      </c>
      <c r="J2335" s="25" t="str">
        <f t="shared" si="300"/>
        <v>2018</v>
      </c>
      <c r="K2335" s="25" t="str">
        <f t="shared" si="301"/>
        <v>3</v>
      </c>
      <c r="L2335" s="25" t="str">
        <f t="shared" si="302"/>
        <v>301507</v>
      </c>
      <c r="M2335" s="25" t="str">
        <f t="shared" si="303"/>
        <v>AMPERA 2</v>
      </c>
    </row>
    <row r="2336" spans="2:13" x14ac:dyDescent="0.25">
      <c r="B2336" s="6">
        <v>43374</v>
      </c>
      <c r="C2336" s="4" t="s">
        <v>1516</v>
      </c>
      <c r="D2336" s="5">
        <v>390000</v>
      </c>
      <c r="E2336" s="5">
        <v>0</v>
      </c>
      <c r="F2336" s="5">
        <f t="shared" si="304"/>
        <v>1097126900</v>
      </c>
      <c r="H2336" s="25" t="str">
        <f t="shared" si="298"/>
        <v>30</v>
      </c>
      <c r="I2336" s="25" t="str">
        <f t="shared" si="299"/>
        <v>09</v>
      </c>
      <c r="J2336" s="25" t="str">
        <f t="shared" si="300"/>
        <v>2018</v>
      </c>
      <c r="K2336" s="25" t="str">
        <f t="shared" si="301"/>
        <v>3</v>
      </c>
      <c r="L2336" s="25" t="str">
        <f t="shared" si="302"/>
        <v>301515</v>
      </c>
      <c r="M2336" s="25" t="str">
        <f t="shared" si="303"/>
        <v>DUKUH 1</v>
      </c>
    </row>
    <row r="2337" spans="2:13" x14ac:dyDescent="0.25">
      <c r="B2337" s="6">
        <v>43374</v>
      </c>
      <c r="C2337" s="4" t="s">
        <v>1528</v>
      </c>
      <c r="D2337" s="5">
        <v>270000</v>
      </c>
      <c r="E2337" s="5">
        <v>0</v>
      </c>
      <c r="F2337" s="5">
        <f t="shared" si="304"/>
        <v>1097396900</v>
      </c>
      <c r="H2337" s="25" t="str">
        <f t="shared" si="298"/>
        <v>30</v>
      </c>
      <c r="I2337" s="25" t="str">
        <f t="shared" si="299"/>
        <v>09</v>
      </c>
      <c r="J2337" s="25" t="str">
        <f t="shared" si="300"/>
        <v>2018</v>
      </c>
      <c r="K2337" s="25" t="str">
        <f t="shared" si="301"/>
        <v>3</v>
      </c>
      <c r="L2337" s="25" t="str">
        <f t="shared" si="302"/>
        <v>301508</v>
      </c>
      <c r="M2337" s="25" t="str">
        <f t="shared" si="303"/>
        <v>AMPERA 1</v>
      </c>
    </row>
    <row r="2338" spans="2:13" x14ac:dyDescent="0.25">
      <c r="B2338" s="6">
        <v>43374</v>
      </c>
      <c r="C2338" s="4" t="s">
        <v>1532</v>
      </c>
      <c r="D2338" s="5">
        <v>75000</v>
      </c>
      <c r="E2338" s="5">
        <v>0</v>
      </c>
      <c r="F2338" s="5">
        <f t="shared" si="304"/>
        <v>1097471900</v>
      </c>
      <c r="H2338" s="25" t="str">
        <f t="shared" si="298"/>
        <v>30</v>
      </c>
      <c r="I2338" s="25" t="str">
        <f t="shared" si="299"/>
        <v>09</v>
      </c>
      <c r="J2338" s="25" t="str">
        <f t="shared" si="300"/>
        <v>2018</v>
      </c>
      <c r="K2338" s="25" t="str">
        <f t="shared" si="301"/>
        <v>3</v>
      </c>
      <c r="L2338" s="25" t="str">
        <f t="shared" si="302"/>
        <v>301504</v>
      </c>
      <c r="M2338" s="25" t="str">
        <f t="shared" si="303"/>
        <v>PD PINANG</v>
      </c>
    </row>
    <row r="2339" spans="2:13" x14ac:dyDescent="0.25">
      <c r="B2339" s="6">
        <v>43374</v>
      </c>
      <c r="C2339" s="4" t="s">
        <v>1508</v>
      </c>
      <c r="D2339" s="5">
        <v>255000</v>
      </c>
      <c r="E2339" s="5">
        <v>0</v>
      </c>
      <c r="F2339" s="5">
        <f t="shared" si="304"/>
        <v>1097726900</v>
      </c>
      <c r="H2339" s="25" t="str">
        <f t="shared" si="298"/>
        <v>30</v>
      </c>
      <c r="I2339" s="25" t="str">
        <f t="shared" si="299"/>
        <v>09</v>
      </c>
      <c r="J2339" s="25" t="str">
        <f t="shared" si="300"/>
        <v>2018</v>
      </c>
      <c r="K2339" s="25" t="str">
        <f t="shared" si="301"/>
        <v>3</v>
      </c>
      <c r="L2339" s="25" t="str">
        <f t="shared" si="302"/>
        <v>301509</v>
      </c>
      <c r="M2339" s="25" t="str">
        <f t="shared" si="303"/>
        <v>LT AGUNG 2</v>
      </c>
    </row>
    <row r="2340" spans="2:13" x14ac:dyDescent="0.25">
      <c r="B2340" s="6">
        <v>43374</v>
      </c>
      <c r="C2340" s="4" t="s">
        <v>1523</v>
      </c>
      <c r="D2340" s="5">
        <v>150000</v>
      </c>
      <c r="E2340" s="5">
        <v>0</v>
      </c>
      <c r="F2340" s="5">
        <f t="shared" si="304"/>
        <v>1097876900</v>
      </c>
      <c r="H2340" s="25" t="str">
        <f t="shared" si="298"/>
        <v>30</v>
      </c>
      <c r="I2340" s="25" t="str">
        <f t="shared" si="299"/>
        <v>09</v>
      </c>
      <c r="J2340" s="25" t="str">
        <f t="shared" si="300"/>
        <v>2018</v>
      </c>
      <c r="K2340" s="25" t="str">
        <f t="shared" si="301"/>
        <v>3</v>
      </c>
      <c r="L2340" s="25" t="str">
        <f t="shared" si="302"/>
        <v>301512</v>
      </c>
      <c r="M2340" s="25" t="str">
        <f t="shared" si="303"/>
        <v>GEDONG 1</v>
      </c>
    </row>
    <row r="2341" spans="2:13" x14ac:dyDescent="0.25">
      <c r="B2341" s="6">
        <v>43374</v>
      </c>
      <c r="C2341" s="4" t="s">
        <v>1521</v>
      </c>
      <c r="D2341" s="5">
        <v>30000</v>
      </c>
      <c r="E2341" s="5">
        <v>0</v>
      </c>
      <c r="F2341" s="5">
        <f t="shared" si="304"/>
        <v>1097906900</v>
      </c>
      <c r="H2341" s="25" t="str">
        <f t="shared" si="298"/>
        <v>30</v>
      </c>
      <c r="I2341" s="25" t="str">
        <f t="shared" si="299"/>
        <v>09</v>
      </c>
      <c r="J2341" s="25" t="str">
        <f t="shared" si="300"/>
        <v>2018</v>
      </c>
      <c r="K2341" s="25" t="str">
        <f t="shared" si="301"/>
        <v>3</v>
      </c>
      <c r="L2341" s="25" t="str">
        <f t="shared" si="302"/>
        <v>301511</v>
      </c>
      <c r="M2341" s="25" t="str">
        <f t="shared" si="303"/>
        <v>GEDONG 2</v>
      </c>
    </row>
    <row r="2342" spans="2:13" x14ac:dyDescent="0.25">
      <c r="B2342" s="6">
        <v>43374</v>
      </c>
      <c r="C2342" s="4" t="s">
        <v>1531</v>
      </c>
      <c r="D2342" s="5">
        <v>45000</v>
      </c>
      <c r="E2342" s="5">
        <v>0</v>
      </c>
      <c r="F2342" s="5">
        <f t="shared" si="304"/>
        <v>1097951900</v>
      </c>
      <c r="H2342" s="25" t="str">
        <f t="shared" si="298"/>
        <v>30</v>
      </c>
      <c r="I2342" s="25" t="str">
        <f t="shared" si="299"/>
        <v>09</v>
      </c>
      <c r="J2342" s="25" t="str">
        <f t="shared" si="300"/>
        <v>2018</v>
      </c>
      <c r="K2342" s="25" t="str">
        <f t="shared" si="301"/>
        <v>3</v>
      </c>
      <c r="L2342" s="25" t="str">
        <f t="shared" si="302"/>
        <v>301510</v>
      </c>
      <c r="M2342" s="25" t="str">
        <f t="shared" si="303"/>
        <v>LT AGUNG 1</v>
      </c>
    </row>
    <row r="2343" spans="2:13" x14ac:dyDescent="0.25">
      <c r="B2343" s="6">
        <v>43374</v>
      </c>
      <c r="C2343" s="4" t="s">
        <v>1585</v>
      </c>
      <c r="D2343" s="5">
        <v>210000</v>
      </c>
      <c r="E2343" s="5">
        <v>0</v>
      </c>
      <c r="F2343" s="5">
        <f t="shared" si="304"/>
        <v>1098161900</v>
      </c>
      <c r="H2343" s="25" t="str">
        <f t="shared" si="298"/>
        <v>01</v>
      </c>
      <c r="I2343" s="25" t="str">
        <f t="shared" si="299"/>
        <v>10</v>
      </c>
      <c r="J2343" s="25" t="str">
        <f t="shared" si="300"/>
        <v>2018</v>
      </c>
      <c r="K2343" s="25" t="str">
        <f t="shared" si="301"/>
        <v>1</v>
      </c>
      <c r="L2343" s="25" t="str">
        <f t="shared" si="302"/>
        <v>301511</v>
      </c>
      <c r="M2343" s="25" t="str">
        <f t="shared" si="303"/>
        <v>GEDONG 2</v>
      </c>
    </row>
    <row r="2344" spans="2:13" x14ac:dyDescent="0.25">
      <c r="B2344" s="6">
        <v>43374</v>
      </c>
      <c r="C2344" s="4" t="s">
        <v>1586</v>
      </c>
      <c r="D2344" s="5">
        <v>3615000</v>
      </c>
      <c r="E2344" s="5">
        <v>0</v>
      </c>
      <c r="F2344" s="5">
        <f t="shared" si="304"/>
        <v>1101776900</v>
      </c>
      <c r="H2344" s="25" t="str">
        <f t="shared" si="298"/>
        <v>01</v>
      </c>
      <c r="I2344" s="25" t="str">
        <f t="shared" si="299"/>
        <v>10</v>
      </c>
      <c r="J2344" s="25" t="str">
        <f t="shared" si="300"/>
        <v>2018</v>
      </c>
      <c r="K2344" s="25" t="str">
        <f t="shared" si="301"/>
        <v>1</v>
      </c>
      <c r="L2344" s="25" t="str">
        <f t="shared" si="302"/>
        <v>301514</v>
      </c>
      <c r="M2344" s="25" t="str">
        <f t="shared" si="303"/>
        <v>PS REBO</v>
      </c>
    </row>
    <row r="2345" spans="2:13" x14ac:dyDescent="0.25">
      <c r="B2345" s="6">
        <v>43374</v>
      </c>
      <c r="C2345" s="4" t="s">
        <v>1587</v>
      </c>
      <c r="D2345" s="5">
        <v>390000</v>
      </c>
      <c r="E2345" s="5">
        <v>0</v>
      </c>
      <c r="F2345" s="5">
        <f t="shared" si="304"/>
        <v>1102166900</v>
      </c>
      <c r="H2345" s="25" t="str">
        <f t="shared" si="298"/>
        <v>01</v>
      </c>
      <c r="I2345" s="25" t="str">
        <f t="shared" si="299"/>
        <v>10</v>
      </c>
      <c r="J2345" s="25" t="str">
        <f t="shared" si="300"/>
        <v>2018</v>
      </c>
      <c r="K2345" s="25" t="str">
        <f t="shared" si="301"/>
        <v>1</v>
      </c>
      <c r="L2345" s="25" t="str">
        <f t="shared" si="302"/>
        <v>301512</v>
      </c>
      <c r="M2345" s="25" t="str">
        <f t="shared" si="303"/>
        <v>GEDONG 1</v>
      </c>
    </row>
    <row r="2346" spans="2:13" x14ac:dyDescent="0.25">
      <c r="B2346" s="6">
        <v>43374</v>
      </c>
      <c r="C2346" s="4" t="s">
        <v>1585</v>
      </c>
      <c r="D2346" s="5">
        <v>1822500</v>
      </c>
      <c r="E2346" s="5">
        <v>0</v>
      </c>
      <c r="F2346" s="5">
        <f t="shared" si="304"/>
        <v>1103989400</v>
      </c>
      <c r="H2346" s="25" t="str">
        <f t="shared" si="298"/>
        <v>01</v>
      </c>
      <c r="I2346" s="25" t="str">
        <f t="shared" si="299"/>
        <v>10</v>
      </c>
      <c r="J2346" s="25" t="str">
        <f t="shared" si="300"/>
        <v>2018</v>
      </c>
      <c r="K2346" s="25" t="str">
        <f t="shared" si="301"/>
        <v>1</v>
      </c>
      <c r="L2346" s="25" t="str">
        <f t="shared" si="302"/>
        <v>301511</v>
      </c>
      <c r="M2346" s="25" t="str">
        <f t="shared" si="303"/>
        <v>GEDONG 2</v>
      </c>
    </row>
    <row r="2347" spans="2:13" x14ac:dyDescent="0.25">
      <c r="B2347" s="6">
        <v>43374</v>
      </c>
      <c r="C2347" s="4" t="s">
        <v>1588</v>
      </c>
      <c r="D2347" s="5">
        <v>150500</v>
      </c>
      <c r="E2347" s="5">
        <v>0</v>
      </c>
      <c r="F2347" s="5">
        <f t="shared" si="304"/>
        <v>1104139900</v>
      </c>
      <c r="H2347" s="25" t="str">
        <f t="shared" si="298"/>
        <v>01</v>
      </c>
      <c r="I2347" s="25" t="str">
        <f t="shared" si="299"/>
        <v>10</v>
      </c>
      <c r="J2347" s="25" t="str">
        <f t="shared" si="300"/>
        <v>2018</v>
      </c>
      <c r="K2347" s="25" t="str">
        <f t="shared" si="301"/>
        <v>1</v>
      </c>
      <c r="L2347" s="25" t="str">
        <f t="shared" si="302"/>
        <v>301515</v>
      </c>
      <c r="M2347" s="25" t="str">
        <f t="shared" si="303"/>
        <v>DUKUH 1</v>
      </c>
    </row>
    <row r="2348" spans="2:13" x14ac:dyDescent="0.25">
      <c r="B2348" s="6">
        <v>43374</v>
      </c>
      <c r="C2348" s="4" t="s">
        <v>1589</v>
      </c>
      <c r="D2348" s="5">
        <v>97500</v>
      </c>
      <c r="E2348" s="5">
        <v>0</v>
      </c>
      <c r="F2348" s="5">
        <f t="shared" si="304"/>
        <v>1104237400</v>
      </c>
      <c r="H2348" s="25" t="str">
        <f t="shared" si="298"/>
        <v>01</v>
      </c>
      <c r="I2348" s="25" t="str">
        <f t="shared" si="299"/>
        <v>10</v>
      </c>
      <c r="J2348" s="25" t="str">
        <f t="shared" si="300"/>
        <v>2018</v>
      </c>
      <c r="K2348" s="25" t="str">
        <f t="shared" si="301"/>
        <v>1</v>
      </c>
      <c r="L2348" s="25" t="str">
        <f t="shared" si="302"/>
        <v>301513</v>
      </c>
      <c r="M2348" s="25" t="str">
        <f t="shared" si="303"/>
        <v>KP RAMBUTAN</v>
      </c>
    </row>
    <row r="2349" spans="2:13" x14ac:dyDescent="0.25">
      <c r="B2349" s="6">
        <v>43374</v>
      </c>
      <c r="C2349" s="4" t="s">
        <v>1587</v>
      </c>
      <c r="D2349" s="5">
        <v>30000</v>
      </c>
      <c r="E2349" s="5">
        <v>0</v>
      </c>
      <c r="F2349" s="5">
        <f t="shared" si="304"/>
        <v>1104267400</v>
      </c>
      <c r="H2349" s="25" t="str">
        <f t="shared" si="298"/>
        <v>01</v>
      </c>
      <c r="I2349" s="25" t="str">
        <f t="shared" si="299"/>
        <v>10</v>
      </c>
      <c r="J2349" s="25" t="str">
        <f t="shared" si="300"/>
        <v>2018</v>
      </c>
      <c r="K2349" s="25" t="str">
        <f t="shared" si="301"/>
        <v>1</v>
      </c>
      <c r="L2349" s="25" t="str">
        <f t="shared" si="302"/>
        <v>301512</v>
      </c>
      <c r="M2349" s="25" t="str">
        <f t="shared" si="303"/>
        <v>GEDONG 1</v>
      </c>
    </row>
    <row r="2350" spans="2:13" x14ac:dyDescent="0.25">
      <c r="B2350" s="6">
        <v>43374</v>
      </c>
      <c r="C2350" s="4" t="s">
        <v>1586</v>
      </c>
      <c r="D2350" s="5">
        <v>180000</v>
      </c>
      <c r="E2350" s="5">
        <v>0</v>
      </c>
      <c r="F2350" s="5">
        <f t="shared" si="304"/>
        <v>1104447400</v>
      </c>
      <c r="H2350" s="25" t="str">
        <f t="shared" si="298"/>
        <v>01</v>
      </c>
      <c r="I2350" s="25" t="str">
        <f t="shared" si="299"/>
        <v>10</v>
      </c>
      <c r="J2350" s="25" t="str">
        <f t="shared" si="300"/>
        <v>2018</v>
      </c>
      <c r="K2350" s="25" t="str">
        <f t="shared" si="301"/>
        <v>1</v>
      </c>
      <c r="L2350" s="25" t="str">
        <f t="shared" si="302"/>
        <v>301514</v>
      </c>
      <c r="M2350" s="25" t="str">
        <f t="shared" si="303"/>
        <v>PS REBO</v>
      </c>
    </row>
    <row r="2351" spans="2:13" x14ac:dyDescent="0.25">
      <c r="B2351" s="6">
        <v>43374</v>
      </c>
      <c r="C2351" s="4" t="s">
        <v>1590</v>
      </c>
      <c r="D2351" s="5">
        <v>1230000</v>
      </c>
      <c r="E2351" s="5">
        <v>0</v>
      </c>
      <c r="F2351" s="5">
        <f t="shared" si="304"/>
        <v>1105677400</v>
      </c>
      <c r="H2351" s="25" t="str">
        <f t="shared" si="298"/>
        <v>01</v>
      </c>
      <c r="I2351" s="25" t="str">
        <f t="shared" si="299"/>
        <v>10</v>
      </c>
      <c r="J2351" s="25" t="str">
        <f t="shared" si="300"/>
        <v>2018</v>
      </c>
      <c r="K2351" s="25" t="str">
        <f t="shared" si="301"/>
        <v>1</v>
      </c>
      <c r="L2351" s="25" t="str">
        <f t="shared" si="302"/>
        <v>301516</v>
      </c>
      <c r="M2351" s="25" t="str">
        <f t="shared" si="303"/>
        <v>DUKUH 3</v>
      </c>
    </row>
    <row r="2352" spans="2:13" x14ac:dyDescent="0.25">
      <c r="B2352" s="6">
        <v>43374</v>
      </c>
      <c r="C2352" s="4" t="s">
        <v>1590</v>
      </c>
      <c r="D2352" s="5">
        <v>21500</v>
      </c>
      <c r="E2352" s="5">
        <v>0</v>
      </c>
      <c r="F2352" s="5">
        <f t="shared" si="304"/>
        <v>1105698900</v>
      </c>
      <c r="H2352" s="25" t="str">
        <f t="shared" si="298"/>
        <v>01</v>
      </c>
      <c r="I2352" s="25" t="str">
        <f t="shared" si="299"/>
        <v>10</v>
      </c>
      <c r="J2352" s="25" t="str">
        <f t="shared" si="300"/>
        <v>2018</v>
      </c>
      <c r="K2352" s="25" t="str">
        <f t="shared" si="301"/>
        <v>1</v>
      </c>
      <c r="L2352" s="25" t="str">
        <f t="shared" si="302"/>
        <v>301516</v>
      </c>
      <c r="M2352" s="25" t="str">
        <f t="shared" si="303"/>
        <v>DUKUH 3</v>
      </c>
    </row>
    <row r="2353" spans="2:13" x14ac:dyDescent="0.25">
      <c r="B2353" s="6">
        <v>43374</v>
      </c>
      <c r="C2353" s="4" t="s">
        <v>1588</v>
      </c>
      <c r="D2353" s="5">
        <v>1282500</v>
      </c>
      <c r="E2353" s="5">
        <v>0</v>
      </c>
      <c r="F2353" s="5">
        <f t="shared" si="304"/>
        <v>1106981400</v>
      </c>
      <c r="H2353" s="25" t="str">
        <f t="shared" si="298"/>
        <v>01</v>
      </c>
      <c r="I2353" s="25" t="str">
        <f t="shared" si="299"/>
        <v>10</v>
      </c>
      <c r="J2353" s="25" t="str">
        <f t="shared" si="300"/>
        <v>2018</v>
      </c>
      <c r="K2353" s="25" t="str">
        <f t="shared" si="301"/>
        <v>1</v>
      </c>
      <c r="L2353" s="25" t="str">
        <f t="shared" si="302"/>
        <v>301515</v>
      </c>
      <c r="M2353" s="25" t="str">
        <f t="shared" si="303"/>
        <v>DUKUH 1</v>
      </c>
    </row>
    <row r="2354" spans="2:13" x14ac:dyDescent="0.25">
      <c r="B2354" s="6">
        <v>43374</v>
      </c>
      <c r="C2354" s="4" t="s">
        <v>1589</v>
      </c>
      <c r="D2354" s="5">
        <v>1065000</v>
      </c>
      <c r="E2354" s="5">
        <v>0</v>
      </c>
      <c r="F2354" s="5">
        <f t="shared" si="304"/>
        <v>1108046400</v>
      </c>
      <c r="H2354" s="25" t="str">
        <f t="shared" si="298"/>
        <v>01</v>
      </c>
      <c r="I2354" s="25" t="str">
        <f t="shared" si="299"/>
        <v>10</v>
      </c>
      <c r="J2354" s="25" t="str">
        <f t="shared" si="300"/>
        <v>2018</v>
      </c>
      <c r="K2354" s="25" t="str">
        <f t="shared" si="301"/>
        <v>1</v>
      </c>
      <c r="L2354" s="25" t="str">
        <f t="shared" si="302"/>
        <v>301513</v>
      </c>
      <c r="M2354" s="25" t="str">
        <f t="shared" si="303"/>
        <v>KP RAMBUTAN</v>
      </c>
    </row>
    <row r="2355" spans="2:13" x14ac:dyDescent="0.25">
      <c r="B2355" s="6">
        <v>43375</v>
      </c>
      <c r="C2355" s="4" t="s">
        <v>1591</v>
      </c>
      <c r="D2355" s="5">
        <v>2160000</v>
      </c>
      <c r="E2355" s="5">
        <v>0</v>
      </c>
      <c r="F2355" s="5">
        <f t="shared" si="304"/>
        <v>1110206400</v>
      </c>
      <c r="H2355" s="25" t="str">
        <f t="shared" si="298"/>
        <v>01</v>
      </c>
      <c r="I2355" s="25" t="str">
        <f t="shared" si="299"/>
        <v>10</v>
      </c>
      <c r="J2355" s="25" t="str">
        <f t="shared" si="300"/>
        <v>2018</v>
      </c>
      <c r="K2355" s="25" t="str">
        <f t="shared" si="301"/>
        <v>2</v>
      </c>
      <c r="L2355" s="25" t="str">
        <f t="shared" si="302"/>
        <v>301508</v>
      </c>
      <c r="M2355" s="25" t="str">
        <f t="shared" si="303"/>
        <v>AMPERA 1</v>
      </c>
    </row>
    <row r="2356" spans="2:13" x14ac:dyDescent="0.25">
      <c r="B2356" s="6">
        <v>43375</v>
      </c>
      <c r="C2356" s="4" t="s">
        <v>1592</v>
      </c>
      <c r="D2356" s="5">
        <v>975000</v>
      </c>
      <c r="E2356" s="5">
        <v>0</v>
      </c>
      <c r="F2356" s="5">
        <f t="shared" si="304"/>
        <v>1111181400</v>
      </c>
      <c r="H2356" s="25" t="str">
        <f t="shared" si="298"/>
        <v>01</v>
      </c>
      <c r="I2356" s="25" t="str">
        <f t="shared" si="299"/>
        <v>10</v>
      </c>
      <c r="J2356" s="25" t="str">
        <f t="shared" si="300"/>
        <v>2018</v>
      </c>
      <c r="K2356" s="25" t="str">
        <f t="shared" si="301"/>
        <v>2</v>
      </c>
      <c r="L2356" s="25" t="str">
        <f t="shared" si="302"/>
        <v>301504</v>
      </c>
      <c r="M2356" s="25" t="str">
        <f t="shared" si="303"/>
        <v>PD PINANG</v>
      </c>
    </row>
    <row r="2357" spans="2:13" x14ac:dyDescent="0.25">
      <c r="B2357" s="6">
        <v>43375</v>
      </c>
      <c r="C2357" s="4" t="s">
        <v>1593</v>
      </c>
      <c r="D2357" s="5">
        <v>997500</v>
      </c>
      <c r="E2357" s="5">
        <v>0</v>
      </c>
      <c r="F2357" s="5">
        <f t="shared" si="304"/>
        <v>1112178900</v>
      </c>
      <c r="H2357" s="25" t="str">
        <f t="shared" si="298"/>
        <v>01</v>
      </c>
      <c r="I2357" s="25" t="str">
        <f t="shared" si="299"/>
        <v>10</v>
      </c>
      <c r="J2357" s="25" t="str">
        <f t="shared" si="300"/>
        <v>2018</v>
      </c>
      <c r="K2357" s="25" t="str">
        <f t="shared" si="301"/>
        <v>2</v>
      </c>
      <c r="L2357" s="25" t="str">
        <f t="shared" si="302"/>
        <v>301503</v>
      </c>
      <c r="M2357" s="25" t="str">
        <f t="shared" si="303"/>
        <v>CIPUTAT 1</v>
      </c>
    </row>
    <row r="2358" spans="2:13" x14ac:dyDescent="0.25">
      <c r="B2358" s="6">
        <v>43375</v>
      </c>
      <c r="C2358" s="4" t="s">
        <v>1594</v>
      </c>
      <c r="D2358" s="5">
        <v>562500</v>
      </c>
      <c r="E2358" s="5">
        <v>0</v>
      </c>
      <c r="F2358" s="5">
        <f t="shared" si="304"/>
        <v>1112741400</v>
      </c>
      <c r="H2358" s="25" t="str">
        <f t="shared" si="298"/>
        <v>01</v>
      </c>
      <c r="I2358" s="25" t="str">
        <f t="shared" si="299"/>
        <v>10</v>
      </c>
      <c r="J2358" s="25" t="str">
        <f t="shared" si="300"/>
        <v>2018</v>
      </c>
      <c r="K2358" s="25" t="str">
        <f t="shared" si="301"/>
        <v>2</v>
      </c>
      <c r="L2358" s="25" t="str">
        <f t="shared" si="302"/>
        <v>301511</v>
      </c>
      <c r="M2358" s="25" t="str">
        <f t="shared" si="303"/>
        <v>GEDONG 2</v>
      </c>
    </row>
    <row r="2359" spans="2:13" x14ac:dyDescent="0.25">
      <c r="B2359" s="6">
        <v>43375</v>
      </c>
      <c r="C2359" s="4" t="s">
        <v>1595</v>
      </c>
      <c r="D2359" s="5">
        <v>1957500</v>
      </c>
      <c r="E2359" s="5">
        <v>0</v>
      </c>
      <c r="F2359" s="5">
        <f t="shared" si="304"/>
        <v>1114698900</v>
      </c>
      <c r="H2359" s="25" t="str">
        <f t="shared" si="298"/>
        <v>01</v>
      </c>
      <c r="I2359" s="25" t="str">
        <f t="shared" si="299"/>
        <v>10</v>
      </c>
      <c r="J2359" s="25" t="str">
        <f t="shared" si="300"/>
        <v>2018</v>
      </c>
      <c r="K2359" s="25" t="str">
        <f t="shared" si="301"/>
        <v>2</v>
      </c>
      <c r="L2359" s="25" t="str">
        <f t="shared" si="302"/>
        <v>301510</v>
      </c>
      <c r="M2359" s="25" t="str">
        <f t="shared" si="303"/>
        <v>LT AGUNG 1</v>
      </c>
    </row>
    <row r="2360" spans="2:13" x14ac:dyDescent="0.25">
      <c r="B2360" s="6">
        <v>43375</v>
      </c>
      <c r="C2360" s="4" t="s">
        <v>1596</v>
      </c>
      <c r="D2360" s="5">
        <v>2280000</v>
      </c>
      <c r="E2360" s="5">
        <v>0</v>
      </c>
      <c r="F2360" s="5">
        <f t="shared" si="304"/>
        <v>1116978900</v>
      </c>
      <c r="H2360" s="25" t="str">
        <f t="shared" si="298"/>
        <v>01</v>
      </c>
      <c r="I2360" s="25" t="str">
        <f t="shared" si="299"/>
        <v>10</v>
      </c>
      <c r="J2360" s="25" t="str">
        <f t="shared" si="300"/>
        <v>2018</v>
      </c>
      <c r="K2360" s="25" t="str">
        <f t="shared" si="301"/>
        <v>2</v>
      </c>
      <c r="L2360" s="25" t="str">
        <f t="shared" si="302"/>
        <v>301509</v>
      </c>
      <c r="M2360" s="25" t="str">
        <f t="shared" si="303"/>
        <v>LT AGUNG 2</v>
      </c>
    </row>
    <row r="2361" spans="2:13" x14ac:dyDescent="0.25">
      <c r="B2361" s="6">
        <v>43375</v>
      </c>
      <c r="C2361" s="4" t="s">
        <v>1597</v>
      </c>
      <c r="D2361" s="5">
        <v>1125000</v>
      </c>
      <c r="E2361" s="5">
        <v>0</v>
      </c>
      <c r="F2361" s="5">
        <f t="shared" si="304"/>
        <v>1118103900</v>
      </c>
      <c r="H2361" s="25" t="str">
        <f t="shared" si="298"/>
        <v>01</v>
      </c>
      <c r="I2361" s="25" t="str">
        <f t="shared" si="299"/>
        <v>10</v>
      </c>
      <c r="J2361" s="25" t="str">
        <f t="shared" si="300"/>
        <v>2018</v>
      </c>
      <c r="K2361" s="25" t="str">
        <f t="shared" si="301"/>
        <v>2</v>
      </c>
      <c r="L2361" s="25" t="str">
        <f t="shared" si="302"/>
        <v>301507</v>
      </c>
      <c r="M2361" s="25" t="str">
        <f t="shared" si="303"/>
        <v>AMPERA 2</v>
      </c>
    </row>
    <row r="2362" spans="2:13" x14ac:dyDescent="0.25">
      <c r="B2362" s="6">
        <v>43375</v>
      </c>
      <c r="C2362" s="4" t="s">
        <v>1594</v>
      </c>
      <c r="D2362" s="5">
        <v>150000</v>
      </c>
      <c r="E2362" s="5">
        <v>0</v>
      </c>
      <c r="F2362" s="5">
        <f t="shared" si="304"/>
        <v>1118253900</v>
      </c>
      <c r="H2362" s="25" t="str">
        <f t="shared" si="298"/>
        <v>01</v>
      </c>
      <c r="I2362" s="25" t="str">
        <f t="shared" si="299"/>
        <v>10</v>
      </c>
      <c r="J2362" s="25" t="str">
        <f t="shared" si="300"/>
        <v>2018</v>
      </c>
      <c r="K2362" s="25" t="str">
        <f t="shared" si="301"/>
        <v>2</v>
      </c>
      <c r="L2362" s="25" t="str">
        <f t="shared" si="302"/>
        <v>301511</v>
      </c>
      <c r="M2362" s="25" t="str">
        <f t="shared" si="303"/>
        <v>GEDONG 2</v>
      </c>
    </row>
    <row r="2363" spans="2:13" x14ac:dyDescent="0.25">
      <c r="B2363" s="6">
        <v>43375</v>
      </c>
      <c r="C2363" s="4" t="s">
        <v>1598</v>
      </c>
      <c r="D2363" s="5">
        <v>322500</v>
      </c>
      <c r="E2363" s="5">
        <v>0</v>
      </c>
      <c r="F2363" s="5">
        <f t="shared" si="304"/>
        <v>1118576400</v>
      </c>
      <c r="H2363" s="25" t="str">
        <f t="shared" si="298"/>
        <v>01</v>
      </c>
      <c r="I2363" s="25" t="str">
        <f t="shared" si="299"/>
        <v>10</v>
      </c>
      <c r="J2363" s="25" t="str">
        <f t="shared" si="300"/>
        <v>2018</v>
      </c>
      <c r="K2363" s="25" t="str">
        <f t="shared" si="301"/>
        <v>2</v>
      </c>
      <c r="L2363" s="25" t="str">
        <f t="shared" si="302"/>
        <v>301516</v>
      </c>
      <c r="M2363" s="25" t="str">
        <f t="shared" si="303"/>
        <v>DUKUH 3</v>
      </c>
    </row>
    <row r="2364" spans="2:13" x14ac:dyDescent="0.25">
      <c r="B2364" s="6">
        <v>43375</v>
      </c>
      <c r="C2364" s="4" t="s">
        <v>1599</v>
      </c>
      <c r="D2364" s="5">
        <v>30000</v>
      </c>
      <c r="E2364" s="5">
        <v>0</v>
      </c>
      <c r="F2364" s="5">
        <f t="shared" si="304"/>
        <v>1118606400</v>
      </c>
      <c r="H2364" s="25" t="str">
        <f t="shared" si="298"/>
        <v>01</v>
      </c>
      <c r="I2364" s="25" t="str">
        <f t="shared" si="299"/>
        <v>10</v>
      </c>
      <c r="J2364" s="25" t="str">
        <f t="shared" si="300"/>
        <v>2018</v>
      </c>
      <c r="K2364" s="25" t="str">
        <f t="shared" si="301"/>
        <v>2</v>
      </c>
      <c r="L2364" s="25" t="str">
        <f t="shared" si="302"/>
        <v>301513</v>
      </c>
      <c r="M2364" s="25" t="str">
        <f t="shared" si="303"/>
        <v>KP RAMBUTAN</v>
      </c>
    </row>
    <row r="2365" spans="2:13" x14ac:dyDescent="0.25">
      <c r="B2365" s="6">
        <v>43375</v>
      </c>
      <c r="C2365" s="4" t="s">
        <v>1598</v>
      </c>
      <c r="D2365" s="5">
        <v>1830000</v>
      </c>
      <c r="E2365" s="5">
        <v>0</v>
      </c>
      <c r="F2365" s="5">
        <f t="shared" si="304"/>
        <v>1120436400</v>
      </c>
      <c r="H2365" s="25" t="str">
        <f t="shared" si="298"/>
        <v>01</v>
      </c>
      <c r="I2365" s="25" t="str">
        <f t="shared" si="299"/>
        <v>10</v>
      </c>
      <c r="J2365" s="25" t="str">
        <f t="shared" si="300"/>
        <v>2018</v>
      </c>
      <c r="K2365" s="25" t="str">
        <f t="shared" si="301"/>
        <v>2</v>
      </c>
      <c r="L2365" s="25" t="str">
        <f t="shared" si="302"/>
        <v>301516</v>
      </c>
      <c r="M2365" s="25" t="str">
        <f t="shared" si="303"/>
        <v>DUKUH 3</v>
      </c>
    </row>
    <row r="2366" spans="2:13" x14ac:dyDescent="0.25">
      <c r="B2366" s="6">
        <v>43375</v>
      </c>
      <c r="C2366" s="4" t="s">
        <v>1591</v>
      </c>
      <c r="D2366" s="5">
        <v>420000</v>
      </c>
      <c r="E2366" s="5">
        <v>0</v>
      </c>
      <c r="F2366" s="5">
        <f t="shared" si="304"/>
        <v>1120856400</v>
      </c>
      <c r="H2366" s="25" t="str">
        <f t="shared" si="298"/>
        <v>01</v>
      </c>
      <c r="I2366" s="25" t="str">
        <f t="shared" si="299"/>
        <v>10</v>
      </c>
      <c r="J2366" s="25" t="str">
        <f t="shared" si="300"/>
        <v>2018</v>
      </c>
      <c r="K2366" s="25" t="str">
        <f t="shared" si="301"/>
        <v>2</v>
      </c>
      <c r="L2366" s="25" t="str">
        <f t="shared" si="302"/>
        <v>301508</v>
      </c>
      <c r="M2366" s="25" t="str">
        <f t="shared" si="303"/>
        <v>AMPERA 1</v>
      </c>
    </row>
    <row r="2367" spans="2:13" x14ac:dyDescent="0.25">
      <c r="B2367" s="6">
        <v>43375</v>
      </c>
      <c r="C2367" s="4" t="s">
        <v>1600</v>
      </c>
      <c r="D2367" s="5">
        <v>315000</v>
      </c>
      <c r="E2367" s="5">
        <v>0</v>
      </c>
      <c r="F2367" s="5">
        <f t="shared" si="304"/>
        <v>1121171400</v>
      </c>
      <c r="H2367" s="25" t="str">
        <f t="shared" si="298"/>
        <v>01</v>
      </c>
      <c r="I2367" s="25" t="str">
        <f t="shared" si="299"/>
        <v>10</v>
      </c>
      <c r="J2367" s="25" t="str">
        <f t="shared" si="300"/>
        <v>2018</v>
      </c>
      <c r="K2367" s="25" t="str">
        <f t="shared" si="301"/>
        <v>2</v>
      </c>
      <c r="L2367" s="25" t="str">
        <f t="shared" si="302"/>
        <v>301506</v>
      </c>
      <c r="M2367" s="25" t="str">
        <f t="shared" si="303"/>
        <v>FATMAWATI 1</v>
      </c>
    </row>
    <row r="2368" spans="2:13" x14ac:dyDescent="0.25">
      <c r="B2368" s="6">
        <v>43375</v>
      </c>
      <c r="C2368" s="4" t="s">
        <v>1592</v>
      </c>
      <c r="D2368" s="5">
        <v>495000</v>
      </c>
      <c r="E2368" s="5">
        <v>0</v>
      </c>
      <c r="F2368" s="5">
        <f t="shared" si="304"/>
        <v>1121666400</v>
      </c>
      <c r="H2368" s="25" t="str">
        <f t="shared" si="298"/>
        <v>01</v>
      </c>
      <c r="I2368" s="25" t="str">
        <f t="shared" si="299"/>
        <v>10</v>
      </c>
      <c r="J2368" s="25" t="str">
        <f t="shared" si="300"/>
        <v>2018</v>
      </c>
      <c r="K2368" s="25" t="str">
        <f t="shared" si="301"/>
        <v>2</v>
      </c>
      <c r="L2368" s="25" t="str">
        <f t="shared" si="302"/>
        <v>301504</v>
      </c>
      <c r="M2368" s="25" t="str">
        <f t="shared" si="303"/>
        <v>PD PINANG</v>
      </c>
    </row>
    <row r="2369" spans="2:13" x14ac:dyDescent="0.25">
      <c r="B2369" s="6">
        <v>43375</v>
      </c>
      <c r="C2369" s="4" t="s">
        <v>1600</v>
      </c>
      <c r="D2369" s="5">
        <v>1065000</v>
      </c>
      <c r="E2369" s="5">
        <v>0</v>
      </c>
      <c r="F2369" s="5">
        <f t="shared" si="304"/>
        <v>1122731400</v>
      </c>
      <c r="H2369" s="25" t="str">
        <f t="shared" si="298"/>
        <v>01</v>
      </c>
      <c r="I2369" s="25" t="str">
        <f t="shared" si="299"/>
        <v>10</v>
      </c>
      <c r="J2369" s="25" t="str">
        <f t="shared" si="300"/>
        <v>2018</v>
      </c>
      <c r="K2369" s="25" t="str">
        <f t="shared" si="301"/>
        <v>2</v>
      </c>
      <c r="L2369" s="25" t="str">
        <f t="shared" si="302"/>
        <v>301506</v>
      </c>
      <c r="M2369" s="25" t="str">
        <f t="shared" si="303"/>
        <v>FATMAWATI 1</v>
      </c>
    </row>
    <row r="2370" spans="2:13" x14ac:dyDescent="0.25">
      <c r="B2370" s="6">
        <v>43375</v>
      </c>
      <c r="C2370" s="4" t="s">
        <v>1599</v>
      </c>
      <c r="D2370" s="5">
        <v>352500</v>
      </c>
      <c r="E2370" s="5">
        <v>0</v>
      </c>
      <c r="F2370" s="5">
        <f t="shared" si="304"/>
        <v>1123083900</v>
      </c>
      <c r="H2370" s="25" t="str">
        <f t="shared" si="298"/>
        <v>01</v>
      </c>
      <c r="I2370" s="25" t="str">
        <f t="shared" si="299"/>
        <v>10</v>
      </c>
      <c r="J2370" s="25" t="str">
        <f t="shared" si="300"/>
        <v>2018</v>
      </c>
      <c r="K2370" s="25" t="str">
        <f t="shared" si="301"/>
        <v>2</v>
      </c>
      <c r="L2370" s="25" t="str">
        <f t="shared" si="302"/>
        <v>301513</v>
      </c>
      <c r="M2370" s="25" t="str">
        <f t="shared" si="303"/>
        <v>KP RAMBUTAN</v>
      </c>
    </row>
    <row r="2371" spans="2:13" x14ac:dyDescent="0.25">
      <c r="B2371" s="6">
        <v>43375</v>
      </c>
      <c r="C2371" s="4" t="s">
        <v>1601</v>
      </c>
      <c r="D2371" s="5">
        <v>483500</v>
      </c>
      <c r="E2371" s="5">
        <v>0</v>
      </c>
      <c r="F2371" s="5">
        <f t="shared" si="304"/>
        <v>1123567400</v>
      </c>
      <c r="H2371" s="25" t="str">
        <f t="shared" si="298"/>
        <v>01</v>
      </c>
      <c r="I2371" s="25" t="str">
        <f t="shared" si="299"/>
        <v>10</v>
      </c>
      <c r="J2371" s="25" t="str">
        <f t="shared" si="300"/>
        <v>2018</v>
      </c>
      <c r="K2371" s="25" t="str">
        <f t="shared" si="301"/>
        <v>2</v>
      </c>
      <c r="L2371" s="25" t="str">
        <f t="shared" si="302"/>
        <v>301515</v>
      </c>
      <c r="M2371" s="25" t="str">
        <f t="shared" si="303"/>
        <v>DUKUH 1</v>
      </c>
    </row>
    <row r="2372" spans="2:13" x14ac:dyDescent="0.25">
      <c r="B2372" s="6">
        <v>43375</v>
      </c>
      <c r="C2372" s="4" t="s">
        <v>1593</v>
      </c>
      <c r="D2372" s="5">
        <v>285000</v>
      </c>
      <c r="E2372" s="5">
        <v>0</v>
      </c>
      <c r="F2372" s="5">
        <f t="shared" si="304"/>
        <v>1123852400</v>
      </c>
      <c r="H2372" s="25" t="str">
        <f t="shared" si="298"/>
        <v>01</v>
      </c>
      <c r="I2372" s="25" t="str">
        <f t="shared" si="299"/>
        <v>10</v>
      </c>
      <c r="J2372" s="25" t="str">
        <f t="shared" si="300"/>
        <v>2018</v>
      </c>
      <c r="K2372" s="25" t="str">
        <f t="shared" si="301"/>
        <v>2</v>
      </c>
      <c r="L2372" s="25" t="str">
        <f t="shared" si="302"/>
        <v>301503</v>
      </c>
      <c r="M2372" s="25" t="str">
        <f t="shared" si="303"/>
        <v>CIPUTAT 1</v>
      </c>
    </row>
    <row r="2373" spans="2:13" x14ac:dyDescent="0.25">
      <c r="B2373" s="6">
        <v>43375</v>
      </c>
      <c r="C2373" s="4" t="s">
        <v>1602</v>
      </c>
      <c r="D2373" s="5">
        <v>555000</v>
      </c>
      <c r="E2373" s="5">
        <v>0</v>
      </c>
      <c r="F2373" s="5">
        <f t="shared" si="304"/>
        <v>1124407400</v>
      </c>
      <c r="H2373" s="25" t="str">
        <f t="shared" si="298"/>
        <v>01</v>
      </c>
      <c r="I2373" s="25" t="str">
        <f t="shared" si="299"/>
        <v>10</v>
      </c>
      <c r="J2373" s="25" t="str">
        <f t="shared" si="300"/>
        <v>2018</v>
      </c>
      <c r="K2373" s="25" t="str">
        <f t="shared" si="301"/>
        <v>2</v>
      </c>
      <c r="L2373" s="25" t="str">
        <f t="shared" si="302"/>
        <v>301505</v>
      </c>
      <c r="M2373" s="25" t="str">
        <f t="shared" si="303"/>
        <v>FATMAWATI 2</v>
      </c>
    </row>
    <row r="2374" spans="2:13" x14ac:dyDescent="0.25">
      <c r="B2374" s="6">
        <v>43375</v>
      </c>
      <c r="C2374" s="4" t="s">
        <v>1603</v>
      </c>
      <c r="D2374" s="5">
        <v>2272500</v>
      </c>
      <c r="E2374" s="5">
        <v>0</v>
      </c>
      <c r="F2374" s="5">
        <f t="shared" si="304"/>
        <v>1126679900</v>
      </c>
      <c r="H2374" s="25" t="str">
        <f t="shared" si="298"/>
        <v>01</v>
      </c>
      <c r="I2374" s="25" t="str">
        <f t="shared" si="299"/>
        <v>10</v>
      </c>
      <c r="J2374" s="25" t="str">
        <f t="shared" si="300"/>
        <v>2018</v>
      </c>
      <c r="K2374" s="25" t="str">
        <f t="shared" si="301"/>
        <v>2</v>
      </c>
      <c r="L2374" s="25" t="str">
        <f t="shared" si="302"/>
        <v>301514</v>
      </c>
      <c r="M2374" s="25" t="str">
        <f t="shared" si="303"/>
        <v>PS REBO</v>
      </c>
    </row>
    <row r="2375" spans="2:13" x14ac:dyDescent="0.25">
      <c r="B2375" s="6">
        <v>43375</v>
      </c>
      <c r="C2375" s="4" t="s">
        <v>1601</v>
      </c>
      <c r="D2375" s="5">
        <v>1815000</v>
      </c>
      <c r="E2375" s="5">
        <v>0</v>
      </c>
      <c r="F2375" s="5">
        <f t="shared" si="304"/>
        <v>1128494900</v>
      </c>
      <c r="H2375" s="25" t="str">
        <f t="shared" si="298"/>
        <v>01</v>
      </c>
      <c r="I2375" s="25" t="str">
        <f t="shared" si="299"/>
        <v>10</v>
      </c>
      <c r="J2375" s="25" t="str">
        <f t="shared" si="300"/>
        <v>2018</v>
      </c>
      <c r="K2375" s="25" t="str">
        <f t="shared" si="301"/>
        <v>2</v>
      </c>
      <c r="L2375" s="25" t="str">
        <f t="shared" si="302"/>
        <v>301515</v>
      </c>
      <c r="M2375" s="25" t="str">
        <f t="shared" si="303"/>
        <v>DUKUH 1</v>
      </c>
    </row>
    <row r="2376" spans="2:13" x14ac:dyDescent="0.25">
      <c r="B2376" s="6">
        <v>43375</v>
      </c>
      <c r="C2376" s="4" t="s">
        <v>1603</v>
      </c>
      <c r="D2376" s="5">
        <v>382500</v>
      </c>
      <c r="E2376" s="5">
        <v>0</v>
      </c>
      <c r="F2376" s="5">
        <f t="shared" si="304"/>
        <v>1128877400</v>
      </c>
      <c r="H2376" s="25" t="str">
        <f t="shared" si="298"/>
        <v>01</v>
      </c>
      <c r="I2376" s="25" t="str">
        <f t="shared" si="299"/>
        <v>10</v>
      </c>
      <c r="J2376" s="25" t="str">
        <f t="shared" si="300"/>
        <v>2018</v>
      </c>
      <c r="K2376" s="25" t="str">
        <f t="shared" si="301"/>
        <v>2</v>
      </c>
      <c r="L2376" s="25" t="str">
        <f t="shared" si="302"/>
        <v>301514</v>
      </c>
      <c r="M2376" s="25" t="str">
        <f t="shared" si="303"/>
        <v>PS REBO</v>
      </c>
    </row>
    <row r="2377" spans="2:13" x14ac:dyDescent="0.25">
      <c r="B2377" s="6">
        <v>43375</v>
      </c>
      <c r="C2377" s="4" t="s">
        <v>1596</v>
      </c>
      <c r="D2377" s="5">
        <v>585000</v>
      </c>
      <c r="E2377" s="5">
        <v>0</v>
      </c>
      <c r="F2377" s="5">
        <f t="shared" si="304"/>
        <v>1129462400</v>
      </c>
      <c r="H2377" s="25" t="str">
        <f t="shared" si="298"/>
        <v>01</v>
      </c>
      <c r="I2377" s="25" t="str">
        <f t="shared" si="299"/>
        <v>10</v>
      </c>
      <c r="J2377" s="25" t="str">
        <f t="shared" si="300"/>
        <v>2018</v>
      </c>
      <c r="K2377" s="25" t="str">
        <f t="shared" si="301"/>
        <v>2</v>
      </c>
      <c r="L2377" s="25" t="str">
        <f t="shared" si="302"/>
        <v>301509</v>
      </c>
      <c r="M2377" s="25" t="str">
        <f t="shared" si="303"/>
        <v>LT AGUNG 2</v>
      </c>
    </row>
    <row r="2378" spans="2:13" x14ac:dyDescent="0.25">
      <c r="B2378" s="6">
        <v>43375</v>
      </c>
      <c r="C2378" s="4" t="s">
        <v>1597</v>
      </c>
      <c r="D2378" s="5">
        <v>630000</v>
      </c>
      <c r="E2378" s="5">
        <v>0</v>
      </c>
      <c r="F2378" s="5">
        <f t="shared" si="304"/>
        <v>1130092400</v>
      </c>
      <c r="H2378" s="25" t="str">
        <f t="shared" si="298"/>
        <v>01</v>
      </c>
      <c r="I2378" s="25" t="str">
        <f t="shared" si="299"/>
        <v>10</v>
      </c>
      <c r="J2378" s="25" t="str">
        <f t="shared" si="300"/>
        <v>2018</v>
      </c>
      <c r="K2378" s="25" t="str">
        <f t="shared" si="301"/>
        <v>2</v>
      </c>
      <c r="L2378" s="25" t="str">
        <f t="shared" si="302"/>
        <v>301507</v>
      </c>
      <c r="M2378" s="25" t="str">
        <f t="shared" si="303"/>
        <v>AMPERA 2</v>
      </c>
    </row>
    <row r="2379" spans="2:13" x14ac:dyDescent="0.25">
      <c r="B2379" s="6">
        <v>43375</v>
      </c>
      <c r="C2379" s="4" t="s">
        <v>1595</v>
      </c>
      <c r="D2379" s="5">
        <v>285000</v>
      </c>
      <c r="E2379" s="5">
        <v>0</v>
      </c>
      <c r="F2379" s="5">
        <f t="shared" si="304"/>
        <v>1130377400</v>
      </c>
      <c r="H2379" s="25" t="str">
        <f t="shared" si="298"/>
        <v>01</v>
      </c>
      <c r="I2379" s="25" t="str">
        <f t="shared" si="299"/>
        <v>10</v>
      </c>
      <c r="J2379" s="25" t="str">
        <f t="shared" si="300"/>
        <v>2018</v>
      </c>
      <c r="K2379" s="25" t="str">
        <f t="shared" si="301"/>
        <v>2</v>
      </c>
      <c r="L2379" s="25" t="str">
        <f t="shared" si="302"/>
        <v>301510</v>
      </c>
      <c r="M2379" s="25" t="str">
        <f t="shared" si="303"/>
        <v>LT AGUNG 1</v>
      </c>
    </row>
    <row r="2380" spans="2:13" x14ac:dyDescent="0.25">
      <c r="B2380" s="6">
        <v>43375</v>
      </c>
      <c r="C2380" s="4" t="s">
        <v>1604</v>
      </c>
      <c r="D2380" s="5">
        <v>120000</v>
      </c>
      <c r="E2380" s="5">
        <v>0</v>
      </c>
      <c r="F2380" s="5">
        <f t="shared" si="304"/>
        <v>1130497400</v>
      </c>
      <c r="H2380" s="25" t="str">
        <f t="shared" si="298"/>
        <v>01</v>
      </c>
      <c r="I2380" s="25" t="str">
        <f t="shared" si="299"/>
        <v>10</v>
      </c>
      <c r="J2380" s="25" t="str">
        <f t="shared" si="300"/>
        <v>2018</v>
      </c>
      <c r="K2380" s="25" t="str">
        <f t="shared" si="301"/>
        <v>2</v>
      </c>
      <c r="L2380" s="25" t="str">
        <f t="shared" si="302"/>
        <v>301512</v>
      </c>
      <c r="M2380" s="25" t="str">
        <f t="shared" si="303"/>
        <v>GEDONG 1</v>
      </c>
    </row>
    <row r="2381" spans="2:13" x14ac:dyDescent="0.25">
      <c r="B2381" s="6">
        <v>43375</v>
      </c>
      <c r="C2381" s="4" t="s">
        <v>1602</v>
      </c>
      <c r="D2381" s="5">
        <v>900000</v>
      </c>
      <c r="E2381" s="5">
        <v>0</v>
      </c>
      <c r="F2381" s="5">
        <f t="shared" si="304"/>
        <v>1131397400</v>
      </c>
      <c r="H2381" s="25" t="str">
        <f t="shared" si="298"/>
        <v>01</v>
      </c>
      <c r="I2381" s="25" t="str">
        <f t="shared" si="299"/>
        <v>10</v>
      </c>
      <c r="J2381" s="25" t="str">
        <f t="shared" si="300"/>
        <v>2018</v>
      </c>
      <c r="K2381" s="25" t="str">
        <f t="shared" si="301"/>
        <v>2</v>
      </c>
      <c r="L2381" s="25" t="str">
        <f t="shared" si="302"/>
        <v>301505</v>
      </c>
      <c r="M2381" s="25" t="str">
        <f t="shared" si="303"/>
        <v>FATMAWATI 2</v>
      </c>
    </row>
    <row r="2382" spans="2:13" x14ac:dyDescent="0.25">
      <c r="B2382" s="6">
        <v>43375</v>
      </c>
      <c r="C2382" s="4" t="s">
        <v>1604</v>
      </c>
      <c r="D2382" s="5">
        <v>465000</v>
      </c>
      <c r="E2382" s="5">
        <v>0</v>
      </c>
      <c r="F2382" s="5">
        <f t="shared" si="304"/>
        <v>1131862400</v>
      </c>
      <c r="H2382" s="25" t="str">
        <f t="shared" si="298"/>
        <v>01</v>
      </c>
      <c r="I2382" s="25" t="str">
        <f t="shared" si="299"/>
        <v>10</v>
      </c>
      <c r="J2382" s="25" t="str">
        <f t="shared" si="300"/>
        <v>2018</v>
      </c>
      <c r="K2382" s="25" t="str">
        <f t="shared" si="301"/>
        <v>2</v>
      </c>
      <c r="L2382" s="25" t="str">
        <f t="shared" si="302"/>
        <v>301512</v>
      </c>
      <c r="M2382" s="25" t="str">
        <f t="shared" si="303"/>
        <v>GEDONG 1</v>
      </c>
    </row>
    <row r="2383" spans="2:13" x14ac:dyDescent="0.25">
      <c r="B2383" s="6">
        <v>43375</v>
      </c>
      <c r="C2383" s="4" t="s">
        <v>1605</v>
      </c>
      <c r="D2383" s="5">
        <v>150000</v>
      </c>
      <c r="E2383" s="5">
        <v>0</v>
      </c>
      <c r="F2383" s="5">
        <f t="shared" si="304"/>
        <v>1132012400</v>
      </c>
      <c r="H2383" s="25" t="str">
        <f t="shared" si="298"/>
        <v>01</v>
      </c>
      <c r="I2383" s="25" t="str">
        <f t="shared" si="299"/>
        <v>10</v>
      </c>
      <c r="J2383" s="25" t="str">
        <f t="shared" si="300"/>
        <v>2018</v>
      </c>
      <c r="K2383" s="25" t="str">
        <f t="shared" si="301"/>
        <v>1</v>
      </c>
      <c r="L2383" s="25" t="str">
        <f t="shared" si="302"/>
        <v>301508</v>
      </c>
      <c r="M2383" s="25" t="str">
        <f t="shared" si="303"/>
        <v>AMPERA 1</v>
      </c>
    </row>
    <row r="2384" spans="2:13" x14ac:dyDescent="0.25">
      <c r="B2384" s="6">
        <v>43375</v>
      </c>
      <c r="C2384" s="4" t="s">
        <v>1606</v>
      </c>
      <c r="D2384" s="5">
        <v>1500000</v>
      </c>
      <c r="E2384" s="5">
        <v>0</v>
      </c>
      <c r="F2384" s="5">
        <f t="shared" si="304"/>
        <v>1133512400</v>
      </c>
      <c r="H2384" s="25" t="str">
        <f t="shared" si="298"/>
        <v>01</v>
      </c>
      <c r="I2384" s="25" t="str">
        <f t="shared" si="299"/>
        <v>10</v>
      </c>
      <c r="J2384" s="25" t="str">
        <f t="shared" si="300"/>
        <v>2018</v>
      </c>
      <c r="K2384" s="25" t="str">
        <f t="shared" si="301"/>
        <v>1</v>
      </c>
      <c r="L2384" s="25" t="str">
        <f t="shared" si="302"/>
        <v>301510</v>
      </c>
      <c r="M2384" s="25" t="str">
        <f t="shared" si="303"/>
        <v>LT AGUNG 1</v>
      </c>
    </row>
    <row r="2385" spans="2:13" x14ac:dyDescent="0.25">
      <c r="B2385" s="6">
        <v>43375</v>
      </c>
      <c r="C2385" s="4" t="s">
        <v>1607</v>
      </c>
      <c r="D2385" s="5">
        <v>180000</v>
      </c>
      <c r="E2385" s="5">
        <v>0</v>
      </c>
      <c r="F2385" s="5">
        <f t="shared" si="304"/>
        <v>1133692400</v>
      </c>
      <c r="H2385" s="25" t="str">
        <f t="shared" si="298"/>
        <v>01</v>
      </c>
      <c r="I2385" s="25" t="str">
        <f t="shared" si="299"/>
        <v>10</v>
      </c>
      <c r="J2385" s="25" t="str">
        <f t="shared" si="300"/>
        <v>2018</v>
      </c>
      <c r="K2385" s="25" t="str">
        <f t="shared" si="301"/>
        <v>1</v>
      </c>
      <c r="L2385" s="25" t="str">
        <f t="shared" si="302"/>
        <v>301503</v>
      </c>
      <c r="M2385" s="25" t="str">
        <f t="shared" si="303"/>
        <v>CIPUTAT 1</v>
      </c>
    </row>
    <row r="2386" spans="2:13" x14ac:dyDescent="0.25">
      <c r="B2386" s="6">
        <v>43375</v>
      </c>
      <c r="C2386" s="4" t="s">
        <v>1608</v>
      </c>
      <c r="D2386" s="5">
        <v>150000</v>
      </c>
      <c r="E2386" s="5">
        <v>0</v>
      </c>
      <c r="F2386" s="5">
        <f t="shared" si="304"/>
        <v>1133842400</v>
      </c>
      <c r="H2386" s="25" t="str">
        <f t="shared" si="298"/>
        <v>01</v>
      </c>
      <c r="I2386" s="25" t="str">
        <f t="shared" si="299"/>
        <v>10</v>
      </c>
      <c r="J2386" s="25" t="str">
        <f t="shared" si="300"/>
        <v>2018</v>
      </c>
      <c r="K2386" s="25" t="str">
        <f t="shared" si="301"/>
        <v>1</v>
      </c>
      <c r="L2386" s="25" t="str">
        <f t="shared" si="302"/>
        <v>301506</v>
      </c>
      <c r="M2386" s="25" t="str">
        <f t="shared" si="303"/>
        <v>FATMAWATI 1</v>
      </c>
    </row>
    <row r="2387" spans="2:13" x14ac:dyDescent="0.25">
      <c r="B2387" s="6">
        <v>43375</v>
      </c>
      <c r="C2387" s="4" t="s">
        <v>1609</v>
      </c>
      <c r="D2387" s="5">
        <v>300000</v>
      </c>
      <c r="E2387" s="5">
        <v>0</v>
      </c>
      <c r="F2387" s="5">
        <f t="shared" si="304"/>
        <v>1134142400</v>
      </c>
      <c r="H2387" s="25" t="str">
        <f t="shared" si="298"/>
        <v>01</v>
      </c>
      <c r="I2387" s="25" t="str">
        <f t="shared" si="299"/>
        <v>10</v>
      </c>
      <c r="J2387" s="25" t="str">
        <f t="shared" si="300"/>
        <v>2018</v>
      </c>
      <c r="K2387" s="25" t="str">
        <f t="shared" si="301"/>
        <v>1</v>
      </c>
      <c r="L2387" s="25" t="str">
        <f t="shared" si="302"/>
        <v>301504</v>
      </c>
      <c r="M2387" s="25" t="str">
        <f t="shared" si="303"/>
        <v>PD PINANG</v>
      </c>
    </row>
    <row r="2388" spans="2:13" x14ac:dyDescent="0.25">
      <c r="B2388" s="6">
        <v>43375</v>
      </c>
      <c r="C2388" s="4" t="s">
        <v>1606</v>
      </c>
      <c r="D2388" s="5">
        <v>120000</v>
      </c>
      <c r="E2388" s="5">
        <v>0</v>
      </c>
      <c r="F2388" s="5">
        <f t="shared" si="304"/>
        <v>1134262400</v>
      </c>
      <c r="H2388" s="25" t="str">
        <f t="shared" si="298"/>
        <v>01</v>
      </c>
      <c r="I2388" s="25" t="str">
        <f t="shared" si="299"/>
        <v>10</v>
      </c>
      <c r="J2388" s="25" t="str">
        <f t="shared" si="300"/>
        <v>2018</v>
      </c>
      <c r="K2388" s="25" t="str">
        <f t="shared" si="301"/>
        <v>1</v>
      </c>
      <c r="L2388" s="25" t="str">
        <f t="shared" si="302"/>
        <v>301510</v>
      </c>
      <c r="M2388" s="25" t="str">
        <f t="shared" si="303"/>
        <v>LT AGUNG 1</v>
      </c>
    </row>
    <row r="2389" spans="2:13" x14ac:dyDescent="0.25">
      <c r="B2389" s="6">
        <v>43375</v>
      </c>
      <c r="C2389" s="4" t="s">
        <v>1609</v>
      </c>
      <c r="D2389" s="5">
        <v>1125000</v>
      </c>
      <c r="E2389" s="5">
        <v>0</v>
      </c>
      <c r="F2389" s="5">
        <f t="shared" si="304"/>
        <v>1135387400</v>
      </c>
      <c r="H2389" s="25" t="str">
        <f t="shared" si="298"/>
        <v>01</v>
      </c>
      <c r="I2389" s="25" t="str">
        <f t="shared" si="299"/>
        <v>10</v>
      </c>
      <c r="J2389" s="25" t="str">
        <f t="shared" si="300"/>
        <v>2018</v>
      </c>
      <c r="K2389" s="25" t="str">
        <f t="shared" si="301"/>
        <v>1</v>
      </c>
      <c r="L2389" s="25" t="str">
        <f t="shared" si="302"/>
        <v>301504</v>
      </c>
      <c r="M2389" s="25" t="str">
        <f t="shared" si="303"/>
        <v>PD PINANG</v>
      </c>
    </row>
    <row r="2390" spans="2:13" x14ac:dyDescent="0.25">
      <c r="B2390" s="6">
        <v>43375</v>
      </c>
      <c r="C2390" s="4" t="s">
        <v>1610</v>
      </c>
      <c r="D2390" s="5">
        <v>45000</v>
      </c>
      <c r="E2390" s="5">
        <v>0</v>
      </c>
      <c r="F2390" s="5">
        <f t="shared" si="304"/>
        <v>1135432400</v>
      </c>
      <c r="H2390" s="25" t="str">
        <f t="shared" ref="H2390:H2453" si="305">MID(C2390,81,2)</f>
        <v>01</v>
      </c>
      <c r="I2390" s="25" t="str">
        <f t="shared" ref="I2390:I2453" si="306">MID(C2390,83,2)</f>
        <v>10</v>
      </c>
      <c r="J2390" s="25" t="str">
        <f t="shared" ref="J2390:J2453" si="307">MID(C2390,85,4)</f>
        <v>2018</v>
      </c>
      <c r="K2390" s="25" t="str">
        <f t="shared" ref="K2390:K2453" si="308">MID(C2390,90,1)</f>
        <v>1</v>
      </c>
      <c r="L2390" s="25" t="str">
        <f t="shared" ref="L2390:L2453" si="309">MID(C2390,92,6)</f>
        <v>301505</v>
      </c>
      <c r="M2390" s="25" t="str">
        <f t="shared" ref="M2390:M2453" si="310">MID(C2390,99,15)</f>
        <v>FATMAWATI 2</v>
      </c>
    </row>
    <row r="2391" spans="2:13" x14ac:dyDescent="0.25">
      <c r="B2391" s="6">
        <v>43375</v>
      </c>
      <c r="C2391" s="4" t="s">
        <v>1607</v>
      </c>
      <c r="D2391" s="5">
        <v>900000</v>
      </c>
      <c r="E2391" s="5">
        <v>0</v>
      </c>
      <c r="F2391" s="5">
        <f t="shared" ref="F2391:F2454" si="311">F2390+D2391-E2391</f>
        <v>1136332400</v>
      </c>
      <c r="H2391" s="25" t="str">
        <f t="shared" si="305"/>
        <v>01</v>
      </c>
      <c r="I2391" s="25" t="str">
        <f t="shared" si="306"/>
        <v>10</v>
      </c>
      <c r="J2391" s="25" t="str">
        <f t="shared" si="307"/>
        <v>2018</v>
      </c>
      <c r="K2391" s="25" t="str">
        <f t="shared" si="308"/>
        <v>1</v>
      </c>
      <c r="L2391" s="25" t="str">
        <f t="shared" si="309"/>
        <v>301503</v>
      </c>
      <c r="M2391" s="25" t="str">
        <f t="shared" si="310"/>
        <v>CIPUTAT 1</v>
      </c>
    </row>
    <row r="2392" spans="2:13" x14ac:dyDescent="0.25">
      <c r="B2392" s="6">
        <v>43375</v>
      </c>
      <c r="C2392" s="4" t="s">
        <v>1610</v>
      </c>
      <c r="D2392" s="5">
        <v>825000</v>
      </c>
      <c r="E2392" s="5">
        <v>0</v>
      </c>
      <c r="F2392" s="5">
        <f t="shared" si="311"/>
        <v>1137157400</v>
      </c>
      <c r="H2392" s="25" t="str">
        <f t="shared" si="305"/>
        <v>01</v>
      </c>
      <c r="I2392" s="25" t="str">
        <f t="shared" si="306"/>
        <v>10</v>
      </c>
      <c r="J2392" s="25" t="str">
        <f t="shared" si="307"/>
        <v>2018</v>
      </c>
      <c r="K2392" s="25" t="str">
        <f t="shared" si="308"/>
        <v>1</v>
      </c>
      <c r="L2392" s="25" t="str">
        <f t="shared" si="309"/>
        <v>301505</v>
      </c>
      <c r="M2392" s="25" t="str">
        <f t="shared" si="310"/>
        <v>FATMAWATI 2</v>
      </c>
    </row>
    <row r="2393" spans="2:13" x14ac:dyDescent="0.25">
      <c r="B2393" s="6">
        <v>43375</v>
      </c>
      <c r="C2393" s="4" t="s">
        <v>1605</v>
      </c>
      <c r="D2393" s="5">
        <v>1095000</v>
      </c>
      <c r="E2393" s="5">
        <v>0</v>
      </c>
      <c r="F2393" s="5">
        <f t="shared" si="311"/>
        <v>1138252400</v>
      </c>
      <c r="H2393" s="25" t="str">
        <f t="shared" si="305"/>
        <v>01</v>
      </c>
      <c r="I2393" s="25" t="str">
        <f t="shared" si="306"/>
        <v>10</v>
      </c>
      <c r="J2393" s="25" t="str">
        <f t="shared" si="307"/>
        <v>2018</v>
      </c>
      <c r="K2393" s="25" t="str">
        <f t="shared" si="308"/>
        <v>1</v>
      </c>
      <c r="L2393" s="25" t="str">
        <f t="shared" si="309"/>
        <v>301508</v>
      </c>
      <c r="M2393" s="25" t="str">
        <f t="shared" si="310"/>
        <v>AMPERA 1</v>
      </c>
    </row>
    <row r="2394" spans="2:13" x14ac:dyDescent="0.25">
      <c r="B2394" s="6">
        <v>43375</v>
      </c>
      <c r="C2394" s="4" t="s">
        <v>1611</v>
      </c>
      <c r="D2394" s="5">
        <v>105000</v>
      </c>
      <c r="E2394" s="5">
        <v>0</v>
      </c>
      <c r="F2394" s="5">
        <f t="shared" si="311"/>
        <v>1138357400</v>
      </c>
      <c r="H2394" s="25" t="str">
        <f t="shared" si="305"/>
        <v>01</v>
      </c>
      <c r="I2394" s="25" t="str">
        <f t="shared" si="306"/>
        <v>10</v>
      </c>
      <c r="J2394" s="25" t="str">
        <f t="shared" si="307"/>
        <v>2018</v>
      </c>
      <c r="K2394" s="25" t="str">
        <f t="shared" si="308"/>
        <v>1</v>
      </c>
      <c r="L2394" s="25" t="str">
        <f t="shared" si="309"/>
        <v>301507</v>
      </c>
      <c r="M2394" s="25" t="str">
        <f t="shared" si="310"/>
        <v>AMPERA 2</v>
      </c>
    </row>
    <row r="2395" spans="2:13" x14ac:dyDescent="0.25">
      <c r="B2395" s="6">
        <v>43375</v>
      </c>
      <c r="C2395" s="4" t="s">
        <v>1612</v>
      </c>
      <c r="D2395" s="5">
        <v>45000</v>
      </c>
      <c r="E2395" s="5">
        <v>0</v>
      </c>
      <c r="F2395" s="5">
        <f t="shared" si="311"/>
        <v>1138402400</v>
      </c>
      <c r="H2395" s="25" t="str">
        <f t="shared" si="305"/>
        <v>01</v>
      </c>
      <c r="I2395" s="25" t="str">
        <f t="shared" si="306"/>
        <v>10</v>
      </c>
      <c r="J2395" s="25" t="str">
        <f t="shared" si="307"/>
        <v>2018</v>
      </c>
      <c r="K2395" s="25" t="str">
        <f t="shared" si="308"/>
        <v>1</v>
      </c>
      <c r="L2395" s="25" t="str">
        <f t="shared" si="309"/>
        <v>301509</v>
      </c>
      <c r="M2395" s="25" t="str">
        <f t="shared" si="310"/>
        <v>LT AGUNG 2</v>
      </c>
    </row>
    <row r="2396" spans="2:13" x14ac:dyDescent="0.25">
      <c r="B2396" s="6">
        <v>43375</v>
      </c>
      <c r="C2396" s="4" t="s">
        <v>1612</v>
      </c>
      <c r="D2396" s="5">
        <v>2640000</v>
      </c>
      <c r="E2396" s="5">
        <v>0</v>
      </c>
      <c r="F2396" s="5">
        <f t="shared" si="311"/>
        <v>1141042400</v>
      </c>
      <c r="H2396" s="25" t="str">
        <f t="shared" si="305"/>
        <v>01</v>
      </c>
      <c r="I2396" s="25" t="str">
        <f t="shared" si="306"/>
        <v>10</v>
      </c>
      <c r="J2396" s="25" t="str">
        <f t="shared" si="307"/>
        <v>2018</v>
      </c>
      <c r="K2396" s="25" t="str">
        <f t="shared" si="308"/>
        <v>1</v>
      </c>
      <c r="L2396" s="25" t="str">
        <f t="shared" si="309"/>
        <v>301509</v>
      </c>
      <c r="M2396" s="25" t="str">
        <f t="shared" si="310"/>
        <v>LT AGUNG 2</v>
      </c>
    </row>
    <row r="2397" spans="2:13" x14ac:dyDescent="0.25">
      <c r="B2397" s="6">
        <v>43375</v>
      </c>
      <c r="C2397" s="4" t="s">
        <v>1611</v>
      </c>
      <c r="D2397" s="5">
        <v>1125000</v>
      </c>
      <c r="E2397" s="5">
        <v>0</v>
      </c>
      <c r="F2397" s="5">
        <f t="shared" si="311"/>
        <v>1142167400</v>
      </c>
      <c r="H2397" s="25" t="str">
        <f t="shared" si="305"/>
        <v>01</v>
      </c>
      <c r="I2397" s="25" t="str">
        <f t="shared" si="306"/>
        <v>10</v>
      </c>
      <c r="J2397" s="25" t="str">
        <f t="shared" si="307"/>
        <v>2018</v>
      </c>
      <c r="K2397" s="25" t="str">
        <f t="shared" si="308"/>
        <v>1</v>
      </c>
      <c r="L2397" s="25" t="str">
        <f t="shared" si="309"/>
        <v>301507</v>
      </c>
      <c r="M2397" s="25" t="str">
        <f t="shared" si="310"/>
        <v>AMPERA 2</v>
      </c>
    </row>
    <row r="2398" spans="2:13" x14ac:dyDescent="0.25">
      <c r="B2398" s="6">
        <v>43375</v>
      </c>
      <c r="C2398" s="4" t="s">
        <v>1608</v>
      </c>
      <c r="D2398" s="5">
        <v>817500</v>
      </c>
      <c r="E2398" s="5">
        <v>0</v>
      </c>
      <c r="F2398" s="5">
        <f t="shared" si="311"/>
        <v>1142984900</v>
      </c>
      <c r="H2398" s="25" t="str">
        <f t="shared" si="305"/>
        <v>01</v>
      </c>
      <c r="I2398" s="25" t="str">
        <f t="shared" si="306"/>
        <v>10</v>
      </c>
      <c r="J2398" s="25" t="str">
        <f t="shared" si="307"/>
        <v>2018</v>
      </c>
      <c r="K2398" s="25" t="str">
        <f t="shared" si="308"/>
        <v>1</v>
      </c>
      <c r="L2398" s="25" t="str">
        <f t="shared" si="309"/>
        <v>301506</v>
      </c>
      <c r="M2398" s="25" t="str">
        <f t="shared" si="310"/>
        <v>FATMAWATI 1</v>
      </c>
    </row>
    <row r="2399" spans="2:13" x14ac:dyDescent="0.25">
      <c r="B2399" s="6">
        <v>43375</v>
      </c>
      <c r="C2399" s="4" t="s">
        <v>1571</v>
      </c>
      <c r="D2399" s="5">
        <v>255000</v>
      </c>
      <c r="E2399" s="5">
        <v>0</v>
      </c>
      <c r="F2399" s="5">
        <f t="shared" si="311"/>
        <v>1143239900</v>
      </c>
      <c r="H2399" s="25" t="str">
        <f t="shared" si="305"/>
        <v>01</v>
      </c>
      <c r="I2399" s="25" t="str">
        <f t="shared" si="306"/>
        <v>10</v>
      </c>
      <c r="J2399" s="25" t="str">
        <f t="shared" si="307"/>
        <v>2018</v>
      </c>
      <c r="K2399" s="25" t="str">
        <f t="shared" si="308"/>
        <v>3</v>
      </c>
      <c r="L2399" s="25" t="str">
        <f t="shared" si="309"/>
        <v>301510</v>
      </c>
      <c r="M2399" s="25" t="str">
        <f t="shared" si="310"/>
        <v>LT AGUNG 1</v>
      </c>
    </row>
    <row r="2400" spans="2:13" x14ac:dyDescent="0.25">
      <c r="B2400" s="6">
        <v>43375</v>
      </c>
      <c r="C2400" s="4" t="s">
        <v>1572</v>
      </c>
      <c r="D2400" s="5">
        <v>60000</v>
      </c>
      <c r="E2400" s="5">
        <v>0</v>
      </c>
      <c r="F2400" s="5">
        <f t="shared" si="311"/>
        <v>1143299900</v>
      </c>
      <c r="H2400" s="25" t="str">
        <f t="shared" si="305"/>
        <v>01</v>
      </c>
      <c r="I2400" s="25" t="str">
        <f t="shared" si="306"/>
        <v>10</v>
      </c>
      <c r="J2400" s="25" t="str">
        <f t="shared" si="307"/>
        <v>2018</v>
      </c>
      <c r="K2400" s="25" t="str">
        <f t="shared" si="308"/>
        <v>3</v>
      </c>
      <c r="L2400" s="25" t="str">
        <f t="shared" si="309"/>
        <v>301507</v>
      </c>
      <c r="M2400" s="25" t="str">
        <f t="shared" si="310"/>
        <v>AMPERA 2</v>
      </c>
    </row>
    <row r="2401" spans="2:13" x14ac:dyDescent="0.25">
      <c r="B2401" s="6">
        <v>43375</v>
      </c>
      <c r="C2401" s="4" t="s">
        <v>1573</v>
      </c>
      <c r="D2401" s="5">
        <v>360000</v>
      </c>
      <c r="E2401" s="5">
        <v>0</v>
      </c>
      <c r="F2401" s="5">
        <f t="shared" si="311"/>
        <v>1143659900</v>
      </c>
      <c r="H2401" s="25" t="str">
        <f t="shared" si="305"/>
        <v>01</v>
      </c>
      <c r="I2401" s="25" t="str">
        <f t="shared" si="306"/>
        <v>10</v>
      </c>
      <c r="J2401" s="25" t="str">
        <f t="shared" si="307"/>
        <v>2018</v>
      </c>
      <c r="K2401" s="25" t="str">
        <f t="shared" si="308"/>
        <v>3</v>
      </c>
      <c r="L2401" s="25" t="str">
        <f t="shared" si="309"/>
        <v>301509</v>
      </c>
      <c r="M2401" s="25" t="str">
        <f t="shared" si="310"/>
        <v>LT AGUNG 2</v>
      </c>
    </row>
    <row r="2402" spans="2:13" x14ac:dyDescent="0.25">
      <c r="B2402" s="6">
        <v>43375</v>
      </c>
      <c r="C2402" s="4" t="s">
        <v>1573</v>
      </c>
      <c r="D2402" s="5">
        <v>45000</v>
      </c>
      <c r="E2402" s="5">
        <v>0</v>
      </c>
      <c r="F2402" s="5">
        <f t="shared" si="311"/>
        <v>1143704900</v>
      </c>
      <c r="H2402" s="25" t="str">
        <f t="shared" si="305"/>
        <v>01</v>
      </c>
      <c r="I2402" s="25" t="str">
        <f t="shared" si="306"/>
        <v>10</v>
      </c>
      <c r="J2402" s="25" t="str">
        <f t="shared" si="307"/>
        <v>2018</v>
      </c>
      <c r="K2402" s="25" t="str">
        <f t="shared" si="308"/>
        <v>3</v>
      </c>
      <c r="L2402" s="25" t="str">
        <f t="shared" si="309"/>
        <v>301509</v>
      </c>
      <c r="M2402" s="25" t="str">
        <f t="shared" si="310"/>
        <v>LT AGUNG 2</v>
      </c>
    </row>
    <row r="2403" spans="2:13" x14ac:dyDescent="0.25">
      <c r="B2403" s="6">
        <v>43375</v>
      </c>
      <c r="C2403" s="4" t="s">
        <v>1574</v>
      </c>
      <c r="D2403" s="5">
        <v>45000</v>
      </c>
      <c r="E2403" s="5">
        <v>0</v>
      </c>
      <c r="F2403" s="5">
        <f t="shared" si="311"/>
        <v>1143749900</v>
      </c>
      <c r="H2403" s="25" t="str">
        <f t="shared" si="305"/>
        <v>01</v>
      </c>
      <c r="I2403" s="25" t="str">
        <f t="shared" si="306"/>
        <v>10</v>
      </c>
      <c r="J2403" s="25" t="str">
        <f t="shared" si="307"/>
        <v>2018</v>
      </c>
      <c r="K2403" s="25" t="str">
        <f t="shared" si="308"/>
        <v>3</v>
      </c>
      <c r="L2403" s="25" t="str">
        <f t="shared" si="309"/>
        <v>301504</v>
      </c>
      <c r="M2403" s="25" t="str">
        <f t="shared" si="310"/>
        <v>PD PINANG</v>
      </c>
    </row>
    <row r="2404" spans="2:13" x14ac:dyDescent="0.25">
      <c r="B2404" s="6">
        <v>43375</v>
      </c>
      <c r="C2404" s="4" t="s">
        <v>1574</v>
      </c>
      <c r="D2404" s="5">
        <v>180000</v>
      </c>
      <c r="E2404" s="5">
        <v>0</v>
      </c>
      <c r="F2404" s="5">
        <f t="shared" si="311"/>
        <v>1143929900</v>
      </c>
      <c r="H2404" s="25" t="str">
        <f t="shared" si="305"/>
        <v>01</v>
      </c>
      <c r="I2404" s="25" t="str">
        <f t="shared" si="306"/>
        <v>10</v>
      </c>
      <c r="J2404" s="25" t="str">
        <f t="shared" si="307"/>
        <v>2018</v>
      </c>
      <c r="K2404" s="25" t="str">
        <f t="shared" si="308"/>
        <v>3</v>
      </c>
      <c r="L2404" s="25" t="str">
        <f t="shared" si="309"/>
        <v>301504</v>
      </c>
      <c r="M2404" s="25" t="str">
        <f t="shared" si="310"/>
        <v>PD PINANG</v>
      </c>
    </row>
    <row r="2405" spans="2:13" x14ac:dyDescent="0.25">
      <c r="B2405" s="6">
        <v>43375</v>
      </c>
      <c r="C2405" s="4" t="s">
        <v>1576</v>
      </c>
      <c r="D2405" s="5">
        <v>255000</v>
      </c>
      <c r="E2405" s="5">
        <v>0</v>
      </c>
      <c r="F2405" s="5">
        <f t="shared" si="311"/>
        <v>1144184900</v>
      </c>
      <c r="H2405" s="25" t="str">
        <f t="shared" si="305"/>
        <v>01</v>
      </c>
      <c r="I2405" s="25" t="str">
        <f t="shared" si="306"/>
        <v>10</v>
      </c>
      <c r="J2405" s="25" t="str">
        <f t="shared" si="307"/>
        <v>2018</v>
      </c>
      <c r="K2405" s="25" t="str">
        <f t="shared" si="308"/>
        <v>3</v>
      </c>
      <c r="L2405" s="25" t="str">
        <f t="shared" si="309"/>
        <v>301515</v>
      </c>
      <c r="M2405" s="25" t="str">
        <f t="shared" si="310"/>
        <v>DUKUH 1</v>
      </c>
    </row>
    <row r="2406" spans="2:13" x14ac:dyDescent="0.25">
      <c r="B2406" s="6">
        <v>43375</v>
      </c>
      <c r="C2406" s="4" t="s">
        <v>1577</v>
      </c>
      <c r="D2406" s="5">
        <v>30000</v>
      </c>
      <c r="E2406" s="5">
        <v>0</v>
      </c>
      <c r="F2406" s="5">
        <f t="shared" si="311"/>
        <v>1144214900</v>
      </c>
      <c r="H2406" s="25" t="str">
        <f t="shared" si="305"/>
        <v>01</v>
      </c>
      <c r="I2406" s="25" t="str">
        <f t="shared" si="306"/>
        <v>10</v>
      </c>
      <c r="J2406" s="25" t="str">
        <f t="shared" si="307"/>
        <v>2018</v>
      </c>
      <c r="K2406" s="25" t="str">
        <f t="shared" si="308"/>
        <v>3</v>
      </c>
      <c r="L2406" s="25" t="str">
        <f t="shared" si="309"/>
        <v>301511</v>
      </c>
      <c r="M2406" s="25" t="str">
        <f t="shared" si="310"/>
        <v>GEDONG 2</v>
      </c>
    </row>
    <row r="2407" spans="2:13" x14ac:dyDescent="0.25">
      <c r="B2407" s="6">
        <v>43375</v>
      </c>
      <c r="C2407" s="4" t="s">
        <v>1571</v>
      </c>
      <c r="D2407" s="5">
        <v>45000</v>
      </c>
      <c r="E2407" s="5">
        <v>0</v>
      </c>
      <c r="F2407" s="5">
        <f t="shared" si="311"/>
        <v>1144259900</v>
      </c>
      <c r="H2407" s="25" t="str">
        <f t="shared" si="305"/>
        <v>01</v>
      </c>
      <c r="I2407" s="25" t="str">
        <f t="shared" si="306"/>
        <v>10</v>
      </c>
      <c r="J2407" s="25" t="str">
        <f t="shared" si="307"/>
        <v>2018</v>
      </c>
      <c r="K2407" s="25" t="str">
        <f t="shared" si="308"/>
        <v>3</v>
      </c>
      <c r="L2407" s="25" t="str">
        <f t="shared" si="309"/>
        <v>301510</v>
      </c>
      <c r="M2407" s="25" t="str">
        <f t="shared" si="310"/>
        <v>LT AGUNG 1</v>
      </c>
    </row>
    <row r="2408" spans="2:13" x14ac:dyDescent="0.25">
      <c r="B2408" s="6">
        <v>43375</v>
      </c>
      <c r="C2408" s="4" t="s">
        <v>1575</v>
      </c>
      <c r="D2408" s="5">
        <v>15000</v>
      </c>
      <c r="E2408" s="5">
        <v>0</v>
      </c>
      <c r="F2408" s="5">
        <f t="shared" si="311"/>
        <v>1144274900</v>
      </c>
      <c r="H2408" s="25" t="str">
        <f t="shared" si="305"/>
        <v>01</v>
      </c>
      <c r="I2408" s="25" t="str">
        <f t="shared" si="306"/>
        <v>10</v>
      </c>
      <c r="J2408" s="25" t="str">
        <f t="shared" si="307"/>
        <v>2018</v>
      </c>
      <c r="K2408" s="25" t="str">
        <f t="shared" si="308"/>
        <v>3</v>
      </c>
      <c r="L2408" s="25" t="str">
        <f t="shared" si="309"/>
        <v>301512</v>
      </c>
      <c r="M2408" s="25" t="str">
        <f t="shared" si="310"/>
        <v>GEDONG 1</v>
      </c>
    </row>
    <row r="2409" spans="2:13" x14ac:dyDescent="0.25">
      <c r="B2409" s="6">
        <v>43375</v>
      </c>
      <c r="C2409" s="4" t="s">
        <v>1578</v>
      </c>
      <c r="D2409" s="5">
        <v>300000</v>
      </c>
      <c r="E2409" s="5">
        <v>0</v>
      </c>
      <c r="F2409" s="5">
        <f t="shared" si="311"/>
        <v>1144574900</v>
      </c>
      <c r="H2409" s="25" t="str">
        <f t="shared" si="305"/>
        <v>01</v>
      </c>
      <c r="I2409" s="25" t="str">
        <f t="shared" si="306"/>
        <v>10</v>
      </c>
      <c r="J2409" s="25" t="str">
        <f t="shared" si="307"/>
        <v>2018</v>
      </c>
      <c r="K2409" s="25" t="str">
        <f t="shared" si="308"/>
        <v>3</v>
      </c>
      <c r="L2409" s="25" t="str">
        <f t="shared" si="309"/>
        <v>301505</v>
      </c>
      <c r="M2409" s="25" t="str">
        <f t="shared" si="310"/>
        <v>FATMAWATI 2</v>
      </c>
    </row>
    <row r="2410" spans="2:13" x14ac:dyDescent="0.25">
      <c r="B2410" s="6">
        <v>43375</v>
      </c>
      <c r="C2410" s="4" t="s">
        <v>1583</v>
      </c>
      <c r="D2410" s="5">
        <v>82500</v>
      </c>
      <c r="E2410" s="5">
        <v>0</v>
      </c>
      <c r="F2410" s="5">
        <f t="shared" si="311"/>
        <v>1144657400</v>
      </c>
      <c r="H2410" s="25" t="str">
        <f t="shared" si="305"/>
        <v>01</v>
      </c>
      <c r="I2410" s="25" t="str">
        <f t="shared" si="306"/>
        <v>10</v>
      </c>
      <c r="J2410" s="25" t="str">
        <f t="shared" si="307"/>
        <v>2018</v>
      </c>
      <c r="K2410" s="25" t="str">
        <f t="shared" si="308"/>
        <v>3</v>
      </c>
      <c r="L2410" s="25" t="str">
        <f t="shared" si="309"/>
        <v>301503</v>
      </c>
      <c r="M2410" s="25" t="str">
        <f t="shared" si="310"/>
        <v>CIPUTAT 1</v>
      </c>
    </row>
    <row r="2411" spans="2:13" x14ac:dyDescent="0.25">
      <c r="B2411" s="6">
        <v>43375</v>
      </c>
      <c r="C2411" s="4" t="s">
        <v>1572</v>
      </c>
      <c r="D2411" s="5">
        <v>135000</v>
      </c>
      <c r="E2411" s="5">
        <v>0</v>
      </c>
      <c r="F2411" s="5">
        <f t="shared" si="311"/>
        <v>1144792400</v>
      </c>
      <c r="H2411" s="25" t="str">
        <f t="shared" si="305"/>
        <v>01</v>
      </c>
      <c r="I2411" s="25" t="str">
        <f t="shared" si="306"/>
        <v>10</v>
      </c>
      <c r="J2411" s="25" t="str">
        <f t="shared" si="307"/>
        <v>2018</v>
      </c>
      <c r="K2411" s="25" t="str">
        <f t="shared" si="308"/>
        <v>3</v>
      </c>
      <c r="L2411" s="25" t="str">
        <f t="shared" si="309"/>
        <v>301507</v>
      </c>
      <c r="M2411" s="25" t="str">
        <f t="shared" si="310"/>
        <v>AMPERA 2</v>
      </c>
    </row>
    <row r="2412" spans="2:13" x14ac:dyDescent="0.25">
      <c r="B2412" s="6">
        <v>43375</v>
      </c>
      <c r="C2412" s="4" t="s">
        <v>1581</v>
      </c>
      <c r="D2412" s="5">
        <v>45000</v>
      </c>
      <c r="E2412" s="5">
        <v>0</v>
      </c>
      <c r="F2412" s="5">
        <f t="shared" si="311"/>
        <v>1144837400</v>
      </c>
      <c r="H2412" s="25" t="str">
        <f t="shared" si="305"/>
        <v>01</v>
      </c>
      <c r="I2412" s="25" t="str">
        <f t="shared" si="306"/>
        <v>10</v>
      </c>
      <c r="J2412" s="25" t="str">
        <f t="shared" si="307"/>
        <v>2018</v>
      </c>
      <c r="K2412" s="25" t="str">
        <f t="shared" si="308"/>
        <v>3</v>
      </c>
      <c r="L2412" s="25" t="str">
        <f t="shared" si="309"/>
        <v>301508</v>
      </c>
      <c r="M2412" s="25" t="str">
        <f t="shared" si="310"/>
        <v>AMPERA 1</v>
      </c>
    </row>
    <row r="2413" spans="2:13" x14ac:dyDescent="0.25">
      <c r="B2413" s="6">
        <v>43375</v>
      </c>
      <c r="C2413" s="4" t="s">
        <v>1580</v>
      </c>
      <c r="D2413" s="5">
        <v>75000</v>
      </c>
      <c r="E2413" s="5">
        <v>0</v>
      </c>
      <c r="F2413" s="5">
        <f t="shared" si="311"/>
        <v>1144912400</v>
      </c>
      <c r="H2413" s="25" t="str">
        <f t="shared" si="305"/>
        <v>01</v>
      </c>
      <c r="I2413" s="25" t="str">
        <f t="shared" si="306"/>
        <v>10</v>
      </c>
      <c r="J2413" s="25" t="str">
        <f t="shared" si="307"/>
        <v>2018</v>
      </c>
      <c r="K2413" s="25" t="str">
        <f t="shared" si="308"/>
        <v>3</v>
      </c>
      <c r="L2413" s="25" t="str">
        <f t="shared" si="309"/>
        <v>301513</v>
      </c>
      <c r="M2413" s="25" t="str">
        <f t="shared" si="310"/>
        <v>KP RAMBUTAN</v>
      </c>
    </row>
    <row r="2414" spans="2:13" x14ac:dyDescent="0.25">
      <c r="B2414" s="6">
        <v>43375</v>
      </c>
      <c r="C2414" s="4" t="s">
        <v>1579</v>
      </c>
      <c r="D2414" s="5">
        <v>45000</v>
      </c>
      <c r="E2414" s="5">
        <v>0</v>
      </c>
      <c r="F2414" s="5">
        <f t="shared" si="311"/>
        <v>1144957400</v>
      </c>
      <c r="H2414" s="25" t="str">
        <f t="shared" si="305"/>
        <v>01</v>
      </c>
      <c r="I2414" s="25" t="str">
        <f t="shared" si="306"/>
        <v>10</v>
      </c>
      <c r="J2414" s="25" t="str">
        <f t="shared" si="307"/>
        <v>2018</v>
      </c>
      <c r="K2414" s="25" t="str">
        <f t="shared" si="308"/>
        <v>3</v>
      </c>
      <c r="L2414" s="25" t="str">
        <f t="shared" si="309"/>
        <v>301506</v>
      </c>
      <c r="M2414" s="25" t="str">
        <f t="shared" si="310"/>
        <v>FATMAWATI 1</v>
      </c>
    </row>
    <row r="2415" spans="2:13" x14ac:dyDescent="0.25">
      <c r="B2415" s="6">
        <v>43375</v>
      </c>
      <c r="C2415" s="4" t="s">
        <v>1581</v>
      </c>
      <c r="D2415" s="5">
        <v>315000</v>
      </c>
      <c r="E2415" s="5">
        <v>0</v>
      </c>
      <c r="F2415" s="5">
        <f t="shared" si="311"/>
        <v>1145272400</v>
      </c>
      <c r="H2415" s="25" t="str">
        <f t="shared" si="305"/>
        <v>01</v>
      </c>
      <c r="I2415" s="25" t="str">
        <f t="shared" si="306"/>
        <v>10</v>
      </c>
      <c r="J2415" s="25" t="str">
        <f t="shared" si="307"/>
        <v>2018</v>
      </c>
      <c r="K2415" s="25" t="str">
        <f t="shared" si="308"/>
        <v>3</v>
      </c>
      <c r="L2415" s="25" t="str">
        <f t="shared" si="309"/>
        <v>301508</v>
      </c>
      <c r="M2415" s="25" t="str">
        <f t="shared" si="310"/>
        <v>AMPERA 1</v>
      </c>
    </row>
    <row r="2416" spans="2:13" x14ac:dyDescent="0.25">
      <c r="B2416" s="6">
        <v>43375</v>
      </c>
      <c r="C2416" s="4" t="s">
        <v>1577</v>
      </c>
      <c r="D2416" s="5">
        <v>75000</v>
      </c>
      <c r="E2416" s="5">
        <v>0</v>
      </c>
      <c r="F2416" s="5">
        <f t="shared" si="311"/>
        <v>1145347400</v>
      </c>
      <c r="H2416" s="25" t="str">
        <f t="shared" si="305"/>
        <v>01</v>
      </c>
      <c r="I2416" s="25" t="str">
        <f t="shared" si="306"/>
        <v>10</v>
      </c>
      <c r="J2416" s="25" t="str">
        <f t="shared" si="307"/>
        <v>2018</v>
      </c>
      <c r="K2416" s="25" t="str">
        <f t="shared" si="308"/>
        <v>3</v>
      </c>
      <c r="L2416" s="25" t="str">
        <f t="shared" si="309"/>
        <v>301511</v>
      </c>
      <c r="M2416" s="25" t="str">
        <f t="shared" si="310"/>
        <v>GEDONG 2</v>
      </c>
    </row>
    <row r="2417" spans="2:13" x14ac:dyDescent="0.25">
      <c r="B2417" s="6">
        <v>43375</v>
      </c>
      <c r="C2417" s="4" t="s">
        <v>1582</v>
      </c>
      <c r="D2417" s="5">
        <v>135000</v>
      </c>
      <c r="E2417" s="5">
        <v>0</v>
      </c>
      <c r="F2417" s="5">
        <f t="shared" si="311"/>
        <v>1145482400</v>
      </c>
      <c r="H2417" s="25" t="str">
        <f t="shared" si="305"/>
        <v>01</v>
      </c>
      <c r="I2417" s="25" t="str">
        <f t="shared" si="306"/>
        <v>10</v>
      </c>
      <c r="J2417" s="25" t="str">
        <f t="shared" si="307"/>
        <v>2018</v>
      </c>
      <c r="K2417" s="25" t="str">
        <f t="shared" si="308"/>
        <v>3</v>
      </c>
      <c r="L2417" s="25" t="str">
        <f t="shared" si="309"/>
        <v>301514</v>
      </c>
      <c r="M2417" s="25" t="str">
        <f t="shared" si="310"/>
        <v>PS REBO</v>
      </c>
    </row>
    <row r="2418" spans="2:13" x14ac:dyDescent="0.25">
      <c r="B2418" s="6">
        <v>43375</v>
      </c>
      <c r="C2418" s="4" t="s">
        <v>1575</v>
      </c>
      <c r="D2418" s="5">
        <v>22500</v>
      </c>
      <c r="E2418" s="5">
        <v>0</v>
      </c>
      <c r="F2418" s="5">
        <f t="shared" si="311"/>
        <v>1145504900</v>
      </c>
      <c r="H2418" s="25" t="str">
        <f t="shared" si="305"/>
        <v>01</v>
      </c>
      <c r="I2418" s="25" t="str">
        <f t="shared" si="306"/>
        <v>10</v>
      </c>
      <c r="J2418" s="25" t="str">
        <f t="shared" si="307"/>
        <v>2018</v>
      </c>
      <c r="K2418" s="25" t="str">
        <f t="shared" si="308"/>
        <v>3</v>
      </c>
      <c r="L2418" s="25" t="str">
        <f t="shared" si="309"/>
        <v>301512</v>
      </c>
      <c r="M2418" s="25" t="str">
        <f t="shared" si="310"/>
        <v>GEDONG 1</v>
      </c>
    </row>
    <row r="2419" spans="2:13" x14ac:dyDescent="0.25">
      <c r="B2419" s="6">
        <v>43375</v>
      </c>
      <c r="C2419" s="4" t="s">
        <v>1584</v>
      </c>
      <c r="D2419" s="5">
        <v>195000</v>
      </c>
      <c r="E2419" s="5">
        <v>0</v>
      </c>
      <c r="F2419" s="5">
        <f t="shared" si="311"/>
        <v>1145699900</v>
      </c>
      <c r="H2419" s="25" t="str">
        <f t="shared" si="305"/>
        <v>01</v>
      </c>
      <c r="I2419" s="25" t="str">
        <f t="shared" si="306"/>
        <v>10</v>
      </c>
      <c r="J2419" s="25" t="str">
        <f t="shared" si="307"/>
        <v>2018</v>
      </c>
      <c r="K2419" s="25" t="str">
        <f t="shared" si="308"/>
        <v>3</v>
      </c>
      <c r="L2419" s="25" t="str">
        <f t="shared" si="309"/>
        <v>301516</v>
      </c>
      <c r="M2419" s="25" t="str">
        <f t="shared" si="310"/>
        <v>DUKUH 3</v>
      </c>
    </row>
    <row r="2420" spans="2:13" x14ac:dyDescent="0.25">
      <c r="B2420" s="6">
        <v>43375</v>
      </c>
      <c r="C2420" s="4" t="s">
        <v>1582</v>
      </c>
      <c r="D2420" s="5">
        <v>420000</v>
      </c>
      <c r="E2420" s="5">
        <v>0</v>
      </c>
      <c r="F2420" s="5">
        <f t="shared" si="311"/>
        <v>1146119900</v>
      </c>
      <c r="H2420" s="25" t="str">
        <f t="shared" si="305"/>
        <v>01</v>
      </c>
      <c r="I2420" s="25" t="str">
        <f t="shared" si="306"/>
        <v>10</v>
      </c>
      <c r="J2420" s="25" t="str">
        <f t="shared" si="307"/>
        <v>2018</v>
      </c>
      <c r="K2420" s="25" t="str">
        <f t="shared" si="308"/>
        <v>3</v>
      </c>
      <c r="L2420" s="25" t="str">
        <f t="shared" si="309"/>
        <v>301514</v>
      </c>
      <c r="M2420" s="25" t="str">
        <f t="shared" si="310"/>
        <v>PS REBO</v>
      </c>
    </row>
    <row r="2421" spans="2:13" x14ac:dyDescent="0.25">
      <c r="B2421" s="6">
        <v>43375</v>
      </c>
      <c r="C2421" s="4" t="s">
        <v>1583</v>
      </c>
      <c r="D2421" s="5">
        <v>135000</v>
      </c>
      <c r="E2421" s="5">
        <v>0</v>
      </c>
      <c r="F2421" s="5">
        <f t="shared" si="311"/>
        <v>1146254900</v>
      </c>
      <c r="H2421" s="25" t="str">
        <f t="shared" si="305"/>
        <v>01</v>
      </c>
      <c r="I2421" s="25" t="str">
        <f t="shared" si="306"/>
        <v>10</v>
      </c>
      <c r="J2421" s="25" t="str">
        <f t="shared" si="307"/>
        <v>2018</v>
      </c>
      <c r="K2421" s="25" t="str">
        <f t="shared" si="308"/>
        <v>3</v>
      </c>
      <c r="L2421" s="25" t="str">
        <f t="shared" si="309"/>
        <v>301503</v>
      </c>
      <c r="M2421" s="25" t="str">
        <f t="shared" si="310"/>
        <v>CIPUTAT 1</v>
      </c>
    </row>
    <row r="2422" spans="2:13" x14ac:dyDescent="0.25">
      <c r="B2422" s="6">
        <v>43375</v>
      </c>
      <c r="C2422" s="4" t="s">
        <v>1580</v>
      </c>
      <c r="D2422" s="5">
        <v>15000</v>
      </c>
      <c r="E2422" s="5">
        <v>0</v>
      </c>
      <c r="F2422" s="5">
        <f t="shared" si="311"/>
        <v>1146269900</v>
      </c>
      <c r="H2422" s="25" t="str">
        <f t="shared" si="305"/>
        <v>01</v>
      </c>
      <c r="I2422" s="25" t="str">
        <f t="shared" si="306"/>
        <v>10</v>
      </c>
      <c r="J2422" s="25" t="str">
        <f t="shared" si="307"/>
        <v>2018</v>
      </c>
      <c r="K2422" s="25" t="str">
        <f t="shared" si="308"/>
        <v>3</v>
      </c>
      <c r="L2422" s="25" t="str">
        <f t="shared" si="309"/>
        <v>301513</v>
      </c>
      <c r="M2422" s="25" t="str">
        <f t="shared" si="310"/>
        <v>KP RAMBUTAN</v>
      </c>
    </row>
    <row r="2423" spans="2:13" x14ac:dyDescent="0.25">
      <c r="B2423" s="6">
        <v>43375</v>
      </c>
      <c r="C2423" s="4" t="s">
        <v>1584</v>
      </c>
      <c r="D2423" s="5">
        <v>43000</v>
      </c>
      <c r="E2423" s="5">
        <v>0</v>
      </c>
      <c r="F2423" s="5">
        <f t="shared" si="311"/>
        <v>1146312900</v>
      </c>
      <c r="H2423" s="25" t="str">
        <f t="shared" si="305"/>
        <v>01</v>
      </c>
      <c r="I2423" s="25" t="str">
        <f t="shared" si="306"/>
        <v>10</v>
      </c>
      <c r="J2423" s="25" t="str">
        <f t="shared" si="307"/>
        <v>2018</v>
      </c>
      <c r="K2423" s="25" t="str">
        <f t="shared" si="308"/>
        <v>3</v>
      </c>
      <c r="L2423" s="25" t="str">
        <f t="shared" si="309"/>
        <v>301516</v>
      </c>
      <c r="M2423" s="25" t="str">
        <f t="shared" si="310"/>
        <v>DUKUH 3</v>
      </c>
    </row>
    <row r="2424" spans="2:13" x14ac:dyDescent="0.25">
      <c r="B2424" s="6">
        <v>43375</v>
      </c>
      <c r="C2424" s="4" t="s">
        <v>1579</v>
      </c>
      <c r="D2424" s="5">
        <v>90000</v>
      </c>
      <c r="E2424" s="5">
        <v>0</v>
      </c>
      <c r="F2424" s="5">
        <f t="shared" si="311"/>
        <v>1146402900</v>
      </c>
      <c r="H2424" s="25" t="str">
        <f t="shared" si="305"/>
        <v>01</v>
      </c>
      <c r="I2424" s="25" t="str">
        <f t="shared" si="306"/>
        <v>10</v>
      </c>
      <c r="J2424" s="25" t="str">
        <f t="shared" si="307"/>
        <v>2018</v>
      </c>
      <c r="K2424" s="25" t="str">
        <f t="shared" si="308"/>
        <v>3</v>
      </c>
      <c r="L2424" s="25" t="str">
        <f t="shared" si="309"/>
        <v>301506</v>
      </c>
      <c r="M2424" s="25" t="str">
        <f t="shared" si="310"/>
        <v>FATMAWATI 1</v>
      </c>
    </row>
    <row r="2425" spans="2:13" x14ac:dyDescent="0.25">
      <c r="B2425" s="6">
        <v>43375</v>
      </c>
      <c r="C2425" s="4" t="s">
        <v>1578</v>
      </c>
      <c r="D2425" s="5">
        <v>45000</v>
      </c>
      <c r="E2425" s="5">
        <v>0</v>
      </c>
      <c r="F2425" s="5">
        <f t="shared" si="311"/>
        <v>1146447900</v>
      </c>
      <c r="H2425" s="25" t="str">
        <f t="shared" si="305"/>
        <v>01</v>
      </c>
      <c r="I2425" s="25" t="str">
        <f t="shared" si="306"/>
        <v>10</v>
      </c>
      <c r="J2425" s="25" t="str">
        <f t="shared" si="307"/>
        <v>2018</v>
      </c>
      <c r="K2425" s="25" t="str">
        <f t="shared" si="308"/>
        <v>3</v>
      </c>
      <c r="L2425" s="25" t="str">
        <f t="shared" si="309"/>
        <v>301505</v>
      </c>
      <c r="M2425" s="25" t="str">
        <f t="shared" si="310"/>
        <v>FATMAWATI 2</v>
      </c>
    </row>
    <row r="2426" spans="2:13" x14ac:dyDescent="0.25">
      <c r="B2426" s="6">
        <v>43375</v>
      </c>
      <c r="C2426" s="4" t="s">
        <v>1576</v>
      </c>
      <c r="D2426" s="5">
        <v>64500</v>
      </c>
      <c r="E2426" s="5">
        <v>0</v>
      </c>
      <c r="F2426" s="5">
        <f t="shared" si="311"/>
        <v>1146512400</v>
      </c>
      <c r="H2426" s="25" t="str">
        <f t="shared" si="305"/>
        <v>01</v>
      </c>
      <c r="I2426" s="25" t="str">
        <f t="shared" si="306"/>
        <v>10</v>
      </c>
      <c r="J2426" s="25" t="str">
        <f t="shared" si="307"/>
        <v>2018</v>
      </c>
      <c r="K2426" s="25" t="str">
        <f t="shared" si="308"/>
        <v>3</v>
      </c>
      <c r="L2426" s="25" t="str">
        <f t="shared" si="309"/>
        <v>301515</v>
      </c>
      <c r="M2426" s="25" t="str">
        <f t="shared" si="310"/>
        <v>DUKUH 1</v>
      </c>
    </row>
    <row r="2427" spans="2:13" x14ac:dyDescent="0.25">
      <c r="B2427" s="6">
        <v>43375</v>
      </c>
      <c r="C2427" s="4" t="s">
        <v>1613</v>
      </c>
      <c r="D2427" s="5">
        <v>64500</v>
      </c>
      <c r="E2427" s="5">
        <v>0</v>
      </c>
      <c r="F2427" s="5">
        <f t="shared" si="311"/>
        <v>1146576900</v>
      </c>
      <c r="H2427" s="25" t="str">
        <f t="shared" si="305"/>
        <v>02</v>
      </c>
      <c r="I2427" s="25" t="str">
        <f t="shared" si="306"/>
        <v>10</v>
      </c>
      <c r="J2427" s="25" t="str">
        <f t="shared" si="307"/>
        <v>2018</v>
      </c>
      <c r="K2427" s="25" t="str">
        <f t="shared" si="308"/>
        <v>3</v>
      </c>
      <c r="L2427" s="25" t="str">
        <f t="shared" si="309"/>
        <v>301515</v>
      </c>
      <c r="M2427" s="25" t="str">
        <f t="shared" si="310"/>
        <v>DUKUH 1</v>
      </c>
    </row>
    <row r="2428" spans="2:13" x14ac:dyDescent="0.25">
      <c r="B2428" s="6">
        <v>43375</v>
      </c>
      <c r="C2428" s="4" t="s">
        <v>1614</v>
      </c>
      <c r="D2428" s="5">
        <v>37500</v>
      </c>
      <c r="E2428" s="5">
        <v>0</v>
      </c>
      <c r="F2428" s="5">
        <f t="shared" si="311"/>
        <v>1146614400</v>
      </c>
      <c r="H2428" s="25" t="str">
        <f t="shared" si="305"/>
        <v>02</v>
      </c>
      <c r="I2428" s="25" t="str">
        <f t="shared" si="306"/>
        <v>10</v>
      </c>
      <c r="J2428" s="25" t="str">
        <f t="shared" si="307"/>
        <v>2018</v>
      </c>
      <c r="K2428" s="25" t="str">
        <f t="shared" si="308"/>
        <v>3</v>
      </c>
      <c r="L2428" s="25" t="str">
        <f t="shared" si="309"/>
        <v>301505</v>
      </c>
      <c r="M2428" s="25" t="str">
        <f t="shared" si="310"/>
        <v>FATMAWATI 2</v>
      </c>
    </row>
    <row r="2429" spans="2:13" x14ac:dyDescent="0.25">
      <c r="B2429" s="6">
        <v>43375</v>
      </c>
      <c r="C2429" s="4" t="s">
        <v>1615</v>
      </c>
      <c r="D2429" s="5">
        <v>105000</v>
      </c>
      <c r="E2429" s="5">
        <v>0</v>
      </c>
      <c r="F2429" s="5">
        <f t="shared" si="311"/>
        <v>1146719400</v>
      </c>
      <c r="H2429" s="25" t="str">
        <f t="shared" si="305"/>
        <v>02</v>
      </c>
      <c r="I2429" s="25" t="str">
        <f t="shared" si="306"/>
        <v>10</v>
      </c>
      <c r="J2429" s="25" t="str">
        <f t="shared" si="307"/>
        <v>2018</v>
      </c>
      <c r="K2429" s="25" t="str">
        <f t="shared" si="308"/>
        <v>3</v>
      </c>
      <c r="L2429" s="25" t="str">
        <f t="shared" si="309"/>
        <v>301508</v>
      </c>
      <c r="M2429" s="25" t="str">
        <f t="shared" si="310"/>
        <v>AMPERA 1</v>
      </c>
    </row>
    <row r="2430" spans="2:13" x14ac:dyDescent="0.25">
      <c r="B2430" s="6">
        <v>43375</v>
      </c>
      <c r="C2430" s="4" t="s">
        <v>1616</v>
      </c>
      <c r="D2430" s="5">
        <v>21500</v>
      </c>
      <c r="E2430" s="5">
        <v>0</v>
      </c>
      <c r="F2430" s="5">
        <f t="shared" si="311"/>
        <v>1146740900</v>
      </c>
      <c r="H2430" s="25" t="str">
        <f t="shared" si="305"/>
        <v>02</v>
      </c>
      <c r="I2430" s="25" t="str">
        <f t="shared" si="306"/>
        <v>10</v>
      </c>
      <c r="J2430" s="25" t="str">
        <f t="shared" si="307"/>
        <v>2018</v>
      </c>
      <c r="K2430" s="25" t="str">
        <f t="shared" si="308"/>
        <v>3</v>
      </c>
      <c r="L2430" s="25" t="str">
        <f t="shared" si="309"/>
        <v>301516</v>
      </c>
      <c r="M2430" s="25" t="str">
        <f t="shared" si="310"/>
        <v>DUKUH 3</v>
      </c>
    </row>
    <row r="2431" spans="2:13" x14ac:dyDescent="0.25">
      <c r="B2431" s="6">
        <v>43375</v>
      </c>
      <c r="C2431" s="4" t="s">
        <v>1613</v>
      </c>
      <c r="D2431" s="5">
        <v>225000</v>
      </c>
      <c r="E2431" s="5">
        <v>0</v>
      </c>
      <c r="F2431" s="5">
        <f t="shared" si="311"/>
        <v>1146965900</v>
      </c>
      <c r="H2431" s="25" t="str">
        <f t="shared" si="305"/>
        <v>02</v>
      </c>
      <c r="I2431" s="25" t="str">
        <f t="shared" si="306"/>
        <v>10</v>
      </c>
      <c r="J2431" s="25" t="str">
        <f t="shared" si="307"/>
        <v>2018</v>
      </c>
      <c r="K2431" s="25" t="str">
        <f t="shared" si="308"/>
        <v>3</v>
      </c>
      <c r="L2431" s="25" t="str">
        <f t="shared" si="309"/>
        <v>301515</v>
      </c>
      <c r="M2431" s="25" t="str">
        <f t="shared" si="310"/>
        <v>DUKUH 1</v>
      </c>
    </row>
    <row r="2432" spans="2:13" x14ac:dyDescent="0.25">
      <c r="B2432" s="6">
        <v>43375</v>
      </c>
      <c r="C2432" s="4" t="s">
        <v>1617</v>
      </c>
      <c r="D2432" s="5">
        <v>30000</v>
      </c>
      <c r="E2432" s="5">
        <v>0</v>
      </c>
      <c r="F2432" s="5">
        <f t="shared" si="311"/>
        <v>1146995900</v>
      </c>
      <c r="H2432" s="25" t="str">
        <f t="shared" si="305"/>
        <v>02</v>
      </c>
      <c r="I2432" s="25" t="str">
        <f t="shared" si="306"/>
        <v>10</v>
      </c>
      <c r="J2432" s="25" t="str">
        <f t="shared" si="307"/>
        <v>2018</v>
      </c>
      <c r="K2432" s="25" t="str">
        <f t="shared" si="308"/>
        <v>3</v>
      </c>
      <c r="L2432" s="25" t="str">
        <f t="shared" si="309"/>
        <v>301506</v>
      </c>
      <c r="M2432" s="25" t="str">
        <f t="shared" si="310"/>
        <v>FATMAWATI 1</v>
      </c>
    </row>
    <row r="2433" spans="2:13" x14ac:dyDescent="0.25">
      <c r="B2433" s="6">
        <v>43375</v>
      </c>
      <c r="C2433" s="4" t="s">
        <v>1618</v>
      </c>
      <c r="D2433" s="5">
        <v>45000</v>
      </c>
      <c r="E2433" s="5">
        <v>0</v>
      </c>
      <c r="F2433" s="5">
        <f t="shared" si="311"/>
        <v>1147040900</v>
      </c>
      <c r="H2433" s="25" t="str">
        <f t="shared" si="305"/>
        <v>02</v>
      </c>
      <c r="I2433" s="25" t="str">
        <f t="shared" si="306"/>
        <v>10</v>
      </c>
      <c r="J2433" s="25" t="str">
        <f t="shared" si="307"/>
        <v>2018</v>
      </c>
      <c r="K2433" s="25" t="str">
        <f t="shared" si="308"/>
        <v>3</v>
      </c>
      <c r="L2433" s="25" t="str">
        <f t="shared" si="309"/>
        <v>301514</v>
      </c>
      <c r="M2433" s="25" t="str">
        <f t="shared" si="310"/>
        <v>PS REBO</v>
      </c>
    </row>
    <row r="2434" spans="2:13" x14ac:dyDescent="0.25">
      <c r="B2434" s="6">
        <v>43375</v>
      </c>
      <c r="C2434" s="4" t="s">
        <v>1619</v>
      </c>
      <c r="D2434" s="5">
        <v>60000</v>
      </c>
      <c r="E2434" s="5">
        <v>0</v>
      </c>
      <c r="F2434" s="5">
        <f t="shared" si="311"/>
        <v>1147100900</v>
      </c>
      <c r="H2434" s="25" t="str">
        <f t="shared" si="305"/>
        <v>02</v>
      </c>
      <c r="I2434" s="25" t="str">
        <f t="shared" si="306"/>
        <v>10</v>
      </c>
      <c r="J2434" s="25" t="str">
        <f t="shared" si="307"/>
        <v>2018</v>
      </c>
      <c r="K2434" s="25" t="str">
        <f t="shared" si="308"/>
        <v>3</v>
      </c>
      <c r="L2434" s="25" t="str">
        <f t="shared" si="309"/>
        <v>301504</v>
      </c>
      <c r="M2434" s="25" t="str">
        <f t="shared" si="310"/>
        <v>PD PINANG</v>
      </c>
    </row>
    <row r="2435" spans="2:13" x14ac:dyDescent="0.25">
      <c r="B2435" s="6">
        <v>43375</v>
      </c>
      <c r="C2435" s="4" t="s">
        <v>1614</v>
      </c>
      <c r="D2435" s="5">
        <v>135000</v>
      </c>
      <c r="E2435" s="5">
        <v>0</v>
      </c>
      <c r="F2435" s="5">
        <f t="shared" si="311"/>
        <v>1147235900</v>
      </c>
      <c r="H2435" s="25" t="str">
        <f t="shared" si="305"/>
        <v>02</v>
      </c>
      <c r="I2435" s="25" t="str">
        <f t="shared" si="306"/>
        <v>10</v>
      </c>
      <c r="J2435" s="25" t="str">
        <f t="shared" si="307"/>
        <v>2018</v>
      </c>
      <c r="K2435" s="25" t="str">
        <f t="shared" si="308"/>
        <v>3</v>
      </c>
      <c r="L2435" s="25" t="str">
        <f t="shared" si="309"/>
        <v>301505</v>
      </c>
      <c r="M2435" s="25" t="str">
        <f t="shared" si="310"/>
        <v>FATMAWATI 2</v>
      </c>
    </row>
    <row r="2436" spans="2:13" x14ac:dyDescent="0.25">
      <c r="B2436" s="6">
        <v>43375</v>
      </c>
      <c r="C2436" s="4" t="s">
        <v>1620</v>
      </c>
      <c r="D2436" s="5">
        <v>60000</v>
      </c>
      <c r="E2436" s="5">
        <v>0</v>
      </c>
      <c r="F2436" s="5">
        <f t="shared" si="311"/>
        <v>1147295900</v>
      </c>
      <c r="H2436" s="25" t="str">
        <f t="shared" si="305"/>
        <v>02</v>
      </c>
      <c r="I2436" s="25" t="str">
        <f t="shared" si="306"/>
        <v>10</v>
      </c>
      <c r="J2436" s="25" t="str">
        <f t="shared" si="307"/>
        <v>2018</v>
      </c>
      <c r="K2436" s="25" t="str">
        <f t="shared" si="308"/>
        <v>3</v>
      </c>
      <c r="L2436" s="25" t="str">
        <f t="shared" si="309"/>
        <v>301513</v>
      </c>
      <c r="M2436" s="25" t="str">
        <f t="shared" si="310"/>
        <v>KP RAMBUTAN</v>
      </c>
    </row>
    <row r="2437" spans="2:13" x14ac:dyDescent="0.25">
      <c r="B2437" s="6">
        <v>43375</v>
      </c>
      <c r="C2437" s="4" t="s">
        <v>1621</v>
      </c>
      <c r="D2437" s="5">
        <v>15000</v>
      </c>
      <c r="E2437" s="5">
        <v>0</v>
      </c>
      <c r="F2437" s="5">
        <f t="shared" si="311"/>
        <v>1147310900</v>
      </c>
      <c r="H2437" s="25" t="str">
        <f t="shared" si="305"/>
        <v>02</v>
      </c>
      <c r="I2437" s="25" t="str">
        <f t="shared" si="306"/>
        <v>10</v>
      </c>
      <c r="J2437" s="25" t="str">
        <f t="shared" si="307"/>
        <v>2018</v>
      </c>
      <c r="K2437" s="25" t="str">
        <f t="shared" si="308"/>
        <v>3</v>
      </c>
      <c r="L2437" s="25" t="str">
        <f t="shared" si="309"/>
        <v>301510</v>
      </c>
      <c r="M2437" s="25" t="str">
        <f t="shared" si="310"/>
        <v>LT AGUNG 1</v>
      </c>
    </row>
    <row r="2438" spans="2:13" x14ac:dyDescent="0.25">
      <c r="B2438" s="6">
        <v>43375</v>
      </c>
      <c r="C2438" s="4" t="s">
        <v>1620</v>
      </c>
      <c r="D2438" s="5">
        <v>15000</v>
      </c>
      <c r="E2438" s="5">
        <v>0</v>
      </c>
      <c r="F2438" s="5">
        <f t="shared" si="311"/>
        <v>1147325900</v>
      </c>
      <c r="H2438" s="25" t="str">
        <f t="shared" si="305"/>
        <v>02</v>
      </c>
      <c r="I2438" s="25" t="str">
        <f t="shared" si="306"/>
        <v>10</v>
      </c>
      <c r="J2438" s="25" t="str">
        <f t="shared" si="307"/>
        <v>2018</v>
      </c>
      <c r="K2438" s="25" t="str">
        <f t="shared" si="308"/>
        <v>3</v>
      </c>
      <c r="L2438" s="25" t="str">
        <f t="shared" si="309"/>
        <v>301513</v>
      </c>
      <c r="M2438" s="25" t="str">
        <f t="shared" si="310"/>
        <v>KP RAMBUTAN</v>
      </c>
    </row>
    <row r="2439" spans="2:13" x14ac:dyDescent="0.25">
      <c r="B2439" s="6">
        <v>43375</v>
      </c>
      <c r="C2439" s="4" t="s">
        <v>1622</v>
      </c>
      <c r="D2439" s="5">
        <v>120000</v>
      </c>
      <c r="E2439" s="5">
        <v>0</v>
      </c>
      <c r="F2439" s="5">
        <f t="shared" si="311"/>
        <v>1147445900</v>
      </c>
      <c r="H2439" s="25" t="str">
        <f t="shared" si="305"/>
        <v>02</v>
      </c>
      <c r="I2439" s="25" t="str">
        <f t="shared" si="306"/>
        <v>10</v>
      </c>
      <c r="J2439" s="25" t="str">
        <f t="shared" si="307"/>
        <v>2018</v>
      </c>
      <c r="K2439" s="25" t="str">
        <f t="shared" si="308"/>
        <v>3</v>
      </c>
      <c r="L2439" s="25" t="str">
        <f t="shared" si="309"/>
        <v>301503</v>
      </c>
      <c r="M2439" s="25" t="str">
        <f t="shared" si="310"/>
        <v>CIPUTAT 1</v>
      </c>
    </row>
    <row r="2440" spans="2:13" x14ac:dyDescent="0.25">
      <c r="B2440" s="6">
        <v>43375</v>
      </c>
      <c r="C2440" s="4" t="s">
        <v>1623</v>
      </c>
      <c r="D2440" s="5">
        <v>120000</v>
      </c>
      <c r="E2440" s="5">
        <v>0</v>
      </c>
      <c r="F2440" s="5">
        <f t="shared" si="311"/>
        <v>1147565900</v>
      </c>
      <c r="H2440" s="25" t="str">
        <f t="shared" si="305"/>
        <v>02</v>
      </c>
      <c r="I2440" s="25" t="str">
        <f t="shared" si="306"/>
        <v>10</v>
      </c>
      <c r="J2440" s="25" t="str">
        <f t="shared" si="307"/>
        <v>2018</v>
      </c>
      <c r="K2440" s="25" t="str">
        <f t="shared" si="308"/>
        <v>3</v>
      </c>
      <c r="L2440" s="25" t="str">
        <f t="shared" si="309"/>
        <v>301507</v>
      </c>
      <c r="M2440" s="25" t="str">
        <f t="shared" si="310"/>
        <v>AMPERA 2</v>
      </c>
    </row>
    <row r="2441" spans="2:13" x14ac:dyDescent="0.25">
      <c r="B2441" s="6">
        <v>43375</v>
      </c>
      <c r="C2441" s="4" t="s">
        <v>1616</v>
      </c>
      <c r="D2441" s="5">
        <v>180000</v>
      </c>
      <c r="E2441" s="5">
        <v>0</v>
      </c>
      <c r="F2441" s="5">
        <f t="shared" si="311"/>
        <v>1147745900</v>
      </c>
      <c r="H2441" s="25" t="str">
        <f t="shared" si="305"/>
        <v>02</v>
      </c>
      <c r="I2441" s="25" t="str">
        <f t="shared" si="306"/>
        <v>10</v>
      </c>
      <c r="J2441" s="25" t="str">
        <f t="shared" si="307"/>
        <v>2018</v>
      </c>
      <c r="K2441" s="25" t="str">
        <f t="shared" si="308"/>
        <v>3</v>
      </c>
      <c r="L2441" s="25" t="str">
        <f t="shared" si="309"/>
        <v>301516</v>
      </c>
      <c r="M2441" s="25" t="str">
        <f t="shared" si="310"/>
        <v>DUKUH 3</v>
      </c>
    </row>
    <row r="2442" spans="2:13" x14ac:dyDescent="0.25">
      <c r="B2442" s="6">
        <v>43375</v>
      </c>
      <c r="C2442" s="4" t="s">
        <v>1619</v>
      </c>
      <c r="D2442" s="5">
        <v>225000</v>
      </c>
      <c r="E2442" s="5">
        <v>0</v>
      </c>
      <c r="F2442" s="5">
        <f t="shared" si="311"/>
        <v>1147970900</v>
      </c>
      <c r="H2442" s="25" t="str">
        <f t="shared" si="305"/>
        <v>02</v>
      </c>
      <c r="I2442" s="25" t="str">
        <f t="shared" si="306"/>
        <v>10</v>
      </c>
      <c r="J2442" s="25" t="str">
        <f t="shared" si="307"/>
        <v>2018</v>
      </c>
      <c r="K2442" s="25" t="str">
        <f t="shared" si="308"/>
        <v>3</v>
      </c>
      <c r="L2442" s="25" t="str">
        <f t="shared" si="309"/>
        <v>301504</v>
      </c>
      <c r="M2442" s="25" t="str">
        <f t="shared" si="310"/>
        <v>PD PINANG</v>
      </c>
    </row>
    <row r="2443" spans="2:13" x14ac:dyDescent="0.25">
      <c r="B2443" s="6">
        <v>43375</v>
      </c>
      <c r="C2443" s="4" t="s">
        <v>1618</v>
      </c>
      <c r="D2443" s="5">
        <v>262500</v>
      </c>
      <c r="E2443" s="5">
        <v>0</v>
      </c>
      <c r="F2443" s="5">
        <f t="shared" si="311"/>
        <v>1148233400</v>
      </c>
      <c r="H2443" s="25" t="str">
        <f t="shared" si="305"/>
        <v>02</v>
      </c>
      <c r="I2443" s="25" t="str">
        <f t="shared" si="306"/>
        <v>10</v>
      </c>
      <c r="J2443" s="25" t="str">
        <f t="shared" si="307"/>
        <v>2018</v>
      </c>
      <c r="K2443" s="25" t="str">
        <f t="shared" si="308"/>
        <v>3</v>
      </c>
      <c r="L2443" s="25" t="str">
        <f t="shared" si="309"/>
        <v>301514</v>
      </c>
      <c r="M2443" s="25" t="str">
        <f t="shared" si="310"/>
        <v>PS REBO</v>
      </c>
    </row>
    <row r="2444" spans="2:13" x14ac:dyDescent="0.25">
      <c r="B2444" s="6">
        <v>43375</v>
      </c>
      <c r="C2444" s="4" t="s">
        <v>1623</v>
      </c>
      <c r="D2444" s="5">
        <v>45000</v>
      </c>
      <c r="E2444" s="5">
        <v>0</v>
      </c>
      <c r="F2444" s="5">
        <f t="shared" si="311"/>
        <v>1148278400</v>
      </c>
      <c r="H2444" s="25" t="str">
        <f t="shared" si="305"/>
        <v>02</v>
      </c>
      <c r="I2444" s="25" t="str">
        <f t="shared" si="306"/>
        <v>10</v>
      </c>
      <c r="J2444" s="25" t="str">
        <f t="shared" si="307"/>
        <v>2018</v>
      </c>
      <c r="K2444" s="25" t="str">
        <f t="shared" si="308"/>
        <v>3</v>
      </c>
      <c r="L2444" s="25" t="str">
        <f t="shared" si="309"/>
        <v>301507</v>
      </c>
      <c r="M2444" s="25" t="str">
        <f t="shared" si="310"/>
        <v>AMPERA 2</v>
      </c>
    </row>
    <row r="2445" spans="2:13" x14ac:dyDescent="0.25">
      <c r="B2445" s="6">
        <v>43375</v>
      </c>
      <c r="C2445" s="4" t="s">
        <v>1624</v>
      </c>
      <c r="D2445" s="5">
        <v>112500</v>
      </c>
      <c r="E2445" s="5">
        <v>0</v>
      </c>
      <c r="F2445" s="5">
        <f t="shared" si="311"/>
        <v>1148390900</v>
      </c>
      <c r="H2445" s="25" t="str">
        <f t="shared" si="305"/>
        <v>02</v>
      </c>
      <c r="I2445" s="25" t="str">
        <f t="shared" si="306"/>
        <v>10</v>
      </c>
      <c r="J2445" s="25" t="str">
        <f t="shared" si="307"/>
        <v>2018</v>
      </c>
      <c r="K2445" s="25" t="str">
        <f t="shared" si="308"/>
        <v>3</v>
      </c>
      <c r="L2445" s="25" t="str">
        <f t="shared" si="309"/>
        <v>301511</v>
      </c>
      <c r="M2445" s="25" t="str">
        <f t="shared" si="310"/>
        <v>GEDONG 2</v>
      </c>
    </row>
    <row r="2446" spans="2:13" x14ac:dyDescent="0.25">
      <c r="B2446" s="6">
        <v>43375</v>
      </c>
      <c r="C2446" s="4" t="s">
        <v>1617</v>
      </c>
      <c r="D2446" s="5">
        <v>195000</v>
      </c>
      <c r="E2446" s="5">
        <v>0</v>
      </c>
      <c r="F2446" s="5">
        <f t="shared" si="311"/>
        <v>1148585900</v>
      </c>
      <c r="H2446" s="25" t="str">
        <f t="shared" si="305"/>
        <v>02</v>
      </c>
      <c r="I2446" s="25" t="str">
        <f t="shared" si="306"/>
        <v>10</v>
      </c>
      <c r="J2446" s="25" t="str">
        <f t="shared" si="307"/>
        <v>2018</v>
      </c>
      <c r="K2446" s="25" t="str">
        <f t="shared" si="308"/>
        <v>3</v>
      </c>
      <c r="L2446" s="25" t="str">
        <f t="shared" si="309"/>
        <v>301506</v>
      </c>
      <c r="M2446" s="25" t="str">
        <f t="shared" si="310"/>
        <v>FATMAWATI 1</v>
      </c>
    </row>
    <row r="2447" spans="2:13" x14ac:dyDescent="0.25">
      <c r="B2447" s="6">
        <v>43375</v>
      </c>
      <c r="C2447" s="4" t="s">
        <v>1621</v>
      </c>
      <c r="D2447" s="5">
        <v>120000</v>
      </c>
      <c r="E2447" s="5">
        <v>0</v>
      </c>
      <c r="F2447" s="5">
        <f t="shared" si="311"/>
        <v>1148705900</v>
      </c>
      <c r="H2447" s="25" t="str">
        <f t="shared" si="305"/>
        <v>02</v>
      </c>
      <c r="I2447" s="25" t="str">
        <f t="shared" si="306"/>
        <v>10</v>
      </c>
      <c r="J2447" s="25" t="str">
        <f t="shared" si="307"/>
        <v>2018</v>
      </c>
      <c r="K2447" s="25" t="str">
        <f t="shared" si="308"/>
        <v>3</v>
      </c>
      <c r="L2447" s="25" t="str">
        <f t="shared" si="309"/>
        <v>301510</v>
      </c>
      <c r="M2447" s="25" t="str">
        <f t="shared" si="310"/>
        <v>LT AGUNG 1</v>
      </c>
    </row>
    <row r="2448" spans="2:13" x14ac:dyDescent="0.25">
      <c r="B2448" s="6">
        <v>43375</v>
      </c>
      <c r="C2448" s="4" t="s">
        <v>1625</v>
      </c>
      <c r="D2448" s="5">
        <v>367500</v>
      </c>
      <c r="E2448" s="5">
        <v>0</v>
      </c>
      <c r="F2448" s="5">
        <f t="shared" si="311"/>
        <v>1149073400</v>
      </c>
      <c r="H2448" s="25" t="str">
        <f t="shared" si="305"/>
        <v>02</v>
      </c>
      <c r="I2448" s="25" t="str">
        <f t="shared" si="306"/>
        <v>10</v>
      </c>
      <c r="J2448" s="25" t="str">
        <f t="shared" si="307"/>
        <v>2018</v>
      </c>
      <c r="K2448" s="25" t="str">
        <f t="shared" si="308"/>
        <v>3</v>
      </c>
      <c r="L2448" s="25" t="str">
        <f t="shared" si="309"/>
        <v>301509</v>
      </c>
      <c r="M2448" s="25" t="str">
        <f t="shared" si="310"/>
        <v>LT AGUNG 2</v>
      </c>
    </row>
    <row r="2449" spans="2:13" x14ac:dyDescent="0.25">
      <c r="B2449" s="6">
        <v>43375</v>
      </c>
      <c r="C2449" s="4" t="s">
        <v>1625</v>
      </c>
      <c r="D2449" s="5">
        <v>30000</v>
      </c>
      <c r="E2449" s="5">
        <v>0</v>
      </c>
      <c r="F2449" s="5">
        <f t="shared" si="311"/>
        <v>1149103400</v>
      </c>
      <c r="H2449" s="25" t="str">
        <f t="shared" si="305"/>
        <v>02</v>
      </c>
      <c r="I2449" s="25" t="str">
        <f t="shared" si="306"/>
        <v>10</v>
      </c>
      <c r="J2449" s="25" t="str">
        <f t="shared" si="307"/>
        <v>2018</v>
      </c>
      <c r="K2449" s="25" t="str">
        <f t="shared" si="308"/>
        <v>3</v>
      </c>
      <c r="L2449" s="25" t="str">
        <f t="shared" si="309"/>
        <v>301509</v>
      </c>
      <c r="M2449" s="25" t="str">
        <f t="shared" si="310"/>
        <v>LT AGUNG 2</v>
      </c>
    </row>
    <row r="2450" spans="2:13" x14ac:dyDescent="0.25">
      <c r="B2450" s="6">
        <v>43375</v>
      </c>
      <c r="C2450" s="4" t="s">
        <v>1615</v>
      </c>
      <c r="D2450" s="5">
        <v>45000</v>
      </c>
      <c r="E2450" s="5">
        <v>0</v>
      </c>
      <c r="F2450" s="5">
        <f t="shared" si="311"/>
        <v>1149148400</v>
      </c>
      <c r="H2450" s="25" t="str">
        <f t="shared" si="305"/>
        <v>02</v>
      </c>
      <c r="I2450" s="25" t="str">
        <f t="shared" si="306"/>
        <v>10</v>
      </c>
      <c r="J2450" s="25" t="str">
        <f t="shared" si="307"/>
        <v>2018</v>
      </c>
      <c r="K2450" s="25" t="str">
        <f t="shared" si="308"/>
        <v>3</v>
      </c>
      <c r="L2450" s="25" t="str">
        <f t="shared" si="309"/>
        <v>301508</v>
      </c>
      <c r="M2450" s="25" t="str">
        <f t="shared" si="310"/>
        <v>AMPERA 1</v>
      </c>
    </row>
    <row r="2451" spans="2:13" x14ac:dyDescent="0.25">
      <c r="B2451" s="6">
        <v>43375</v>
      </c>
      <c r="C2451" s="4" t="s">
        <v>1626</v>
      </c>
      <c r="D2451" s="5">
        <v>135000</v>
      </c>
      <c r="E2451" s="5">
        <v>0</v>
      </c>
      <c r="F2451" s="5">
        <f t="shared" si="311"/>
        <v>1149283400</v>
      </c>
      <c r="H2451" s="25" t="str">
        <f t="shared" si="305"/>
        <v>02</v>
      </c>
      <c r="I2451" s="25" t="str">
        <f t="shared" si="306"/>
        <v>10</v>
      </c>
      <c r="J2451" s="25" t="str">
        <f t="shared" si="307"/>
        <v>2018</v>
      </c>
      <c r="K2451" s="25" t="str">
        <f t="shared" si="308"/>
        <v>3</v>
      </c>
      <c r="L2451" s="25" t="str">
        <f t="shared" si="309"/>
        <v>301512</v>
      </c>
      <c r="M2451" s="25" t="str">
        <f t="shared" si="310"/>
        <v>GEDONG 1</v>
      </c>
    </row>
    <row r="2452" spans="2:13" x14ac:dyDescent="0.25">
      <c r="B2452" s="6">
        <v>43375</v>
      </c>
      <c r="C2452" s="4" t="s">
        <v>1622</v>
      </c>
      <c r="D2452" s="5">
        <v>60000</v>
      </c>
      <c r="E2452" s="5">
        <v>0</v>
      </c>
      <c r="F2452" s="5">
        <f t="shared" si="311"/>
        <v>1149343400</v>
      </c>
      <c r="H2452" s="25" t="str">
        <f t="shared" si="305"/>
        <v>02</v>
      </c>
      <c r="I2452" s="25" t="str">
        <f t="shared" si="306"/>
        <v>10</v>
      </c>
      <c r="J2452" s="25" t="str">
        <f t="shared" si="307"/>
        <v>2018</v>
      </c>
      <c r="K2452" s="25" t="str">
        <f t="shared" si="308"/>
        <v>3</v>
      </c>
      <c r="L2452" s="25" t="str">
        <f t="shared" si="309"/>
        <v>301503</v>
      </c>
      <c r="M2452" s="25" t="str">
        <f t="shared" si="310"/>
        <v>CIPUTAT 1</v>
      </c>
    </row>
    <row r="2453" spans="2:13" x14ac:dyDescent="0.25">
      <c r="B2453" s="6">
        <v>43375</v>
      </c>
      <c r="C2453" s="4" t="s">
        <v>1626</v>
      </c>
      <c r="D2453" s="5">
        <v>15000</v>
      </c>
      <c r="E2453" s="5">
        <v>0</v>
      </c>
      <c r="F2453" s="5">
        <f t="shared" si="311"/>
        <v>1149358400</v>
      </c>
      <c r="H2453" s="25" t="str">
        <f t="shared" si="305"/>
        <v>02</v>
      </c>
      <c r="I2453" s="25" t="str">
        <f t="shared" si="306"/>
        <v>10</v>
      </c>
      <c r="J2453" s="25" t="str">
        <f t="shared" si="307"/>
        <v>2018</v>
      </c>
      <c r="K2453" s="25" t="str">
        <f t="shared" si="308"/>
        <v>3</v>
      </c>
      <c r="L2453" s="25" t="str">
        <f t="shared" si="309"/>
        <v>301512</v>
      </c>
      <c r="M2453" s="25" t="str">
        <f t="shared" si="310"/>
        <v>GEDONG 1</v>
      </c>
    </row>
    <row r="2454" spans="2:13" x14ac:dyDescent="0.25">
      <c r="B2454" s="6">
        <v>43376</v>
      </c>
      <c r="C2454" s="4" t="s">
        <v>1627</v>
      </c>
      <c r="D2454" s="5">
        <v>1440000</v>
      </c>
      <c r="E2454" s="5">
        <v>0</v>
      </c>
      <c r="F2454" s="5">
        <f t="shared" si="311"/>
        <v>1150798400</v>
      </c>
      <c r="H2454" s="25" t="str">
        <f t="shared" ref="H2454:H2459" si="312">MID(C2454,81,2)</f>
        <v>03</v>
      </c>
      <c r="I2454" s="25" t="str">
        <f t="shared" ref="I2454:I2459" si="313">MID(C2454,83,2)</f>
        <v>10</v>
      </c>
      <c r="J2454" s="25" t="str">
        <f t="shared" ref="J2454:J2459" si="314">MID(C2454,85,4)</f>
        <v>2018</v>
      </c>
      <c r="K2454" s="25" t="str">
        <f t="shared" ref="K2454:K2459" si="315">MID(C2454,90,1)</f>
        <v>1</v>
      </c>
      <c r="L2454" s="25" t="str">
        <f t="shared" ref="L2454:L2459" si="316">MID(C2454,92,6)</f>
        <v>301507</v>
      </c>
      <c r="M2454" s="25" t="str">
        <f t="shared" ref="M2454:M2459" si="317">MID(C2454,99,15)</f>
        <v>AMPERA 2</v>
      </c>
    </row>
    <row r="2455" spans="2:13" x14ac:dyDescent="0.25">
      <c r="B2455" s="6">
        <v>43376</v>
      </c>
      <c r="C2455" s="4" t="s">
        <v>1628</v>
      </c>
      <c r="D2455" s="5">
        <v>945000</v>
      </c>
      <c r="E2455" s="5">
        <v>0</v>
      </c>
      <c r="F2455" s="5">
        <f t="shared" ref="F2455:F2518" si="318">F2454+D2455-E2455</f>
        <v>1151743400</v>
      </c>
      <c r="H2455" s="25" t="str">
        <f t="shared" si="312"/>
        <v>03</v>
      </c>
      <c r="I2455" s="25" t="str">
        <f t="shared" si="313"/>
        <v>10</v>
      </c>
      <c r="J2455" s="25" t="str">
        <f t="shared" si="314"/>
        <v>2018</v>
      </c>
      <c r="K2455" s="25" t="str">
        <f t="shared" si="315"/>
        <v>1</v>
      </c>
      <c r="L2455" s="25" t="str">
        <f t="shared" si="316"/>
        <v>301506</v>
      </c>
      <c r="M2455" s="25" t="str">
        <f t="shared" si="317"/>
        <v>FATMAWATI 1</v>
      </c>
    </row>
    <row r="2456" spans="2:13" x14ac:dyDescent="0.25">
      <c r="B2456" s="6">
        <v>43376</v>
      </c>
      <c r="C2456" s="4" t="s">
        <v>1629</v>
      </c>
      <c r="D2456" s="5">
        <v>1500000</v>
      </c>
      <c r="E2456" s="5">
        <v>0</v>
      </c>
      <c r="F2456" s="5">
        <f t="shared" si="318"/>
        <v>1153243400</v>
      </c>
      <c r="H2456" s="25" t="str">
        <f t="shared" si="312"/>
        <v>03</v>
      </c>
      <c r="I2456" s="25" t="str">
        <f t="shared" si="313"/>
        <v>10</v>
      </c>
      <c r="J2456" s="25" t="str">
        <f t="shared" si="314"/>
        <v>2018</v>
      </c>
      <c r="K2456" s="25" t="str">
        <f t="shared" si="315"/>
        <v>1</v>
      </c>
      <c r="L2456" s="25" t="str">
        <f t="shared" si="316"/>
        <v>301504</v>
      </c>
      <c r="M2456" s="25" t="str">
        <f t="shared" si="317"/>
        <v>PD PINANG</v>
      </c>
    </row>
    <row r="2457" spans="2:13" x14ac:dyDescent="0.25">
      <c r="B2457" s="6">
        <v>43376</v>
      </c>
      <c r="C2457" s="4" t="s">
        <v>1630</v>
      </c>
      <c r="D2457" s="5">
        <v>1095000</v>
      </c>
      <c r="E2457" s="5">
        <v>0</v>
      </c>
      <c r="F2457" s="5">
        <f t="shared" si="318"/>
        <v>1154338400</v>
      </c>
      <c r="H2457" s="25" t="str">
        <f t="shared" si="312"/>
        <v>03</v>
      </c>
      <c r="I2457" s="25" t="str">
        <f t="shared" si="313"/>
        <v>10</v>
      </c>
      <c r="J2457" s="25" t="str">
        <f t="shared" si="314"/>
        <v>2018</v>
      </c>
      <c r="K2457" s="25" t="str">
        <f t="shared" si="315"/>
        <v>1</v>
      </c>
      <c r="L2457" s="25" t="str">
        <f t="shared" si="316"/>
        <v>301508</v>
      </c>
      <c r="M2457" s="25" t="str">
        <f t="shared" si="317"/>
        <v>AMPERA 1</v>
      </c>
    </row>
    <row r="2458" spans="2:13" x14ac:dyDescent="0.25">
      <c r="B2458" s="6">
        <v>43376</v>
      </c>
      <c r="C2458" s="4" t="s">
        <v>1631</v>
      </c>
      <c r="D2458" s="5">
        <v>1035000</v>
      </c>
      <c r="E2458" s="5">
        <v>0</v>
      </c>
      <c r="F2458" s="5">
        <f t="shared" si="318"/>
        <v>1155373400</v>
      </c>
      <c r="H2458" s="25" t="str">
        <f t="shared" si="312"/>
        <v>03</v>
      </c>
      <c r="I2458" s="25" t="str">
        <f t="shared" si="313"/>
        <v>10</v>
      </c>
      <c r="J2458" s="25" t="str">
        <f t="shared" si="314"/>
        <v>2018</v>
      </c>
      <c r="K2458" s="25" t="str">
        <f t="shared" si="315"/>
        <v>1</v>
      </c>
      <c r="L2458" s="25" t="str">
        <f t="shared" si="316"/>
        <v>301503</v>
      </c>
      <c r="M2458" s="25" t="str">
        <f t="shared" si="317"/>
        <v>CIPUTAT 1</v>
      </c>
    </row>
    <row r="2459" spans="2:13" x14ac:dyDescent="0.25">
      <c r="B2459" s="6">
        <v>43376</v>
      </c>
      <c r="C2459" s="4" t="s">
        <v>1632</v>
      </c>
      <c r="D2459" s="5">
        <v>810000</v>
      </c>
      <c r="E2459" s="5">
        <v>0</v>
      </c>
      <c r="F2459" s="5">
        <f t="shared" si="318"/>
        <v>1156183400</v>
      </c>
      <c r="H2459" s="25" t="str">
        <f t="shared" si="312"/>
        <v>03</v>
      </c>
      <c r="I2459" s="25" t="str">
        <f t="shared" si="313"/>
        <v>10</v>
      </c>
      <c r="J2459" s="25" t="str">
        <f t="shared" si="314"/>
        <v>2018</v>
      </c>
      <c r="K2459" s="25" t="str">
        <f t="shared" si="315"/>
        <v>1</v>
      </c>
      <c r="L2459" s="25" t="str">
        <f t="shared" si="316"/>
        <v>301505</v>
      </c>
      <c r="M2459" s="25" t="str">
        <f t="shared" si="317"/>
        <v>FATMAWATI 2</v>
      </c>
    </row>
    <row r="2460" spans="2:13" x14ac:dyDescent="0.25">
      <c r="B2460" s="6">
        <v>43376</v>
      </c>
      <c r="C2460" s="4" t="s">
        <v>1849</v>
      </c>
      <c r="D2460" s="5">
        <v>240000</v>
      </c>
      <c r="E2460" s="5">
        <v>0</v>
      </c>
      <c r="F2460" s="5">
        <f t="shared" si="318"/>
        <v>1156423400</v>
      </c>
      <c r="H2460" s="25" t="str">
        <f t="shared" ref="H2460:H2523" si="319">MID(C2460,81,2)</f>
        <v>01</v>
      </c>
      <c r="I2460" s="25" t="str">
        <f t="shared" ref="I2460:I2523" si="320">MID(C2460,83,2)</f>
        <v>10</v>
      </c>
      <c r="J2460" s="25" t="str">
        <f t="shared" ref="J2460:J2523" si="321">MID(C2460,85,4)</f>
        <v>2018</v>
      </c>
      <c r="K2460" s="25" t="str">
        <f t="shared" ref="K2460:K2523" si="322">MID(C2460,90,1)</f>
        <v>1</v>
      </c>
      <c r="L2460" s="25" t="str">
        <f t="shared" ref="L2460:L2523" si="323">MID(C2460,92,6)</f>
        <v>301534</v>
      </c>
      <c r="M2460" s="25" t="str">
        <f t="shared" ref="M2460:M2523" si="324">MID(C2460,99,15)</f>
        <v>LT AGUNG 3</v>
      </c>
    </row>
    <row r="2461" spans="2:13" x14ac:dyDescent="0.25">
      <c r="B2461" s="6">
        <v>43376</v>
      </c>
      <c r="C2461" s="4" t="s">
        <v>1850</v>
      </c>
      <c r="D2461" s="5">
        <v>795000</v>
      </c>
      <c r="E2461" s="5">
        <v>0</v>
      </c>
      <c r="F2461" s="5">
        <f t="shared" si="318"/>
        <v>1157218400</v>
      </c>
      <c r="H2461" s="25" t="str">
        <f t="shared" si="319"/>
        <v>01</v>
      </c>
      <c r="I2461" s="25" t="str">
        <f t="shared" si="320"/>
        <v>10</v>
      </c>
      <c r="J2461" s="25" t="str">
        <f t="shared" si="321"/>
        <v>2018</v>
      </c>
      <c r="K2461" s="25" t="str">
        <f t="shared" si="322"/>
        <v>2</v>
      </c>
      <c r="L2461" s="25" t="str">
        <f t="shared" si="323"/>
        <v>301534</v>
      </c>
      <c r="M2461" s="25" t="str">
        <f t="shared" si="324"/>
        <v>LT AGUNG 3</v>
      </c>
    </row>
    <row r="2462" spans="2:13" x14ac:dyDescent="0.25">
      <c r="B2462" s="6">
        <v>43376</v>
      </c>
      <c r="C2462" s="4" t="s">
        <v>1851</v>
      </c>
      <c r="D2462" s="5">
        <v>75000</v>
      </c>
      <c r="E2462" s="5">
        <v>0</v>
      </c>
      <c r="F2462" s="5">
        <f t="shared" si="318"/>
        <v>1157293400</v>
      </c>
      <c r="H2462" s="25" t="str">
        <f t="shared" si="319"/>
        <v>01</v>
      </c>
      <c r="I2462" s="25" t="str">
        <f t="shared" si="320"/>
        <v>10</v>
      </c>
      <c r="J2462" s="25" t="str">
        <f t="shared" si="321"/>
        <v>2018</v>
      </c>
      <c r="K2462" s="25" t="str">
        <f t="shared" si="322"/>
        <v>3</v>
      </c>
      <c r="L2462" s="25" t="str">
        <f t="shared" si="323"/>
        <v>301534</v>
      </c>
      <c r="M2462" s="25" t="str">
        <f t="shared" si="324"/>
        <v>LT AGUNG 3</v>
      </c>
    </row>
    <row r="2463" spans="2:13" x14ac:dyDescent="0.25">
      <c r="B2463" s="6">
        <v>43376</v>
      </c>
      <c r="C2463" s="4" t="s">
        <v>1852</v>
      </c>
      <c r="D2463" s="5">
        <v>15000</v>
      </c>
      <c r="E2463" s="5">
        <v>0</v>
      </c>
      <c r="F2463" s="5">
        <f t="shared" si="318"/>
        <v>1157308400</v>
      </c>
      <c r="H2463" s="25" t="str">
        <f t="shared" si="319"/>
        <v>02</v>
      </c>
      <c r="I2463" s="25" t="str">
        <f t="shared" si="320"/>
        <v>10</v>
      </c>
      <c r="J2463" s="25" t="str">
        <f t="shared" si="321"/>
        <v>2018</v>
      </c>
      <c r="K2463" s="25" t="str">
        <f t="shared" si="322"/>
        <v>3</v>
      </c>
      <c r="L2463" s="25" t="str">
        <f t="shared" si="323"/>
        <v>301534</v>
      </c>
      <c r="M2463" s="25" t="str">
        <f t="shared" si="324"/>
        <v>LT AGUNG 3</v>
      </c>
    </row>
    <row r="2464" spans="2:13" x14ac:dyDescent="0.25">
      <c r="B2464" s="6">
        <v>43376</v>
      </c>
      <c r="C2464" s="4" t="s">
        <v>1853</v>
      </c>
      <c r="D2464" s="5">
        <v>120000</v>
      </c>
      <c r="E2464" s="5">
        <v>0</v>
      </c>
      <c r="F2464" s="5">
        <f t="shared" si="318"/>
        <v>1157428400</v>
      </c>
      <c r="H2464" s="25" t="str">
        <f t="shared" si="319"/>
        <v>03</v>
      </c>
      <c r="I2464" s="25" t="str">
        <f t="shared" si="320"/>
        <v>10</v>
      </c>
      <c r="J2464" s="25" t="str">
        <f t="shared" si="321"/>
        <v>2018</v>
      </c>
      <c r="K2464" s="25" t="str">
        <f t="shared" si="322"/>
        <v>1</v>
      </c>
      <c r="L2464" s="25" t="str">
        <f t="shared" si="323"/>
        <v>301534</v>
      </c>
      <c r="M2464" s="25" t="str">
        <f t="shared" si="324"/>
        <v>LT AGUNG 3</v>
      </c>
    </row>
    <row r="2465" spans="2:13" x14ac:dyDescent="0.25">
      <c r="B2465" s="6">
        <v>43376</v>
      </c>
      <c r="C2465" s="4" t="s">
        <v>1854</v>
      </c>
      <c r="D2465" s="5">
        <v>30000</v>
      </c>
      <c r="E2465" s="5">
        <v>0</v>
      </c>
      <c r="F2465" s="5">
        <f t="shared" si="318"/>
        <v>1157458400</v>
      </c>
      <c r="H2465" s="25" t="str">
        <f t="shared" si="319"/>
        <v>30</v>
      </c>
      <c r="I2465" s="25" t="str">
        <f t="shared" si="320"/>
        <v>09</v>
      </c>
      <c r="J2465" s="25" t="str">
        <f t="shared" si="321"/>
        <v>2018</v>
      </c>
      <c r="K2465" s="25" t="str">
        <f t="shared" si="322"/>
        <v>3</v>
      </c>
      <c r="L2465" s="25" t="str">
        <f t="shared" si="323"/>
        <v>301534</v>
      </c>
      <c r="M2465" s="25" t="str">
        <f t="shared" si="324"/>
        <v>LT AGUNG 3</v>
      </c>
    </row>
    <row r="2466" spans="2:13" x14ac:dyDescent="0.25">
      <c r="B2466" s="6">
        <v>43376</v>
      </c>
      <c r="C2466" s="4" t="s">
        <v>1855</v>
      </c>
      <c r="D2466" s="5">
        <v>135000</v>
      </c>
      <c r="E2466" s="5">
        <v>0</v>
      </c>
      <c r="F2466" s="5">
        <f t="shared" si="318"/>
        <v>1157593400</v>
      </c>
      <c r="H2466" s="25" t="str">
        <f t="shared" si="319"/>
        <v>30</v>
      </c>
      <c r="I2466" s="25" t="str">
        <f t="shared" si="320"/>
        <v>09</v>
      </c>
      <c r="J2466" s="25" t="str">
        <f t="shared" si="321"/>
        <v>2018</v>
      </c>
      <c r="K2466" s="25" t="str">
        <f t="shared" si="322"/>
        <v>2</v>
      </c>
      <c r="L2466" s="25" t="str">
        <f t="shared" si="323"/>
        <v>301534</v>
      </c>
      <c r="M2466" s="25" t="str">
        <f t="shared" si="324"/>
        <v>LT AGUNG 3</v>
      </c>
    </row>
    <row r="2467" spans="2:13" x14ac:dyDescent="0.25">
      <c r="B2467" s="6">
        <v>43377</v>
      </c>
      <c r="C2467" s="4" t="s">
        <v>1634</v>
      </c>
      <c r="D2467" s="5">
        <v>1057500</v>
      </c>
      <c r="E2467" s="5">
        <v>0</v>
      </c>
      <c r="F2467" s="5">
        <f t="shared" si="318"/>
        <v>1158650900</v>
      </c>
      <c r="H2467" s="25" t="str">
        <f t="shared" si="319"/>
        <v>03</v>
      </c>
      <c r="I2467" s="25" t="str">
        <f t="shared" si="320"/>
        <v>10</v>
      </c>
      <c r="J2467" s="25" t="str">
        <f t="shared" si="321"/>
        <v>2018</v>
      </c>
      <c r="K2467" s="25" t="str">
        <f t="shared" si="322"/>
        <v>1</v>
      </c>
      <c r="L2467" s="25" t="str">
        <f t="shared" si="323"/>
        <v>301513</v>
      </c>
      <c r="M2467" s="25" t="str">
        <f t="shared" si="324"/>
        <v>KP RAMBUTAN</v>
      </c>
    </row>
    <row r="2468" spans="2:13" x14ac:dyDescent="0.25">
      <c r="B2468" s="6">
        <v>43377</v>
      </c>
      <c r="C2468" s="4" t="s">
        <v>1635</v>
      </c>
      <c r="D2468" s="5">
        <v>1095000</v>
      </c>
      <c r="E2468" s="5">
        <v>0</v>
      </c>
      <c r="F2468" s="5">
        <f t="shared" si="318"/>
        <v>1159745900</v>
      </c>
      <c r="H2468" s="25" t="str">
        <f t="shared" si="319"/>
        <v>03</v>
      </c>
      <c r="I2468" s="25" t="str">
        <f t="shared" si="320"/>
        <v>10</v>
      </c>
      <c r="J2468" s="25" t="str">
        <f t="shared" si="321"/>
        <v>2018</v>
      </c>
      <c r="K2468" s="25" t="str">
        <f t="shared" si="322"/>
        <v>1</v>
      </c>
      <c r="L2468" s="25" t="str">
        <f t="shared" si="323"/>
        <v>301516</v>
      </c>
      <c r="M2468" s="25" t="str">
        <f t="shared" si="324"/>
        <v>DUKUH 3</v>
      </c>
    </row>
    <row r="2469" spans="2:13" x14ac:dyDescent="0.25">
      <c r="B2469" s="6">
        <v>43377</v>
      </c>
      <c r="C2469" s="4" t="s">
        <v>1636</v>
      </c>
      <c r="D2469" s="5">
        <v>2490000</v>
      </c>
      <c r="E2469" s="5">
        <v>0</v>
      </c>
      <c r="F2469" s="5">
        <f t="shared" si="318"/>
        <v>1162235900</v>
      </c>
      <c r="H2469" s="25" t="str">
        <f t="shared" si="319"/>
        <v>03</v>
      </c>
      <c r="I2469" s="25" t="str">
        <f t="shared" si="320"/>
        <v>10</v>
      </c>
      <c r="J2469" s="25" t="str">
        <f t="shared" si="321"/>
        <v>2018</v>
      </c>
      <c r="K2469" s="25" t="str">
        <f t="shared" si="322"/>
        <v>1</v>
      </c>
      <c r="L2469" s="25" t="str">
        <f t="shared" si="323"/>
        <v>301509</v>
      </c>
      <c r="M2469" s="25" t="str">
        <f t="shared" si="324"/>
        <v>LT AGUNG 2</v>
      </c>
    </row>
    <row r="2470" spans="2:13" x14ac:dyDescent="0.25">
      <c r="B2470" s="6">
        <v>43377</v>
      </c>
      <c r="C2470" s="4" t="s">
        <v>1637</v>
      </c>
      <c r="D2470" s="5">
        <v>3435000</v>
      </c>
      <c r="E2470" s="5">
        <v>0</v>
      </c>
      <c r="F2470" s="5">
        <f t="shared" si="318"/>
        <v>1165670900</v>
      </c>
      <c r="H2470" s="25" t="str">
        <f t="shared" si="319"/>
        <v>03</v>
      </c>
      <c r="I2470" s="25" t="str">
        <f t="shared" si="320"/>
        <v>10</v>
      </c>
      <c r="J2470" s="25" t="str">
        <f t="shared" si="321"/>
        <v>2018</v>
      </c>
      <c r="K2470" s="25" t="str">
        <f t="shared" si="322"/>
        <v>1</v>
      </c>
      <c r="L2470" s="25" t="str">
        <f t="shared" si="323"/>
        <v>301514</v>
      </c>
      <c r="M2470" s="25" t="str">
        <f t="shared" si="324"/>
        <v>PS REBO</v>
      </c>
    </row>
    <row r="2471" spans="2:13" x14ac:dyDescent="0.25">
      <c r="B2471" s="6">
        <v>43377</v>
      </c>
      <c r="C2471" s="4" t="s">
        <v>1638</v>
      </c>
      <c r="D2471" s="5">
        <v>1597500</v>
      </c>
      <c r="E2471" s="5">
        <v>0</v>
      </c>
      <c r="F2471" s="5">
        <f t="shared" si="318"/>
        <v>1167268400</v>
      </c>
      <c r="H2471" s="25" t="str">
        <f t="shared" si="319"/>
        <v>03</v>
      </c>
      <c r="I2471" s="25" t="str">
        <f t="shared" si="320"/>
        <v>10</v>
      </c>
      <c r="J2471" s="25" t="str">
        <f t="shared" si="321"/>
        <v>2018</v>
      </c>
      <c r="K2471" s="25" t="str">
        <f t="shared" si="322"/>
        <v>1</v>
      </c>
      <c r="L2471" s="25" t="str">
        <f t="shared" si="323"/>
        <v>301510</v>
      </c>
      <c r="M2471" s="25" t="str">
        <f t="shared" si="324"/>
        <v>LT AGUNG 1</v>
      </c>
    </row>
    <row r="2472" spans="2:13" x14ac:dyDescent="0.25">
      <c r="B2472" s="6">
        <v>43377</v>
      </c>
      <c r="C2472" s="4" t="s">
        <v>1639</v>
      </c>
      <c r="D2472" s="5">
        <v>570000</v>
      </c>
      <c r="E2472" s="5">
        <v>0</v>
      </c>
      <c r="F2472" s="5">
        <f t="shared" si="318"/>
        <v>1167838400</v>
      </c>
      <c r="H2472" s="25" t="str">
        <f t="shared" si="319"/>
        <v>03</v>
      </c>
      <c r="I2472" s="25" t="str">
        <f t="shared" si="320"/>
        <v>10</v>
      </c>
      <c r="J2472" s="25" t="str">
        <f t="shared" si="321"/>
        <v>2018</v>
      </c>
      <c r="K2472" s="25" t="str">
        <f t="shared" si="322"/>
        <v>1</v>
      </c>
      <c r="L2472" s="25" t="str">
        <f t="shared" si="323"/>
        <v>301512</v>
      </c>
      <c r="M2472" s="25" t="str">
        <f t="shared" si="324"/>
        <v>GEDONG 1</v>
      </c>
    </row>
    <row r="2473" spans="2:13" x14ac:dyDescent="0.25">
      <c r="B2473" s="6">
        <v>43377</v>
      </c>
      <c r="C2473" s="4" t="s">
        <v>1635</v>
      </c>
      <c r="D2473" s="5">
        <v>21500</v>
      </c>
      <c r="E2473" s="5">
        <v>0</v>
      </c>
      <c r="F2473" s="5">
        <f t="shared" si="318"/>
        <v>1167859900</v>
      </c>
      <c r="H2473" s="25" t="str">
        <f t="shared" si="319"/>
        <v>03</v>
      </c>
      <c r="I2473" s="25" t="str">
        <f t="shared" si="320"/>
        <v>10</v>
      </c>
      <c r="J2473" s="25" t="str">
        <f t="shared" si="321"/>
        <v>2018</v>
      </c>
      <c r="K2473" s="25" t="str">
        <f t="shared" si="322"/>
        <v>1</v>
      </c>
      <c r="L2473" s="25" t="str">
        <f t="shared" si="323"/>
        <v>301516</v>
      </c>
      <c r="M2473" s="25" t="str">
        <f t="shared" si="324"/>
        <v>DUKUH 3</v>
      </c>
    </row>
    <row r="2474" spans="2:13" x14ac:dyDescent="0.25">
      <c r="B2474" s="6">
        <v>43377</v>
      </c>
      <c r="C2474" s="4" t="s">
        <v>1640</v>
      </c>
      <c r="D2474" s="5">
        <v>1567500</v>
      </c>
      <c r="E2474" s="5">
        <v>0</v>
      </c>
      <c r="F2474" s="5">
        <f t="shared" si="318"/>
        <v>1169427400</v>
      </c>
      <c r="H2474" s="25" t="str">
        <f t="shared" si="319"/>
        <v>03</v>
      </c>
      <c r="I2474" s="25" t="str">
        <f t="shared" si="320"/>
        <v>10</v>
      </c>
      <c r="J2474" s="25" t="str">
        <f t="shared" si="321"/>
        <v>2018</v>
      </c>
      <c r="K2474" s="25" t="str">
        <f t="shared" si="322"/>
        <v>1</v>
      </c>
      <c r="L2474" s="25" t="str">
        <f t="shared" si="323"/>
        <v>301515</v>
      </c>
      <c r="M2474" s="25" t="str">
        <f t="shared" si="324"/>
        <v>DUKUH 1</v>
      </c>
    </row>
    <row r="2475" spans="2:13" x14ac:dyDescent="0.25">
      <c r="B2475" s="6">
        <v>43377</v>
      </c>
      <c r="C2475" s="4" t="s">
        <v>1641</v>
      </c>
      <c r="D2475" s="5">
        <v>1890000</v>
      </c>
      <c r="E2475" s="5">
        <v>0</v>
      </c>
      <c r="F2475" s="5">
        <f t="shared" si="318"/>
        <v>1171317400</v>
      </c>
      <c r="H2475" s="25" t="str">
        <f t="shared" si="319"/>
        <v>03</v>
      </c>
      <c r="I2475" s="25" t="str">
        <f t="shared" si="320"/>
        <v>10</v>
      </c>
      <c r="J2475" s="25" t="str">
        <f t="shared" si="321"/>
        <v>2018</v>
      </c>
      <c r="K2475" s="25" t="str">
        <f t="shared" si="322"/>
        <v>1</v>
      </c>
      <c r="L2475" s="25" t="str">
        <f t="shared" si="323"/>
        <v>301511</v>
      </c>
      <c r="M2475" s="25" t="str">
        <f t="shared" si="324"/>
        <v>GEDONG 2</v>
      </c>
    </row>
    <row r="2476" spans="2:13" x14ac:dyDescent="0.25">
      <c r="B2476" s="6">
        <v>43378</v>
      </c>
      <c r="C2476" s="4" t="s">
        <v>1642</v>
      </c>
      <c r="D2476" s="5">
        <v>559000</v>
      </c>
      <c r="E2476" s="5">
        <v>0</v>
      </c>
      <c r="F2476" s="5">
        <f t="shared" si="318"/>
        <v>1171876400</v>
      </c>
      <c r="H2476" s="25" t="str">
        <f t="shared" si="319"/>
        <v>02</v>
      </c>
      <c r="I2476" s="25" t="str">
        <f t="shared" si="320"/>
        <v>10</v>
      </c>
      <c r="J2476" s="25" t="str">
        <f t="shared" si="321"/>
        <v>2018</v>
      </c>
      <c r="K2476" s="25" t="str">
        <f t="shared" si="322"/>
        <v>2</v>
      </c>
      <c r="L2476" s="25" t="str">
        <f t="shared" si="323"/>
        <v>301515</v>
      </c>
      <c r="M2476" s="25" t="str">
        <f t="shared" si="324"/>
        <v>DUKUH 1</v>
      </c>
    </row>
    <row r="2477" spans="2:13" x14ac:dyDescent="0.25">
      <c r="B2477" s="6">
        <v>43378</v>
      </c>
      <c r="C2477" s="4" t="s">
        <v>1643</v>
      </c>
      <c r="D2477" s="5">
        <v>1815000</v>
      </c>
      <c r="E2477" s="5">
        <v>0</v>
      </c>
      <c r="F2477" s="5">
        <f t="shared" si="318"/>
        <v>1173691400</v>
      </c>
      <c r="H2477" s="25" t="str">
        <f t="shared" si="319"/>
        <v>02</v>
      </c>
      <c r="I2477" s="25" t="str">
        <f t="shared" si="320"/>
        <v>10</v>
      </c>
      <c r="J2477" s="25" t="str">
        <f t="shared" si="321"/>
        <v>2018</v>
      </c>
      <c r="K2477" s="25" t="str">
        <f t="shared" si="322"/>
        <v>2</v>
      </c>
      <c r="L2477" s="25" t="str">
        <f t="shared" si="323"/>
        <v>301507</v>
      </c>
      <c r="M2477" s="25" t="str">
        <f t="shared" si="324"/>
        <v>AMPERA 2</v>
      </c>
    </row>
    <row r="2478" spans="2:13" x14ac:dyDescent="0.25">
      <c r="B2478" s="6">
        <v>43378</v>
      </c>
      <c r="C2478" s="4" t="s">
        <v>1616</v>
      </c>
      <c r="D2478" s="5">
        <v>301000</v>
      </c>
      <c r="E2478" s="5">
        <v>0</v>
      </c>
      <c r="F2478" s="5">
        <f t="shared" si="318"/>
        <v>1173992400</v>
      </c>
      <c r="H2478" s="25" t="str">
        <f t="shared" si="319"/>
        <v>02</v>
      </c>
      <c r="I2478" s="25" t="str">
        <f t="shared" si="320"/>
        <v>10</v>
      </c>
      <c r="J2478" s="25" t="str">
        <f t="shared" si="321"/>
        <v>2018</v>
      </c>
      <c r="K2478" s="25" t="str">
        <f t="shared" si="322"/>
        <v>3</v>
      </c>
      <c r="L2478" s="25" t="str">
        <f t="shared" si="323"/>
        <v>301516</v>
      </c>
      <c r="M2478" s="25" t="str">
        <f t="shared" si="324"/>
        <v>DUKUH 3</v>
      </c>
    </row>
    <row r="2479" spans="2:13" x14ac:dyDescent="0.25">
      <c r="B2479" s="6">
        <v>43378</v>
      </c>
      <c r="C2479" s="4" t="s">
        <v>1644</v>
      </c>
      <c r="D2479" s="5">
        <v>1260000</v>
      </c>
      <c r="E2479" s="5">
        <v>0</v>
      </c>
      <c r="F2479" s="5">
        <f t="shared" si="318"/>
        <v>1175252400</v>
      </c>
      <c r="H2479" s="25" t="str">
        <f t="shared" si="319"/>
        <v>02</v>
      </c>
      <c r="I2479" s="25" t="str">
        <f t="shared" si="320"/>
        <v>10</v>
      </c>
      <c r="J2479" s="25" t="str">
        <f t="shared" si="321"/>
        <v>2018</v>
      </c>
      <c r="K2479" s="25" t="str">
        <f t="shared" si="322"/>
        <v>1</v>
      </c>
      <c r="L2479" s="25" t="str">
        <f t="shared" si="323"/>
        <v>301507</v>
      </c>
      <c r="M2479" s="25" t="str">
        <f t="shared" si="324"/>
        <v>AMPERA 2</v>
      </c>
    </row>
    <row r="2480" spans="2:13" x14ac:dyDescent="0.25">
      <c r="B2480" s="6">
        <v>43378</v>
      </c>
      <c r="C2480" s="4" t="s">
        <v>1613</v>
      </c>
      <c r="D2480" s="5">
        <v>279500</v>
      </c>
      <c r="E2480" s="5">
        <v>0</v>
      </c>
      <c r="F2480" s="5">
        <f t="shared" si="318"/>
        <v>1175531900</v>
      </c>
      <c r="H2480" s="25" t="str">
        <f t="shared" si="319"/>
        <v>02</v>
      </c>
      <c r="I2480" s="25" t="str">
        <f t="shared" si="320"/>
        <v>10</v>
      </c>
      <c r="J2480" s="25" t="str">
        <f t="shared" si="321"/>
        <v>2018</v>
      </c>
      <c r="K2480" s="25" t="str">
        <f t="shared" si="322"/>
        <v>3</v>
      </c>
      <c r="L2480" s="25" t="str">
        <f t="shared" si="323"/>
        <v>301515</v>
      </c>
      <c r="M2480" s="25" t="str">
        <f t="shared" si="324"/>
        <v>DUKUH 1</v>
      </c>
    </row>
    <row r="2481" spans="2:13" x14ac:dyDescent="0.25">
      <c r="B2481" s="6">
        <v>43378</v>
      </c>
      <c r="C2481" s="4" t="s">
        <v>1618</v>
      </c>
      <c r="D2481" s="5">
        <v>465000</v>
      </c>
      <c r="E2481" s="5">
        <v>0</v>
      </c>
      <c r="F2481" s="5">
        <f t="shared" si="318"/>
        <v>1175996900</v>
      </c>
      <c r="H2481" s="25" t="str">
        <f t="shared" si="319"/>
        <v>02</v>
      </c>
      <c r="I2481" s="25" t="str">
        <f t="shared" si="320"/>
        <v>10</v>
      </c>
      <c r="J2481" s="25" t="str">
        <f t="shared" si="321"/>
        <v>2018</v>
      </c>
      <c r="K2481" s="25" t="str">
        <f t="shared" si="322"/>
        <v>3</v>
      </c>
      <c r="L2481" s="25" t="str">
        <f t="shared" si="323"/>
        <v>301514</v>
      </c>
      <c r="M2481" s="25" t="str">
        <f t="shared" si="324"/>
        <v>PS REBO</v>
      </c>
    </row>
    <row r="2482" spans="2:13" x14ac:dyDescent="0.25">
      <c r="B2482" s="6">
        <v>43378</v>
      </c>
      <c r="C2482" s="4" t="s">
        <v>1614</v>
      </c>
      <c r="D2482" s="5">
        <v>315000</v>
      </c>
      <c r="E2482" s="5">
        <v>0</v>
      </c>
      <c r="F2482" s="5">
        <f t="shared" si="318"/>
        <v>1176311900</v>
      </c>
      <c r="H2482" s="25" t="str">
        <f t="shared" si="319"/>
        <v>02</v>
      </c>
      <c r="I2482" s="25" t="str">
        <f t="shared" si="320"/>
        <v>10</v>
      </c>
      <c r="J2482" s="25" t="str">
        <f t="shared" si="321"/>
        <v>2018</v>
      </c>
      <c r="K2482" s="25" t="str">
        <f t="shared" si="322"/>
        <v>3</v>
      </c>
      <c r="L2482" s="25" t="str">
        <f t="shared" si="323"/>
        <v>301505</v>
      </c>
      <c r="M2482" s="25" t="str">
        <f t="shared" si="324"/>
        <v>FATMAWATI 2</v>
      </c>
    </row>
    <row r="2483" spans="2:13" x14ac:dyDescent="0.25">
      <c r="B2483" s="6">
        <v>43378</v>
      </c>
      <c r="C2483" s="4" t="s">
        <v>1617</v>
      </c>
      <c r="D2483" s="5">
        <v>240000</v>
      </c>
      <c r="E2483" s="5">
        <v>0</v>
      </c>
      <c r="F2483" s="5">
        <f t="shared" si="318"/>
        <v>1176551900</v>
      </c>
      <c r="H2483" s="25" t="str">
        <f t="shared" si="319"/>
        <v>02</v>
      </c>
      <c r="I2483" s="25" t="str">
        <f t="shared" si="320"/>
        <v>10</v>
      </c>
      <c r="J2483" s="25" t="str">
        <f t="shared" si="321"/>
        <v>2018</v>
      </c>
      <c r="K2483" s="25" t="str">
        <f t="shared" si="322"/>
        <v>3</v>
      </c>
      <c r="L2483" s="25" t="str">
        <f t="shared" si="323"/>
        <v>301506</v>
      </c>
      <c r="M2483" s="25" t="str">
        <f t="shared" si="324"/>
        <v>FATMAWATI 1</v>
      </c>
    </row>
    <row r="2484" spans="2:13" x14ac:dyDescent="0.25">
      <c r="B2484" s="6">
        <v>43378</v>
      </c>
      <c r="C2484" s="4" t="s">
        <v>1645</v>
      </c>
      <c r="D2484" s="5">
        <v>375000</v>
      </c>
      <c r="E2484" s="5">
        <v>0</v>
      </c>
      <c r="F2484" s="5">
        <f t="shared" si="318"/>
        <v>1176926900</v>
      </c>
      <c r="H2484" s="25" t="str">
        <f t="shared" si="319"/>
        <v>02</v>
      </c>
      <c r="I2484" s="25" t="str">
        <f t="shared" si="320"/>
        <v>10</v>
      </c>
      <c r="J2484" s="25" t="str">
        <f t="shared" si="321"/>
        <v>2018</v>
      </c>
      <c r="K2484" s="25" t="str">
        <f t="shared" si="322"/>
        <v>1</v>
      </c>
      <c r="L2484" s="25" t="str">
        <f t="shared" si="323"/>
        <v>301512</v>
      </c>
      <c r="M2484" s="25" t="str">
        <f t="shared" si="324"/>
        <v>GEDONG 1</v>
      </c>
    </row>
    <row r="2485" spans="2:13" x14ac:dyDescent="0.25">
      <c r="B2485" s="6">
        <v>43378</v>
      </c>
      <c r="C2485" s="4" t="s">
        <v>1624</v>
      </c>
      <c r="D2485" s="5">
        <v>37500</v>
      </c>
      <c r="E2485" s="5">
        <v>0</v>
      </c>
      <c r="F2485" s="5">
        <f t="shared" si="318"/>
        <v>1176964400</v>
      </c>
      <c r="H2485" s="25" t="str">
        <f t="shared" si="319"/>
        <v>02</v>
      </c>
      <c r="I2485" s="25" t="str">
        <f t="shared" si="320"/>
        <v>10</v>
      </c>
      <c r="J2485" s="25" t="str">
        <f t="shared" si="321"/>
        <v>2018</v>
      </c>
      <c r="K2485" s="25" t="str">
        <f t="shared" si="322"/>
        <v>3</v>
      </c>
      <c r="L2485" s="25" t="str">
        <f t="shared" si="323"/>
        <v>301511</v>
      </c>
      <c r="M2485" s="25" t="str">
        <f t="shared" si="324"/>
        <v>GEDONG 2</v>
      </c>
    </row>
    <row r="2486" spans="2:13" x14ac:dyDescent="0.25">
      <c r="B2486" s="6">
        <v>43378</v>
      </c>
      <c r="C2486" s="4" t="s">
        <v>1646</v>
      </c>
      <c r="D2486" s="5">
        <v>645000</v>
      </c>
      <c r="E2486" s="5">
        <v>0</v>
      </c>
      <c r="F2486" s="5">
        <f t="shared" si="318"/>
        <v>1177609400</v>
      </c>
      <c r="H2486" s="25" t="str">
        <f t="shared" si="319"/>
        <v>02</v>
      </c>
      <c r="I2486" s="25" t="str">
        <f t="shared" si="320"/>
        <v>10</v>
      </c>
      <c r="J2486" s="25" t="str">
        <f t="shared" si="321"/>
        <v>2018</v>
      </c>
      <c r="K2486" s="25" t="str">
        <f t="shared" si="322"/>
        <v>2</v>
      </c>
      <c r="L2486" s="25" t="str">
        <f t="shared" si="323"/>
        <v>301514</v>
      </c>
      <c r="M2486" s="25" t="str">
        <f t="shared" si="324"/>
        <v>PS REBO</v>
      </c>
    </row>
    <row r="2487" spans="2:13" x14ac:dyDescent="0.25">
      <c r="B2487" s="6">
        <v>43378</v>
      </c>
      <c r="C2487" s="4" t="s">
        <v>1647</v>
      </c>
      <c r="D2487" s="5">
        <v>516000</v>
      </c>
      <c r="E2487" s="5">
        <v>0</v>
      </c>
      <c r="F2487" s="5">
        <f t="shared" si="318"/>
        <v>1178125400</v>
      </c>
      <c r="H2487" s="25" t="str">
        <f t="shared" si="319"/>
        <v>02</v>
      </c>
      <c r="I2487" s="25" t="str">
        <f t="shared" si="320"/>
        <v>10</v>
      </c>
      <c r="J2487" s="25" t="str">
        <f t="shared" si="321"/>
        <v>2018</v>
      </c>
      <c r="K2487" s="25" t="str">
        <f t="shared" si="322"/>
        <v>1</v>
      </c>
      <c r="L2487" s="25" t="str">
        <f t="shared" si="323"/>
        <v>301515</v>
      </c>
      <c r="M2487" s="25" t="str">
        <f t="shared" si="324"/>
        <v>DUKUH 1</v>
      </c>
    </row>
    <row r="2488" spans="2:13" x14ac:dyDescent="0.25">
      <c r="B2488" s="6">
        <v>43378</v>
      </c>
      <c r="C2488" s="4" t="s">
        <v>1613</v>
      </c>
      <c r="D2488" s="5">
        <v>105000</v>
      </c>
      <c r="E2488" s="5">
        <v>0</v>
      </c>
      <c r="F2488" s="5">
        <f t="shared" si="318"/>
        <v>1178230400</v>
      </c>
      <c r="H2488" s="25" t="str">
        <f t="shared" si="319"/>
        <v>02</v>
      </c>
      <c r="I2488" s="25" t="str">
        <f t="shared" si="320"/>
        <v>10</v>
      </c>
      <c r="J2488" s="25" t="str">
        <f t="shared" si="321"/>
        <v>2018</v>
      </c>
      <c r="K2488" s="25" t="str">
        <f t="shared" si="322"/>
        <v>3</v>
      </c>
      <c r="L2488" s="25" t="str">
        <f t="shared" si="323"/>
        <v>301515</v>
      </c>
      <c r="M2488" s="25" t="str">
        <f t="shared" si="324"/>
        <v>DUKUH 1</v>
      </c>
    </row>
    <row r="2489" spans="2:13" x14ac:dyDescent="0.25">
      <c r="B2489" s="6">
        <v>43378</v>
      </c>
      <c r="C2489" s="4" t="s">
        <v>1619</v>
      </c>
      <c r="D2489" s="5">
        <v>225000</v>
      </c>
      <c r="E2489" s="5">
        <v>0</v>
      </c>
      <c r="F2489" s="5">
        <f t="shared" si="318"/>
        <v>1178455400</v>
      </c>
      <c r="H2489" s="25" t="str">
        <f t="shared" si="319"/>
        <v>02</v>
      </c>
      <c r="I2489" s="25" t="str">
        <f t="shared" si="320"/>
        <v>10</v>
      </c>
      <c r="J2489" s="25" t="str">
        <f t="shared" si="321"/>
        <v>2018</v>
      </c>
      <c r="K2489" s="25" t="str">
        <f t="shared" si="322"/>
        <v>3</v>
      </c>
      <c r="L2489" s="25" t="str">
        <f t="shared" si="323"/>
        <v>301504</v>
      </c>
      <c r="M2489" s="25" t="str">
        <f t="shared" si="324"/>
        <v>PD PINANG</v>
      </c>
    </row>
    <row r="2490" spans="2:13" x14ac:dyDescent="0.25">
      <c r="B2490" s="6">
        <v>43378</v>
      </c>
      <c r="C2490" s="4" t="s">
        <v>1647</v>
      </c>
      <c r="D2490" s="5">
        <v>780000</v>
      </c>
      <c r="E2490" s="5">
        <v>0</v>
      </c>
      <c r="F2490" s="5">
        <f t="shared" si="318"/>
        <v>1179235400</v>
      </c>
      <c r="H2490" s="25" t="str">
        <f t="shared" si="319"/>
        <v>02</v>
      </c>
      <c r="I2490" s="25" t="str">
        <f t="shared" si="320"/>
        <v>10</v>
      </c>
      <c r="J2490" s="25" t="str">
        <f t="shared" si="321"/>
        <v>2018</v>
      </c>
      <c r="K2490" s="25" t="str">
        <f t="shared" si="322"/>
        <v>1</v>
      </c>
      <c r="L2490" s="25" t="str">
        <f t="shared" si="323"/>
        <v>301515</v>
      </c>
      <c r="M2490" s="25" t="str">
        <f t="shared" si="324"/>
        <v>DUKUH 1</v>
      </c>
    </row>
    <row r="2491" spans="2:13" x14ac:dyDescent="0.25">
      <c r="B2491" s="6">
        <v>43378</v>
      </c>
      <c r="C2491" s="4" t="s">
        <v>1621</v>
      </c>
      <c r="D2491" s="5">
        <v>270000</v>
      </c>
      <c r="E2491" s="5">
        <v>0</v>
      </c>
      <c r="F2491" s="5">
        <f t="shared" si="318"/>
        <v>1179505400</v>
      </c>
      <c r="H2491" s="25" t="str">
        <f t="shared" si="319"/>
        <v>02</v>
      </c>
      <c r="I2491" s="25" t="str">
        <f t="shared" si="320"/>
        <v>10</v>
      </c>
      <c r="J2491" s="25" t="str">
        <f t="shared" si="321"/>
        <v>2018</v>
      </c>
      <c r="K2491" s="25" t="str">
        <f t="shared" si="322"/>
        <v>3</v>
      </c>
      <c r="L2491" s="25" t="str">
        <f t="shared" si="323"/>
        <v>301510</v>
      </c>
      <c r="M2491" s="25" t="str">
        <f t="shared" si="324"/>
        <v>LT AGUNG 1</v>
      </c>
    </row>
    <row r="2492" spans="2:13" x14ac:dyDescent="0.25">
      <c r="B2492" s="6">
        <v>43378</v>
      </c>
      <c r="C2492" s="4" t="s">
        <v>1648</v>
      </c>
      <c r="D2492" s="5">
        <v>1290000</v>
      </c>
      <c r="E2492" s="5">
        <v>0</v>
      </c>
      <c r="F2492" s="5">
        <f t="shared" si="318"/>
        <v>1180795400</v>
      </c>
      <c r="H2492" s="25" t="str">
        <f t="shared" si="319"/>
        <v>02</v>
      </c>
      <c r="I2492" s="25" t="str">
        <f t="shared" si="320"/>
        <v>10</v>
      </c>
      <c r="J2492" s="25" t="str">
        <f t="shared" si="321"/>
        <v>2018</v>
      </c>
      <c r="K2492" s="25" t="str">
        <f t="shared" si="322"/>
        <v>2</v>
      </c>
      <c r="L2492" s="25" t="str">
        <f t="shared" si="323"/>
        <v>301516</v>
      </c>
      <c r="M2492" s="25" t="str">
        <f t="shared" si="324"/>
        <v>DUKUH 3</v>
      </c>
    </row>
    <row r="2493" spans="2:13" x14ac:dyDescent="0.25">
      <c r="B2493" s="6">
        <v>43378</v>
      </c>
      <c r="C2493" s="4" t="s">
        <v>1649</v>
      </c>
      <c r="D2493" s="5">
        <v>1132500</v>
      </c>
      <c r="E2493" s="5">
        <v>0</v>
      </c>
      <c r="F2493" s="5">
        <f t="shared" si="318"/>
        <v>1181927900</v>
      </c>
      <c r="H2493" s="25" t="str">
        <f t="shared" si="319"/>
        <v>02</v>
      </c>
      <c r="I2493" s="25" t="str">
        <f t="shared" si="320"/>
        <v>10</v>
      </c>
      <c r="J2493" s="25" t="str">
        <f t="shared" si="321"/>
        <v>2018</v>
      </c>
      <c r="K2493" s="25" t="str">
        <f t="shared" si="322"/>
        <v>1</v>
      </c>
      <c r="L2493" s="25" t="str">
        <f t="shared" si="323"/>
        <v>301513</v>
      </c>
      <c r="M2493" s="25" t="str">
        <f t="shared" si="324"/>
        <v>KP RAMBUTAN</v>
      </c>
    </row>
    <row r="2494" spans="2:13" x14ac:dyDescent="0.25">
      <c r="B2494" s="6">
        <v>43378</v>
      </c>
      <c r="C2494" s="4" t="s">
        <v>1650</v>
      </c>
      <c r="D2494" s="5">
        <v>1170000</v>
      </c>
      <c r="E2494" s="5">
        <v>0</v>
      </c>
      <c r="F2494" s="5">
        <f t="shared" si="318"/>
        <v>1183097900</v>
      </c>
      <c r="H2494" s="25" t="str">
        <f t="shared" si="319"/>
        <v>02</v>
      </c>
      <c r="I2494" s="25" t="str">
        <f t="shared" si="320"/>
        <v>10</v>
      </c>
      <c r="J2494" s="25" t="str">
        <f t="shared" si="321"/>
        <v>2018</v>
      </c>
      <c r="K2494" s="25" t="str">
        <f t="shared" si="322"/>
        <v>2</v>
      </c>
      <c r="L2494" s="25" t="str">
        <f t="shared" si="323"/>
        <v>301510</v>
      </c>
      <c r="M2494" s="25" t="str">
        <f t="shared" si="324"/>
        <v>LT AGUNG 1</v>
      </c>
    </row>
    <row r="2495" spans="2:13" x14ac:dyDescent="0.25">
      <c r="B2495" s="6">
        <v>43378</v>
      </c>
      <c r="C2495" s="4" t="s">
        <v>1651</v>
      </c>
      <c r="D2495" s="5">
        <v>465000</v>
      </c>
      <c r="E2495" s="5">
        <v>0</v>
      </c>
      <c r="F2495" s="5">
        <f t="shared" si="318"/>
        <v>1183562900</v>
      </c>
      <c r="H2495" s="25" t="str">
        <f t="shared" si="319"/>
        <v>02</v>
      </c>
      <c r="I2495" s="25" t="str">
        <f t="shared" si="320"/>
        <v>10</v>
      </c>
      <c r="J2495" s="25" t="str">
        <f t="shared" si="321"/>
        <v>2018</v>
      </c>
      <c r="K2495" s="25" t="str">
        <f t="shared" si="322"/>
        <v>2</v>
      </c>
      <c r="L2495" s="25" t="str">
        <f t="shared" si="323"/>
        <v>301503</v>
      </c>
      <c r="M2495" s="25" t="str">
        <f t="shared" si="324"/>
        <v>CIPUTAT 1</v>
      </c>
    </row>
    <row r="2496" spans="2:13" x14ac:dyDescent="0.25">
      <c r="B2496" s="6">
        <v>43378</v>
      </c>
      <c r="C2496" s="4" t="s">
        <v>1652</v>
      </c>
      <c r="D2496" s="5">
        <v>1305000</v>
      </c>
      <c r="E2496" s="5">
        <v>0</v>
      </c>
      <c r="F2496" s="5">
        <f t="shared" si="318"/>
        <v>1184867900</v>
      </c>
      <c r="H2496" s="25" t="str">
        <f t="shared" si="319"/>
        <v>02</v>
      </c>
      <c r="I2496" s="25" t="str">
        <f t="shared" si="320"/>
        <v>10</v>
      </c>
      <c r="J2496" s="25" t="str">
        <f t="shared" si="321"/>
        <v>2018</v>
      </c>
      <c r="K2496" s="25" t="str">
        <f t="shared" si="322"/>
        <v>2</v>
      </c>
      <c r="L2496" s="25" t="str">
        <f t="shared" si="323"/>
        <v>301505</v>
      </c>
      <c r="M2496" s="25" t="str">
        <f t="shared" si="324"/>
        <v>FATMAWATI 2</v>
      </c>
    </row>
    <row r="2497" spans="2:13" x14ac:dyDescent="0.25">
      <c r="B2497" s="6">
        <v>43378</v>
      </c>
      <c r="C2497" s="4" t="s">
        <v>1653</v>
      </c>
      <c r="D2497" s="5">
        <v>2797500</v>
      </c>
      <c r="E2497" s="5">
        <v>0</v>
      </c>
      <c r="F2497" s="5">
        <f t="shared" si="318"/>
        <v>1187665400</v>
      </c>
      <c r="H2497" s="25" t="str">
        <f t="shared" si="319"/>
        <v>02</v>
      </c>
      <c r="I2497" s="25" t="str">
        <f t="shared" si="320"/>
        <v>10</v>
      </c>
      <c r="J2497" s="25" t="str">
        <f t="shared" si="321"/>
        <v>2018</v>
      </c>
      <c r="K2497" s="25" t="str">
        <f t="shared" si="322"/>
        <v>1</v>
      </c>
      <c r="L2497" s="25" t="str">
        <f t="shared" si="323"/>
        <v>301509</v>
      </c>
      <c r="M2497" s="25" t="str">
        <f t="shared" si="324"/>
        <v>LT AGUNG 2</v>
      </c>
    </row>
    <row r="2498" spans="2:13" x14ac:dyDescent="0.25">
      <c r="B2498" s="6">
        <v>43378</v>
      </c>
      <c r="C2498" s="4" t="s">
        <v>1654</v>
      </c>
      <c r="D2498" s="5">
        <v>787500</v>
      </c>
      <c r="E2498" s="5">
        <v>0</v>
      </c>
      <c r="F2498" s="5">
        <f t="shared" si="318"/>
        <v>1188452900</v>
      </c>
      <c r="H2498" s="25" t="str">
        <f t="shared" si="319"/>
        <v>02</v>
      </c>
      <c r="I2498" s="25" t="str">
        <f t="shared" si="320"/>
        <v>10</v>
      </c>
      <c r="J2498" s="25" t="str">
        <f t="shared" si="321"/>
        <v>2018</v>
      </c>
      <c r="K2498" s="25" t="str">
        <f t="shared" si="322"/>
        <v>2</v>
      </c>
      <c r="L2498" s="25" t="str">
        <f t="shared" si="323"/>
        <v>301509</v>
      </c>
      <c r="M2498" s="25" t="str">
        <f t="shared" si="324"/>
        <v>LT AGUNG 2</v>
      </c>
    </row>
    <row r="2499" spans="2:13" x14ac:dyDescent="0.25">
      <c r="B2499" s="6">
        <v>43378</v>
      </c>
      <c r="C2499" s="4" t="s">
        <v>1655</v>
      </c>
      <c r="D2499" s="5">
        <v>907500</v>
      </c>
      <c r="E2499" s="5">
        <v>0</v>
      </c>
      <c r="F2499" s="5">
        <f t="shared" si="318"/>
        <v>1189360400</v>
      </c>
      <c r="H2499" s="25" t="str">
        <f t="shared" si="319"/>
        <v>02</v>
      </c>
      <c r="I2499" s="25" t="str">
        <f t="shared" si="320"/>
        <v>10</v>
      </c>
      <c r="J2499" s="25" t="str">
        <f t="shared" si="321"/>
        <v>2018</v>
      </c>
      <c r="K2499" s="25" t="str">
        <f t="shared" si="322"/>
        <v>2</v>
      </c>
      <c r="L2499" s="25" t="str">
        <f t="shared" si="323"/>
        <v>301506</v>
      </c>
      <c r="M2499" s="25" t="str">
        <f t="shared" si="324"/>
        <v>FATMAWATI 1</v>
      </c>
    </row>
    <row r="2500" spans="2:13" x14ac:dyDescent="0.25">
      <c r="B2500" s="6">
        <v>43378</v>
      </c>
      <c r="C2500" s="4" t="s">
        <v>1656</v>
      </c>
      <c r="D2500" s="5">
        <v>750000</v>
      </c>
      <c r="E2500" s="5">
        <v>0</v>
      </c>
      <c r="F2500" s="5">
        <f t="shared" si="318"/>
        <v>1190110400</v>
      </c>
      <c r="H2500" s="25" t="str">
        <f t="shared" si="319"/>
        <v>02</v>
      </c>
      <c r="I2500" s="25" t="str">
        <f t="shared" si="320"/>
        <v>10</v>
      </c>
      <c r="J2500" s="25" t="str">
        <f t="shared" si="321"/>
        <v>2018</v>
      </c>
      <c r="K2500" s="25" t="str">
        <f t="shared" si="322"/>
        <v>2</v>
      </c>
      <c r="L2500" s="25" t="str">
        <f t="shared" si="323"/>
        <v>301511</v>
      </c>
      <c r="M2500" s="25" t="str">
        <f t="shared" si="324"/>
        <v>GEDONG 2</v>
      </c>
    </row>
    <row r="2501" spans="2:13" x14ac:dyDescent="0.25">
      <c r="B2501" s="6">
        <v>43378</v>
      </c>
      <c r="C2501" s="4" t="s">
        <v>1657</v>
      </c>
      <c r="D2501" s="5">
        <v>1425000</v>
      </c>
      <c r="E2501" s="5">
        <v>0</v>
      </c>
      <c r="F2501" s="5">
        <f t="shared" si="318"/>
        <v>1191535400</v>
      </c>
      <c r="H2501" s="25" t="str">
        <f t="shared" si="319"/>
        <v>02</v>
      </c>
      <c r="I2501" s="25" t="str">
        <f t="shared" si="320"/>
        <v>10</v>
      </c>
      <c r="J2501" s="25" t="str">
        <f t="shared" si="321"/>
        <v>2018</v>
      </c>
      <c r="K2501" s="25" t="str">
        <f t="shared" si="322"/>
        <v>1</v>
      </c>
      <c r="L2501" s="25" t="str">
        <f t="shared" si="323"/>
        <v>301510</v>
      </c>
      <c r="M2501" s="25" t="str">
        <f t="shared" si="324"/>
        <v>LT AGUNG 1</v>
      </c>
    </row>
    <row r="2502" spans="2:13" x14ac:dyDescent="0.25">
      <c r="B2502" s="6">
        <v>43378</v>
      </c>
      <c r="C2502" s="4" t="s">
        <v>1658</v>
      </c>
      <c r="D2502" s="5">
        <v>765000</v>
      </c>
      <c r="E2502" s="5">
        <v>0</v>
      </c>
      <c r="F2502" s="5">
        <f t="shared" si="318"/>
        <v>1192300400</v>
      </c>
      <c r="H2502" s="25" t="str">
        <f t="shared" si="319"/>
        <v>02</v>
      </c>
      <c r="I2502" s="25" t="str">
        <f t="shared" si="320"/>
        <v>10</v>
      </c>
      <c r="J2502" s="25" t="str">
        <f t="shared" si="321"/>
        <v>2018</v>
      </c>
      <c r="K2502" s="25" t="str">
        <f t="shared" si="322"/>
        <v>2</v>
      </c>
      <c r="L2502" s="25" t="str">
        <f t="shared" si="323"/>
        <v>301534</v>
      </c>
      <c r="M2502" s="25" t="str">
        <f t="shared" si="324"/>
        <v>LT AGUNG 3</v>
      </c>
    </row>
    <row r="2503" spans="2:13" x14ac:dyDescent="0.25">
      <c r="B2503" s="6">
        <v>43378</v>
      </c>
      <c r="C2503" s="4" t="s">
        <v>1623</v>
      </c>
      <c r="D2503" s="5">
        <v>195000</v>
      </c>
      <c r="E2503" s="5">
        <v>0</v>
      </c>
      <c r="F2503" s="5">
        <f t="shared" si="318"/>
        <v>1192495400</v>
      </c>
      <c r="H2503" s="25" t="str">
        <f t="shared" si="319"/>
        <v>02</v>
      </c>
      <c r="I2503" s="25" t="str">
        <f t="shared" si="320"/>
        <v>10</v>
      </c>
      <c r="J2503" s="25" t="str">
        <f t="shared" si="321"/>
        <v>2018</v>
      </c>
      <c r="K2503" s="25" t="str">
        <f t="shared" si="322"/>
        <v>3</v>
      </c>
      <c r="L2503" s="25" t="str">
        <f t="shared" si="323"/>
        <v>301507</v>
      </c>
      <c r="M2503" s="25" t="str">
        <f t="shared" si="324"/>
        <v>AMPERA 2</v>
      </c>
    </row>
    <row r="2504" spans="2:13" x14ac:dyDescent="0.25">
      <c r="B2504" s="6">
        <v>43378</v>
      </c>
      <c r="C2504" s="4" t="s">
        <v>1659</v>
      </c>
      <c r="D2504" s="5">
        <v>375000</v>
      </c>
      <c r="E2504" s="5">
        <v>0</v>
      </c>
      <c r="F2504" s="5">
        <f t="shared" si="318"/>
        <v>1192870400</v>
      </c>
      <c r="H2504" s="25" t="str">
        <f t="shared" si="319"/>
        <v>02</v>
      </c>
      <c r="I2504" s="25" t="str">
        <f t="shared" si="320"/>
        <v>10</v>
      </c>
      <c r="J2504" s="25" t="str">
        <f t="shared" si="321"/>
        <v>2018</v>
      </c>
      <c r="K2504" s="25" t="str">
        <f t="shared" si="322"/>
        <v>1</v>
      </c>
      <c r="L2504" s="25" t="str">
        <f t="shared" si="323"/>
        <v>301506</v>
      </c>
      <c r="M2504" s="25" t="str">
        <f t="shared" si="324"/>
        <v>FATMAWATI 1</v>
      </c>
    </row>
    <row r="2505" spans="2:13" x14ac:dyDescent="0.25">
      <c r="B2505" s="6">
        <v>43378</v>
      </c>
      <c r="C2505" s="4" t="s">
        <v>1660</v>
      </c>
      <c r="D2505" s="5">
        <v>345000</v>
      </c>
      <c r="E2505" s="5">
        <v>0</v>
      </c>
      <c r="F2505" s="5">
        <f t="shared" si="318"/>
        <v>1193215400</v>
      </c>
      <c r="H2505" s="25" t="str">
        <f t="shared" si="319"/>
        <v>02</v>
      </c>
      <c r="I2505" s="25" t="str">
        <f t="shared" si="320"/>
        <v>10</v>
      </c>
      <c r="J2505" s="25" t="str">
        <f t="shared" si="321"/>
        <v>2018</v>
      </c>
      <c r="K2505" s="25" t="str">
        <f t="shared" si="322"/>
        <v>1</v>
      </c>
      <c r="L2505" s="25" t="str">
        <f t="shared" si="323"/>
        <v>301503</v>
      </c>
      <c r="M2505" s="25" t="str">
        <f t="shared" si="324"/>
        <v>CIPUTAT 1</v>
      </c>
    </row>
    <row r="2506" spans="2:13" x14ac:dyDescent="0.25">
      <c r="B2506" s="6">
        <v>43378</v>
      </c>
      <c r="C2506" s="4" t="s">
        <v>1661</v>
      </c>
      <c r="D2506" s="5">
        <v>510000</v>
      </c>
      <c r="E2506" s="5">
        <v>0</v>
      </c>
      <c r="F2506" s="5">
        <f t="shared" si="318"/>
        <v>1193725400</v>
      </c>
      <c r="H2506" s="25" t="str">
        <f t="shared" si="319"/>
        <v>02</v>
      </c>
      <c r="I2506" s="25" t="str">
        <f t="shared" si="320"/>
        <v>10</v>
      </c>
      <c r="J2506" s="25" t="str">
        <f t="shared" si="321"/>
        <v>2018</v>
      </c>
      <c r="K2506" s="25" t="str">
        <f t="shared" si="322"/>
        <v>1</v>
      </c>
      <c r="L2506" s="25" t="str">
        <f t="shared" si="323"/>
        <v>301516</v>
      </c>
      <c r="M2506" s="25" t="str">
        <f t="shared" si="324"/>
        <v>DUKUH 3</v>
      </c>
    </row>
    <row r="2507" spans="2:13" x14ac:dyDescent="0.25">
      <c r="B2507" s="6">
        <v>43378</v>
      </c>
      <c r="C2507" s="4" t="s">
        <v>1625</v>
      </c>
      <c r="D2507" s="5">
        <v>375000</v>
      </c>
      <c r="E2507" s="5">
        <v>0</v>
      </c>
      <c r="F2507" s="5">
        <f t="shared" si="318"/>
        <v>1194100400</v>
      </c>
      <c r="H2507" s="25" t="str">
        <f t="shared" si="319"/>
        <v>02</v>
      </c>
      <c r="I2507" s="25" t="str">
        <f t="shared" si="320"/>
        <v>10</v>
      </c>
      <c r="J2507" s="25" t="str">
        <f t="shared" si="321"/>
        <v>2018</v>
      </c>
      <c r="K2507" s="25" t="str">
        <f t="shared" si="322"/>
        <v>3</v>
      </c>
      <c r="L2507" s="25" t="str">
        <f t="shared" si="323"/>
        <v>301509</v>
      </c>
      <c r="M2507" s="25" t="str">
        <f t="shared" si="324"/>
        <v>LT AGUNG 2</v>
      </c>
    </row>
    <row r="2508" spans="2:13" x14ac:dyDescent="0.25">
      <c r="B2508" s="6">
        <v>43378</v>
      </c>
      <c r="C2508" s="4" t="s">
        <v>1615</v>
      </c>
      <c r="D2508" s="5">
        <v>435000</v>
      </c>
      <c r="E2508" s="5">
        <v>0</v>
      </c>
      <c r="F2508" s="5">
        <f t="shared" si="318"/>
        <v>1194535400</v>
      </c>
      <c r="H2508" s="25" t="str">
        <f t="shared" si="319"/>
        <v>02</v>
      </c>
      <c r="I2508" s="25" t="str">
        <f t="shared" si="320"/>
        <v>10</v>
      </c>
      <c r="J2508" s="25" t="str">
        <f t="shared" si="321"/>
        <v>2018</v>
      </c>
      <c r="K2508" s="25" t="str">
        <f t="shared" si="322"/>
        <v>3</v>
      </c>
      <c r="L2508" s="25" t="str">
        <f t="shared" si="323"/>
        <v>301508</v>
      </c>
      <c r="M2508" s="25" t="str">
        <f t="shared" si="324"/>
        <v>AMPERA 1</v>
      </c>
    </row>
    <row r="2509" spans="2:13" x14ac:dyDescent="0.25">
      <c r="B2509" s="6">
        <v>43378</v>
      </c>
      <c r="C2509" s="4" t="s">
        <v>1662</v>
      </c>
      <c r="D2509" s="5">
        <v>2940000</v>
      </c>
      <c r="E2509" s="5">
        <v>0</v>
      </c>
      <c r="F2509" s="5">
        <f t="shared" si="318"/>
        <v>1197475400</v>
      </c>
      <c r="H2509" s="25" t="str">
        <f t="shared" si="319"/>
        <v>02</v>
      </c>
      <c r="I2509" s="25" t="str">
        <f t="shared" si="320"/>
        <v>10</v>
      </c>
      <c r="J2509" s="25" t="str">
        <f t="shared" si="321"/>
        <v>2018</v>
      </c>
      <c r="K2509" s="25" t="str">
        <f t="shared" si="322"/>
        <v>2</v>
      </c>
      <c r="L2509" s="25" t="str">
        <f t="shared" si="323"/>
        <v>301508</v>
      </c>
      <c r="M2509" s="25" t="str">
        <f t="shared" si="324"/>
        <v>AMPERA 1</v>
      </c>
    </row>
    <row r="2510" spans="2:13" x14ac:dyDescent="0.25">
      <c r="B2510" s="6">
        <v>43378</v>
      </c>
      <c r="C2510" s="4" t="s">
        <v>1663</v>
      </c>
      <c r="D2510" s="5">
        <v>810000</v>
      </c>
      <c r="E2510" s="5">
        <v>0</v>
      </c>
      <c r="F2510" s="5">
        <f t="shared" si="318"/>
        <v>1198285400</v>
      </c>
      <c r="H2510" s="25" t="str">
        <f t="shared" si="319"/>
        <v>02</v>
      </c>
      <c r="I2510" s="25" t="str">
        <f t="shared" si="320"/>
        <v>10</v>
      </c>
      <c r="J2510" s="25" t="str">
        <f t="shared" si="321"/>
        <v>2018</v>
      </c>
      <c r="K2510" s="25" t="str">
        <f t="shared" si="322"/>
        <v>1</v>
      </c>
      <c r="L2510" s="25" t="str">
        <f t="shared" si="323"/>
        <v>301508</v>
      </c>
      <c r="M2510" s="25" t="str">
        <f t="shared" si="324"/>
        <v>AMPERA 1</v>
      </c>
    </row>
    <row r="2511" spans="2:13" x14ac:dyDescent="0.25">
      <c r="B2511" s="6">
        <v>43378</v>
      </c>
      <c r="C2511" s="4" t="s">
        <v>1642</v>
      </c>
      <c r="D2511" s="5">
        <v>825000</v>
      </c>
      <c r="E2511" s="5">
        <v>0</v>
      </c>
      <c r="F2511" s="5">
        <f t="shared" si="318"/>
        <v>1199110400</v>
      </c>
      <c r="H2511" s="25" t="str">
        <f t="shared" si="319"/>
        <v>02</v>
      </c>
      <c r="I2511" s="25" t="str">
        <f t="shared" si="320"/>
        <v>10</v>
      </c>
      <c r="J2511" s="25" t="str">
        <f t="shared" si="321"/>
        <v>2018</v>
      </c>
      <c r="K2511" s="25" t="str">
        <f t="shared" si="322"/>
        <v>2</v>
      </c>
      <c r="L2511" s="25" t="str">
        <f t="shared" si="323"/>
        <v>301515</v>
      </c>
      <c r="M2511" s="25" t="str">
        <f t="shared" si="324"/>
        <v>DUKUH 1</v>
      </c>
    </row>
    <row r="2512" spans="2:13" x14ac:dyDescent="0.25">
      <c r="B2512" s="6">
        <v>43378</v>
      </c>
      <c r="C2512" s="4" t="s">
        <v>1664</v>
      </c>
      <c r="D2512" s="5">
        <v>2430000</v>
      </c>
      <c r="E2512" s="5">
        <v>0</v>
      </c>
      <c r="F2512" s="5">
        <f t="shared" si="318"/>
        <v>1201540400</v>
      </c>
      <c r="H2512" s="25" t="str">
        <f t="shared" si="319"/>
        <v>02</v>
      </c>
      <c r="I2512" s="25" t="str">
        <f t="shared" si="320"/>
        <v>10</v>
      </c>
      <c r="J2512" s="25" t="str">
        <f t="shared" si="321"/>
        <v>2018</v>
      </c>
      <c r="K2512" s="25" t="str">
        <f t="shared" si="322"/>
        <v>1</v>
      </c>
      <c r="L2512" s="25" t="str">
        <f t="shared" si="323"/>
        <v>301514</v>
      </c>
      <c r="M2512" s="25" t="str">
        <f t="shared" si="324"/>
        <v>PS REBO</v>
      </c>
    </row>
    <row r="2513" spans="2:13" x14ac:dyDescent="0.25">
      <c r="B2513" s="6">
        <v>43378</v>
      </c>
      <c r="C2513" s="4" t="s">
        <v>1622</v>
      </c>
      <c r="D2513" s="5">
        <v>180000</v>
      </c>
      <c r="E2513" s="5">
        <v>0</v>
      </c>
      <c r="F2513" s="5">
        <f t="shared" si="318"/>
        <v>1201720400</v>
      </c>
      <c r="H2513" s="25" t="str">
        <f t="shared" si="319"/>
        <v>02</v>
      </c>
      <c r="I2513" s="25" t="str">
        <f t="shared" si="320"/>
        <v>10</v>
      </c>
      <c r="J2513" s="25" t="str">
        <f t="shared" si="321"/>
        <v>2018</v>
      </c>
      <c r="K2513" s="25" t="str">
        <f t="shared" si="322"/>
        <v>3</v>
      </c>
      <c r="L2513" s="25" t="str">
        <f t="shared" si="323"/>
        <v>301503</v>
      </c>
      <c r="M2513" s="25" t="str">
        <f t="shared" si="324"/>
        <v>CIPUTAT 1</v>
      </c>
    </row>
    <row r="2514" spans="2:13" x14ac:dyDescent="0.25">
      <c r="B2514" s="6">
        <v>43378</v>
      </c>
      <c r="C2514" s="4" t="s">
        <v>1665</v>
      </c>
      <c r="D2514" s="5">
        <v>570000</v>
      </c>
      <c r="E2514" s="5">
        <v>0</v>
      </c>
      <c r="F2514" s="5">
        <f t="shared" si="318"/>
        <v>1202290400</v>
      </c>
      <c r="H2514" s="25" t="str">
        <f t="shared" si="319"/>
        <v>02</v>
      </c>
      <c r="I2514" s="25" t="str">
        <f t="shared" si="320"/>
        <v>10</v>
      </c>
      <c r="J2514" s="25" t="str">
        <f t="shared" si="321"/>
        <v>2018</v>
      </c>
      <c r="K2514" s="25" t="str">
        <f t="shared" si="322"/>
        <v>2</v>
      </c>
      <c r="L2514" s="25" t="str">
        <f t="shared" si="323"/>
        <v>301504</v>
      </c>
      <c r="M2514" s="25" t="str">
        <f t="shared" si="324"/>
        <v>PD PINANG</v>
      </c>
    </row>
    <row r="2515" spans="2:13" x14ac:dyDescent="0.25">
      <c r="B2515" s="6">
        <v>43378</v>
      </c>
      <c r="C2515" s="4" t="s">
        <v>1620</v>
      </c>
      <c r="D2515" s="5">
        <v>45000</v>
      </c>
      <c r="E2515" s="5">
        <v>0</v>
      </c>
      <c r="F2515" s="5">
        <f t="shared" si="318"/>
        <v>1202335400</v>
      </c>
      <c r="H2515" s="25" t="str">
        <f t="shared" si="319"/>
        <v>02</v>
      </c>
      <c r="I2515" s="25" t="str">
        <f t="shared" si="320"/>
        <v>10</v>
      </c>
      <c r="J2515" s="25" t="str">
        <f t="shared" si="321"/>
        <v>2018</v>
      </c>
      <c r="K2515" s="25" t="str">
        <f t="shared" si="322"/>
        <v>3</v>
      </c>
      <c r="L2515" s="25" t="str">
        <f t="shared" si="323"/>
        <v>301513</v>
      </c>
      <c r="M2515" s="25" t="str">
        <f t="shared" si="324"/>
        <v>KP RAMBUTAN</v>
      </c>
    </row>
    <row r="2516" spans="2:13" x14ac:dyDescent="0.25">
      <c r="B2516" s="6">
        <v>43378</v>
      </c>
      <c r="C2516" s="4" t="s">
        <v>1616</v>
      </c>
      <c r="D2516" s="5">
        <v>240000</v>
      </c>
      <c r="E2516" s="5">
        <v>0</v>
      </c>
      <c r="F2516" s="5">
        <f t="shared" si="318"/>
        <v>1202575400</v>
      </c>
      <c r="H2516" s="25" t="str">
        <f t="shared" si="319"/>
        <v>02</v>
      </c>
      <c r="I2516" s="25" t="str">
        <f t="shared" si="320"/>
        <v>10</v>
      </c>
      <c r="J2516" s="25" t="str">
        <f t="shared" si="321"/>
        <v>2018</v>
      </c>
      <c r="K2516" s="25" t="str">
        <f t="shared" si="322"/>
        <v>3</v>
      </c>
      <c r="L2516" s="25" t="str">
        <f t="shared" si="323"/>
        <v>301516</v>
      </c>
      <c r="M2516" s="25" t="str">
        <f t="shared" si="324"/>
        <v>DUKUH 3</v>
      </c>
    </row>
    <row r="2517" spans="2:13" x14ac:dyDescent="0.25">
      <c r="B2517" s="6">
        <v>43378</v>
      </c>
      <c r="C2517" s="4" t="s">
        <v>1666</v>
      </c>
      <c r="D2517" s="5">
        <v>1335000</v>
      </c>
      <c r="E2517" s="5">
        <v>0</v>
      </c>
      <c r="F2517" s="5">
        <f t="shared" si="318"/>
        <v>1203910400</v>
      </c>
      <c r="H2517" s="25" t="str">
        <f t="shared" si="319"/>
        <v>02</v>
      </c>
      <c r="I2517" s="25" t="str">
        <f t="shared" si="320"/>
        <v>10</v>
      </c>
      <c r="J2517" s="25" t="str">
        <f t="shared" si="321"/>
        <v>2018</v>
      </c>
      <c r="K2517" s="25" t="str">
        <f t="shared" si="322"/>
        <v>1</v>
      </c>
      <c r="L2517" s="25" t="str">
        <f t="shared" si="323"/>
        <v>301511</v>
      </c>
      <c r="M2517" s="25" t="str">
        <f t="shared" si="324"/>
        <v>GEDONG 2</v>
      </c>
    </row>
    <row r="2518" spans="2:13" x14ac:dyDescent="0.25">
      <c r="B2518" s="6">
        <v>43378</v>
      </c>
      <c r="C2518" s="4" t="s">
        <v>1667</v>
      </c>
      <c r="D2518" s="5">
        <v>75000</v>
      </c>
      <c r="E2518" s="5">
        <v>0</v>
      </c>
      <c r="F2518" s="5">
        <f t="shared" si="318"/>
        <v>1203985400</v>
      </c>
      <c r="H2518" s="25" t="str">
        <f t="shared" si="319"/>
        <v>02</v>
      </c>
      <c r="I2518" s="25" t="str">
        <f t="shared" si="320"/>
        <v>10</v>
      </c>
      <c r="J2518" s="25" t="str">
        <f t="shared" si="321"/>
        <v>2018</v>
      </c>
      <c r="K2518" s="25" t="str">
        <f t="shared" si="322"/>
        <v>2</v>
      </c>
      <c r="L2518" s="25" t="str">
        <f t="shared" si="323"/>
        <v>301512</v>
      </c>
      <c r="M2518" s="25" t="str">
        <f t="shared" si="324"/>
        <v>GEDONG 1</v>
      </c>
    </row>
    <row r="2519" spans="2:13" x14ac:dyDescent="0.25">
      <c r="B2519" s="6">
        <v>43378</v>
      </c>
      <c r="C2519" s="4" t="s">
        <v>1668</v>
      </c>
      <c r="D2519" s="5">
        <v>900000</v>
      </c>
      <c r="E2519" s="5">
        <v>0</v>
      </c>
      <c r="F2519" s="5">
        <f t="shared" ref="F2519:F2582" si="325">F2518+D2519-E2519</f>
        <v>1204885400</v>
      </c>
      <c r="H2519" s="25" t="str">
        <f t="shared" si="319"/>
        <v>02</v>
      </c>
      <c r="I2519" s="25" t="str">
        <f t="shared" si="320"/>
        <v>10</v>
      </c>
      <c r="J2519" s="25" t="str">
        <f t="shared" si="321"/>
        <v>2018</v>
      </c>
      <c r="K2519" s="25" t="str">
        <f t="shared" si="322"/>
        <v>1</v>
      </c>
      <c r="L2519" s="25" t="str">
        <f t="shared" si="323"/>
        <v>301504</v>
      </c>
      <c r="M2519" s="25" t="str">
        <f t="shared" si="324"/>
        <v>PD PINANG</v>
      </c>
    </row>
    <row r="2520" spans="2:13" x14ac:dyDescent="0.25">
      <c r="B2520" s="6">
        <v>43378</v>
      </c>
      <c r="C2520" s="4" t="s">
        <v>1648</v>
      </c>
      <c r="D2520" s="5">
        <v>1225500</v>
      </c>
      <c r="E2520" s="5">
        <v>0</v>
      </c>
      <c r="F2520" s="5">
        <f t="shared" si="325"/>
        <v>1206110900</v>
      </c>
      <c r="H2520" s="25" t="str">
        <f t="shared" si="319"/>
        <v>02</v>
      </c>
      <c r="I2520" s="25" t="str">
        <f t="shared" si="320"/>
        <v>10</v>
      </c>
      <c r="J2520" s="25" t="str">
        <f t="shared" si="321"/>
        <v>2018</v>
      </c>
      <c r="K2520" s="25" t="str">
        <f t="shared" si="322"/>
        <v>2</v>
      </c>
      <c r="L2520" s="25" t="str">
        <f t="shared" si="323"/>
        <v>301516</v>
      </c>
      <c r="M2520" s="25" t="str">
        <f t="shared" si="324"/>
        <v>DUKUH 3</v>
      </c>
    </row>
    <row r="2521" spans="2:13" x14ac:dyDescent="0.25">
      <c r="B2521" s="6">
        <v>43378</v>
      </c>
      <c r="C2521" s="4" t="s">
        <v>1661</v>
      </c>
      <c r="D2521" s="5">
        <v>322500</v>
      </c>
      <c r="E2521" s="5">
        <v>0</v>
      </c>
      <c r="F2521" s="5">
        <f t="shared" si="325"/>
        <v>1206433400</v>
      </c>
      <c r="H2521" s="25" t="str">
        <f t="shared" si="319"/>
        <v>02</v>
      </c>
      <c r="I2521" s="25" t="str">
        <f t="shared" si="320"/>
        <v>10</v>
      </c>
      <c r="J2521" s="25" t="str">
        <f t="shared" si="321"/>
        <v>2018</v>
      </c>
      <c r="K2521" s="25" t="str">
        <f t="shared" si="322"/>
        <v>1</v>
      </c>
      <c r="L2521" s="25" t="str">
        <f t="shared" si="323"/>
        <v>301516</v>
      </c>
      <c r="M2521" s="25" t="str">
        <f t="shared" si="324"/>
        <v>DUKUH 3</v>
      </c>
    </row>
    <row r="2522" spans="2:13" x14ac:dyDescent="0.25">
      <c r="B2522" s="6">
        <v>43378</v>
      </c>
      <c r="C2522" s="4" t="s">
        <v>1626</v>
      </c>
      <c r="D2522" s="5">
        <v>135000</v>
      </c>
      <c r="E2522" s="5">
        <v>0</v>
      </c>
      <c r="F2522" s="5">
        <f t="shared" si="325"/>
        <v>1206568400</v>
      </c>
      <c r="H2522" s="25" t="str">
        <f t="shared" si="319"/>
        <v>02</v>
      </c>
      <c r="I2522" s="25" t="str">
        <f t="shared" si="320"/>
        <v>10</v>
      </c>
      <c r="J2522" s="25" t="str">
        <f t="shared" si="321"/>
        <v>2018</v>
      </c>
      <c r="K2522" s="25" t="str">
        <f t="shared" si="322"/>
        <v>3</v>
      </c>
      <c r="L2522" s="25" t="str">
        <f t="shared" si="323"/>
        <v>301512</v>
      </c>
      <c r="M2522" s="25" t="str">
        <f t="shared" si="324"/>
        <v>GEDONG 1</v>
      </c>
    </row>
    <row r="2523" spans="2:13" x14ac:dyDescent="0.25">
      <c r="B2523" s="6">
        <v>43378</v>
      </c>
      <c r="C2523" s="4" t="s">
        <v>1669</v>
      </c>
      <c r="D2523" s="5">
        <v>660000</v>
      </c>
      <c r="E2523" s="5">
        <v>0</v>
      </c>
      <c r="F2523" s="5">
        <f t="shared" si="325"/>
        <v>1207228400</v>
      </c>
      <c r="H2523" s="25" t="str">
        <f t="shared" si="319"/>
        <v>03</v>
      </c>
      <c r="I2523" s="25" t="str">
        <f t="shared" si="320"/>
        <v>10</v>
      </c>
      <c r="J2523" s="25" t="str">
        <f t="shared" si="321"/>
        <v>2018</v>
      </c>
      <c r="K2523" s="25" t="str">
        <f t="shared" si="322"/>
        <v>2</v>
      </c>
      <c r="L2523" s="25" t="str">
        <f t="shared" si="323"/>
        <v>301534</v>
      </c>
      <c r="M2523" s="25" t="str">
        <f t="shared" si="324"/>
        <v>LT AGUNG 3</v>
      </c>
    </row>
    <row r="2524" spans="2:13" x14ac:dyDescent="0.25">
      <c r="B2524" s="6">
        <v>43378</v>
      </c>
      <c r="C2524" s="4" t="s">
        <v>1670</v>
      </c>
      <c r="D2524" s="5">
        <v>1260000</v>
      </c>
      <c r="E2524" s="5">
        <v>0</v>
      </c>
      <c r="F2524" s="5">
        <f t="shared" si="325"/>
        <v>1208488400</v>
      </c>
      <c r="H2524" s="25" t="str">
        <f t="shared" ref="H2524:H2587" si="326">MID(C2524,81,2)</f>
        <v>03</v>
      </c>
      <c r="I2524" s="25" t="str">
        <f t="shared" ref="I2524:I2587" si="327">MID(C2524,83,2)</f>
        <v>10</v>
      </c>
      <c r="J2524" s="25" t="str">
        <f t="shared" ref="J2524:J2587" si="328">MID(C2524,85,4)</f>
        <v>2018</v>
      </c>
      <c r="K2524" s="25" t="str">
        <f t="shared" ref="K2524:K2587" si="329">MID(C2524,90,1)</f>
        <v>2</v>
      </c>
      <c r="L2524" s="25" t="str">
        <f t="shared" ref="L2524:L2587" si="330">MID(C2524,92,6)</f>
        <v>301505</v>
      </c>
      <c r="M2524" s="25" t="str">
        <f t="shared" ref="M2524:M2587" si="331">MID(C2524,99,15)</f>
        <v>FATMAWATI 2</v>
      </c>
    </row>
    <row r="2525" spans="2:13" x14ac:dyDescent="0.25">
      <c r="B2525" s="6">
        <v>43378</v>
      </c>
      <c r="C2525" s="4" t="s">
        <v>1671</v>
      </c>
      <c r="D2525" s="5">
        <v>112500</v>
      </c>
      <c r="E2525" s="5">
        <v>0</v>
      </c>
      <c r="F2525" s="5">
        <f t="shared" si="325"/>
        <v>1208600900</v>
      </c>
      <c r="H2525" s="25" t="str">
        <f t="shared" si="326"/>
        <v>03</v>
      </c>
      <c r="I2525" s="25" t="str">
        <f t="shared" si="327"/>
        <v>10</v>
      </c>
      <c r="J2525" s="25" t="str">
        <f t="shared" si="328"/>
        <v>2018</v>
      </c>
      <c r="K2525" s="25" t="str">
        <f t="shared" si="329"/>
        <v>3</v>
      </c>
      <c r="L2525" s="25" t="str">
        <f t="shared" si="330"/>
        <v>301513</v>
      </c>
      <c r="M2525" s="25" t="str">
        <f t="shared" si="331"/>
        <v>KP RAMBUTAN</v>
      </c>
    </row>
    <row r="2526" spans="2:13" x14ac:dyDescent="0.25">
      <c r="B2526" s="6">
        <v>43378</v>
      </c>
      <c r="C2526" s="4" t="s">
        <v>1672</v>
      </c>
      <c r="D2526" s="5">
        <v>180000</v>
      </c>
      <c r="E2526" s="5">
        <v>0</v>
      </c>
      <c r="F2526" s="5">
        <f t="shared" si="325"/>
        <v>1208780900</v>
      </c>
      <c r="H2526" s="25" t="str">
        <f t="shared" si="326"/>
        <v>03</v>
      </c>
      <c r="I2526" s="25" t="str">
        <f t="shared" si="327"/>
        <v>10</v>
      </c>
      <c r="J2526" s="25" t="str">
        <f t="shared" si="328"/>
        <v>2018</v>
      </c>
      <c r="K2526" s="25" t="str">
        <f t="shared" si="329"/>
        <v>3</v>
      </c>
      <c r="L2526" s="25" t="str">
        <f t="shared" si="330"/>
        <v>301512</v>
      </c>
      <c r="M2526" s="25" t="str">
        <f t="shared" si="331"/>
        <v>GEDONG 1</v>
      </c>
    </row>
    <row r="2527" spans="2:13" x14ac:dyDescent="0.25">
      <c r="B2527" s="6">
        <v>43378</v>
      </c>
      <c r="C2527" s="4" t="s">
        <v>1673</v>
      </c>
      <c r="D2527" s="5">
        <v>180000</v>
      </c>
      <c r="E2527" s="5">
        <v>0</v>
      </c>
      <c r="F2527" s="5">
        <f t="shared" si="325"/>
        <v>1208960900</v>
      </c>
      <c r="H2527" s="25" t="str">
        <f t="shared" si="326"/>
        <v>03</v>
      </c>
      <c r="I2527" s="25" t="str">
        <f t="shared" si="327"/>
        <v>10</v>
      </c>
      <c r="J2527" s="25" t="str">
        <f t="shared" si="328"/>
        <v>2018</v>
      </c>
      <c r="K2527" s="25" t="str">
        <f t="shared" si="329"/>
        <v>3</v>
      </c>
      <c r="L2527" s="25" t="str">
        <f t="shared" si="330"/>
        <v>301506</v>
      </c>
      <c r="M2527" s="25" t="str">
        <f t="shared" si="331"/>
        <v>FATMAWATI 1</v>
      </c>
    </row>
    <row r="2528" spans="2:13" x14ac:dyDescent="0.25">
      <c r="B2528" s="6">
        <v>43378</v>
      </c>
      <c r="C2528" s="4" t="s">
        <v>1674</v>
      </c>
      <c r="D2528" s="5">
        <v>75000</v>
      </c>
      <c r="E2528" s="5">
        <v>0</v>
      </c>
      <c r="F2528" s="5">
        <f t="shared" si="325"/>
        <v>1209035900</v>
      </c>
      <c r="H2528" s="25" t="str">
        <f t="shared" si="326"/>
        <v>03</v>
      </c>
      <c r="I2528" s="25" t="str">
        <f t="shared" si="327"/>
        <v>10</v>
      </c>
      <c r="J2528" s="25" t="str">
        <f t="shared" si="328"/>
        <v>2018</v>
      </c>
      <c r="K2528" s="25" t="str">
        <f t="shared" si="329"/>
        <v>3</v>
      </c>
      <c r="L2528" s="25" t="str">
        <f t="shared" si="330"/>
        <v>301516</v>
      </c>
      <c r="M2528" s="25" t="str">
        <f t="shared" si="331"/>
        <v>DUKUH 3</v>
      </c>
    </row>
    <row r="2529" spans="2:13" x14ac:dyDescent="0.25">
      <c r="B2529" s="6">
        <v>43378</v>
      </c>
      <c r="C2529" s="4" t="s">
        <v>1675</v>
      </c>
      <c r="D2529" s="5">
        <v>345000</v>
      </c>
      <c r="E2529" s="5">
        <v>0</v>
      </c>
      <c r="F2529" s="5">
        <f t="shared" si="325"/>
        <v>1209380900</v>
      </c>
      <c r="H2529" s="25" t="str">
        <f t="shared" si="326"/>
        <v>03</v>
      </c>
      <c r="I2529" s="25" t="str">
        <f t="shared" si="327"/>
        <v>10</v>
      </c>
      <c r="J2529" s="25" t="str">
        <f t="shared" si="328"/>
        <v>2018</v>
      </c>
      <c r="K2529" s="25" t="str">
        <f t="shared" si="329"/>
        <v>3</v>
      </c>
      <c r="L2529" s="25" t="str">
        <f t="shared" si="330"/>
        <v>301504</v>
      </c>
      <c r="M2529" s="25" t="str">
        <f t="shared" si="331"/>
        <v>PD PINANG</v>
      </c>
    </row>
    <row r="2530" spans="2:13" x14ac:dyDescent="0.25">
      <c r="B2530" s="6">
        <v>43378</v>
      </c>
      <c r="C2530" s="4" t="s">
        <v>1676</v>
      </c>
      <c r="D2530" s="5">
        <v>135000</v>
      </c>
      <c r="E2530" s="5">
        <v>0</v>
      </c>
      <c r="F2530" s="5">
        <f t="shared" si="325"/>
        <v>1209515900</v>
      </c>
      <c r="H2530" s="25" t="str">
        <f t="shared" si="326"/>
        <v>03</v>
      </c>
      <c r="I2530" s="25" t="str">
        <f t="shared" si="327"/>
        <v>10</v>
      </c>
      <c r="J2530" s="25" t="str">
        <f t="shared" si="328"/>
        <v>2018</v>
      </c>
      <c r="K2530" s="25" t="str">
        <f t="shared" si="329"/>
        <v>3</v>
      </c>
      <c r="L2530" s="25" t="str">
        <f t="shared" si="330"/>
        <v>301505</v>
      </c>
      <c r="M2530" s="25" t="str">
        <f t="shared" si="331"/>
        <v>FATMAWATI 2</v>
      </c>
    </row>
    <row r="2531" spans="2:13" x14ac:dyDescent="0.25">
      <c r="B2531" s="6">
        <v>43378</v>
      </c>
      <c r="C2531" s="4" t="s">
        <v>1677</v>
      </c>
      <c r="D2531" s="5">
        <v>2565000</v>
      </c>
      <c r="E2531" s="5">
        <v>0</v>
      </c>
      <c r="F2531" s="5">
        <f t="shared" si="325"/>
        <v>1212080900</v>
      </c>
      <c r="H2531" s="25" t="str">
        <f t="shared" si="326"/>
        <v>03</v>
      </c>
      <c r="I2531" s="25" t="str">
        <f t="shared" si="327"/>
        <v>10</v>
      </c>
      <c r="J2531" s="25" t="str">
        <f t="shared" si="328"/>
        <v>2018</v>
      </c>
      <c r="K2531" s="25" t="str">
        <f t="shared" si="329"/>
        <v>2</v>
      </c>
      <c r="L2531" s="25" t="str">
        <f t="shared" si="330"/>
        <v>301514</v>
      </c>
      <c r="M2531" s="25" t="str">
        <f t="shared" si="331"/>
        <v>PS REBO</v>
      </c>
    </row>
    <row r="2532" spans="2:13" x14ac:dyDescent="0.25">
      <c r="B2532" s="6">
        <v>43378</v>
      </c>
      <c r="C2532" s="4" t="s">
        <v>1678</v>
      </c>
      <c r="D2532" s="5">
        <v>622500</v>
      </c>
      <c r="E2532" s="5">
        <v>0</v>
      </c>
      <c r="F2532" s="5">
        <f t="shared" si="325"/>
        <v>1212703400</v>
      </c>
      <c r="H2532" s="25" t="str">
        <f t="shared" si="326"/>
        <v>03</v>
      </c>
      <c r="I2532" s="25" t="str">
        <f t="shared" si="327"/>
        <v>10</v>
      </c>
      <c r="J2532" s="25" t="str">
        <f t="shared" si="328"/>
        <v>2018</v>
      </c>
      <c r="K2532" s="25" t="str">
        <f t="shared" si="329"/>
        <v>2</v>
      </c>
      <c r="L2532" s="25" t="str">
        <f t="shared" si="330"/>
        <v>301511</v>
      </c>
      <c r="M2532" s="25" t="str">
        <f t="shared" si="331"/>
        <v>GEDONG 2</v>
      </c>
    </row>
    <row r="2533" spans="2:13" x14ac:dyDescent="0.25">
      <c r="B2533" s="6">
        <v>43378</v>
      </c>
      <c r="C2533" s="4" t="s">
        <v>1679</v>
      </c>
      <c r="D2533" s="5">
        <v>37500</v>
      </c>
      <c r="E2533" s="5">
        <v>0</v>
      </c>
      <c r="F2533" s="5">
        <f t="shared" si="325"/>
        <v>1212740900</v>
      </c>
      <c r="H2533" s="25" t="str">
        <f t="shared" si="326"/>
        <v>03</v>
      </c>
      <c r="I2533" s="25" t="str">
        <f t="shared" si="327"/>
        <v>10</v>
      </c>
      <c r="J2533" s="25" t="str">
        <f t="shared" si="328"/>
        <v>2018</v>
      </c>
      <c r="K2533" s="25" t="str">
        <f t="shared" si="329"/>
        <v>3</v>
      </c>
      <c r="L2533" s="25" t="str">
        <f t="shared" si="330"/>
        <v>301515</v>
      </c>
      <c r="M2533" s="25" t="str">
        <f t="shared" si="331"/>
        <v>DUKUH 1</v>
      </c>
    </row>
    <row r="2534" spans="2:13" x14ac:dyDescent="0.25">
      <c r="B2534" s="6">
        <v>43378</v>
      </c>
      <c r="C2534" s="4" t="s">
        <v>1680</v>
      </c>
      <c r="D2534" s="5">
        <v>2797500</v>
      </c>
      <c r="E2534" s="5">
        <v>0</v>
      </c>
      <c r="F2534" s="5">
        <f t="shared" si="325"/>
        <v>1215538400</v>
      </c>
      <c r="H2534" s="25" t="str">
        <f t="shared" si="326"/>
        <v>03</v>
      </c>
      <c r="I2534" s="25" t="str">
        <f t="shared" si="327"/>
        <v>10</v>
      </c>
      <c r="J2534" s="25" t="str">
        <f t="shared" si="328"/>
        <v>2018</v>
      </c>
      <c r="K2534" s="25" t="str">
        <f t="shared" si="329"/>
        <v>2</v>
      </c>
      <c r="L2534" s="25" t="str">
        <f t="shared" si="330"/>
        <v>301508</v>
      </c>
      <c r="M2534" s="25" t="str">
        <f t="shared" si="331"/>
        <v>AMPERA 1</v>
      </c>
    </row>
    <row r="2535" spans="2:13" x14ac:dyDescent="0.25">
      <c r="B2535" s="6">
        <v>43378</v>
      </c>
      <c r="C2535" s="4" t="s">
        <v>1681</v>
      </c>
      <c r="D2535" s="5">
        <v>1117500</v>
      </c>
      <c r="E2535" s="5">
        <v>0</v>
      </c>
      <c r="F2535" s="5">
        <f t="shared" si="325"/>
        <v>1216655900</v>
      </c>
      <c r="H2535" s="25" t="str">
        <f t="shared" si="326"/>
        <v>03</v>
      </c>
      <c r="I2535" s="25" t="str">
        <f t="shared" si="327"/>
        <v>10</v>
      </c>
      <c r="J2535" s="25" t="str">
        <f t="shared" si="328"/>
        <v>2018</v>
      </c>
      <c r="K2535" s="25" t="str">
        <f t="shared" si="329"/>
        <v>2</v>
      </c>
      <c r="L2535" s="25" t="str">
        <f t="shared" si="330"/>
        <v>301516</v>
      </c>
      <c r="M2535" s="25" t="str">
        <f t="shared" si="331"/>
        <v>DUKUH 3</v>
      </c>
    </row>
    <row r="2536" spans="2:13" x14ac:dyDescent="0.25">
      <c r="B2536" s="6">
        <v>43378</v>
      </c>
      <c r="C2536" s="4" t="s">
        <v>1682</v>
      </c>
      <c r="D2536" s="5">
        <v>1170000</v>
      </c>
      <c r="E2536" s="5">
        <v>0</v>
      </c>
      <c r="F2536" s="5">
        <f t="shared" si="325"/>
        <v>1217825900</v>
      </c>
      <c r="H2536" s="25" t="str">
        <f t="shared" si="326"/>
        <v>03</v>
      </c>
      <c r="I2536" s="25" t="str">
        <f t="shared" si="327"/>
        <v>10</v>
      </c>
      <c r="J2536" s="25" t="str">
        <f t="shared" si="328"/>
        <v>2018</v>
      </c>
      <c r="K2536" s="25" t="str">
        <f t="shared" si="329"/>
        <v>2</v>
      </c>
      <c r="L2536" s="25" t="str">
        <f t="shared" si="330"/>
        <v>301515</v>
      </c>
      <c r="M2536" s="25" t="str">
        <f t="shared" si="331"/>
        <v>DUKUH 1</v>
      </c>
    </row>
    <row r="2537" spans="2:13" x14ac:dyDescent="0.25">
      <c r="B2537" s="6">
        <v>43378</v>
      </c>
      <c r="C2537" s="4" t="s">
        <v>1683</v>
      </c>
      <c r="D2537" s="5">
        <v>1785000</v>
      </c>
      <c r="E2537" s="5">
        <v>0</v>
      </c>
      <c r="F2537" s="5">
        <f t="shared" si="325"/>
        <v>1219610900</v>
      </c>
      <c r="H2537" s="25" t="str">
        <f t="shared" si="326"/>
        <v>03</v>
      </c>
      <c r="I2537" s="25" t="str">
        <f t="shared" si="327"/>
        <v>10</v>
      </c>
      <c r="J2537" s="25" t="str">
        <f t="shared" si="328"/>
        <v>2018</v>
      </c>
      <c r="K2537" s="25" t="str">
        <f t="shared" si="329"/>
        <v>2</v>
      </c>
      <c r="L2537" s="25" t="str">
        <f t="shared" si="330"/>
        <v>301507</v>
      </c>
      <c r="M2537" s="25" t="str">
        <f t="shared" si="331"/>
        <v>AMPERA 2</v>
      </c>
    </row>
    <row r="2538" spans="2:13" x14ac:dyDescent="0.25">
      <c r="B2538" s="6">
        <v>43378</v>
      </c>
      <c r="C2538" s="4" t="s">
        <v>1679</v>
      </c>
      <c r="D2538" s="5">
        <v>143000</v>
      </c>
      <c r="E2538" s="5">
        <v>0</v>
      </c>
      <c r="F2538" s="5">
        <f t="shared" si="325"/>
        <v>1219753900</v>
      </c>
      <c r="H2538" s="25" t="str">
        <f t="shared" si="326"/>
        <v>03</v>
      </c>
      <c r="I2538" s="25" t="str">
        <f t="shared" si="327"/>
        <v>10</v>
      </c>
      <c r="J2538" s="25" t="str">
        <f t="shared" si="328"/>
        <v>2018</v>
      </c>
      <c r="K2538" s="25" t="str">
        <f t="shared" si="329"/>
        <v>3</v>
      </c>
      <c r="L2538" s="25" t="str">
        <f t="shared" si="330"/>
        <v>301515</v>
      </c>
      <c r="M2538" s="25" t="str">
        <f t="shared" si="331"/>
        <v>DUKUH 1</v>
      </c>
    </row>
    <row r="2539" spans="2:13" x14ac:dyDescent="0.25">
      <c r="B2539" s="6">
        <v>43378</v>
      </c>
      <c r="C2539" s="4" t="s">
        <v>1684</v>
      </c>
      <c r="D2539" s="5">
        <v>382500</v>
      </c>
      <c r="E2539" s="5">
        <v>0</v>
      </c>
      <c r="F2539" s="5">
        <f t="shared" si="325"/>
        <v>1220136400</v>
      </c>
      <c r="H2539" s="25" t="str">
        <f t="shared" si="326"/>
        <v>03</v>
      </c>
      <c r="I2539" s="25" t="str">
        <f t="shared" si="327"/>
        <v>10</v>
      </c>
      <c r="J2539" s="25" t="str">
        <f t="shared" si="328"/>
        <v>2018</v>
      </c>
      <c r="K2539" s="25" t="str">
        <f t="shared" si="329"/>
        <v>3</v>
      </c>
      <c r="L2539" s="25" t="str">
        <f t="shared" si="330"/>
        <v>301509</v>
      </c>
      <c r="M2539" s="25" t="str">
        <f t="shared" si="331"/>
        <v>LT AGUNG 2</v>
      </c>
    </row>
    <row r="2540" spans="2:13" x14ac:dyDescent="0.25">
      <c r="B2540" s="6">
        <v>43378</v>
      </c>
      <c r="C2540" s="4" t="s">
        <v>1685</v>
      </c>
      <c r="D2540" s="5">
        <v>240000</v>
      </c>
      <c r="E2540" s="5">
        <v>0</v>
      </c>
      <c r="F2540" s="5">
        <f t="shared" si="325"/>
        <v>1220376400</v>
      </c>
      <c r="H2540" s="25" t="str">
        <f t="shared" si="326"/>
        <v>03</v>
      </c>
      <c r="I2540" s="25" t="str">
        <f t="shared" si="327"/>
        <v>10</v>
      </c>
      <c r="J2540" s="25" t="str">
        <f t="shared" si="328"/>
        <v>2018</v>
      </c>
      <c r="K2540" s="25" t="str">
        <f t="shared" si="329"/>
        <v>3</v>
      </c>
      <c r="L2540" s="25" t="str">
        <f t="shared" si="330"/>
        <v>301507</v>
      </c>
      <c r="M2540" s="25" t="str">
        <f t="shared" si="331"/>
        <v>AMPERA 2</v>
      </c>
    </row>
    <row r="2541" spans="2:13" x14ac:dyDescent="0.25">
      <c r="B2541" s="6">
        <v>43378</v>
      </c>
      <c r="C2541" s="4" t="s">
        <v>1686</v>
      </c>
      <c r="D2541" s="5">
        <v>457500</v>
      </c>
      <c r="E2541" s="5">
        <v>0</v>
      </c>
      <c r="F2541" s="5">
        <f t="shared" si="325"/>
        <v>1220833900</v>
      </c>
      <c r="H2541" s="25" t="str">
        <f t="shared" si="326"/>
        <v>03</v>
      </c>
      <c r="I2541" s="25" t="str">
        <f t="shared" si="327"/>
        <v>10</v>
      </c>
      <c r="J2541" s="25" t="str">
        <f t="shared" si="328"/>
        <v>2018</v>
      </c>
      <c r="K2541" s="25" t="str">
        <f t="shared" si="329"/>
        <v>3</v>
      </c>
      <c r="L2541" s="25" t="str">
        <f t="shared" si="330"/>
        <v>301514</v>
      </c>
      <c r="M2541" s="25" t="str">
        <f t="shared" si="331"/>
        <v>PS REBO</v>
      </c>
    </row>
    <row r="2542" spans="2:13" x14ac:dyDescent="0.25">
      <c r="B2542" s="6">
        <v>43378</v>
      </c>
      <c r="C2542" s="4" t="s">
        <v>1687</v>
      </c>
      <c r="D2542" s="5">
        <v>172500</v>
      </c>
      <c r="E2542" s="5">
        <v>0</v>
      </c>
      <c r="F2542" s="5">
        <f t="shared" si="325"/>
        <v>1221006400</v>
      </c>
      <c r="H2542" s="25" t="str">
        <f t="shared" si="326"/>
        <v>03</v>
      </c>
      <c r="I2542" s="25" t="str">
        <f t="shared" si="327"/>
        <v>10</v>
      </c>
      <c r="J2542" s="25" t="str">
        <f t="shared" si="328"/>
        <v>2018</v>
      </c>
      <c r="K2542" s="25" t="str">
        <f t="shared" si="329"/>
        <v>3</v>
      </c>
      <c r="L2542" s="25" t="str">
        <f t="shared" si="330"/>
        <v>301503</v>
      </c>
      <c r="M2542" s="25" t="str">
        <f t="shared" si="331"/>
        <v>CIPUTAT 1</v>
      </c>
    </row>
    <row r="2543" spans="2:13" x14ac:dyDescent="0.25">
      <c r="B2543" s="6">
        <v>43378</v>
      </c>
      <c r="C2543" s="4" t="s">
        <v>1688</v>
      </c>
      <c r="D2543" s="5">
        <v>2400000</v>
      </c>
      <c r="E2543" s="5">
        <v>0</v>
      </c>
      <c r="F2543" s="5">
        <f t="shared" si="325"/>
        <v>1223406400</v>
      </c>
      <c r="H2543" s="25" t="str">
        <f t="shared" si="326"/>
        <v>03</v>
      </c>
      <c r="I2543" s="25" t="str">
        <f t="shared" si="327"/>
        <v>10</v>
      </c>
      <c r="J2543" s="25" t="str">
        <f t="shared" si="328"/>
        <v>2018</v>
      </c>
      <c r="K2543" s="25" t="str">
        <f t="shared" si="329"/>
        <v>2</v>
      </c>
      <c r="L2543" s="25" t="str">
        <f t="shared" si="330"/>
        <v>301510</v>
      </c>
      <c r="M2543" s="25" t="str">
        <f t="shared" si="331"/>
        <v>LT AGUNG 1</v>
      </c>
    </row>
    <row r="2544" spans="2:13" x14ac:dyDescent="0.25">
      <c r="B2544" s="6">
        <v>43378</v>
      </c>
      <c r="C2544" s="4" t="s">
        <v>1689</v>
      </c>
      <c r="D2544" s="5">
        <v>1665000</v>
      </c>
      <c r="E2544" s="5">
        <v>0</v>
      </c>
      <c r="F2544" s="5">
        <f t="shared" si="325"/>
        <v>1225071400</v>
      </c>
      <c r="H2544" s="25" t="str">
        <f t="shared" si="326"/>
        <v>03</v>
      </c>
      <c r="I2544" s="25" t="str">
        <f t="shared" si="327"/>
        <v>10</v>
      </c>
      <c r="J2544" s="25" t="str">
        <f t="shared" si="328"/>
        <v>2018</v>
      </c>
      <c r="K2544" s="25" t="str">
        <f t="shared" si="329"/>
        <v>2</v>
      </c>
      <c r="L2544" s="25" t="str">
        <f t="shared" si="330"/>
        <v>301504</v>
      </c>
      <c r="M2544" s="25" t="str">
        <f t="shared" si="331"/>
        <v>PD PINANG</v>
      </c>
    </row>
    <row r="2545" spans="2:13" x14ac:dyDescent="0.25">
      <c r="B2545" s="6">
        <v>43378</v>
      </c>
      <c r="C2545" s="4" t="s">
        <v>1682</v>
      </c>
      <c r="D2545" s="5">
        <v>1193000</v>
      </c>
      <c r="E2545" s="5">
        <v>0</v>
      </c>
      <c r="F2545" s="5">
        <f t="shared" si="325"/>
        <v>1226264400</v>
      </c>
      <c r="H2545" s="25" t="str">
        <f t="shared" si="326"/>
        <v>03</v>
      </c>
      <c r="I2545" s="25" t="str">
        <f t="shared" si="327"/>
        <v>10</v>
      </c>
      <c r="J2545" s="25" t="str">
        <f t="shared" si="328"/>
        <v>2018</v>
      </c>
      <c r="K2545" s="25" t="str">
        <f t="shared" si="329"/>
        <v>2</v>
      </c>
      <c r="L2545" s="25" t="str">
        <f t="shared" si="330"/>
        <v>301515</v>
      </c>
      <c r="M2545" s="25" t="str">
        <f t="shared" si="331"/>
        <v>DUKUH 1</v>
      </c>
    </row>
    <row r="2546" spans="2:13" x14ac:dyDescent="0.25">
      <c r="B2546" s="6">
        <v>43378</v>
      </c>
      <c r="C2546" s="4" t="s">
        <v>1690</v>
      </c>
      <c r="D2546" s="5">
        <v>172500</v>
      </c>
      <c r="E2546" s="5">
        <v>0</v>
      </c>
      <c r="F2546" s="5">
        <f t="shared" si="325"/>
        <v>1226436900</v>
      </c>
      <c r="H2546" s="25" t="str">
        <f t="shared" si="326"/>
        <v>03</v>
      </c>
      <c r="I2546" s="25" t="str">
        <f t="shared" si="327"/>
        <v>10</v>
      </c>
      <c r="J2546" s="25" t="str">
        <f t="shared" si="328"/>
        <v>2018</v>
      </c>
      <c r="K2546" s="25" t="str">
        <f t="shared" si="329"/>
        <v>3</v>
      </c>
      <c r="L2546" s="25" t="str">
        <f t="shared" si="330"/>
        <v>301511</v>
      </c>
      <c r="M2546" s="25" t="str">
        <f t="shared" si="331"/>
        <v>GEDONG 2</v>
      </c>
    </row>
    <row r="2547" spans="2:13" x14ac:dyDescent="0.25">
      <c r="B2547" s="6">
        <v>43378</v>
      </c>
      <c r="C2547" s="4" t="s">
        <v>1681</v>
      </c>
      <c r="D2547" s="5">
        <v>1032000</v>
      </c>
      <c r="E2547" s="5">
        <v>0</v>
      </c>
      <c r="F2547" s="5">
        <f t="shared" si="325"/>
        <v>1227468900</v>
      </c>
      <c r="H2547" s="25" t="str">
        <f t="shared" si="326"/>
        <v>03</v>
      </c>
      <c r="I2547" s="25" t="str">
        <f t="shared" si="327"/>
        <v>10</v>
      </c>
      <c r="J2547" s="25" t="str">
        <f t="shared" si="328"/>
        <v>2018</v>
      </c>
      <c r="K2547" s="25" t="str">
        <f t="shared" si="329"/>
        <v>2</v>
      </c>
      <c r="L2547" s="25" t="str">
        <f t="shared" si="330"/>
        <v>301516</v>
      </c>
      <c r="M2547" s="25" t="str">
        <f t="shared" si="331"/>
        <v>DUKUH 3</v>
      </c>
    </row>
    <row r="2548" spans="2:13" x14ac:dyDescent="0.25">
      <c r="B2548" s="6">
        <v>43378</v>
      </c>
      <c r="C2548" s="4" t="s">
        <v>1691</v>
      </c>
      <c r="D2548" s="5">
        <v>1695000</v>
      </c>
      <c r="E2548" s="5">
        <v>0</v>
      </c>
      <c r="F2548" s="5">
        <f t="shared" si="325"/>
        <v>1229163900</v>
      </c>
      <c r="H2548" s="25" t="str">
        <f t="shared" si="326"/>
        <v>03</v>
      </c>
      <c r="I2548" s="25" t="str">
        <f t="shared" si="327"/>
        <v>10</v>
      </c>
      <c r="J2548" s="25" t="str">
        <f t="shared" si="328"/>
        <v>2018</v>
      </c>
      <c r="K2548" s="25" t="str">
        <f t="shared" si="329"/>
        <v>2</v>
      </c>
      <c r="L2548" s="25" t="str">
        <f t="shared" si="330"/>
        <v>301506</v>
      </c>
      <c r="M2548" s="25" t="str">
        <f t="shared" si="331"/>
        <v>FATMAWATI 1</v>
      </c>
    </row>
    <row r="2549" spans="2:13" x14ac:dyDescent="0.25">
      <c r="B2549" s="6">
        <v>43378</v>
      </c>
      <c r="C2549" s="4" t="s">
        <v>1692</v>
      </c>
      <c r="D2549" s="5">
        <v>165000</v>
      </c>
      <c r="E2549" s="5">
        <v>0</v>
      </c>
      <c r="F2549" s="5">
        <f t="shared" si="325"/>
        <v>1229328900</v>
      </c>
      <c r="H2549" s="25" t="str">
        <f t="shared" si="326"/>
        <v>03</v>
      </c>
      <c r="I2549" s="25" t="str">
        <f t="shared" si="327"/>
        <v>10</v>
      </c>
      <c r="J2549" s="25" t="str">
        <f t="shared" si="328"/>
        <v>2018</v>
      </c>
      <c r="K2549" s="25" t="str">
        <f t="shared" si="329"/>
        <v>3</v>
      </c>
      <c r="L2549" s="25" t="str">
        <f t="shared" si="330"/>
        <v>301510</v>
      </c>
      <c r="M2549" s="25" t="str">
        <f t="shared" si="331"/>
        <v>LT AGUNG 1</v>
      </c>
    </row>
    <row r="2550" spans="2:13" x14ac:dyDescent="0.25">
      <c r="B2550" s="6">
        <v>43378</v>
      </c>
      <c r="C2550" s="4" t="s">
        <v>1693</v>
      </c>
      <c r="D2550" s="5">
        <v>645000</v>
      </c>
      <c r="E2550" s="5">
        <v>0</v>
      </c>
      <c r="F2550" s="5">
        <f t="shared" si="325"/>
        <v>1229973900</v>
      </c>
      <c r="H2550" s="25" t="str">
        <f t="shared" si="326"/>
        <v>03</v>
      </c>
      <c r="I2550" s="25" t="str">
        <f t="shared" si="327"/>
        <v>10</v>
      </c>
      <c r="J2550" s="25" t="str">
        <f t="shared" si="328"/>
        <v>2018</v>
      </c>
      <c r="K2550" s="25" t="str">
        <f t="shared" si="329"/>
        <v>2</v>
      </c>
      <c r="L2550" s="25" t="str">
        <f t="shared" si="330"/>
        <v>301512</v>
      </c>
      <c r="M2550" s="25" t="str">
        <f t="shared" si="331"/>
        <v>GEDONG 1</v>
      </c>
    </row>
    <row r="2551" spans="2:13" x14ac:dyDescent="0.25">
      <c r="B2551" s="6">
        <v>43378</v>
      </c>
      <c r="C2551" s="4" t="s">
        <v>1694</v>
      </c>
      <c r="D2551" s="5">
        <v>3150000</v>
      </c>
      <c r="E2551" s="5">
        <v>0</v>
      </c>
      <c r="F2551" s="5">
        <f t="shared" si="325"/>
        <v>1233123900</v>
      </c>
      <c r="H2551" s="25" t="str">
        <f t="shared" si="326"/>
        <v>03</v>
      </c>
      <c r="I2551" s="25" t="str">
        <f t="shared" si="327"/>
        <v>10</v>
      </c>
      <c r="J2551" s="25" t="str">
        <f t="shared" si="328"/>
        <v>2018</v>
      </c>
      <c r="K2551" s="25" t="str">
        <f t="shared" si="329"/>
        <v>2</v>
      </c>
      <c r="L2551" s="25" t="str">
        <f t="shared" si="330"/>
        <v>301509</v>
      </c>
      <c r="M2551" s="25" t="str">
        <f t="shared" si="331"/>
        <v>LT AGUNG 2</v>
      </c>
    </row>
    <row r="2552" spans="2:13" x14ac:dyDescent="0.25">
      <c r="B2552" s="6">
        <v>43378</v>
      </c>
      <c r="C2552" s="4" t="s">
        <v>1695</v>
      </c>
      <c r="D2552" s="5">
        <v>1125000</v>
      </c>
      <c r="E2552" s="5">
        <v>0</v>
      </c>
      <c r="F2552" s="5">
        <f t="shared" si="325"/>
        <v>1234248900</v>
      </c>
      <c r="H2552" s="25" t="str">
        <f t="shared" si="326"/>
        <v>03</v>
      </c>
      <c r="I2552" s="25" t="str">
        <f t="shared" si="327"/>
        <v>10</v>
      </c>
      <c r="J2552" s="25" t="str">
        <f t="shared" si="328"/>
        <v>2018</v>
      </c>
      <c r="K2552" s="25" t="str">
        <f t="shared" si="329"/>
        <v>2</v>
      </c>
      <c r="L2552" s="25" t="str">
        <f t="shared" si="330"/>
        <v>301503</v>
      </c>
      <c r="M2552" s="25" t="str">
        <f t="shared" si="331"/>
        <v>CIPUTAT 1</v>
      </c>
    </row>
    <row r="2553" spans="2:13" x14ac:dyDescent="0.25">
      <c r="B2553" s="6">
        <v>43378</v>
      </c>
      <c r="C2553" s="4" t="s">
        <v>1696</v>
      </c>
      <c r="D2553" s="5">
        <v>120000</v>
      </c>
      <c r="E2553" s="5">
        <v>0</v>
      </c>
      <c r="F2553" s="5">
        <f t="shared" si="325"/>
        <v>1234368900</v>
      </c>
      <c r="H2553" s="25" t="str">
        <f t="shared" si="326"/>
        <v>03</v>
      </c>
      <c r="I2553" s="25" t="str">
        <f t="shared" si="327"/>
        <v>10</v>
      </c>
      <c r="J2553" s="25" t="str">
        <f t="shared" si="328"/>
        <v>2018</v>
      </c>
      <c r="K2553" s="25" t="str">
        <f t="shared" si="329"/>
        <v>3</v>
      </c>
      <c r="L2553" s="25" t="str">
        <f t="shared" si="330"/>
        <v>301508</v>
      </c>
      <c r="M2553" s="25" t="str">
        <f t="shared" si="331"/>
        <v>AMPERA 1</v>
      </c>
    </row>
    <row r="2554" spans="2:13" x14ac:dyDescent="0.25">
      <c r="B2554" s="6">
        <v>43378</v>
      </c>
      <c r="C2554" s="4" t="s">
        <v>1697</v>
      </c>
      <c r="D2554" s="5">
        <v>195000</v>
      </c>
      <c r="E2554" s="5">
        <v>0</v>
      </c>
      <c r="F2554" s="5">
        <f t="shared" si="325"/>
        <v>1234563900</v>
      </c>
      <c r="H2554" s="25" t="str">
        <f t="shared" si="326"/>
        <v>03</v>
      </c>
      <c r="I2554" s="25" t="str">
        <f t="shared" si="327"/>
        <v>10</v>
      </c>
      <c r="J2554" s="25" t="str">
        <f t="shared" si="328"/>
        <v>2018</v>
      </c>
      <c r="K2554" s="25" t="str">
        <f t="shared" si="329"/>
        <v>2</v>
      </c>
      <c r="L2554" s="25" t="str">
        <f t="shared" si="330"/>
        <v>301513</v>
      </c>
      <c r="M2554" s="25" t="str">
        <f t="shared" si="331"/>
        <v>KP RAMBUTAN</v>
      </c>
    </row>
    <row r="2555" spans="2:13" x14ac:dyDescent="0.25">
      <c r="B2555" s="6">
        <v>43378</v>
      </c>
      <c r="C2555" s="4" t="s">
        <v>1674</v>
      </c>
      <c r="D2555" s="5">
        <v>86000</v>
      </c>
      <c r="E2555" s="5">
        <v>0</v>
      </c>
      <c r="F2555" s="5">
        <f t="shared" si="325"/>
        <v>1234649900</v>
      </c>
      <c r="H2555" s="25" t="str">
        <f t="shared" si="326"/>
        <v>03</v>
      </c>
      <c r="I2555" s="25" t="str">
        <f t="shared" si="327"/>
        <v>10</v>
      </c>
      <c r="J2555" s="25" t="str">
        <f t="shared" si="328"/>
        <v>2018</v>
      </c>
      <c r="K2555" s="25" t="str">
        <f t="shared" si="329"/>
        <v>3</v>
      </c>
      <c r="L2555" s="25" t="str">
        <f t="shared" si="330"/>
        <v>301516</v>
      </c>
      <c r="M2555" s="25" t="str">
        <f t="shared" si="331"/>
        <v>DUKUH 3</v>
      </c>
    </row>
    <row r="2556" spans="2:13" x14ac:dyDescent="0.25">
      <c r="B2556" s="6">
        <v>43378</v>
      </c>
      <c r="C2556" s="4" t="s">
        <v>1698</v>
      </c>
      <c r="D2556" s="5">
        <v>1305000</v>
      </c>
      <c r="E2556" s="5">
        <v>0</v>
      </c>
      <c r="F2556" s="5">
        <f t="shared" si="325"/>
        <v>1235954900</v>
      </c>
      <c r="H2556" s="25" t="str">
        <f t="shared" si="326"/>
        <v>04</v>
      </c>
      <c r="I2556" s="25" t="str">
        <f t="shared" si="327"/>
        <v>10</v>
      </c>
      <c r="J2556" s="25" t="str">
        <f t="shared" si="328"/>
        <v>2018</v>
      </c>
      <c r="K2556" s="25" t="str">
        <f t="shared" si="329"/>
        <v>1</v>
      </c>
      <c r="L2556" s="25" t="str">
        <f t="shared" si="330"/>
        <v>301508</v>
      </c>
      <c r="M2556" s="25" t="str">
        <f t="shared" si="331"/>
        <v>AMPERA 1</v>
      </c>
    </row>
    <row r="2557" spans="2:13" x14ac:dyDescent="0.25">
      <c r="B2557" s="6">
        <v>43378</v>
      </c>
      <c r="C2557" s="4" t="s">
        <v>1699</v>
      </c>
      <c r="D2557" s="5">
        <v>1485000</v>
      </c>
      <c r="E2557" s="5">
        <v>0</v>
      </c>
      <c r="F2557" s="5">
        <f t="shared" si="325"/>
        <v>1237439900</v>
      </c>
      <c r="H2557" s="25" t="str">
        <f t="shared" si="326"/>
        <v>04</v>
      </c>
      <c r="I2557" s="25" t="str">
        <f t="shared" si="327"/>
        <v>10</v>
      </c>
      <c r="J2557" s="25" t="str">
        <f t="shared" si="328"/>
        <v>2018</v>
      </c>
      <c r="K2557" s="25" t="str">
        <f t="shared" si="329"/>
        <v>1</v>
      </c>
      <c r="L2557" s="25" t="str">
        <f t="shared" si="330"/>
        <v>301507</v>
      </c>
      <c r="M2557" s="25" t="str">
        <f t="shared" si="331"/>
        <v>AMPERA 2</v>
      </c>
    </row>
    <row r="2558" spans="2:13" x14ac:dyDescent="0.25">
      <c r="B2558" s="6">
        <v>43378</v>
      </c>
      <c r="C2558" s="4" t="s">
        <v>1700</v>
      </c>
      <c r="D2558" s="5">
        <v>630000</v>
      </c>
      <c r="E2558" s="5">
        <v>0</v>
      </c>
      <c r="F2558" s="5">
        <f t="shared" si="325"/>
        <v>1238069900</v>
      </c>
      <c r="H2558" s="25" t="str">
        <f t="shared" si="326"/>
        <v>04</v>
      </c>
      <c r="I2558" s="25" t="str">
        <f t="shared" si="327"/>
        <v>10</v>
      </c>
      <c r="J2558" s="25" t="str">
        <f t="shared" si="328"/>
        <v>2018</v>
      </c>
      <c r="K2558" s="25" t="str">
        <f t="shared" si="329"/>
        <v>1</v>
      </c>
      <c r="L2558" s="25" t="str">
        <f t="shared" si="330"/>
        <v>301505</v>
      </c>
      <c r="M2558" s="25" t="str">
        <f t="shared" si="331"/>
        <v>FATMAWATI 2</v>
      </c>
    </row>
    <row r="2559" spans="2:13" x14ac:dyDescent="0.25">
      <c r="B2559" s="6">
        <v>43378</v>
      </c>
      <c r="C2559" s="4" t="s">
        <v>1701</v>
      </c>
      <c r="D2559" s="5">
        <v>1500000</v>
      </c>
      <c r="E2559" s="5">
        <v>0</v>
      </c>
      <c r="F2559" s="5">
        <f t="shared" si="325"/>
        <v>1239569900</v>
      </c>
      <c r="H2559" s="25" t="str">
        <f t="shared" si="326"/>
        <v>04</v>
      </c>
      <c r="I2559" s="25" t="str">
        <f t="shared" si="327"/>
        <v>10</v>
      </c>
      <c r="J2559" s="25" t="str">
        <f t="shared" si="328"/>
        <v>2018</v>
      </c>
      <c r="K2559" s="25" t="str">
        <f t="shared" si="329"/>
        <v>1</v>
      </c>
      <c r="L2559" s="25" t="str">
        <f t="shared" si="330"/>
        <v>301504</v>
      </c>
      <c r="M2559" s="25" t="str">
        <f t="shared" si="331"/>
        <v>PD PINANG</v>
      </c>
    </row>
    <row r="2560" spans="2:13" x14ac:dyDescent="0.25">
      <c r="B2560" s="6">
        <v>43378</v>
      </c>
      <c r="C2560" s="4" t="s">
        <v>1702</v>
      </c>
      <c r="D2560" s="5">
        <v>1290000</v>
      </c>
      <c r="E2560" s="5">
        <v>0</v>
      </c>
      <c r="F2560" s="5">
        <f t="shared" si="325"/>
        <v>1240859900</v>
      </c>
      <c r="H2560" s="25" t="str">
        <f t="shared" si="326"/>
        <v>04</v>
      </c>
      <c r="I2560" s="25" t="str">
        <f t="shared" si="327"/>
        <v>10</v>
      </c>
      <c r="J2560" s="25" t="str">
        <f t="shared" si="328"/>
        <v>2018</v>
      </c>
      <c r="K2560" s="25" t="str">
        <f t="shared" si="329"/>
        <v>1</v>
      </c>
      <c r="L2560" s="25" t="str">
        <f t="shared" si="330"/>
        <v>301510</v>
      </c>
      <c r="M2560" s="25" t="str">
        <f t="shared" si="331"/>
        <v>LT AGUNG 1</v>
      </c>
    </row>
    <row r="2561" spans="2:13" x14ac:dyDescent="0.25">
      <c r="B2561" s="6">
        <v>43378</v>
      </c>
      <c r="C2561" s="4" t="s">
        <v>1703</v>
      </c>
      <c r="D2561" s="5">
        <v>900000</v>
      </c>
      <c r="E2561" s="5">
        <v>0</v>
      </c>
      <c r="F2561" s="5">
        <f t="shared" si="325"/>
        <v>1241759900</v>
      </c>
      <c r="H2561" s="25" t="str">
        <f t="shared" si="326"/>
        <v>04</v>
      </c>
      <c r="I2561" s="25" t="str">
        <f t="shared" si="327"/>
        <v>10</v>
      </c>
      <c r="J2561" s="25" t="str">
        <f t="shared" si="328"/>
        <v>2018</v>
      </c>
      <c r="K2561" s="25" t="str">
        <f t="shared" si="329"/>
        <v>1</v>
      </c>
      <c r="L2561" s="25" t="str">
        <f t="shared" si="330"/>
        <v>301506</v>
      </c>
      <c r="M2561" s="25" t="str">
        <f t="shared" si="331"/>
        <v>FATMAWATI 1</v>
      </c>
    </row>
    <row r="2562" spans="2:13" x14ac:dyDescent="0.25">
      <c r="B2562" s="6">
        <v>43378</v>
      </c>
      <c r="C2562" s="4" t="s">
        <v>1704</v>
      </c>
      <c r="D2562" s="5">
        <v>922500</v>
      </c>
      <c r="E2562" s="5">
        <v>0</v>
      </c>
      <c r="F2562" s="5">
        <f t="shared" si="325"/>
        <v>1242682400</v>
      </c>
      <c r="H2562" s="25" t="str">
        <f t="shared" si="326"/>
        <v>04</v>
      </c>
      <c r="I2562" s="25" t="str">
        <f t="shared" si="327"/>
        <v>10</v>
      </c>
      <c r="J2562" s="25" t="str">
        <f t="shared" si="328"/>
        <v>2018</v>
      </c>
      <c r="K2562" s="25" t="str">
        <f t="shared" si="329"/>
        <v>1</v>
      </c>
      <c r="L2562" s="25" t="str">
        <f t="shared" si="330"/>
        <v>301503</v>
      </c>
      <c r="M2562" s="25" t="str">
        <f t="shared" si="331"/>
        <v>CIPUTAT 1</v>
      </c>
    </row>
    <row r="2563" spans="2:13" x14ac:dyDescent="0.25">
      <c r="B2563" s="6">
        <v>43378</v>
      </c>
      <c r="C2563" s="4" t="s">
        <v>1705</v>
      </c>
      <c r="D2563" s="5">
        <v>2467500</v>
      </c>
      <c r="E2563" s="5">
        <v>0</v>
      </c>
      <c r="F2563" s="5">
        <f t="shared" si="325"/>
        <v>1245149900</v>
      </c>
      <c r="H2563" s="25" t="str">
        <f t="shared" si="326"/>
        <v>04</v>
      </c>
      <c r="I2563" s="25" t="str">
        <f t="shared" si="327"/>
        <v>10</v>
      </c>
      <c r="J2563" s="25" t="str">
        <f t="shared" si="328"/>
        <v>2018</v>
      </c>
      <c r="K2563" s="25" t="str">
        <f t="shared" si="329"/>
        <v>1</v>
      </c>
      <c r="L2563" s="25" t="str">
        <f t="shared" si="330"/>
        <v>301509</v>
      </c>
      <c r="M2563" s="25" t="str">
        <f t="shared" si="331"/>
        <v>LT AGUNG 2</v>
      </c>
    </row>
    <row r="2564" spans="2:13" x14ac:dyDescent="0.25">
      <c r="B2564" s="6">
        <v>43379</v>
      </c>
      <c r="C2564" s="4" t="s">
        <v>1706</v>
      </c>
      <c r="D2564" s="5">
        <v>682500</v>
      </c>
      <c r="E2564" s="5">
        <v>0</v>
      </c>
      <c r="F2564" s="5">
        <f t="shared" si="325"/>
        <v>1245832400</v>
      </c>
      <c r="H2564" s="25" t="str">
        <f t="shared" si="326"/>
        <v>04</v>
      </c>
      <c r="I2564" s="25" t="str">
        <f t="shared" si="327"/>
        <v>10</v>
      </c>
      <c r="J2564" s="25" t="str">
        <f t="shared" si="328"/>
        <v>2018</v>
      </c>
      <c r="K2564" s="25" t="str">
        <f t="shared" si="329"/>
        <v>2</v>
      </c>
      <c r="L2564" s="25" t="str">
        <f t="shared" si="330"/>
        <v>301515</v>
      </c>
      <c r="M2564" s="25" t="str">
        <f t="shared" si="331"/>
        <v>DUKUH 1</v>
      </c>
    </row>
    <row r="2565" spans="2:13" x14ac:dyDescent="0.25">
      <c r="B2565" s="6">
        <v>43379</v>
      </c>
      <c r="C2565" s="4" t="s">
        <v>1707</v>
      </c>
      <c r="D2565" s="5">
        <v>225000</v>
      </c>
      <c r="E2565" s="5">
        <v>0</v>
      </c>
      <c r="F2565" s="5">
        <f t="shared" si="325"/>
        <v>1246057400</v>
      </c>
      <c r="H2565" s="25" t="str">
        <f t="shared" si="326"/>
        <v>04</v>
      </c>
      <c r="I2565" s="25" t="str">
        <f t="shared" si="327"/>
        <v>10</v>
      </c>
      <c r="J2565" s="25" t="str">
        <f t="shared" si="328"/>
        <v>2018</v>
      </c>
      <c r="K2565" s="25" t="str">
        <f t="shared" si="329"/>
        <v>1</v>
      </c>
      <c r="L2565" s="25" t="str">
        <f t="shared" si="330"/>
        <v>301515</v>
      </c>
      <c r="M2565" s="25" t="str">
        <f t="shared" si="331"/>
        <v>DUKUH 1</v>
      </c>
    </row>
    <row r="2566" spans="2:13" x14ac:dyDescent="0.25">
      <c r="B2566" s="6">
        <v>43379</v>
      </c>
      <c r="C2566" s="4" t="s">
        <v>1708</v>
      </c>
      <c r="D2566" s="5">
        <v>435000</v>
      </c>
      <c r="E2566" s="5">
        <v>0</v>
      </c>
      <c r="F2566" s="5">
        <f t="shared" si="325"/>
        <v>1246492400</v>
      </c>
      <c r="H2566" s="25" t="str">
        <f t="shared" si="326"/>
        <v>04</v>
      </c>
      <c r="I2566" s="25" t="str">
        <f t="shared" si="327"/>
        <v>10</v>
      </c>
      <c r="J2566" s="25" t="str">
        <f t="shared" si="328"/>
        <v>2018</v>
      </c>
      <c r="K2566" s="25" t="str">
        <f t="shared" si="329"/>
        <v>3</v>
      </c>
      <c r="L2566" s="25" t="str">
        <f t="shared" si="330"/>
        <v>301510</v>
      </c>
      <c r="M2566" s="25" t="str">
        <f t="shared" si="331"/>
        <v>LT AGUNG 1</v>
      </c>
    </row>
    <row r="2567" spans="2:13" x14ac:dyDescent="0.25">
      <c r="B2567" s="6">
        <v>43379</v>
      </c>
      <c r="C2567" s="4" t="s">
        <v>1709</v>
      </c>
      <c r="D2567" s="5">
        <v>30000</v>
      </c>
      <c r="E2567" s="5">
        <v>0</v>
      </c>
      <c r="F2567" s="5">
        <f t="shared" si="325"/>
        <v>1246522400</v>
      </c>
      <c r="H2567" s="25" t="str">
        <f t="shared" si="326"/>
        <v>04</v>
      </c>
      <c r="I2567" s="25" t="str">
        <f t="shared" si="327"/>
        <v>10</v>
      </c>
      <c r="J2567" s="25" t="str">
        <f t="shared" si="328"/>
        <v>2018</v>
      </c>
      <c r="K2567" s="25" t="str">
        <f t="shared" si="329"/>
        <v>3</v>
      </c>
      <c r="L2567" s="25" t="str">
        <f t="shared" si="330"/>
        <v>301512</v>
      </c>
      <c r="M2567" s="25" t="str">
        <f t="shared" si="331"/>
        <v>GEDONG 1</v>
      </c>
    </row>
    <row r="2568" spans="2:13" x14ac:dyDescent="0.25">
      <c r="B2568" s="6">
        <v>43379</v>
      </c>
      <c r="C2568" s="4" t="s">
        <v>1710</v>
      </c>
      <c r="D2568" s="5">
        <v>709500</v>
      </c>
      <c r="E2568" s="5">
        <v>0</v>
      </c>
      <c r="F2568" s="5">
        <f t="shared" si="325"/>
        <v>1247231900</v>
      </c>
      <c r="H2568" s="25" t="str">
        <f t="shared" si="326"/>
        <v>04</v>
      </c>
      <c r="I2568" s="25" t="str">
        <f t="shared" si="327"/>
        <v>10</v>
      </c>
      <c r="J2568" s="25" t="str">
        <f t="shared" si="328"/>
        <v>2018</v>
      </c>
      <c r="K2568" s="25" t="str">
        <f t="shared" si="329"/>
        <v>2</v>
      </c>
      <c r="L2568" s="25" t="str">
        <f t="shared" si="330"/>
        <v>301516</v>
      </c>
      <c r="M2568" s="25" t="str">
        <f t="shared" si="331"/>
        <v>DUKUH 3</v>
      </c>
    </row>
    <row r="2569" spans="2:13" x14ac:dyDescent="0.25">
      <c r="B2569" s="6">
        <v>43379</v>
      </c>
      <c r="C2569" s="4" t="s">
        <v>1711</v>
      </c>
      <c r="D2569" s="5">
        <v>2325000</v>
      </c>
      <c r="E2569" s="5">
        <v>0</v>
      </c>
      <c r="F2569" s="5">
        <f t="shared" si="325"/>
        <v>1249556900</v>
      </c>
      <c r="H2569" s="25" t="str">
        <f t="shared" si="326"/>
        <v>04</v>
      </c>
      <c r="I2569" s="25" t="str">
        <f t="shared" si="327"/>
        <v>10</v>
      </c>
      <c r="J2569" s="25" t="str">
        <f t="shared" si="328"/>
        <v>2018</v>
      </c>
      <c r="K2569" s="25" t="str">
        <f t="shared" si="329"/>
        <v>2</v>
      </c>
      <c r="L2569" s="25" t="str">
        <f t="shared" si="330"/>
        <v>301510</v>
      </c>
      <c r="M2569" s="25" t="str">
        <f t="shared" si="331"/>
        <v>LT AGUNG 1</v>
      </c>
    </row>
    <row r="2570" spans="2:13" x14ac:dyDescent="0.25">
      <c r="B2570" s="6">
        <v>43379</v>
      </c>
      <c r="C2570" s="4" t="s">
        <v>1712</v>
      </c>
      <c r="D2570" s="5">
        <v>1080000</v>
      </c>
      <c r="E2570" s="5">
        <v>0</v>
      </c>
      <c r="F2570" s="5">
        <f t="shared" si="325"/>
        <v>1250636900</v>
      </c>
      <c r="H2570" s="25" t="str">
        <f t="shared" si="326"/>
        <v>04</v>
      </c>
      <c r="I2570" s="25" t="str">
        <f t="shared" si="327"/>
        <v>10</v>
      </c>
      <c r="J2570" s="25" t="str">
        <f t="shared" si="328"/>
        <v>2018</v>
      </c>
      <c r="K2570" s="25" t="str">
        <f t="shared" si="329"/>
        <v>2</v>
      </c>
      <c r="L2570" s="25" t="str">
        <f t="shared" si="330"/>
        <v>301507</v>
      </c>
      <c r="M2570" s="25" t="str">
        <f t="shared" si="331"/>
        <v>AMPERA 2</v>
      </c>
    </row>
    <row r="2571" spans="2:13" x14ac:dyDescent="0.25">
      <c r="B2571" s="6">
        <v>43379</v>
      </c>
      <c r="C2571" s="4" t="s">
        <v>1713</v>
      </c>
      <c r="D2571" s="5">
        <v>345000</v>
      </c>
      <c r="E2571" s="5">
        <v>0</v>
      </c>
      <c r="F2571" s="5">
        <f t="shared" si="325"/>
        <v>1250981900</v>
      </c>
      <c r="H2571" s="25" t="str">
        <f t="shared" si="326"/>
        <v>04</v>
      </c>
      <c r="I2571" s="25" t="str">
        <f t="shared" si="327"/>
        <v>10</v>
      </c>
      <c r="J2571" s="25" t="str">
        <f t="shared" si="328"/>
        <v>2018</v>
      </c>
      <c r="K2571" s="25" t="str">
        <f t="shared" si="329"/>
        <v>3</v>
      </c>
      <c r="L2571" s="25" t="str">
        <f t="shared" si="330"/>
        <v>301509</v>
      </c>
      <c r="M2571" s="25" t="str">
        <f t="shared" si="331"/>
        <v>LT AGUNG 2</v>
      </c>
    </row>
    <row r="2572" spans="2:13" x14ac:dyDescent="0.25">
      <c r="B2572" s="6">
        <v>43379</v>
      </c>
      <c r="C2572" s="4" t="s">
        <v>1714</v>
      </c>
      <c r="D2572" s="5">
        <v>2062500</v>
      </c>
      <c r="E2572" s="5">
        <v>0</v>
      </c>
      <c r="F2572" s="5">
        <f t="shared" si="325"/>
        <v>1253044400</v>
      </c>
      <c r="H2572" s="25" t="str">
        <f t="shared" si="326"/>
        <v>04</v>
      </c>
      <c r="I2572" s="25" t="str">
        <f t="shared" si="327"/>
        <v>10</v>
      </c>
      <c r="J2572" s="25" t="str">
        <f t="shared" si="328"/>
        <v>2018</v>
      </c>
      <c r="K2572" s="25" t="str">
        <f t="shared" si="329"/>
        <v>2</v>
      </c>
      <c r="L2572" s="25" t="str">
        <f t="shared" si="330"/>
        <v>301514</v>
      </c>
      <c r="M2572" s="25" t="str">
        <f t="shared" si="331"/>
        <v>PS REBO</v>
      </c>
    </row>
    <row r="2573" spans="2:13" x14ac:dyDescent="0.25">
      <c r="B2573" s="6">
        <v>43379</v>
      </c>
      <c r="C2573" s="4" t="s">
        <v>1715</v>
      </c>
      <c r="D2573" s="5">
        <v>142500</v>
      </c>
      <c r="E2573" s="5">
        <v>0</v>
      </c>
      <c r="F2573" s="5">
        <f t="shared" si="325"/>
        <v>1253186900</v>
      </c>
      <c r="H2573" s="25" t="str">
        <f t="shared" si="326"/>
        <v>04</v>
      </c>
      <c r="I2573" s="25" t="str">
        <f t="shared" si="327"/>
        <v>10</v>
      </c>
      <c r="J2573" s="25" t="str">
        <f t="shared" si="328"/>
        <v>2018</v>
      </c>
      <c r="K2573" s="25" t="str">
        <f t="shared" si="329"/>
        <v>2</v>
      </c>
      <c r="L2573" s="25" t="str">
        <f t="shared" si="330"/>
        <v>301512</v>
      </c>
      <c r="M2573" s="25" t="str">
        <f t="shared" si="331"/>
        <v>GEDONG 1</v>
      </c>
    </row>
    <row r="2574" spans="2:13" x14ac:dyDescent="0.25">
      <c r="B2574" s="6">
        <v>43379</v>
      </c>
      <c r="C2574" s="4" t="s">
        <v>1710</v>
      </c>
      <c r="D2574" s="5">
        <v>1080000</v>
      </c>
      <c r="E2574" s="5">
        <v>0</v>
      </c>
      <c r="F2574" s="5">
        <f t="shared" si="325"/>
        <v>1254266900</v>
      </c>
      <c r="H2574" s="25" t="str">
        <f t="shared" si="326"/>
        <v>04</v>
      </c>
      <c r="I2574" s="25" t="str">
        <f t="shared" si="327"/>
        <v>10</v>
      </c>
      <c r="J2574" s="25" t="str">
        <f t="shared" si="328"/>
        <v>2018</v>
      </c>
      <c r="K2574" s="25" t="str">
        <f t="shared" si="329"/>
        <v>2</v>
      </c>
      <c r="L2574" s="25" t="str">
        <f t="shared" si="330"/>
        <v>301516</v>
      </c>
      <c r="M2574" s="25" t="str">
        <f t="shared" si="331"/>
        <v>DUKUH 3</v>
      </c>
    </row>
    <row r="2575" spans="2:13" x14ac:dyDescent="0.25">
      <c r="B2575" s="6">
        <v>43379</v>
      </c>
      <c r="C2575" s="4" t="s">
        <v>1716</v>
      </c>
      <c r="D2575" s="5">
        <v>150500</v>
      </c>
      <c r="E2575" s="5">
        <v>0</v>
      </c>
      <c r="F2575" s="5">
        <f t="shared" si="325"/>
        <v>1254417400</v>
      </c>
      <c r="H2575" s="25" t="str">
        <f t="shared" si="326"/>
        <v>04</v>
      </c>
      <c r="I2575" s="25" t="str">
        <f t="shared" si="327"/>
        <v>10</v>
      </c>
      <c r="J2575" s="25" t="str">
        <f t="shared" si="328"/>
        <v>2018</v>
      </c>
      <c r="K2575" s="25" t="str">
        <f t="shared" si="329"/>
        <v>3</v>
      </c>
      <c r="L2575" s="25" t="str">
        <f t="shared" si="330"/>
        <v>301515</v>
      </c>
      <c r="M2575" s="25" t="str">
        <f t="shared" si="331"/>
        <v>DUKUH 1</v>
      </c>
    </row>
    <row r="2576" spans="2:13" x14ac:dyDescent="0.25">
      <c r="B2576" s="6">
        <v>43379</v>
      </c>
      <c r="C2576" s="4" t="s">
        <v>1717</v>
      </c>
      <c r="D2576" s="5">
        <v>107500</v>
      </c>
      <c r="E2576" s="5">
        <v>0</v>
      </c>
      <c r="F2576" s="5">
        <f t="shared" si="325"/>
        <v>1254524900</v>
      </c>
      <c r="H2576" s="25" t="str">
        <f t="shared" si="326"/>
        <v>04</v>
      </c>
      <c r="I2576" s="25" t="str">
        <f t="shared" si="327"/>
        <v>10</v>
      </c>
      <c r="J2576" s="25" t="str">
        <f t="shared" si="328"/>
        <v>2018</v>
      </c>
      <c r="K2576" s="25" t="str">
        <f t="shared" si="329"/>
        <v>3</v>
      </c>
      <c r="L2576" s="25" t="str">
        <f t="shared" si="330"/>
        <v>301516</v>
      </c>
      <c r="M2576" s="25" t="str">
        <f t="shared" si="331"/>
        <v>DUKUH 3</v>
      </c>
    </row>
    <row r="2577" spans="2:13" x14ac:dyDescent="0.25">
      <c r="B2577" s="6">
        <v>43379</v>
      </c>
      <c r="C2577" s="4" t="s">
        <v>1718</v>
      </c>
      <c r="D2577" s="5">
        <v>135000</v>
      </c>
      <c r="E2577" s="5">
        <v>0</v>
      </c>
      <c r="F2577" s="5">
        <f t="shared" si="325"/>
        <v>1254659900</v>
      </c>
      <c r="H2577" s="25" t="str">
        <f t="shared" si="326"/>
        <v>04</v>
      </c>
      <c r="I2577" s="25" t="str">
        <f t="shared" si="327"/>
        <v>10</v>
      </c>
      <c r="J2577" s="25" t="str">
        <f t="shared" si="328"/>
        <v>2018</v>
      </c>
      <c r="K2577" s="25" t="str">
        <f t="shared" si="329"/>
        <v>3</v>
      </c>
      <c r="L2577" s="25" t="str">
        <f t="shared" si="330"/>
        <v>301503</v>
      </c>
      <c r="M2577" s="25" t="str">
        <f t="shared" si="331"/>
        <v>CIPUTAT 1</v>
      </c>
    </row>
    <row r="2578" spans="2:13" x14ac:dyDescent="0.25">
      <c r="B2578" s="6">
        <v>43379</v>
      </c>
      <c r="C2578" s="4" t="s">
        <v>1719</v>
      </c>
      <c r="D2578" s="5">
        <v>1755000</v>
      </c>
      <c r="E2578" s="5">
        <v>0</v>
      </c>
      <c r="F2578" s="5">
        <f t="shared" si="325"/>
        <v>1256414900</v>
      </c>
      <c r="H2578" s="25" t="str">
        <f t="shared" si="326"/>
        <v>04</v>
      </c>
      <c r="I2578" s="25" t="str">
        <f t="shared" si="327"/>
        <v>10</v>
      </c>
      <c r="J2578" s="25" t="str">
        <f t="shared" si="328"/>
        <v>2018</v>
      </c>
      <c r="K2578" s="25" t="str">
        <f t="shared" si="329"/>
        <v>2</v>
      </c>
      <c r="L2578" s="25" t="str">
        <f t="shared" si="330"/>
        <v>301504</v>
      </c>
      <c r="M2578" s="25" t="str">
        <f t="shared" si="331"/>
        <v>PD PINANG</v>
      </c>
    </row>
    <row r="2579" spans="2:13" x14ac:dyDescent="0.25">
      <c r="B2579" s="6">
        <v>43379</v>
      </c>
      <c r="C2579" s="4" t="s">
        <v>1720</v>
      </c>
      <c r="D2579" s="5">
        <v>420000</v>
      </c>
      <c r="E2579" s="5">
        <v>0</v>
      </c>
      <c r="F2579" s="5">
        <f t="shared" si="325"/>
        <v>1256834900</v>
      </c>
      <c r="H2579" s="25" t="str">
        <f t="shared" si="326"/>
        <v>04</v>
      </c>
      <c r="I2579" s="25" t="str">
        <f t="shared" si="327"/>
        <v>10</v>
      </c>
      <c r="J2579" s="25" t="str">
        <f t="shared" si="328"/>
        <v>2018</v>
      </c>
      <c r="K2579" s="25" t="str">
        <f t="shared" si="329"/>
        <v>3</v>
      </c>
      <c r="L2579" s="25" t="str">
        <f t="shared" si="330"/>
        <v>301506</v>
      </c>
      <c r="M2579" s="25" t="str">
        <f t="shared" si="331"/>
        <v>FATMAWATI 1</v>
      </c>
    </row>
    <row r="2580" spans="2:13" x14ac:dyDescent="0.25">
      <c r="B2580" s="6">
        <v>43379</v>
      </c>
      <c r="C2580" s="4" t="s">
        <v>1721</v>
      </c>
      <c r="D2580" s="5">
        <v>345000</v>
      </c>
      <c r="E2580" s="5">
        <v>0</v>
      </c>
      <c r="F2580" s="5">
        <f t="shared" si="325"/>
        <v>1257179900</v>
      </c>
      <c r="H2580" s="25" t="str">
        <f t="shared" si="326"/>
        <v>04</v>
      </c>
      <c r="I2580" s="25" t="str">
        <f t="shared" si="327"/>
        <v>10</v>
      </c>
      <c r="J2580" s="25" t="str">
        <f t="shared" si="328"/>
        <v>2018</v>
      </c>
      <c r="K2580" s="25" t="str">
        <f t="shared" si="329"/>
        <v>3</v>
      </c>
      <c r="L2580" s="25" t="str">
        <f t="shared" si="330"/>
        <v>301505</v>
      </c>
      <c r="M2580" s="25" t="str">
        <f t="shared" si="331"/>
        <v>FATMAWATI 2</v>
      </c>
    </row>
    <row r="2581" spans="2:13" x14ac:dyDescent="0.25">
      <c r="B2581" s="6">
        <v>43379</v>
      </c>
      <c r="C2581" s="4" t="s">
        <v>1716</v>
      </c>
      <c r="D2581" s="5">
        <v>270000</v>
      </c>
      <c r="E2581" s="5">
        <v>0</v>
      </c>
      <c r="F2581" s="5">
        <f t="shared" si="325"/>
        <v>1257449900</v>
      </c>
      <c r="H2581" s="25" t="str">
        <f t="shared" si="326"/>
        <v>04</v>
      </c>
      <c r="I2581" s="25" t="str">
        <f t="shared" si="327"/>
        <v>10</v>
      </c>
      <c r="J2581" s="25" t="str">
        <f t="shared" si="328"/>
        <v>2018</v>
      </c>
      <c r="K2581" s="25" t="str">
        <f t="shared" si="329"/>
        <v>3</v>
      </c>
      <c r="L2581" s="25" t="str">
        <f t="shared" si="330"/>
        <v>301515</v>
      </c>
      <c r="M2581" s="25" t="str">
        <f t="shared" si="331"/>
        <v>DUKUH 1</v>
      </c>
    </row>
    <row r="2582" spans="2:13" x14ac:dyDescent="0.25">
      <c r="B2582" s="6">
        <v>43379</v>
      </c>
      <c r="C2582" s="4" t="s">
        <v>1717</v>
      </c>
      <c r="D2582" s="5">
        <v>195000</v>
      </c>
      <c r="E2582" s="5">
        <v>0</v>
      </c>
      <c r="F2582" s="5">
        <f t="shared" si="325"/>
        <v>1257644900</v>
      </c>
      <c r="H2582" s="25" t="str">
        <f t="shared" si="326"/>
        <v>04</v>
      </c>
      <c r="I2582" s="25" t="str">
        <f t="shared" si="327"/>
        <v>10</v>
      </c>
      <c r="J2582" s="25" t="str">
        <f t="shared" si="328"/>
        <v>2018</v>
      </c>
      <c r="K2582" s="25" t="str">
        <f t="shared" si="329"/>
        <v>3</v>
      </c>
      <c r="L2582" s="25" t="str">
        <f t="shared" si="330"/>
        <v>301516</v>
      </c>
      <c r="M2582" s="25" t="str">
        <f t="shared" si="331"/>
        <v>DUKUH 3</v>
      </c>
    </row>
    <row r="2583" spans="2:13" x14ac:dyDescent="0.25">
      <c r="B2583" s="6">
        <v>43379</v>
      </c>
      <c r="C2583" s="4" t="s">
        <v>1722</v>
      </c>
      <c r="D2583" s="5">
        <v>2880000</v>
      </c>
      <c r="E2583" s="5">
        <v>0</v>
      </c>
      <c r="F2583" s="5">
        <f t="shared" ref="F2583:F2646" si="332">F2582+D2583-E2583</f>
        <v>1260524900</v>
      </c>
      <c r="H2583" s="25" t="str">
        <f t="shared" si="326"/>
        <v>04</v>
      </c>
      <c r="I2583" s="25" t="str">
        <f t="shared" si="327"/>
        <v>10</v>
      </c>
      <c r="J2583" s="25" t="str">
        <f t="shared" si="328"/>
        <v>2018</v>
      </c>
      <c r="K2583" s="25" t="str">
        <f t="shared" si="329"/>
        <v>2</v>
      </c>
      <c r="L2583" s="25" t="str">
        <f t="shared" si="330"/>
        <v>301508</v>
      </c>
      <c r="M2583" s="25" t="str">
        <f t="shared" si="331"/>
        <v>AMPERA 1</v>
      </c>
    </row>
    <row r="2584" spans="2:13" x14ac:dyDescent="0.25">
      <c r="B2584" s="6">
        <v>43379</v>
      </c>
      <c r="C2584" s="4" t="s">
        <v>1723</v>
      </c>
      <c r="D2584" s="5">
        <v>360000</v>
      </c>
      <c r="E2584" s="5">
        <v>0</v>
      </c>
      <c r="F2584" s="5">
        <f t="shared" si="332"/>
        <v>1260884900</v>
      </c>
      <c r="H2584" s="25" t="str">
        <f t="shared" si="326"/>
        <v>04</v>
      </c>
      <c r="I2584" s="25" t="str">
        <f t="shared" si="327"/>
        <v>10</v>
      </c>
      <c r="J2584" s="25" t="str">
        <f t="shared" si="328"/>
        <v>2018</v>
      </c>
      <c r="K2584" s="25" t="str">
        <f t="shared" si="329"/>
        <v>3</v>
      </c>
      <c r="L2584" s="25" t="str">
        <f t="shared" si="330"/>
        <v>301504</v>
      </c>
      <c r="M2584" s="25" t="str">
        <f t="shared" si="331"/>
        <v>PD PINANG</v>
      </c>
    </row>
    <row r="2585" spans="2:13" x14ac:dyDescent="0.25">
      <c r="B2585" s="6">
        <v>43379</v>
      </c>
      <c r="C2585" s="4" t="s">
        <v>1724</v>
      </c>
      <c r="D2585" s="5">
        <v>682500</v>
      </c>
      <c r="E2585" s="5">
        <v>0</v>
      </c>
      <c r="F2585" s="5">
        <f t="shared" si="332"/>
        <v>1261567400</v>
      </c>
      <c r="H2585" s="25" t="str">
        <f t="shared" si="326"/>
        <v>04</v>
      </c>
      <c r="I2585" s="25" t="str">
        <f t="shared" si="327"/>
        <v>10</v>
      </c>
      <c r="J2585" s="25" t="str">
        <f t="shared" si="328"/>
        <v>2018</v>
      </c>
      <c r="K2585" s="25" t="str">
        <f t="shared" si="329"/>
        <v>3</v>
      </c>
      <c r="L2585" s="25" t="str">
        <f t="shared" si="330"/>
        <v>301514</v>
      </c>
      <c r="M2585" s="25" t="str">
        <f t="shared" si="331"/>
        <v>PS REBO</v>
      </c>
    </row>
    <row r="2586" spans="2:13" x14ac:dyDescent="0.25">
      <c r="B2586" s="6">
        <v>43379</v>
      </c>
      <c r="C2586" s="4" t="s">
        <v>1725</v>
      </c>
      <c r="D2586" s="5">
        <v>660000</v>
      </c>
      <c r="E2586" s="5">
        <v>0</v>
      </c>
      <c r="F2586" s="5">
        <f t="shared" si="332"/>
        <v>1262227400</v>
      </c>
      <c r="H2586" s="25" t="str">
        <f t="shared" si="326"/>
        <v>04</v>
      </c>
      <c r="I2586" s="25" t="str">
        <f t="shared" si="327"/>
        <v>10</v>
      </c>
      <c r="J2586" s="25" t="str">
        <f t="shared" si="328"/>
        <v>2018</v>
      </c>
      <c r="K2586" s="25" t="str">
        <f t="shared" si="329"/>
        <v>2</v>
      </c>
      <c r="L2586" s="25" t="str">
        <f t="shared" si="330"/>
        <v>301506</v>
      </c>
      <c r="M2586" s="25" t="str">
        <f t="shared" si="331"/>
        <v>FATMAWATI 1</v>
      </c>
    </row>
    <row r="2587" spans="2:13" x14ac:dyDescent="0.25">
      <c r="B2587" s="6">
        <v>43379</v>
      </c>
      <c r="C2587" s="4" t="s">
        <v>1726</v>
      </c>
      <c r="D2587" s="5">
        <v>225000</v>
      </c>
      <c r="E2587" s="5">
        <v>0</v>
      </c>
      <c r="F2587" s="5">
        <f t="shared" si="332"/>
        <v>1262452400</v>
      </c>
      <c r="H2587" s="25" t="str">
        <f t="shared" si="326"/>
        <v>04</v>
      </c>
      <c r="I2587" s="25" t="str">
        <f t="shared" si="327"/>
        <v>10</v>
      </c>
      <c r="J2587" s="25" t="str">
        <f t="shared" si="328"/>
        <v>2018</v>
      </c>
      <c r="K2587" s="25" t="str">
        <f t="shared" si="329"/>
        <v>3</v>
      </c>
      <c r="L2587" s="25" t="str">
        <f t="shared" si="330"/>
        <v>301507</v>
      </c>
      <c r="M2587" s="25" t="str">
        <f t="shared" si="331"/>
        <v>AMPERA 2</v>
      </c>
    </row>
    <row r="2588" spans="2:13" x14ac:dyDescent="0.25">
      <c r="B2588" s="6">
        <v>43379</v>
      </c>
      <c r="C2588" s="4" t="s">
        <v>1727</v>
      </c>
      <c r="D2588" s="5">
        <v>1305000</v>
      </c>
      <c r="E2588" s="5">
        <v>0</v>
      </c>
      <c r="F2588" s="5">
        <f t="shared" si="332"/>
        <v>1263757400</v>
      </c>
      <c r="H2588" s="25" t="str">
        <f t="shared" ref="H2588:H2651" si="333">MID(C2588,81,2)</f>
        <v>04</v>
      </c>
      <c r="I2588" s="25" t="str">
        <f t="shared" ref="I2588:I2651" si="334">MID(C2588,83,2)</f>
        <v>10</v>
      </c>
      <c r="J2588" s="25" t="str">
        <f t="shared" ref="J2588:J2651" si="335">MID(C2588,85,4)</f>
        <v>2018</v>
      </c>
      <c r="K2588" s="25" t="str">
        <f t="shared" ref="K2588:K2651" si="336">MID(C2588,90,1)</f>
        <v>2</v>
      </c>
      <c r="L2588" s="25" t="str">
        <f t="shared" ref="L2588:L2651" si="337">MID(C2588,92,6)</f>
        <v>301503</v>
      </c>
      <c r="M2588" s="25" t="str">
        <f t="shared" ref="M2588:M2651" si="338">MID(C2588,99,15)</f>
        <v>CIPUTAT 1</v>
      </c>
    </row>
    <row r="2589" spans="2:13" x14ac:dyDescent="0.25">
      <c r="B2589" s="6">
        <v>43379</v>
      </c>
      <c r="C2589" s="4" t="s">
        <v>1706</v>
      </c>
      <c r="D2589" s="5">
        <v>559000</v>
      </c>
      <c r="E2589" s="5">
        <v>0</v>
      </c>
      <c r="F2589" s="5">
        <f t="shared" si="332"/>
        <v>1264316400</v>
      </c>
      <c r="H2589" s="25" t="str">
        <f t="shared" si="333"/>
        <v>04</v>
      </c>
      <c r="I2589" s="25" t="str">
        <f t="shared" si="334"/>
        <v>10</v>
      </c>
      <c r="J2589" s="25" t="str">
        <f t="shared" si="335"/>
        <v>2018</v>
      </c>
      <c r="K2589" s="25" t="str">
        <f t="shared" si="336"/>
        <v>2</v>
      </c>
      <c r="L2589" s="25" t="str">
        <f t="shared" si="337"/>
        <v>301515</v>
      </c>
      <c r="M2589" s="25" t="str">
        <f t="shared" si="338"/>
        <v>DUKUH 1</v>
      </c>
    </row>
    <row r="2590" spans="2:13" x14ac:dyDescent="0.25">
      <c r="B2590" s="6">
        <v>43379</v>
      </c>
      <c r="C2590" s="4" t="s">
        <v>1728</v>
      </c>
      <c r="D2590" s="5">
        <v>435000</v>
      </c>
      <c r="E2590" s="5">
        <v>0</v>
      </c>
      <c r="F2590" s="5">
        <f t="shared" si="332"/>
        <v>1264751400</v>
      </c>
      <c r="H2590" s="25" t="str">
        <f t="shared" si="333"/>
        <v>04</v>
      </c>
      <c r="I2590" s="25" t="str">
        <f t="shared" si="334"/>
        <v>10</v>
      </c>
      <c r="J2590" s="25" t="str">
        <f t="shared" si="335"/>
        <v>2018</v>
      </c>
      <c r="K2590" s="25" t="str">
        <f t="shared" si="336"/>
        <v>3</v>
      </c>
      <c r="L2590" s="25" t="str">
        <f t="shared" si="337"/>
        <v>301508</v>
      </c>
      <c r="M2590" s="25" t="str">
        <f t="shared" si="338"/>
        <v>AMPERA 1</v>
      </c>
    </row>
    <row r="2591" spans="2:13" x14ac:dyDescent="0.25">
      <c r="B2591" s="6">
        <v>43379</v>
      </c>
      <c r="C2591" s="4" t="s">
        <v>1729</v>
      </c>
      <c r="D2591" s="5">
        <v>142500</v>
      </c>
      <c r="E2591" s="5">
        <v>0</v>
      </c>
      <c r="F2591" s="5">
        <f t="shared" si="332"/>
        <v>1264893900</v>
      </c>
      <c r="H2591" s="25" t="str">
        <f t="shared" si="333"/>
        <v>04</v>
      </c>
      <c r="I2591" s="25" t="str">
        <f t="shared" si="334"/>
        <v>10</v>
      </c>
      <c r="J2591" s="25" t="str">
        <f t="shared" si="335"/>
        <v>2018</v>
      </c>
      <c r="K2591" s="25" t="str">
        <f t="shared" si="336"/>
        <v>2</v>
      </c>
      <c r="L2591" s="25" t="str">
        <f t="shared" si="337"/>
        <v>301513</v>
      </c>
      <c r="M2591" s="25" t="str">
        <f t="shared" si="338"/>
        <v>KP RAMBUTAN</v>
      </c>
    </row>
    <row r="2592" spans="2:13" x14ac:dyDescent="0.25">
      <c r="B2592" s="6">
        <v>43379</v>
      </c>
      <c r="C2592" s="4" t="s">
        <v>1730</v>
      </c>
      <c r="D2592" s="5">
        <v>945000</v>
      </c>
      <c r="E2592" s="5">
        <v>0</v>
      </c>
      <c r="F2592" s="5">
        <f t="shared" si="332"/>
        <v>1265838900</v>
      </c>
      <c r="H2592" s="25" t="str">
        <f t="shared" si="333"/>
        <v>04</v>
      </c>
      <c r="I2592" s="25" t="str">
        <f t="shared" si="334"/>
        <v>10</v>
      </c>
      <c r="J2592" s="25" t="str">
        <f t="shared" si="335"/>
        <v>2018</v>
      </c>
      <c r="K2592" s="25" t="str">
        <f t="shared" si="336"/>
        <v>1</v>
      </c>
      <c r="L2592" s="25" t="str">
        <f t="shared" si="337"/>
        <v>301513</v>
      </c>
      <c r="M2592" s="25" t="str">
        <f t="shared" si="338"/>
        <v>KP RAMBUTAN</v>
      </c>
    </row>
    <row r="2593" spans="2:13" x14ac:dyDescent="0.25">
      <c r="B2593" s="6">
        <v>43379</v>
      </c>
      <c r="C2593" s="4" t="s">
        <v>1731</v>
      </c>
      <c r="D2593" s="5">
        <v>3405000</v>
      </c>
      <c r="E2593" s="5">
        <v>0</v>
      </c>
      <c r="F2593" s="5">
        <f t="shared" si="332"/>
        <v>1269243900</v>
      </c>
      <c r="H2593" s="25" t="str">
        <f t="shared" si="333"/>
        <v>04</v>
      </c>
      <c r="I2593" s="25" t="str">
        <f t="shared" si="334"/>
        <v>10</v>
      </c>
      <c r="J2593" s="25" t="str">
        <f t="shared" si="335"/>
        <v>2018</v>
      </c>
      <c r="K2593" s="25" t="str">
        <f t="shared" si="336"/>
        <v>2</v>
      </c>
      <c r="L2593" s="25" t="str">
        <f t="shared" si="337"/>
        <v>301509</v>
      </c>
      <c r="M2593" s="25" t="str">
        <f t="shared" si="338"/>
        <v>LT AGUNG 2</v>
      </c>
    </row>
    <row r="2594" spans="2:13" x14ac:dyDescent="0.25">
      <c r="B2594" s="6">
        <v>43379</v>
      </c>
      <c r="C2594" s="4" t="s">
        <v>1707</v>
      </c>
      <c r="D2594" s="5">
        <v>215000</v>
      </c>
      <c r="E2594" s="5">
        <v>0</v>
      </c>
      <c r="F2594" s="5">
        <f t="shared" si="332"/>
        <v>1269458900</v>
      </c>
      <c r="H2594" s="25" t="str">
        <f t="shared" si="333"/>
        <v>04</v>
      </c>
      <c r="I2594" s="25" t="str">
        <f t="shared" si="334"/>
        <v>10</v>
      </c>
      <c r="J2594" s="25" t="str">
        <f t="shared" si="335"/>
        <v>2018</v>
      </c>
      <c r="K2594" s="25" t="str">
        <f t="shared" si="336"/>
        <v>1</v>
      </c>
      <c r="L2594" s="25" t="str">
        <f t="shared" si="337"/>
        <v>301515</v>
      </c>
      <c r="M2594" s="25" t="str">
        <f t="shared" si="338"/>
        <v>DUKUH 1</v>
      </c>
    </row>
    <row r="2595" spans="2:13" x14ac:dyDescent="0.25">
      <c r="B2595" s="6">
        <v>43379</v>
      </c>
      <c r="C2595" s="4" t="s">
        <v>1732</v>
      </c>
      <c r="D2595" s="5">
        <v>75000</v>
      </c>
      <c r="E2595" s="5">
        <v>0</v>
      </c>
      <c r="F2595" s="5">
        <f t="shared" si="332"/>
        <v>1269533900</v>
      </c>
      <c r="H2595" s="25" t="str">
        <f t="shared" si="333"/>
        <v>04</v>
      </c>
      <c r="I2595" s="25" t="str">
        <f t="shared" si="334"/>
        <v>10</v>
      </c>
      <c r="J2595" s="25" t="str">
        <f t="shared" si="335"/>
        <v>2018</v>
      </c>
      <c r="K2595" s="25" t="str">
        <f t="shared" si="336"/>
        <v>3</v>
      </c>
      <c r="L2595" s="25" t="str">
        <f t="shared" si="337"/>
        <v>301511</v>
      </c>
      <c r="M2595" s="25" t="str">
        <f t="shared" si="338"/>
        <v>GEDONG 2</v>
      </c>
    </row>
    <row r="2596" spans="2:13" x14ac:dyDescent="0.25">
      <c r="B2596" s="6">
        <v>43379</v>
      </c>
      <c r="C2596" s="4" t="s">
        <v>1733</v>
      </c>
      <c r="D2596" s="5">
        <v>75000</v>
      </c>
      <c r="E2596" s="5">
        <v>0</v>
      </c>
      <c r="F2596" s="5">
        <f t="shared" si="332"/>
        <v>1269608900</v>
      </c>
      <c r="H2596" s="25" t="str">
        <f t="shared" si="333"/>
        <v>04</v>
      </c>
      <c r="I2596" s="25" t="str">
        <f t="shared" si="334"/>
        <v>10</v>
      </c>
      <c r="J2596" s="25" t="str">
        <f t="shared" si="335"/>
        <v>2018</v>
      </c>
      <c r="K2596" s="25" t="str">
        <f t="shared" si="336"/>
        <v>3</v>
      </c>
      <c r="L2596" s="25" t="str">
        <f t="shared" si="337"/>
        <v>301513</v>
      </c>
      <c r="M2596" s="25" t="str">
        <f t="shared" si="338"/>
        <v>KP RAMBUTAN</v>
      </c>
    </row>
    <row r="2597" spans="2:13" x14ac:dyDescent="0.25">
      <c r="B2597" s="6">
        <v>43379</v>
      </c>
      <c r="C2597" s="4" t="s">
        <v>1734</v>
      </c>
      <c r="D2597" s="5">
        <v>720000</v>
      </c>
      <c r="E2597" s="5">
        <v>0</v>
      </c>
      <c r="F2597" s="5">
        <f t="shared" si="332"/>
        <v>1270328900</v>
      </c>
      <c r="H2597" s="25" t="str">
        <f t="shared" si="333"/>
        <v>05</v>
      </c>
      <c r="I2597" s="25" t="str">
        <f t="shared" si="334"/>
        <v>10</v>
      </c>
      <c r="J2597" s="25" t="str">
        <f t="shared" si="335"/>
        <v>2018</v>
      </c>
      <c r="K2597" s="25" t="str">
        <f t="shared" si="336"/>
        <v>2</v>
      </c>
      <c r="L2597" s="25" t="str">
        <f t="shared" si="337"/>
        <v>301505</v>
      </c>
      <c r="M2597" s="25" t="str">
        <f t="shared" si="338"/>
        <v>FATMAWATI 2</v>
      </c>
    </row>
    <row r="2598" spans="2:13" x14ac:dyDescent="0.25">
      <c r="B2598" s="6">
        <v>43379</v>
      </c>
      <c r="C2598" s="4" t="s">
        <v>1735</v>
      </c>
      <c r="D2598" s="5">
        <v>405000</v>
      </c>
      <c r="E2598" s="5">
        <v>0</v>
      </c>
      <c r="F2598" s="5">
        <f t="shared" si="332"/>
        <v>1270733900</v>
      </c>
      <c r="H2598" s="25" t="str">
        <f t="shared" si="333"/>
        <v>05</v>
      </c>
      <c r="I2598" s="25" t="str">
        <f t="shared" si="334"/>
        <v>10</v>
      </c>
      <c r="J2598" s="25" t="str">
        <f t="shared" si="335"/>
        <v>2018</v>
      </c>
      <c r="K2598" s="25" t="str">
        <f t="shared" si="336"/>
        <v>2</v>
      </c>
      <c r="L2598" s="25" t="str">
        <f t="shared" si="337"/>
        <v>301513</v>
      </c>
      <c r="M2598" s="25" t="str">
        <f t="shared" si="338"/>
        <v>KP RAMBUTAN</v>
      </c>
    </row>
    <row r="2599" spans="2:13" x14ac:dyDescent="0.25">
      <c r="B2599" s="6">
        <v>43379</v>
      </c>
      <c r="C2599" s="4" t="s">
        <v>1736</v>
      </c>
      <c r="D2599" s="5">
        <v>1350000</v>
      </c>
      <c r="E2599" s="5">
        <v>0</v>
      </c>
      <c r="F2599" s="5">
        <f t="shared" si="332"/>
        <v>1272083900</v>
      </c>
      <c r="H2599" s="25" t="str">
        <f t="shared" si="333"/>
        <v>05</v>
      </c>
      <c r="I2599" s="25" t="str">
        <f t="shared" si="334"/>
        <v>10</v>
      </c>
      <c r="J2599" s="25" t="str">
        <f t="shared" si="335"/>
        <v>2018</v>
      </c>
      <c r="K2599" s="25" t="str">
        <f t="shared" si="336"/>
        <v>2</v>
      </c>
      <c r="L2599" s="25" t="str">
        <f t="shared" si="337"/>
        <v>301510</v>
      </c>
      <c r="M2599" s="25" t="str">
        <f t="shared" si="338"/>
        <v>LT AGUNG 1</v>
      </c>
    </row>
    <row r="2600" spans="2:13" x14ac:dyDescent="0.25">
      <c r="B2600" s="6">
        <v>43379</v>
      </c>
      <c r="C2600" s="4" t="s">
        <v>1737</v>
      </c>
      <c r="D2600" s="5">
        <v>2017500</v>
      </c>
      <c r="E2600" s="5">
        <v>0</v>
      </c>
      <c r="F2600" s="5">
        <f t="shared" si="332"/>
        <v>1274101400</v>
      </c>
      <c r="H2600" s="25" t="str">
        <f t="shared" si="333"/>
        <v>05</v>
      </c>
      <c r="I2600" s="25" t="str">
        <f t="shared" si="334"/>
        <v>10</v>
      </c>
      <c r="J2600" s="25" t="str">
        <f t="shared" si="335"/>
        <v>2018</v>
      </c>
      <c r="K2600" s="25" t="str">
        <f t="shared" si="336"/>
        <v>2</v>
      </c>
      <c r="L2600" s="25" t="str">
        <f t="shared" si="337"/>
        <v>301508</v>
      </c>
      <c r="M2600" s="25" t="str">
        <f t="shared" si="338"/>
        <v>AMPERA 1</v>
      </c>
    </row>
    <row r="2601" spans="2:13" x14ac:dyDescent="0.25">
      <c r="B2601" s="6">
        <v>43379</v>
      </c>
      <c r="C2601" s="4" t="s">
        <v>1738</v>
      </c>
      <c r="D2601" s="5">
        <v>592500</v>
      </c>
      <c r="E2601" s="5">
        <v>0</v>
      </c>
      <c r="F2601" s="5">
        <f t="shared" si="332"/>
        <v>1274693900</v>
      </c>
      <c r="H2601" s="25" t="str">
        <f t="shared" si="333"/>
        <v>05</v>
      </c>
      <c r="I2601" s="25" t="str">
        <f t="shared" si="334"/>
        <v>10</v>
      </c>
      <c r="J2601" s="25" t="str">
        <f t="shared" si="335"/>
        <v>2018</v>
      </c>
      <c r="K2601" s="25" t="str">
        <f t="shared" si="336"/>
        <v>1</v>
      </c>
      <c r="L2601" s="25" t="str">
        <f t="shared" si="337"/>
        <v>301512</v>
      </c>
      <c r="M2601" s="25" t="str">
        <f t="shared" si="338"/>
        <v>GEDONG 1</v>
      </c>
    </row>
    <row r="2602" spans="2:13" x14ac:dyDescent="0.25">
      <c r="B2602" s="6">
        <v>43379</v>
      </c>
      <c r="C2602" s="4" t="s">
        <v>1739</v>
      </c>
      <c r="D2602" s="5">
        <v>390000</v>
      </c>
      <c r="E2602" s="5">
        <v>0</v>
      </c>
      <c r="F2602" s="5">
        <f t="shared" si="332"/>
        <v>1275083900</v>
      </c>
      <c r="H2602" s="25" t="str">
        <f t="shared" si="333"/>
        <v>05</v>
      </c>
      <c r="I2602" s="25" t="str">
        <f t="shared" si="334"/>
        <v>10</v>
      </c>
      <c r="J2602" s="25" t="str">
        <f t="shared" si="335"/>
        <v>2018</v>
      </c>
      <c r="K2602" s="25" t="str">
        <f t="shared" si="336"/>
        <v>3</v>
      </c>
      <c r="L2602" s="25" t="str">
        <f t="shared" si="337"/>
        <v>301504</v>
      </c>
      <c r="M2602" s="25" t="str">
        <f t="shared" si="338"/>
        <v>PD PINANG</v>
      </c>
    </row>
    <row r="2603" spans="2:13" x14ac:dyDescent="0.25">
      <c r="B2603" s="6">
        <v>43379</v>
      </c>
      <c r="C2603" s="4" t="s">
        <v>1740</v>
      </c>
      <c r="D2603" s="5">
        <v>577500</v>
      </c>
      <c r="E2603" s="5">
        <v>0</v>
      </c>
      <c r="F2603" s="5">
        <f t="shared" si="332"/>
        <v>1275661400</v>
      </c>
      <c r="H2603" s="25" t="str">
        <f t="shared" si="333"/>
        <v>05</v>
      </c>
      <c r="I2603" s="25" t="str">
        <f t="shared" si="334"/>
        <v>10</v>
      </c>
      <c r="J2603" s="25" t="str">
        <f t="shared" si="335"/>
        <v>2018</v>
      </c>
      <c r="K2603" s="25" t="str">
        <f t="shared" si="336"/>
        <v>2</v>
      </c>
      <c r="L2603" s="25" t="str">
        <f t="shared" si="337"/>
        <v>301511</v>
      </c>
      <c r="M2603" s="25" t="str">
        <f t="shared" si="338"/>
        <v>GEDONG 2</v>
      </c>
    </row>
    <row r="2604" spans="2:13" x14ac:dyDescent="0.25">
      <c r="B2604" s="6">
        <v>43379</v>
      </c>
      <c r="C2604" s="4" t="s">
        <v>1741</v>
      </c>
      <c r="D2604" s="5">
        <v>315000</v>
      </c>
      <c r="E2604" s="5">
        <v>0</v>
      </c>
      <c r="F2604" s="5">
        <f t="shared" si="332"/>
        <v>1275976400</v>
      </c>
      <c r="H2604" s="25" t="str">
        <f t="shared" si="333"/>
        <v>05</v>
      </c>
      <c r="I2604" s="25" t="str">
        <f t="shared" si="334"/>
        <v>10</v>
      </c>
      <c r="J2604" s="25" t="str">
        <f t="shared" si="335"/>
        <v>2018</v>
      </c>
      <c r="K2604" s="25" t="str">
        <f t="shared" si="336"/>
        <v>2</v>
      </c>
      <c r="L2604" s="25" t="str">
        <f t="shared" si="337"/>
        <v>301503</v>
      </c>
      <c r="M2604" s="25" t="str">
        <f t="shared" si="338"/>
        <v>CIPUTAT 1</v>
      </c>
    </row>
    <row r="2605" spans="2:13" x14ac:dyDescent="0.25">
      <c r="B2605" s="6">
        <v>43379</v>
      </c>
      <c r="C2605" s="4" t="s">
        <v>1742</v>
      </c>
      <c r="D2605" s="5">
        <v>180000</v>
      </c>
      <c r="E2605" s="5">
        <v>0</v>
      </c>
      <c r="F2605" s="5">
        <f t="shared" si="332"/>
        <v>1276156400</v>
      </c>
      <c r="H2605" s="25" t="str">
        <f t="shared" si="333"/>
        <v>05</v>
      </c>
      <c r="I2605" s="25" t="str">
        <f t="shared" si="334"/>
        <v>10</v>
      </c>
      <c r="J2605" s="25" t="str">
        <f t="shared" si="335"/>
        <v>2018</v>
      </c>
      <c r="K2605" s="25" t="str">
        <f t="shared" si="336"/>
        <v>3</v>
      </c>
      <c r="L2605" s="25" t="str">
        <f t="shared" si="337"/>
        <v>301503</v>
      </c>
      <c r="M2605" s="25" t="str">
        <f t="shared" si="338"/>
        <v>CIPUTAT 1</v>
      </c>
    </row>
    <row r="2606" spans="2:13" x14ac:dyDescent="0.25">
      <c r="B2606" s="6">
        <v>43379</v>
      </c>
      <c r="C2606" s="4" t="s">
        <v>1743</v>
      </c>
      <c r="D2606" s="5">
        <v>210000</v>
      </c>
      <c r="E2606" s="5">
        <v>0</v>
      </c>
      <c r="F2606" s="5">
        <f t="shared" si="332"/>
        <v>1276366400</v>
      </c>
      <c r="H2606" s="25" t="str">
        <f t="shared" si="333"/>
        <v>05</v>
      </c>
      <c r="I2606" s="25" t="str">
        <f t="shared" si="334"/>
        <v>10</v>
      </c>
      <c r="J2606" s="25" t="str">
        <f t="shared" si="335"/>
        <v>2018</v>
      </c>
      <c r="K2606" s="25" t="str">
        <f t="shared" si="336"/>
        <v>3</v>
      </c>
      <c r="L2606" s="25" t="str">
        <f t="shared" si="337"/>
        <v>301505</v>
      </c>
      <c r="M2606" s="25" t="str">
        <f t="shared" si="338"/>
        <v>FATMAWATI 2</v>
      </c>
    </row>
    <row r="2607" spans="2:13" x14ac:dyDescent="0.25">
      <c r="B2607" s="6">
        <v>43379</v>
      </c>
      <c r="C2607" s="4" t="s">
        <v>1744</v>
      </c>
      <c r="D2607" s="5">
        <v>1200000</v>
      </c>
      <c r="E2607" s="5">
        <v>0</v>
      </c>
      <c r="F2607" s="5">
        <f t="shared" si="332"/>
        <v>1277566400</v>
      </c>
      <c r="H2607" s="25" t="str">
        <f t="shared" si="333"/>
        <v>05</v>
      </c>
      <c r="I2607" s="25" t="str">
        <f t="shared" si="334"/>
        <v>10</v>
      </c>
      <c r="J2607" s="25" t="str">
        <f t="shared" si="335"/>
        <v>2018</v>
      </c>
      <c r="K2607" s="25" t="str">
        <f t="shared" si="336"/>
        <v>1</v>
      </c>
      <c r="L2607" s="25" t="str">
        <f t="shared" si="337"/>
        <v>301504</v>
      </c>
      <c r="M2607" s="25" t="str">
        <f t="shared" si="338"/>
        <v>PD PINANG</v>
      </c>
    </row>
    <row r="2608" spans="2:13" x14ac:dyDescent="0.25">
      <c r="B2608" s="6">
        <v>43379</v>
      </c>
      <c r="C2608" s="4" t="s">
        <v>1745</v>
      </c>
      <c r="D2608" s="5">
        <v>1162500</v>
      </c>
      <c r="E2608" s="5">
        <v>0</v>
      </c>
      <c r="F2608" s="5">
        <f t="shared" si="332"/>
        <v>1278728900</v>
      </c>
      <c r="H2608" s="25" t="str">
        <f t="shared" si="333"/>
        <v>05</v>
      </c>
      <c r="I2608" s="25" t="str">
        <f t="shared" si="334"/>
        <v>10</v>
      </c>
      <c r="J2608" s="25" t="str">
        <f t="shared" si="335"/>
        <v>2018</v>
      </c>
      <c r="K2608" s="25" t="str">
        <f t="shared" si="336"/>
        <v>2</v>
      </c>
      <c r="L2608" s="25" t="str">
        <f t="shared" si="337"/>
        <v>301506</v>
      </c>
      <c r="M2608" s="25" t="str">
        <f t="shared" si="338"/>
        <v>FATMAWATI 1</v>
      </c>
    </row>
    <row r="2609" spans="2:13" x14ac:dyDescent="0.25">
      <c r="B2609" s="6">
        <v>43379</v>
      </c>
      <c r="C2609" s="4" t="s">
        <v>1746</v>
      </c>
      <c r="D2609" s="5">
        <v>150000</v>
      </c>
      <c r="E2609" s="5">
        <v>0</v>
      </c>
      <c r="F2609" s="5">
        <f t="shared" si="332"/>
        <v>1278878900</v>
      </c>
      <c r="H2609" s="25" t="str">
        <f t="shared" si="333"/>
        <v>05</v>
      </c>
      <c r="I2609" s="25" t="str">
        <f t="shared" si="334"/>
        <v>10</v>
      </c>
      <c r="J2609" s="25" t="str">
        <f t="shared" si="335"/>
        <v>2018</v>
      </c>
      <c r="K2609" s="25" t="str">
        <f t="shared" si="336"/>
        <v>3</v>
      </c>
      <c r="L2609" s="25" t="str">
        <f t="shared" si="337"/>
        <v>301510</v>
      </c>
      <c r="M2609" s="25" t="str">
        <f t="shared" si="338"/>
        <v>LT AGUNG 1</v>
      </c>
    </row>
    <row r="2610" spans="2:13" x14ac:dyDescent="0.25">
      <c r="B2610" s="6">
        <v>43379</v>
      </c>
      <c r="C2610" s="4" t="s">
        <v>1747</v>
      </c>
      <c r="D2610" s="5">
        <v>2107500</v>
      </c>
      <c r="E2610" s="5">
        <v>0</v>
      </c>
      <c r="F2610" s="5">
        <f t="shared" si="332"/>
        <v>1280986400</v>
      </c>
      <c r="H2610" s="25" t="str">
        <f t="shared" si="333"/>
        <v>05</v>
      </c>
      <c r="I2610" s="25" t="str">
        <f t="shared" si="334"/>
        <v>10</v>
      </c>
      <c r="J2610" s="25" t="str">
        <f t="shared" si="335"/>
        <v>2018</v>
      </c>
      <c r="K2610" s="25" t="str">
        <f t="shared" si="336"/>
        <v>2</v>
      </c>
      <c r="L2610" s="25" t="str">
        <f t="shared" si="337"/>
        <v>301514</v>
      </c>
      <c r="M2610" s="25" t="str">
        <f t="shared" si="338"/>
        <v>PS REBO</v>
      </c>
    </row>
    <row r="2611" spans="2:13" x14ac:dyDescent="0.25">
      <c r="B2611" s="6">
        <v>43379</v>
      </c>
      <c r="C2611" s="4" t="s">
        <v>1748</v>
      </c>
      <c r="D2611" s="5">
        <v>1507500</v>
      </c>
      <c r="E2611" s="5">
        <v>0</v>
      </c>
      <c r="F2611" s="5">
        <f t="shared" si="332"/>
        <v>1282493900</v>
      </c>
      <c r="H2611" s="25" t="str">
        <f t="shared" si="333"/>
        <v>05</v>
      </c>
      <c r="I2611" s="25" t="str">
        <f t="shared" si="334"/>
        <v>10</v>
      </c>
      <c r="J2611" s="25" t="str">
        <f t="shared" si="335"/>
        <v>2018</v>
      </c>
      <c r="K2611" s="25" t="str">
        <f t="shared" si="336"/>
        <v>2</v>
      </c>
      <c r="L2611" s="25" t="str">
        <f t="shared" si="337"/>
        <v>301515</v>
      </c>
      <c r="M2611" s="25" t="str">
        <f t="shared" si="338"/>
        <v>DUKUH 1</v>
      </c>
    </row>
    <row r="2612" spans="2:13" x14ac:dyDescent="0.25">
      <c r="B2612" s="6">
        <v>43379</v>
      </c>
      <c r="C2612" s="4" t="s">
        <v>1749</v>
      </c>
      <c r="D2612" s="5">
        <v>990000</v>
      </c>
      <c r="E2612" s="5">
        <v>0</v>
      </c>
      <c r="F2612" s="5">
        <f t="shared" si="332"/>
        <v>1283483900</v>
      </c>
      <c r="H2612" s="25" t="str">
        <f t="shared" si="333"/>
        <v>05</v>
      </c>
      <c r="I2612" s="25" t="str">
        <f t="shared" si="334"/>
        <v>10</v>
      </c>
      <c r="J2612" s="25" t="str">
        <f t="shared" si="335"/>
        <v>2018</v>
      </c>
      <c r="K2612" s="25" t="str">
        <f t="shared" si="336"/>
        <v>2</v>
      </c>
      <c r="L2612" s="25" t="str">
        <f t="shared" si="337"/>
        <v>301507</v>
      </c>
      <c r="M2612" s="25" t="str">
        <f t="shared" si="338"/>
        <v>AMPERA 2</v>
      </c>
    </row>
    <row r="2613" spans="2:13" x14ac:dyDescent="0.25">
      <c r="B2613" s="6">
        <v>43379</v>
      </c>
      <c r="C2613" s="4" t="s">
        <v>1750</v>
      </c>
      <c r="D2613" s="5">
        <v>1537500</v>
      </c>
      <c r="E2613" s="5">
        <v>0</v>
      </c>
      <c r="F2613" s="5">
        <f t="shared" si="332"/>
        <v>1285021400</v>
      </c>
      <c r="H2613" s="25" t="str">
        <f t="shared" si="333"/>
        <v>05</v>
      </c>
      <c r="I2613" s="25" t="str">
        <f t="shared" si="334"/>
        <v>10</v>
      </c>
      <c r="J2613" s="25" t="str">
        <f t="shared" si="335"/>
        <v>2018</v>
      </c>
      <c r="K2613" s="25" t="str">
        <f t="shared" si="336"/>
        <v>1</v>
      </c>
      <c r="L2613" s="25" t="str">
        <f t="shared" si="337"/>
        <v>301511</v>
      </c>
      <c r="M2613" s="25" t="str">
        <f t="shared" si="338"/>
        <v>GEDONG 2</v>
      </c>
    </row>
    <row r="2614" spans="2:13" x14ac:dyDescent="0.25">
      <c r="B2614" s="6">
        <v>43379</v>
      </c>
      <c r="C2614" s="4" t="s">
        <v>1740</v>
      </c>
      <c r="D2614" s="5">
        <v>315000</v>
      </c>
      <c r="E2614" s="5">
        <v>0</v>
      </c>
      <c r="F2614" s="5">
        <f t="shared" si="332"/>
        <v>1285336400</v>
      </c>
      <c r="H2614" s="25" t="str">
        <f t="shared" si="333"/>
        <v>05</v>
      </c>
      <c r="I2614" s="25" t="str">
        <f t="shared" si="334"/>
        <v>10</v>
      </c>
      <c r="J2614" s="25" t="str">
        <f t="shared" si="335"/>
        <v>2018</v>
      </c>
      <c r="K2614" s="25" t="str">
        <f t="shared" si="336"/>
        <v>2</v>
      </c>
      <c r="L2614" s="25" t="str">
        <f t="shared" si="337"/>
        <v>301511</v>
      </c>
      <c r="M2614" s="25" t="str">
        <f t="shared" si="338"/>
        <v>GEDONG 2</v>
      </c>
    </row>
    <row r="2615" spans="2:13" x14ac:dyDescent="0.25">
      <c r="B2615" s="6">
        <v>43379</v>
      </c>
      <c r="C2615" s="4" t="s">
        <v>1734</v>
      </c>
      <c r="D2615" s="5">
        <v>795000</v>
      </c>
      <c r="E2615" s="5">
        <v>0</v>
      </c>
      <c r="F2615" s="5">
        <f t="shared" si="332"/>
        <v>1286131400</v>
      </c>
      <c r="H2615" s="25" t="str">
        <f t="shared" si="333"/>
        <v>05</v>
      </c>
      <c r="I2615" s="25" t="str">
        <f t="shared" si="334"/>
        <v>10</v>
      </c>
      <c r="J2615" s="25" t="str">
        <f t="shared" si="335"/>
        <v>2018</v>
      </c>
      <c r="K2615" s="25" t="str">
        <f t="shared" si="336"/>
        <v>2</v>
      </c>
      <c r="L2615" s="25" t="str">
        <f t="shared" si="337"/>
        <v>301505</v>
      </c>
      <c r="M2615" s="25" t="str">
        <f t="shared" si="338"/>
        <v>FATMAWATI 2</v>
      </c>
    </row>
    <row r="2616" spans="2:13" x14ac:dyDescent="0.25">
      <c r="B2616" s="6">
        <v>43379</v>
      </c>
      <c r="C2616" s="4" t="s">
        <v>1751</v>
      </c>
      <c r="D2616" s="5">
        <v>1597500</v>
      </c>
      <c r="E2616" s="5">
        <v>0</v>
      </c>
      <c r="F2616" s="5">
        <f t="shared" si="332"/>
        <v>1287728900</v>
      </c>
      <c r="H2616" s="25" t="str">
        <f t="shared" si="333"/>
        <v>05</v>
      </c>
      <c r="I2616" s="25" t="str">
        <f t="shared" si="334"/>
        <v>10</v>
      </c>
      <c r="J2616" s="25" t="str">
        <f t="shared" si="335"/>
        <v>2018</v>
      </c>
      <c r="K2616" s="25" t="str">
        <f t="shared" si="336"/>
        <v>1</v>
      </c>
      <c r="L2616" s="25" t="str">
        <f t="shared" si="337"/>
        <v>301510</v>
      </c>
      <c r="M2616" s="25" t="str">
        <f t="shared" si="338"/>
        <v>LT AGUNG 1</v>
      </c>
    </row>
    <row r="2617" spans="2:13" x14ac:dyDescent="0.25">
      <c r="B2617" s="6">
        <v>43379</v>
      </c>
      <c r="C2617" s="4" t="s">
        <v>1741</v>
      </c>
      <c r="D2617" s="5">
        <v>1050000</v>
      </c>
      <c r="E2617" s="5">
        <v>0</v>
      </c>
      <c r="F2617" s="5">
        <f t="shared" si="332"/>
        <v>1288778900</v>
      </c>
      <c r="H2617" s="25" t="str">
        <f t="shared" si="333"/>
        <v>05</v>
      </c>
      <c r="I2617" s="25" t="str">
        <f t="shared" si="334"/>
        <v>10</v>
      </c>
      <c r="J2617" s="25" t="str">
        <f t="shared" si="335"/>
        <v>2018</v>
      </c>
      <c r="K2617" s="25" t="str">
        <f t="shared" si="336"/>
        <v>2</v>
      </c>
      <c r="L2617" s="25" t="str">
        <f t="shared" si="337"/>
        <v>301503</v>
      </c>
      <c r="M2617" s="25" t="str">
        <f t="shared" si="338"/>
        <v>CIPUTAT 1</v>
      </c>
    </row>
    <row r="2618" spans="2:13" x14ac:dyDescent="0.25">
      <c r="B2618" s="6">
        <v>43379</v>
      </c>
      <c r="C2618" s="4" t="s">
        <v>1752</v>
      </c>
      <c r="D2618" s="5">
        <v>532500</v>
      </c>
      <c r="E2618" s="5">
        <v>0</v>
      </c>
      <c r="F2618" s="5">
        <f t="shared" si="332"/>
        <v>1289311400</v>
      </c>
      <c r="H2618" s="25" t="str">
        <f t="shared" si="333"/>
        <v>05</v>
      </c>
      <c r="I2618" s="25" t="str">
        <f t="shared" si="334"/>
        <v>10</v>
      </c>
      <c r="J2618" s="25" t="str">
        <f t="shared" si="335"/>
        <v>2018</v>
      </c>
      <c r="K2618" s="25" t="str">
        <f t="shared" si="336"/>
        <v>3</v>
      </c>
      <c r="L2618" s="25" t="str">
        <f t="shared" si="337"/>
        <v>301509</v>
      </c>
      <c r="M2618" s="25" t="str">
        <f t="shared" si="338"/>
        <v>LT AGUNG 2</v>
      </c>
    </row>
    <row r="2619" spans="2:13" x14ac:dyDescent="0.25">
      <c r="B2619" s="6">
        <v>43379</v>
      </c>
      <c r="C2619" s="4" t="s">
        <v>1753</v>
      </c>
      <c r="D2619" s="5">
        <v>64500</v>
      </c>
      <c r="E2619" s="5">
        <v>0</v>
      </c>
      <c r="F2619" s="5">
        <f t="shared" si="332"/>
        <v>1289375900</v>
      </c>
      <c r="H2619" s="25" t="str">
        <f t="shared" si="333"/>
        <v>05</v>
      </c>
      <c r="I2619" s="25" t="str">
        <f t="shared" si="334"/>
        <v>10</v>
      </c>
      <c r="J2619" s="25" t="str">
        <f t="shared" si="335"/>
        <v>2018</v>
      </c>
      <c r="K2619" s="25" t="str">
        <f t="shared" si="336"/>
        <v>3</v>
      </c>
      <c r="L2619" s="25" t="str">
        <f t="shared" si="337"/>
        <v>301515</v>
      </c>
      <c r="M2619" s="25" t="str">
        <f t="shared" si="338"/>
        <v>DUKUH 1</v>
      </c>
    </row>
    <row r="2620" spans="2:13" x14ac:dyDescent="0.25">
      <c r="B2620" s="6">
        <v>43379</v>
      </c>
      <c r="C2620" s="4" t="s">
        <v>1754</v>
      </c>
      <c r="D2620" s="5">
        <v>1350000</v>
      </c>
      <c r="E2620" s="5">
        <v>0</v>
      </c>
      <c r="F2620" s="5">
        <f t="shared" si="332"/>
        <v>1290725900</v>
      </c>
      <c r="H2620" s="25" t="str">
        <f t="shared" si="333"/>
        <v>05</v>
      </c>
      <c r="I2620" s="25" t="str">
        <f t="shared" si="334"/>
        <v>10</v>
      </c>
      <c r="J2620" s="25" t="str">
        <f t="shared" si="335"/>
        <v>2018</v>
      </c>
      <c r="K2620" s="25" t="str">
        <f t="shared" si="336"/>
        <v>2</v>
      </c>
      <c r="L2620" s="25" t="str">
        <f t="shared" si="337"/>
        <v>301509</v>
      </c>
      <c r="M2620" s="25" t="str">
        <f t="shared" si="338"/>
        <v>LT AGUNG 2</v>
      </c>
    </row>
    <row r="2621" spans="2:13" x14ac:dyDescent="0.25">
      <c r="B2621" s="6">
        <v>43379</v>
      </c>
      <c r="C2621" s="4" t="s">
        <v>1755</v>
      </c>
      <c r="D2621" s="5">
        <v>150000</v>
      </c>
      <c r="E2621" s="5">
        <v>0</v>
      </c>
      <c r="F2621" s="5">
        <f t="shared" si="332"/>
        <v>1290875900</v>
      </c>
      <c r="H2621" s="25" t="str">
        <f t="shared" si="333"/>
        <v>05</v>
      </c>
      <c r="I2621" s="25" t="str">
        <f t="shared" si="334"/>
        <v>10</v>
      </c>
      <c r="J2621" s="25" t="str">
        <f t="shared" si="335"/>
        <v>2018</v>
      </c>
      <c r="K2621" s="25" t="str">
        <f t="shared" si="336"/>
        <v>3</v>
      </c>
      <c r="L2621" s="25" t="str">
        <f t="shared" si="337"/>
        <v>301512</v>
      </c>
      <c r="M2621" s="25" t="str">
        <f t="shared" si="338"/>
        <v>GEDONG 1</v>
      </c>
    </row>
    <row r="2622" spans="2:13" x14ac:dyDescent="0.25">
      <c r="B2622" s="6">
        <v>43379</v>
      </c>
      <c r="C2622" s="4" t="s">
        <v>1753</v>
      </c>
      <c r="D2622" s="5">
        <v>105000</v>
      </c>
      <c r="E2622" s="5">
        <v>0</v>
      </c>
      <c r="F2622" s="5">
        <f t="shared" si="332"/>
        <v>1290980900</v>
      </c>
      <c r="H2622" s="25" t="str">
        <f t="shared" si="333"/>
        <v>05</v>
      </c>
      <c r="I2622" s="25" t="str">
        <f t="shared" si="334"/>
        <v>10</v>
      </c>
      <c r="J2622" s="25" t="str">
        <f t="shared" si="335"/>
        <v>2018</v>
      </c>
      <c r="K2622" s="25" t="str">
        <f t="shared" si="336"/>
        <v>3</v>
      </c>
      <c r="L2622" s="25" t="str">
        <f t="shared" si="337"/>
        <v>301515</v>
      </c>
      <c r="M2622" s="25" t="str">
        <f t="shared" si="338"/>
        <v>DUKUH 1</v>
      </c>
    </row>
    <row r="2623" spans="2:13" x14ac:dyDescent="0.25">
      <c r="B2623" s="6">
        <v>43379</v>
      </c>
      <c r="C2623" s="4" t="s">
        <v>1754</v>
      </c>
      <c r="D2623" s="5">
        <v>1927500</v>
      </c>
      <c r="E2623" s="5">
        <v>0</v>
      </c>
      <c r="F2623" s="5">
        <f t="shared" si="332"/>
        <v>1292908400</v>
      </c>
      <c r="H2623" s="25" t="str">
        <f t="shared" si="333"/>
        <v>05</v>
      </c>
      <c r="I2623" s="25" t="str">
        <f t="shared" si="334"/>
        <v>10</v>
      </c>
      <c r="J2623" s="25" t="str">
        <f t="shared" si="335"/>
        <v>2018</v>
      </c>
      <c r="K2623" s="25" t="str">
        <f t="shared" si="336"/>
        <v>2</v>
      </c>
      <c r="L2623" s="25" t="str">
        <f t="shared" si="337"/>
        <v>301509</v>
      </c>
      <c r="M2623" s="25" t="str">
        <f t="shared" si="338"/>
        <v>LT AGUNG 2</v>
      </c>
    </row>
    <row r="2624" spans="2:13" x14ac:dyDescent="0.25">
      <c r="B2624" s="6">
        <v>43379</v>
      </c>
      <c r="C2624" s="4" t="s">
        <v>1745</v>
      </c>
      <c r="D2624" s="5">
        <v>630000</v>
      </c>
      <c r="E2624" s="5">
        <v>0</v>
      </c>
      <c r="F2624" s="5">
        <f t="shared" si="332"/>
        <v>1293538400</v>
      </c>
      <c r="H2624" s="25" t="str">
        <f t="shared" si="333"/>
        <v>05</v>
      </c>
      <c r="I2624" s="25" t="str">
        <f t="shared" si="334"/>
        <v>10</v>
      </c>
      <c r="J2624" s="25" t="str">
        <f t="shared" si="335"/>
        <v>2018</v>
      </c>
      <c r="K2624" s="25" t="str">
        <f t="shared" si="336"/>
        <v>2</v>
      </c>
      <c r="L2624" s="25" t="str">
        <f t="shared" si="337"/>
        <v>301506</v>
      </c>
      <c r="M2624" s="25" t="str">
        <f t="shared" si="338"/>
        <v>FATMAWATI 1</v>
      </c>
    </row>
    <row r="2625" spans="2:13" x14ac:dyDescent="0.25">
      <c r="B2625" s="6">
        <v>43379</v>
      </c>
      <c r="C2625" s="4" t="s">
        <v>1756</v>
      </c>
      <c r="D2625" s="5">
        <v>960000</v>
      </c>
      <c r="E2625" s="5">
        <v>0</v>
      </c>
      <c r="F2625" s="5">
        <f t="shared" si="332"/>
        <v>1294498400</v>
      </c>
      <c r="H2625" s="25" t="str">
        <f t="shared" si="333"/>
        <v>05</v>
      </c>
      <c r="I2625" s="25" t="str">
        <f t="shared" si="334"/>
        <v>10</v>
      </c>
      <c r="J2625" s="25" t="str">
        <f t="shared" si="335"/>
        <v>2018</v>
      </c>
      <c r="K2625" s="25" t="str">
        <f t="shared" si="336"/>
        <v>1</v>
      </c>
      <c r="L2625" s="25" t="str">
        <f t="shared" si="337"/>
        <v>301506</v>
      </c>
      <c r="M2625" s="25" t="str">
        <f t="shared" si="338"/>
        <v>FATMAWATI 1</v>
      </c>
    </row>
    <row r="2626" spans="2:13" x14ac:dyDescent="0.25">
      <c r="B2626" s="6">
        <v>43379</v>
      </c>
      <c r="C2626" s="4" t="s">
        <v>1757</v>
      </c>
      <c r="D2626" s="5">
        <v>645000</v>
      </c>
      <c r="E2626" s="5">
        <v>0</v>
      </c>
      <c r="F2626" s="5">
        <f t="shared" si="332"/>
        <v>1295143400</v>
      </c>
      <c r="H2626" s="25" t="str">
        <f t="shared" si="333"/>
        <v>05</v>
      </c>
      <c r="I2626" s="25" t="str">
        <f t="shared" si="334"/>
        <v>10</v>
      </c>
      <c r="J2626" s="25" t="str">
        <f t="shared" si="335"/>
        <v>2018</v>
      </c>
      <c r="K2626" s="25" t="str">
        <f t="shared" si="336"/>
        <v>2</v>
      </c>
      <c r="L2626" s="25" t="str">
        <f t="shared" si="337"/>
        <v>301516</v>
      </c>
      <c r="M2626" s="25" t="str">
        <f t="shared" si="338"/>
        <v>DUKUH 3</v>
      </c>
    </row>
    <row r="2627" spans="2:13" x14ac:dyDescent="0.25">
      <c r="B2627" s="6">
        <v>43379</v>
      </c>
      <c r="C2627" s="4" t="s">
        <v>1758</v>
      </c>
      <c r="D2627" s="5">
        <v>1245000</v>
      </c>
      <c r="E2627" s="5">
        <v>0</v>
      </c>
      <c r="F2627" s="5">
        <f t="shared" si="332"/>
        <v>1296388400</v>
      </c>
      <c r="H2627" s="25" t="str">
        <f t="shared" si="333"/>
        <v>05</v>
      </c>
      <c r="I2627" s="25" t="str">
        <f t="shared" si="334"/>
        <v>10</v>
      </c>
      <c r="J2627" s="25" t="str">
        <f t="shared" si="335"/>
        <v>2018</v>
      </c>
      <c r="K2627" s="25" t="str">
        <f t="shared" si="336"/>
        <v>1</v>
      </c>
      <c r="L2627" s="25" t="str">
        <f t="shared" si="337"/>
        <v>301508</v>
      </c>
      <c r="M2627" s="25" t="str">
        <f t="shared" si="338"/>
        <v>AMPERA 1</v>
      </c>
    </row>
    <row r="2628" spans="2:13" x14ac:dyDescent="0.25">
      <c r="B2628" s="6">
        <v>43379</v>
      </c>
      <c r="C2628" s="4" t="s">
        <v>1759</v>
      </c>
      <c r="D2628" s="5">
        <v>1260000</v>
      </c>
      <c r="E2628" s="5">
        <v>0</v>
      </c>
      <c r="F2628" s="5">
        <f t="shared" si="332"/>
        <v>1297648400</v>
      </c>
      <c r="H2628" s="25" t="str">
        <f t="shared" si="333"/>
        <v>05</v>
      </c>
      <c r="I2628" s="25" t="str">
        <f t="shared" si="334"/>
        <v>10</v>
      </c>
      <c r="J2628" s="25" t="str">
        <f t="shared" si="335"/>
        <v>2018</v>
      </c>
      <c r="K2628" s="25" t="str">
        <f t="shared" si="336"/>
        <v>1</v>
      </c>
      <c r="L2628" s="25" t="str">
        <f t="shared" si="337"/>
        <v>301507</v>
      </c>
      <c r="M2628" s="25" t="str">
        <f t="shared" si="338"/>
        <v>AMPERA 2</v>
      </c>
    </row>
    <row r="2629" spans="2:13" x14ac:dyDescent="0.25">
      <c r="B2629" s="6">
        <v>43379</v>
      </c>
      <c r="C2629" s="4" t="s">
        <v>1760</v>
      </c>
      <c r="D2629" s="5">
        <v>975000</v>
      </c>
      <c r="E2629" s="5">
        <v>0</v>
      </c>
      <c r="F2629" s="5">
        <f t="shared" si="332"/>
        <v>1298623400</v>
      </c>
      <c r="H2629" s="25" t="str">
        <f t="shared" si="333"/>
        <v>05</v>
      </c>
      <c r="I2629" s="25" t="str">
        <f t="shared" si="334"/>
        <v>10</v>
      </c>
      <c r="J2629" s="25" t="str">
        <f t="shared" si="335"/>
        <v>2018</v>
      </c>
      <c r="K2629" s="25" t="str">
        <f t="shared" si="336"/>
        <v>2</v>
      </c>
      <c r="L2629" s="25" t="str">
        <f t="shared" si="337"/>
        <v>301504</v>
      </c>
      <c r="M2629" s="25" t="str">
        <f t="shared" si="338"/>
        <v>PD PINANG</v>
      </c>
    </row>
    <row r="2630" spans="2:13" x14ac:dyDescent="0.25">
      <c r="B2630" s="6">
        <v>43379</v>
      </c>
      <c r="C2630" s="4" t="s">
        <v>1735</v>
      </c>
      <c r="D2630" s="5">
        <v>187500</v>
      </c>
      <c r="E2630" s="5">
        <v>0</v>
      </c>
      <c r="F2630" s="5">
        <f t="shared" si="332"/>
        <v>1298810900</v>
      </c>
      <c r="H2630" s="25" t="str">
        <f t="shared" si="333"/>
        <v>05</v>
      </c>
      <c r="I2630" s="25" t="str">
        <f t="shared" si="334"/>
        <v>10</v>
      </c>
      <c r="J2630" s="25" t="str">
        <f t="shared" si="335"/>
        <v>2018</v>
      </c>
      <c r="K2630" s="25" t="str">
        <f t="shared" si="336"/>
        <v>2</v>
      </c>
      <c r="L2630" s="25" t="str">
        <f t="shared" si="337"/>
        <v>301513</v>
      </c>
      <c r="M2630" s="25" t="str">
        <f t="shared" si="338"/>
        <v>KP RAMBUTAN</v>
      </c>
    </row>
    <row r="2631" spans="2:13" x14ac:dyDescent="0.25">
      <c r="B2631" s="6">
        <v>43379</v>
      </c>
      <c r="C2631" s="4" t="s">
        <v>1736</v>
      </c>
      <c r="D2631" s="5">
        <v>1515000</v>
      </c>
      <c r="E2631" s="5">
        <v>0</v>
      </c>
      <c r="F2631" s="5">
        <f t="shared" si="332"/>
        <v>1300325900</v>
      </c>
      <c r="H2631" s="25" t="str">
        <f t="shared" si="333"/>
        <v>05</v>
      </c>
      <c r="I2631" s="25" t="str">
        <f t="shared" si="334"/>
        <v>10</v>
      </c>
      <c r="J2631" s="25" t="str">
        <f t="shared" si="335"/>
        <v>2018</v>
      </c>
      <c r="K2631" s="25" t="str">
        <f t="shared" si="336"/>
        <v>2</v>
      </c>
      <c r="L2631" s="25" t="str">
        <f t="shared" si="337"/>
        <v>301510</v>
      </c>
      <c r="M2631" s="25" t="str">
        <f t="shared" si="338"/>
        <v>LT AGUNG 1</v>
      </c>
    </row>
    <row r="2632" spans="2:13" x14ac:dyDescent="0.25">
      <c r="B2632" s="6">
        <v>43379</v>
      </c>
      <c r="C2632" s="4" t="s">
        <v>1761</v>
      </c>
      <c r="D2632" s="5">
        <v>1020000</v>
      </c>
      <c r="E2632" s="5">
        <v>0</v>
      </c>
      <c r="F2632" s="5">
        <f t="shared" si="332"/>
        <v>1301345900</v>
      </c>
      <c r="H2632" s="25" t="str">
        <f t="shared" si="333"/>
        <v>05</v>
      </c>
      <c r="I2632" s="25" t="str">
        <f t="shared" si="334"/>
        <v>10</v>
      </c>
      <c r="J2632" s="25" t="str">
        <f t="shared" si="335"/>
        <v>2018</v>
      </c>
      <c r="K2632" s="25" t="str">
        <f t="shared" si="336"/>
        <v>1</v>
      </c>
      <c r="L2632" s="25" t="str">
        <f t="shared" si="337"/>
        <v>301513</v>
      </c>
      <c r="M2632" s="25" t="str">
        <f t="shared" si="338"/>
        <v>KP RAMBUTAN</v>
      </c>
    </row>
    <row r="2633" spans="2:13" x14ac:dyDescent="0.25">
      <c r="B2633" s="6">
        <v>43379</v>
      </c>
      <c r="C2633" s="4" t="s">
        <v>1748</v>
      </c>
      <c r="D2633" s="5">
        <v>903000</v>
      </c>
      <c r="E2633" s="5">
        <v>0</v>
      </c>
      <c r="F2633" s="5">
        <f t="shared" si="332"/>
        <v>1302248900</v>
      </c>
      <c r="H2633" s="25" t="str">
        <f t="shared" si="333"/>
        <v>05</v>
      </c>
      <c r="I2633" s="25" t="str">
        <f t="shared" si="334"/>
        <v>10</v>
      </c>
      <c r="J2633" s="25" t="str">
        <f t="shared" si="335"/>
        <v>2018</v>
      </c>
      <c r="K2633" s="25" t="str">
        <f t="shared" si="336"/>
        <v>2</v>
      </c>
      <c r="L2633" s="25" t="str">
        <f t="shared" si="337"/>
        <v>301515</v>
      </c>
      <c r="M2633" s="25" t="str">
        <f t="shared" si="338"/>
        <v>DUKUH 1</v>
      </c>
    </row>
    <row r="2634" spans="2:13" x14ac:dyDescent="0.25">
      <c r="B2634" s="6">
        <v>43379</v>
      </c>
      <c r="C2634" s="4" t="s">
        <v>1737</v>
      </c>
      <c r="D2634" s="5">
        <v>1095000</v>
      </c>
      <c r="E2634" s="5">
        <v>0</v>
      </c>
      <c r="F2634" s="5">
        <f t="shared" si="332"/>
        <v>1303343900</v>
      </c>
      <c r="H2634" s="25" t="str">
        <f t="shared" si="333"/>
        <v>05</v>
      </c>
      <c r="I2634" s="25" t="str">
        <f t="shared" si="334"/>
        <v>10</v>
      </c>
      <c r="J2634" s="25" t="str">
        <f t="shared" si="335"/>
        <v>2018</v>
      </c>
      <c r="K2634" s="25" t="str">
        <f t="shared" si="336"/>
        <v>2</v>
      </c>
      <c r="L2634" s="25" t="str">
        <f t="shared" si="337"/>
        <v>301508</v>
      </c>
      <c r="M2634" s="25" t="str">
        <f t="shared" si="338"/>
        <v>AMPERA 1</v>
      </c>
    </row>
    <row r="2635" spans="2:13" x14ac:dyDescent="0.25">
      <c r="B2635" s="6">
        <v>43379</v>
      </c>
      <c r="C2635" s="4" t="s">
        <v>1749</v>
      </c>
      <c r="D2635" s="5">
        <v>1005000</v>
      </c>
      <c r="E2635" s="5">
        <v>0</v>
      </c>
      <c r="F2635" s="5">
        <f t="shared" si="332"/>
        <v>1304348900</v>
      </c>
      <c r="H2635" s="25" t="str">
        <f t="shared" si="333"/>
        <v>05</v>
      </c>
      <c r="I2635" s="25" t="str">
        <f t="shared" si="334"/>
        <v>10</v>
      </c>
      <c r="J2635" s="25" t="str">
        <f t="shared" si="335"/>
        <v>2018</v>
      </c>
      <c r="K2635" s="25" t="str">
        <f t="shared" si="336"/>
        <v>2</v>
      </c>
      <c r="L2635" s="25" t="str">
        <f t="shared" si="337"/>
        <v>301507</v>
      </c>
      <c r="M2635" s="25" t="str">
        <f t="shared" si="338"/>
        <v>AMPERA 2</v>
      </c>
    </row>
    <row r="2636" spans="2:13" x14ac:dyDescent="0.25">
      <c r="B2636" s="6">
        <v>43379</v>
      </c>
      <c r="C2636" s="4" t="s">
        <v>1760</v>
      </c>
      <c r="D2636" s="5">
        <v>690000</v>
      </c>
      <c r="E2636" s="5">
        <v>0</v>
      </c>
      <c r="F2636" s="5">
        <f t="shared" si="332"/>
        <v>1305038900</v>
      </c>
      <c r="H2636" s="25" t="str">
        <f t="shared" si="333"/>
        <v>05</v>
      </c>
      <c r="I2636" s="25" t="str">
        <f t="shared" si="334"/>
        <v>10</v>
      </c>
      <c r="J2636" s="25" t="str">
        <f t="shared" si="335"/>
        <v>2018</v>
      </c>
      <c r="K2636" s="25" t="str">
        <f t="shared" si="336"/>
        <v>2</v>
      </c>
      <c r="L2636" s="25" t="str">
        <f t="shared" si="337"/>
        <v>301504</v>
      </c>
      <c r="M2636" s="25" t="str">
        <f t="shared" si="338"/>
        <v>PD PINANG</v>
      </c>
    </row>
    <row r="2637" spans="2:13" x14ac:dyDescent="0.25">
      <c r="B2637" s="6">
        <v>43379</v>
      </c>
      <c r="C2637" s="4" t="s">
        <v>1762</v>
      </c>
      <c r="D2637" s="5">
        <v>2520000</v>
      </c>
      <c r="E2637" s="5">
        <v>0</v>
      </c>
      <c r="F2637" s="5">
        <f t="shared" si="332"/>
        <v>1307558900</v>
      </c>
      <c r="H2637" s="25" t="str">
        <f t="shared" si="333"/>
        <v>05</v>
      </c>
      <c r="I2637" s="25" t="str">
        <f t="shared" si="334"/>
        <v>10</v>
      </c>
      <c r="J2637" s="25" t="str">
        <f t="shared" si="335"/>
        <v>2018</v>
      </c>
      <c r="K2637" s="25" t="str">
        <f t="shared" si="336"/>
        <v>1</v>
      </c>
      <c r="L2637" s="25" t="str">
        <f t="shared" si="337"/>
        <v>301509</v>
      </c>
      <c r="M2637" s="25" t="str">
        <f t="shared" si="338"/>
        <v>LT AGUNG 2</v>
      </c>
    </row>
    <row r="2638" spans="2:13" x14ac:dyDescent="0.25">
      <c r="B2638" s="6">
        <v>43379</v>
      </c>
      <c r="C2638" s="4" t="s">
        <v>1763</v>
      </c>
      <c r="D2638" s="5">
        <v>900000</v>
      </c>
      <c r="E2638" s="5">
        <v>0</v>
      </c>
      <c r="F2638" s="5">
        <f t="shared" si="332"/>
        <v>1308458900</v>
      </c>
      <c r="H2638" s="25" t="str">
        <f t="shared" si="333"/>
        <v>05</v>
      </c>
      <c r="I2638" s="25" t="str">
        <f t="shared" si="334"/>
        <v>10</v>
      </c>
      <c r="J2638" s="25" t="str">
        <f t="shared" si="335"/>
        <v>2018</v>
      </c>
      <c r="K2638" s="25" t="str">
        <f t="shared" si="336"/>
        <v>1</v>
      </c>
      <c r="L2638" s="25" t="str">
        <f t="shared" si="337"/>
        <v>301503</v>
      </c>
      <c r="M2638" s="25" t="str">
        <f t="shared" si="338"/>
        <v>CIPUTAT 1</v>
      </c>
    </row>
    <row r="2639" spans="2:13" x14ac:dyDescent="0.25">
      <c r="B2639" s="6">
        <v>43379</v>
      </c>
      <c r="C2639" s="4" t="s">
        <v>1764</v>
      </c>
      <c r="D2639" s="5">
        <v>420000</v>
      </c>
      <c r="E2639" s="5">
        <v>0</v>
      </c>
      <c r="F2639" s="5">
        <f t="shared" si="332"/>
        <v>1308878900</v>
      </c>
      <c r="H2639" s="25" t="str">
        <f t="shared" si="333"/>
        <v>05</v>
      </c>
      <c r="I2639" s="25" t="str">
        <f t="shared" si="334"/>
        <v>10</v>
      </c>
      <c r="J2639" s="25" t="str">
        <f t="shared" si="335"/>
        <v>2018</v>
      </c>
      <c r="K2639" s="25" t="str">
        <f t="shared" si="336"/>
        <v>3</v>
      </c>
      <c r="L2639" s="25" t="str">
        <f t="shared" si="337"/>
        <v>301514</v>
      </c>
      <c r="M2639" s="25" t="str">
        <f t="shared" si="338"/>
        <v>PS REBO</v>
      </c>
    </row>
    <row r="2640" spans="2:13" x14ac:dyDescent="0.25">
      <c r="B2640" s="6">
        <v>43379</v>
      </c>
      <c r="C2640" s="4" t="s">
        <v>1765</v>
      </c>
      <c r="D2640" s="5">
        <v>300000</v>
      </c>
      <c r="E2640" s="5">
        <v>0</v>
      </c>
      <c r="F2640" s="5">
        <f t="shared" si="332"/>
        <v>1309178900</v>
      </c>
      <c r="H2640" s="25" t="str">
        <f t="shared" si="333"/>
        <v>05</v>
      </c>
      <c r="I2640" s="25" t="str">
        <f t="shared" si="334"/>
        <v>10</v>
      </c>
      <c r="J2640" s="25" t="str">
        <f t="shared" si="335"/>
        <v>2018</v>
      </c>
      <c r="K2640" s="25" t="str">
        <f t="shared" si="336"/>
        <v>3</v>
      </c>
      <c r="L2640" s="25" t="str">
        <f t="shared" si="337"/>
        <v>301506</v>
      </c>
      <c r="M2640" s="25" t="str">
        <f t="shared" si="338"/>
        <v>FATMAWATI 1</v>
      </c>
    </row>
    <row r="2641" spans="2:13" x14ac:dyDescent="0.25">
      <c r="B2641" s="6">
        <v>43379</v>
      </c>
      <c r="C2641" s="4" t="s">
        <v>1766</v>
      </c>
      <c r="D2641" s="5">
        <v>90000</v>
      </c>
      <c r="E2641" s="5">
        <v>0</v>
      </c>
      <c r="F2641" s="5">
        <f t="shared" si="332"/>
        <v>1309268900</v>
      </c>
      <c r="H2641" s="25" t="str">
        <f t="shared" si="333"/>
        <v>05</v>
      </c>
      <c r="I2641" s="25" t="str">
        <f t="shared" si="334"/>
        <v>10</v>
      </c>
      <c r="J2641" s="25" t="str">
        <f t="shared" si="335"/>
        <v>2018</v>
      </c>
      <c r="K2641" s="25" t="str">
        <f t="shared" si="336"/>
        <v>3</v>
      </c>
      <c r="L2641" s="25" t="str">
        <f t="shared" si="337"/>
        <v>301513</v>
      </c>
      <c r="M2641" s="25" t="str">
        <f t="shared" si="338"/>
        <v>KP RAMBUTAN</v>
      </c>
    </row>
    <row r="2642" spans="2:13" x14ac:dyDescent="0.25">
      <c r="B2642" s="6">
        <v>43379</v>
      </c>
      <c r="C2642" s="4" t="s">
        <v>1757</v>
      </c>
      <c r="D2642" s="5">
        <v>915000</v>
      </c>
      <c r="E2642" s="5">
        <v>0</v>
      </c>
      <c r="F2642" s="5">
        <f t="shared" si="332"/>
        <v>1310183900</v>
      </c>
      <c r="H2642" s="25" t="str">
        <f t="shared" si="333"/>
        <v>05</v>
      </c>
      <c r="I2642" s="25" t="str">
        <f t="shared" si="334"/>
        <v>10</v>
      </c>
      <c r="J2642" s="25" t="str">
        <f t="shared" si="335"/>
        <v>2018</v>
      </c>
      <c r="K2642" s="25" t="str">
        <f t="shared" si="336"/>
        <v>2</v>
      </c>
      <c r="L2642" s="25" t="str">
        <f t="shared" si="337"/>
        <v>301516</v>
      </c>
      <c r="M2642" s="25" t="str">
        <f t="shared" si="338"/>
        <v>DUKUH 3</v>
      </c>
    </row>
    <row r="2643" spans="2:13" x14ac:dyDescent="0.25">
      <c r="B2643" s="6">
        <v>43379</v>
      </c>
      <c r="C2643" s="4" t="s">
        <v>1767</v>
      </c>
      <c r="D2643" s="5">
        <v>120000</v>
      </c>
      <c r="E2643" s="5">
        <v>0</v>
      </c>
      <c r="F2643" s="5">
        <f t="shared" si="332"/>
        <v>1310303900</v>
      </c>
      <c r="H2643" s="25" t="str">
        <f t="shared" si="333"/>
        <v>05</v>
      </c>
      <c r="I2643" s="25" t="str">
        <f t="shared" si="334"/>
        <v>10</v>
      </c>
      <c r="J2643" s="25" t="str">
        <f t="shared" si="335"/>
        <v>2018</v>
      </c>
      <c r="K2643" s="25" t="str">
        <f t="shared" si="336"/>
        <v>3</v>
      </c>
      <c r="L2643" s="25" t="str">
        <f t="shared" si="337"/>
        <v>301507</v>
      </c>
      <c r="M2643" s="25" t="str">
        <f t="shared" si="338"/>
        <v>AMPERA 2</v>
      </c>
    </row>
    <row r="2644" spans="2:13" x14ac:dyDescent="0.25">
      <c r="B2644" s="6">
        <v>43379</v>
      </c>
      <c r="C2644" s="4" t="s">
        <v>1768</v>
      </c>
      <c r="D2644" s="5">
        <v>195000</v>
      </c>
      <c r="E2644" s="5">
        <v>0</v>
      </c>
      <c r="F2644" s="5">
        <f t="shared" si="332"/>
        <v>1310498900</v>
      </c>
      <c r="H2644" s="25" t="str">
        <f t="shared" si="333"/>
        <v>05</v>
      </c>
      <c r="I2644" s="25" t="str">
        <f t="shared" si="334"/>
        <v>10</v>
      </c>
      <c r="J2644" s="25" t="str">
        <f t="shared" si="335"/>
        <v>2018</v>
      </c>
      <c r="K2644" s="25" t="str">
        <f t="shared" si="336"/>
        <v>3</v>
      </c>
      <c r="L2644" s="25" t="str">
        <f t="shared" si="337"/>
        <v>301508</v>
      </c>
      <c r="M2644" s="25" t="str">
        <f t="shared" si="338"/>
        <v>AMPERA 1</v>
      </c>
    </row>
    <row r="2645" spans="2:13" x14ac:dyDescent="0.25">
      <c r="B2645" s="6">
        <v>43379</v>
      </c>
      <c r="C2645" s="4" t="s">
        <v>1769</v>
      </c>
      <c r="D2645" s="5">
        <v>930000</v>
      </c>
      <c r="E2645" s="5">
        <v>0</v>
      </c>
      <c r="F2645" s="5">
        <f t="shared" si="332"/>
        <v>1311428900</v>
      </c>
      <c r="H2645" s="25" t="str">
        <f t="shared" si="333"/>
        <v>05</v>
      </c>
      <c r="I2645" s="25" t="str">
        <f t="shared" si="334"/>
        <v>10</v>
      </c>
      <c r="J2645" s="25" t="str">
        <f t="shared" si="335"/>
        <v>2018</v>
      </c>
      <c r="K2645" s="25" t="str">
        <f t="shared" si="336"/>
        <v>1</v>
      </c>
      <c r="L2645" s="25" t="str">
        <f t="shared" si="337"/>
        <v>301505</v>
      </c>
      <c r="M2645" s="25" t="str">
        <f t="shared" si="338"/>
        <v>FATMAWATI 2</v>
      </c>
    </row>
    <row r="2646" spans="2:13" x14ac:dyDescent="0.25">
      <c r="B2646" s="6">
        <v>43379</v>
      </c>
      <c r="C2646" s="4" t="s">
        <v>1747</v>
      </c>
      <c r="D2646" s="5">
        <v>1192500</v>
      </c>
      <c r="E2646" s="5">
        <v>0</v>
      </c>
      <c r="F2646" s="5">
        <f t="shared" si="332"/>
        <v>1312621400</v>
      </c>
      <c r="H2646" s="25" t="str">
        <f t="shared" si="333"/>
        <v>05</v>
      </c>
      <c r="I2646" s="25" t="str">
        <f t="shared" si="334"/>
        <v>10</v>
      </c>
      <c r="J2646" s="25" t="str">
        <f t="shared" si="335"/>
        <v>2018</v>
      </c>
      <c r="K2646" s="25" t="str">
        <f t="shared" si="336"/>
        <v>2</v>
      </c>
      <c r="L2646" s="25" t="str">
        <f t="shared" si="337"/>
        <v>301514</v>
      </c>
      <c r="M2646" s="25" t="str">
        <f t="shared" si="338"/>
        <v>PS REBO</v>
      </c>
    </row>
    <row r="2647" spans="2:13" x14ac:dyDescent="0.25">
      <c r="B2647" s="6">
        <v>43379</v>
      </c>
      <c r="C2647" s="4" t="s">
        <v>1770</v>
      </c>
      <c r="D2647" s="5">
        <v>337500</v>
      </c>
      <c r="E2647" s="5">
        <v>0</v>
      </c>
      <c r="F2647" s="5">
        <f t="shared" ref="F2647:F2710" si="339">F2646+D2647-E2647</f>
        <v>1312958900</v>
      </c>
      <c r="H2647" s="25" t="str">
        <f t="shared" si="333"/>
        <v>05</v>
      </c>
      <c r="I2647" s="25" t="str">
        <f t="shared" si="334"/>
        <v>10</v>
      </c>
      <c r="J2647" s="25" t="str">
        <f t="shared" si="335"/>
        <v>2018</v>
      </c>
      <c r="K2647" s="25" t="str">
        <f t="shared" si="336"/>
        <v>2</v>
      </c>
      <c r="L2647" s="25" t="str">
        <f t="shared" si="337"/>
        <v>301512</v>
      </c>
      <c r="M2647" s="25" t="str">
        <f t="shared" si="338"/>
        <v>GEDONG 1</v>
      </c>
    </row>
    <row r="2648" spans="2:13" x14ac:dyDescent="0.25">
      <c r="B2648" s="6">
        <v>43379</v>
      </c>
      <c r="C2648" s="4" t="s">
        <v>1771</v>
      </c>
      <c r="D2648" s="5">
        <v>135000</v>
      </c>
      <c r="E2648" s="5">
        <v>0</v>
      </c>
      <c r="F2648" s="5">
        <f t="shared" si="339"/>
        <v>1313093900</v>
      </c>
      <c r="H2648" s="25" t="str">
        <f t="shared" si="333"/>
        <v>05</v>
      </c>
      <c r="I2648" s="25" t="str">
        <f t="shared" si="334"/>
        <v>10</v>
      </c>
      <c r="J2648" s="25" t="str">
        <f t="shared" si="335"/>
        <v>2018</v>
      </c>
      <c r="K2648" s="25" t="str">
        <f t="shared" si="336"/>
        <v>3</v>
      </c>
      <c r="L2648" s="25" t="str">
        <f t="shared" si="337"/>
        <v>301511</v>
      </c>
      <c r="M2648" s="25" t="str">
        <f t="shared" si="338"/>
        <v>GEDONG 2</v>
      </c>
    </row>
    <row r="2649" spans="2:13" x14ac:dyDescent="0.25">
      <c r="B2649" s="6">
        <v>43379</v>
      </c>
      <c r="C2649" s="4" t="s">
        <v>1772</v>
      </c>
      <c r="D2649" s="5">
        <v>45000</v>
      </c>
      <c r="E2649" s="5">
        <v>0</v>
      </c>
      <c r="F2649" s="5">
        <f t="shared" si="339"/>
        <v>1313138900</v>
      </c>
      <c r="H2649" s="25" t="str">
        <f t="shared" si="333"/>
        <v>05</v>
      </c>
      <c r="I2649" s="25" t="str">
        <f t="shared" si="334"/>
        <v>10</v>
      </c>
      <c r="J2649" s="25" t="str">
        <f t="shared" si="335"/>
        <v>2018</v>
      </c>
      <c r="K2649" s="25" t="str">
        <f t="shared" si="336"/>
        <v>3</v>
      </c>
      <c r="L2649" s="25" t="str">
        <f t="shared" si="337"/>
        <v>301516</v>
      </c>
      <c r="M2649" s="25" t="str">
        <f t="shared" si="338"/>
        <v>DUKUH 3</v>
      </c>
    </row>
    <row r="2650" spans="2:13" x14ac:dyDescent="0.25">
      <c r="B2650" s="6">
        <v>43379</v>
      </c>
      <c r="C2650" s="4" t="s">
        <v>1770</v>
      </c>
      <c r="D2650" s="5">
        <v>255000</v>
      </c>
      <c r="E2650" s="5">
        <v>0</v>
      </c>
      <c r="F2650" s="5">
        <f t="shared" si="339"/>
        <v>1313393900</v>
      </c>
      <c r="H2650" s="25" t="str">
        <f t="shared" si="333"/>
        <v>05</v>
      </c>
      <c r="I2650" s="25" t="str">
        <f t="shared" si="334"/>
        <v>10</v>
      </c>
      <c r="J2650" s="25" t="str">
        <f t="shared" si="335"/>
        <v>2018</v>
      </c>
      <c r="K2650" s="25" t="str">
        <f t="shared" si="336"/>
        <v>2</v>
      </c>
      <c r="L2650" s="25" t="str">
        <f t="shared" si="337"/>
        <v>301512</v>
      </c>
      <c r="M2650" s="25" t="str">
        <f t="shared" si="338"/>
        <v>GEDONG 1</v>
      </c>
    </row>
    <row r="2651" spans="2:13" x14ac:dyDescent="0.25">
      <c r="B2651" s="6">
        <v>43379</v>
      </c>
      <c r="C2651" s="4" t="s">
        <v>1671</v>
      </c>
      <c r="D2651" s="5">
        <v>60000</v>
      </c>
      <c r="E2651" s="5">
        <v>0</v>
      </c>
      <c r="F2651" s="5">
        <f t="shared" si="339"/>
        <v>1313453900</v>
      </c>
      <c r="H2651" s="25" t="str">
        <f t="shared" si="333"/>
        <v>03</v>
      </c>
      <c r="I2651" s="25" t="str">
        <f t="shared" si="334"/>
        <v>10</v>
      </c>
      <c r="J2651" s="25" t="str">
        <f t="shared" si="335"/>
        <v>2018</v>
      </c>
      <c r="K2651" s="25" t="str">
        <f t="shared" si="336"/>
        <v>3</v>
      </c>
      <c r="L2651" s="25" t="str">
        <f t="shared" si="337"/>
        <v>301513</v>
      </c>
      <c r="M2651" s="25" t="str">
        <f t="shared" si="338"/>
        <v>KP RAMBUTAN</v>
      </c>
    </row>
    <row r="2652" spans="2:13" x14ac:dyDescent="0.25">
      <c r="B2652" s="6">
        <v>43379</v>
      </c>
      <c r="C2652" s="4" t="s">
        <v>1674</v>
      </c>
      <c r="D2652" s="5">
        <v>360000</v>
      </c>
      <c r="E2652" s="5">
        <v>0</v>
      </c>
      <c r="F2652" s="5">
        <f t="shared" si="339"/>
        <v>1313813900</v>
      </c>
      <c r="H2652" s="25" t="str">
        <f t="shared" ref="H2652:H2715" si="340">MID(C2652,81,2)</f>
        <v>03</v>
      </c>
      <c r="I2652" s="25" t="str">
        <f t="shared" ref="I2652:I2715" si="341">MID(C2652,83,2)</f>
        <v>10</v>
      </c>
      <c r="J2652" s="25" t="str">
        <f t="shared" ref="J2652:J2715" si="342">MID(C2652,85,4)</f>
        <v>2018</v>
      </c>
      <c r="K2652" s="25" t="str">
        <f t="shared" ref="K2652:K2715" si="343">MID(C2652,90,1)</f>
        <v>3</v>
      </c>
      <c r="L2652" s="25" t="str">
        <f t="shared" ref="L2652:L2715" si="344">MID(C2652,92,6)</f>
        <v>301516</v>
      </c>
      <c r="M2652" s="25" t="str">
        <f t="shared" ref="M2652:M2715" si="345">MID(C2652,99,15)</f>
        <v>DUKUH 3</v>
      </c>
    </row>
    <row r="2653" spans="2:13" x14ac:dyDescent="0.25">
      <c r="B2653" s="6">
        <v>43379</v>
      </c>
      <c r="C2653" s="4" t="s">
        <v>1692</v>
      </c>
      <c r="D2653" s="5">
        <v>375000</v>
      </c>
      <c r="E2653" s="5">
        <v>0</v>
      </c>
      <c r="F2653" s="5">
        <f t="shared" si="339"/>
        <v>1314188900</v>
      </c>
      <c r="H2653" s="25" t="str">
        <f t="shared" si="340"/>
        <v>03</v>
      </c>
      <c r="I2653" s="25" t="str">
        <f t="shared" si="341"/>
        <v>10</v>
      </c>
      <c r="J2653" s="25" t="str">
        <f t="shared" si="342"/>
        <v>2018</v>
      </c>
      <c r="K2653" s="25" t="str">
        <f t="shared" si="343"/>
        <v>3</v>
      </c>
      <c r="L2653" s="25" t="str">
        <f t="shared" si="344"/>
        <v>301510</v>
      </c>
      <c r="M2653" s="25" t="str">
        <f t="shared" si="345"/>
        <v>LT AGUNG 1</v>
      </c>
    </row>
    <row r="2654" spans="2:13" x14ac:dyDescent="0.25">
      <c r="B2654" s="6">
        <v>43379</v>
      </c>
      <c r="C2654" s="4" t="s">
        <v>1676</v>
      </c>
      <c r="D2654" s="5">
        <v>285000</v>
      </c>
      <c r="E2654" s="5">
        <v>0</v>
      </c>
      <c r="F2654" s="5">
        <f t="shared" si="339"/>
        <v>1314473900</v>
      </c>
      <c r="H2654" s="25" t="str">
        <f t="shared" si="340"/>
        <v>03</v>
      </c>
      <c r="I2654" s="25" t="str">
        <f t="shared" si="341"/>
        <v>10</v>
      </c>
      <c r="J2654" s="25" t="str">
        <f t="shared" si="342"/>
        <v>2018</v>
      </c>
      <c r="K2654" s="25" t="str">
        <f t="shared" si="343"/>
        <v>3</v>
      </c>
      <c r="L2654" s="25" t="str">
        <f t="shared" si="344"/>
        <v>301505</v>
      </c>
      <c r="M2654" s="25" t="str">
        <f t="shared" si="345"/>
        <v>FATMAWATI 2</v>
      </c>
    </row>
    <row r="2655" spans="2:13" x14ac:dyDescent="0.25">
      <c r="B2655" s="6">
        <v>43379</v>
      </c>
      <c r="C2655" s="4" t="s">
        <v>1675</v>
      </c>
      <c r="D2655" s="5">
        <v>247500</v>
      </c>
      <c r="E2655" s="5">
        <v>0</v>
      </c>
      <c r="F2655" s="5">
        <f t="shared" si="339"/>
        <v>1314721400</v>
      </c>
      <c r="H2655" s="25" t="str">
        <f t="shared" si="340"/>
        <v>03</v>
      </c>
      <c r="I2655" s="25" t="str">
        <f t="shared" si="341"/>
        <v>10</v>
      </c>
      <c r="J2655" s="25" t="str">
        <f t="shared" si="342"/>
        <v>2018</v>
      </c>
      <c r="K2655" s="25" t="str">
        <f t="shared" si="343"/>
        <v>3</v>
      </c>
      <c r="L2655" s="25" t="str">
        <f t="shared" si="344"/>
        <v>301504</v>
      </c>
      <c r="M2655" s="25" t="str">
        <f t="shared" si="345"/>
        <v>PD PINANG</v>
      </c>
    </row>
    <row r="2656" spans="2:13" x14ac:dyDescent="0.25">
      <c r="B2656" s="6">
        <v>43379</v>
      </c>
      <c r="C2656" s="4" t="s">
        <v>1679</v>
      </c>
      <c r="D2656" s="5">
        <v>420000</v>
      </c>
      <c r="E2656" s="5">
        <v>0</v>
      </c>
      <c r="F2656" s="5">
        <f t="shared" si="339"/>
        <v>1315141400</v>
      </c>
      <c r="H2656" s="25" t="str">
        <f t="shared" si="340"/>
        <v>03</v>
      </c>
      <c r="I2656" s="25" t="str">
        <f t="shared" si="341"/>
        <v>10</v>
      </c>
      <c r="J2656" s="25" t="str">
        <f t="shared" si="342"/>
        <v>2018</v>
      </c>
      <c r="K2656" s="25" t="str">
        <f t="shared" si="343"/>
        <v>3</v>
      </c>
      <c r="L2656" s="25" t="str">
        <f t="shared" si="344"/>
        <v>301515</v>
      </c>
      <c r="M2656" s="25" t="str">
        <f t="shared" si="345"/>
        <v>DUKUH 1</v>
      </c>
    </row>
    <row r="2657" spans="2:13" x14ac:dyDescent="0.25">
      <c r="B2657" s="6">
        <v>43379</v>
      </c>
      <c r="C2657" s="4" t="s">
        <v>1634</v>
      </c>
      <c r="D2657" s="5">
        <v>105000</v>
      </c>
      <c r="E2657" s="5">
        <v>0</v>
      </c>
      <c r="F2657" s="5">
        <f t="shared" si="339"/>
        <v>1315246400</v>
      </c>
      <c r="H2657" s="25" t="str">
        <f t="shared" si="340"/>
        <v>03</v>
      </c>
      <c r="I2657" s="25" t="str">
        <f t="shared" si="341"/>
        <v>10</v>
      </c>
      <c r="J2657" s="25" t="str">
        <f t="shared" si="342"/>
        <v>2018</v>
      </c>
      <c r="K2657" s="25" t="str">
        <f t="shared" si="343"/>
        <v>1</v>
      </c>
      <c r="L2657" s="25" t="str">
        <f t="shared" si="344"/>
        <v>301513</v>
      </c>
      <c r="M2657" s="25" t="str">
        <f t="shared" si="345"/>
        <v>KP RAMBUTAN</v>
      </c>
    </row>
    <row r="2658" spans="2:13" x14ac:dyDescent="0.25">
      <c r="B2658" s="6">
        <v>43379</v>
      </c>
      <c r="C2658" s="4" t="s">
        <v>1673</v>
      </c>
      <c r="D2658" s="5">
        <v>195000</v>
      </c>
      <c r="E2658" s="5">
        <v>0</v>
      </c>
      <c r="F2658" s="5">
        <f t="shared" si="339"/>
        <v>1315441400</v>
      </c>
      <c r="H2658" s="25" t="str">
        <f t="shared" si="340"/>
        <v>03</v>
      </c>
      <c r="I2658" s="25" t="str">
        <f t="shared" si="341"/>
        <v>10</v>
      </c>
      <c r="J2658" s="25" t="str">
        <f t="shared" si="342"/>
        <v>2018</v>
      </c>
      <c r="K2658" s="25" t="str">
        <f t="shared" si="343"/>
        <v>3</v>
      </c>
      <c r="L2658" s="25" t="str">
        <f t="shared" si="344"/>
        <v>301506</v>
      </c>
      <c r="M2658" s="25" t="str">
        <f t="shared" si="345"/>
        <v>FATMAWATI 1</v>
      </c>
    </row>
    <row r="2659" spans="2:13" x14ac:dyDescent="0.25">
      <c r="B2659" s="6">
        <v>43379</v>
      </c>
      <c r="C2659" s="4" t="s">
        <v>1672</v>
      </c>
      <c r="D2659" s="5">
        <v>127500</v>
      </c>
      <c r="E2659" s="5">
        <v>0</v>
      </c>
      <c r="F2659" s="5">
        <f t="shared" si="339"/>
        <v>1315568900</v>
      </c>
      <c r="H2659" s="25" t="str">
        <f t="shared" si="340"/>
        <v>03</v>
      </c>
      <c r="I2659" s="25" t="str">
        <f t="shared" si="341"/>
        <v>10</v>
      </c>
      <c r="J2659" s="25" t="str">
        <f t="shared" si="342"/>
        <v>2018</v>
      </c>
      <c r="K2659" s="25" t="str">
        <f t="shared" si="343"/>
        <v>3</v>
      </c>
      <c r="L2659" s="25" t="str">
        <f t="shared" si="344"/>
        <v>301512</v>
      </c>
      <c r="M2659" s="25" t="str">
        <f t="shared" si="345"/>
        <v>GEDONG 1</v>
      </c>
    </row>
    <row r="2660" spans="2:13" x14ac:dyDescent="0.25">
      <c r="B2660" s="6">
        <v>43379</v>
      </c>
      <c r="C2660" s="4" t="s">
        <v>1679</v>
      </c>
      <c r="D2660" s="5">
        <v>107500</v>
      </c>
      <c r="E2660" s="5">
        <v>0</v>
      </c>
      <c r="F2660" s="5">
        <f t="shared" si="339"/>
        <v>1315676400</v>
      </c>
      <c r="H2660" s="25" t="str">
        <f t="shared" si="340"/>
        <v>03</v>
      </c>
      <c r="I2660" s="25" t="str">
        <f t="shared" si="341"/>
        <v>10</v>
      </c>
      <c r="J2660" s="25" t="str">
        <f t="shared" si="342"/>
        <v>2018</v>
      </c>
      <c r="K2660" s="25" t="str">
        <f t="shared" si="343"/>
        <v>3</v>
      </c>
      <c r="L2660" s="25" t="str">
        <f t="shared" si="344"/>
        <v>301515</v>
      </c>
      <c r="M2660" s="25" t="str">
        <f t="shared" si="345"/>
        <v>DUKUH 1</v>
      </c>
    </row>
    <row r="2661" spans="2:13" x14ac:dyDescent="0.25">
      <c r="B2661" s="6">
        <v>43379</v>
      </c>
      <c r="C2661" s="4" t="s">
        <v>1686</v>
      </c>
      <c r="D2661" s="5">
        <v>630000</v>
      </c>
      <c r="E2661" s="5">
        <v>0</v>
      </c>
      <c r="F2661" s="5">
        <f t="shared" si="339"/>
        <v>1316306400</v>
      </c>
      <c r="H2661" s="25" t="str">
        <f t="shared" si="340"/>
        <v>03</v>
      </c>
      <c r="I2661" s="25" t="str">
        <f t="shared" si="341"/>
        <v>10</v>
      </c>
      <c r="J2661" s="25" t="str">
        <f t="shared" si="342"/>
        <v>2018</v>
      </c>
      <c r="K2661" s="25" t="str">
        <f t="shared" si="343"/>
        <v>3</v>
      </c>
      <c r="L2661" s="25" t="str">
        <f t="shared" si="344"/>
        <v>301514</v>
      </c>
      <c r="M2661" s="25" t="str">
        <f t="shared" si="345"/>
        <v>PS REBO</v>
      </c>
    </row>
    <row r="2662" spans="2:13" x14ac:dyDescent="0.25">
      <c r="B2662" s="6">
        <v>43379</v>
      </c>
      <c r="C2662" s="4" t="s">
        <v>1685</v>
      </c>
      <c r="D2662" s="5">
        <v>360000</v>
      </c>
      <c r="E2662" s="5">
        <v>0</v>
      </c>
      <c r="F2662" s="5">
        <f t="shared" si="339"/>
        <v>1316666400</v>
      </c>
      <c r="H2662" s="25" t="str">
        <f t="shared" si="340"/>
        <v>03</v>
      </c>
      <c r="I2662" s="25" t="str">
        <f t="shared" si="341"/>
        <v>10</v>
      </c>
      <c r="J2662" s="25" t="str">
        <f t="shared" si="342"/>
        <v>2018</v>
      </c>
      <c r="K2662" s="25" t="str">
        <f t="shared" si="343"/>
        <v>3</v>
      </c>
      <c r="L2662" s="25" t="str">
        <f t="shared" si="344"/>
        <v>301507</v>
      </c>
      <c r="M2662" s="25" t="str">
        <f t="shared" si="345"/>
        <v>AMPERA 2</v>
      </c>
    </row>
    <row r="2663" spans="2:13" x14ac:dyDescent="0.25">
      <c r="B2663" s="6">
        <v>43379</v>
      </c>
      <c r="C2663" s="4" t="s">
        <v>1684</v>
      </c>
      <c r="D2663" s="5">
        <v>345000</v>
      </c>
      <c r="E2663" s="5">
        <v>0</v>
      </c>
      <c r="F2663" s="5">
        <f t="shared" si="339"/>
        <v>1317011400</v>
      </c>
      <c r="H2663" s="25" t="str">
        <f t="shared" si="340"/>
        <v>03</v>
      </c>
      <c r="I2663" s="25" t="str">
        <f t="shared" si="341"/>
        <v>10</v>
      </c>
      <c r="J2663" s="25" t="str">
        <f t="shared" si="342"/>
        <v>2018</v>
      </c>
      <c r="K2663" s="25" t="str">
        <f t="shared" si="343"/>
        <v>3</v>
      </c>
      <c r="L2663" s="25" t="str">
        <f t="shared" si="344"/>
        <v>301509</v>
      </c>
      <c r="M2663" s="25" t="str">
        <f t="shared" si="345"/>
        <v>LT AGUNG 2</v>
      </c>
    </row>
    <row r="2664" spans="2:13" x14ac:dyDescent="0.25">
      <c r="B2664" s="6">
        <v>43379</v>
      </c>
      <c r="C2664" s="4" t="s">
        <v>1687</v>
      </c>
      <c r="D2664" s="5">
        <v>210000</v>
      </c>
      <c r="E2664" s="5">
        <v>0</v>
      </c>
      <c r="F2664" s="5">
        <f t="shared" si="339"/>
        <v>1317221400</v>
      </c>
      <c r="H2664" s="25" t="str">
        <f t="shared" si="340"/>
        <v>03</v>
      </c>
      <c r="I2664" s="25" t="str">
        <f t="shared" si="341"/>
        <v>10</v>
      </c>
      <c r="J2664" s="25" t="str">
        <f t="shared" si="342"/>
        <v>2018</v>
      </c>
      <c r="K2664" s="25" t="str">
        <f t="shared" si="343"/>
        <v>3</v>
      </c>
      <c r="L2664" s="25" t="str">
        <f t="shared" si="344"/>
        <v>301503</v>
      </c>
      <c r="M2664" s="25" t="str">
        <f t="shared" si="345"/>
        <v>CIPUTAT 1</v>
      </c>
    </row>
    <row r="2665" spans="2:13" x14ac:dyDescent="0.25">
      <c r="B2665" s="6">
        <v>43379</v>
      </c>
      <c r="C2665" s="4" t="s">
        <v>1696</v>
      </c>
      <c r="D2665" s="5">
        <v>510000</v>
      </c>
      <c r="E2665" s="5">
        <v>0</v>
      </c>
      <c r="F2665" s="5">
        <f t="shared" si="339"/>
        <v>1317731400</v>
      </c>
      <c r="H2665" s="25" t="str">
        <f t="shared" si="340"/>
        <v>03</v>
      </c>
      <c r="I2665" s="25" t="str">
        <f t="shared" si="341"/>
        <v>10</v>
      </c>
      <c r="J2665" s="25" t="str">
        <f t="shared" si="342"/>
        <v>2018</v>
      </c>
      <c r="K2665" s="25" t="str">
        <f t="shared" si="343"/>
        <v>3</v>
      </c>
      <c r="L2665" s="25" t="str">
        <f t="shared" si="344"/>
        <v>301508</v>
      </c>
      <c r="M2665" s="25" t="str">
        <f t="shared" si="345"/>
        <v>AMPERA 1</v>
      </c>
    </row>
    <row r="2666" spans="2:13" x14ac:dyDescent="0.25">
      <c r="B2666" s="6">
        <v>43379</v>
      </c>
      <c r="C2666" s="4" t="s">
        <v>1697</v>
      </c>
      <c r="D2666" s="5">
        <v>315000</v>
      </c>
      <c r="E2666" s="5">
        <v>0</v>
      </c>
      <c r="F2666" s="5">
        <f t="shared" si="339"/>
        <v>1318046400</v>
      </c>
      <c r="H2666" s="25" t="str">
        <f t="shared" si="340"/>
        <v>03</v>
      </c>
      <c r="I2666" s="25" t="str">
        <f t="shared" si="341"/>
        <v>10</v>
      </c>
      <c r="J2666" s="25" t="str">
        <f t="shared" si="342"/>
        <v>2018</v>
      </c>
      <c r="K2666" s="25" t="str">
        <f t="shared" si="343"/>
        <v>2</v>
      </c>
      <c r="L2666" s="25" t="str">
        <f t="shared" si="344"/>
        <v>301513</v>
      </c>
      <c r="M2666" s="25" t="str">
        <f t="shared" si="345"/>
        <v>KP RAMBUTAN</v>
      </c>
    </row>
    <row r="2667" spans="2:13" x14ac:dyDescent="0.25">
      <c r="B2667" s="6">
        <v>43379</v>
      </c>
      <c r="C2667" s="4" t="s">
        <v>1690</v>
      </c>
      <c r="D2667" s="5">
        <v>120000</v>
      </c>
      <c r="E2667" s="5">
        <v>0</v>
      </c>
      <c r="F2667" s="5">
        <f t="shared" si="339"/>
        <v>1318166400</v>
      </c>
      <c r="H2667" s="25" t="str">
        <f t="shared" si="340"/>
        <v>03</v>
      </c>
      <c r="I2667" s="25" t="str">
        <f t="shared" si="341"/>
        <v>10</v>
      </c>
      <c r="J2667" s="25" t="str">
        <f t="shared" si="342"/>
        <v>2018</v>
      </c>
      <c r="K2667" s="25" t="str">
        <f t="shared" si="343"/>
        <v>3</v>
      </c>
      <c r="L2667" s="25" t="str">
        <f t="shared" si="344"/>
        <v>301511</v>
      </c>
      <c r="M2667" s="25" t="str">
        <f t="shared" si="345"/>
        <v>GEDONG 2</v>
      </c>
    </row>
    <row r="2668" spans="2:13" x14ac:dyDescent="0.25">
      <c r="B2668" s="6">
        <v>43379</v>
      </c>
      <c r="C2668" s="4" t="s">
        <v>1674</v>
      </c>
      <c r="D2668" s="5">
        <v>129000</v>
      </c>
      <c r="E2668" s="5">
        <v>0</v>
      </c>
      <c r="F2668" s="5">
        <f t="shared" si="339"/>
        <v>1318295400</v>
      </c>
      <c r="H2668" s="25" t="str">
        <f t="shared" si="340"/>
        <v>03</v>
      </c>
      <c r="I2668" s="25" t="str">
        <f t="shared" si="341"/>
        <v>10</v>
      </c>
      <c r="J2668" s="25" t="str">
        <f t="shared" si="342"/>
        <v>2018</v>
      </c>
      <c r="K2668" s="25" t="str">
        <f t="shared" si="343"/>
        <v>3</v>
      </c>
      <c r="L2668" s="25" t="str">
        <f t="shared" si="344"/>
        <v>301516</v>
      </c>
      <c r="M2668" s="25" t="str">
        <f t="shared" si="345"/>
        <v>DUKUH 3</v>
      </c>
    </row>
    <row r="2669" spans="2:13" x14ac:dyDescent="0.25">
      <c r="B2669" s="6">
        <v>43379</v>
      </c>
      <c r="C2669" s="4" t="s">
        <v>1726</v>
      </c>
      <c r="D2669" s="5">
        <v>210000</v>
      </c>
      <c r="E2669" s="5">
        <v>0</v>
      </c>
      <c r="F2669" s="5">
        <f t="shared" si="339"/>
        <v>1318505400</v>
      </c>
      <c r="H2669" s="25" t="str">
        <f t="shared" si="340"/>
        <v>04</v>
      </c>
      <c r="I2669" s="25" t="str">
        <f t="shared" si="341"/>
        <v>10</v>
      </c>
      <c r="J2669" s="25" t="str">
        <f t="shared" si="342"/>
        <v>2018</v>
      </c>
      <c r="K2669" s="25" t="str">
        <f t="shared" si="343"/>
        <v>3</v>
      </c>
      <c r="L2669" s="25" t="str">
        <f t="shared" si="344"/>
        <v>301507</v>
      </c>
      <c r="M2669" s="25" t="str">
        <f t="shared" si="345"/>
        <v>AMPERA 2</v>
      </c>
    </row>
    <row r="2670" spans="2:13" x14ac:dyDescent="0.25">
      <c r="B2670" s="6">
        <v>43379</v>
      </c>
      <c r="C2670" s="4" t="s">
        <v>1720</v>
      </c>
      <c r="D2670" s="5">
        <v>180000</v>
      </c>
      <c r="E2670" s="5">
        <v>0</v>
      </c>
      <c r="F2670" s="5">
        <f t="shared" si="339"/>
        <v>1318685400</v>
      </c>
      <c r="H2670" s="25" t="str">
        <f t="shared" si="340"/>
        <v>04</v>
      </c>
      <c r="I2670" s="25" t="str">
        <f t="shared" si="341"/>
        <v>10</v>
      </c>
      <c r="J2670" s="25" t="str">
        <f t="shared" si="342"/>
        <v>2018</v>
      </c>
      <c r="K2670" s="25" t="str">
        <f t="shared" si="343"/>
        <v>3</v>
      </c>
      <c r="L2670" s="25" t="str">
        <f t="shared" si="344"/>
        <v>301506</v>
      </c>
      <c r="M2670" s="25" t="str">
        <f t="shared" si="345"/>
        <v>FATMAWATI 1</v>
      </c>
    </row>
    <row r="2671" spans="2:13" x14ac:dyDescent="0.25">
      <c r="B2671" s="6">
        <v>43379</v>
      </c>
      <c r="C2671" s="4" t="s">
        <v>1716</v>
      </c>
      <c r="D2671" s="5">
        <v>45000</v>
      </c>
      <c r="E2671" s="5">
        <v>0</v>
      </c>
      <c r="F2671" s="5">
        <f t="shared" si="339"/>
        <v>1318730400</v>
      </c>
      <c r="H2671" s="25" t="str">
        <f t="shared" si="340"/>
        <v>04</v>
      </c>
      <c r="I2671" s="25" t="str">
        <f t="shared" si="341"/>
        <v>10</v>
      </c>
      <c r="J2671" s="25" t="str">
        <f t="shared" si="342"/>
        <v>2018</v>
      </c>
      <c r="K2671" s="25" t="str">
        <f t="shared" si="343"/>
        <v>3</v>
      </c>
      <c r="L2671" s="25" t="str">
        <f t="shared" si="344"/>
        <v>301515</v>
      </c>
      <c r="M2671" s="25" t="str">
        <f t="shared" si="345"/>
        <v>DUKUH 1</v>
      </c>
    </row>
    <row r="2672" spans="2:13" x14ac:dyDescent="0.25">
      <c r="B2672" s="6">
        <v>43379</v>
      </c>
      <c r="C2672" s="4" t="s">
        <v>1717</v>
      </c>
      <c r="D2672" s="5">
        <v>165000</v>
      </c>
      <c r="E2672" s="5">
        <v>0</v>
      </c>
      <c r="F2672" s="5">
        <f t="shared" si="339"/>
        <v>1318895400</v>
      </c>
      <c r="H2672" s="25" t="str">
        <f t="shared" si="340"/>
        <v>04</v>
      </c>
      <c r="I2672" s="25" t="str">
        <f t="shared" si="341"/>
        <v>10</v>
      </c>
      <c r="J2672" s="25" t="str">
        <f t="shared" si="342"/>
        <v>2018</v>
      </c>
      <c r="K2672" s="25" t="str">
        <f t="shared" si="343"/>
        <v>3</v>
      </c>
      <c r="L2672" s="25" t="str">
        <f t="shared" si="344"/>
        <v>301516</v>
      </c>
      <c r="M2672" s="25" t="str">
        <f t="shared" si="345"/>
        <v>DUKUH 3</v>
      </c>
    </row>
    <row r="2673" spans="2:13" x14ac:dyDescent="0.25">
      <c r="B2673" s="6">
        <v>43379</v>
      </c>
      <c r="C2673" s="4" t="s">
        <v>1721</v>
      </c>
      <c r="D2673" s="5">
        <v>180000</v>
      </c>
      <c r="E2673" s="5">
        <v>0</v>
      </c>
      <c r="F2673" s="5">
        <f t="shared" si="339"/>
        <v>1319075400</v>
      </c>
      <c r="H2673" s="25" t="str">
        <f t="shared" si="340"/>
        <v>04</v>
      </c>
      <c r="I2673" s="25" t="str">
        <f t="shared" si="341"/>
        <v>10</v>
      </c>
      <c r="J2673" s="25" t="str">
        <f t="shared" si="342"/>
        <v>2018</v>
      </c>
      <c r="K2673" s="25" t="str">
        <f t="shared" si="343"/>
        <v>3</v>
      </c>
      <c r="L2673" s="25" t="str">
        <f t="shared" si="344"/>
        <v>301505</v>
      </c>
      <c r="M2673" s="25" t="str">
        <f t="shared" si="345"/>
        <v>FATMAWATI 2</v>
      </c>
    </row>
    <row r="2674" spans="2:13" x14ac:dyDescent="0.25">
      <c r="B2674" s="6">
        <v>43379</v>
      </c>
      <c r="C2674" s="4" t="s">
        <v>1718</v>
      </c>
      <c r="D2674" s="5">
        <v>150000</v>
      </c>
      <c r="E2674" s="5">
        <v>0</v>
      </c>
      <c r="F2674" s="5">
        <f t="shared" si="339"/>
        <v>1319225400</v>
      </c>
      <c r="H2674" s="25" t="str">
        <f t="shared" si="340"/>
        <v>04</v>
      </c>
      <c r="I2674" s="25" t="str">
        <f t="shared" si="341"/>
        <v>10</v>
      </c>
      <c r="J2674" s="25" t="str">
        <f t="shared" si="342"/>
        <v>2018</v>
      </c>
      <c r="K2674" s="25" t="str">
        <f t="shared" si="343"/>
        <v>3</v>
      </c>
      <c r="L2674" s="25" t="str">
        <f t="shared" si="344"/>
        <v>301503</v>
      </c>
      <c r="M2674" s="25" t="str">
        <f t="shared" si="345"/>
        <v>CIPUTAT 1</v>
      </c>
    </row>
    <row r="2675" spans="2:13" x14ac:dyDescent="0.25">
      <c r="B2675" s="6">
        <v>43379</v>
      </c>
      <c r="C2675" s="4" t="s">
        <v>1709</v>
      </c>
      <c r="D2675" s="5">
        <v>225000</v>
      </c>
      <c r="E2675" s="5">
        <v>0</v>
      </c>
      <c r="F2675" s="5">
        <f t="shared" si="339"/>
        <v>1319450400</v>
      </c>
      <c r="H2675" s="25" t="str">
        <f t="shared" si="340"/>
        <v>04</v>
      </c>
      <c r="I2675" s="25" t="str">
        <f t="shared" si="341"/>
        <v>10</v>
      </c>
      <c r="J2675" s="25" t="str">
        <f t="shared" si="342"/>
        <v>2018</v>
      </c>
      <c r="K2675" s="25" t="str">
        <f t="shared" si="343"/>
        <v>3</v>
      </c>
      <c r="L2675" s="25" t="str">
        <f t="shared" si="344"/>
        <v>301512</v>
      </c>
      <c r="M2675" s="25" t="str">
        <f t="shared" si="345"/>
        <v>GEDONG 1</v>
      </c>
    </row>
    <row r="2676" spans="2:13" x14ac:dyDescent="0.25">
      <c r="B2676" s="6">
        <v>43379</v>
      </c>
      <c r="C2676" s="4" t="s">
        <v>1708</v>
      </c>
      <c r="D2676" s="5">
        <v>150000</v>
      </c>
      <c r="E2676" s="5">
        <v>0</v>
      </c>
      <c r="F2676" s="5">
        <f t="shared" si="339"/>
        <v>1319600400</v>
      </c>
      <c r="H2676" s="25" t="str">
        <f t="shared" si="340"/>
        <v>04</v>
      </c>
      <c r="I2676" s="25" t="str">
        <f t="shared" si="341"/>
        <v>10</v>
      </c>
      <c r="J2676" s="25" t="str">
        <f t="shared" si="342"/>
        <v>2018</v>
      </c>
      <c r="K2676" s="25" t="str">
        <f t="shared" si="343"/>
        <v>3</v>
      </c>
      <c r="L2676" s="25" t="str">
        <f t="shared" si="344"/>
        <v>301510</v>
      </c>
      <c r="M2676" s="25" t="str">
        <f t="shared" si="345"/>
        <v>LT AGUNG 1</v>
      </c>
    </row>
    <row r="2677" spans="2:13" x14ac:dyDescent="0.25">
      <c r="B2677" s="6">
        <v>43379</v>
      </c>
      <c r="C2677" s="4" t="s">
        <v>1710</v>
      </c>
      <c r="D2677" s="5">
        <v>150500</v>
      </c>
      <c r="E2677" s="5">
        <v>0</v>
      </c>
      <c r="F2677" s="5">
        <f t="shared" si="339"/>
        <v>1319750900</v>
      </c>
      <c r="H2677" s="25" t="str">
        <f t="shared" si="340"/>
        <v>04</v>
      </c>
      <c r="I2677" s="25" t="str">
        <f t="shared" si="341"/>
        <v>10</v>
      </c>
      <c r="J2677" s="25" t="str">
        <f t="shared" si="342"/>
        <v>2018</v>
      </c>
      <c r="K2677" s="25" t="str">
        <f t="shared" si="343"/>
        <v>2</v>
      </c>
      <c r="L2677" s="25" t="str">
        <f t="shared" si="344"/>
        <v>301516</v>
      </c>
      <c r="M2677" s="25" t="str">
        <f t="shared" si="345"/>
        <v>DUKUH 3</v>
      </c>
    </row>
    <row r="2678" spans="2:13" x14ac:dyDescent="0.25">
      <c r="B2678" s="6">
        <v>43379</v>
      </c>
      <c r="C2678" s="4" t="s">
        <v>1713</v>
      </c>
      <c r="D2678" s="5">
        <v>435000</v>
      </c>
      <c r="E2678" s="5">
        <v>0</v>
      </c>
      <c r="F2678" s="5">
        <f t="shared" si="339"/>
        <v>1320185900</v>
      </c>
      <c r="H2678" s="25" t="str">
        <f t="shared" si="340"/>
        <v>04</v>
      </c>
      <c r="I2678" s="25" t="str">
        <f t="shared" si="341"/>
        <v>10</v>
      </c>
      <c r="J2678" s="25" t="str">
        <f t="shared" si="342"/>
        <v>2018</v>
      </c>
      <c r="K2678" s="25" t="str">
        <f t="shared" si="343"/>
        <v>3</v>
      </c>
      <c r="L2678" s="25" t="str">
        <f t="shared" si="344"/>
        <v>301509</v>
      </c>
      <c r="M2678" s="25" t="str">
        <f t="shared" si="345"/>
        <v>LT AGUNG 2</v>
      </c>
    </row>
    <row r="2679" spans="2:13" x14ac:dyDescent="0.25">
      <c r="B2679" s="6">
        <v>43379</v>
      </c>
      <c r="C2679" s="4" t="s">
        <v>1710</v>
      </c>
      <c r="D2679" s="5">
        <v>210000</v>
      </c>
      <c r="E2679" s="5">
        <v>0</v>
      </c>
      <c r="F2679" s="5">
        <f t="shared" si="339"/>
        <v>1320395900</v>
      </c>
      <c r="H2679" s="25" t="str">
        <f t="shared" si="340"/>
        <v>04</v>
      </c>
      <c r="I2679" s="25" t="str">
        <f t="shared" si="341"/>
        <v>10</v>
      </c>
      <c r="J2679" s="25" t="str">
        <f t="shared" si="342"/>
        <v>2018</v>
      </c>
      <c r="K2679" s="25" t="str">
        <f t="shared" si="343"/>
        <v>2</v>
      </c>
      <c r="L2679" s="25" t="str">
        <f t="shared" si="344"/>
        <v>301516</v>
      </c>
      <c r="M2679" s="25" t="str">
        <f t="shared" si="345"/>
        <v>DUKUH 3</v>
      </c>
    </row>
    <row r="2680" spans="2:13" x14ac:dyDescent="0.25">
      <c r="B2680" s="6">
        <v>43379</v>
      </c>
      <c r="C2680" s="4" t="s">
        <v>1723</v>
      </c>
      <c r="D2680" s="5">
        <v>255000</v>
      </c>
      <c r="E2680" s="5">
        <v>0</v>
      </c>
      <c r="F2680" s="5">
        <f t="shared" si="339"/>
        <v>1320650900</v>
      </c>
      <c r="H2680" s="25" t="str">
        <f t="shared" si="340"/>
        <v>04</v>
      </c>
      <c r="I2680" s="25" t="str">
        <f t="shared" si="341"/>
        <v>10</v>
      </c>
      <c r="J2680" s="25" t="str">
        <f t="shared" si="342"/>
        <v>2018</v>
      </c>
      <c r="K2680" s="25" t="str">
        <f t="shared" si="343"/>
        <v>3</v>
      </c>
      <c r="L2680" s="25" t="str">
        <f t="shared" si="344"/>
        <v>301504</v>
      </c>
      <c r="M2680" s="25" t="str">
        <f t="shared" si="345"/>
        <v>PD PINANG</v>
      </c>
    </row>
    <row r="2681" spans="2:13" x14ac:dyDescent="0.25">
      <c r="B2681" s="6">
        <v>43379</v>
      </c>
      <c r="C2681" s="4" t="s">
        <v>1724</v>
      </c>
      <c r="D2681" s="5">
        <v>487500</v>
      </c>
      <c r="E2681" s="5">
        <v>0</v>
      </c>
      <c r="F2681" s="5">
        <f t="shared" si="339"/>
        <v>1321138400</v>
      </c>
      <c r="H2681" s="25" t="str">
        <f t="shared" si="340"/>
        <v>04</v>
      </c>
      <c r="I2681" s="25" t="str">
        <f t="shared" si="341"/>
        <v>10</v>
      </c>
      <c r="J2681" s="25" t="str">
        <f t="shared" si="342"/>
        <v>2018</v>
      </c>
      <c r="K2681" s="25" t="str">
        <f t="shared" si="343"/>
        <v>3</v>
      </c>
      <c r="L2681" s="25" t="str">
        <f t="shared" si="344"/>
        <v>301514</v>
      </c>
      <c r="M2681" s="25" t="str">
        <f t="shared" si="345"/>
        <v>PS REBO</v>
      </c>
    </row>
    <row r="2682" spans="2:13" x14ac:dyDescent="0.25">
      <c r="B2682" s="6">
        <v>43379</v>
      </c>
      <c r="C2682" s="4" t="s">
        <v>1717</v>
      </c>
      <c r="D2682" s="5">
        <v>215000</v>
      </c>
      <c r="E2682" s="5">
        <v>0</v>
      </c>
      <c r="F2682" s="5">
        <f t="shared" si="339"/>
        <v>1321353400</v>
      </c>
      <c r="H2682" s="25" t="str">
        <f t="shared" si="340"/>
        <v>04</v>
      </c>
      <c r="I2682" s="25" t="str">
        <f t="shared" si="341"/>
        <v>10</v>
      </c>
      <c r="J2682" s="25" t="str">
        <f t="shared" si="342"/>
        <v>2018</v>
      </c>
      <c r="K2682" s="25" t="str">
        <f t="shared" si="343"/>
        <v>3</v>
      </c>
      <c r="L2682" s="25" t="str">
        <f t="shared" si="344"/>
        <v>301516</v>
      </c>
      <c r="M2682" s="25" t="str">
        <f t="shared" si="345"/>
        <v>DUKUH 3</v>
      </c>
    </row>
    <row r="2683" spans="2:13" x14ac:dyDescent="0.25">
      <c r="B2683" s="6">
        <v>43379</v>
      </c>
      <c r="C2683" s="4" t="s">
        <v>1728</v>
      </c>
      <c r="D2683" s="5">
        <v>105000</v>
      </c>
      <c r="E2683" s="5">
        <v>0</v>
      </c>
      <c r="F2683" s="5">
        <f t="shared" si="339"/>
        <v>1321458400</v>
      </c>
      <c r="H2683" s="25" t="str">
        <f t="shared" si="340"/>
        <v>04</v>
      </c>
      <c r="I2683" s="25" t="str">
        <f t="shared" si="341"/>
        <v>10</v>
      </c>
      <c r="J2683" s="25" t="str">
        <f t="shared" si="342"/>
        <v>2018</v>
      </c>
      <c r="K2683" s="25" t="str">
        <f t="shared" si="343"/>
        <v>3</v>
      </c>
      <c r="L2683" s="25" t="str">
        <f t="shared" si="344"/>
        <v>301508</v>
      </c>
      <c r="M2683" s="25" t="str">
        <f t="shared" si="345"/>
        <v>AMPERA 1</v>
      </c>
    </row>
    <row r="2684" spans="2:13" x14ac:dyDescent="0.25">
      <c r="B2684" s="6">
        <v>43379</v>
      </c>
      <c r="C2684" s="4" t="s">
        <v>1732</v>
      </c>
      <c r="D2684" s="5">
        <v>165000</v>
      </c>
      <c r="E2684" s="5">
        <v>0</v>
      </c>
      <c r="F2684" s="5">
        <f t="shared" si="339"/>
        <v>1321623400</v>
      </c>
      <c r="H2684" s="25" t="str">
        <f t="shared" si="340"/>
        <v>04</v>
      </c>
      <c r="I2684" s="25" t="str">
        <f t="shared" si="341"/>
        <v>10</v>
      </c>
      <c r="J2684" s="25" t="str">
        <f t="shared" si="342"/>
        <v>2018</v>
      </c>
      <c r="K2684" s="25" t="str">
        <f t="shared" si="343"/>
        <v>3</v>
      </c>
      <c r="L2684" s="25" t="str">
        <f t="shared" si="344"/>
        <v>301511</v>
      </c>
      <c r="M2684" s="25" t="str">
        <f t="shared" si="345"/>
        <v>GEDONG 2</v>
      </c>
    </row>
    <row r="2685" spans="2:13" x14ac:dyDescent="0.25">
      <c r="B2685" s="6">
        <v>43379</v>
      </c>
      <c r="C2685" s="4" t="s">
        <v>1733</v>
      </c>
      <c r="D2685" s="5">
        <v>75000</v>
      </c>
      <c r="E2685" s="5">
        <v>0</v>
      </c>
      <c r="F2685" s="5">
        <f t="shared" si="339"/>
        <v>1321698400</v>
      </c>
      <c r="H2685" s="25" t="str">
        <f t="shared" si="340"/>
        <v>04</v>
      </c>
      <c r="I2685" s="25" t="str">
        <f t="shared" si="341"/>
        <v>10</v>
      </c>
      <c r="J2685" s="25" t="str">
        <f t="shared" si="342"/>
        <v>2018</v>
      </c>
      <c r="K2685" s="25" t="str">
        <f t="shared" si="343"/>
        <v>3</v>
      </c>
      <c r="L2685" s="25" t="str">
        <f t="shared" si="344"/>
        <v>301513</v>
      </c>
      <c r="M2685" s="25" t="str">
        <f t="shared" si="345"/>
        <v>KP RAMBUTAN</v>
      </c>
    </row>
    <row r="2686" spans="2:13" x14ac:dyDescent="0.25">
      <c r="B2686" s="6">
        <v>43379</v>
      </c>
      <c r="C2686" s="4" t="s">
        <v>1773</v>
      </c>
      <c r="D2686" s="5">
        <v>322500</v>
      </c>
      <c r="E2686" s="5">
        <v>0</v>
      </c>
      <c r="F2686" s="5">
        <f t="shared" si="339"/>
        <v>1322020900</v>
      </c>
      <c r="H2686" s="25" t="str">
        <f t="shared" si="340"/>
        <v>05</v>
      </c>
      <c r="I2686" s="25" t="str">
        <f t="shared" si="341"/>
        <v>10</v>
      </c>
      <c r="J2686" s="25" t="str">
        <f t="shared" si="342"/>
        <v>2018</v>
      </c>
      <c r="K2686" s="25" t="str">
        <f t="shared" si="343"/>
        <v>1</v>
      </c>
      <c r="L2686" s="25" t="str">
        <f t="shared" si="344"/>
        <v>301516</v>
      </c>
      <c r="M2686" s="25" t="str">
        <f t="shared" si="345"/>
        <v>DUKUH 3</v>
      </c>
    </row>
    <row r="2687" spans="2:13" x14ac:dyDescent="0.25">
      <c r="B2687" s="6">
        <v>43379</v>
      </c>
      <c r="C2687" s="4" t="s">
        <v>1774</v>
      </c>
      <c r="D2687" s="5">
        <v>616000</v>
      </c>
      <c r="E2687" s="5">
        <v>0</v>
      </c>
      <c r="F2687" s="5">
        <f t="shared" si="339"/>
        <v>1322636900</v>
      </c>
      <c r="H2687" s="25" t="str">
        <f t="shared" si="340"/>
        <v>05</v>
      </c>
      <c r="I2687" s="25" t="str">
        <f t="shared" si="341"/>
        <v>10</v>
      </c>
      <c r="J2687" s="25" t="str">
        <f t="shared" si="342"/>
        <v>2018</v>
      </c>
      <c r="K2687" s="25" t="str">
        <f t="shared" si="343"/>
        <v>1</v>
      </c>
      <c r="L2687" s="25" t="str">
        <f t="shared" si="344"/>
        <v>301515</v>
      </c>
      <c r="M2687" s="25" t="str">
        <f t="shared" si="345"/>
        <v>DUKUH 1</v>
      </c>
    </row>
    <row r="2688" spans="2:13" x14ac:dyDescent="0.25">
      <c r="B2688" s="6">
        <v>43379</v>
      </c>
      <c r="C2688" s="4" t="s">
        <v>1774</v>
      </c>
      <c r="D2688" s="5">
        <v>1110000</v>
      </c>
      <c r="E2688" s="5">
        <v>0</v>
      </c>
      <c r="F2688" s="5">
        <f t="shared" si="339"/>
        <v>1323746900</v>
      </c>
      <c r="H2688" s="25" t="str">
        <f t="shared" si="340"/>
        <v>05</v>
      </c>
      <c r="I2688" s="25" t="str">
        <f t="shared" si="341"/>
        <v>10</v>
      </c>
      <c r="J2688" s="25" t="str">
        <f t="shared" si="342"/>
        <v>2018</v>
      </c>
      <c r="K2688" s="25" t="str">
        <f t="shared" si="343"/>
        <v>1</v>
      </c>
      <c r="L2688" s="25" t="str">
        <f t="shared" si="344"/>
        <v>301515</v>
      </c>
      <c r="M2688" s="25" t="str">
        <f t="shared" si="345"/>
        <v>DUKUH 1</v>
      </c>
    </row>
    <row r="2689" spans="2:13" x14ac:dyDescent="0.25">
      <c r="B2689" s="6">
        <v>43379</v>
      </c>
      <c r="C2689" s="4" t="s">
        <v>1757</v>
      </c>
      <c r="D2689" s="5">
        <v>236500</v>
      </c>
      <c r="E2689" s="5">
        <v>0</v>
      </c>
      <c r="F2689" s="5">
        <f t="shared" si="339"/>
        <v>1323983400</v>
      </c>
      <c r="H2689" s="25" t="str">
        <f t="shared" si="340"/>
        <v>05</v>
      </c>
      <c r="I2689" s="25" t="str">
        <f t="shared" si="341"/>
        <v>10</v>
      </c>
      <c r="J2689" s="25" t="str">
        <f t="shared" si="342"/>
        <v>2018</v>
      </c>
      <c r="K2689" s="25" t="str">
        <f t="shared" si="343"/>
        <v>2</v>
      </c>
      <c r="L2689" s="25" t="str">
        <f t="shared" si="344"/>
        <v>301516</v>
      </c>
      <c r="M2689" s="25" t="str">
        <f t="shared" si="345"/>
        <v>DUKUH 3</v>
      </c>
    </row>
    <row r="2690" spans="2:13" x14ac:dyDescent="0.25">
      <c r="B2690" s="6">
        <v>43379</v>
      </c>
      <c r="C2690" s="4" t="s">
        <v>1773</v>
      </c>
      <c r="D2690" s="5">
        <v>810000</v>
      </c>
      <c r="E2690" s="5">
        <v>0</v>
      </c>
      <c r="F2690" s="5">
        <f t="shared" si="339"/>
        <v>1324793400</v>
      </c>
      <c r="H2690" s="25" t="str">
        <f t="shared" si="340"/>
        <v>05</v>
      </c>
      <c r="I2690" s="25" t="str">
        <f t="shared" si="341"/>
        <v>10</v>
      </c>
      <c r="J2690" s="25" t="str">
        <f t="shared" si="342"/>
        <v>2018</v>
      </c>
      <c r="K2690" s="25" t="str">
        <f t="shared" si="343"/>
        <v>1</v>
      </c>
      <c r="L2690" s="25" t="str">
        <f t="shared" si="344"/>
        <v>301516</v>
      </c>
      <c r="M2690" s="25" t="str">
        <f t="shared" si="345"/>
        <v>DUKUH 3</v>
      </c>
    </row>
    <row r="2691" spans="2:13" x14ac:dyDescent="0.25">
      <c r="B2691" s="6">
        <v>43379</v>
      </c>
      <c r="C2691" s="4" t="s">
        <v>1772</v>
      </c>
      <c r="D2691" s="5">
        <v>43000</v>
      </c>
      <c r="E2691" s="5">
        <v>0</v>
      </c>
      <c r="F2691" s="5">
        <f t="shared" si="339"/>
        <v>1324836400</v>
      </c>
      <c r="H2691" s="25" t="str">
        <f t="shared" si="340"/>
        <v>05</v>
      </c>
      <c r="I2691" s="25" t="str">
        <f t="shared" si="341"/>
        <v>10</v>
      </c>
      <c r="J2691" s="25" t="str">
        <f t="shared" si="342"/>
        <v>2018</v>
      </c>
      <c r="K2691" s="25" t="str">
        <f t="shared" si="343"/>
        <v>3</v>
      </c>
      <c r="L2691" s="25" t="str">
        <f t="shared" si="344"/>
        <v>301516</v>
      </c>
      <c r="M2691" s="25" t="str">
        <f t="shared" si="345"/>
        <v>DUKUH 3</v>
      </c>
    </row>
    <row r="2692" spans="2:13" x14ac:dyDescent="0.25">
      <c r="B2692" s="6">
        <v>43379</v>
      </c>
      <c r="C2692" s="4" t="s">
        <v>1757</v>
      </c>
      <c r="D2692" s="5">
        <v>225000</v>
      </c>
      <c r="E2692" s="5">
        <v>0</v>
      </c>
      <c r="F2692" s="5">
        <f t="shared" si="339"/>
        <v>1325061400</v>
      </c>
      <c r="H2692" s="25" t="str">
        <f t="shared" si="340"/>
        <v>05</v>
      </c>
      <c r="I2692" s="25" t="str">
        <f t="shared" si="341"/>
        <v>10</v>
      </c>
      <c r="J2692" s="25" t="str">
        <f t="shared" si="342"/>
        <v>2018</v>
      </c>
      <c r="K2692" s="25" t="str">
        <f t="shared" si="343"/>
        <v>2</v>
      </c>
      <c r="L2692" s="25" t="str">
        <f t="shared" si="344"/>
        <v>301516</v>
      </c>
      <c r="M2692" s="25" t="str">
        <f t="shared" si="345"/>
        <v>DUKUH 3</v>
      </c>
    </row>
    <row r="2693" spans="2:13" x14ac:dyDescent="0.25">
      <c r="B2693" s="6">
        <v>43379</v>
      </c>
      <c r="C2693" s="4" t="s">
        <v>1775</v>
      </c>
      <c r="D2693" s="5">
        <v>3652500</v>
      </c>
      <c r="E2693" s="5">
        <v>0</v>
      </c>
      <c r="F2693" s="5">
        <f t="shared" si="339"/>
        <v>1328713900</v>
      </c>
      <c r="H2693" s="25" t="str">
        <f t="shared" si="340"/>
        <v>05</v>
      </c>
      <c r="I2693" s="25" t="str">
        <f t="shared" si="341"/>
        <v>10</v>
      </c>
      <c r="J2693" s="25" t="str">
        <f t="shared" si="342"/>
        <v>2018</v>
      </c>
      <c r="K2693" s="25" t="str">
        <f t="shared" si="343"/>
        <v>1</v>
      </c>
      <c r="L2693" s="25" t="str">
        <f t="shared" si="344"/>
        <v>301514</v>
      </c>
      <c r="M2693" s="25" t="str">
        <f t="shared" si="345"/>
        <v>PS REBO</v>
      </c>
    </row>
    <row r="2694" spans="2:13" x14ac:dyDescent="0.25">
      <c r="B2694" s="6">
        <v>43379</v>
      </c>
      <c r="C2694" s="4" t="s">
        <v>1772</v>
      </c>
      <c r="D2694" s="5">
        <v>30000</v>
      </c>
      <c r="E2694" s="5">
        <v>0</v>
      </c>
      <c r="F2694" s="5">
        <f t="shared" si="339"/>
        <v>1328743900</v>
      </c>
      <c r="H2694" s="25" t="str">
        <f t="shared" si="340"/>
        <v>05</v>
      </c>
      <c r="I2694" s="25" t="str">
        <f t="shared" si="341"/>
        <v>10</v>
      </c>
      <c r="J2694" s="25" t="str">
        <f t="shared" si="342"/>
        <v>2018</v>
      </c>
      <c r="K2694" s="25" t="str">
        <f t="shared" si="343"/>
        <v>3</v>
      </c>
      <c r="L2694" s="25" t="str">
        <f t="shared" si="344"/>
        <v>301516</v>
      </c>
      <c r="M2694" s="25" t="str">
        <f t="shared" si="345"/>
        <v>DUKUH 3</v>
      </c>
    </row>
    <row r="2695" spans="2:13" x14ac:dyDescent="0.25">
      <c r="B2695" s="6">
        <v>43379</v>
      </c>
      <c r="C2695" s="4" t="s">
        <v>1753</v>
      </c>
      <c r="D2695" s="5">
        <v>502500</v>
      </c>
      <c r="E2695" s="5">
        <v>0</v>
      </c>
      <c r="F2695" s="5">
        <f t="shared" si="339"/>
        <v>1329246400</v>
      </c>
      <c r="H2695" s="25" t="str">
        <f t="shared" si="340"/>
        <v>05</v>
      </c>
      <c r="I2695" s="25" t="str">
        <f t="shared" si="341"/>
        <v>10</v>
      </c>
      <c r="J2695" s="25" t="str">
        <f t="shared" si="342"/>
        <v>2018</v>
      </c>
      <c r="K2695" s="25" t="str">
        <f t="shared" si="343"/>
        <v>3</v>
      </c>
      <c r="L2695" s="25" t="str">
        <f t="shared" si="344"/>
        <v>301515</v>
      </c>
      <c r="M2695" s="25" t="str">
        <f t="shared" si="345"/>
        <v>DUKUH 1</v>
      </c>
    </row>
    <row r="2696" spans="2:13" x14ac:dyDescent="0.25">
      <c r="B2696" s="6">
        <v>43379</v>
      </c>
      <c r="C2696" s="4" t="s">
        <v>1755</v>
      </c>
      <c r="D2696" s="5">
        <v>15000</v>
      </c>
      <c r="E2696" s="5">
        <v>0</v>
      </c>
      <c r="F2696" s="5">
        <f t="shared" si="339"/>
        <v>1329261400</v>
      </c>
      <c r="H2696" s="25" t="str">
        <f t="shared" si="340"/>
        <v>05</v>
      </c>
      <c r="I2696" s="25" t="str">
        <f t="shared" si="341"/>
        <v>10</v>
      </c>
      <c r="J2696" s="25" t="str">
        <f t="shared" si="342"/>
        <v>2018</v>
      </c>
      <c r="K2696" s="25" t="str">
        <f t="shared" si="343"/>
        <v>3</v>
      </c>
      <c r="L2696" s="25" t="str">
        <f t="shared" si="344"/>
        <v>301512</v>
      </c>
      <c r="M2696" s="25" t="str">
        <f t="shared" si="345"/>
        <v>GEDONG 1</v>
      </c>
    </row>
    <row r="2697" spans="2:13" x14ac:dyDescent="0.25">
      <c r="B2697" s="6">
        <v>43379</v>
      </c>
      <c r="C2697" s="4" t="s">
        <v>1767</v>
      </c>
      <c r="D2697" s="5">
        <v>225000</v>
      </c>
      <c r="E2697" s="5">
        <v>0</v>
      </c>
      <c r="F2697" s="5">
        <f t="shared" si="339"/>
        <v>1329486400</v>
      </c>
      <c r="H2697" s="25" t="str">
        <f t="shared" si="340"/>
        <v>05</v>
      </c>
      <c r="I2697" s="25" t="str">
        <f t="shared" si="341"/>
        <v>10</v>
      </c>
      <c r="J2697" s="25" t="str">
        <f t="shared" si="342"/>
        <v>2018</v>
      </c>
      <c r="K2697" s="25" t="str">
        <f t="shared" si="343"/>
        <v>3</v>
      </c>
      <c r="L2697" s="25" t="str">
        <f t="shared" si="344"/>
        <v>301507</v>
      </c>
      <c r="M2697" s="25" t="str">
        <f t="shared" si="345"/>
        <v>AMPERA 2</v>
      </c>
    </row>
    <row r="2698" spans="2:13" x14ac:dyDescent="0.25">
      <c r="B2698" s="6">
        <v>43379</v>
      </c>
      <c r="C2698" s="4" t="s">
        <v>1755</v>
      </c>
      <c r="D2698" s="5">
        <v>105000</v>
      </c>
      <c r="E2698" s="5">
        <v>0</v>
      </c>
      <c r="F2698" s="5">
        <f t="shared" si="339"/>
        <v>1329591400</v>
      </c>
      <c r="H2698" s="25" t="str">
        <f t="shared" si="340"/>
        <v>05</v>
      </c>
      <c r="I2698" s="25" t="str">
        <f t="shared" si="341"/>
        <v>10</v>
      </c>
      <c r="J2698" s="25" t="str">
        <f t="shared" si="342"/>
        <v>2018</v>
      </c>
      <c r="K2698" s="25" t="str">
        <f t="shared" si="343"/>
        <v>3</v>
      </c>
      <c r="L2698" s="25" t="str">
        <f t="shared" si="344"/>
        <v>301512</v>
      </c>
      <c r="M2698" s="25" t="str">
        <f t="shared" si="345"/>
        <v>GEDONG 1</v>
      </c>
    </row>
    <row r="2699" spans="2:13" x14ac:dyDescent="0.25">
      <c r="B2699" s="6">
        <v>43379</v>
      </c>
      <c r="C2699" s="4" t="s">
        <v>1742</v>
      </c>
      <c r="D2699" s="5">
        <v>285000</v>
      </c>
      <c r="E2699" s="5">
        <v>0</v>
      </c>
      <c r="F2699" s="5">
        <f t="shared" si="339"/>
        <v>1329876400</v>
      </c>
      <c r="H2699" s="25" t="str">
        <f t="shared" si="340"/>
        <v>05</v>
      </c>
      <c r="I2699" s="25" t="str">
        <f t="shared" si="341"/>
        <v>10</v>
      </c>
      <c r="J2699" s="25" t="str">
        <f t="shared" si="342"/>
        <v>2018</v>
      </c>
      <c r="K2699" s="25" t="str">
        <f t="shared" si="343"/>
        <v>3</v>
      </c>
      <c r="L2699" s="25" t="str">
        <f t="shared" si="344"/>
        <v>301503</v>
      </c>
      <c r="M2699" s="25" t="str">
        <f t="shared" si="345"/>
        <v>CIPUTAT 1</v>
      </c>
    </row>
    <row r="2700" spans="2:13" x14ac:dyDescent="0.25">
      <c r="B2700" s="6">
        <v>43379</v>
      </c>
      <c r="C2700" s="4" t="s">
        <v>1743</v>
      </c>
      <c r="D2700" s="5">
        <v>210000</v>
      </c>
      <c r="E2700" s="5">
        <v>0</v>
      </c>
      <c r="F2700" s="5">
        <f t="shared" si="339"/>
        <v>1330086400</v>
      </c>
      <c r="H2700" s="25" t="str">
        <f t="shared" si="340"/>
        <v>05</v>
      </c>
      <c r="I2700" s="25" t="str">
        <f t="shared" si="341"/>
        <v>10</v>
      </c>
      <c r="J2700" s="25" t="str">
        <f t="shared" si="342"/>
        <v>2018</v>
      </c>
      <c r="K2700" s="25" t="str">
        <f t="shared" si="343"/>
        <v>3</v>
      </c>
      <c r="L2700" s="25" t="str">
        <f t="shared" si="344"/>
        <v>301505</v>
      </c>
      <c r="M2700" s="25" t="str">
        <f t="shared" si="345"/>
        <v>FATMAWATI 2</v>
      </c>
    </row>
    <row r="2701" spans="2:13" x14ac:dyDescent="0.25">
      <c r="B2701" s="6">
        <v>43379</v>
      </c>
      <c r="C2701" s="4" t="s">
        <v>1742</v>
      </c>
      <c r="D2701" s="5">
        <v>45000</v>
      </c>
      <c r="E2701" s="5">
        <v>0</v>
      </c>
      <c r="F2701" s="5">
        <f t="shared" si="339"/>
        <v>1330131400</v>
      </c>
      <c r="H2701" s="25" t="str">
        <f t="shared" si="340"/>
        <v>05</v>
      </c>
      <c r="I2701" s="25" t="str">
        <f t="shared" si="341"/>
        <v>10</v>
      </c>
      <c r="J2701" s="25" t="str">
        <f t="shared" si="342"/>
        <v>2018</v>
      </c>
      <c r="K2701" s="25" t="str">
        <f t="shared" si="343"/>
        <v>3</v>
      </c>
      <c r="L2701" s="25" t="str">
        <f t="shared" si="344"/>
        <v>301503</v>
      </c>
      <c r="M2701" s="25" t="str">
        <f t="shared" si="345"/>
        <v>CIPUTAT 1</v>
      </c>
    </row>
    <row r="2702" spans="2:13" x14ac:dyDescent="0.25">
      <c r="B2702" s="6">
        <v>43379</v>
      </c>
      <c r="C2702" s="4" t="s">
        <v>1739</v>
      </c>
      <c r="D2702" s="5">
        <v>15000</v>
      </c>
      <c r="E2702" s="5">
        <v>0</v>
      </c>
      <c r="F2702" s="5">
        <f t="shared" si="339"/>
        <v>1330146400</v>
      </c>
      <c r="H2702" s="25" t="str">
        <f t="shared" si="340"/>
        <v>05</v>
      </c>
      <c r="I2702" s="25" t="str">
        <f t="shared" si="341"/>
        <v>10</v>
      </c>
      <c r="J2702" s="25" t="str">
        <f t="shared" si="342"/>
        <v>2018</v>
      </c>
      <c r="K2702" s="25" t="str">
        <f t="shared" si="343"/>
        <v>3</v>
      </c>
      <c r="L2702" s="25" t="str">
        <f t="shared" si="344"/>
        <v>301504</v>
      </c>
      <c r="M2702" s="25" t="str">
        <f t="shared" si="345"/>
        <v>PD PINANG</v>
      </c>
    </row>
    <row r="2703" spans="2:13" x14ac:dyDescent="0.25">
      <c r="B2703" s="6">
        <v>43379</v>
      </c>
      <c r="C2703" s="4" t="s">
        <v>1743</v>
      </c>
      <c r="D2703" s="5">
        <v>30000</v>
      </c>
      <c r="E2703" s="5">
        <v>0</v>
      </c>
      <c r="F2703" s="5">
        <f t="shared" si="339"/>
        <v>1330176400</v>
      </c>
      <c r="H2703" s="25" t="str">
        <f t="shared" si="340"/>
        <v>05</v>
      </c>
      <c r="I2703" s="25" t="str">
        <f t="shared" si="341"/>
        <v>10</v>
      </c>
      <c r="J2703" s="25" t="str">
        <f t="shared" si="342"/>
        <v>2018</v>
      </c>
      <c r="K2703" s="25" t="str">
        <f t="shared" si="343"/>
        <v>3</v>
      </c>
      <c r="L2703" s="25" t="str">
        <f t="shared" si="344"/>
        <v>301505</v>
      </c>
      <c r="M2703" s="25" t="str">
        <f t="shared" si="345"/>
        <v>FATMAWATI 2</v>
      </c>
    </row>
    <row r="2704" spans="2:13" x14ac:dyDescent="0.25">
      <c r="B2704" s="6">
        <v>43379</v>
      </c>
      <c r="C2704" s="4" t="s">
        <v>1768</v>
      </c>
      <c r="D2704" s="5">
        <v>765000</v>
      </c>
      <c r="E2704" s="5">
        <v>0</v>
      </c>
      <c r="F2704" s="5">
        <f t="shared" si="339"/>
        <v>1330941400</v>
      </c>
      <c r="H2704" s="25" t="str">
        <f t="shared" si="340"/>
        <v>05</v>
      </c>
      <c r="I2704" s="25" t="str">
        <f t="shared" si="341"/>
        <v>10</v>
      </c>
      <c r="J2704" s="25" t="str">
        <f t="shared" si="342"/>
        <v>2018</v>
      </c>
      <c r="K2704" s="25" t="str">
        <f t="shared" si="343"/>
        <v>3</v>
      </c>
      <c r="L2704" s="25" t="str">
        <f t="shared" si="344"/>
        <v>301508</v>
      </c>
      <c r="M2704" s="25" t="str">
        <f t="shared" si="345"/>
        <v>AMPERA 1</v>
      </c>
    </row>
    <row r="2705" spans="2:13" x14ac:dyDescent="0.25">
      <c r="B2705" s="6">
        <v>43379</v>
      </c>
      <c r="C2705" s="4" t="s">
        <v>1771</v>
      </c>
      <c r="D2705" s="5">
        <v>105000</v>
      </c>
      <c r="E2705" s="5">
        <v>0</v>
      </c>
      <c r="F2705" s="5">
        <f t="shared" si="339"/>
        <v>1331046400</v>
      </c>
      <c r="H2705" s="25" t="str">
        <f t="shared" si="340"/>
        <v>05</v>
      </c>
      <c r="I2705" s="25" t="str">
        <f t="shared" si="341"/>
        <v>10</v>
      </c>
      <c r="J2705" s="25" t="str">
        <f t="shared" si="342"/>
        <v>2018</v>
      </c>
      <c r="K2705" s="25" t="str">
        <f t="shared" si="343"/>
        <v>3</v>
      </c>
      <c r="L2705" s="25" t="str">
        <f t="shared" si="344"/>
        <v>301511</v>
      </c>
      <c r="M2705" s="25" t="str">
        <f t="shared" si="345"/>
        <v>GEDONG 2</v>
      </c>
    </row>
    <row r="2706" spans="2:13" x14ac:dyDescent="0.25">
      <c r="B2706" s="6">
        <v>43379</v>
      </c>
      <c r="C2706" s="4" t="s">
        <v>1746</v>
      </c>
      <c r="D2706" s="5">
        <v>60000</v>
      </c>
      <c r="E2706" s="5">
        <v>0</v>
      </c>
      <c r="F2706" s="5">
        <f t="shared" si="339"/>
        <v>1331106400</v>
      </c>
      <c r="H2706" s="25" t="str">
        <f t="shared" si="340"/>
        <v>05</v>
      </c>
      <c r="I2706" s="25" t="str">
        <f t="shared" si="341"/>
        <v>10</v>
      </c>
      <c r="J2706" s="25" t="str">
        <f t="shared" si="342"/>
        <v>2018</v>
      </c>
      <c r="K2706" s="25" t="str">
        <f t="shared" si="343"/>
        <v>3</v>
      </c>
      <c r="L2706" s="25" t="str">
        <f t="shared" si="344"/>
        <v>301510</v>
      </c>
      <c r="M2706" s="25" t="str">
        <f t="shared" si="345"/>
        <v>LT AGUNG 1</v>
      </c>
    </row>
    <row r="2707" spans="2:13" x14ac:dyDescent="0.25">
      <c r="B2707" s="6">
        <v>43379</v>
      </c>
      <c r="C2707" s="4" t="s">
        <v>1746</v>
      </c>
      <c r="D2707" s="5">
        <v>330000</v>
      </c>
      <c r="E2707" s="5">
        <v>0</v>
      </c>
      <c r="F2707" s="5">
        <f t="shared" si="339"/>
        <v>1331436400</v>
      </c>
      <c r="H2707" s="25" t="str">
        <f t="shared" si="340"/>
        <v>05</v>
      </c>
      <c r="I2707" s="25" t="str">
        <f t="shared" si="341"/>
        <v>10</v>
      </c>
      <c r="J2707" s="25" t="str">
        <f t="shared" si="342"/>
        <v>2018</v>
      </c>
      <c r="K2707" s="25" t="str">
        <f t="shared" si="343"/>
        <v>3</v>
      </c>
      <c r="L2707" s="25" t="str">
        <f t="shared" si="344"/>
        <v>301510</v>
      </c>
      <c r="M2707" s="25" t="str">
        <f t="shared" si="345"/>
        <v>LT AGUNG 1</v>
      </c>
    </row>
    <row r="2708" spans="2:13" x14ac:dyDescent="0.25">
      <c r="B2708" s="6">
        <v>43379</v>
      </c>
      <c r="C2708" s="4" t="s">
        <v>1739</v>
      </c>
      <c r="D2708" s="5">
        <v>337500</v>
      </c>
      <c r="E2708" s="5">
        <v>0</v>
      </c>
      <c r="F2708" s="5">
        <f t="shared" si="339"/>
        <v>1331773900</v>
      </c>
      <c r="H2708" s="25" t="str">
        <f t="shared" si="340"/>
        <v>05</v>
      </c>
      <c r="I2708" s="25" t="str">
        <f t="shared" si="341"/>
        <v>10</v>
      </c>
      <c r="J2708" s="25" t="str">
        <f t="shared" si="342"/>
        <v>2018</v>
      </c>
      <c r="K2708" s="25" t="str">
        <f t="shared" si="343"/>
        <v>3</v>
      </c>
      <c r="L2708" s="25" t="str">
        <f t="shared" si="344"/>
        <v>301504</v>
      </c>
      <c r="M2708" s="25" t="str">
        <f t="shared" si="345"/>
        <v>PD PINANG</v>
      </c>
    </row>
    <row r="2709" spans="2:13" x14ac:dyDescent="0.25">
      <c r="B2709" s="6">
        <v>43379</v>
      </c>
      <c r="C2709" s="4" t="s">
        <v>1753</v>
      </c>
      <c r="D2709" s="5">
        <v>64500</v>
      </c>
      <c r="E2709" s="5">
        <v>0</v>
      </c>
      <c r="F2709" s="5">
        <f t="shared" si="339"/>
        <v>1331838400</v>
      </c>
      <c r="H2709" s="25" t="str">
        <f t="shared" si="340"/>
        <v>05</v>
      </c>
      <c r="I2709" s="25" t="str">
        <f t="shared" si="341"/>
        <v>10</v>
      </c>
      <c r="J2709" s="25" t="str">
        <f t="shared" si="342"/>
        <v>2018</v>
      </c>
      <c r="K2709" s="25" t="str">
        <f t="shared" si="343"/>
        <v>3</v>
      </c>
      <c r="L2709" s="25" t="str">
        <f t="shared" si="344"/>
        <v>301515</v>
      </c>
      <c r="M2709" s="25" t="str">
        <f t="shared" si="345"/>
        <v>DUKUH 1</v>
      </c>
    </row>
    <row r="2710" spans="2:13" x14ac:dyDescent="0.25">
      <c r="B2710" s="6">
        <v>43379</v>
      </c>
      <c r="C2710" s="4" t="s">
        <v>1772</v>
      </c>
      <c r="D2710" s="5">
        <v>215000</v>
      </c>
      <c r="E2710" s="5">
        <v>0</v>
      </c>
      <c r="F2710" s="5">
        <f t="shared" si="339"/>
        <v>1332053400</v>
      </c>
      <c r="H2710" s="25" t="str">
        <f t="shared" si="340"/>
        <v>05</v>
      </c>
      <c r="I2710" s="25" t="str">
        <f t="shared" si="341"/>
        <v>10</v>
      </c>
      <c r="J2710" s="25" t="str">
        <f t="shared" si="342"/>
        <v>2018</v>
      </c>
      <c r="K2710" s="25" t="str">
        <f t="shared" si="343"/>
        <v>3</v>
      </c>
      <c r="L2710" s="25" t="str">
        <f t="shared" si="344"/>
        <v>301516</v>
      </c>
      <c r="M2710" s="25" t="str">
        <f t="shared" si="345"/>
        <v>DUKUH 3</v>
      </c>
    </row>
    <row r="2711" spans="2:13" x14ac:dyDescent="0.25">
      <c r="B2711" s="6">
        <v>43379</v>
      </c>
      <c r="C2711" s="4" t="s">
        <v>1752</v>
      </c>
      <c r="D2711" s="5">
        <v>60000</v>
      </c>
      <c r="E2711" s="5">
        <v>0</v>
      </c>
      <c r="F2711" s="5">
        <f t="shared" ref="F2711:F2774" si="346">F2710+D2711-E2711</f>
        <v>1332113400</v>
      </c>
      <c r="H2711" s="25" t="str">
        <f t="shared" si="340"/>
        <v>05</v>
      </c>
      <c r="I2711" s="25" t="str">
        <f t="shared" si="341"/>
        <v>10</v>
      </c>
      <c r="J2711" s="25" t="str">
        <f t="shared" si="342"/>
        <v>2018</v>
      </c>
      <c r="K2711" s="25" t="str">
        <f t="shared" si="343"/>
        <v>3</v>
      </c>
      <c r="L2711" s="25" t="str">
        <f t="shared" si="344"/>
        <v>301509</v>
      </c>
      <c r="M2711" s="25" t="str">
        <f t="shared" si="345"/>
        <v>LT AGUNG 2</v>
      </c>
    </row>
    <row r="2712" spans="2:13" x14ac:dyDescent="0.25">
      <c r="B2712" s="6">
        <v>43379</v>
      </c>
      <c r="C2712" s="4" t="s">
        <v>1764</v>
      </c>
      <c r="D2712" s="5">
        <v>825000</v>
      </c>
      <c r="E2712" s="5">
        <v>0</v>
      </c>
      <c r="F2712" s="5">
        <f t="shared" si="346"/>
        <v>1332938400</v>
      </c>
      <c r="H2712" s="25" t="str">
        <f t="shared" si="340"/>
        <v>05</v>
      </c>
      <c r="I2712" s="25" t="str">
        <f t="shared" si="341"/>
        <v>10</v>
      </c>
      <c r="J2712" s="25" t="str">
        <f t="shared" si="342"/>
        <v>2018</v>
      </c>
      <c r="K2712" s="25" t="str">
        <f t="shared" si="343"/>
        <v>3</v>
      </c>
      <c r="L2712" s="25" t="str">
        <f t="shared" si="344"/>
        <v>301514</v>
      </c>
      <c r="M2712" s="25" t="str">
        <f t="shared" si="345"/>
        <v>PS REBO</v>
      </c>
    </row>
    <row r="2713" spans="2:13" x14ac:dyDescent="0.25">
      <c r="B2713" s="6">
        <v>43379</v>
      </c>
      <c r="C2713" s="4" t="s">
        <v>1767</v>
      </c>
      <c r="D2713" s="5">
        <v>90000</v>
      </c>
      <c r="E2713" s="5">
        <v>0</v>
      </c>
      <c r="F2713" s="5">
        <f t="shared" si="346"/>
        <v>1333028400</v>
      </c>
      <c r="H2713" s="25" t="str">
        <f t="shared" si="340"/>
        <v>05</v>
      </c>
      <c r="I2713" s="25" t="str">
        <f t="shared" si="341"/>
        <v>10</v>
      </c>
      <c r="J2713" s="25" t="str">
        <f t="shared" si="342"/>
        <v>2018</v>
      </c>
      <c r="K2713" s="25" t="str">
        <f t="shared" si="343"/>
        <v>3</v>
      </c>
      <c r="L2713" s="25" t="str">
        <f t="shared" si="344"/>
        <v>301507</v>
      </c>
      <c r="M2713" s="25" t="str">
        <f t="shared" si="345"/>
        <v>AMPERA 2</v>
      </c>
    </row>
    <row r="2714" spans="2:13" x14ac:dyDescent="0.25">
      <c r="B2714" s="6">
        <v>43379</v>
      </c>
      <c r="C2714" s="4" t="s">
        <v>1764</v>
      </c>
      <c r="D2714" s="5">
        <v>105000</v>
      </c>
      <c r="E2714" s="5">
        <v>0</v>
      </c>
      <c r="F2714" s="5">
        <f t="shared" si="346"/>
        <v>1333133400</v>
      </c>
      <c r="H2714" s="25" t="str">
        <f t="shared" si="340"/>
        <v>05</v>
      </c>
      <c r="I2714" s="25" t="str">
        <f t="shared" si="341"/>
        <v>10</v>
      </c>
      <c r="J2714" s="25" t="str">
        <f t="shared" si="342"/>
        <v>2018</v>
      </c>
      <c r="K2714" s="25" t="str">
        <f t="shared" si="343"/>
        <v>3</v>
      </c>
      <c r="L2714" s="25" t="str">
        <f t="shared" si="344"/>
        <v>301514</v>
      </c>
      <c r="M2714" s="25" t="str">
        <f t="shared" si="345"/>
        <v>PS REBO</v>
      </c>
    </row>
    <row r="2715" spans="2:13" x14ac:dyDescent="0.25">
      <c r="B2715" s="6">
        <v>43379</v>
      </c>
      <c r="C2715" s="4" t="s">
        <v>1768</v>
      </c>
      <c r="D2715" s="5">
        <v>90000</v>
      </c>
      <c r="E2715" s="5">
        <v>0</v>
      </c>
      <c r="F2715" s="5">
        <f t="shared" si="346"/>
        <v>1333223400</v>
      </c>
      <c r="H2715" s="25" t="str">
        <f t="shared" si="340"/>
        <v>05</v>
      </c>
      <c r="I2715" s="25" t="str">
        <f t="shared" si="341"/>
        <v>10</v>
      </c>
      <c r="J2715" s="25" t="str">
        <f t="shared" si="342"/>
        <v>2018</v>
      </c>
      <c r="K2715" s="25" t="str">
        <f t="shared" si="343"/>
        <v>3</v>
      </c>
      <c r="L2715" s="25" t="str">
        <f t="shared" si="344"/>
        <v>301508</v>
      </c>
      <c r="M2715" s="25" t="str">
        <f t="shared" si="345"/>
        <v>AMPERA 1</v>
      </c>
    </row>
    <row r="2716" spans="2:13" x14ac:dyDescent="0.25">
      <c r="B2716" s="6">
        <v>43379</v>
      </c>
      <c r="C2716" s="4" t="s">
        <v>1765</v>
      </c>
      <c r="D2716" s="5">
        <v>30000</v>
      </c>
      <c r="E2716" s="5">
        <v>0</v>
      </c>
      <c r="F2716" s="5">
        <f t="shared" si="346"/>
        <v>1333253400</v>
      </c>
      <c r="H2716" s="25" t="str">
        <f t="shared" ref="H2716:H2779" si="347">MID(C2716,81,2)</f>
        <v>05</v>
      </c>
      <c r="I2716" s="25" t="str">
        <f t="shared" ref="I2716:I2779" si="348">MID(C2716,83,2)</f>
        <v>10</v>
      </c>
      <c r="J2716" s="25" t="str">
        <f t="shared" ref="J2716:J2779" si="349">MID(C2716,85,4)</f>
        <v>2018</v>
      </c>
      <c r="K2716" s="25" t="str">
        <f t="shared" ref="K2716:K2779" si="350">MID(C2716,90,1)</f>
        <v>3</v>
      </c>
      <c r="L2716" s="25" t="str">
        <f t="shared" ref="L2716:L2779" si="351">MID(C2716,92,6)</f>
        <v>301506</v>
      </c>
      <c r="M2716" s="25" t="str">
        <f t="shared" ref="M2716:M2779" si="352">MID(C2716,99,15)</f>
        <v>FATMAWATI 1</v>
      </c>
    </row>
    <row r="2717" spans="2:13" x14ac:dyDescent="0.25">
      <c r="B2717" s="6">
        <v>43379</v>
      </c>
      <c r="C2717" s="4" t="s">
        <v>1766</v>
      </c>
      <c r="D2717" s="5">
        <v>75000</v>
      </c>
      <c r="E2717" s="5">
        <v>0</v>
      </c>
      <c r="F2717" s="5">
        <f t="shared" si="346"/>
        <v>1333328400</v>
      </c>
      <c r="H2717" s="25" t="str">
        <f t="shared" si="347"/>
        <v>05</v>
      </c>
      <c r="I2717" s="25" t="str">
        <f t="shared" si="348"/>
        <v>10</v>
      </c>
      <c r="J2717" s="25" t="str">
        <f t="shared" si="349"/>
        <v>2018</v>
      </c>
      <c r="K2717" s="25" t="str">
        <f t="shared" si="350"/>
        <v>3</v>
      </c>
      <c r="L2717" s="25" t="str">
        <f t="shared" si="351"/>
        <v>301513</v>
      </c>
      <c r="M2717" s="25" t="str">
        <f t="shared" si="352"/>
        <v>KP RAMBUTAN</v>
      </c>
    </row>
    <row r="2718" spans="2:13" x14ac:dyDescent="0.25">
      <c r="B2718" s="6">
        <v>43379</v>
      </c>
      <c r="C2718" s="4" t="s">
        <v>1772</v>
      </c>
      <c r="D2718" s="5">
        <v>660000</v>
      </c>
      <c r="E2718" s="5">
        <v>0</v>
      </c>
      <c r="F2718" s="5">
        <f t="shared" si="346"/>
        <v>1333988400</v>
      </c>
      <c r="H2718" s="25" t="str">
        <f t="shared" si="347"/>
        <v>05</v>
      </c>
      <c r="I2718" s="25" t="str">
        <f t="shared" si="348"/>
        <v>10</v>
      </c>
      <c r="J2718" s="25" t="str">
        <f t="shared" si="349"/>
        <v>2018</v>
      </c>
      <c r="K2718" s="25" t="str">
        <f t="shared" si="350"/>
        <v>3</v>
      </c>
      <c r="L2718" s="25" t="str">
        <f t="shared" si="351"/>
        <v>301516</v>
      </c>
      <c r="M2718" s="25" t="str">
        <f t="shared" si="352"/>
        <v>DUKUH 3</v>
      </c>
    </row>
    <row r="2719" spans="2:13" x14ac:dyDescent="0.25">
      <c r="B2719" s="6">
        <v>43379</v>
      </c>
      <c r="C2719" s="4" t="s">
        <v>1765</v>
      </c>
      <c r="D2719" s="5">
        <v>225000</v>
      </c>
      <c r="E2719" s="5">
        <v>0</v>
      </c>
      <c r="F2719" s="5">
        <f t="shared" si="346"/>
        <v>1334213400</v>
      </c>
      <c r="H2719" s="25" t="str">
        <f t="shared" si="347"/>
        <v>05</v>
      </c>
      <c r="I2719" s="25" t="str">
        <f t="shared" si="348"/>
        <v>10</v>
      </c>
      <c r="J2719" s="25" t="str">
        <f t="shared" si="349"/>
        <v>2018</v>
      </c>
      <c r="K2719" s="25" t="str">
        <f t="shared" si="350"/>
        <v>3</v>
      </c>
      <c r="L2719" s="25" t="str">
        <f t="shared" si="351"/>
        <v>301506</v>
      </c>
      <c r="M2719" s="25" t="str">
        <f t="shared" si="352"/>
        <v>FATMAWATI 1</v>
      </c>
    </row>
    <row r="2720" spans="2:13" x14ac:dyDescent="0.25">
      <c r="B2720" s="6">
        <v>43379</v>
      </c>
      <c r="C2720" s="4" t="s">
        <v>1752</v>
      </c>
      <c r="D2720" s="5">
        <v>570000</v>
      </c>
      <c r="E2720" s="5">
        <v>0</v>
      </c>
      <c r="F2720" s="5">
        <f t="shared" si="346"/>
        <v>1334783400</v>
      </c>
      <c r="H2720" s="25" t="str">
        <f t="shared" si="347"/>
        <v>05</v>
      </c>
      <c r="I2720" s="25" t="str">
        <f t="shared" si="348"/>
        <v>10</v>
      </c>
      <c r="J2720" s="25" t="str">
        <f t="shared" si="349"/>
        <v>2018</v>
      </c>
      <c r="K2720" s="25" t="str">
        <f t="shared" si="350"/>
        <v>3</v>
      </c>
      <c r="L2720" s="25" t="str">
        <f t="shared" si="351"/>
        <v>301509</v>
      </c>
      <c r="M2720" s="25" t="str">
        <f t="shared" si="352"/>
        <v>LT AGUNG 2</v>
      </c>
    </row>
    <row r="2721" spans="2:13" x14ac:dyDescent="0.25">
      <c r="B2721" s="6">
        <v>43379</v>
      </c>
      <c r="C2721" s="4" t="s">
        <v>1771</v>
      </c>
      <c r="D2721" s="5">
        <v>45000</v>
      </c>
      <c r="E2721" s="5">
        <v>0</v>
      </c>
      <c r="F2721" s="5">
        <f t="shared" si="346"/>
        <v>1334828400</v>
      </c>
      <c r="H2721" s="25" t="str">
        <f t="shared" si="347"/>
        <v>05</v>
      </c>
      <c r="I2721" s="25" t="str">
        <f t="shared" si="348"/>
        <v>10</v>
      </c>
      <c r="J2721" s="25" t="str">
        <f t="shared" si="349"/>
        <v>2018</v>
      </c>
      <c r="K2721" s="25" t="str">
        <f t="shared" si="350"/>
        <v>3</v>
      </c>
      <c r="L2721" s="25" t="str">
        <f t="shared" si="351"/>
        <v>301511</v>
      </c>
      <c r="M2721" s="25" t="str">
        <f t="shared" si="352"/>
        <v>GEDONG 2</v>
      </c>
    </row>
    <row r="2722" spans="2:13" x14ac:dyDescent="0.25">
      <c r="B2722" s="6">
        <v>43379</v>
      </c>
      <c r="C2722" s="4" t="s">
        <v>1776</v>
      </c>
      <c r="D2722" s="5">
        <v>270000</v>
      </c>
      <c r="E2722" s="5">
        <v>0</v>
      </c>
      <c r="F2722" s="5">
        <f t="shared" si="346"/>
        <v>1335098400</v>
      </c>
      <c r="H2722" s="25" t="str">
        <f t="shared" si="347"/>
        <v>06</v>
      </c>
      <c r="I2722" s="25" t="str">
        <f t="shared" si="348"/>
        <v>10</v>
      </c>
      <c r="J2722" s="25" t="str">
        <f t="shared" si="349"/>
        <v>2018</v>
      </c>
      <c r="K2722" s="25" t="str">
        <f t="shared" si="350"/>
        <v>3</v>
      </c>
      <c r="L2722" s="25" t="str">
        <f t="shared" si="351"/>
        <v>301516</v>
      </c>
      <c r="M2722" s="25" t="str">
        <f t="shared" si="352"/>
        <v>DUKUH 3</v>
      </c>
    </row>
    <row r="2723" spans="2:13" x14ac:dyDescent="0.25">
      <c r="B2723" s="6">
        <v>43379</v>
      </c>
      <c r="C2723" s="4" t="s">
        <v>1777</v>
      </c>
      <c r="D2723" s="5">
        <v>210000</v>
      </c>
      <c r="E2723" s="5">
        <v>0</v>
      </c>
      <c r="F2723" s="5">
        <f t="shared" si="346"/>
        <v>1335308400</v>
      </c>
      <c r="H2723" s="25" t="str">
        <f t="shared" si="347"/>
        <v>06</v>
      </c>
      <c r="I2723" s="25" t="str">
        <f t="shared" si="348"/>
        <v>10</v>
      </c>
      <c r="J2723" s="25" t="str">
        <f t="shared" si="349"/>
        <v>2018</v>
      </c>
      <c r="K2723" s="25" t="str">
        <f t="shared" si="350"/>
        <v>3</v>
      </c>
      <c r="L2723" s="25" t="str">
        <f t="shared" si="351"/>
        <v>301505</v>
      </c>
      <c r="M2723" s="25" t="str">
        <f t="shared" si="352"/>
        <v>FATMAWATI 2</v>
      </c>
    </row>
    <row r="2724" spans="2:13" x14ac:dyDescent="0.25">
      <c r="B2724" s="6">
        <v>43379</v>
      </c>
      <c r="C2724" s="4" t="s">
        <v>1778</v>
      </c>
      <c r="D2724" s="5">
        <v>150000</v>
      </c>
      <c r="E2724" s="5">
        <v>0</v>
      </c>
      <c r="F2724" s="5">
        <f t="shared" si="346"/>
        <v>1335458400</v>
      </c>
      <c r="H2724" s="25" t="str">
        <f t="shared" si="347"/>
        <v>06</v>
      </c>
      <c r="I2724" s="25" t="str">
        <f t="shared" si="348"/>
        <v>10</v>
      </c>
      <c r="J2724" s="25" t="str">
        <f t="shared" si="349"/>
        <v>2018</v>
      </c>
      <c r="K2724" s="25" t="str">
        <f t="shared" si="350"/>
        <v>3</v>
      </c>
      <c r="L2724" s="25" t="str">
        <f t="shared" si="351"/>
        <v>301508</v>
      </c>
      <c r="M2724" s="25" t="str">
        <f t="shared" si="352"/>
        <v>AMPERA 1</v>
      </c>
    </row>
    <row r="2725" spans="2:13" x14ac:dyDescent="0.25">
      <c r="B2725" s="6">
        <v>43379</v>
      </c>
      <c r="C2725" s="4" t="s">
        <v>1779</v>
      </c>
      <c r="D2725" s="5">
        <v>180000</v>
      </c>
      <c r="E2725" s="5">
        <v>0</v>
      </c>
      <c r="F2725" s="5">
        <f t="shared" si="346"/>
        <v>1335638400</v>
      </c>
      <c r="H2725" s="25" t="str">
        <f t="shared" si="347"/>
        <v>06</v>
      </c>
      <c r="I2725" s="25" t="str">
        <f t="shared" si="348"/>
        <v>10</v>
      </c>
      <c r="J2725" s="25" t="str">
        <f t="shared" si="349"/>
        <v>2018</v>
      </c>
      <c r="K2725" s="25" t="str">
        <f t="shared" si="350"/>
        <v>3</v>
      </c>
      <c r="L2725" s="25" t="str">
        <f t="shared" si="351"/>
        <v>301512</v>
      </c>
      <c r="M2725" s="25" t="str">
        <f t="shared" si="352"/>
        <v>GEDONG 1</v>
      </c>
    </row>
    <row r="2726" spans="2:13" x14ac:dyDescent="0.25">
      <c r="B2726" s="6">
        <v>43379</v>
      </c>
      <c r="C2726" s="4" t="s">
        <v>1780</v>
      </c>
      <c r="D2726" s="5">
        <v>30000</v>
      </c>
      <c r="E2726" s="5">
        <v>0</v>
      </c>
      <c r="F2726" s="5">
        <f t="shared" si="346"/>
        <v>1335668400</v>
      </c>
      <c r="H2726" s="25" t="str">
        <f t="shared" si="347"/>
        <v>06</v>
      </c>
      <c r="I2726" s="25" t="str">
        <f t="shared" si="348"/>
        <v>10</v>
      </c>
      <c r="J2726" s="25" t="str">
        <f t="shared" si="349"/>
        <v>2018</v>
      </c>
      <c r="K2726" s="25" t="str">
        <f t="shared" si="350"/>
        <v>3</v>
      </c>
      <c r="L2726" s="25" t="str">
        <f t="shared" si="351"/>
        <v>301503</v>
      </c>
      <c r="M2726" s="25" t="str">
        <f t="shared" si="352"/>
        <v>CIPUTAT 1</v>
      </c>
    </row>
    <row r="2727" spans="2:13" x14ac:dyDescent="0.25">
      <c r="B2727" s="6">
        <v>43379</v>
      </c>
      <c r="C2727" s="4" t="s">
        <v>1781</v>
      </c>
      <c r="D2727" s="5">
        <v>90000</v>
      </c>
      <c r="E2727" s="5">
        <v>0</v>
      </c>
      <c r="F2727" s="5">
        <f t="shared" si="346"/>
        <v>1335758400</v>
      </c>
      <c r="H2727" s="25" t="str">
        <f t="shared" si="347"/>
        <v>06</v>
      </c>
      <c r="I2727" s="25" t="str">
        <f t="shared" si="348"/>
        <v>10</v>
      </c>
      <c r="J2727" s="25" t="str">
        <f t="shared" si="349"/>
        <v>2018</v>
      </c>
      <c r="K2727" s="25" t="str">
        <f t="shared" si="350"/>
        <v>3</v>
      </c>
      <c r="L2727" s="25" t="str">
        <f t="shared" si="351"/>
        <v>301511</v>
      </c>
      <c r="M2727" s="25" t="str">
        <f t="shared" si="352"/>
        <v>GEDONG 2</v>
      </c>
    </row>
    <row r="2728" spans="2:13" x14ac:dyDescent="0.25">
      <c r="B2728" s="6">
        <v>43379</v>
      </c>
      <c r="C2728" s="4" t="s">
        <v>1782</v>
      </c>
      <c r="D2728" s="5">
        <v>105000</v>
      </c>
      <c r="E2728" s="5">
        <v>0</v>
      </c>
      <c r="F2728" s="5">
        <f t="shared" si="346"/>
        <v>1335863400</v>
      </c>
      <c r="H2728" s="25" t="str">
        <f t="shared" si="347"/>
        <v>06</v>
      </c>
      <c r="I2728" s="25" t="str">
        <f t="shared" si="348"/>
        <v>10</v>
      </c>
      <c r="J2728" s="25" t="str">
        <f t="shared" si="349"/>
        <v>2018</v>
      </c>
      <c r="K2728" s="25" t="str">
        <f t="shared" si="350"/>
        <v>3</v>
      </c>
      <c r="L2728" s="25" t="str">
        <f t="shared" si="351"/>
        <v>301514</v>
      </c>
      <c r="M2728" s="25" t="str">
        <f t="shared" si="352"/>
        <v>PS REBO</v>
      </c>
    </row>
    <row r="2729" spans="2:13" x14ac:dyDescent="0.25">
      <c r="B2729" s="6">
        <v>43379</v>
      </c>
      <c r="C2729" s="4" t="s">
        <v>1776</v>
      </c>
      <c r="D2729" s="5">
        <v>107500</v>
      </c>
      <c r="E2729" s="5">
        <v>0</v>
      </c>
      <c r="F2729" s="5">
        <f t="shared" si="346"/>
        <v>1335970900</v>
      </c>
      <c r="H2729" s="25" t="str">
        <f t="shared" si="347"/>
        <v>06</v>
      </c>
      <c r="I2729" s="25" t="str">
        <f t="shared" si="348"/>
        <v>10</v>
      </c>
      <c r="J2729" s="25" t="str">
        <f t="shared" si="349"/>
        <v>2018</v>
      </c>
      <c r="K2729" s="25" t="str">
        <f t="shared" si="350"/>
        <v>3</v>
      </c>
      <c r="L2729" s="25" t="str">
        <f t="shared" si="351"/>
        <v>301516</v>
      </c>
      <c r="M2729" s="25" t="str">
        <f t="shared" si="352"/>
        <v>DUKUH 3</v>
      </c>
    </row>
    <row r="2730" spans="2:13" x14ac:dyDescent="0.25">
      <c r="B2730" s="6">
        <v>43379</v>
      </c>
      <c r="C2730" s="4" t="s">
        <v>1780</v>
      </c>
      <c r="D2730" s="5">
        <v>195000</v>
      </c>
      <c r="E2730" s="5">
        <v>0</v>
      </c>
      <c r="F2730" s="5">
        <f t="shared" si="346"/>
        <v>1336165900</v>
      </c>
      <c r="H2730" s="25" t="str">
        <f t="shared" si="347"/>
        <v>06</v>
      </c>
      <c r="I2730" s="25" t="str">
        <f t="shared" si="348"/>
        <v>10</v>
      </c>
      <c r="J2730" s="25" t="str">
        <f t="shared" si="349"/>
        <v>2018</v>
      </c>
      <c r="K2730" s="25" t="str">
        <f t="shared" si="350"/>
        <v>3</v>
      </c>
      <c r="L2730" s="25" t="str">
        <f t="shared" si="351"/>
        <v>301503</v>
      </c>
      <c r="M2730" s="25" t="str">
        <f t="shared" si="352"/>
        <v>CIPUTAT 1</v>
      </c>
    </row>
    <row r="2731" spans="2:13" x14ac:dyDescent="0.25">
      <c r="B2731" s="6">
        <v>43379</v>
      </c>
      <c r="C2731" s="4" t="s">
        <v>1781</v>
      </c>
      <c r="D2731" s="5">
        <v>60000</v>
      </c>
      <c r="E2731" s="5">
        <v>0</v>
      </c>
      <c r="F2731" s="5">
        <f t="shared" si="346"/>
        <v>1336225900</v>
      </c>
      <c r="H2731" s="25" t="str">
        <f t="shared" si="347"/>
        <v>06</v>
      </c>
      <c r="I2731" s="25" t="str">
        <f t="shared" si="348"/>
        <v>10</v>
      </c>
      <c r="J2731" s="25" t="str">
        <f t="shared" si="349"/>
        <v>2018</v>
      </c>
      <c r="K2731" s="25" t="str">
        <f t="shared" si="350"/>
        <v>3</v>
      </c>
      <c r="L2731" s="25" t="str">
        <f t="shared" si="351"/>
        <v>301511</v>
      </c>
      <c r="M2731" s="25" t="str">
        <f t="shared" si="352"/>
        <v>GEDONG 2</v>
      </c>
    </row>
    <row r="2732" spans="2:13" x14ac:dyDescent="0.25">
      <c r="B2732" s="6">
        <v>43379</v>
      </c>
      <c r="C2732" s="4" t="s">
        <v>1783</v>
      </c>
      <c r="D2732" s="5">
        <v>30000</v>
      </c>
      <c r="E2732" s="5">
        <v>0</v>
      </c>
      <c r="F2732" s="5">
        <f t="shared" si="346"/>
        <v>1336255900</v>
      </c>
      <c r="H2732" s="25" t="str">
        <f t="shared" si="347"/>
        <v>06</v>
      </c>
      <c r="I2732" s="25" t="str">
        <f t="shared" si="348"/>
        <v>10</v>
      </c>
      <c r="J2732" s="25" t="str">
        <f t="shared" si="349"/>
        <v>2018</v>
      </c>
      <c r="K2732" s="25" t="str">
        <f t="shared" si="350"/>
        <v>3</v>
      </c>
      <c r="L2732" s="25" t="str">
        <f t="shared" si="351"/>
        <v>301513</v>
      </c>
      <c r="M2732" s="25" t="str">
        <f t="shared" si="352"/>
        <v>KP RAMBUTAN</v>
      </c>
    </row>
    <row r="2733" spans="2:13" x14ac:dyDescent="0.25">
      <c r="B2733" s="6">
        <v>43379</v>
      </c>
      <c r="C2733" s="4" t="s">
        <v>1784</v>
      </c>
      <c r="D2733" s="5">
        <v>180000</v>
      </c>
      <c r="E2733" s="5">
        <v>0</v>
      </c>
      <c r="F2733" s="5">
        <f t="shared" si="346"/>
        <v>1336435900</v>
      </c>
      <c r="H2733" s="25" t="str">
        <f t="shared" si="347"/>
        <v>06</v>
      </c>
      <c r="I2733" s="25" t="str">
        <f t="shared" si="348"/>
        <v>10</v>
      </c>
      <c r="J2733" s="25" t="str">
        <f t="shared" si="349"/>
        <v>2018</v>
      </c>
      <c r="K2733" s="25" t="str">
        <f t="shared" si="350"/>
        <v>3</v>
      </c>
      <c r="L2733" s="25" t="str">
        <f t="shared" si="351"/>
        <v>301507</v>
      </c>
      <c r="M2733" s="25" t="str">
        <f t="shared" si="352"/>
        <v>AMPERA 2</v>
      </c>
    </row>
    <row r="2734" spans="2:13" x14ac:dyDescent="0.25">
      <c r="B2734" s="6">
        <v>43379</v>
      </c>
      <c r="C2734" s="4" t="s">
        <v>1785</v>
      </c>
      <c r="D2734" s="5">
        <v>105000</v>
      </c>
      <c r="E2734" s="5">
        <v>0</v>
      </c>
      <c r="F2734" s="5">
        <f t="shared" si="346"/>
        <v>1336540900</v>
      </c>
      <c r="H2734" s="25" t="str">
        <f t="shared" si="347"/>
        <v>06</v>
      </c>
      <c r="I2734" s="25" t="str">
        <f t="shared" si="348"/>
        <v>10</v>
      </c>
      <c r="J2734" s="25" t="str">
        <f t="shared" si="349"/>
        <v>2018</v>
      </c>
      <c r="K2734" s="25" t="str">
        <f t="shared" si="350"/>
        <v>3</v>
      </c>
      <c r="L2734" s="25" t="str">
        <f t="shared" si="351"/>
        <v>301506</v>
      </c>
      <c r="M2734" s="25" t="str">
        <f t="shared" si="352"/>
        <v>FATMAWATI 1</v>
      </c>
    </row>
    <row r="2735" spans="2:13" x14ac:dyDescent="0.25">
      <c r="B2735" s="6">
        <v>43379</v>
      </c>
      <c r="C2735" s="4" t="s">
        <v>1779</v>
      </c>
      <c r="D2735" s="5">
        <v>60000</v>
      </c>
      <c r="E2735" s="5">
        <v>0</v>
      </c>
      <c r="F2735" s="5">
        <f t="shared" si="346"/>
        <v>1336600900</v>
      </c>
      <c r="H2735" s="25" t="str">
        <f t="shared" si="347"/>
        <v>06</v>
      </c>
      <c r="I2735" s="25" t="str">
        <f t="shared" si="348"/>
        <v>10</v>
      </c>
      <c r="J2735" s="25" t="str">
        <f t="shared" si="349"/>
        <v>2018</v>
      </c>
      <c r="K2735" s="25" t="str">
        <f t="shared" si="350"/>
        <v>3</v>
      </c>
      <c r="L2735" s="25" t="str">
        <f t="shared" si="351"/>
        <v>301512</v>
      </c>
      <c r="M2735" s="25" t="str">
        <f t="shared" si="352"/>
        <v>GEDONG 1</v>
      </c>
    </row>
    <row r="2736" spans="2:13" x14ac:dyDescent="0.25">
      <c r="B2736" s="6">
        <v>43379</v>
      </c>
      <c r="C2736" s="4" t="s">
        <v>1786</v>
      </c>
      <c r="D2736" s="5">
        <v>135000</v>
      </c>
      <c r="E2736" s="5">
        <v>0</v>
      </c>
      <c r="F2736" s="5">
        <f t="shared" si="346"/>
        <v>1336735900</v>
      </c>
      <c r="H2736" s="25" t="str">
        <f t="shared" si="347"/>
        <v>06</v>
      </c>
      <c r="I2736" s="25" t="str">
        <f t="shared" si="348"/>
        <v>10</v>
      </c>
      <c r="J2736" s="25" t="str">
        <f t="shared" si="349"/>
        <v>2018</v>
      </c>
      <c r="K2736" s="25" t="str">
        <f t="shared" si="350"/>
        <v>3</v>
      </c>
      <c r="L2736" s="25" t="str">
        <f t="shared" si="351"/>
        <v>301504</v>
      </c>
      <c r="M2736" s="25" t="str">
        <f t="shared" si="352"/>
        <v>PD PINANG</v>
      </c>
    </row>
    <row r="2737" spans="2:13" x14ac:dyDescent="0.25">
      <c r="B2737" s="6">
        <v>43379</v>
      </c>
      <c r="C2737" s="4" t="s">
        <v>1787</v>
      </c>
      <c r="D2737" s="5">
        <v>30000</v>
      </c>
      <c r="E2737" s="5">
        <v>0</v>
      </c>
      <c r="F2737" s="5">
        <f t="shared" si="346"/>
        <v>1336765900</v>
      </c>
      <c r="H2737" s="25" t="str">
        <f t="shared" si="347"/>
        <v>06</v>
      </c>
      <c r="I2737" s="25" t="str">
        <f t="shared" si="348"/>
        <v>10</v>
      </c>
      <c r="J2737" s="25" t="str">
        <f t="shared" si="349"/>
        <v>2018</v>
      </c>
      <c r="K2737" s="25" t="str">
        <f t="shared" si="350"/>
        <v>3</v>
      </c>
      <c r="L2737" s="25" t="str">
        <f t="shared" si="351"/>
        <v>301509</v>
      </c>
      <c r="M2737" s="25" t="str">
        <f t="shared" si="352"/>
        <v>LT AGUNG 2</v>
      </c>
    </row>
    <row r="2738" spans="2:13" x14ac:dyDescent="0.25">
      <c r="B2738" s="6">
        <v>43379</v>
      </c>
      <c r="C2738" s="4" t="s">
        <v>1786</v>
      </c>
      <c r="D2738" s="5">
        <v>15000</v>
      </c>
      <c r="E2738" s="5">
        <v>0</v>
      </c>
      <c r="F2738" s="5">
        <f t="shared" si="346"/>
        <v>1336780900</v>
      </c>
      <c r="H2738" s="25" t="str">
        <f t="shared" si="347"/>
        <v>06</v>
      </c>
      <c r="I2738" s="25" t="str">
        <f t="shared" si="348"/>
        <v>10</v>
      </c>
      <c r="J2738" s="25" t="str">
        <f t="shared" si="349"/>
        <v>2018</v>
      </c>
      <c r="K2738" s="25" t="str">
        <f t="shared" si="350"/>
        <v>3</v>
      </c>
      <c r="L2738" s="25" t="str">
        <f t="shared" si="351"/>
        <v>301504</v>
      </c>
      <c r="M2738" s="25" t="str">
        <f t="shared" si="352"/>
        <v>PD PINANG</v>
      </c>
    </row>
    <row r="2739" spans="2:13" x14ac:dyDescent="0.25">
      <c r="B2739" s="6">
        <v>43379</v>
      </c>
      <c r="C2739" s="4" t="s">
        <v>1782</v>
      </c>
      <c r="D2739" s="5">
        <v>630000</v>
      </c>
      <c r="E2739" s="5">
        <v>0</v>
      </c>
      <c r="F2739" s="5">
        <f t="shared" si="346"/>
        <v>1337410900</v>
      </c>
      <c r="H2739" s="25" t="str">
        <f t="shared" si="347"/>
        <v>06</v>
      </c>
      <c r="I2739" s="25" t="str">
        <f t="shared" si="348"/>
        <v>10</v>
      </c>
      <c r="J2739" s="25" t="str">
        <f t="shared" si="349"/>
        <v>2018</v>
      </c>
      <c r="K2739" s="25" t="str">
        <f t="shared" si="350"/>
        <v>3</v>
      </c>
      <c r="L2739" s="25" t="str">
        <f t="shared" si="351"/>
        <v>301514</v>
      </c>
      <c r="M2739" s="25" t="str">
        <f t="shared" si="352"/>
        <v>PS REBO</v>
      </c>
    </row>
    <row r="2740" spans="2:13" x14ac:dyDescent="0.25">
      <c r="B2740" s="6">
        <v>43379</v>
      </c>
      <c r="C2740" s="4" t="s">
        <v>1785</v>
      </c>
      <c r="D2740" s="5">
        <v>45000</v>
      </c>
      <c r="E2740" s="5">
        <v>0</v>
      </c>
      <c r="F2740" s="5">
        <f t="shared" si="346"/>
        <v>1337455900</v>
      </c>
      <c r="H2740" s="25" t="str">
        <f t="shared" si="347"/>
        <v>06</v>
      </c>
      <c r="I2740" s="25" t="str">
        <f t="shared" si="348"/>
        <v>10</v>
      </c>
      <c r="J2740" s="25" t="str">
        <f t="shared" si="349"/>
        <v>2018</v>
      </c>
      <c r="K2740" s="25" t="str">
        <f t="shared" si="350"/>
        <v>3</v>
      </c>
      <c r="L2740" s="25" t="str">
        <f t="shared" si="351"/>
        <v>301506</v>
      </c>
      <c r="M2740" s="25" t="str">
        <f t="shared" si="352"/>
        <v>FATMAWATI 1</v>
      </c>
    </row>
    <row r="2741" spans="2:13" x14ac:dyDescent="0.25">
      <c r="B2741" s="6">
        <v>43379</v>
      </c>
      <c r="C2741" s="4" t="s">
        <v>1777</v>
      </c>
      <c r="D2741" s="5">
        <v>75000</v>
      </c>
      <c r="E2741" s="5">
        <v>0</v>
      </c>
      <c r="F2741" s="5">
        <f t="shared" si="346"/>
        <v>1337530900</v>
      </c>
      <c r="H2741" s="25" t="str">
        <f t="shared" si="347"/>
        <v>06</v>
      </c>
      <c r="I2741" s="25" t="str">
        <f t="shared" si="348"/>
        <v>10</v>
      </c>
      <c r="J2741" s="25" t="str">
        <f t="shared" si="349"/>
        <v>2018</v>
      </c>
      <c r="K2741" s="25" t="str">
        <f t="shared" si="350"/>
        <v>3</v>
      </c>
      <c r="L2741" s="25" t="str">
        <f t="shared" si="351"/>
        <v>301505</v>
      </c>
      <c r="M2741" s="25" t="str">
        <f t="shared" si="352"/>
        <v>FATMAWATI 2</v>
      </c>
    </row>
    <row r="2742" spans="2:13" x14ac:dyDescent="0.25">
      <c r="B2742" s="6">
        <v>43379</v>
      </c>
      <c r="C2742" s="4" t="s">
        <v>1787</v>
      </c>
      <c r="D2742" s="5">
        <v>435000</v>
      </c>
      <c r="E2742" s="5">
        <v>0</v>
      </c>
      <c r="F2742" s="5">
        <f t="shared" si="346"/>
        <v>1337965900</v>
      </c>
      <c r="H2742" s="25" t="str">
        <f t="shared" si="347"/>
        <v>06</v>
      </c>
      <c r="I2742" s="25" t="str">
        <f t="shared" si="348"/>
        <v>10</v>
      </c>
      <c r="J2742" s="25" t="str">
        <f t="shared" si="349"/>
        <v>2018</v>
      </c>
      <c r="K2742" s="25" t="str">
        <f t="shared" si="350"/>
        <v>3</v>
      </c>
      <c r="L2742" s="25" t="str">
        <f t="shared" si="351"/>
        <v>301509</v>
      </c>
      <c r="M2742" s="25" t="str">
        <f t="shared" si="352"/>
        <v>LT AGUNG 2</v>
      </c>
    </row>
    <row r="2743" spans="2:13" x14ac:dyDescent="0.25">
      <c r="B2743" s="6">
        <v>43379</v>
      </c>
      <c r="C2743" s="4" t="s">
        <v>1778</v>
      </c>
      <c r="D2743" s="5">
        <v>82500</v>
      </c>
      <c r="E2743" s="5">
        <v>0</v>
      </c>
      <c r="F2743" s="5">
        <f t="shared" si="346"/>
        <v>1338048400</v>
      </c>
      <c r="H2743" s="25" t="str">
        <f t="shared" si="347"/>
        <v>06</v>
      </c>
      <c r="I2743" s="25" t="str">
        <f t="shared" si="348"/>
        <v>10</v>
      </c>
      <c r="J2743" s="25" t="str">
        <f t="shared" si="349"/>
        <v>2018</v>
      </c>
      <c r="K2743" s="25" t="str">
        <f t="shared" si="350"/>
        <v>3</v>
      </c>
      <c r="L2743" s="25" t="str">
        <f t="shared" si="351"/>
        <v>301508</v>
      </c>
      <c r="M2743" s="25" t="str">
        <f t="shared" si="352"/>
        <v>AMPERA 1</v>
      </c>
    </row>
    <row r="2744" spans="2:13" x14ac:dyDescent="0.25">
      <c r="B2744" s="6">
        <v>43379</v>
      </c>
      <c r="C2744" s="4" t="s">
        <v>1788</v>
      </c>
      <c r="D2744" s="5">
        <v>82500</v>
      </c>
      <c r="E2744" s="5">
        <v>0</v>
      </c>
      <c r="F2744" s="5">
        <f t="shared" si="346"/>
        <v>1338130900</v>
      </c>
      <c r="H2744" s="25" t="str">
        <f t="shared" si="347"/>
        <v>06</v>
      </c>
      <c r="I2744" s="25" t="str">
        <f t="shared" si="348"/>
        <v>10</v>
      </c>
      <c r="J2744" s="25" t="str">
        <f t="shared" si="349"/>
        <v>2018</v>
      </c>
      <c r="K2744" s="25" t="str">
        <f t="shared" si="350"/>
        <v>3</v>
      </c>
      <c r="L2744" s="25" t="str">
        <f t="shared" si="351"/>
        <v>301515</v>
      </c>
      <c r="M2744" s="25" t="str">
        <f t="shared" si="352"/>
        <v>DUKUH 1</v>
      </c>
    </row>
    <row r="2745" spans="2:13" x14ac:dyDescent="0.25">
      <c r="B2745" s="6">
        <v>43379</v>
      </c>
      <c r="C2745" s="4" t="s">
        <v>1789</v>
      </c>
      <c r="D2745" s="5">
        <v>1200000</v>
      </c>
      <c r="E2745" s="5">
        <v>0</v>
      </c>
      <c r="F2745" s="5">
        <f t="shared" si="346"/>
        <v>1339330900</v>
      </c>
      <c r="H2745" s="25" t="str">
        <f t="shared" si="347"/>
        <v>06</v>
      </c>
      <c r="I2745" s="25" t="str">
        <f t="shared" si="348"/>
        <v>10</v>
      </c>
      <c r="J2745" s="25" t="str">
        <f t="shared" si="349"/>
        <v>2018</v>
      </c>
      <c r="K2745" s="25" t="str">
        <f t="shared" si="350"/>
        <v>1</v>
      </c>
      <c r="L2745" s="25" t="str">
        <f t="shared" si="351"/>
        <v>301508</v>
      </c>
      <c r="M2745" s="25" t="str">
        <f t="shared" si="352"/>
        <v>AMPERA 1</v>
      </c>
    </row>
    <row r="2746" spans="2:13" x14ac:dyDescent="0.25">
      <c r="B2746" s="6">
        <v>43379</v>
      </c>
      <c r="C2746" s="4" t="s">
        <v>1790</v>
      </c>
      <c r="D2746" s="5">
        <v>810000</v>
      </c>
      <c r="E2746" s="5">
        <v>0</v>
      </c>
      <c r="F2746" s="5">
        <f t="shared" si="346"/>
        <v>1340140900</v>
      </c>
      <c r="H2746" s="25" t="str">
        <f t="shared" si="347"/>
        <v>06</v>
      </c>
      <c r="I2746" s="25" t="str">
        <f t="shared" si="348"/>
        <v>10</v>
      </c>
      <c r="J2746" s="25" t="str">
        <f t="shared" si="349"/>
        <v>2018</v>
      </c>
      <c r="K2746" s="25" t="str">
        <f t="shared" si="350"/>
        <v>1</v>
      </c>
      <c r="L2746" s="25" t="str">
        <f t="shared" si="351"/>
        <v>301505</v>
      </c>
      <c r="M2746" s="25" t="str">
        <f t="shared" si="352"/>
        <v>FATMAWATI 2</v>
      </c>
    </row>
    <row r="2747" spans="2:13" x14ac:dyDescent="0.25">
      <c r="B2747" s="6">
        <v>43379</v>
      </c>
      <c r="C2747" s="4" t="s">
        <v>1791</v>
      </c>
      <c r="D2747" s="5">
        <v>840000</v>
      </c>
      <c r="E2747" s="5">
        <v>0</v>
      </c>
      <c r="F2747" s="5">
        <f t="shared" si="346"/>
        <v>1340980900</v>
      </c>
      <c r="H2747" s="25" t="str">
        <f t="shared" si="347"/>
        <v>06</v>
      </c>
      <c r="I2747" s="25" t="str">
        <f t="shared" si="348"/>
        <v>10</v>
      </c>
      <c r="J2747" s="25" t="str">
        <f t="shared" si="349"/>
        <v>2018</v>
      </c>
      <c r="K2747" s="25" t="str">
        <f t="shared" si="350"/>
        <v>1</v>
      </c>
      <c r="L2747" s="25" t="str">
        <f t="shared" si="351"/>
        <v>301503</v>
      </c>
      <c r="M2747" s="25" t="str">
        <f t="shared" si="352"/>
        <v>CIPUTAT 1</v>
      </c>
    </row>
    <row r="2748" spans="2:13" x14ac:dyDescent="0.25">
      <c r="B2748" s="6">
        <v>43379</v>
      </c>
      <c r="C2748" s="4" t="s">
        <v>1789</v>
      </c>
      <c r="D2748" s="5">
        <v>240000</v>
      </c>
      <c r="E2748" s="5">
        <v>0</v>
      </c>
      <c r="F2748" s="5">
        <f t="shared" si="346"/>
        <v>1341220900</v>
      </c>
      <c r="H2748" s="25" t="str">
        <f t="shared" si="347"/>
        <v>06</v>
      </c>
      <c r="I2748" s="25" t="str">
        <f t="shared" si="348"/>
        <v>10</v>
      </c>
      <c r="J2748" s="25" t="str">
        <f t="shared" si="349"/>
        <v>2018</v>
      </c>
      <c r="K2748" s="25" t="str">
        <f t="shared" si="350"/>
        <v>1</v>
      </c>
      <c r="L2748" s="25" t="str">
        <f t="shared" si="351"/>
        <v>301508</v>
      </c>
      <c r="M2748" s="25" t="str">
        <f t="shared" si="352"/>
        <v>AMPERA 1</v>
      </c>
    </row>
    <row r="2749" spans="2:13" x14ac:dyDescent="0.25">
      <c r="B2749" s="6">
        <v>43379</v>
      </c>
      <c r="C2749" s="4" t="s">
        <v>1790</v>
      </c>
      <c r="D2749" s="5">
        <v>45000</v>
      </c>
      <c r="E2749" s="5">
        <v>0</v>
      </c>
      <c r="F2749" s="5">
        <f t="shared" si="346"/>
        <v>1341265900</v>
      </c>
      <c r="H2749" s="25" t="str">
        <f t="shared" si="347"/>
        <v>06</v>
      </c>
      <c r="I2749" s="25" t="str">
        <f t="shared" si="348"/>
        <v>10</v>
      </c>
      <c r="J2749" s="25" t="str">
        <f t="shared" si="349"/>
        <v>2018</v>
      </c>
      <c r="K2749" s="25" t="str">
        <f t="shared" si="350"/>
        <v>1</v>
      </c>
      <c r="L2749" s="25" t="str">
        <f t="shared" si="351"/>
        <v>301505</v>
      </c>
      <c r="M2749" s="25" t="str">
        <f t="shared" si="352"/>
        <v>FATMAWATI 2</v>
      </c>
    </row>
    <row r="2750" spans="2:13" x14ac:dyDescent="0.25">
      <c r="B2750" s="6">
        <v>43379</v>
      </c>
      <c r="C2750" s="4" t="s">
        <v>1792</v>
      </c>
      <c r="D2750" s="5">
        <v>135000</v>
      </c>
      <c r="E2750" s="5">
        <v>0</v>
      </c>
      <c r="F2750" s="5">
        <f t="shared" si="346"/>
        <v>1341400900</v>
      </c>
      <c r="H2750" s="25" t="str">
        <f t="shared" si="347"/>
        <v>06</v>
      </c>
      <c r="I2750" s="25" t="str">
        <f t="shared" si="348"/>
        <v>10</v>
      </c>
      <c r="J2750" s="25" t="str">
        <f t="shared" si="349"/>
        <v>2018</v>
      </c>
      <c r="K2750" s="25" t="str">
        <f t="shared" si="350"/>
        <v>1</v>
      </c>
      <c r="L2750" s="25" t="str">
        <f t="shared" si="351"/>
        <v>301506</v>
      </c>
      <c r="M2750" s="25" t="str">
        <f t="shared" si="352"/>
        <v>FATMAWATI 1</v>
      </c>
    </row>
    <row r="2751" spans="2:13" x14ac:dyDescent="0.25">
      <c r="B2751" s="6">
        <v>43379</v>
      </c>
      <c r="C2751" s="4" t="s">
        <v>1791</v>
      </c>
      <c r="D2751" s="5">
        <v>255000</v>
      </c>
      <c r="E2751" s="5">
        <v>0</v>
      </c>
      <c r="F2751" s="5">
        <f t="shared" si="346"/>
        <v>1341655900</v>
      </c>
      <c r="H2751" s="25" t="str">
        <f t="shared" si="347"/>
        <v>06</v>
      </c>
      <c r="I2751" s="25" t="str">
        <f t="shared" si="348"/>
        <v>10</v>
      </c>
      <c r="J2751" s="25" t="str">
        <f t="shared" si="349"/>
        <v>2018</v>
      </c>
      <c r="K2751" s="25" t="str">
        <f t="shared" si="350"/>
        <v>1</v>
      </c>
      <c r="L2751" s="25" t="str">
        <f t="shared" si="351"/>
        <v>301503</v>
      </c>
      <c r="M2751" s="25" t="str">
        <f t="shared" si="352"/>
        <v>CIPUTAT 1</v>
      </c>
    </row>
    <row r="2752" spans="2:13" x14ac:dyDescent="0.25">
      <c r="B2752" s="6">
        <v>43379</v>
      </c>
      <c r="C2752" s="4" t="s">
        <v>1793</v>
      </c>
      <c r="D2752" s="5">
        <v>75000</v>
      </c>
      <c r="E2752" s="5">
        <v>0</v>
      </c>
      <c r="F2752" s="5">
        <f t="shared" si="346"/>
        <v>1341730900</v>
      </c>
      <c r="H2752" s="25" t="str">
        <f t="shared" si="347"/>
        <v>06</v>
      </c>
      <c r="I2752" s="25" t="str">
        <f t="shared" si="348"/>
        <v>10</v>
      </c>
      <c r="J2752" s="25" t="str">
        <f t="shared" si="349"/>
        <v>2018</v>
      </c>
      <c r="K2752" s="25" t="str">
        <f t="shared" si="350"/>
        <v>1</v>
      </c>
      <c r="L2752" s="25" t="str">
        <f t="shared" si="351"/>
        <v>301509</v>
      </c>
      <c r="M2752" s="25" t="str">
        <f t="shared" si="352"/>
        <v>LT AGUNG 2</v>
      </c>
    </row>
    <row r="2753" spans="2:13" x14ac:dyDescent="0.25">
      <c r="B2753" s="6">
        <v>43379</v>
      </c>
      <c r="C2753" s="4" t="s">
        <v>1794</v>
      </c>
      <c r="D2753" s="5">
        <v>150000</v>
      </c>
      <c r="E2753" s="5">
        <v>0</v>
      </c>
      <c r="F2753" s="5">
        <f t="shared" si="346"/>
        <v>1341880900</v>
      </c>
      <c r="H2753" s="25" t="str">
        <f t="shared" si="347"/>
        <v>06</v>
      </c>
      <c r="I2753" s="25" t="str">
        <f t="shared" si="348"/>
        <v>10</v>
      </c>
      <c r="J2753" s="25" t="str">
        <f t="shared" si="349"/>
        <v>2018</v>
      </c>
      <c r="K2753" s="25" t="str">
        <f t="shared" si="350"/>
        <v>1</v>
      </c>
      <c r="L2753" s="25" t="str">
        <f t="shared" si="351"/>
        <v>301507</v>
      </c>
      <c r="M2753" s="25" t="str">
        <f t="shared" si="352"/>
        <v>AMPERA 2</v>
      </c>
    </row>
    <row r="2754" spans="2:13" x14ac:dyDescent="0.25">
      <c r="B2754" s="6">
        <v>43379</v>
      </c>
      <c r="C2754" s="4" t="s">
        <v>1792</v>
      </c>
      <c r="D2754" s="5">
        <v>1020000</v>
      </c>
      <c r="E2754" s="5">
        <v>0</v>
      </c>
      <c r="F2754" s="5">
        <f t="shared" si="346"/>
        <v>1342900900</v>
      </c>
      <c r="H2754" s="25" t="str">
        <f t="shared" si="347"/>
        <v>06</v>
      </c>
      <c r="I2754" s="25" t="str">
        <f t="shared" si="348"/>
        <v>10</v>
      </c>
      <c r="J2754" s="25" t="str">
        <f t="shared" si="349"/>
        <v>2018</v>
      </c>
      <c r="K2754" s="25" t="str">
        <f t="shared" si="350"/>
        <v>1</v>
      </c>
      <c r="L2754" s="25" t="str">
        <f t="shared" si="351"/>
        <v>301506</v>
      </c>
      <c r="M2754" s="25" t="str">
        <f t="shared" si="352"/>
        <v>FATMAWATI 1</v>
      </c>
    </row>
    <row r="2755" spans="2:13" x14ac:dyDescent="0.25">
      <c r="B2755" s="6">
        <v>43379</v>
      </c>
      <c r="C2755" s="4" t="s">
        <v>1794</v>
      </c>
      <c r="D2755" s="5">
        <v>1290000</v>
      </c>
      <c r="E2755" s="5">
        <v>0</v>
      </c>
      <c r="F2755" s="5">
        <f t="shared" si="346"/>
        <v>1344190900</v>
      </c>
      <c r="H2755" s="25" t="str">
        <f t="shared" si="347"/>
        <v>06</v>
      </c>
      <c r="I2755" s="25" t="str">
        <f t="shared" si="348"/>
        <v>10</v>
      </c>
      <c r="J2755" s="25" t="str">
        <f t="shared" si="349"/>
        <v>2018</v>
      </c>
      <c r="K2755" s="25" t="str">
        <f t="shared" si="350"/>
        <v>1</v>
      </c>
      <c r="L2755" s="25" t="str">
        <f t="shared" si="351"/>
        <v>301507</v>
      </c>
      <c r="M2755" s="25" t="str">
        <f t="shared" si="352"/>
        <v>AMPERA 2</v>
      </c>
    </row>
    <row r="2756" spans="2:13" x14ac:dyDescent="0.25">
      <c r="B2756" s="6">
        <v>43379</v>
      </c>
      <c r="C2756" s="4" t="s">
        <v>1793</v>
      </c>
      <c r="D2756" s="5">
        <v>2482500</v>
      </c>
      <c r="E2756" s="5">
        <v>0</v>
      </c>
      <c r="F2756" s="5">
        <f t="shared" si="346"/>
        <v>1346673400</v>
      </c>
      <c r="H2756" s="25" t="str">
        <f t="shared" si="347"/>
        <v>06</v>
      </c>
      <c r="I2756" s="25" t="str">
        <f t="shared" si="348"/>
        <v>10</v>
      </c>
      <c r="J2756" s="25" t="str">
        <f t="shared" si="349"/>
        <v>2018</v>
      </c>
      <c r="K2756" s="25" t="str">
        <f t="shared" si="350"/>
        <v>1</v>
      </c>
      <c r="L2756" s="25" t="str">
        <f t="shared" si="351"/>
        <v>301509</v>
      </c>
      <c r="M2756" s="25" t="str">
        <f t="shared" si="352"/>
        <v>LT AGUNG 2</v>
      </c>
    </row>
    <row r="2757" spans="2:13" x14ac:dyDescent="0.25">
      <c r="B2757" s="6">
        <v>43379</v>
      </c>
      <c r="C2757" s="4" t="s">
        <v>1795</v>
      </c>
      <c r="D2757" s="5">
        <v>1170000</v>
      </c>
      <c r="E2757" s="5">
        <v>0</v>
      </c>
      <c r="F2757" s="5">
        <f t="shared" si="346"/>
        <v>1347843400</v>
      </c>
      <c r="H2757" s="25" t="str">
        <f t="shared" si="347"/>
        <v>06</v>
      </c>
      <c r="I2757" s="25" t="str">
        <f t="shared" si="348"/>
        <v>10</v>
      </c>
      <c r="J2757" s="25" t="str">
        <f t="shared" si="349"/>
        <v>2018</v>
      </c>
      <c r="K2757" s="25" t="str">
        <f t="shared" si="350"/>
        <v>1</v>
      </c>
      <c r="L2757" s="25" t="str">
        <f t="shared" si="351"/>
        <v>301504</v>
      </c>
      <c r="M2757" s="25" t="str">
        <f t="shared" si="352"/>
        <v>PD PINANG</v>
      </c>
    </row>
    <row r="2758" spans="2:13" x14ac:dyDescent="0.25">
      <c r="B2758" s="6">
        <v>43379</v>
      </c>
      <c r="C2758" s="4" t="s">
        <v>1795</v>
      </c>
      <c r="D2758" s="5">
        <v>405000</v>
      </c>
      <c r="E2758" s="5">
        <v>0</v>
      </c>
      <c r="F2758" s="5">
        <f t="shared" si="346"/>
        <v>1348248400</v>
      </c>
      <c r="H2758" s="25" t="str">
        <f t="shared" si="347"/>
        <v>06</v>
      </c>
      <c r="I2758" s="25" t="str">
        <f t="shared" si="348"/>
        <v>10</v>
      </c>
      <c r="J2758" s="25" t="str">
        <f t="shared" si="349"/>
        <v>2018</v>
      </c>
      <c r="K2758" s="25" t="str">
        <f t="shared" si="350"/>
        <v>1</v>
      </c>
      <c r="L2758" s="25" t="str">
        <f t="shared" si="351"/>
        <v>301504</v>
      </c>
      <c r="M2758" s="25" t="str">
        <f t="shared" si="352"/>
        <v>PD PINANG</v>
      </c>
    </row>
    <row r="2759" spans="2:13" x14ac:dyDescent="0.25">
      <c r="B2759" s="6">
        <v>43379</v>
      </c>
      <c r="C2759" s="4" t="s">
        <v>1796</v>
      </c>
      <c r="D2759" s="5">
        <v>150000</v>
      </c>
      <c r="E2759" s="5">
        <v>0</v>
      </c>
      <c r="F2759" s="5">
        <f t="shared" si="346"/>
        <v>1348398400</v>
      </c>
      <c r="H2759" s="25" t="str">
        <f t="shared" si="347"/>
        <v>06</v>
      </c>
      <c r="I2759" s="25" t="str">
        <f t="shared" si="348"/>
        <v>10</v>
      </c>
      <c r="J2759" s="25" t="str">
        <f t="shared" si="349"/>
        <v>2018</v>
      </c>
      <c r="K2759" s="25" t="str">
        <f t="shared" si="350"/>
        <v>1</v>
      </c>
      <c r="L2759" s="25" t="str">
        <f t="shared" si="351"/>
        <v>301510</v>
      </c>
      <c r="M2759" s="25" t="str">
        <f t="shared" si="352"/>
        <v>LT AGUNG 1</v>
      </c>
    </row>
    <row r="2760" spans="2:13" x14ac:dyDescent="0.25">
      <c r="B2760" s="6">
        <v>43379</v>
      </c>
      <c r="C2760" s="4" t="s">
        <v>1797</v>
      </c>
      <c r="D2760" s="5">
        <v>1035000</v>
      </c>
      <c r="E2760" s="5">
        <v>0</v>
      </c>
      <c r="F2760" s="5">
        <f t="shared" si="346"/>
        <v>1349433400</v>
      </c>
      <c r="H2760" s="25" t="str">
        <f t="shared" si="347"/>
        <v>06</v>
      </c>
      <c r="I2760" s="25" t="str">
        <f t="shared" si="348"/>
        <v>10</v>
      </c>
      <c r="J2760" s="25" t="str">
        <f t="shared" si="349"/>
        <v>2018</v>
      </c>
      <c r="K2760" s="25" t="str">
        <f t="shared" si="350"/>
        <v>1</v>
      </c>
      <c r="L2760" s="25" t="str">
        <f t="shared" si="351"/>
        <v>301516</v>
      </c>
      <c r="M2760" s="25" t="str">
        <f t="shared" si="352"/>
        <v>DUKUH 3</v>
      </c>
    </row>
    <row r="2761" spans="2:13" x14ac:dyDescent="0.25">
      <c r="B2761" s="6">
        <v>43379</v>
      </c>
      <c r="C2761" s="4" t="s">
        <v>1798</v>
      </c>
      <c r="D2761" s="5">
        <v>142500</v>
      </c>
      <c r="E2761" s="5">
        <v>0</v>
      </c>
      <c r="F2761" s="5">
        <f t="shared" si="346"/>
        <v>1349575900</v>
      </c>
      <c r="H2761" s="25" t="str">
        <f t="shared" si="347"/>
        <v>06</v>
      </c>
      <c r="I2761" s="25" t="str">
        <f t="shared" si="348"/>
        <v>10</v>
      </c>
      <c r="J2761" s="25" t="str">
        <f t="shared" si="349"/>
        <v>2018</v>
      </c>
      <c r="K2761" s="25" t="str">
        <f t="shared" si="350"/>
        <v>1</v>
      </c>
      <c r="L2761" s="25" t="str">
        <f t="shared" si="351"/>
        <v>301513</v>
      </c>
      <c r="M2761" s="25" t="str">
        <f t="shared" si="352"/>
        <v>KP RAMBUTAN</v>
      </c>
    </row>
    <row r="2762" spans="2:13" x14ac:dyDescent="0.25">
      <c r="B2762" s="6">
        <v>43379</v>
      </c>
      <c r="C2762" s="4" t="s">
        <v>1799</v>
      </c>
      <c r="D2762" s="5">
        <v>22500</v>
      </c>
      <c r="E2762" s="5">
        <v>0</v>
      </c>
      <c r="F2762" s="5">
        <f t="shared" si="346"/>
        <v>1349598400</v>
      </c>
      <c r="H2762" s="25" t="str">
        <f t="shared" si="347"/>
        <v>06</v>
      </c>
      <c r="I2762" s="25" t="str">
        <f t="shared" si="348"/>
        <v>10</v>
      </c>
      <c r="J2762" s="25" t="str">
        <f t="shared" si="349"/>
        <v>2018</v>
      </c>
      <c r="K2762" s="25" t="str">
        <f t="shared" si="350"/>
        <v>1</v>
      </c>
      <c r="L2762" s="25" t="str">
        <f t="shared" si="351"/>
        <v>301534</v>
      </c>
      <c r="M2762" s="25" t="str">
        <f t="shared" si="352"/>
        <v>LT AGUNG 3</v>
      </c>
    </row>
    <row r="2763" spans="2:13" x14ac:dyDescent="0.25">
      <c r="B2763" s="6">
        <v>43379</v>
      </c>
      <c r="C2763" s="4" t="s">
        <v>1800</v>
      </c>
      <c r="D2763" s="5">
        <v>135000</v>
      </c>
      <c r="E2763" s="5">
        <v>0</v>
      </c>
      <c r="F2763" s="5">
        <f t="shared" si="346"/>
        <v>1349733400</v>
      </c>
      <c r="H2763" s="25" t="str">
        <f t="shared" si="347"/>
        <v>06</v>
      </c>
      <c r="I2763" s="25" t="str">
        <f t="shared" si="348"/>
        <v>10</v>
      </c>
      <c r="J2763" s="25" t="str">
        <f t="shared" si="349"/>
        <v>2018</v>
      </c>
      <c r="K2763" s="25" t="str">
        <f t="shared" si="350"/>
        <v>1</v>
      </c>
      <c r="L2763" s="25" t="str">
        <f t="shared" si="351"/>
        <v>301511</v>
      </c>
      <c r="M2763" s="25" t="str">
        <f t="shared" si="352"/>
        <v>GEDONG 2</v>
      </c>
    </row>
    <row r="2764" spans="2:13" x14ac:dyDescent="0.25">
      <c r="B2764" s="6">
        <v>43379</v>
      </c>
      <c r="C2764" s="4" t="s">
        <v>1800</v>
      </c>
      <c r="D2764" s="5">
        <v>1275000</v>
      </c>
      <c r="E2764" s="5">
        <v>0</v>
      </c>
      <c r="F2764" s="5">
        <f t="shared" si="346"/>
        <v>1351008400</v>
      </c>
      <c r="H2764" s="25" t="str">
        <f t="shared" si="347"/>
        <v>06</v>
      </c>
      <c r="I2764" s="25" t="str">
        <f t="shared" si="348"/>
        <v>10</v>
      </c>
      <c r="J2764" s="25" t="str">
        <f t="shared" si="349"/>
        <v>2018</v>
      </c>
      <c r="K2764" s="25" t="str">
        <f t="shared" si="350"/>
        <v>1</v>
      </c>
      <c r="L2764" s="25" t="str">
        <f t="shared" si="351"/>
        <v>301511</v>
      </c>
      <c r="M2764" s="25" t="str">
        <f t="shared" si="352"/>
        <v>GEDONG 2</v>
      </c>
    </row>
    <row r="2765" spans="2:13" x14ac:dyDescent="0.25">
      <c r="B2765" s="6">
        <v>43379</v>
      </c>
      <c r="C2765" s="4" t="s">
        <v>1801</v>
      </c>
      <c r="D2765" s="5">
        <v>397500</v>
      </c>
      <c r="E2765" s="5">
        <v>0</v>
      </c>
      <c r="F2765" s="5">
        <f t="shared" si="346"/>
        <v>1351405900</v>
      </c>
      <c r="H2765" s="25" t="str">
        <f t="shared" si="347"/>
        <v>06</v>
      </c>
      <c r="I2765" s="25" t="str">
        <f t="shared" si="348"/>
        <v>10</v>
      </c>
      <c r="J2765" s="25" t="str">
        <f t="shared" si="349"/>
        <v>2018</v>
      </c>
      <c r="K2765" s="25" t="str">
        <f t="shared" si="350"/>
        <v>1</v>
      </c>
      <c r="L2765" s="25" t="str">
        <f t="shared" si="351"/>
        <v>301514</v>
      </c>
      <c r="M2765" s="25" t="str">
        <f t="shared" si="352"/>
        <v>PS REBO</v>
      </c>
    </row>
    <row r="2766" spans="2:13" x14ac:dyDescent="0.25">
      <c r="B2766" s="6">
        <v>43379</v>
      </c>
      <c r="C2766" s="4" t="s">
        <v>1802</v>
      </c>
      <c r="D2766" s="5">
        <v>765000</v>
      </c>
      <c r="E2766" s="5">
        <v>0</v>
      </c>
      <c r="F2766" s="5">
        <f t="shared" si="346"/>
        <v>1352170900</v>
      </c>
      <c r="H2766" s="25" t="str">
        <f t="shared" si="347"/>
        <v>06</v>
      </c>
      <c r="I2766" s="25" t="str">
        <f t="shared" si="348"/>
        <v>10</v>
      </c>
      <c r="J2766" s="25" t="str">
        <f t="shared" si="349"/>
        <v>2018</v>
      </c>
      <c r="K2766" s="25" t="str">
        <f t="shared" si="350"/>
        <v>1</v>
      </c>
      <c r="L2766" s="25" t="str">
        <f t="shared" si="351"/>
        <v>301512</v>
      </c>
      <c r="M2766" s="25" t="str">
        <f t="shared" si="352"/>
        <v>GEDONG 1</v>
      </c>
    </row>
    <row r="2767" spans="2:13" x14ac:dyDescent="0.25">
      <c r="B2767" s="6">
        <v>43379</v>
      </c>
      <c r="C2767" s="4" t="s">
        <v>1801</v>
      </c>
      <c r="D2767" s="5">
        <v>3877500</v>
      </c>
      <c r="E2767" s="5">
        <v>0</v>
      </c>
      <c r="F2767" s="5">
        <f t="shared" si="346"/>
        <v>1356048400</v>
      </c>
      <c r="H2767" s="25" t="str">
        <f t="shared" si="347"/>
        <v>06</v>
      </c>
      <c r="I2767" s="25" t="str">
        <f t="shared" si="348"/>
        <v>10</v>
      </c>
      <c r="J2767" s="25" t="str">
        <f t="shared" si="349"/>
        <v>2018</v>
      </c>
      <c r="K2767" s="25" t="str">
        <f t="shared" si="350"/>
        <v>1</v>
      </c>
      <c r="L2767" s="25" t="str">
        <f t="shared" si="351"/>
        <v>301514</v>
      </c>
      <c r="M2767" s="25" t="str">
        <f t="shared" si="352"/>
        <v>PS REBO</v>
      </c>
    </row>
    <row r="2768" spans="2:13" x14ac:dyDescent="0.25">
      <c r="B2768" s="6">
        <v>43379</v>
      </c>
      <c r="C2768" s="4" t="s">
        <v>1802</v>
      </c>
      <c r="D2768" s="5">
        <v>30000</v>
      </c>
      <c r="E2768" s="5">
        <v>0</v>
      </c>
      <c r="F2768" s="5">
        <f t="shared" si="346"/>
        <v>1356078400</v>
      </c>
      <c r="H2768" s="25" t="str">
        <f t="shared" si="347"/>
        <v>06</v>
      </c>
      <c r="I2768" s="25" t="str">
        <f t="shared" si="348"/>
        <v>10</v>
      </c>
      <c r="J2768" s="25" t="str">
        <f t="shared" si="349"/>
        <v>2018</v>
      </c>
      <c r="K2768" s="25" t="str">
        <f t="shared" si="350"/>
        <v>1</v>
      </c>
      <c r="L2768" s="25" t="str">
        <f t="shared" si="351"/>
        <v>301512</v>
      </c>
      <c r="M2768" s="25" t="str">
        <f t="shared" si="352"/>
        <v>GEDONG 1</v>
      </c>
    </row>
    <row r="2769" spans="2:13" x14ac:dyDescent="0.25">
      <c r="B2769" s="6">
        <v>43379</v>
      </c>
      <c r="C2769" s="4" t="s">
        <v>1797</v>
      </c>
      <c r="D2769" s="5">
        <v>86000</v>
      </c>
      <c r="E2769" s="5">
        <v>0</v>
      </c>
      <c r="F2769" s="5">
        <f t="shared" si="346"/>
        <v>1356164400</v>
      </c>
      <c r="H2769" s="25" t="str">
        <f t="shared" si="347"/>
        <v>06</v>
      </c>
      <c r="I2769" s="25" t="str">
        <f t="shared" si="348"/>
        <v>10</v>
      </c>
      <c r="J2769" s="25" t="str">
        <f t="shared" si="349"/>
        <v>2018</v>
      </c>
      <c r="K2769" s="25" t="str">
        <f t="shared" si="350"/>
        <v>1</v>
      </c>
      <c r="L2769" s="25" t="str">
        <f t="shared" si="351"/>
        <v>301516</v>
      </c>
      <c r="M2769" s="25" t="str">
        <f t="shared" si="352"/>
        <v>DUKUH 3</v>
      </c>
    </row>
    <row r="2770" spans="2:13" x14ac:dyDescent="0.25">
      <c r="B2770" s="6">
        <v>43379</v>
      </c>
      <c r="C2770" s="4" t="s">
        <v>1798</v>
      </c>
      <c r="D2770" s="5">
        <v>555000</v>
      </c>
      <c r="E2770" s="5">
        <v>0</v>
      </c>
      <c r="F2770" s="5">
        <f t="shared" si="346"/>
        <v>1356719400</v>
      </c>
      <c r="H2770" s="25" t="str">
        <f t="shared" si="347"/>
        <v>06</v>
      </c>
      <c r="I2770" s="25" t="str">
        <f t="shared" si="348"/>
        <v>10</v>
      </c>
      <c r="J2770" s="25" t="str">
        <f t="shared" si="349"/>
        <v>2018</v>
      </c>
      <c r="K2770" s="25" t="str">
        <f t="shared" si="350"/>
        <v>1</v>
      </c>
      <c r="L2770" s="25" t="str">
        <f t="shared" si="351"/>
        <v>301513</v>
      </c>
      <c r="M2770" s="25" t="str">
        <f t="shared" si="352"/>
        <v>KP RAMBUTAN</v>
      </c>
    </row>
    <row r="2771" spans="2:13" x14ac:dyDescent="0.25">
      <c r="B2771" s="6">
        <v>43379</v>
      </c>
      <c r="C2771" s="4" t="s">
        <v>1803</v>
      </c>
      <c r="D2771" s="5">
        <v>150500</v>
      </c>
      <c r="E2771" s="5">
        <v>0</v>
      </c>
      <c r="F2771" s="5">
        <f t="shared" si="346"/>
        <v>1356869900</v>
      </c>
      <c r="H2771" s="25" t="str">
        <f t="shared" si="347"/>
        <v>06</v>
      </c>
      <c r="I2771" s="25" t="str">
        <f t="shared" si="348"/>
        <v>10</v>
      </c>
      <c r="J2771" s="25" t="str">
        <f t="shared" si="349"/>
        <v>2018</v>
      </c>
      <c r="K2771" s="25" t="str">
        <f t="shared" si="350"/>
        <v>1</v>
      </c>
      <c r="L2771" s="25" t="str">
        <f t="shared" si="351"/>
        <v>301515</v>
      </c>
      <c r="M2771" s="25" t="str">
        <f t="shared" si="352"/>
        <v>DUKUH 1</v>
      </c>
    </row>
    <row r="2772" spans="2:13" x14ac:dyDescent="0.25">
      <c r="B2772" s="6">
        <v>43379</v>
      </c>
      <c r="C2772" s="4" t="s">
        <v>1796</v>
      </c>
      <c r="D2772" s="5">
        <v>1695000</v>
      </c>
      <c r="E2772" s="5">
        <v>0</v>
      </c>
      <c r="F2772" s="5">
        <f t="shared" si="346"/>
        <v>1358564900</v>
      </c>
      <c r="H2772" s="25" t="str">
        <f t="shared" si="347"/>
        <v>06</v>
      </c>
      <c r="I2772" s="25" t="str">
        <f t="shared" si="348"/>
        <v>10</v>
      </c>
      <c r="J2772" s="25" t="str">
        <f t="shared" si="349"/>
        <v>2018</v>
      </c>
      <c r="K2772" s="25" t="str">
        <f t="shared" si="350"/>
        <v>1</v>
      </c>
      <c r="L2772" s="25" t="str">
        <f t="shared" si="351"/>
        <v>301510</v>
      </c>
      <c r="M2772" s="25" t="str">
        <f t="shared" si="352"/>
        <v>LT AGUNG 1</v>
      </c>
    </row>
    <row r="2773" spans="2:13" x14ac:dyDescent="0.25">
      <c r="B2773" s="6">
        <v>43379</v>
      </c>
      <c r="C2773" s="4" t="s">
        <v>1803</v>
      </c>
      <c r="D2773" s="5">
        <v>1530000</v>
      </c>
      <c r="E2773" s="5">
        <v>0</v>
      </c>
      <c r="F2773" s="5">
        <f t="shared" si="346"/>
        <v>1360094900</v>
      </c>
      <c r="H2773" s="25" t="str">
        <f t="shared" si="347"/>
        <v>06</v>
      </c>
      <c r="I2773" s="25" t="str">
        <f t="shared" si="348"/>
        <v>10</v>
      </c>
      <c r="J2773" s="25" t="str">
        <f t="shared" si="349"/>
        <v>2018</v>
      </c>
      <c r="K2773" s="25" t="str">
        <f t="shared" si="350"/>
        <v>1</v>
      </c>
      <c r="L2773" s="25" t="str">
        <f t="shared" si="351"/>
        <v>301515</v>
      </c>
      <c r="M2773" s="25" t="str">
        <f t="shared" si="352"/>
        <v>DUKUH 1</v>
      </c>
    </row>
    <row r="2774" spans="2:13" x14ac:dyDescent="0.25">
      <c r="B2774" s="6">
        <v>43380</v>
      </c>
      <c r="C2774" s="4" t="s">
        <v>1804</v>
      </c>
      <c r="D2774" s="5">
        <v>1125000</v>
      </c>
      <c r="E2774" s="5">
        <v>0</v>
      </c>
      <c r="F2774" s="5">
        <f t="shared" si="346"/>
        <v>1361219900</v>
      </c>
      <c r="H2774" s="25" t="str">
        <f t="shared" si="347"/>
        <v>06</v>
      </c>
      <c r="I2774" s="25" t="str">
        <f t="shared" si="348"/>
        <v>10</v>
      </c>
      <c r="J2774" s="25" t="str">
        <f t="shared" si="349"/>
        <v>2018</v>
      </c>
      <c r="K2774" s="25" t="str">
        <f t="shared" si="350"/>
        <v>2</v>
      </c>
      <c r="L2774" s="25" t="str">
        <f t="shared" si="351"/>
        <v>301511</v>
      </c>
      <c r="M2774" s="25" t="str">
        <f t="shared" si="352"/>
        <v>GEDONG 2</v>
      </c>
    </row>
    <row r="2775" spans="2:13" x14ac:dyDescent="0.25">
      <c r="B2775" s="6">
        <v>43380</v>
      </c>
      <c r="C2775" s="4" t="s">
        <v>1805</v>
      </c>
      <c r="D2775" s="5">
        <v>1440000</v>
      </c>
      <c r="E2775" s="5">
        <v>0</v>
      </c>
      <c r="F2775" s="5">
        <f t="shared" ref="F2775:F2838" si="353">F2774+D2775-E2775</f>
        <v>1362659900</v>
      </c>
      <c r="H2775" s="25" t="str">
        <f t="shared" si="347"/>
        <v>06</v>
      </c>
      <c r="I2775" s="25" t="str">
        <f t="shared" si="348"/>
        <v>10</v>
      </c>
      <c r="J2775" s="25" t="str">
        <f t="shared" si="349"/>
        <v>2018</v>
      </c>
      <c r="K2775" s="25" t="str">
        <f t="shared" si="350"/>
        <v>2</v>
      </c>
      <c r="L2775" s="25" t="str">
        <f t="shared" si="351"/>
        <v>301515</v>
      </c>
      <c r="M2775" s="25" t="str">
        <f t="shared" si="352"/>
        <v>DUKUH 1</v>
      </c>
    </row>
    <row r="2776" spans="2:13" x14ac:dyDescent="0.25">
      <c r="B2776" s="6">
        <v>43380</v>
      </c>
      <c r="C2776" s="4" t="s">
        <v>1806</v>
      </c>
      <c r="D2776" s="5">
        <v>555000</v>
      </c>
      <c r="E2776" s="5">
        <v>0</v>
      </c>
      <c r="F2776" s="5">
        <f t="shared" si="353"/>
        <v>1363214900</v>
      </c>
      <c r="H2776" s="25" t="str">
        <f t="shared" si="347"/>
        <v>06</v>
      </c>
      <c r="I2776" s="25" t="str">
        <f t="shared" si="348"/>
        <v>10</v>
      </c>
      <c r="J2776" s="25" t="str">
        <f t="shared" si="349"/>
        <v>2018</v>
      </c>
      <c r="K2776" s="25" t="str">
        <f t="shared" si="350"/>
        <v>2</v>
      </c>
      <c r="L2776" s="25" t="str">
        <f t="shared" si="351"/>
        <v>301512</v>
      </c>
      <c r="M2776" s="25" t="str">
        <f t="shared" si="352"/>
        <v>GEDONG 1</v>
      </c>
    </row>
    <row r="2777" spans="2:13" x14ac:dyDescent="0.25">
      <c r="B2777" s="6">
        <v>43380</v>
      </c>
      <c r="C2777" s="4" t="s">
        <v>1807</v>
      </c>
      <c r="D2777" s="5">
        <v>982500</v>
      </c>
      <c r="E2777" s="5">
        <v>0</v>
      </c>
      <c r="F2777" s="5">
        <f t="shared" si="353"/>
        <v>1364197400</v>
      </c>
      <c r="H2777" s="25" t="str">
        <f t="shared" si="347"/>
        <v>06</v>
      </c>
      <c r="I2777" s="25" t="str">
        <f t="shared" si="348"/>
        <v>10</v>
      </c>
      <c r="J2777" s="25" t="str">
        <f t="shared" si="349"/>
        <v>2018</v>
      </c>
      <c r="K2777" s="25" t="str">
        <f t="shared" si="350"/>
        <v>2</v>
      </c>
      <c r="L2777" s="25" t="str">
        <f t="shared" si="351"/>
        <v>301506</v>
      </c>
      <c r="M2777" s="25" t="str">
        <f t="shared" si="352"/>
        <v>FATMAWATI 1</v>
      </c>
    </row>
    <row r="2778" spans="2:13" x14ac:dyDescent="0.25">
      <c r="B2778" s="6">
        <v>43380</v>
      </c>
      <c r="C2778" s="4" t="s">
        <v>1808</v>
      </c>
      <c r="D2778" s="5">
        <v>1695000</v>
      </c>
      <c r="E2778" s="5">
        <v>0</v>
      </c>
      <c r="F2778" s="5">
        <f t="shared" si="353"/>
        <v>1365892400</v>
      </c>
      <c r="H2778" s="25" t="str">
        <f t="shared" si="347"/>
        <v>06</v>
      </c>
      <c r="I2778" s="25" t="str">
        <f t="shared" si="348"/>
        <v>10</v>
      </c>
      <c r="J2778" s="25" t="str">
        <f t="shared" si="349"/>
        <v>2018</v>
      </c>
      <c r="K2778" s="25" t="str">
        <f t="shared" si="350"/>
        <v>2</v>
      </c>
      <c r="L2778" s="25" t="str">
        <f t="shared" si="351"/>
        <v>301516</v>
      </c>
      <c r="M2778" s="25" t="str">
        <f t="shared" si="352"/>
        <v>DUKUH 3</v>
      </c>
    </row>
    <row r="2779" spans="2:13" x14ac:dyDescent="0.25">
      <c r="B2779" s="6">
        <v>43380</v>
      </c>
      <c r="C2779" s="4" t="s">
        <v>1809</v>
      </c>
      <c r="D2779" s="5">
        <v>4725000</v>
      </c>
      <c r="E2779" s="5">
        <v>0</v>
      </c>
      <c r="F2779" s="5">
        <f t="shared" si="353"/>
        <v>1370617400</v>
      </c>
      <c r="H2779" s="25" t="str">
        <f t="shared" si="347"/>
        <v>06</v>
      </c>
      <c r="I2779" s="25" t="str">
        <f t="shared" si="348"/>
        <v>10</v>
      </c>
      <c r="J2779" s="25" t="str">
        <f t="shared" si="349"/>
        <v>2018</v>
      </c>
      <c r="K2779" s="25" t="str">
        <f t="shared" si="350"/>
        <v>2</v>
      </c>
      <c r="L2779" s="25" t="str">
        <f t="shared" si="351"/>
        <v>301514</v>
      </c>
      <c r="M2779" s="25" t="str">
        <f t="shared" si="352"/>
        <v>PS REBO</v>
      </c>
    </row>
    <row r="2780" spans="2:13" x14ac:dyDescent="0.25">
      <c r="B2780" s="6">
        <v>43380</v>
      </c>
      <c r="C2780" s="4" t="s">
        <v>1809</v>
      </c>
      <c r="D2780" s="5">
        <v>787500</v>
      </c>
      <c r="E2780" s="5">
        <v>0</v>
      </c>
      <c r="F2780" s="5">
        <f t="shared" si="353"/>
        <v>1371404900</v>
      </c>
      <c r="H2780" s="25" t="str">
        <f t="shared" ref="H2780:H2843" si="354">MID(C2780,81,2)</f>
        <v>06</v>
      </c>
      <c r="I2780" s="25" t="str">
        <f t="shared" ref="I2780:I2843" si="355">MID(C2780,83,2)</f>
        <v>10</v>
      </c>
      <c r="J2780" s="25" t="str">
        <f t="shared" ref="J2780:J2843" si="356">MID(C2780,85,4)</f>
        <v>2018</v>
      </c>
      <c r="K2780" s="25" t="str">
        <f t="shared" ref="K2780:K2843" si="357">MID(C2780,90,1)</f>
        <v>2</v>
      </c>
      <c r="L2780" s="25" t="str">
        <f t="shared" ref="L2780:L2843" si="358">MID(C2780,92,6)</f>
        <v>301514</v>
      </c>
      <c r="M2780" s="25" t="str">
        <f t="shared" ref="M2780:M2843" si="359">MID(C2780,99,15)</f>
        <v>PS REBO</v>
      </c>
    </row>
    <row r="2781" spans="2:13" x14ac:dyDescent="0.25">
      <c r="B2781" s="6">
        <v>43380</v>
      </c>
      <c r="C2781" s="4" t="s">
        <v>1805</v>
      </c>
      <c r="D2781" s="5">
        <v>516000</v>
      </c>
      <c r="E2781" s="5">
        <v>0</v>
      </c>
      <c r="F2781" s="5">
        <f t="shared" si="353"/>
        <v>1371920900</v>
      </c>
      <c r="H2781" s="25" t="str">
        <f t="shared" si="354"/>
        <v>06</v>
      </c>
      <c r="I2781" s="25" t="str">
        <f t="shared" si="355"/>
        <v>10</v>
      </c>
      <c r="J2781" s="25" t="str">
        <f t="shared" si="356"/>
        <v>2018</v>
      </c>
      <c r="K2781" s="25" t="str">
        <f t="shared" si="357"/>
        <v>2</v>
      </c>
      <c r="L2781" s="25" t="str">
        <f t="shared" si="358"/>
        <v>301515</v>
      </c>
      <c r="M2781" s="25" t="str">
        <f t="shared" si="359"/>
        <v>DUKUH 1</v>
      </c>
    </row>
    <row r="2782" spans="2:13" x14ac:dyDescent="0.25">
      <c r="B2782" s="6">
        <v>43380</v>
      </c>
      <c r="C2782" s="4" t="s">
        <v>1810</v>
      </c>
      <c r="D2782" s="5">
        <v>975000</v>
      </c>
      <c r="E2782" s="5">
        <v>0</v>
      </c>
      <c r="F2782" s="5">
        <f t="shared" si="353"/>
        <v>1372895900</v>
      </c>
      <c r="H2782" s="25" t="str">
        <f t="shared" si="354"/>
        <v>06</v>
      </c>
      <c r="I2782" s="25" t="str">
        <f t="shared" si="355"/>
        <v>10</v>
      </c>
      <c r="J2782" s="25" t="str">
        <f t="shared" si="356"/>
        <v>2018</v>
      </c>
      <c r="K2782" s="25" t="str">
        <f t="shared" si="357"/>
        <v>2</v>
      </c>
      <c r="L2782" s="25" t="str">
        <f t="shared" si="358"/>
        <v>301503</v>
      </c>
      <c r="M2782" s="25" t="str">
        <f t="shared" si="359"/>
        <v>CIPUTAT 1</v>
      </c>
    </row>
    <row r="2783" spans="2:13" x14ac:dyDescent="0.25">
      <c r="B2783" s="6">
        <v>43380</v>
      </c>
      <c r="C2783" s="4" t="s">
        <v>1811</v>
      </c>
      <c r="D2783" s="5">
        <v>555000</v>
      </c>
      <c r="E2783" s="5">
        <v>0</v>
      </c>
      <c r="F2783" s="5">
        <f t="shared" si="353"/>
        <v>1373450900</v>
      </c>
      <c r="H2783" s="25" t="str">
        <f t="shared" si="354"/>
        <v>06</v>
      </c>
      <c r="I2783" s="25" t="str">
        <f t="shared" si="355"/>
        <v>10</v>
      </c>
      <c r="J2783" s="25" t="str">
        <f t="shared" si="356"/>
        <v>2018</v>
      </c>
      <c r="K2783" s="25" t="str">
        <f t="shared" si="357"/>
        <v>2</v>
      </c>
      <c r="L2783" s="25" t="str">
        <f t="shared" si="358"/>
        <v>301508</v>
      </c>
      <c r="M2783" s="25" t="str">
        <f t="shared" si="359"/>
        <v>AMPERA 1</v>
      </c>
    </row>
    <row r="2784" spans="2:13" x14ac:dyDescent="0.25">
      <c r="B2784" s="6">
        <v>43380</v>
      </c>
      <c r="C2784" s="4" t="s">
        <v>1804</v>
      </c>
      <c r="D2784" s="5">
        <v>135000</v>
      </c>
      <c r="E2784" s="5">
        <v>0</v>
      </c>
      <c r="F2784" s="5">
        <f t="shared" si="353"/>
        <v>1373585900</v>
      </c>
      <c r="H2784" s="25" t="str">
        <f t="shared" si="354"/>
        <v>06</v>
      </c>
      <c r="I2784" s="25" t="str">
        <f t="shared" si="355"/>
        <v>10</v>
      </c>
      <c r="J2784" s="25" t="str">
        <f t="shared" si="356"/>
        <v>2018</v>
      </c>
      <c r="K2784" s="25" t="str">
        <f t="shared" si="357"/>
        <v>2</v>
      </c>
      <c r="L2784" s="25" t="str">
        <f t="shared" si="358"/>
        <v>301511</v>
      </c>
      <c r="M2784" s="25" t="str">
        <f t="shared" si="359"/>
        <v>GEDONG 2</v>
      </c>
    </row>
    <row r="2785" spans="2:13" x14ac:dyDescent="0.25">
      <c r="B2785" s="6">
        <v>43380</v>
      </c>
      <c r="C2785" s="4" t="s">
        <v>1812</v>
      </c>
      <c r="D2785" s="5">
        <v>585000</v>
      </c>
      <c r="E2785" s="5">
        <v>0</v>
      </c>
      <c r="F2785" s="5">
        <f t="shared" si="353"/>
        <v>1374170900</v>
      </c>
      <c r="H2785" s="25" t="str">
        <f t="shared" si="354"/>
        <v>06</v>
      </c>
      <c r="I2785" s="25" t="str">
        <f t="shared" si="355"/>
        <v>10</v>
      </c>
      <c r="J2785" s="25" t="str">
        <f t="shared" si="356"/>
        <v>2018</v>
      </c>
      <c r="K2785" s="25" t="str">
        <f t="shared" si="357"/>
        <v>2</v>
      </c>
      <c r="L2785" s="25" t="str">
        <f t="shared" si="358"/>
        <v>301505</v>
      </c>
      <c r="M2785" s="25" t="str">
        <f t="shared" si="359"/>
        <v>FATMAWATI 2</v>
      </c>
    </row>
    <row r="2786" spans="2:13" x14ac:dyDescent="0.25">
      <c r="B2786" s="6">
        <v>43380</v>
      </c>
      <c r="C2786" s="4" t="s">
        <v>1813</v>
      </c>
      <c r="D2786" s="5">
        <v>150000</v>
      </c>
      <c r="E2786" s="5">
        <v>0</v>
      </c>
      <c r="F2786" s="5">
        <f t="shared" si="353"/>
        <v>1374320900</v>
      </c>
      <c r="H2786" s="25" t="str">
        <f t="shared" si="354"/>
        <v>06</v>
      </c>
      <c r="I2786" s="25" t="str">
        <f t="shared" si="355"/>
        <v>10</v>
      </c>
      <c r="J2786" s="25" t="str">
        <f t="shared" si="356"/>
        <v>2018</v>
      </c>
      <c r="K2786" s="25" t="str">
        <f t="shared" si="357"/>
        <v>2</v>
      </c>
      <c r="L2786" s="25" t="str">
        <f t="shared" si="358"/>
        <v>301513</v>
      </c>
      <c r="M2786" s="25" t="str">
        <f t="shared" si="359"/>
        <v>KP RAMBUTAN</v>
      </c>
    </row>
    <row r="2787" spans="2:13" x14ac:dyDescent="0.25">
      <c r="B2787" s="6">
        <v>43380</v>
      </c>
      <c r="C2787" s="4" t="s">
        <v>1812</v>
      </c>
      <c r="D2787" s="5">
        <v>570000</v>
      </c>
      <c r="E2787" s="5">
        <v>0</v>
      </c>
      <c r="F2787" s="5">
        <f t="shared" si="353"/>
        <v>1374890900</v>
      </c>
      <c r="H2787" s="25" t="str">
        <f t="shared" si="354"/>
        <v>06</v>
      </c>
      <c r="I2787" s="25" t="str">
        <f t="shared" si="355"/>
        <v>10</v>
      </c>
      <c r="J2787" s="25" t="str">
        <f t="shared" si="356"/>
        <v>2018</v>
      </c>
      <c r="K2787" s="25" t="str">
        <f t="shared" si="357"/>
        <v>2</v>
      </c>
      <c r="L2787" s="25" t="str">
        <f t="shared" si="358"/>
        <v>301505</v>
      </c>
      <c r="M2787" s="25" t="str">
        <f t="shared" si="359"/>
        <v>FATMAWATI 2</v>
      </c>
    </row>
    <row r="2788" spans="2:13" x14ac:dyDescent="0.25">
      <c r="B2788" s="6">
        <v>43380</v>
      </c>
      <c r="C2788" s="4" t="s">
        <v>1811</v>
      </c>
      <c r="D2788" s="5">
        <v>1545000</v>
      </c>
      <c r="E2788" s="5">
        <v>0</v>
      </c>
      <c r="F2788" s="5">
        <f t="shared" si="353"/>
        <v>1376435900</v>
      </c>
      <c r="H2788" s="25" t="str">
        <f t="shared" si="354"/>
        <v>06</v>
      </c>
      <c r="I2788" s="25" t="str">
        <f t="shared" si="355"/>
        <v>10</v>
      </c>
      <c r="J2788" s="25" t="str">
        <f t="shared" si="356"/>
        <v>2018</v>
      </c>
      <c r="K2788" s="25" t="str">
        <f t="shared" si="357"/>
        <v>2</v>
      </c>
      <c r="L2788" s="25" t="str">
        <f t="shared" si="358"/>
        <v>301508</v>
      </c>
      <c r="M2788" s="25" t="str">
        <f t="shared" si="359"/>
        <v>AMPERA 1</v>
      </c>
    </row>
    <row r="2789" spans="2:13" x14ac:dyDescent="0.25">
      <c r="B2789" s="6">
        <v>43380</v>
      </c>
      <c r="C2789" s="4" t="s">
        <v>1814</v>
      </c>
      <c r="D2789" s="5">
        <v>690000</v>
      </c>
      <c r="E2789" s="5">
        <v>0</v>
      </c>
      <c r="F2789" s="5">
        <f t="shared" si="353"/>
        <v>1377125900</v>
      </c>
      <c r="H2789" s="25" t="str">
        <f t="shared" si="354"/>
        <v>06</v>
      </c>
      <c r="I2789" s="25" t="str">
        <f t="shared" si="355"/>
        <v>10</v>
      </c>
      <c r="J2789" s="25" t="str">
        <f t="shared" si="356"/>
        <v>2018</v>
      </c>
      <c r="K2789" s="25" t="str">
        <f t="shared" si="357"/>
        <v>2</v>
      </c>
      <c r="L2789" s="25" t="str">
        <f t="shared" si="358"/>
        <v>301509</v>
      </c>
      <c r="M2789" s="25" t="str">
        <f t="shared" si="359"/>
        <v>LT AGUNG 2</v>
      </c>
    </row>
    <row r="2790" spans="2:13" x14ac:dyDescent="0.25">
      <c r="B2790" s="6">
        <v>43380</v>
      </c>
      <c r="C2790" s="4" t="s">
        <v>1808</v>
      </c>
      <c r="D2790" s="5">
        <v>473000</v>
      </c>
      <c r="E2790" s="5">
        <v>0</v>
      </c>
      <c r="F2790" s="5">
        <f t="shared" si="353"/>
        <v>1377598900</v>
      </c>
      <c r="H2790" s="25" t="str">
        <f t="shared" si="354"/>
        <v>06</v>
      </c>
      <c r="I2790" s="25" t="str">
        <f t="shared" si="355"/>
        <v>10</v>
      </c>
      <c r="J2790" s="25" t="str">
        <f t="shared" si="356"/>
        <v>2018</v>
      </c>
      <c r="K2790" s="25" t="str">
        <f t="shared" si="357"/>
        <v>2</v>
      </c>
      <c r="L2790" s="25" t="str">
        <f t="shared" si="358"/>
        <v>301516</v>
      </c>
      <c r="M2790" s="25" t="str">
        <f t="shared" si="359"/>
        <v>DUKUH 3</v>
      </c>
    </row>
    <row r="2791" spans="2:13" x14ac:dyDescent="0.25">
      <c r="B2791" s="6">
        <v>43380</v>
      </c>
      <c r="C2791" s="4" t="s">
        <v>1810</v>
      </c>
      <c r="D2791" s="5">
        <v>300000</v>
      </c>
      <c r="E2791" s="5">
        <v>0</v>
      </c>
      <c r="F2791" s="5">
        <f t="shared" si="353"/>
        <v>1377898900</v>
      </c>
      <c r="H2791" s="25" t="str">
        <f t="shared" si="354"/>
        <v>06</v>
      </c>
      <c r="I2791" s="25" t="str">
        <f t="shared" si="355"/>
        <v>10</v>
      </c>
      <c r="J2791" s="25" t="str">
        <f t="shared" si="356"/>
        <v>2018</v>
      </c>
      <c r="K2791" s="25" t="str">
        <f t="shared" si="357"/>
        <v>2</v>
      </c>
      <c r="L2791" s="25" t="str">
        <f t="shared" si="358"/>
        <v>301503</v>
      </c>
      <c r="M2791" s="25" t="str">
        <f t="shared" si="359"/>
        <v>CIPUTAT 1</v>
      </c>
    </row>
    <row r="2792" spans="2:13" x14ac:dyDescent="0.25">
      <c r="B2792" s="6">
        <v>43380</v>
      </c>
      <c r="C2792" s="4" t="s">
        <v>1815</v>
      </c>
      <c r="D2792" s="5">
        <v>1710000</v>
      </c>
      <c r="E2792" s="5">
        <v>0</v>
      </c>
      <c r="F2792" s="5">
        <f t="shared" si="353"/>
        <v>1379608900</v>
      </c>
      <c r="H2792" s="25" t="str">
        <f t="shared" si="354"/>
        <v>06</v>
      </c>
      <c r="I2792" s="25" t="str">
        <f t="shared" si="355"/>
        <v>10</v>
      </c>
      <c r="J2792" s="25" t="str">
        <f t="shared" si="356"/>
        <v>2018</v>
      </c>
      <c r="K2792" s="25" t="str">
        <f t="shared" si="357"/>
        <v>2</v>
      </c>
      <c r="L2792" s="25" t="str">
        <f t="shared" si="358"/>
        <v>301510</v>
      </c>
      <c r="M2792" s="25" t="str">
        <f t="shared" si="359"/>
        <v>LT AGUNG 1</v>
      </c>
    </row>
    <row r="2793" spans="2:13" x14ac:dyDescent="0.25">
      <c r="B2793" s="6">
        <v>43380</v>
      </c>
      <c r="C2793" s="4" t="s">
        <v>1815</v>
      </c>
      <c r="D2793" s="5">
        <v>345000</v>
      </c>
      <c r="E2793" s="5">
        <v>0</v>
      </c>
      <c r="F2793" s="5">
        <f t="shared" si="353"/>
        <v>1379953900</v>
      </c>
      <c r="H2793" s="25" t="str">
        <f t="shared" si="354"/>
        <v>06</v>
      </c>
      <c r="I2793" s="25" t="str">
        <f t="shared" si="355"/>
        <v>10</v>
      </c>
      <c r="J2793" s="25" t="str">
        <f t="shared" si="356"/>
        <v>2018</v>
      </c>
      <c r="K2793" s="25" t="str">
        <f t="shared" si="357"/>
        <v>2</v>
      </c>
      <c r="L2793" s="25" t="str">
        <f t="shared" si="358"/>
        <v>301510</v>
      </c>
      <c r="M2793" s="25" t="str">
        <f t="shared" si="359"/>
        <v>LT AGUNG 1</v>
      </c>
    </row>
    <row r="2794" spans="2:13" x14ac:dyDescent="0.25">
      <c r="B2794" s="6">
        <v>43380</v>
      </c>
      <c r="C2794" s="4" t="s">
        <v>1807</v>
      </c>
      <c r="D2794" s="5">
        <v>405000</v>
      </c>
      <c r="E2794" s="5">
        <v>0</v>
      </c>
      <c r="F2794" s="5">
        <f t="shared" si="353"/>
        <v>1380358900</v>
      </c>
      <c r="H2794" s="25" t="str">
        <f t="shared" si="354"/>
        <v>06</v>
      </c>
      <c r="I2794" s="25" t="str">
        <f t="shared" si="355"/>
        <v>10</v>
      </c>
      <c r="J2794" s="25" t="str">
        <f t="shared" si="356"/>
        <v>2018</v>
      </c>
      <c r="K2794" s="25" t="str">
        <f t="shared" si="357"/>
        <v>2</v>
      </c>
      <c r="L2794" s="25" t="str">
        <f t="shared" si="358"/>
        <v>301506</v>
      </c>
      <c r="M2794" s="25" t="str">
        <f t="shared" si="359"/>
        <v>FATMAWATI 1</v>
      </c>
    </row>
    <row r="2795" spans="2:13" x14ac:dyDescent="0.25">
      <c r="B2795" s="6">
        <v>43380</v>
      </c>
      <c r="C2795" s="4" t="s">
        <v>1806</v>
      </c>
      <c r="D2795" s="5">
        <v>165000</v>
      </c>
      <c r="E2795" s="5">
        <v>0</v>
      </c>
      <c r="F2795" s="5">
        <f t="shared" si="353"/>
        <v>1380523900</v>
      </c>
      <c r="H2795" s="25" t="str">
        <f t="shared" si="354"/>
        <v>06</v>
      </c>
      <c r="I2795" s="25" t="str">
        <f t="shared" si="355"/>
        <v>10</v>
      </c>
      <c r="J2795" s="25" t="str">
        <f t="shared" si="356"/>
        <v>2018</v>
      </c>
      <c r="K2795" s="25" t="str">
        <f t="shared" si="357"/>
        <v>2</v>
      </c>
      <c r="L2795" s="25" t="str">
        <f t="shared" si="358"/>
        <v>301512</v>
      </c>
      <c r="M2795" s="25" t="str">
        <f t="shared" si="359"/>
        <v>GEDONG 1</v>
      </c>
    </row>
    <row r="2796" spans="2:13" x14ac:dyDescent="0.25">
      <c r="B2796" s="6">
        <v>43380</v>
      </c>
      <c r="C2796" s="4" t="s">
        <v>1816</v>
      </c>
      <c r="D2796" s="5">
        <v>15000</v>
      </c>
      <c r="E2796" s="5">
        <v>0</v>
      </c>
      <c r="F2796" s="5">
        <f t="shared" si="353"/>
        <v>1380538900</v>
      </c>
      <c r="H2796" s="25" t="str">
        <f t="shared" si="354"/>
        <v>06</v>
      </c>
      <c r="I2796" s="25" t="str">
        <f t="shared" si="355"/>
        <v>10</v>
      </c>
      <c r="J2796" s="25" t="str">
        <f t="shared" si="356"/>
        <v>2018</v>
      </c>
      <c r="K2796" s="25" t="str">
        <f t="shared" si="357"/>
        <v>2</v>
      </c>
      <c r="L2796" s="25" t="str">
        <f t="shared" si="358"/>
        <v>301534</v>
      </c>
      <c r="M2796" s="25" t="str">
        <f t="shared" si="359"/>
        <v>LT AGUNG 3</v>
      </c>
    </row>
    <row r="2797" spans="2:13" x14ac:dyDescent="0.25">
      <c r="B2797" s="6">
        <v>43380</v>
      </c>
      <c r="C2797" s="4" t="s">
        <v>1817</v>
      </c>
      <c r="D2797" s="5">
        <v>1327500</v>
      </c>
      <c r="E2797" s="5">
        <v>0</v>
      </c>
      <c r="F2797" s="5">
        <f t="shared" si="353"/>
        <v>1381866400</v>
      </c>
      <c r="H2797" s="25" t="str">
        <f t="shared" si="354"/>
        <v>06</v>
      </c>
      <c r="I2797" s="25" t="str">
        <f t="shared" si="355"/>
        <v>10</v>
      </c>
      <c r="J2797" s="25" t="str">
        <f t="shared" si="356"/>
        <v>2018</v>
      </c>
      <c r="K2797" s="25" t="str">
        <f t="shared" si="357"/>
        <v>2</v>
      </c>
      <c r="L2797" s="25" t="str">
        <f t="shared" si="358"/>
        <v>301504</v>
      </c>
      <c r="M2797" s="25" t="str">
        <f t="shared" si="359"/>
        <v>PD PINANG</v>
      </c>
    </row>
    <row r="2798" spans="2:13" x14ac:dyDescent="0.25">
      <c r="B2798" s="6">
        <v>43380</v>
      </c>
      <c r="C2798" s="4" t="s">
        <v>1814</v>
      </c>
      <c r="D2798" s="5">
        <v>2025000</v>
      </c>
      <c r="E2798" s="5">
        <v>0</v>
      </c>
      <c r="F2798" s="5">
        <f t="shared" si="353"/>
        <v>1383891400</v>
      </c>
      <c r="H2798" s="25" t="str">
        <f t="shared" si="354"/>
        <v>06</v>
      </c>
      <c r="I2798" s="25" t="str">
        <f t="shared" si="355"/>
        <v>10</v>
      </c>
      <c r="J2798" s="25" t="str">
        <f t="shared" si="356"/>
        <v>2018</v>
      </c>
      <c r="K2798" s="25" t="str">
        <f t="shared" si="357"/>
        <v>2</v>
      </c>
      <c r="L2798" s="25" t="str">
        <f t="shared" si="358"/>
        <v>301509</v>
      </c>
      <c r="M2798" s="25" t="str">
        <f t="shared" si="359"/>
        <v>LT AGUNG 2</v>
      </c>
    </row>
    <row r="2799" spans="2:13" x14ac:dyDescent="0.25">
      <c r="B2799" s="6">
        <v>43380</v>
      </c>
      <c r="C2799" s="4" t="s">
        <v>1813</v>
      </c>
      <c r="D2799" s="5">
        <v>525000</v>
      </c>
      <c r="E2799" s="5">
        <v>0</v>
      </c>
      <c r="F2799" s="5">
        <f t="shared" si="353"/>
        <v>1384416400</v>
      </c>
      <c r="H2799" s="25" t="str">
        <f t="shared" si="354"/>
        <v>06</v>
      </c>
      <c r="I2799" s="25" t="str">
        <f t="shared" si="355"/>
        <v>10</v>
      </c>
      <c r="J2799" s="25" t="str">
        <f t="shared" si="356"/>
        <v>2018</v>
      </c>
      <c r="K2799" s="25" t="str">
        <f t="shared" si="357"/>
        <v>2</v>
      </c>
      <c r="L2799" s="25" t="str">
        <f t="shared" si="358"/>
        <v>301513</v>
      </c>
      <c r="M2799" s="25" t="str">
        <f t="shared" si="359"/>
        <v>KP RAMBUTAN</v>
      </c>
    </row>
    <row r="2800" spans="2:13" x14ac:dyDescent="0.25">
      <c r="B2800" s="6">
        <v>43380</v>
      </c>
      <c r="C2800" s="4" t="s">
        <v>1817</v>
      </c>
      <c r="D2800" s="5">
        <v>645000</v>
      </c>
      <c r="E2800" s="5">
        <v>0</v>
      </c>
      <c r="F2800" s="5">
        <f t="shared" si="353"/>
        <v>1385061400</v>
      </c>
      <c r="H2800" s="25" t="str">
        <f t="shared" si="354"/>
        <v>06</v>
      </c>
      <c r="I2800" s="25" t="str">
        <f t="shared" si="355"/>
        <v>10</v>
      </c>
      <c r="J2800" s="25" t="str">
        <f t="shared" si="356"/>
        <v>2018</v>
      </c>
      <c r="K2800" s="25" t="str">
        <f t="shared" si="357"/>
        <v>2</v>
      </c>
      <c r="L2800" s="25" t="str">
        <f t="shared" si="358"/>
        <v>301504</v>
      </c>
      <c r="M2800" s="25" t="str">
        <f t="shared" si="359"/>
        <v>PD PINANG</v>
      </c>
    </row>
    <row r="2801" spans="2:13" x14ac:dyDescent="0.25">
      <c r="B2801" s="6">
        <v>43380</v>
      </c>
      <c r="C2801" s="4" t="s">
        <v>1818</v>
      </c>
      <c r="D2801" s="5">
        <v>1065000</v>
      </c>
      <c r="E2801" s="5">
        <v>0</v>
      </c>
      <c r="F2801" s="5">
        <f t="shared" si="353"/>
        <v>1386126400</v>
      </c>
      <c r="H2801" s="25" t="str">
        <f t="shared" si="354"/>
        <v>06</v>
      </c>
      <c r="I2801" s="25" t="str">
        <f t="shared" si="355"/>
        <v>10</v>
      </c>
      <c r="J2801" s="25" t="str">
        <f t="shared" si="356"/>
        <v>2018</v>
      </c>
      <c r="K2801" s="25" t="str">
        <f t="shared" si="357"/>
        <v>2</v>
      </c>
      <c r="L2801" s="25" t="str">
        <f t="shared" si="358"/>
        <v>301507</v>
      </c>
      <c r="M2801" s="25" t="str">
        <f t="shared" si="359"/>
        <v>AMPERA 2</v>
      </c>
    </row>
    <row r="2802" spans="2:13" x14ac:dyDescent="0.25">
      <c r="B2802" s="6">
        <v>43380</v>
      </c>
      <c r="C2802" s="4" t="s">
        <v>1818</v>
      </c>
      <c r="D2802" s="5">
        <v>645000</v>
      </c>
      <c r="E2802" s="5">
        <v>0</v>
      </c>
      <c r="F2802" s="5">
        <f t="shared" si="353"/>
        <v>1386771400</v>
      </c>
      <c r="H2802" s="25" t="str">
        <f t="shared" si="354"/>
        <v>06</v>
      </c>
      <c r="I2802" s="25" t="str">
        <f t="shared" si="355"/>
        <v>10</v>
      </c>
      <c r="J2802" s="25" t="str">
        <f t="shared" si="356"/>
        <v>2018</v>
      </c>
      <c r="K2802" s="25" t="str">
        <f t="shared" si="357"/>
        <v>2</v>
      </c>
      <c r="L2802" s="25" t="str">
        <f t="shared" si="358"/>
        <v>301507</v>
      </c>
      <c r="M2802" s="25" t="str">
        <f t="shared" si="359"/>
        <v>AMPERA 2</v>
      </c>
    </row>
    <row r="2803" spans="2:13" x14ac:dyDescent="0.25">
      <c r="B2803" s="6">
        <v>43380</v>
      </c>
      <c r="C2803" s="4" t="s">
        <v>1776</v>
      </c>
      <c r="D2803" s="5">
        <v>547500</v>
      </c>
      <c r="E2803" s="5">
        <v>0</v>
      </c>
      <c r="F2803" s="5">
        <f t="shared" si="353"/>
        <v>1387318900</v>
      </c>
      <c r="H2803" s="25" t="str">
        <f t="shared" si="354"/>
        <v>06</v>
      </c>
      <c r="I2803" s="25" t="str">
        <f t="shared" si="355"/>
        <v>10</v>
      </c>
      <c r="J2803" s="25" t="str">
        <f t="shared" si="356"/>
        <v>2018</v>
      </c>
      <c r="K2803" s="25" t="str">
        <f t="shared" si="357"/>
        <v>3</v>
      </c>
      <c r="L2803" s="25" t="str">
        <f t="shared" si="358"/>
        <v>301516</v>
      </c>
      <c r="M2803" s="25" t="str">
        <f t="shared" si="359"/>
        <v>DUKUH 3</v>
      </c>
    </row>
    <row r="2804" spans="2:13" x14ac:dyDescent="0.25">
      <c r="B2804" s="6">
        <v>43380</v>
      </c>
      <c r="C2804" s="4" t="s">
        <v>1778</v>
      </c>
      <c r="D2804" s="5">
        <v>450000</v>
      </c>
      <c r="E2804" s="5">
        <v>0</v>
      </c>
      <c r="F2804" s="5">
        <f t="shared" si="353"/>
        <v>1387768900</v>
      </c>
      <c r="H2804" s="25" t="str">
        <f t="shared" si="354"/>
        <v>06</v>
      </c>
      <c r="I2804" s="25" t="str">
        <f t="shared" si="355"/>
        <v>10</v>
      </c>
      <c r="J2804" s="25" t="str">
        <f t="shared" si="356"/>
        <v>2018</v>
      </c>
      <c r="K2804" s="25" t="str">
        <f t="shared" si="357"/>
        <v>3</v>
      </c>
      <c r="L2804" s="25" t="str">
        <f t="shared" si="358"/>
        <v>301508</v>
      </c>
      <c r="M2804" s="25" t="str">
        <f t="shared" si="359"/>
        <v>AMPERA 1</v>
      </c>
    </row>
    <row r="2805" spans="2:13" x14ac:dyDescent="0.25">
      <c r="B2805" s="6">
        <v>43380</v>
      </c>
      <c r="C2805" s="4" t="s">
        <v>1777</v>
      </c>
      <c r="D2805" s="5">
        <v>180000</v>
      </c>
      <c r="E2805" s="5">
        <v>0</v>
      </c>
      <c r="F2805" s="5">
        <f t="shared" si="353"/>
        <v>1387948900</v>
      </c>
      <c r="H2805" s="25" t="str">
        <f t="shared" si="354"/>
        <v>06</v>
      </c>
      <c r="I2805" s="25" t="str">
        <f t="shared" si="355"/>
        <v>10</v>
      </c>
      <c r="J2805" s="25" t="str">
        <f t="shared" si="356"/>
        <v>2018</v>
      </c>
      <c r="K2805" s="25" t="str">
        <f t="shared" si="357"/>
        <v>3</v>
      </c>
      <c r="L2805" s="25" t="str">
        <f t="shared" si="358"/>
        <v>301505</v>
      </c>
      <c r="M2805" s="25" t="str">
        <f t="shared" si="359"/>
        <v>FATMAWATI 2</v>
      </c>
    </row>
    <row r="2806" spans="2:13" x14ac:dyDescent="0.25">
      <c r="B2806" s="6">
        <v>43380</v>
      </c>
      <c r="C2806" s="4" t="s">
        <v>1779</v>
      </c>
      <c r="D2806" s="5">
        <v>135000</v>
      </c>
      <c r="E2806" s="5">
        <v>0</v>
      </c>
      <c r="F2806" s="5">
        <f t="shared" si="353"/>
        <v>1388083900</v>
      </c>
      <c r="H2806" s="25" t="str">
        <f t="shared" si="354"/>
        <v>06</v>
      </c>
      <c r="I2806" s="25" t="str">
        <f t="shared" si="355"/>
        <v>10</v>
      </c>
      <c r="J2806" s="25" t="str">
        <f t="shared" si="356"/>
        <v>2018</v>
      </c>
      <c r="K2806" s="25" t="str">
        <f t="shared" si="357"/>
        <v>3</v>
      </c>
      <c r="L2806" s="25" t="str">
        <f t="shared" si="358"/>
        <v>301512</v>
      </c>
      <c r="M2806" s="25" t="str">
        <f t="shared" si="359"/>
        <v>GEDONG 1</v>
      </c>
    </row>
    <row r="2807" spans="2:13" x14ac:dyDescent="0.25">
      <c r="B2807" s="6">
        <v>43380</v>
      </c>
      <c r="C2807" s="4" t="s">
        <v>1780</v>
      </c>
      <c r="D2807" s="5">
        <v>15000</v>
      </c>
      <c r="E2807" s="5">
        <v>0</v>
      </c>
      <c r="F2807" s="5">
        <f t="shared" si="353"/>
        <v>1388098900</v>
      </c>
      <c r="H2807" s="25" t="str">
        <f t="shared" si="354"/>
        <v>06</v>
      </c>
      <c r="I2807" s="25" t="str">
        <f t="shared" si="355"/>
        <v>10</v>
      </c>
      <c r="J2807" s="25" t="str">
        <f t="shared" si="356"/>
        <v>2018</v>
      </c>
      <c r="K2807" s="25" t="str">
        <f t="shared" si="357"/>
        <v>3</v>
      </c>
      <c r="L2807" s="25" t="str">
        <f t="shared" si="358"/>
        <v>301503</v>
      </c>
      <c r="M2807" s="25" t="str">
        <f t="shared" si="359"/>
        <v>CIPUTAT 1</v>
      </c>
    </row>
    <row r="2808" spans="2:13" x14ac:dyDescent="0.25">
      <c r="B2808" s="6">
        <v>43380</v>
      </c>
      <c r="C2808" s="4" t="s">
        <v>1782</v>
      </c>
      <c r="D2808" s="5">
        <v>105000</v>
      </c>
      <c r="E2808" s="5">
        <v>0</v>
      </c>
      <c r="F2808" s="5">
        <f t="shared" si="353"/>
        <v>1388203900</v>
      </c>
      <c r="H2808" s="25" t="str">
        <f t="shared" si="354"/>
        <v>06</v>
      </c>
      <c r="I2808" s="25" t="str">
        <f t="shared" si="355"/>
        <v>10</v>
      </c>
      <c r="J2808" s="25" t="str">
        <f t="shared" si="356"/>
        <v>2018</v>
      </c>
      <c r="K2808" s="25" t="str">
        <f t="shared" si="357"/>
        <v>3</v>
      </c>
      <c r="L2808" s="25" t="str">
        <f t="shared" si="358"/>
        <v>301514</v>
      </c>
      <c r="M2808" s="25" t="str">
        <f t="shared" si="359"/>
        <v>PS REBO</v>
      </c>
    </row>
    <row r="2809" spans="2:13" x14ac:dyDescent="0.25">
      <c r="B2809" s="6">
        <v>43380</v>
      </c>
      <c r="C2809" s="4" t="s">
        <v>1776</v>
      </c>
      <c r="D2809" s="5">
        <v>43000</v>
      </c>
      <c r="E2809" s="5">
        <v>0</v>
      </c>
      <c r="F2809" s="5">
        <f t="shared" si="353"/>
        <v>1388246900</v>
      </c>
      <c r="H2809" s="25" t="str">
        <f t="shared" si="354"/>
        <v>06</v>
      </c>
      <c r="I2809" s="25" t="str">
        <f t="shared" si="355"/>
        <v>10</v>
      </c>
      <c r="J2809" s="25" t="str">
        <f t="shared" si="356"/>
        <v>2018</v>
      </c>
      <c r="K2809" s="25" t="str">
        <f t="shared" si="357"/>
        <v>3</v>
      </c>
      <c r="L2809" s="25" t="str">
        <f t="shared" si="358"/>
        <v>301516</v>
      </c>
      <c r="M2809" s="25" t="str">
        <f t="shared" si="359"/>
        <v>DUKUH 3</v>
      </c>
    </row>
    <row r="2810" spans="2:13" x14ac:dyDescent="0.25">
      <c r="B2810" s="6">
        <v>43380</v>
      </c>
      <c r="C2810" s="4" t="s">
        <v>1781</v>
      </c>
      <c r="D2810" s="5">
        <v>60000</v>
      </c>
      <c r="E2810" s="5">
        <v>0</v>
      </c>
      <c r="F2810" s="5">
        <f t="shared" si="353"/>
        <v>1388306900</v>
      </c>
      <c r="H2810" s="25" t="str">
        <f t="shared" si="354"/>
        <v>06</v>
      </c>
      <c r="I2810" s="25" t="str">
        <f t="shared" si="355"/>
        <v>10</v>
      </c>
      <c r="J2810" s="25" t="str">
        <f t="shared" si="356"/>
        <v>2018</v>
      </c>
      <c r="K2810" s="25" t="str">
        <f t="shared" si="357"/>
        <v>3</v>
      </c>
      <c r="L2810" s="25" t="str">
        <f t="shared" si="358"/>
        <v>301511</v>
      </c>
      <c r="M2810" s="25" t="str">
        <f t="shared" si="359"/>
        <v>GEDONG 2</v>
      </c>
    </row>
    <row r="2811" spans="2:13" x14ac:dyDescent="0.25">
      <c r="B2811" s="6">
        <v>43380</v>
      </c>
      <c r="C2811" s="4" t="s">
        <v>1783</v>
      </c>
      <c r="D2811" s="5">
        <v>30000</v>
      </c>
      <c r="E2811" s="5">
        <v>0</v>
      </c>
      <c r="F2811" s="5">
        <f t="shared" si="353"/>
        <v>1388336900</v>
      </c>
      <c r="H2811" s="25" t="str">
        <f t="shared" si="354"/>
        <v>06</v>
      </c>
      <c r="I2811" s="25" t="str">
        <f t="shared" si="355"/>
        <v>10</v>
      </c>
      <c r="J2811" s="25" t="str">
        <f t="shared" si="356"/>
        <v>2018</v>
      </c>
      <c r="K2811" s="25" t="str">
        <f t="shared" si="357"/>
        <v>3</v>
      </c>
      <c r="L2811" s="25" t="str">
        <f t="shared" si="358"/>
        <v>301513</v>
      </c>
      <c r="M2811" s="25" t="str">
        <f t="shared" si="359"/>
        <v>KP RAMBUTAN</v>
      </c>
    </row>
    <row r="2812" spans="2:13" x14ac:dyDescent="0.25">
      <c r="B2812" s="6">
        <v>43380</v>
      </c>
      <c r="C2812" s="4" t="s">
        <v>1819</v>
      </c>
      <c r="D2812" s="5">
        <v>405000</v>
      </c>
      <c r="E2812" s="5">
        <v>0</v>
      </c>
      <c r="F2812" s="5">
        <f t="shared" si="353"/>
        <v>1388741900</v>
      </c>
      <c r="H2812" s="25" t="str">
        <f t="shared" si="354"/>
        <v>06</v>
      </c>
      <c r="I2812" s="25" t="str">
        <f t="shared" si="355"/>
        <v>10</v>
      </c>
      <c r="J2812" s="25" t="str">
        <f t="shared" si="356"/>
        <v>2018</v>
      </c>
      <c r="K2812" s="25" t="str">
        <f t="shared" si="357"/>
        <v>3</v>
      </c>
      <c r="L2812" s="25" t="str">
        <f t="shared" si="358"/>
        <v>301510</v>
      </c>
      <c r="M2812" s="25" t="str">
        <f t="shared" si="359"/>
        <v>LT AGUNG 1</v>
      </c>
    </row>
    <row r="2813" spans="2:13" x14ac:dyDescent="0.25">
      <c r="B2813" s="6">
        <v>43380</v>
      </c>
      <c r="C2813" s="4" t="s">
        <v>1783</v>
      </c>
      <c r="D2813" s="5">
        <v>195000</v>
      </c>
      <c r="E2813" s="5">
        <v>0</v>
      </c>
      <c r="F2813" s="5">
        <f t="shared" si="353"/>
        <v>1388936900</v>
      </c>
      <c r="H2813" s="25" t="str">
        <f t="shared" si="354"/>
        <v>06</v>
      </c>
      <c r="I2813" s="25" t="str">
        <f t="shared" si="355"/>
        <v>10</v>
      </c>
      <c r="J2813" s="25" t="str">
        <f t="shared" si="356"/>
        <v>2018</v>
      </c>
      <c r="K2813" s="25" t="str">
        <f t="shared" si="357"/>
        <v>3</v>
      </c>
      <c r="L2813" s="25" t="str">
        <f t="shared" si="358"/>
        <v>301513</v>
      </c>
      <c r="M2813" s="25" t="str">
        <f t="shared" si="359"/>
        <v>KP RAMBUTAN</v>
      </c>
    </row>
    <row r="2814" spans="2:13" x14ac:dyDescent="0.25">
      <c r="B2814" s="6">
        <v>43380</v>
      </c>
      <c r="C2814" s="4" t="s">
        <v>1780</v>
      </c>
      <c r="D2814" s="5">
        <v>360000</v>
      </c>
      <c r="E2814" s="5">
        <v>0</v>
      </c>
      <c r="F2814" s="5">
        <f t="shared" si="353"/>
        <v>1389296900</v>
      </c>
      <c r="H2814" s="25" t="str">
        <f t="shared" si="354"/>
        <v>06</v>
      </c>
      <c r="I2814" s="25" t="str">
        <f t="shared" si="355"/>
        <v>10</v>
      </c>
      <c r="J2814" s="25" t="str">
        <f t="shared" si="356"/>
        <v>2018</v>
      </c>
      <c r="K2814" s="25" t="str">
        <f t="shared" si="357"/>
        <v>3</v>
      </c>
      <c r="L2814" s="25" t="str">
        <f t="shared" si="358"/>
        <v>301503</v>
      </c>
      <c r="M2814" s="25" t="str">
        <f t="shared" si="359"/>
        <v>CIPUTAT 1</v>
      </c>
    </row>
    <row r="2815" spans="2:13" x14ac:dyDescent="0.25">
      <c r="B2815" s="6">
        <v>43380</v>
      </c>
      <c r="C2815" s="4" t="s">
        <v>1781</v>
      </c>
      <c r="D2815" s="5">
        <v>15000</v>
      </c>
      <c r="E2815" s="5">
        <v>0</v>
      </c>
      <c r="F2815" s="5">
        <f t="shared" si="353"/>
        <v>1389311900</v>
      </c>
      <c r="H2815" s="25" t="str">
        <f t="shared" si="354"/>
        <v>06</v>
      </c>
      <c r="I2815" s="25" t="str">
        <f t="shared" si="355"/>
        <v>10</v>
      </c>
      <c r="J2815" s="25" t="str">
        <f t="shared" si="356"/>
        <v>2018</v>
      </c>
      <c r="K2815" s="25" t="str">
        <f t="shared" si="357"/>
        <v>3</v>
      </c>
      <c r="L2815" s="25" t="str">
        <f t="shared" si="358"/>
        <v>301511</v>
      </c>
      <c r="M2815" s="25" t="str">
        <f t="shared" si="359"/>
        <v>GEDONG 2</v>
      </c>
    </row>
    <row r="2816" spans="2:13" x14ac:dyDescent="0.25">
      <c r="B2816" s="6">
        <v>43380</v>
      </c>
      <c r="C2816" s="4" t="s">
        <v>1784</v>
      </c>
      <c r="D2816" s="5">
        <v>210000</v>
      </c>
      <c r="E2816" s="5">
        <v>0</v>
      </c>
      <c r="F2816" s="5">
        <f t="shared" si="353"/>
        <v>1389521900</v>
      </c>
      <c r="H2816" s="25" t="str">
        <f t="shared" si="354"/>
        <v>06</v>
      </c>
      <c r="I2816" s="25" t="str">
        <f t="shared" si="355"/>
        <v>10</v>
      </c>
      <c r="J2816" s="25" t="str">
        <f t="shared" si="356"/>
        <v>2018</v>
      </c>
      <c r="K2816" s="25" t="str">
        <f t="shared" si="357"/>
        <v>3</v>
      </c>
      <c r="L2816" s="25" t="str">
        <f t="shared" si="358"/>
        <v>301507</v>
      </c>
      <c r="M2816" s="25" t="str">
        <f t="shared" si="359"/>
        <v>AMPERA 2</v>
      </c>
    </row>
    <row r="2817" spans="2:13" x14ac:dyDescent="0.25">
      <c r="B2817" s="6">
        <v>43380</v>
      </c>
      <c r="C2817" s="4" t="s">
        <v>1786</v>
      </c>
      <c r="D2817" s="5">
        <v>420000</v>
      </c>
      <c r="E2817" s="5">
        <v>0</v>
      </c>
      <c r="F2817" s="5">
        <f t="shared" si="353"/>
        <v>1389941900</v>
      </c>
      <c r="H2817" s="25" t="str">
        <f t="shared" si="354"/>
        <v>06</v>
      </c>
      <c r="I2817" s="25" t="str">
        <f t="shared" si="355"/>
        <v>10</v>
      </c>
      <c r="J2817" s="25" t="str">
        <f t="shared" si="356"/>
        <v>2018</v>
      </c>
      <c r="K2817" s="25" t="str">
        <f t="shared" si="357"/>
        <v>3</v>
      </c>
      <c r="L2817" s="25" t="str">
        <f t="shared" si="358"/>
        <v>301504</v>
      </c>
      <c r="M2817" s="25" t="str">
        <f t="shared" si="359"/>
        <v>PD PINANG</v>
      </c>
    </row>
    <row r="2818" spans="2:13" x14ac:dyDescent="0.25">
      <c r="B2818" s="6">
        <v>43380</v>
      </c>
      <c r="C2818" s="4" t="s">
        <v>1784</v>
      </c>
      <c r="D2818" s="5">
        <v>45000</v>
      </c>
      <c r="E2818" s="5">
        <v>0</v>
      </c>
      <c r="F2818" s="5">
        <f t="shared" si="353"/>
        <v>1389986900</v>
      </c>
      <c r="H2818" s="25" t="str">
        <f t="shared" si="354"/>
        <v>06</v>
      </c>
      <c r="I2818" s="25" t="str">
        <f t="shared" si="355"/>
        <v>10</v>
      </c>
      <c r="J2818" s="25" t="str">
        <f t="shared" si="356"/>
        <v>2018</v>
      </c>
      <c r="K2818" s="25" t="str">
        <f t="shared" si="357"/>
        <v>3</v>
      </c>
      <c r="L2818" s="25" t="str">
        <f t="shared" si="358"/>
        <v>301507</v>
      </c>
      <c r="M2818" s="25" t="str">
        <f t="shared" si="359"/>
        <v>AMPERA 2</v>
      </c>
    </row>
    <row r="2819" spans="2:13" x14ac:dyDescent="0.25">
      <c r="B2819" s="6">
        <v>43380</v>
      </c>
      <c r="C2819" s="4" t="s">
        <v>1787</v>
      </c>
      <c r="D2819" s="5">
        <v>75000</v>
      </c>
      <c r="E2819" s="5">
        <v>0</v>
      </c>
      <c r="F2819" s="5">
        <f t="shared" si="353"/>
        <v>1390061900</v>
      </c>
      <c r="H2819" s="25" t="str">
        <f t="shared" si="354"/>
        <v>06</v>
      </c>
      <c r="I2819" s="25" t="str">
        <f t="shared" si="355"/>
        <v>10</v>
      </c>
      <c r="J2819" s="25" t="str">
        <f t="shared" si="356"/>
        <v>2018</v>
      </c>
      <c r="K2819" s="25" t="str">
        <f t="shared" si="357"/>
        <v>3</v>
      </c>
      <c r="L2819" s="25" t="str">
        <f t="shared" si="358"/>
        <v>301509</v>
      </c>
      <c r="M2819" s="25" t="str">
        <f t="shared" si="359"/>
        <v>LT AGUNG 2</v>
      </c>
    </row>
    <row r="2820" spans="2:13" x14ac:dyDescent="0.25">
      <c r="B2820" s="6">
        <v>43380</v>
      </c>
      <c r="C2820" s="4" t="s">
        <v>1785</v>
      </c>
      <c r="D2820" s="5">
        <v>285000</v>
      </c>
      <c r="E2820" s="5">
        <v>0</v>
      </c>
      <c r="F2820" s="5">
        <f t="shared" si="353"/>
        <v>1390346900</v>
      </c>
      <c r="H2820" s="25" t="str">
        <f t="shared" si="354"/>
        <v>06</v>
      </c>
      <c r="I2820" s="25" t="str">
        <f t="shared" si="355"/>
        <v>10</v>
      </c>
      <c r="J2820" s="25" t="str">
        <f t="shared" si="356"/>
        <v>2018</v>
      </c>
      <c r="K2820" s="25" t="str">
        <f t="shared" si="357"/>
        <v>3</v>
      </c>
      <c r="L2820" s="25" t="str">
        <f t="shared" si="358"/>
        <v>301506</v>
      </c>
      <c r="M2820" s="25" t="str">
        <f t="shared" si="359"/>
        <v>FATMAWATI 1</v>
      </c>
    </row>
    <row r="2821" spans="2:13" x14ac:dyDescent="0.25">
      <c r="B2821" s="6">
        <v>43380</v>
      </c>
      <c r="C2821" s="4" t="s">
        <v>1779</v>
      </c>
      <c r="D2821" s="5">
        <v>30000</v>
      </c>
      <c r="E2821" s="5">
        <v>0</v>
      </c>
      <c r="F2821" s="5">
        <f t="shared" si="353"/>
        <v>1390376900</v>
      </c>
      <c r="H2821" s="25" t="str">
        <f t="shared" si="354"/>
        <v>06</v>
      </c>
      <c r="I2821" s="25" t="str">
        <f t="shared" si="355"/>
        <v>10</v>
      </c>
      <c r="J2821" s="25" t="str">
        <f t="shared" si="356"/>
        <v>2018</v>
      </c>
      <c r="K2821" s="25" t="str">
        <f t="shared" si="357"/>
        <v>3</v>
      </c>
      <c r="L2821" s="25" t="str">
        <f t="shared" si="358"/>
        <v>301512</v>
      </c>
      <c r="M2821" s="25" t="str">
        <f t="shared" si="359"/>
        <v>GEDONG 1</v>
      </c>
    </row>
    <row r="2822" spans="2:13" x14ac:dyDescent="0.25">
      <c r="B2822" s="6">
        <v>43380</v>
      </c>
      <c r="C2822" s="4" t="s">
        <v>1786</v>
      </c>
      <c r="D2822" s="5">
        <v>45000</v>
      </c>
      <c r="E2822" s="5">
        <v>0</v>
      </c>
      <c r="F2822" s="5">
        <f t="shared" si="353"/>
        <v>1390421900</v>
      </c>
      <c r="H2822" s="25" t="str">
        <f t="shared" si="354"/>
        <v>06</v>
      </c>
      <c r="I2822" s="25" t="str">
        <f t="shared" si="355"/>
        <v>10</v>
      </c>
      <c r="J2822" s="25" t="str">
        <f t="shared" si="356"/>
        <v>2018</v>
      </c>
      <c r="K2822" s="25" t="str">
        <f t="shared" si="357"/>
        <v>3</v>
      </c>
      <c r="L2822" s="25" t="str">
        <f t="shared" si="358"/>
        <v>301504</v>
      </c>
      <c r="M2822" s="25" t="str">
        <f t="shared" si="359"/>
        <v>PD PINANG</v>
      </c>
    </row>
    <row r="2823" spans="2:13" x14ac:dyDescent="0.25">
      <c r="B2823" s="6">
        <v>43380</v>
      </c>
      <c r="C2823" s="4" t="s">
        <v>1782</v>
      </c>
      <c r="D2823" s="5">
        <v>1140000</v>
      </c>
      <c r="E2823" s="5">
        <v>0</v>
      </c>
      <c r="F2823" s="5">
        <f t="shared" si="353"/>
        <v>1391561900</v>
      </c>
      <c r="H2823" s="25" t="str">
        <f t="shared" si="354"/>
        <v>06</v>
      </c>
      <c r="I2823" s="25" t="str">
        <f t="shared" si="355"/>
        <v>10</v>
      </c>
      <c r="J2823" s="25" t="str">
        <f t="shared" si="356"/>
        <v>2018</v>
      </c>
      <c r="K2823" s="25" t="str">
        <f t="shared" si="357"/>
        <v>3</v>
      </c>
      <c r="L2823" s="25" t="str">
        <f t="shared" si="358"/>
        <v>301514</v>
      </c>
      <c r="M2823" s="25" t="str">
        <f t="shared" si="359"/>
        <v>PS REBO</v>
      </c>
    </row>
    <row r="2824" spans="2:13" x14ac:dyDescent="0.25">
      <c r="B2824" s="6">
        <v>43380</v>
      </c>
      <c r="C2824" s="4" t="s">
        <v>1819</v>
      </c>
      <c r="D2824" s="5">
        <v>105000</v>
      </c>
      <c r="E2824" s="5">
        <v>0</v>
      </c>
      <c r="F2824" s="5">
        <f t="shared" si="353"/>
        <v>1391666900</v>
      </c>
      <c r="H2824" s="25" t="str">
        <f t="shared" si="354"/>
        <v>06</v>
      </c>
      <c r="I2824" s="25" t="str">
        <f t="shared" si="355"/>
        <v>10</v>
      </c>
      <c r="J2824" s="25" t="str">
        <f t="shared" si="356"/>
        <v>2018</v>
      </c>
      <c r="K2824" s="25" t="str">
        <f t="shared" si="357"/>
        <v>3</v>
      </c>
      <c r="L2824" s="25" t="str">
        <f t="shared" si="358"/>
        <v>301510</v>
      </c>
      <c r="M2824" s="25" t="str">
        <f t="shared" si="359"/>
        <v>LT AGUNG 1</v>
      </c>
    </row>
    <row r="2825" spans="2:13" x14ac:dyDescent="0.25">
      <c r="B2825" s="6">
        <v>43380</v>
      </c>
      <c r="C2825" s="4" t="s">
        <v>1777</v>
      </c>
      <c r="D2825" s="5">
        <v>195000</v>
      </c>
      <c r="E2825" s="5">
        <v>0</v>
      </c>
      <c r="F2825" s="5">
        <f t="shared" si="353"/>
        <v>1391861900</v>
      </c>
      <c r="H2825" s="25" t="str">
        <f t="shared" si="354"/>
        <v>06</v>
      </c>
      <c r="I2825" s="25" t="str">
        <f t="shared" si="355"/>
        <v>10</v>
      </c>
      <c r="J2825" s="25" t="str">
        <f t="shared" si="356"/>
        <v>2018</v>
      </c>
      <c r="K2825" s="25" t="str">
        <f t="shared" si="357"/>
        <v>3</v>
      </c>
      <c r="L2825" s="25" t="str">
        <f t="shared" si="358"/>
        <v>301505</v>
      </c>
      <c r="M2825" s="25" t="str">
        <f t="shared" si="359"/>
        <v>FATMAWATI 2</v>
      </c>
    </row>
    <row r="2826" spans="2:13" x14ac:dyDescent="0.25">
      <c r="B2826" s="6">
        <v>43380</v>
      </c>
      <c r="C2826" s="4" t="s">
        <v>1785</v>
      </c>
      <c r="D2826" s="5">
        <v>75000</v>
      </c>
      <c r="E2826" s="5">
        <v>0</v>
      </c>
      <c r="F2826" s="5">
        <f t="shared" si="353"/>
        <v>1391936900</v>
      </c>
      <c r="H2826" s="25" t="str">
        <f t="shared" si="354"/>
        <v>06</v>
      </c>
      <c r="I2826" s="25" t="str">
        <f t="shared" si="355"/>
        <v>10</v>
      </c>
      <c r="J2826" s="25" t="str">
        <f t="shared" si="356"/>
        <v>2018</v>
      </c>
      <c r="K2826" s="25" t="str">
        <f t="shared" si="357"/>
        <v>3</v>
      </c>
      <c r="L2826" s="25" t="str">
        <f t="shared" si="358"/>
        <v>301506</v>
      </c>
      <c r="M2826" s="25" t="str">
        <f t="shared" si="359"/>
        <v>FATMAWATI 1</v>
      </c>
    </row>
    <row r="2827" spans="2:13" x14ac:dyDescent="0.25">
      <c r="B2827" s="6">
        <v>43380</v>
      </c>
      <c r="C2827" s="4" t="s">
        <v>1787</v>
      </c>
      <c r="D2827" s="5">
        <v>427500</v>
      </c>
      <c r="E2827" s="5">
        <v>0</v>
      </c>
      <c r="F2827" s="5">
        <f t="shared" si="353"/>
        <v>1392364400</v>
      </c>
      <c r="H2827" s="25" t="str">
        <f t="shared" si="354"/>
        <v>06</v>
      </c>
      <c r="I2827" s="25" t="str">
        <f t="shared" si="355"/>
        <v>10</v>
      </c>
      <c r="J2827" s="25" t="str">
        <f t="shared" si="356"/>
        <v>2018</v>
      </c>
      <c r="K2827" s="25" t="str">
        <f t="shared" si="357"/>
        <v>3</v>
      </c>
      <c r="L2827" s="25" t="str">
        <f t="shared" si="358"/>
        <v>301509</v>
      </c>
      <c r="M2827" s="25" t="str">
        <f t="shared" si="359"/>
        <v>LT AGUNG 2</v>
      </c>
    </row>
    <row r="2828" spans="2:13" x14ac:dyDescent="0.25">
      <c r="B2828" s="6">
        <v>43380</v>
      </c>
      <c r="C2828" s="4" t="s">
        <v>1788</v>
      </c>
      <c r="D2828" s="5">
        <v>262500</v>
      </c>
      <c r="E2828" s="5">
        <v>0</v>
      </c>
      <c r="F2828" s="5">
        <f t="shared" si="353"/>
        <v>1392626900</v>
      </c>
      <c r="H2828" s="25" t="str">
        <f t="shared" si="354"/>
        <v>06</v>
      </c>
      <c r="I2828" s="25" t="str">
        <f t="shared" si="355"/>
        <v>10</v>
      </c>
      <c r="J2828" s="25" t="str">
        <f t="shared" si="356"/>
        <v>2018</v>
      </c>
      <c r="K2828" s="25" t="str">
        <f t="shared" si="357"/>
        <v>3</v>
      </c>
      <c r="L2828" s="25" t="str">
        <f t="shared" si="358"/>
        <v>301515</v>
      </c>
      <c r="M2828" s="25" t="str">
        <f t="shared" si="359"/>
        <v>DUKUH 1</v>
      </c>
    </row>
    <row r="2829" spans="2:13" x14ac:dyDescent="0.25">
      <c r="B2829" s="6">
        <v>43380</v>
      </c>
      <c r="C2829" s="4" t="s">
        <v>1778</v>
      </c>
      <c r="D2829" s="5">
        <v>90000</v>
      </c>
      <c r="E2829" s="5">
        <v>0</v>
      </c>
      <c r="F2829" s="5">
        <f t="shared" si="353"/>
        <v>1392716900</v>
      </c>
      <c r="H2829" s="25" t="str">
        <f t="shared" si="354"/>
        <v>06</v>
      </c>
      <c r="I2829" s="25" t="str">
        <f t="shared" si="355"/>
        <v>10</v>
      </c>
      <c r="J2829" s="25" t="str">
        <f t="shared" si="356"/>
        <v>2018</v>
      </c>
      <c r="K2829" s="25" t="str">
        <f t="shared" si="357"/>
        <v>3</v>
      </c>
      <c r="L2829" s="25" t="str">
        <f t="shared" si="358"/>
        <v>301508</v>
      </c>
      <c r="M2829" s="25" t="str">
        <f t="shared" si="359"/>
        <v>AMPERA 1</v>
      </c>
    </row>
    <row r="2830" spans="2:13" x14ac:dyDescent="0.25">
      <c r="B2830" s="6">
        <v>43380</v>
      </c>
      <c r="C2830" s="4" t="s">
        <v>1788</v>
      </c>
      <c r="D2830" s="5">
        <v>86000</v>
      </c>
      <c r="E2830" s="5">
        <v>0</v>
      </c>
      <c r="F2830" s="5">
        <f t="shared" si="353"/>
        <v>1392802900</v>
      </c>
      <c r="H2830" s="25" t="str">
        <f t="shared" si="354"/>
        <v>06</v>
      </c>
      <c r="I2830" s="25" t="str">
        <f t="shared" si="355"/>
        <v>10</v>
      </c>
      <c r="J2830" s="25" t="str">
        <f t="shared" si="356"/>
        <v>2018</v>
      </c>
      <c r="K2830" s="25" t="str">
        <f t="shared" si="357"/>
        <v>3</v>
      </c>
      <c r="L2830" s="25" t="str">
        <f t="shared" si="358"/>
        <v>301515</v>
      </c>
      <c r="M2830" s="25" t="str">
        <f t="shared" si="359"/>
        <v>DUKUH 1</v>
      </c>
    </row>
    <row r="2831" spans="2:13" x14ac:dyDescent="0.25">
      <c r="B2831" s="6">
        <v>43380</v>
      </c>
      <c r="C2831" s="4" t="s">
        <v>1820</v>
      </c>
      <c r="D2831" s="5">
        <v>60000</v>
      </c>
      <c r="E2831" s="5">
        <v>0</v>
      </c>
      <c r="F2831" s="5">
        <f t="shared" si="353"/>
        <v>1392862900</v>
      </c>
      <c r="H2831" s="25" t="str">
        <f t="shared" si="354"/>
        <v>07</v>
      </c>
      <c r="I2831" s="25" t="str">
        <f t="shared" si="355"/>
        <v>10</v>
      </c>
      <c r="J2831" s="25" t="str">
        <f t="shared" si="356"/>
        <v>2018</v>
      </c>
      <c r="K2831" s="25" t="str">
        <f t="shared" si="357"/>
        <v>3</v>
      </c>
      <c r="L2831" s="25" t="str">
        <f t="shared" si="358"/>
        <v>301509</v>
      </c>
      <c r="M2831" s="25" t="str">
        <f t="shared" si="359"/>
        <v>LT AGUNG 2</v>
      </c>
    </row>
    <row r="2832" spans="2:13" x14ac:dyDescent="0.25">
      <c r="B2832" s="6">
        <v>43380</v>
      </c>
      <c r="C2832" s="4" t="s">
        <v>1821</v>
      </c>
      <c r="D2832" s="5">
        <v>105000</v>
      </c>
      <c r="E2832" s="5">
        <v>0</v>
      </c>
      <c r="F2832" s="5">
        <f t="shared" si="353"/>
        <v>1392967900</v>
      </c>
      <c r="H2832" s="25" t="str">
        <f t="shared" si="354"/>
        <v>07</v>
      </c>
      <c r="I2832" s="25" t="str">
        <f t="shared" si="355"/>
        <v>10</v>
      </c>
      <c r="J2832" s="25" t="str">
        <f t="shared" si="356"/>
        <v>2018</v>
      </c>
      <c r="K2832" s="25" t="str">
        <f t="shared" si="357"/>
        <v>3</v>
      </c>
      <c r="L2832" s="25" t="str">
        <f t="shared" si="358"/>
        <v>301511</v>
      </c>
      <c r="M2832" s="25" t="str">
        <f t="shared" si="359"/>
        <v>GEDONG 2</v>
      </c>
    </row>
    <row r="2833" spans="2:13" x14ac:dyDescent="0.25">
      <c r="B2833" s="6">
        <v>43380</v>
      </c>
      <c r="C2833" s="4" t="s">
        <v>1822</v>
      </c>
      <c r="D2833" s="5">
        <v>45000</v>
      </c>
      <c r="E2833" s="5">
        <v>0</v>
      </c>
      <c r="F2833" s="5">
        <f t="shared" si="353"/>
        <v>1393012900</v>
      </c>
      <c r="H2833" s="25" t="str">
        <f t="shared" si="354"/>
        <v>07</v>
      </c>
      <c r="I2833" s="25" t="str">
        <f t="shared" si="355"/>
        <v>10</v>
      </c>
      <c r="J2833" s="25" t="str">
        <f t="shared" si="356"/>
        <v>2018</v>
      </c>
      <c r="K2833" s="25" t="str">
        <f t="shared" si="357"/>
        <v>3</v>
      </c>
      <c r="L2833" s="25" t="str">
        <f t="shared" si="358"/>
        <v>301506</v>
      </c>
      <c r="M2833" s="25" t="str">
        <f t="shared" si="359"/>
        <v>FATMAWATI 1</v>
      </c>
    </row>
    <row r="2834" spans="2:13" x14ac:dyDescent="0.25">
      <c r="B2834" s="6">
        <v>43380</v>
      </c>
      <c r="C2834" s="4" t="s">
        <v>1823</v>
      </c>
      <c r="D2834" s="5">
        <v>75000</v>
      </c>
      <c r="E2834" s="5">
        <v>0</v>
      </c>
      <c r="F2834" s="5">
        <f t="shared" si="353"/>
        <v>1393087900</v>
      </c>
      <c r="H2834" s="25" t="str">
        <f t="shared" si="354"/>
        <v>07</v>
      </c>
      <c r="I2834" s="25" t="str">
        <f t="shared" si="355"/>
        <v>10</v>
      </c>
      <c r="J2834" s="25" t="str">
        <f t="shared" si="356"/>
        <v>2018</v>
      </c>
      <c r="K2834" s="25" t="str">
        <f t="shared" si="357"/>
        <v>3</v>
      </c>
      <c r="L2834" s="25" t="str">
        <f t="shared" si="358"/>
        <v>301507</v>
      </c>
      <c r="M2834" s="25" t="str">
        <f t="shared" si="359"/>
        <v>AMPERA 2</v>
      </c>
    </row>
    <row r="2835" spans="2:13" x14ac:dyDescent="0.25">
      <c r="B2835" s="6">
        <v>43380</v>
      </c>
      <c r="C2835" s="4" t="s">
        <v>1824</v>
      </c>
      <c r="D2835" s="5">
        <v>735000</v>
      </c>
      <c r="E2835" s="5">
        <v>0</v>
      </c>
      <c r="F2835" s="5">
        <f t="shared" si="353"/>
        <v>1393822900</v>
      </c>
      <c r="H2835" s="25" t="str">
        <f t="shared" si="354"/>
        <v>07</v>
      </c>
      <c r="I2835" s="25" t="str">
        <f t="shared" si="355"/>
        <v>10</v>
      </c>
      <c r="J2835" s="25" t="str">
        <f t="shared" si="356"/>
        <v>2018</v>
      </c>
      <c r="K2835" s="25" t="str">
        <f t="shared" si="357"/>
        <v>3</v>
      </c>
      <c r="L2835" s="25" t="str">
        <f t="shared" si="358"/>
        <v>301514</v>
      </c>
      <c r="M2835" s="25" t="str">
        <f t="shared" si="359"/>
        <v>PS REBO</v>
      </c>
    </row>
    <row r="2836" spans="2:13" x14ac:dyDescent="0.25">
      <c r="B2836" s="6">
        <v>43380</v>
      </c>
      <c r="C2836" s="4" t="s">
        <v>1825</v>
      </c>
      <c r="D2836" s="5">
        <v>120000</v>
      </c>
      <c r="E2836" s="5">
        <v>0</v>
      </c>
      <c r="F2836" s="5">
        <f t="shared" si="353"/>
        <v>1393942900</v>
      </c>
      <c r="H2836" s="25" t="str">
        <f t="shared" si="354"/>
        <v>07</v>
      </c>
      <c r="I2836" s="25" t="str">
        <f t="shared" si="355"/>
        <v>10</v>
      </c>
      <c r="J2836" s="25" t="str">
        <f t="shared" si="356"/>
        <v>2018</v>
      </c>
      <c r="K2836" s="25" t="str">
        <f t="shared" si="357"/>
        <v>3</v>
      </c>
      <c r="L2836" s="25" t="str">
        <f t="shared" si="358"/>
        <v>301504</v>
      </c>
      <c r="M2836" s="25" t="str">
        <f t="shared" si="359"/>
        <v>PD PINANG</v>
      </c>
    </row>
    <row r="2837" spans="2:13" x14ac:dyDescent="0.25">
      <c r="B2837" s="6">
        <v>43380</v>
      </c>
      <c r="C2837" s="4" t="s">
        <v>1826</v>
      </c>
      <c r="D2837" s="5">
        <v>120000</v>
      </c>
      <c r="E2837" s="5">
        <v>0</v>
      </c>
      <c r="F2837" s="5">
        <f t="shared" si="353"/>
        <v>1394062900</v>
      </c>
      <c r="H2837" s="25" t="str">
        <f t="shared" si="354"/>
        <v>07</v>
      </c>
      <c r="I2837" s="25" t="str">
        <f t="shared" si="355"/>
        <v>10</v>
      </c>
      <c r="J2837" s="25" t="str">
        <f t="shared" si="356"/>
        <v>2018</v>
      </c>
      <c r="K2837" s="25" t="str">
        <f t="shared" si="357"/>
        <v>3</v>
      </c>
      <c r="L2837" s="25" t="str">
        <f t="shared" si="358"/>
        <v>301512</v>
      </c>
      <c r="M2837" s="25" t="str">
        <f t="shared" si="359"/>
        <v>GEDONG 1</v>
      </c>
    </row>
    <row r="2838" spans="2:13" x14ac:dyDescent="0.25">
      <c r="B2838" s="6">
        <v>43380</v>
      </c>
      <c r="C2838" s="4" t="s">
        <v>1827</v>
      </c>
      <c r="D2838" s="5">
        <v>30000</v>
      </c>
      <c r="E2838" s="5">
        <v>0</v>
      </c>
      <c r="F2838" s="5">
        <f t="shared" si="353"/>
        <v>1394092900</v>
      </c>
      <c r="H2838" s="25" t="str">
        <f t="shared" si="354"/>
        <v>07</v>
      </c>
      <c r="I2838" s="25" t="str">
        <f t="shared" si="355"/>
        <v>10</v>
      </c>
      <c r="J2838" s="25" t="str">
        <f t="shared" si="356"/>
        <v>2018</v>
      </c>
      <c r="K2838" s="25" t="str">
        <f t="shared" si="357"/>
        <v>3</v>
      </c>
      <c r="L2838" s="25" t="str">
        <f t="shared" si="358"/>
        <v>301513</v>
      </c>
      <c r="M2838" s="25" t="str">
        <f t="shared" si="359"/>
        <v>KP RAMBUTAN</v>
      </c>
    </row>
    <row r="2839" spans="2:13" x14ac:dyDescent="0.25">
      <c r="B2839" s="6">
        <v>43380</v>
      </c>
      <c r="C2839" s="4" t="s">
        <v>1824</v>
      </c>
      <c r="D2839" s="5">
        <v>120000</v>
      </c>
      <c r="E2839" s="5">
        <v>0</v>
      </c>
      <c r="F2839" s="5">
        <f t="shared" ref="F2839:F2902" si="360">F2838+D2839-E2839</f>
        <v>1394212900</v>
      </c>
      <c r="H2839" s="25" t="str">
        <f t="shared" si="354"/>
        <v>07</v>
      </c>
      <c r="I2839" s="25" t="str">
        <f t="shared" si="355"/>
        <v>10</v>
      </c>
      <c r="J2839" s="25" t="str">
        <f t="shared" si="356"/>
        <v>2018</v>
      </c>
      <c r="K2839" s="25" t="str">
        <f t="shared" si="357"/>
        <v>3</v>
      </c>
      <c r="L2839" s="25" t="str">
        <f t="shared" si="358"/>
        <v>301514</v>
      </c>
      <c r="M2839" s="25" t="str">
        <f t="shared" si="359"/>
        <v>PS REBO</v>
      </c>
    </row>
    <row r="2840" spans="2:13" x14ac:dyDescent="0.25">
      <c r="B2840" s="6">
        <v>43380</v>
      </c>
      <c r="C2840" s="4" t="s">
        <v>1828</v>
      </c>
      <c r="D2840" s="5">
        <v>345000</v>
      </c>
      <c r="E2840" s="5">
        <v>0</v>
      </c>
      <c r="F2840" s="5">
        <f t="shared" si="360"/>
        <v>1394557900</v>
      </c>
      <c r="H2840" s="25" t="str">
        <f t="shared" si="354"/>
        <v>07</v>
      </c>
      <c r="I2840" s="25" t="str">
        <f t="shared" si="355"/>
        <v>10</v>
      </c>
      <c r="J2840" s="25" t="str">
        <f t="shared" si="356"/>
        <v>2018</v>
      </c>
      <c r="K2840" s="25" t="str">
        <f t="shared" si="357"/>
        <v>3</v>
      </c>
      <c r="L2840" s="25" t="str">
        <f t="shared" si="358"/>
        <v>301510</v>
      </c>
      <c r="M2840" s="25" t="str">
        <f t="shared" si="359"/>
        <v>LT AGUNG 1</v>
      </c>
    </row>
    <row r="2841" spans="2:13" x14ac:dyDescent="0.25">
      <c r="B2841" s="6">
        <v>43380</v>
      </c>
      <c r="C2841" s="4" t="s">
        <v>1821</v>
      </c>
      <c r="D2841" s="5">
        <v>30000</v>
      </c>
      <c r="E2841" s="5">
        <v>0</v>
      </c>
      <c r="F2841" s="5">
        <f t="shared" si="360"/>
        <v>1394587900</v>
      </c>
      <c r="H2841" s="25" t="str">
        <f t="shared" si="354"/>
        <v>07</v>
      </c>
      <c r="I2841" s="25" t="str">
        <f t="shared" si="355"/>
        <v>10</v>
      </c>
      <c r="J2841" s="25" t="str">
        <f t="shared" si="356"/>
        <v>2018</v>
      </c>
      <c r="K2841" s="25" t="str">
        <f t="shared" si="357"/>
        <v>3</v>
      </c>
      <c r="L2841" s="25" t="str">
        <f t="shared" si="358"/>
        <v>301511</v>
      </c>
      <c r="M2841" s="25" t="str">
        <f t="shared" si="359"/>
        <v>GEDONG 2</v>
      </c>
    </row>
    <row r="2842" spans="2:13" x14ac:dyDescent="0.25">
      <c r="B2842" s="6">
        <v>43380</v>
      </c>
      <c r="C2842" s="4" t="s">
        <v>1829</v>
      </c>
      <c r="D2842" s="5">
        <v>21500</v>
      </c>
      <c r="E2842" s="5">
        <v>0</v>
      </c>
      <c r="F2842" s="5">
        <f t="shared" si="360"/>
        <v>1394609400</v>
      </c>
      <c r="H2842" s="25" t="str">
        <f t="shared" si="354"/>
        <v>07</v>
      </c>
      <c r="I2842" s="25" t="str">
        <f t="shared" si="355"/>
        <v>10</v>
      </c>
      <c r="J2842" s="25" t="str">
        <f t="shared" si="356"/>
        <v>2018</v>
      </c>
      <c r="K2842" s="25" t="str">
        <f t="shared" si="357"/>
        <v>3</v>
      </c>
      <c r="L2842" s="25" t="str">
        <f t="shared" si="358"/>
        <v>301515</v>
      </c>
      <c r="M2842" s="25" t="str">
        <f t="shared" si="359"/>
        <v>DUKUH 1</v>
      </c>
    </row>
    <row r="2843" spans="2:13" x14ac:dyDescent="0.25">
      <c r="B2843" s="6">
        <v>43380</v>
      </c>
      <c r="C2843" s="4" t="s">
        <v>1830</v>
      </c>
      <c r="D2843" s="5">
        <v>120000</v>
      </c>
      <c r="E2843" s="5">
        <v>0</v>
      </c>
      <c r="F2843" s="5">
        <f t="shared" si="360"/>
        <v>1394729400</v>
      </c>
      <c r="H2843" s="25" t="str">
        <f t="shared" si="354"/>
        <v>07</v>
      </c>
      <c r="I2843" s="25" t="str">
        <f t="shared" si="355"/>
        <v>10</v>
      </c>
      <c r="J2843" s="25" t="str">
        <f t="shared" si="356"/>
        <v>2018</v>
      </c>
      <c r="K2843" s="25" t="str">
        <f t="shared" si="357"/>
        <v>3</v>
      </c>
      <c r="L2843" s="25" t="str">
        <f t="shared" si="358"/>
        <v>301505</v>
      </c>
      <c r="M2843" s="25" t="str">
        <f t="shared" si="359"/>
        <v>FATMAWATI 2</v>
      </c>
    </row>
    <row r="2844" spans="2:13" x14ac:dyDescent="0.25">
      <c r="B2844" s="6">
        <v>43380</v>
      </c>
      <c r="C2844" s="4" t="s">
        <v>1829</v>
      </c>
      <c r="D2844" s="5">
        <v>120000</v>
      </c>
      <c r="E2844" s="5">
        <v>0</v>
      </c>
      <c r="F2844" s="5">
        <f t="shared" si="360"/>
        <v>1394849400</v>
      </c>
      <c r="H2844" s="25" t="str">
        <f t="shared" ref="H2844:H2907" si="361">MID(C2844,81,2)</f>
        <v>07</v>
      </c>
      <c r="I2844" s="25" t="str">
        <f t="shared" ref="I2844:I2907" si="362">MID(C2844,83,2)</f>
        <v>10</v>
      </c>
      <c r="J2844" s="25" t="str">
        <f t="shared" ref="J2844:J2907" si="363">MID(C2844,85,4)</f>
        <v>2018</v>
      </c>
      <c r="K2844" s="25" t="str">
        <f t="shared" ref="K2844:K2907" si="364">MID(C2844,90,1)</f>
        <v>3</v>
      </c>
      <c r="L2844" s="25" t="str">
        <f t="shared" ref="L2844:L2907" si="365">MID(C2844,92,6)</f>
        <v>301515</v>
      </c>
      <c r="M2844" s="25" t="str">
        <f t="shared" ref="M2844:M2907" si="366">MID(C2844,99,15)</f>
        <v>DUKUH 1</v>
      </c>
    </row>
    <row r="2845" spans="2:13" x14ac:dyDescent="0.25">
      <c r="B2845" s="6">
        <v>43380</v>
      </c>
      <c r="C2845" s="4" t="s">
        <v>1822</v>
      </c>
      <c r="D2845" s="5">
        <v>75000</v>
      </c>
      <c r="E2845" s="5">
        <v>0</v>
      </c>
      <c r="F2845" s="5">
        <f t="shared" si="360"/>
        <v>1394924400</v>
      </c>
      <c r="H2845" s="25" t="str">
        <f t="shared" si="361"/>
        <v>07</v>
      </c>
      <c r="I2845" s="25" t="str">
        <f t="shared" si="362"/>
        <v>10</v>
      </c>
      <c r="J2845" s="25" t="str">
        <f t="shared" si="363"/>
        <v>2018</v>
      </c>
      <c r="K2845" s="25" t="str">
        <f t="shared" si="364"/>
        <v>3</v>
      </c>
      <c r="L2845" s="25" t="str">
        <f t="shared" si="365"/>
        <v>301506</v>
      </c>
      <c r="M2845" s="25" t="str">
        <f t="shared" si="366"/>
        <v>FATMAWATI 1</v>
      </c>
    </row>
    <row r="2846" spans="2:13" x14ac:dyDescent="0.25">
      <c r="B2846" s="6">
        <v>43380</v>
      </c>
      <c r="C2846" s="4" t="s">
        <v>1831</v>
      </c>
      <c r="D2846" s="5">
        <v>135000</v>
      </c>
      <c r="E2846" s="5">
        <v>0</v>
      </c>
      <c r="F2846" s="5">
        <f t="shared" si="360"/>
        <v>1395059400</v>
      </c>
      <c r="H2846" s="25" t="str">
        <f t="shared" si="361"/>
        <v>07</v>
      </c>
      <c r="I2846" s="25" t="str">
        <f t="shared" si="362"/>
        <v>10</v>
      </c>
      <c r="J2846" s="25" t="str">
        <f t="shared" si="363"/>
        <v>2018</v>
      </c>
      <c r="K2846" s="25" t="str">
        <f t="shared" si="364"/>
        <v>3</v>
      </c>
      <c r="L2846" s="25" t="str">
        <f t="shared" si="365"/>
        <v>301516</v>
      </c>
      <c r="M2846" s="25" t="str">
        <f t="shared" si="366"/>
        <v>DUKUH 3</v>
      </c>
    </row>
    <row r="2847" spans="2:13" x14ac:dyDescent="0.25">
      <c r="B2847" s="6">
        <v>43380</v>
      </c>
      <c r="C2847" s="4" t="s">
        <v>1832</v>
      </c>
      <c r="D2847" s="5">
        <v>30000</v>
      </c>
      <c r="E2847" s="5">
        <v>0</v>
      </c>
      <c r="F2847" s="5">
        <f t="shared" si="360"/>
        <v>1395089400</v>
      </c>
      <c r="H2847" s="25" t="str">
        <f t="shared" si="361"/>
        <v>07</v>
      </c>
      <c r="I2847" s="25" t="str">
        <f t="shared" si="362"/>
        <v>10</v>
      </c>
      <c r="J2847" s="25" t="str">
        <f t="shared" si="363"/>
        <v>2018</v>
      </c>
      <c r="K2847" s="25" t="str">
        <f t="shared" si="364"/>
        <v>3</v>
      </c>
      <c r="L2847" s="25" t="str">
        <f t="shared" si="365"/>
        <v>301503</v>
      </c>
      <c r="M2847" s="25" t="str">
        <f t="shared" si="366"/>
        <v>CIPUTAT 1</v>
      </c>
    </row>
    <row r="2848" spans="2:13" x14ac:dyDescent="0.25">
      <c r="B2848" s="6">
        <v>43380</v>
      </c>
      <c r="C2848" s="4" t="s">
        <v>1826</v>
      </c>
      <c r="D2848" s="5">
        <v>15000</v>
      </c>
      <c r="E2848" s="5">
        <v>0</v>
      </c>
      <c r="F2848" s="5">
        <f t="shared" si="360"/>
        <v>1395104400</v>
      </c>
      <c r="H2848" s="25" t="str">
        <f t="shared" si="361"/>
        <v>07</v>
      </c>
      <c r="I2848" s="25" t="str">
        <f t="shared" si="362"/>
        <v>10</v>
      </c>
      <c r="J2848" s="25" t="str">
        <f t="shared" si="363"/>
        <v>2018</v>
      </c>
      <c r="K2848" s="25" t="str">
        <f t="shared" si="364"/>
        <v>3</v>
      </c>
      <c r="L2848" s="25" t="str">
        <f t="shared" si="365"/>
        <v>301512</v>
      </c>
      <c r="M2848" s="25" t="str">
        <f t="shared" si="366"/>
        <v>GEDONG 1</v>
      </c>
    </row>
    <row r="2849" spans="2:13" x14ac:dyDescent="0.25">
      <c r="B2849" s="6">
        <v>43380</v>
      </c>
      <c r="C2849" s="4" t="s">
        <v>1823</v>
      </c>
      <c r="D2849" s="5">
        <v>195000</v>
      </c>
      <c r="E2849" s="5">
        <v>0</v>
      </c>
      <c r="F2849" s="5">
        <f t="shared" si="360"/>
        <v>1395299400</v>
      </c>
      <c r="H2849" s="25" t="str">
        <f t="shared" si="361"/>
        <v>07</v>
      </c>
      <c r="I2849" s="25" t="str">
        <f t="shared" si="362"/>
        <v>10</v>
      </c>
      <c r="J2849" s="25" t="str">
        <f t="shared" si="363"/>
        <v>2018</v>
      </c>
      <c r="K2849" s="25" t="str">
        <f t="shared" si="364"/>
        <v>3</v>
      </c>
      <c r="L2849" s="25" t="str">
        <f t="shared" si="365"/>
        <v>301507</v>
      </c>
      <c r="M2849" s="25" t="str">
        <f t="shared" si="366"/>
        <v>AMPERA 2</v>
      </c>
    </row>
    <row r="2850" spans="2:13" x14ac:dyDescent="0.25">
      <c r="B2850" s="6">
        <v>43380</v>
      </c>
      <c r="C2850" s="4" t="s">
        <v>1828</v>
      </c>
      <c r="D2850" s="5">
        <v>75000</v>
      </c>
      <c r="E2850" s="5">
        <v>0</v>
      </c>
      <c r="F2850" s="5">
        <f t="shared" si="360"/>
        <v>1395374400</v>
      </c>
      <c r="H2850" s="25" t="str">
        <f t="shared" si="361"/>
        <v>07</v>
      </c>
      <c r="I2850" s="25" t="str">
        <f t="shared" si="362"/>
        <v>10</v>
      </c>
      <c r="J2850" s="25" t="str">
        <f t="shared" si="363"/>
        <v>2018</v>
      </c>
      <c r="K2850" s="25" t="str">
        <f t="shared" si="364"/>
        <v>3</v>
      </c>
      <c r="L2850" s="25" t="str">
        <f t="shared" si="365"/>
        <v>301510</v>
      </c>
      <c r="M2850" s="25" t="str">
        <f t="shared" si="366"/>
        <v>LT AGUNG 1</v>
      </c>
    </row>
    <row r="2851" spans="2:13" x14ac:dyDescent="0.25">
      <c r="B2851" s="6">
        <v>43380</v>
      </c>
      <c r="C2851" s="4" t="s">
        <v>1832</v>
      </c>
      <c r="D2851" s="5">
        <v>165000</v>
      </c>
      <c r="E2851" s="5">
        <v>0</v>
      </c>
      <c r="F2851" s="5">
        <f t="shared" si="360"/>
        <v>1395539400</v>
      </c>
      <c r="H2851" s="25" t="str">
        <f t="shared" si="361"/>
        <v>07</v>
      </c>
      <c r="I2851" s="25" t="str">
        <f t="shared" si="362"/>
        <v>10</v>
      </c>
      <c r="J2851" s="25" t="str">
        <f t="shared" si="363"/>
        <v>2018</v>
      </c>
      <c r="K2851" s="25" t="str">
        <f t="shared" si="364"/>
        <v>3</v>
      </c>
      <c r="L2851" s="25" t="str">
        <f t="shared" si="365"/>
        <v>301503</v>
      </c>
      <c r="M2851" s="25" t="str">
        <f t="shared" si="366"/>
        <v>CIPUTAT 1</v>
      </c>
    </row>
    <row r="2852" spans="2:13" x14ac:dyDescent="0.25">
      <c r="B2852" s="6">
        <v>43380</v>
      </c>
      <c r="C2852" s="4" t="s">
        <v>1830</v>
      </c>
      <c r="D2852" s="5">
        <v>60000</v>
      </c>
      <c r="E2852" s="5">
        <v>0</v>
      </c>
      <c r="F2852" s="5">
        <f t="shared" si="360"/>
        <v>1395599400</v>
      </c>
      <c r="H2852" s="25" t="str">
        <f t="shared" si="361"/>
        <v>07</v>
      </c>
      <c r="I2852" s="25" t="str">
        <f t="shared" si="362"/>
        <v>10</v>
      </c>
      <c r="J2852" s="25" t="str">
        <f t="shared" si="363"/>
        <v>2018</v>
      </c>
      <c r="K2852" s="25" t="str">
        <f t="shared" si="364"/>
        <v>3</v>
      </c>
      <c r="L2852" s="25" t="str">
        <f t="shared" si="365"/>
        <v>301505</v>
      </c>
      <c r="M2852" s="25" t="str">
        <f t="shared" si="366"/>
        <v>FATMAWATI 2</v>
      </c>
    </row>
    <row r="2853" spans="2:13" x14ac:dyDescent="0.25">
      <c r="B2853" s="6">
        <v>43380</v>
      </c>
      <c r="C2853" s="4" t="s">
        <v>1827</v>
      </c>
      <c r="D2853" s="5">
        <v>15000</v>
      </c>
      <c r="E2853" s="5">
        <v>0</v>
      </c>
      <c r="F2853" s="5">
        <f t="shared" si="360"/>
        <v>1395614400</v>
      </c>
      <c r="H2853" s="25" t="str">
        <f t="shared" si="361"/>
        <v>07</v>
      </c>
      <c r="I2853" s="25" t="str">
        <f t="shared" si="362"/>
        <v>10</v>
      </c>
      <c r="J2853" s="25" t="str">
        <f t="shared" si="363"/>
        <v>2018</v>
      </c>
      <c r="K2853" s="25" t="str">
        <f t="shared" si="364"/>
        <v>3</v>
      </c>
      <c r="L2853" s="25" t="str">
        <f t="shared" si="365"/>
        <v>301513</v>
      </c>
      <c r="M2853" s="25" t="str">
        <f t="shared" si="366"/>
        <v>KP RAMBUTAN</v>
      </c>
    </row>
    <row r="2854" spans="2:13" x14ac:dyDescent="0.25">
      <c r="B2854" s="6">
        <v>43380</v>
      </c>
      <c r="C2854" s="4" t="s">
        <v>1833</v>
      </c>
      <c r="D2854" s="5">
        <v>195000</v>
      </c>
      <c r="E2854" s="5">
        <v>0</v>
      </c>
      <c r="F2854" s="5">
        <f t="shared" si="360"/>
        <v>1395809400</v>
      </c>
      <c r="H2854" s="25" t="str">
        <f t="shared" si="361"/>
        <v>07</v>
      </c>
      <c r="I2854" s="25" t="str">
        <f t="shared" si="362"/>
        <v>10</v>
      </c>
      <c r="J2854" s="25" t="str">
        <f t="shared" si="363"/>
        <v>2018</v>
      </c>
      <c r="K2854" s="25" t="str">
        <f t="shared" si="364"/>
        <v>3</v>
      </c>
      <c r="L2854" s="25" t="str">
        <f t="shared" si="365"/>
        <v>301508</v>
      </c>
      <c r="M2854" s="25" t="str">
        <f t="shared" si="366"/>
        <v>AMPERA 1</v>
      </c>
    </row>
    <row r="2855" spans="2:13" x14ac:dyDescent="0.25">
      <c r="B2855" s="6">
        <v>43380</v>
      </c>
      <c r="C2855" s="4" t="s">
        <v>1825</v>
      </c>
      <c r="D2855" s="5">
        <v>30000</v>
      </c>
      <c r="E2855" s="5">
        <v>0</v>
      </c>
      <c r="F2855" s="5">
        <f t="shared" si="360"/>
        <v>1395839400</v>
      </c>
      <c r="H2855" s="25" t="str">
        <f t="shared" si="361"/>
        <v>07</v>
      </c>
      <c r="I2855" s="25" t="str">
        <f t="shared" si="362"/>
        <v>10</v>
      </c>
      <c r="J2855" s="25" t="str">
        <f t="shared" si="363"/>
        <v>2018</v>
      </c>
      <c r="K2855" s="25" t="str">
        <f t="shared" si="364"/>
        <v>3</v>
      </c>
      <c r="L2855" s="25" t="str">
        <f t="shared" si="365"/>
        <v>301504</v>
      </c>
      <c r="M2855" s="25" t="str">
        <f t="shared" si="366"/>
        <v>PD PINANG</v>
      </c>
    </row>
    <row r="2856" spans="2:13" x14ac:dyDescent="0.25">
      <c r="B2856" s="6">
        <v>43380</v>
      </c>
      <c r="C2856" s="4" t="s">
        <v>1820</v>
      </c>
      <c r="D2856" s="5">
        <v>232500</v>
      </c>
      <c r="E2856" s="5">
        <v>0</v>
      </c>
      <c r="F2856" s="5">
        <f t="shared" si="360"/>
        <v>1396071900</v>
      </c>
      <c r="H2856" s="25" t="str">
        <f t="shared" si="361"/>
        <v>07</v>
      </c>
      <c r="I2856" s="25" t="str">
        <f t="shared" si="362"/>
        <v>10</v>
      </c>
      <c r="J2856" s="25" t="str">
        <f t="shared" si="363"/>
        <v>2018</v>
      </c>
      <c r="K2856" s="25" t="str">
        <f t="shared" si="364"/>
        <v>3</v>
      </c>
      <c r="L2856" s="25" t="str">
        <f t="shared" si="365"/>
        <v>301509</v>
      </c>
      <c r="M2856" s="25" t="str">
        <f t="shared" si="366"/>
        <v>LT AGUNG 2</v>
      </c>
    </row>
    <row r="2857" spans="2:13" x14ac:dyDescent="0.25">
      <c r="B2857" s="6">
        <v>43380</v>
      </c>
      <c r="C2857" s="4" t="s">
        <v>1831</v>
      </c>
      <c r="D2857" s="5">
        <v>64500</v>
      </c>
      <c r="E2857" s="5">
        <v>0</v>
      </c>
      <c r="F2857" s="5">
        <f t="shared" si="360"/>
        <v>1396136400</v>
      </c>
      <c r="H2857" s="25" t="str">
        <f t="shared" si="361"/>
        <v>07</v>
      </c>
      <c r="I2857" s="25" t="str">
        <f t="shared" si="362"/>
        <v>10</v>
      </c>
      <c r="J2857" s="25" t="str">
        <f t="shared" si="363"/>
        <v>2018</v>
      </c>
      <c r="K2857" s="25" t="str">
        <f t="shared" si="364"/>
        <v>3</v>
      </c>
      <c r="L2857" s="25" t="str">
        <f t="shared" si="365"/>
        <v>301516</v>
      </c>
      <c r="M2857" s="25" t="str">
        <f t="shared" si="366"/>
        <v>DUKUH 3</v>
      </c>
    </row>
    <row r="2858" spans="2:13" x14ac:dyDescent="0.25">
      <c r="B2858" s="6">
        <v>43380</v>
      </c>
      <c r="C2858" s="4" t="s">
        <v>1834</v>
      </c>
      <c r="D2858" s="5">
        <v>1080000</v>
      </c>
      <c r="E2858" s="5">
        <v>0</v>
      </c>
      <c r="F2858" s="5">
        <f t="shared" si="360"/>
        <v>1397216400</v>
      </c>
      <c r="H2858" s="25" t="str">
        <f t="shared" si="361"/>
        <v>07</v>
      </c>
      <c r="I2858" s="25" t="str">
        <f t="shared" si="362"/>
        <v>10</v>
      </c>
      <c r="J2858" s="25" t="str">
        <f t="shared" si="363"/>
        <v>2018</v>
      </c>
      <c r="K2858" s="25" t="str">
        <f t="shared" si="364"/>
        <v>1</v>
      </c>
      <c r="L2858" s="25" t="str">
        <f t="shared" si="365"/>
        <v>301507</v>
      </c>
      <c r="M2858" s="25" t="str">
        <f t="shared" si="366"/>
        <v>AMPERA 2</v>
      </c>
    </row>
    <row r="2859" spans="2:13" x14ac:dyDescent="0.25">
      <c r="B2859" s="6">
        <v>43380</v>
      </c>
      <c r="C2859" s="4" t="s">
        <v>1835</v>
      </c>
      <c r="D2859" s="5">
        <v>1170000</v>
      </c>
      <c r="E2859" s="5">
        <v>0</v>
      </c>
      <c r="F2859" s="5">
        <f t="shared" si="360"/>
        <v>1398386400</v>
      </c>
      <c r="H2859" s="25" t="str">
        <f t="shared" si="361"/>
        <v>07</v>
      </c>
      <c r="I2859" s="25" t="str">
        <f t="shared" si="362"/>
        <v>10</v>
      </c>
      <c r="J2859" s="25" t="str">
        <f t="shared" si="363"/>
        <v>2018</v>
      </c>
      <c r="K2859" s="25" t="str">
        <f t="shared" si="364"/>
        <v>1</v>
      </c>
      <c r="L2859" s="25" t="str">
        <f t="shared" si="365"/>
        <v>301508</v>
      </c>
      <c r="M2859" s="25" t="str">
        <f t="shared" si="366"/>
        <v>AMPERA 1</v>
      </c>
    </row>
    <row r="2860" spans="2:13" x14ac:dyDescent="0.25">
      <c r="B2860" s="6">
        <v>43380</v>
      </c>
      <c r="C2860" s="4" t="s">
        <v>1836</v>
      </c>
      <c r="D2860" s="5">
        <v>60000</v>
      </c>
      <c r="E2860" s="5">
        <v>0</v>
      </c>
      <c r="F2860" s="5">
        <f t="shared" si="360"/>
        <v>1398446400</v>
      </c>
      <c r="H2860" s="25" t="str">
        <f t="shared" si="361"/>
        <v>07</v>
      </c>
      <c r="I2860" s="25" t="str">
        <f t="shared" si="362"/>
        <v>10</v>
      </c>
      <c r="J2860" s="25" t="str">
        <f t="shared" si="363"/>
        <v>2018</v>
      </c>
      <c r="K2860" s="25" t="str">
        <f t="shared" si="364"/>
        <v>1</v>
      </c>
      <c r="L2860" s="25" t="str">
        <f t="shared" si="365"/>
        <v>301509</v>
      </c>
      <c r="M2860" s="25" t="str">
        <f t="shared" si="366"/>
        <v>LT AGUNG 2</v>
      </c>
    </row>
    <row r="2861" spans="2:13" x14ac:dyDescent="0.25">
      <c r="B2861" s="6">
        <v>43380</v>
      </c>
      <c r="C2861" s="4" t="s">
        <v>1837</v>
      </c>
      <c r="D2861" s="5">
        <v>705000</v>
      </c>
      <c r="E2861" s="5">
        <v>0</v>
      </c>
      <c r="F2861" s="5">
        <f t="shared" si="360"/>
        <v>1399151400</v>
      </c>
      <c r="H2861" s="25" t="str">
        <f t="shared" si="361"/>
        <v>07</v>
      </c>
      <c r="I2861" s="25" t="str">
        <f t="shared" si="362"/>
        <v>10</v>
      </c>
      <c r="J2861" s="25" t="str">
        <f t="shared" si="363"/>
        <v>2018</v>
      </c>
      <c r="K2861" s="25" t="str">
        <f t="shared" si="364"/>
        <v>1</v>
      </c>
      <c r="L2861" s="25" t="str">
        <f t="shared" si="365"/>
        <v>301506</v>
      </c>
      <c r="M2861" s="25" t="str">
        <f t="shared" si="366"/>
        <v>FATMAWATI 1</v>
      </c>
    </row>
    <row r="2862" spans="2:13" x14ac:dyDescent="0.25">
      <c r="B2862" s="6">
        <v>43380</v>
      </c>
      <c r="C2862" s="4" t="s">
        <v>1838</v>
      </c>
      <c r="D2862" s="5">
        <v>735000</v>
      </c>
      <c r="E2862" s="5">
        <v>0</v>
      </c>
      <c r="F2862" s="5">
        <f t="shared" si="360"/>
        <v>1399886400</v>
      </c>
      <c r="H2862" s="25" t="str">
        <f t="shared" si="361"/>
        <v>07</v>
      </c>
      <c r="I2862" s="25" t="str">
        <f t="shared" si="362"/>
        <v>10</v>
      </c>
      <c r="J2862" s="25" t="str">
        <f t="shared" si="363"/>
        <v>2018</v>
      </c>
      <c r="K2862" s="25" t="str">
        <f t="shared" si="364"/>
        <v>1</v>
      </c>
      <c r="L2862" s="25" t="str">
        <f t="shared" si="365"/>
        <v>301503</v>
      </c>
      <c r="M2862" s="25" t="str">
        <f t="shared" si="366"/>
        <v>CIPUTAT 1</v>
      </c>
    </row>
    <row r="2863" spans="2:13" x14ac:dyDescent="0.25">
      <c r="B2863" s="6">
        <v>43380</v>
      </c>
      <c r="C2863" s="4" t="s">
        <v>1839</v>
      </c>
      <c r="D2863" s="5">
        <v>375000</v>
      </c>
      <c r="E2863" s="5">
        <v>0</v>
      </c>
      <c r="F2863" s="5">
        <f t="shared" si="360"/>
        <v>1400261400</v>
      </c>
      <c r="H2863" s="25" t="str">
        <f t="shared" si="361"/>
        <v>07</v>
      </c>
      <c r="I2863" s="25" t="str">
        <f t="shared" si="362"/>
        <v>10</v>
      </c>
      <c r="J2863" s="25" t="str">
        <f t="shared" si="363"/>
        <v>2018</v>
      </c>
      <c r="K2863" s="25" t="str">
        <f t="shared" si="364"/>
        <v>1</v>
      </c>
      <c r="L2863" s="25" t="str">
        <f t="shared" si="365"/>
        <v>301504</v>
      </c>
      <c r="M2863" s="25" t="str">
        <f t="shared" si="366"/>
        <v>PD PINANG</v>
      </c>
    </row>
    <row r="2864" spans="2:13" x14ac:dyDescent="0.25">
      <c r="B2864" s="6">
        <v>43380</v>
      </c>
      <c r="C2864" s="4" t="s">
        <v>1839</v>
      </c>
      <c r="D2864" s="5">
        <v>930000</v>
      </c>
      <c r="E2864" s="5">
        <v>0</v>
      </c>
      <c r="F2864" s="5">
        <f t="shared" si="360"/>
        <v>1401191400</v>
      </c>
      <c r="H2864" s="25" t="str">
        <f t="shared" si="361"/>
        <v>07</v>
      </c>
      <c r="I2864" s="25" t="str">
        <f t="shared" si="362"/>
        <v>10</v>
      </c>
      <c r="J2864" s="25" t="str">
        <f t="shared" si="363"/>
        <v>2018</v>
      </c>
      <c r="K2864" s="25" t="str">
        <f t="shared" si="364"/>
        <v>1</v>
      </c>
      <c r="L2864" s="25" t="str">
        <f t="shared" si="365"/>
        <v>301504</v>
      </c>
      <c r="M2864" s="25" t="str">
        <f t="shared" si="366"/>
        <v>PD PINANG</v>
      </c>
    </row>
    <row r="2865" spans="2:13" x14ac:dyDescent="0.25">
      <c r="B2865" s="6">
        <v>43380</v>
      </c>
      <c r="C2865" s="4" t="s">
        <v>1837</v>
      </c>
      <c r="D2865" s="5">
        <v>120000</v>
      </c>
      <c r="E2865" s="5">
        <v>0</v>
      </c>
      <c r="F2865" s="5">
        <f t="shared" si="360"/>
        <v>1401311400</v>
      </c>
      <c r="H2865" s="25" t="str">
        <f t="shared" si="361"/>
        <v>07</v>
      </c>
      <c r="I2865" s="25" t="str">
        <f t="shared" si="362"/>
        <v>10</v>
      </c>
      <c r="J2865" s="25" t="str">
        <f t="shared" si="363"/>
        <v>2018</v>
      </c>
      <c r="K2865" s="25" t="str">
        <f t="shared" si="364"/>
        <v>1</v>
      </c>
      <c r="L2865" s="25" t="str">
        <f t="shared" si="365"/>
        <v>301506</v>
      </c>
      <c r="M2865" s="25" t="str">
        <f t="shared" si="366"/>
        <v>FATMAWATI 1</v>
      </c>
    </row>
    <row r="2866" spans="2:13" x14ac:dyDescent="0.25">
      <c r="B2866" s="6">
        <v>43380</v>
      </c>
      <c r="C2866" s="4" t="s">
        <v>1835</v>
      </c>
      <c r="D2866" s="5">
        <v>90000</v>
      </c>
      <c r="E2866" s="5">
        <v>0</v>
      </c>
      <c r="F2866" s="5">
        <f t="shared" si="360"/>
        <v>1401401400</v>
      </c>
      <c r="H2866" s="25" t="str">
        <f t="shared" si="361"/>
        <v>07</v>
      </c>
      <c r="I2866" s="25" t="str">
        <f t="shared" si="362"/>
        <v>10</v>
      </c>
      <c r="J2866" s="25" t="str">
        <f t="shared" si="363"/>
        <v>2018</v>
      </c>
      <c r="K2866" s="25" t="str">
        <f t="shared" si="364"/>
        <v>1</v>
      </c>
      <c r="L2866" s="25" t="str">
        <f t="shared" si="365"/>
        <v>301508</v>
      </c>
      <c r="M2866" s="25" t="str">
        <f t="shared" si="366"/>
        <v>AMPERA 1</v>
      </c>
    </row>
    <row r="2867" spans="2:13" x14ac:dyDescent="0.25">
      <c r="B2867" s="6">
        <v>43380</v>
      </c>
      <c r="C2867" s="4" t="s">
        <v>1836</v>
      </c>
      <c r="D2867" s="5">
        <v>2220000</v>
      </c>
      <c r="E2867" s="5">
        <v>0</v>
      </c>
      <c r="F2867" s="5">
        <f t="shared" si="360"/>
        <v>1403621400</v>
      </c>
      <c r="H2867" s="25" t="str">
        <f t="shared" si="361"/>
        <v>07</v>
      </c>
      <c r="I2867" s="25" t="str">
        <f t="shared" si="362"/>
        <v>10</v>
      </c>
      <c r="J2867" s="25" t="str">
        <f t="shared" si="363"/>
        <v>2018</v>
      </c>
      <c r="K2867" s="25" t="str">
        <f t="shared" si="364"/>
        <v>1</v>
      </c>
      <c r="L2867" s="25" t="str">
        <f t="shared" si="365"/>
        <v>301509</v>
      </c>
      <c r="M2867" s="25" t="str">
        <f t="shared" si="366"/>
        <v>LT AGUNG 2</v>
      </c>
    </row>
    <row r="2868" spans="2:13" x14ac:dyDescent="0.25">
      <c r="B2868" s="6">
        <v>43380</v>
      </c>
      <c r="C2868" s="4" t="s">
        <v>1834</v>
      </c>
      <c r="D2868" s="5">
        <v>165000</v>
      </c>
      <c r="E2868" s="5">
        <v>0</v>
      </c>
      <c r="F2868" s="5">
        <f t="shared" si="360"/>
        <v>1403786400</v>
      </c>
      <c r="H2868" s="25" t="str">
        <f t="shared" si="361"/>
        <v>07</v>
      </c>
      <c r="I2868" s="25" t="str">
        <f t="shared" si="362"/>
        <v>10</v>
      </c>
      <c r="J2868" s="25" t="str">
        <f t="shared" si="363"/>
        <v>2018</v>
      </c>
      <c r="K2868" s="25" t="str">
        <f t="shared" si="364"/>
        <v>1</v>
      </c>
      <c r="L2868" s="25" t="str">
        <f t="shared" si="365"/>
        <v>301507</v>
      </c>
      <c r="M2868" s="25" t="str">
        <f t="shared" si="366"/>
        <v>AMPERA 2</v>
      </c>
    </row>
    <row r="2869" spans="2:13" x14ac:dyDescent="0.25">
      <c r="B2869" s="6">
        <v>43380</v>
      </c>
      <c r="C2869" s="4" t="s">
        <v>1840</v>
      </c>
      <c r="D2869" s="5">
        <v>855000</v>
      </c>
      <c r="E2869" s="5">
        <v>0</v>
      </c>
      <c r="F2869" s="5">
        <f t="shared" si="360"/>
        <v>1404641400</v>
      </c>
      <c r="H2869" s="25" t="str">
        <f t="shared" si="361"/>
        <v>07</v>
      </c>
      <c r="I2869" s="25" t="str">
        <f t="shared" si="362"/>
        <v>10</v>
      </c>
      <c r="J2869" s="25" t="str">
        <f t="shared" si="363"/>
        <v>2018</v>
      </c>
      <c r="K2869" s="25" t="str">
        <f t="shared" si="364"/>
        <v>1</v>
      </c>
      <c r="L2869" s="25" t="str">
        <f t="shared" si="365"/>
        <v>301505</v>
      </c>
      <c r="M2869" s="25" t="str">
        <f t="shared" si="366"/>
        <v>FATMAWATI 2</v>
      </c>
    </row>
    <row r="2870" spans="2:13" x14ac:dyDescent="0.25">
      <c r="B2870" s="6">
        <v>43380</v>
      </c>
      <c r="C2870" s="4" t="s">
        <v>1838</v>
      </c>
      <c r="D2870" s="5">
        <v>187500</v>
      </c>
      <c r="E2870" s="5">
        <v>0</v>
      </c>
      <c r="F2870" s="5">
        <f t="shared" si="360"/>
        <v>1404828900</v>
      </c>
      <c r="H2870" s="25" t="str">
        <f t="shared" si="361"/>
        <v>07</v>
      </c>
      <c r="I2870" s="25" t="str">
        <f t="shared" si="362"/>
        <v>10</v>
      </c>
      <c r="J2870" s="25" t="str">
        <f t="shared" si="363"/>
        <v>2018</v>
      </c>
      <c r="K2870" s="25" t="str">
        <f t="shared" si="364"/>
        <v>1</v>
      </c>
      <c r="L2870" s="25" t="str">
        <f t="shared" si="365"/>
        <v>301503</v>
      </c>
      <c r="M2870" s="25" t="str">
        <f t="shared" si="366"/>
        <v>CIPUTAT 1</v>
      </c>
    </row>
    <row r="2871" spans="2:13" x14ac:dyDescent="0.25">
      <c r="B2871" s="6">
        <v>43380</v>
      </c>
      <c r="C2871" s="4" t="s">
        <v>1840</v>
      </c>
      <c r="D2871" s="5">
        <v>30000</v>
      </c>
      <c r="E2871" s="5">
        <v>0</v>
      </c>
      <c r="F2871" s="5">
        <f t="shared" si="360"/>
        <v>1404858900</v>
      </c>
      <c r="H2871" s="25" t="str">
        <f t="shared" si="361"/>
        <v>07</v>
      </c>
      <c r="I2871" s="25" t="str">
        <f t="shared" si="362"/>
        <v>10</v>
      </c>
      <c r="J2871" s="25" t="str">
        <f t="shared" si="363"/>
        <v>2018</v>
      </c>
      <c r="K2871" s="25" t="str">
        <f t="shared" si="364"/>
        <v>1</v>
      </c>
      <c r="L2871" s="25" t="str">
        <f t="shared" si="365"/>
        <v>301505</v>
      </c>
      <c r="M2871" s="25" t="str">
        <f t="shared" si="366"/>
        <v>FATMAWATI 2</v>
      </c>
    </row>
    <row r="2872" spans="2:13" x14ac:dyDescent="0.25">
      <c r="B2872" s="6">
        <v>43380</v>
      </c>
      <c r="C2872" s="4" t="s">
        <v>1841</v>
      </c>
      <c r="D2872" s="5">
        <v>645000</v>
      </c>
      <c r="E2872" s="5">
        <v>0</v>
      </c>
      <c r="F2872" s="5">
        <f t="shared" si="360"/>
        <v>1405503900</v>
      </c>
      <c r="H2872" s="25" t="str">
        <f t="shared" si="361"/>
        <v>07</v>
      </c>
      <c r="I2872" s="25" t="str">
        <f t="shared" si="362"/>
        <v>10</v>
      </c>
      <c r="J2872" s="25" t="str">
        <f t="shared" si="363"/>
        <v>2018</v>
      </c>
      <c r="K2872" s="25" t="str">
        <f t="shared" si="364"/>
        <v>1</v>
      </c>
      <c r="L2872" s="25" t="str">
        <f t="shared" si="365"/>
        <v>301512</v>
      </c>
      <c r="M2872" s="25" t="str">
        <f t="shared" si="366"/>
        <v>GEDONG 1</v>
      </c>
    </row>
    <row r="2873" spans="2:13" x14ac:dyDescent="0.25">
      <c r="B2873" s="6">
        <v>43380</v>
      </c>
      <c r="C2873" s="4" t="s">
        <v>1842</v>
      </c>
      <c r="D2873" s="5">
        <v>1200000</v>
      </c>
      <c r="E2873" s="5">
        <v>0</v>
      </c>
      <c r="F2873" s="5">
        <f t="shared" si="360"/>
        <v>1406703900</v>
      </c>
      <c r="H2873" s="25" t="str">
        <f t="shared" si="361"/>
        <v>07</v>
      </c>
      <c r="I2873" s="25" t="str">
        <f t="shared" si="362"/>
        <v>10</v>
      </c>
      <c r="J2873" s="25" t="str">
        <f t="shared" si="363"/>
        <v>2018</v>
      </c>
      <c r="K2873" s="25" t="str">
        <f t="shared" si="364"/>
        <v>1</v>
      </c>
      <c r="L2873" s="25" t="str">
        <f t="shared" si="365"/>
        <v>301516</v>
      </c>
      <c r="M2873" s="25" t="str">
        <f t="shared" si="366"/>
        <v>DUKUH 3</v>
      </c>
    </row>
    <row r="2874" spans="2:13" x14ac:dyDescent="0.25">
      <c r="B2874" s="6">
        <v>43380</v>
      </c>
      <c r="C2874" s="4" t="s">
        <v>1843</v>
      </c>
      <c r="D2874" s="5">
        <v>495000</v>
      </c>
      <c r="E2874" s="5">
        <v>0</v>
      </c>
      <c r="F2874" s="5">
        <f t="shared" si="360"/>
        <v>1407198900</v>
      </c>
      <c r="H2874" s="25" t="str">
        <f t="shared" si="361"/>
        <v>07</v>
      </c>
      <c r="I2874" s="25" t="str">
        <f t="shared" si="362"/>
        <v>10</v>
      </c>
      <c r="J2874" s="25" t="str">
        <f t="shared" si="363"/>
        <v>2018</v>
      </c>
      <c r="K2874" s="25" t="str">
        <f t="shared" si="364"/>
        <v>1</v>
      </c>
      <c r="L2874" s="25" t="str">
        <f t="shared" si="365"/>
        <v>301514</v>
      </c>
      <c r="M2874" s="25" t="str">
        <f t="shared" si="366"/>
        <v>PS REBO</v>
      </c>
    </row>
    <row r="2875" spans="2:13" x14ac:dyDescent="0.25">
      <c r="B2875" s="6">
        <v>43380</v>
      </c>
      <c r="C2875" s="4" t="s">
        <v>1844</v>
      </c>
      <c r="D2875" s="5">
        <v>195000</v>
      </c>
      <c r="E2875" s="5">
        <v>0</v>
      </c>
      <c r="F2875" s="5">
        <f t="shared" si="360"/>
        <v>1407393900</v>
      </c>
      <c r="H2875" s="25" t="str">
        <f t="shared" si="361"/>
        <v>07</v>
      </c>
      <c r="I2875" s="25" t="str">
        <f t="shared" si="362"/>
        <v>10</v>
      </c>
      <c r="J2875" s="25" t="str">
        <f t="shared" si="363"/>
        <v>2018</v>
      </c>
      <c r="K2875" s="25" t="str">
        <f t="shared" si="364"/>
        <v>1</v>
      </c>
      <c r="L2875" s="25" t="str">
        <f t="shared" si="365"/>
        <v>301513</v>
      </c>
      <c r="M2875" s="25" t="str">
        <f t="shared" si="366"/>
        <v>KP RAMBUTAN</v>
      </c>
    </row>
    <row r="2876" spans="2:13" x14ac:dyDescent="0.25">
      <c r="B2876" s="6">
        <v>43380</v>
      </c>
      <c r="C2876" s="4" t="s">
        <v>1845</v>
      </c>
      <c r="D2876" s="5">
        <v>240000</v>
      </c>
      <c r="E2876" s="5">
        <v>0</v>
      </c>
      <c r="F2876" s="5">
        <f t="shared" si="360"/>
        <v>1407633900</v>
      </c>
      <c r="H2876" s="25" t="str">
        <f t="shared" si="361"/>
        <v>07</v>
      </c>
      <c r="I2876" s="25" t="str">
        <f t="shared" si="362"/>
        <v>10</v>
      </c>
      <c r="J2876" s="25" t="str">
        <f t="shared" si="363"/>
        <v>2018</v>
      </c>
      <c r="K2876" s="25" t="str">
        <f t="shared" si="364"/>
        <v>1</v>
      </c>
      <c r="L2876" s="25" t="str">
        <f t="shared" si="365"/>
        <v>301510</v>
      </c>
      <c r="M2876" s="25" t="str">
        <f t="shared" si="366"/>
        <v>LT AGUNG 1</v>
      </c>
    </row>
    <row r="2877" spans="2:13" x14ac:dyDescent="0.25">
      <c r="B2877" s="6">
        <v>43380</v>
      </c>
      <c r="C2877" s="4" t="s">
        <v>1846</v>
      </c>
      <c r="D2877" s="5">
        <v>30000</v>
      </c>
      <c r="E2877" s="5">
        <v>0</v>
      </c>
      <c r="F2877" s="5">
        <f t="shared" si="360"/>
        <v>1407663900</v>
      </c>
      <c r="H2877" s="25" t="str">
        <f t="shared" si="361"/>
        <v>07</v>
      </c>
      <c r="I2877" s="25" t="str">
        <f t="shared" si="362"/>
        <v>10</v>
      </c>
      <c r="J2877" s="25" t="str">
        <f t="shared" si="363"/>
        <v>2018</v>
      </c>
      <c r="K2877" s="25" t="str">
        <f t="shared" si="364"/>
        <v>1</v>
      </c>
      <c r="L2877" s="25" t="str">
        <f t="shared" si="365"/>
        <v>301534</v>
      </c>
      <c r="M2877" s="25" t="str">
        <f t="shared" si="366"/>
        <v>LT AGUNG 3</v>
      </c>
    </row>
    <row r="2878" spans="2:13" x14ac:dyDescent="0.25">
      <c r="B2878" s="6">
        <v>43380</v>
      </c>
      <c r="C2878" s="4" t="s">
        <v>1845</v>
      </c>
      <c r="D2878" s="5">
        <v>1395000</v>
      </c>
      <c r="E2878" s="5">
        <v>0</v>
      </c>
      <c r="F2878" s="5">
        <f t="shared" si="360"/>
        <v>1409058900</v>
      </c>
      <c r="H2878" s="25" t="str">
        <f t="shared" si="361"/>
        <v>07</v>
      </c>
      <c r="I2878" s="25" t="str">
        <f t="shared" si="362"/>
        <v>10</v>
      </c>
      <c r="J2878" s="25" t="str">
        <f t="shared" si="363"/>
        <v>2018</v>
      </c>
      <c r="K2878" s="25" t="str">
        <f t="shared" si="364"/>
        <v>1</v>
      </c>
      <c r="L2878" s="25" t="str">
        <f t="shared" si="365"/>
        <v>301510</v>
      </c>
      <c r="M2878" s="25" t="str">
        <f t="shared" si="366"/>
        <v>LT AGUNG 1</v>
      </c>
    </row>
    <row r="2879" spans="2:13" x14ac:dyDescent="0.25">
      <c r="B2879" s="6">
        <v>43380</v>
      </c>
      <c r="C2879" s="4" t="s">
        <v>1844</v>
      </c>
      <c r="D2879" s="5">
        <v>390000</v>
      </c>
      <c r="E2879" s="5">
        <v>0</v>
      </c>
      <c r="F2879" s="5">
        <f t="shared" si="360"/>
        <v>1409448900</v>
      </c>
      <c r="H2879" s="25" t="str">
        <f t="shared" si="361"/>
        <v>07</v>
      </c>
      <c r="I2879" s="25" t="str">
        <f t="shared" si="362"/>
        <v>10</v>
      </c>
      <c r="J2879" s="25" t="str">
        <f t="shared" si="363"/>
        <v>2018</v>
      </c>
      <c r="K2879" s="25" t="str">
        <f t="shared" si="364"/>
        <v>1</v>
      </c>
      <c r="L2879" s="25" t="str">
        <f t="shared" si="365"/>
        <v>301513</v>
      </c>
      <c r="M2879" s="25" t="str">
        <f t="shared" si="366"/>
        <v>KP RAMBUTAN</v>
      </c>
    </row>
    <row r="2880" spans="2:13" x14ac:dyDescent="0.25">
      <c r="B2880" s="6">
        <v>43380</v>
      </c>
      <c r="C2880" s="4" t="s">
        <v>1847</v>
      </c>
      <c r="D2880" s="5">
        <v>750000</v>
      </c>
      <c r="E2880" s="5">
        <v>0</v>
      </c>
      <c r="F2880" s="5">
        <f t="shared" si="360"/>
        <v>1410198900</v>
      </c>
      <c r="H2880" s="25" t="str">
        <f t="shared" si="361"/>
        <v>07</v>
      </c>
      <c r="I2880" s="25" t="str">
        <f t="shared" si="362"/>
        <v>10</v>
      </c>
      <c r="J2880" s="25" t="str">
        <f t="shared" si="363"/>
        <v>2018</v>
      </c>
      <c r="K2880" s="25" t="str">
        <f t="shared" si="364"/>
        <v>1</v>
      </c>
      <c r="L2880" s="25" t="str">
        <f t="shared" si="365"/>
        <v>301511</v>
      </c>
      <c r="M2880" s="25" t="str">
        <f t="shared" si="366"/>
        <v>GEDONG 2</v>
      </c>
    </row>
    <row r="2881" spans="2:13" x14ac:dyDescent="0.25">
      <c r="B2881" s="6">
        <v>43380</v>
      </c>
      <c r="C2881" s="4" t="s">
        <v>1847</v>
      </c>
      <c r="D2881" s="5">
        <v>225000</v>
      </c>
      <c r="E2881" s="5">
        <v>0</v>
      </c>
      <c r="F2881" s="5">
        <f t="shared" si="360"/>
        <v>1410423900</v>
      </c>
      <c r="H2881" s="25" t="str">
        <f t="shared" si="361"/>
        <v>07</v>
      </c>
      <c r="I2881" s="25" t="str">
        <f t="shared" si="362"/>
        <v>10</v>
      </c>
      <c r="J2881" s="25" t="str">
        <f t="shared" si="363"/>
        <v>2018</v>
      </c>
      <c r="K2881" s="25" t="str">
        <f t="shared" si="364"/>
        <v>1</v>
      </c>
      <c r="L2881" s="25" t="str">
        <f t="shared" si="365"/>
        <v>301511</v>
      </c>
      <c r="M2881" s="25" t="str">
        <f t="shared" si="366"/>
        <v>GEDONG 2</v>
      </c>
    </row>
    <row r="2882" spans="2:13" x14ac:dyDescent="0.25">
      <c r="B2882" s="6">
        <v>43380</v>
      </c>
      <c r="C2882" s="4" t="s">
        <v>1848</v>
      </c>
      <c r="D2882" s="5">
        <v>150500</v>
      </c>
      <c r="E2882" s="5">
        <v>0</v>
      </c>
      <c r="F2882" s="5">
        <f t="shared" si="360"/>
        <v>1410574400</v>
      </c>
      <c r="H2882" s="25" t="str">
        <f t="shared" si="361"/>
        <v>07</v>
      </c>
      <c r="I2882" s="25" t="str">
        <f t="shared" si="362"/>
        <v>10</v>
      </c>
      <c r="J2882" s="25" t="str">
        <f t="shared" si="363"/>
        <v>2018</v>
      </c>
      <c r="K2882" s="25" t="str">
        <f t="shared" si="364"/>
        <v>1</v>
      </c>
      <c r="L2882" s="25" t="str">
        <f t="shared" si="365"/>
        <v>301515</v>
      </c>
      <c r="M2882" s="25" t="str">
        <f t="shared" si="366"/>
        <v>DUKUH 1</v>
      </c>
    </row>
    <row r="2883" spans="2:13" x14ac:dyDescent="0.25">
      <c r="B2883" s="6">
        <v>43380</v>
      </c>
      <c r="C2883" s="4" t="s">
        <v>1848</v>
      </c>
      <c r="D2883" s="5">
        <v>1155000</v>
      </c>
      <c r="E2883" s="5">
        <v>0</v>
      </c>
      <c r="F2883" s="5">
        <f t="shared" si="360"/>
        <v>1411729400</v>
      </c>
      <c r="H2883" s="25" t="str">
        <f t="shared" si="361"/>
        <v>07</v>
      </c>
      <c r="I2883" s="25" t="str">
        <f t="shared" si="362"/>
        <v>10</v>
      </c>
      <c r="J2883" s="25" t="str">
        <f t="shared" si="363"/>
        <v>2018</v>
      </c>
      <c r="K2883" s="25" t="str">
        <f t="shared" si="364"/>
        <v>1</v>
      </c>
      <c r="L2883" s="25" t="str">
        <f t="shared" si="365"/>
        <v>301515</v>
      </c>
      <c r="M2883" s="25" t="str">
        <f t="shared" si="366"/>
        <v>DUKUH 1</v>
      </c>
    </row>
    <row r="2884" spans="2:13" x14ac:dyDescent="0.25">
      <c r="B2884" s="6">
        <v>43380</v>
      </c>
      <c r="C2884" s="4" t="s">
        <v>1841</v>
      </c>
      <c r="D2884" s="5">
        <v>75000</v>
      </c>
      <c r="E2884" s="5">
        <v>0</v>
      </c>
      <c r="F2884" s="5">
        <f t="shared" si="360"/>
        <v>1411804400</v>
      </c>
      <c r="H2884" s="25" t="str">
        <f t="shared" si="361"/>
        <v>07</v>
      </c>
      <c r="I2884" s="25" t="str">
        <f t="shared" si="362"/>
        <v>10</v>
      </c>
      <c r="J2884" s="25" t="str">
        <f t="shared" si="363"/>
        <v>2018</v>
      </c>
      <c r="K2884" s="25" t="str">
        <f t="shared" si="364"/>
        <v>1</v>
      </c>
      <c r="L2884" s="25" t="str">
        <f t="shared" si="365"/>
        <v>301512</v>
      </c>
      <c r="M2884" s="25" t="str">
        <f t="shared" si="366"/>
        <v>GEDONG 1</v>
      </c>
    </row>
    <row r="2885" spans="2:13" x14ac:dyDescent="0.25">
      <c r="B2885" s="6">
        <v>43380</v>
      </c>
      <c r="C2885" s="4" t="s">
        <v>1843</v>
      </c>
      <c r="D2885" s="5">
        <v>4672500</v>
      </c>
      <c r="E2885" s="5">
        <v>0</v>
      </c>
      <c r="F2885" s="5">
        <f t="shared" si="360"/>
        <v>1416476900</v>
      </c>
      <c r="H2885" s="25" t="str">
        <f t="shared" si="361"/>
        <v>07</v>
      </c>
      <c r="I2885" s="25" t="str">
        <f t="shared" si="362"/>
        <v>10</v>
      </c>
      <c r="J2885" s="25" t="str">
        <f t="shared" si="363"/>
        <v>2018</v>
      </c>
      <c r="K2885" s="25" t="str">
        <f t="shared" si="364"/>
        <v>1</v>
      </c>
      <c r="L2885" s="25" t="str">
        <f t="shared" si="365"/>
        <v>301514</v>
      </c>
      <c r="M2885" s="25" t="str">
        <f t="shared" si="366"/>
        <v>PS REBO</v>
      </c>
    </row>
    <row r="2886" spans="2:13" x14ac:dyDescent="0.25">
      <c r="B2886" s="6">
        <v>43380</v>
      </c>
      <c r="C2886" s="4" t="s">
        <v>1842</v>
      </c>
      <c r="D2886" s="5">
        <v>129000</v>
      </c>
      <c r="E2886" s="5">
        <v>0</v>
      </c>
      <c r="F2886" s="5">
        <f t="shared" si="360"/>
        <v>1416605900</v>
      </c>
      <c r="H2886" s="25" t="str">
        <f t="shared" si="361"/>
        <v>07</v>
      </c>
      <c r="I2886" s="25" t="str">
        <f t="shared" si="362"/>
        <v>10</v>
      </c>
      <c r="J2886" s="25" t="str">
        <f t="shared" si="363"/>
        <v>2018</v>
      </c>
      <c r="K2886" s="25" t="str">
        <f t="shared" si="364"/>
        <v>1</v>
      </c>
      <c r="L2886" s="25" t="str">
        <f t="shared" si="365"/>
        <v>301516</v>
      </c>
      <c r="M2886" s="25" t="str">
        <f t="shared" si="366"/>
        <v>DUKUH 3</v>
      </c>
    </row>
    <row r="2887" spans="2:13" x14ac:dyDescent="0.25">
      <c r="B2887" s="6">
        <v>43381</v>
      </c>
      <c r="C2887" s="4" t="s">
        <v>1856</v>
      </c>
      <c r="D2887" s="5">
        <v>1380000</v>
      </c>
      <c r="E2887" s="5">
        <v>0</v>
      </c>
      <c r="F2887" s="5">
        <f t="shared" si="360"/>
        <v>1417985900</v>
      </c>
      <c r="H2887" s="25" t="str">
        <f t="shared" si="361"/>
        <v>07</v>
      </c>
      <c r="I2887" s="25" t="str">
        <f t="shared" si="362"/>
        <v>10</v>
      </c>
      <c r="J2887" s="25" t="str">
        <f t="shared" si="363"/>
        <v>2018</v>
      </c>
      <c r="K2887" s="25" t="str">
        <f t="shared" si="364"/>
        <v>2</v>
      </c>
      <c r="L2887" s="25" t="str">
        <f t="shared" si="365"/>
        <v>301515</v>
      </c>
      <c r="M2887" s="25" t="str">
        <f t="shared" si="366"/>
        <v>DUKUH 1</v>
      </c>
    </row>
    <row r="2888" spans="2:13" x14ac:dyDescent="0.25">
      <c r="B2888" s="6">
        <v>43381</v>
      </c>
      <c r="C2888" s="4" t="s">
        <v>1857</v>
      </c>
      <c r="D2888" s="5">
        <v>1185000</v>
      </c>
      <c r="E2888" s="5">
        <v>0</v>
      </c>
      <c r="F2888" s="5">
        <f t="shared" si="360"/>
        <v>1419170900</v>
      </c>
      <c r="H2888" s="25" t="str">
        <f t="shared" si="361"/>
        <v>07</v>
      </c>
      <c r="I2888" s="25" t="str">
        <f t="shared" si="362"/>
        <v>10</v>
      </c>
      <c r="J2888" s="25" t="str">
        <f t="shared" si="363"/>
        <v>2018</v>
      </c>
      <c r="K2888" s="25" t="str">
        <f t="shared" si="364"/>
        <v>2</v>
      </c>
      <c r="L2888" s="25" t="str">
        <f t="shared" si="365"/>
        <v>301505</v>
      </c>
      <c r="M2888" s="25" t="str">
        <f t="shared" si="366"/>
        <v>FATMAWATI 2</v>
      </c>
    </row>
    <row r="2889" spans="2:13" x14ac:dyDescent="0.25">
      <c r="B2889" s="6">
        <v>43381</v>
      </c>
      <c r="C2889" s="4" t="s">
        <v>1858</v>
      </c>
      <c r="D2889" s="5">
        <v>345000</v>
      </c>
      <c r="E2889" s="5">
        <v>0</v>
      </c>
      <c r="F2889" s="5">
        <f t="shared" si="360"/>
        <v>1419515900</v>
      </c>
      <c r="H2889" s="25" t="str">
        <f t="shared" si="361"/>
        <v>07</v>
      </c>
      <c r="I2889" s="25" t="str">
        <f t="shared" si="362"/>
        <v>10</v>
      </c>
      <c r="J2889" s="25" t="str">
        <f t="shared" si="363"/>
        <v>2018</v>
      </c>
      <c r="K2889" s="25" t="str">
        <f t="shared" si="364"/>
        <v>2</v>
      </c>
      <c r="L2889" s="25" t="str">
        <f t="shared" si="365"/>
        <v>301510</v>
      </c>
      <c r="M2889" s="25" t="str">
        <f t="shared" si="366"/>
        <v>LT AGUNG 1</v>
      </c>
    </row>
    <row r="2890" spans="2:13" x14ac:dyDescent="0.25">
      <c r="B2890" s="6">
        <v>43381</v>
      </c>
      <c r="C2890" s="4" t="s">
        <v>1859</v>
      </c>
      <c r="D2890" s="5">
        <v>75000</v>
      </c>
      <c r="E2890" s="5">
        <v>0</v>
      </c>
      <c r="F2890" s="5">
        <f t="shared" si="360"/>
        <v>1419590900</v>
      </c>
      <c r="H2890" s="25" t="str">
        <f t="shared" si="361"/>
        <v>07</v>
      </c>
      <c r="I2890" s="25" t="str">
        <f t="shared" si="362"/>
        <v>10</v>
      </c>
      <c r="J2890" s="25" t="str">
        <f t="shared" si="363"/>
        <v>2018</v>
      </c>
      <c r="K2890" s="25" t="str">
        <f t="shared" si="364"/>
        <v>2</v>
      </c>
      <c r="L2890" s="25" t="str">
        <f t="shared" si="365"/>
        <v>301511</v>
      </c>
      <c r="M2890" s="25" t="str">
        <f t="shared" si="366"/>
        <v>GEDONG 2</v>
      </c>
    </row>
    <row r="2891" spans="2:13" x14ac:dyDescent="0.25">
      <c r="B2891" s="6">
        <v>43381</v>
      </c>
      <c r="C2891" s="4" t="s">
        <v>1860</v>
      </c>
      <c r="D2891" s="5">
        <v>255000</v>
      </c>
      <c r="E2891" s="5">
        <v>0</v>
      </c>
      <c r="F2891" s="5">
        <f t="shared" si="360"/>
        <v>1419845900</v>
      </c>
      <c r="H2891" s="25" t="str">
        <f t="shared" si="361"/>
        <v>07</v>
      </c>
      <c r="I2891" s="25" t="str">
        <f t="shared" si="362"/>
        <v>10</v>
      </c>
      <c r="J2891" s="25" t="str">
        <f t="shared" si="363"/>
        <v>2018</v>
      </c>
      <c r="K2891" s="25" t="str">
        <f t="shared" si="364"/>
        <v>2</v>
      </c>
      <c r="L2891" s="25" t="str">
        <f t="shared" si="365"/>
        <v>301512</v>
      </c>
      <c r="M2891" s="25" t="str">
        <f t="shared" si="366"/>
        <v>GEDONG 1</v>
      </c>
    </row>
    <row r="2892" spans="2:13" x14ac:dyDescent="0.25">
      <c r="B2892" s="6">
        <v>43381</v>
      </c>
      <c r="C2892" s="4" t="s">
        <v>1861</v>
      </c>
      <c r="D2892" s="5">
        <v>1875000</v>
      </c>
      <c r="E2892" s="5">
        <v>0</v>
      </c>
      <c r="F2892" s="5">
        <f t="shared" si="360"/>
        <v>1421720900</v>
      </c>
      <c r="H2892" s="25" t="str">
        <f t="shared" si="361"/>
        <v>07</v>
      </c>
      <c r="I2892" s="25" t="str">
        <f t="shared" si="362"/>
        <v>10</v>
      </c>
      <c r="J2892" s="25" t="str">
        <f t="shared" si="363"/>
        <v>2018</v>
      </c>
      <c r="K2892" s="25" t="str">
        <f t="shared" si="364"/>
        <v>2</v>
      </c>
      <c r="L2892" s="25" t="str">
        <f t="shared" si="365"/>
        <v>301509</v>
      </c>
      <c r="M2892" s="25" t="str">
        <f t="shared" si="366"/>
        <v>LT AGUNG 2</v>
      </c>
    </row>
    <row r="2893" spans="2:13" x14ac:dyDescent="0.25">
      <c r="B2893" s="6">
        <v>43381</v>
      </c>
      <c r="C2893" s="4" t="s">
        <v>1862</v>
      </c>
      <c r="D2893" s="5">
        <v>345000</v>
      </c>
      <c r="E2893" s="5">
        <v>0</v>
      </c>
      <c r="F2893" s="5">
        <f t="shared" si="360"/>
        <v>1422065900</v>
      </c>
      <c r="H2893" s="25" t="str">
        <f t="shared" si="361"/>
        <v>07</v>
      </c>
      <c r="I2893" s="25" t="str">
        <f t="shared" si="362"/>
        <v>10</v>
      </c>
      <c r="J2893" s="25" t="str">
        <f t="shared" si="363"/>
        <v>2018</v>
      </c>
      <c r="K2893" s="25" t="str">
        <f t="shared" si="364"/>
        <v>2</v>
      </c>
      <c r="L2893" s="25" t="str">
        <f t="shared" si="365"/>
        <v>301503</v>
      </c>
      <c r="M2893" s="25" t="str">
        <f t="shared" si="366"/>
        <v>CIPUTAT 1</v>
      </c>
    </row>
    <row r="2894" spans="2:13" x14ac:dyDescent="0.25">
      <c r="B2894" s="6">
        <v>43381</v>
      </c>
      <c r="C2894" s="4" t="s">
        <v>1863</v>
      </c>
      <c r="D2894" s="5">
        <v>75000</v>
      </c>
      <c r="E2894" s="5">
        <v>0</v>
      </c>
      <c r="F2894" s="5">
        <f t="shared" si="360"/>
        <v>1422140900</v>
      </c>
      <c r="H2894" s="25" t="str">
        <f t="shared" si="361"/>
        <v>07</v>
      </c>
      <c r="I2894" s="25" t="str">
        <f t="shared" si="362"/>
        <v>10</v>
      </c>
      <c r="J2894" s="25" t="str">
        <f t="shared" si="363"/>
        <v>2018</v>
      </c>
      <c r="K2894" s="25" t="str">
        <f t="shared" si="364"/>
        <v>2</v>
      </c>
      <c r="L2894" s="25" t="str">
        <f t="shared" si="365"/>
        <v>301513</v>
      </c>
      <c r="M2894" s="25" t="str">
        <f t="shared" si="366"/>
        <v>KP RAMBUTAN</v>
      </c>
    </row>
    <row r="2895" spans="2:13" x14ac:dyDescent="0.25">
      <c r="B2895" s="6">
        <v>43381</v>
      </c>
      <c r="C2895" s="4" t="s">
        <v>1857</v>
      </c>
      <c r="D2895" s="5">
        <v>195000</v>
      </c>
      <c r="E2895" s="5">
        <v>0</v>
      </c>
      <c r="F2895" s="5">
        <f t="shared" si="360"/>
        <v>1422335900</v>
      </c>
      <c r="H2895" s="25" t="str">
        <f t="shared" si="361"/>
        <v>07</v>
      </c>
      <c r="I2895" s="25" t="str">
        <f t="shared" si="362"/>
        <v>10</v>
      </c>
      <c r="J2895" s="25" t="str">
        <f t="shared" si="363"/>
        <v>2018</v>
      </c>
      <c r="K2895" s="25" t="str">
        <f t="shared" si="364"/>
        <v>2</v>
      </c>
      <c r="L2895" s="25" t="str">
        <f t="shared" si="365"/>
        <v>301505</v>
      </c>
      <c r="M2895" s="25" t="str">
        <f t="shared" si="366"/>
        <v>FATMAWATI 2</v>
      </c>
    </row>
    <row r="2896" spans="2:13" x14ac:dyDescent="0.25">
      <c r="B2896" s="6">
        <v>43381</v>
      </c>
      <c r="C2896" s="4" t="s">
        <v>1864</v>
      </c>
      <c r="D2896" s="5">
        <v>375000</v>
      </c>
      <c r="E2896" s="5">
        <v>0</v>
      </c>
      <c r="F2896" s="5">
        <f t="shared" si="360"/>
        <v>1422710900</v>
      </c>
      <c r="H2896" s="25" t="str">
        <f t="shared" si="361"/>
        <v>07</v>
      </c>
      <c r="I2896" s="25" t="str">
        <f t="shared" si="362"/>
        <v>10</v>
      </c>
      <c r="J2896" s="25" t="str">
        <f t="shared" si="363"/>
        <v>2018</v>
      </c>
      <c r="K2896" s="25" t="str">
        <f t="shared" si="364"/>
        <v>2</v>
      </c>
      <c r="L2896" s="25" t="str">
        <f t="shared" si="365"/>
        <v>301514</v>
      </c>
      <c r="M2896" s="25" t="str">
        <f t="shared" si="366"/>
        <v>PS REBO</v>
      </c>
    </row>
    <row r="2897" spans="2:13" x14ac:dyDescent="0.25">
      <c r="B2897" s="6">
        <v>43381</v>
      </c>
      <c r="C2897" s="4" t="s">
        <v>1865</v>
      </c>
      <c r="D2897" s="5">
        <v>430000</v>
      </c>
      <c r="E2897" s="5">
        <v>0</v>
      </c>
      <c r="F2897" s="5">
        <f t="shared" si="360"/>
        <v>1423140900</v>
      </c>
      <c r="H2897" s="25" t="str">
        <f t="shared" si="361"/>
        <v>07</v>
      </c>
      <c r="I2897" s="25" t="str">
        <f t="shared" si="362"/>
        <v>10</v>
      </c>
      <c r="J2897" s="25" t="str">
        <f t="shared" si="363"/>
        <v>2018</v>
      </c>
      <c r="K2897" s="25" t="str">
        <f t="shared" si="364"/>
        <v>2</v>
      </c>
      <c r="L2897" s="25" t="str">
        <f t="shared" si="365"/>
        <v>301516</v>
      </c>
      <c r="M2897" s="25" t="str">
        <f t="shared" si="366"/>
        <v>DUKUH 3</v>
      </c>
    </row>
    <row r="2898" spans="2:13" x14ac:dyDescent="0.25">
      <c r="B2898" s="6">
        <v>43381</v>
      </c>
      <c r="C2898" s="4" t="s">
        <v>1856</v>
      </c>
      <c r="D2898" s="5">
        <v>365500</v>
      </c>
      <c r="E2898" s="5">
        <v>0</v>
      </c>
      <c r="F2898" s="5">
        <f t="shared" si="360"/>
        <v>1423506400</v>
      </c>
      <c r="H2898" s="25" t="str">
        <f t="shared" si="361"/>
        <v>07</v>
      </c>
      <c r="I2898" s="25" t="str">
        <f t="shared" si="362"/>
        <v>10</v>
      </c>
      <c r="J2898" s="25" t="str">
        <f t="shared" si="363"/>
        <v>2018</v>
      </c>
      <c r="K2898" s="25" t="str">
        <f t="shared" si="364"/>
        <v>2</v>
      </c>
      <c r="L2898" s="25" t="str">
        <f t="shared" si="365"/>
        <v>301515</v>
      </c>
      <c r="M2898" s="25" t="str">
        <f t="shared" si="366"/>
        <v>DUKUH 1</v>
      </c>
    </row>
    <row r="2899" spans="2:13" x14ac:dyDescent="0.25">
      <c r="B2899" s="6">
        <v>43381</v>
      </c>
      <c r="C2899" s="4" t="s">
        <v>1866</v>
      </c>
      <c r="D2899" s="5">
        <v>1095000</v>
      </c>
      <c r="E2899" s="5">
        <v>0</v>
      </c>
      <c r="F2899" s="5">
        <f t="shared" si="360"/>
        <v>1424601400</v>
      </c>
      <c r="H2899" s="25" t="str">
        <f t="shared" si="361"/>
        <v>07</v>
      </c>
      <c r="I2899" s="25" t="str">
        <f t="shared" si="362"/>
        <v>10</v>
      </c>
      <c r="J2899" s="25" t="str">
        <f t="shared" si="363"/>
        <v>2018</v>
      </c>
      <c r="K2899" s="25" t="str">
        <f t="shared" si="364"/>
        <v>2</v>
      </c>
      <c r="L2899" s="25" t="str">
        <f t="shared" si="365"/>
        <v>301507</v>
      </c>
      <c r="M2899" s="25" t="str">
        <f t="shared" si="366"/>
        <v>AMPERA 2</v>
      </c>
    </row>
    <row r="2900" spans="2:13" x14ac:dyDescent="0.25">
      <c r="B2900" s="6">
        <v>43381</v>
      </c>
      <c r="C2900" s="4" t="s">
        <v>1867</v>
      </c>
      <c r="D2900" s="5">
        <v>780000</v>
      </c>
      <c r="E2900" s="5">
        <v>0</v>
      </c>
      <c r="F2900" s="5">
        <f t="shared" si="360"/>
        <v>1425381400</v>
      </c>
      <c r="H2900" s="25" t="str">
        <f t="shared" si="361"/>
        <v>07</v>
      </c>
      <c r="I2900" s="25" t="str">
        <f t="shared" si="362"/>
        <v>10</v>
      </c>
      <c r="J2900" s="25" t="str">
        <f t="shared" si="363"/>
        <v>2018</v>
      </c>
      <c r="K2900" s="25" t="str">
        <f t="shared" si="364"/>
        <v>2</v>
      </c>
      <c r="L2900" s="25" t="str">
        <f t="shared" si="365"/>
        <v>301506</v>
      </c>
      <c r="M2900" s="25" t="str">
        <f t="shared" si="366"/>
        <v>FATMAWATI 1</v>
      </c>
    </row>
    <row r="2901" spans="2:13" x14ac:dyDescent="0.25">
      <c r="B2901" s="6">
        <v>43381</v>
      </c>
      <c r="C2901" s="4" t="s">
        <v>1860</v>
      </c>
      <c r="D2901" s="5">
        <v>840000</v>
      </c>
      <c r="E2901" s="5">
        <v>0</v>
      </c>
      <c r="F2901" s="5">
        <f t="shared" si="360"/>
        <v>1426221400</v>
      </c>
      <c r="H2901" s="25" t="str">
        <f t="shared" si="361"/>
        <v>07</v>
      </c>
      <c r="I2901" s="25" t="str">
        <f t="shared" si="362"/>
        <v>10</v>
      </c>
      <c r="J2901" s="25" t="str">
        <f t="shared" si="363"/>
        <v>2018</v>
      </c>
      <c r="K2901" s="25" t="str">
        <f t="shared" si="364"/>
        <v>2</v>
      </c>
      <c r="L2901" s="25" t="str">
        <f t="shared" si="365"/>
        <v>301512</v>
      </c>
      <c r="M2901" s="25" t="str">
        <f t="shared" si="366"/>
        <v>GEDONG 1</v>
      </c>
    </row>
    <row r="2902" spans="2:13" x14ac:dyDescent="0.25">
      <c r="B2902" s="6">
        <v>43381</v>
      </c>
      <c r="C2902" s="4" t="s">
        <v>1866</v>
      </c>
      <c r="D2902" s="5">
        <v>300000</v>
      </c>
      <c r="E2902" s="5">
        <v>0</v>
      </c>
      <c r="F2902" s="5">
        <f t="shared" si="360"/>
        <v>1426521400</v>
      </c>
      <c r="H2902" s="25" t="str">
        <f t="shared" si="361"/>
        <v>07</v>
      </c>
      <c r="I2902" s="25" t="str">
        <f t="shared" si="362"/>
        <v>10</v>
      </c>
      <c r="J2902" s="25" t="str">
        <f t="shared" si="363"/>
        <v>2018</v>
      </c>
      <c r="K2902" s="25" t="str">
        <f t="shared" si="364"/>
        <v>2</v>
      </c>
      <c r="L2902" s="25" t="str">
        <f t="shared" si="365"/>
        <v>301507</v>
      </c>
      <c r="M2902" s="25" t="str">
        <f t="shared" si="366"/>
        <v>AMPERA 2</v>
      </c>
    </row>
    <row r="2903" spans="2:13" x14ac:dyDescent="0.25">
      <c r="B2903" s="6">
        <v>43381</v>
      </c>
      <c r="C2903" s="4" t="s">
        <v>1865</v>
      </c>
      <c r="D2903" s="5">
        <v>1755000</v>
      </c>
      <c r="E2903" s="5">
        <v>0</v>
      </c>
      <c r="F2903" s="5">
        <f t="shared" ref="F2903:F2966" si="367">F2902+D2903-E2903</f>
        <v>1428276400</v>
      </c>
      <c r="H2903" s="25" t="str">
        <f t="shared" si="361"/>
        <v>07</v>
      </c>
      <c r="I2903" s="25" t="str">
        <f t="shared" si="362"/>
        <v>10</v>
      </c>
      <c r="J2903" s="25" t="str">
        <f t="shared" si="363"/>
        <v>2018</v>
      </c>
      <c r="K2903" s="25" t="str">
        <f t="shared" si="364"/>
        <v>2</v>
      </c>
      <c r="L2903" s="25" t="str">
        <f t="shared" si="365"/>
        <v>301516</v>
      </c>
      <c r="M2903" s="25" t="str">
        <f t="shared" si="366"/>
        <v>DUKUH 3</v>
      </c>
    </row>
    <row r="2904" spans="2:13" x14ac:dyDescent="0.25">
      <c r="B2904" s="6">
        <v>43381</v>
      </c>
      <c r="C2904" s="4" t="s">
        <v>1868</v>
      </c>
      <c r="D2904" s="5">
        <v>1455000</v>
      </c>
      <c r="E2904" s="5">
        <v>0</v>
      </c>
      <c r="F2904" s="5">
        <f t="shared" si="367"/>
        <v>1429731400</v>
      </c>
      <c r="H2904" s="25" t="str">
        <f t="shared" si="361"/>
        <v>07</v>
      </c>
      <c r="I2904" s="25" t="str">
        <f t="shared" si="362"/>
        <v>10</v>
      </c>
      <c r="J2904" s="25" t="str">
        <f t="shared" si="363"/>
        <v>2018</v>
      </c>
      <c r="K2904" s="25" t="str">
        <f t="shared" si="364"/>
        <v>2</v>
      </c>
      <c r="L2904" s="25" t="str">
        <f t="shared" si="365"/>
        <v>301504</v>
      </c>
      <c r="M2904" s="25" t="str">
        <f t="shared" si="366"/>
        <v>PD PINANG</v>
      </c>
    </row>
    <row r="2905" spans="2:13" x14ac:dyDescent="0.25">
      <c r="B2905" s="6">
        <v>43381</v>
      </c>
      <c r="C2905" s="4" t="s">
        <v>1868</v>
      </c>
      <c r="D2905" s="5">
        <v>630000</v>
      </c>
      <c r="E2905" s="5">
        <v>0</v>
      </c>
      <c r="F2905" s="5">
        <f t="shared" si="367"/>
        <v>1430361400</v>
      </c>
      <c r="H2905" s="25" t="str">
        <f t="shared" si="361"/>
        <v>07</v>
      </c>
      <c r="I2905" s="25" t="str">
        <f t="shared" si="362"/>
        <v>10</v>
      </c>
      <c r="J2905" s="25" t="str">
        <f t="shared" si="363"/>
        <v>2018</v>
      </c>
      <c r="K2905" s="25" t="str">
        <f t="shared" si="364"/>
        <v>2</v>
      </c>
      <c r="L2905" s="25" t="str">
        <f t="shared" si="365"/>
        <v>301504</v>
      </c>
      <c r="M2905" s="25" t="str">
        <f t="shared" si="366"/>
        <v>PD PINANG</v>
      </c>
    </row>
    <row r="2906" spans="2:13" x14ac:dyDescent="0.25">
      <c r="B2906" s="6">
        <v>43381</v>
      </c>
      <c r="C2906" s="4" t="s">
        <v>1862</v>
      </c>
      <c r="D2906" s="5">
        <v>855000</v>
      </c>
      <c r="E2906" s="5">
        <v>0</v>
      </c>
      <c r="F2906" s="5">
        <f t="shared" si="367"/>
        <v>1431216400</v>
      </c>
      <c r="H2906" s="25" t="str">
        <f t="shared" si="361"/>
        <v>07</v>
      </c>
      <c r="I2906" s="25" t="str">
        <f t="shared" si="362"/>
        <v>10</v>
      </c>
      <c r="J2906" s="25" t="str">
        <f t="shared" si="363"/>
        <v>2018</v>
      </c>
      <c r="K2906" s="25" t="str">
        <f t="shared" si="364"/>
        <v>2</v>
      </c>
      <c r="L2906" s="25" t="str">
        <f t="shared" si="365"/>
        <v>301503</v>
      </c>
      <c r="M2906" s="25" t="str">
        <f t="shared" si="366"/>
        <v>CIPUTAT 1</v>
      </c>
    </row>
    <row r="2907" spans="2:13" x14ac:dyDescent="0.25">
      <c r="B2907" s="6">
        <v>43381</v>
      </c>
      <c r="C2907" s="4" t="s">
        <v>1859</v>
      </c>
      <c r="D2907" s="5">
        <v>1185000</v>
      </c>
      <c r="E2907" s="5">
        <v>0</v>
      </c>
      <c r="F2907" s="5">
        <f t="shared" si="367"/>
        <v>1432401400</v>
      </c>
      <c r="H2907" s="25" t="str">
        <f t="shared" si="361"/>
        <v>07</v>
      </c>
      <c r="I2907" s="25" t="str">
        <f t="shared" si="362"/>
        <v>10</v>
      </c>
      <c r="J2907" s="25" t="str">
        <f t="shared" si="363"/>
        <v>2018</v>
      </c>
      <c r="K2907" s="25" t="str">
        <f t="shared" si="364"/>
        <v>2</v>
      </c>
      <c r="L2907" s="25" t="str">
        <f t="shared" si="365"/>
        <v>301511</v>
      </c>
      <c r="M2907" s="25" t="str">
        <f t="shared" si="366"/>
        <v>GEDONG 2</v>
      </c>
    </row>
    <row r="2908" spans="2:13" x14ac:dyDescent="0.25">
      <c r="B2908" s="6">
        <v>43381</v>
      </c>
      <c r="C2908" s="4" t="s">
        <v>1869</v>
      </c>
      <c r="D2908" s="5">
        <v>1320000</v>
      </c>
      <c r="E2908" s="5">
        <v>0</v>
      </c>
      <c r="F2908" s="5">
        <f t="shared" si="367"/>
        <v>1433721400</v>
      </c>
      <c r="H2908" s="25" t="str">
        <f t="shared" ref="H2908:H2971" si="368">MID(C2908,81,2)</f>
        <v>07</v>
      </c>
      <c r="I2908" s="25" t="str">
        <f t="shared" ref="I2908:I2971" si="369">MID(C2908,83,2)</f>
        <v>10</v>
      </c>
      <c r="J2908" s="25" t="str">
        <f t="shared" ref="J2908:J2971" si="370">MID(C2908,85,4)</f>
        <v>2018</v>
      </c>
      <c r="K2908" s="25" t="str">
        <f t="shared" ref="K2908:K2971" si="371">MID(C2908,90,1)</f>
        <v>2</v>
      </c>
      <c r="L2908" s="25" t="str">
        <f t="shared" ref="L2908:L2971" si="372">MID(C2908,92,6)</f>
        <v>301508</v>
      </c>
      <c r="M2908" s="25" t="str">
        <f t="shared" ref="M2908:M2971" si="373">MID(C2908,99,15)</f>
        <v>AMPERA 1</v>
      </c>
    </row>
    <row r="2909" spans="2:13" x14ac:dyDescent="0.25">
      <c r="B2909" s="6">
        <v>43381</v>
      </c>
      <c r="C2909" s="4" t="s">
        <v>1863</v>
      </c>
      <c r="D2909" s="5">
        <v>750000</v>
      </c>
      <c r="E2909" s="5">
        <v>0</v>
      </c>
      <c r="F2909" s="5">
        <f t="shared" si="367"/>
        <v>1434471400</v>
      </c>
      <c r="H2909" s="25" t="str">
        <f t="shared" si="368"/>
        <v>07</v>
      </c>
      <c r="I2909" s="25" t="str">
        <f t="shared" si="369"/>
        <v>10</v>
      </c>
      <c r="J2909" s="25" t="str">
        <f t="shared" si="370"/>
        <v>2018</v>
      </c>
      <c r="K2909" s="25" t="str">
        <f t="shared" si="371"/>
        <v>2</v>
      </c>
      <c r="L2909" s="25" t="str">
        <f t="shared" si="372"/>
        <v>301513</v>
      </c>
      <c r="M2909" s="25" t="str">
        <f t="shared" si="373"/>
        <v>KP RAMBUTAN</v>
      </c>
    </row>
    <row r="2910" spans="2:13" x14ac:dyDescent="0.25">
      <c r="B2910" s="6">
        <v>43381</v>
      </c>
      <c r="C2910" s="4" t="s">
        <v>1869</v>
      </c>
      <c r="D2910" s="5">
        <v>585000</v>
      </c>
      <c r="E2910" s="5">
        <v>0</v>
      </c>
      <c r="F2910" s="5">
        <f t="shared" si="367"/>
        <v>1435056400</v>
      </c>
      <c r="H2910" s="25" t="str">
        <f t="shared" si="368"/>
        <v>07</v>
      </c>
      <c r="I2910" s="25" t="str">
        <f t="shared" si="369"/>
        <v>10</v>
      </c>
      <c r="J2910" s="25" t="str">
        <f t="shared" si="370"/>
        <v>2018</v>
      </c>
      <c r="K2910" s="25" t="str">
        <f t="shared" si="371"/>
        <v>2</v>
      </c>
      <c r="L2910" s="25" t="str">
        <f t="shared" si="372"/>
        <v>301508</v>
      </c>
      <c r="M2910" s="25" t="str">
        <f t="shared" si="373"/>
        <v>AMPERA 1</v>
      </c>
    </row>
    <row r="2911" spans="2:13" x14ac:dyDescent="0.25">
      <c r="B2911" s="6">
        <v>43381</v>
      </c>
      <c r="C2911" s="4" t="s">
        <v>1864</v>
      </c>
      <c r="D2911" s="5">
        <v>6660000</v>
      </c>
      <c r="E2911" s="5">
        <v>0</v>
      </c>
      <c r="F2911" s="5">
        <f t="shared" si="367"/>
        <v>1441716400</v>
      </c>
      <c r="H2911" s="25" t="str">
        <f t="shared" si="368"/>
        <v>07</v>
      </c>
      <c r="I2911" s="25" t="str">
        <f t="shared" si="369"/>
        <v>10</v>
      </c>
      <c r="J2911" s="25" t="str">
        <f t="shared" si="370"/>
        <v>2018</v>
      </c>
      <c r="K2911" s="25" t="str">
        <f t="shared" si="371"/>
        <v>2</v>
      </c>
      <c r="L2911" s="25" t="str">
        <f t="shared" si="372"/>
        <v>301514</v>
      </c>
      <c r="M2911" s="25" t="str">
        <f t="shared" si="373"/>
        <v>PS REBO</v>
      </c>
    </row>
    <row r="2912" spans="2:13" x14ac:dyDescent="0.25">
      <c r="B2912" s="6">
        <v>43381</v>
      </c>
      <c r="C2912" s="4" t="s">
        <v>1858</v>
      </c>
      <c r="D2912" s="5">
        <v>1410000</v>
      </c>
      <c r="E2912" s="5">
        <v>0</v>
      </c>
      <c r="F2912" s="5">
        <f t="shared" si="367"/>
        <v>1443126400</v>
      </c>
      <c r="H2912" s="25" t="str">
        <f t="shared" si="368"/>
        <v>07</v>
      </c>
      <c r="I2912" s="25" t="str">
        <f t="shared" si="369"/>
        <v>10</v>
      </c>
      <c r="J2912" s="25" t="str">
        <f t="shared" si="370"/>
        <v>2018</v>
      </c>
      <c r="K2912" s="25" t="str">
        <f t="shared" si="371"/>
        <v>2</v>
      </c>
      <c r="L2912" s="25" t="str">
        <f t="shared" si="372"/>
        <v>301510</v>
      </c>
      <c r="M2912" s="25" t="str">
        <f t="shared" si="373"/>
        <v>LT AGUNG 1</v>
      </c>
    </row>
    <row r="2913" spans="2:13" x14ac:dyDescent="0.25">
      <c r="B2913" s="6">
        <v>43381</v>
      </c>
      <c r="C2913" s="4" t="s">
        <v>1861</v>
      </c>
      <c r="D2913" s="5">
        <v>180000</v>
      </c>
      <c r="E2913" s="5">
        <v>0</v>
      </c>
      <c r="F2913" s="5">
        <f t="shared" si="367"/>
        <v>1443306400</v>
      </c>
      <c r="H2913" s="25" t="str">
        <f t="shared" si="368"/>
        <v>07</v>
      </c>
      <c r="I2913" s="25" t="str">
        <f t="shared" si="369"/>
        <v>10</v>
      </c>
      <c r="J2913" s="25" t="str">
        <f t="shared" si="370"/>
        <v>2018</v>
      </c>
      <c r="K2913" s="25" t="str">
        <f t="shared" si="371"/>
        <v>2</v>
      </c>
      <c r="L2913" s="25" t="str">
        <f t="shared" si="372"/>
        <v>301509</v>
      </c>
      <c r="M2913" s="25" t="str">
        <f t="shared" si="373"/>
        <v>LT AGUNG 2</v>
      </c>
    </row>
    <row r="2914" spans="2:13" x14ac:dyDescent="0.25">
      <c r="B2914" s="6">
        <v>43381</v>
      </c>
      <c r="C2914" s="4" t="s">
        <v>1867</v>
      </c>
      <c r="D2914" s="5">
        <v>435000</v>
      </c>
      <c r="E2914" s="5">
        <v>0</v>
      </c>
      <c r="F2914" s="5">
        <f t="shared" si="367"/>
        <v>1443741400</v>
      </c>
      <c r="H2914" s="25" t="str">
        <f t="shared" si="368"/>
        <v>07</v>
      </c>
      <c r="I2914" s="25" t="str">
        <f t="shared" si="369"/>
        <v>10</v>
      </c>
      <c r="J2914" s="25" t="str">
        <f t="shared" si="370"/>
        <v>2018</v>
      </c>
      <c r="K2914" s="25" t="str">
        <f t="shared" si="371"/>
        <v>2</v>
      </c>
      <c r="L2914" s="25" t="str">
        <f t="shared" si="372"/>
        <v>301506</v>
      </c>
      <c r="M2914" s="25" t="str">
        <f t="shared" si="373"/>
        <v>FATMAWATI 1</v>
      </c>
    </row>
    <row r="2915" spans="2:13" x14ac:dyDescent="0.25">
      <c r="B2915" s="6">
        <v>43381</v>
      </c>
      <c r="C2915" s="4" t="s">
        <v>1823</v>
      </c>
      <c r="D2915" s="5">
        <v>105000</v>
      </c>
      <c r="E2915" s="5">
        <v>0</v>
      </c>
      <c r="F2915" s="5">
        <f t="shared" si="367"/>
        <v>1443846400</v>
      </c>
      <c r="H2915" s="25" t="str">
        <f t="shared" si="368"/>
        <v>07</v>
      </c>
      <c r="I2915" s="25" t="str">
        <f t="shared" si="369"/>
        <v>10</v>
      </c>
      <c r="J2915" s="25" t="str">
        <f t="shared" si="370"/>
        <v>2018</v>
      </c>
      <c r="K2915" s="25" t="str">
        <f t="shared" si="371"/>
        <v>3</v>
      </c>
      <c r="L2915" s="25" t="str">
        <f t="shared" si="372"/>
        <v>301507</v>
      </c>
      <c r="M2915" s="25" t="str">
        <f t="shared" si="373"/>
        <v>AMPERA 2</v>
      </c>
    </row>
    <row r="2916" spans="2:13" x14ac:dyDescent="0.25">
      <c r="B2916" s="6">
        <v>43381</v>
      </c>
      <c r="C2916" s="4" t="s">
        <v>1821</v>
      </c>
      <c r="D2916" s="5">
        <v>75000</v>
      </c>
      <c r="E2916" s="5">
        <v>0</v>
      </c>
      <c r="F2916" s="5">
        <f t="shared" si="367"/>
        <v>1443921400</v>
      </c>
      <c r="H2916" s="25" t="str">
        <f t="shared" si="368"/>
        <v>07</v>
      </c>
      <c r="I2916" s="25" t="str">
        <f t="shared" si="369"/>
        <v>10</v>
      </c>
      <c r="J2916" s="25" t="str">
        <f t="shared" si="370"/>
        <v>2018</v>
      </c>
      <c r="K2916" s="25" t="str">
        <f t="shared" si="371"/>
        <v>3</v>
      </c>
      <c r="L2916" s="25" t="str">
        <f t="shared" si="372"/>
        <v>301511</v>
      </c>
      <c r="M2916" s="25" t="str">
        <f t="shared" si="373"/>
        <v>GEDONG 2</v>
      </c>
    </row>
    <row r="2917" spans="2:13" x14ac:dyDescent="0.25">
      <c r="B2917" s="6">
        <v>43381</v>
      </c>
      <c r="C2917" s="4" t="s">
        <v>1820</v>
      </c>
      <c r="D2917" s="5">
        <v>75000</v>
      </c>
      <c r="E2917" s="5">
        <v>0</v>
      </c>
      <c r="F2917" s="5">
        <f t="shared" si="367"/>
        <v>1443996400</v>
      </c>
      <c r="H2917" s="25" t="str">
        <f t="shared" si="368"/>
        <v>07</v>
      </c>
      <c r="I2917" s="25" t="str">
        <f t="shared" si="369"/>
        <v>10</v>
      </c>
      <c r="J2917" s="25" t="str">
        <f t="shared" si="370"/>
        <v>2018</v>
      </c>
      <c r="K2917" s="25" t="str">
        <f t="shared" si="371"/>
        <v>3</v>
      </c>
      <c r="L2917" s="25" t="str">
        <f t="shared" si="372"/>
        <v>301509</v>
      </c>
      <c r="M2917" s="25" t="str">
        <f t="shared" si="373"/>
        <v>LT AGUNG 2</v>
      </c>
    </row>
    <row r="2918" spans="2:13" x14ac:dyDescent="0.25">
      <c r="B2918" s="6">
        <v>43381</v>
      </c>
      <c r="C2918" s="4" t="s">
        <v>1822</v>
      </c>
      <c r="D2918" s="5">
        <v>15000</v>
      </c>
      <c r="E2918" s="5">
        <v>0</v>
      </c>
      <c r="F2918" s="5">
        <f t="shared" si="367"/>
        <v>1444011400</v>
      </c>
      <c r="H2918" s="25" t="str">
        <f t="shared" si="368"/>
        <v>07</v>
      </c>
      <c r="I2918" s="25" t="str">
        <f t="shared" si="369"/>
        <v>10</v>
      </c>
      <c r="J2918" s="25" t="str">
        <f t="shared" si="370"/>
        <v>2018</v>
      </c>
      <c r="K2918" s="25" t="str">
        <f t="shared" si="371"/>
        <v>3</v>
      </c>
      <c r="L2918" s="25" t="str">
        <f t="shared" si="372"/>
        <v>301506</v>
      </c>
      <c r="M2918" s="25" t="str">
        <f t="shared" si="373"/>
        <v>FATMAWATI 1</v>
      </c>
    </row>
    <row r="2919" spans="2:13" x14ac:dyDescent="0.25">
      <c r="B2919" s="6">
        <v>43381</v>
      </c>
      <c r="C2919" s="4" t="s">
        <v>1824</v>
      </c>
      <c r="D2919" s="5">
        <v>1020000</v>
      </c>
      <c r="E2919" s="5">
        <v>0</v>
      </c>
      <c r="F2919" s="5">
        <f t="shared" si="367"/>
        <v>1445031400</v>
      </c>
      <c r="H2919" s="25" t="str">
        <f t="shared" si="368"/>
        <v>07</v>
      </c>
      <c r="I2919" s="25" t="str">
        <f t="shared" si="369"/>
        <v>10</v>
      </c>
      <c r="J2919" s="25" t="str">
        <f t="shared" si="370"/>
        <v>2018</v>
      </c>
      <c r="K2919" s="25" t="str">
        <f t="shared" si="371"/>
        <v>3</v>
      </c>
      <c r="L2919" s="25" t="str">
        <f t="shared" si="372"/>
        <v>301514</v>
      </c>
      <c r="M2919" s="25" t="str">
        <f t="shared" si="373"/>
        <v>PS REBO</v>
      </c>
    </row>
    <row r="2920" spans="2:13" x14ac:dyDescent="0.25">
      <c r="B2920" s="6">
        <v>43381</v>
      </c>
      <c r="C2920" s="4" t="s">
        <v>1826</v>
      </c>
      <c r="D2920" s="5">
        <v>90000</v>
      </c>
      <c r="E2920" s="5">
        <v>0</v>
      </c>
      <c r="F2920" s="5">
        <f t="shared" si="367"/>
        <v>1445121400</v>
      </c>
      <c r="H2920" s="25" t="str">
        <f t="shared" si="368"/>
        <v>07</v>
      </c>
      <c r="I2920" s="25" t="str">
        <f t="shared" si="369"/>
        <v>10</v>
      </c>
      <c r="J2920" s="25" t="str">
        <f t="shared" si="370"/>
        <v>2018</v>
      </c>
      <c r="K2920" s="25" t="str">
        <f t="shared" si="371"/>
        <v>3</v>
      </c>
      <c r="L2920" s="25" t="str">
        <f t="shared" si="372"/>
        <v>301512</v>
      </c>
      <c r="M2920" s="25" t="str">
        <f t="shared" si="373"/>
        <v>GEDONG 1</v>
      </c>
    </row>
    <row r="2921" spans="2:13" x14ac:dyDescent="0.25">
      <c r="B2921" s="6">
        <v>43381</v>
      </c>
      <c r="C2921" s="4" t="s">
        <v>1825</v>
      </c>
      <c r="D2921" s="5">
        <v>270000</v>
      </c>
      <c r="E2921" s="5">
        <v>0</v>
      </c>
      <c r="F2921" s="5">
        <f t="shared" si="367"/>
        <v>1445391400</v>
      </c>
      <c r="H2921" s="25" t="str">
        <f t="shared" si="368"/>
        <v>07</v>
      </c>
      <c r="I2921" s="25" t="str">
        <f t="shared" si="369"/>
        <v>10</v>
      </c>
      <c r="J2921" s="25" t="str">
        <f t="shared" si="370"/>
        <v>2018</v>
      </c>
      <c r="K2921" s="25" t="str">
        <f t="shared" si="371"/>
        <v>3</v>
      </c>
      <c r="L2921" s="25" t="str">
        <f t="shared" si="372"/>
        <v>301504</v>
      </c>
      <c r="M2921" s="25" t="str">
        <f t="shared" si="373"/>
        <v>PD PINANG</v>
      </c>
    </row>
    <row r="2922" spans="2:13" x14ac:dyDescent="0.25">
      <c r="B2922" s="6">
        <v>43381</v>
      </c>
      <c r="C2922" s="4" t="s">
        <v>1827</v>
      </c>
      <c r="D2922" s="5">
        <v>180000</v>
      </c>
      <c r="E2922" s="5">
        <v>0</v>
      </c>
      <c r="F2922" s="5">
        <f t="shared" si="367"/>
        <v>1445571400</v>
      </c>
      <c r="H2922" s="25" t="str">
        <f t="shared" si="368"/>
        <v>07</v>
      </c>
      <c r="I2922" s="25" t="str">
        <f t="shared" si="369"/>
        <v>10</v>
      </c>
      <c r="J2922" s="25" t="str">
        <f t="shared" si="370"/>
        <v>2018</v>
      </c>
      <c r="K2922" s="25" t="str">
        <f t="shared" si="371"/>
        <v>3</v>
      </c>
      <c r="L2922" s="25" t="str">
        <f t="shared" si="372"/>
        <v>301513</v>
      </c>
      <c r="M2922" s="25" t="str">
        <f t="shared" si="373"/>
        <v>KP RAMBUTAN</v>
      </c>
    </row>
    <row r="2923" spans="2:13" x14ac:dyDescent="0.25">
      <c r="B2923" s="6">
        <v>43381</v>
      </c>
      <c r="C2923" s="4" t="s">
        <v>1824</v>
      </c>
      <c r="D2923" s="5">
        <v>120000</v>
      </c>
      <c r="E2923" s="5">
        <v>0</v>
      </c>
      <c r="F2923" s="5">
        <f t="shared" si="367"/>
        <v>1445691400</v>
      </c>
      <c r="H2923" s="25" t="str">
        <f t="shared" si="368"/>
        <v>07</v>
      </c>
      <c r="I2923" s="25" t="str">
        <f t="shared" si="369"/>
        <v>10</v>
      </c>
      <c r="J2923" s="25" t="str">
        <f t="shared" si="370"/>
        <v>2018</v>
      </c>
      <c r="K2923" s="25" t="str">
        <f t="shared" si="371"/>
        <v>3</v>
      </c>
      <c r="L2923" s="25" t="str">
        <f t="shared" si="372"/>
        <v>301514</v>
      </c>
      <c r="M2923" s="25" t="str">
        <f t="shared" si="373"/>
        <v>PS REBO</v>
      </c>
    </row>
    <row r="2924" spans="2:13" x14ac:dyDescent="0.25">
      <c r="B2924" s="6">
        <v>43381</v>
      </c>
      <c r="C2924" s="4" t="s">
        <v>1828</v>
      </c>
      <c r="D2924" s="5">
        <v>195000</v>
      </c>
      <c r="E2924" s="5">
        <v>0</v>
      </c>
      <c r="F2924" s="5">
        <f t="shared" si="367"/>
        <v>1445886400</v>
      </c>
      <c r="H2924" s="25" t="str">
        <f t="shared" si="368"/>
        <v>07</v>
      </c>
      <c r="I2924" s="25" t="str">
        <f t="shared" si="369"/>
        <v>10</v>
      </c>
      <c r="J2924" s="25" t="str">
        <f t="shared" si="370"/>
        <v>2018</v>
      </c>
      <c r="K2924" s="25" t="str">
        <f t="shared" si="371"/>
        <v>3</v>
      </c>
      <c r="L2924" s="25" t="str">
        <f t="shared" si="372"/>
        <v>301510</v>
      </c>
      <c r="M2924" s="25" t="str">
        <f t="shared" si="373"/>
        <v>LT AGUNG 1</v>
      </c>
    </row>
    <row r="2925" spans="2:13" x14ac:dyDescent="0.25">
      <c r="B2925" s="6">
        <v>43381</v>
      </c>
      <c r="C2925" s="4" t="s">
        <v>1829</v>
      </c>
      <c r="D2925" s="5">
        <v>43000</v>
      </c>
      <c r="E2925" s="5">
        <v>0</v>
      </c>
      <c r="F2925" s="5">
        <f t="shared" si="367"/>
        <v>1445929400</v>
      </c>
      <c r="H2925" s="25" t="str">
        <f t="shared" si="368"/>
        <v>07</v>
      </c>
      <c r="I2925" s="25" t="str">
        <f t="shared" si="369"/>
        <v>10</v>
      </c>
      <c r="J2925" s="25" t="str">
        <f t="shared" si="370"/>
        <v>2018</v>
      </c>
      <c r="K2925" s="25" t="str">
        <f t="shared" si="371"/>
        <v>3</v>
      </c>
      <c r="L2925" s="25" t="str">
        <f t="shared" si="372"/>
        <v>301515</v>
      </c>
      <c r="M2925" s="25" t="str">
        <f t="shared" si="373"/>
        <v>DUKUH 1</v>
      </c>
    </row>
    <row r="2926" spans="2:13" x14ac:dyDescent="0.25">
      <c r="B2926" s="6">
        <v>43381</v>
      </c>
      <c r="C2926" s="4" t="s">
        <v>1830</v>
      </c>
      <c r="D2926" s="5">
        <v>135000</v>
      </c>
      <c r="E2926" s="5">
        <v>0</v>
      </c>
      <c r="F2926" s="5">
        <f t="shared" si="367"/>
        <v>1446064400</v>
      </c>
      <c r="H2926" s="25" t="str">
        <f t="shared" si="368"/>
        <v>07</v>
      </c>
      <c r="I2926" s="25" t="str">
        <f t="shared" si="369"/>
        <v>10</v>
      </c>
      <c r="J2926" s="25" t="str">
        <f t="shared" si="370"/>
        <v>2018</v>
      </c>
      <c r="K2926" s="25" t="str">
        <f t="shared" si="371"/>
        <v>3</v>
      </c>
      <c r="L2926" s="25" t="str">
        <f t="shared" si="372"/>
        <v>301505</v>
      </c>
      <c r="M2926" s="25" t="str">
        <f t="shared" si="373"/>
        <v>FATMAWATI 2</v>
      </c>
    </row>
    <row r="2927" spans="2:13" x14ac:dyDescent="0.25">
      <c r="B2927" s="6">
        <v>43381</v>
      </c>
      <c r="C2927" s="4" t="s">
        <v>1829</v>
      </c>
      <c r="D2927" s="5">
        <v>225000</v>
      </c>
      <c r="E2927" s="5">
        <v>0</v>
      </c>
      <c r="F2927" s="5">
        <f t="shared" si="367"/>
        <v>1446289400</v>
      </c>
      <c r="H2927" s="25" t="str">
        <f t="shared" si="368"/>
        <v>07</v>
      </c>
      <c r="I2927" s="25" t="str">
        <f t="shared" si="369"/>
        <v>10</v>
      </c>
      <c r="J2927" s="25" t="str">
        <f t="shared" si="370"/>
        <v>2018</v>
      </c>
      <c r="K2927" s="25" t="str">
        <f t="shared" si="371"/>
        <v>3</v>
      </c>
      <c r="L2927" s="25" t="str">
        <f t="shared" si="372"/>
        <v>301515</v>
      </c>
      <c r="M2927" s="25" t="str">
        <f t="shared" si="373"/>
        <v>DUKUH 1</v>
      </c>
    </row>
    <row r="2928" spans="2:13" x14ac:dyDescent="0.25">
      <c r="B2928" s="6">
        <v>43381</v>
      </c>
      <c r="C2928" s="4" t="s">
        <v>1822</v>
      </c>
      <c r="D2928" s="5">
        <v>150000</v>
      </c>
      <c r="E2928" s="5">
        <v>0</v>
      </c>
      <c r="F2928" s="5">
        <f t="shared" si="367"/>
        <v>1446439400</v>
      </c>
      <c r="H2928" s="25" t="str">
        <f t="shared" si="368"/>
        <v>07</v>
      </c>
      <c r="I2928" s="25" t="str">
        <f t="shared" si="369"/>
        <v>10</v>
      </c>
      <c r="J2928" s="25" t="str">
        <f t="shared" si="370"/>
        <v>2018</v>
      </c>
      <c r="K2928" s="25" t="str">
        <f t="shared" si="371"/>
        <v>3</v>
      </c>
      <c r="L2928" s="25" t="str">
        <f t="shared" si="372"/>
        <v>301506</v>
      </c>
      <c r="M2928" s="25" t="str">
        <f t="shared" si="373"/>
        <v>FATMAWATI 1</v>
      </c>
    </row>
    <row r="2929" spans="2:13" x14ac:dyDescent="0.25">
      <c r="B2929" s="6">
        <v>43381</v>
      </c>
      <c r="C2929" s="4" t="s">
        <v>1831</v>
      </c>
      <c r="D2929" s="5">
        <v>195000</v>
      </c>
      <c r="E2929" s="5">
        <v>0</v>
      </c>
      <c r="F2929" s="5">
        <f t="shared" si="367"/>
        <v>1446634400</v>
      </c>
      <c r="H2929" s="25" t="str">
        <f t="shared" si="368"/>
        <v>07</v>
      </c>
      <c r="I2929" s="25" t="str">
        <f t="shared" si="369"/>
        <v>10</v>
      </c>
      <c r="J2929" s="25" t="str">
        <f t="shared" si="370"/>
        <v>2018</v>
      </c>
      <c r="K2929" s="25" t="str">
        <f t="shared" si="371"/>
        <v>3</v>
      </c>
      <c r="L2929" s="25" t="str">
        <f t="shared" si="372"/>
        <v>301516</v>
      </c>
      <c r="M2929" s="25" t="str">
        <f t="shared" si="373"/>
        <v>DUKUH 3</v>
      </c>
    </row>
    <row r="2930" spans="2:13" x14ac:dyDescent="0.25">
      <c r="B2930" s="6">
        <v>43381</v>
      </c>
      <c r="C2930" s="4" t="s">
        <v>1826</v>
      </c>
      <c r="D2930" s="5">
        <v>15000</v>
      </c>
      <c r="E2930" s="5">
        <v>0</v>
      </c>
      <c r="F2930" s="5">
        <f t="shared" si="367"/>
        <v>1446649400</v>
      </c>
      <c r="H2930" s="25" t="str">
        <f t="shared" si="368"/>
        <v>07</v>
      </c>
      <c r="I2930" s="25" t="str">
        <f t="shared" si="369"/>
        <v>10</v>
      </c>
      <c r="J2930" s="25" t="str">
        <f t="shared" si="370"/>
        <v>2018</v>
      </c>
      <c r="K2930" s="25" t="str">
        <f t="shared" si="371"/>
        <v>3</v>
      </c>
      <c r="L2930" s="25" t="str">
        <f t="shared" si="372"/>
        <v>301512</v>
      </c>
      <c r="M2930" s="25" t="str">
        <f t="shared" si="373"/>
        <v>GEDONG 1</v>
      </c>
    </row>
    <row r="2931" spans="2:13" x14ac:dyDescent="0.25">
      <c r="B2931" s="6">
        <v>43381</v>
      </c>
      <c r="C2931" s="4" t="s">
        <v>1832</v>
      </c>
      <c r="D2931" s="5">
        <v>15000</v>
      </c>
      <c r="E2931" s="5">
        <v>0</v>
      </c>
      <c r="F2931" s="5">
        <f t="shared" si="367"/>
        <v>1446664400</v>
      </c>
      <c r="H2931" s="25" t="str">
        <f t="shared" si="368"/>
        <v>07</v>
      </c>
      <c r="I2931" s="25" t="str">
        <f t="shared" si="369"/>
        <v>10</v>
      </c>
      <c r="J2931" s="25" t="str">
        <f t="shared" si="370"/>
        <v>2018</v>
      </c>
      <c r="K2931" s="25" t="str">
        <f t="shared" si="371"/>
        <v>3</v>
      </c>
      <c r="L2931" s="25" t="str">
        <f t="shared" si="372"/>
        <v>301503</v>
      </c>
      <c r="M2931" s="25" t="str">
        <f t="shared" si="373"/>
        <v>CIPUTAT 1</v>
      </c>
    </row>
    <row r="2932" spans="2:13" x14ac:dyDescent="0.25">
      <c r="B2932" s="6">
        <v>43381</v>
      </c>
      <c r="C2932" s="4" t="s">
        <v>1830</v>
      </c>
      <c r="D2932" s="5">
        <v>15000</v>
      </c>
      <c r="E2932" s="5">
        <v>0</v>
      </c>
      <c r="F2932" s="5">
        <f t="shared" si="367"/>
        <v>1446679400</v>
      </c>
      <c r="H2932" s="25" t="str">
        <f t="shared" si="368"/>
        <v>07</v>
      </c>
      <c r="I2932" s="25" t="str">
        <f t="shared" si="369"/>
        <v>10</v>
      </c>
      <c r="J2932" s="25" t="str">
        <f t="shared" si="370"/>
        <v>2018</v>
      </c>
      <c r="K2932" s="25" t="str">
        <f t="shared" si="371"/>
        <v>3</v>
      </c>
      <c r="L2932" s="25" t="str">
        <f t="shared" si="372"/>
        <v>301505</v>
      </c>
      <c r="M2932" s="25" t="str">
        <f t="shared" si="373"/>
        <v>FATMAWATI 2</v>
      </c>
    </row>
    <row r="2933" spans="2:13" x14ac:dyDescent="0.25">
      <c r="B2933" s="6">
        <v>43381</v>
      </c>
      <c r="C2933" s="4" t="s">
        <v>1832</v>
      </c>
      <c r="D2933" s="5">
        <v>165000</v>
      </c>
      <c r="E2933" s="5">
        <v>0</v>
      </c>
      <c r="F2933" s="5">
        <f t="shared" si="367"/>
        <v>1446844400</v>
      </c>
      <c r="H2933" s="25" t="str">
        <f t="shared" si="368"/>
        <v>07</v>
      </c>
      <c r="I2933" s="25" t="str">
        <f t="shared" si="369"/>
        <v>10</v>
      </c>
      <c r="J2933" s="25" t="str">
        <f t="shared" si="370"/>
        <v>2018</v>
      </c>
      <c r="K2933" s="25" t="str">
        <f t="shared" si="371"/>
        <v>3</v>
      </c>
      <c r="L2933" s="25" t="str">
        <f t="shared" si="372"/>
        <v>301503</v>
      </c>
      <c r="M2933" s="25" t="str">
        <f t="shared" si="373"/>
        <v>CIPUTAT 1</v>
      </c>
    </row>
    <row r="2934" spans="2:13" x14ac:dyDescent="0.25">
      <c r="B2934" s="6">
        <v>43381</v>
      </c>
      <c r="C2934" s="4" t="s">
        <v>1823</v>
      </c>
      <c r="D2934" s="5">
        <v>105000</v>
      </c>
      <c r="E2934" s="5">
        <v>0</v>
      </c>
      <c r="F2934" s="5">
        <f t="shared" si="367"/>
        <v>1446949400</v>
      </c>
      <c r="H2934" s="25" t="str">
        <f t="shared" si="368"/>
        <v>07</v>
      </c>
      <c r="I2934" s="25" t="str">
        <f t="shared" si="369"/>
        <v>10</v>
      </c>
      <c r="J2934" s="25" t="str">
        <f t="shared" si="370"/>
        <v>2018</v>
      </c>
      <c r="K2934" s="25" t="str">
        <f t="shared" si="371"/>
        <v>3</v>
      </c>
      <c r="L2934" s="25" t="str">
        <f t="shared" si="372"/>
        <v>301507</v>
      </c>
      <c r="M2934" s="25" t="str">
        <f t="shared" si="373"/>
        <v>AMPERA 2</v>
      </c>
    </row>
    <row r="2935" spans="2:13" x14ac:dyDescent="0.25">
      <c r="B2935" s="6">
        <v>43381</v>
      </c>
      <c r="C2935" s="4" t="s">
        <v>1833</v>
      </c>
      <c r="D2935" s="5">
        <v>45000</v>
      </c>
      <c r="E2935" s="5">
        <v>0</v>
      </c>
      <c r="F2935" s="5">
        <f t="shared" si="367"/>
        <v>1446994400</v>
      </c>
      <c r="H2935" s="25" t="str">
        <f t="shared" si="368"/>
        <v>07</v>
      </c>
      <c r="I2935" s="25" t="str">
        <f t="shared" si="369"/>
        <v>10</v>
      </c>
      <c r="J2935" s="25" t="str">
        <f t="shared" si="370"/>
        <v>2018</v>
      </c>
      <c r="K2935" s="25" t="str">
        <f t="shared" si="371"/>
        <v>3</v>
      </c>
      <c r="L2935" s="25" t="str">
        <f t="shared" si="372"/>
        <v>301508</v>
      </c>
      <c r="M2935" s="25" t="str">
        <f t="shared" si="373"/>
        <v>AMPERA 1</v>
      </c>
    </row>
    <row r="2936" spans="2:13" x14ac:dyDescent="0.25">
      <c r="B2936" s="6">
        <v>43381</v>
      </c>
      <c r="C2936" s="4" t="s">
        <v>1833</v>
      </c>
      <c r="D2936" s="5">
        <v>330000</v>
      </c>
      <c r="E2936" s="5">
        <v>0</v>
      </c>
      <c r="F2936" s="5">
        <f t="shared" si="367"/>
        <v>1447324400</v>
      </c>
      <c r="H2936" s="25" t="str">
        <f t="shared" si="368"/>
        <v>07</v>
      </c>
      <c r="I2936" s="25" t="str">
        <f t="shared" si="369"/>
        <v>10</v>
      </c>
      <c r="J2936" s="25" t="str">
        <f t="shared" si="370"/>
        <v>2018</v>
      </c>
      <c r="K2936" s="25" t="str">
        <f t="shared" si="371"/>
        <v>3</v>
      </c>
      <c r="L2936" s="25" t="str">
        <f t="shared" si="372"/>
        <v>301508</v>
      </c>
      <c r="M2936" s="25" t="str">
        <f t="shared" si="373"/>
        <v>AMPERA 1</v>
      </c>
    </row>
    <row r="2937" spans="2:13" x14ac:dyDescent="0.25">
      <c r="B2937" s="6">
        <v>43381</v>
      </c>
      <c r="C2937" s="4" t="s">
        <v>1827</v>
      </c>
      <c r="D2937" s="5">
        <v>52500</v>
      </c>
      <c r="E2937" s="5">
        <v>0</v>
      </c>
      <c r="F2937" s="5">
        <f t="shared" si="367"/>
        <v>1447376900</v>
      </c>
      <c r="H2937" s="25" t="str">
        <f t="shared" si="368"/>
        <v>07</v>
      </c>
      <c r="I2937" s="25" t="str">
        <f t="shared" si="369"/>
        <v>10</v>
      </c>
      <c r="J2937" s="25" t="str">
        <f t="shared" si="370"/>
        <v>2018</v>
      </c>
      <c r="K2937" s="25" t="str">
        <f t="shared" si="371"/>
        <v>3</v>
      </c>
      <c r="L2937" s="25" t="str">
        <f t="shared" si="372"/>
        <v>301513</v>
      </c>
      <c r="M2937" s="25" t="str">
        <f t="shared" si="373"/>
        <v>KP RAMBUTAN</v>
      </c>
    </row>
    <row r="2938" spans="2:13" x14ac:dyDescent="0.25">
      <c r="B2938" s="6">
        <v>43381</v>
      </c>
      <c r="C2938" s="4" t="s">
        <v>1825</v>
      </c>
      <c r="D2938" s="5">
        <v>15000</v>
      </c>
      <c r="E2938" s="5">
        <v>0</v>
      </c>
      <c r="F2938" s="5">
        <f t="shared" si="367"/>
        <v>1447391900</v>
      </c>
      <c r="H2938" s="25" t="str">
        <f t="shared" si="368"/>
        <v>07</v>
      </c>
      <c r="I2938" s="25" t="str">
        <f t="shared" si="369"/>
        <v>10</v>
      </c>
      <c r="J2938" s="25" t="str">
        <f t="shared" si="370"/>
        <v>2018</v>
      </c>
      <c r="K2938" s="25" t="str">
        <f t="shared" si="371"/>
        <v>3</v>
      </c>
      <c r="L2938" s="25" t="str">
        <f t="shared" si="372"/>
        <v>301504</v>
      </c>
      <c r="M2938" s="25" t="str">
        <f t="shared" si="373"/>
        <v>PD PINANG</v>
      </c>
    </row>
    <row r="2939" spans="2:13" x14ac:dyDescent="0.25">
      <c r="B2939" s="6">
        <v>43381</v>
      </c>
      <c r="C2939" s="4" t="s">
        <v>1831</v>
      </c>
      <c r="D2939" s="5">
        <v>64500</v>
      </c>
      <c r="E2939" s="5">
        <v>0</v>
      </c>
      <c r="F2939" s="5">
        <f t="shared" si="367"/>
        <v>1447456400</v>
      </c>
      <c r="H2939" s="25" t="str">
        <f t="shared" si="368"/>
        <v>07</v>
      </c>
      <c r="I2939" s="25" t="str">
        <f t="shared" si="369"/>
        <v>10</v>
      </c>
      <c r="J2939" s="25" t="str">
        <f t="shared" si="370"/>
        <v>2018</v>
      </c>
      <c r="K2939" s="25" t="str">
        <f t="shared" si="371"/>
        <v>3</v>
      </c>
      <c r="L2939" s="25" t="str">
        <f t="shared" si="372"/>
        <v>301516</v>
      </c>
      <c r="M2939" s="25" t="str">
        <f t="shared" si="373"/>
        <v>DUKUH 3</v>
      </c>
    </row>
    <row r="2940" spans="2:13" x14ac:dyDescent="0.25">
      <c r="B2940" s="6">
        <v>43381</v>
      </c>
      <c r="C2940" s="4" t="s">
        <v>1820</v>
      </c>
      <c r="D2940" s="5">
        <v>315000</v>
      </c>
      <c r="E2940" s="5">
        <v>0</v>
      </c>
      <c r="F2940" s="5">
        <f t="shared" si="367"/>
        <v>1447771400</v>
      </c>
      <c r="H2940" s="25" t="str">
        <f t="shared" si="368"/>
        <v>07</v>
      </c>
      <c r="I2940" s="25" t="str">
        <f t="shared" si="369"/>
        <v>10</v>
      </c>
      <c r="J2940" s="25" t="str">
        <f t="shared" si="370"/>
        <v>2018</v>
      </c>
      <c r="K2940" s="25" t="str">
        <f t="shared" si="371"/>
        <v>3</v>
      </c>
      <c r="L2940" s="25" t="str">
        <f t="shared" si="372"/>
        <v>301509</v>
      </c>
      <c r="M2940" s="25" t="str">
        <f t="shared" si="373"/>
        <v>LT AGUNG 2</v>
      </c>
    </row>
    <row r="2941" spans="2:13" x14ac:dyDescent="0.25">
      <c r="B2941" s="6">
        <v>43381</v>
      </c>
      <c r="C2941" s="4" t="s">
        <v>1870</v>
      </c>
      <c r="D2941" s="5">
        <v>15000</v>
      </c>
      <c r="E2941" s="5">
        <v>0</v>
      </c>
      <c r="F2941" s="5">
        <f t="shared" si="367"/>
        <v>1447786400</v>
      </c>
      <c r="H2941" s="25" t="str">
        <f t="shared" si="368"/>
        <v>08</v>
      </c>
      <c r="I2941" s="25" t="str">
        <f t="shared" si="369"/>
        <v>10</v>
      </c>
      <c r="J2941" s="25" t="str">
        <f t="shared" si="370"/>
        <v>2018</v>
      </c>
      <c r="K2941" s="25" t="str">
        <f t="shared" si="371"/>
        <v>3</v>
      </c>
      <c r="L2941" s="25" t="str">
        <f t="shared" si="372"/>
        <v>301511</v>
      </c>
      <c r="M2941" s="25" t="str">
        <f t="shared" si="373"/>
        <v>GEDONG 2</v>
      </c>
    </row>
    <row r="2942" spans="2:13" x14ac:dyDescent="0.25">
      <c r="B2942" s="6">
        <v>43381</v>
      </c>
      <c r="C2942" s="4" t="s">
        <v>1870</v>
      </c>
      <c r="D2942" s="5">
        <v>90000</v>
      </c>
      <c r="E2942" s="5">
        <v>0</v>
      </c>
      <c r="F2942" s="5">
        <f t="shared" si="367"/>
        <v>1447876400</v>
      </c>
      <c r="H2942" s="25" t="str">
        <f t="shared" si="368"/>
        <v>08</v>
      </c>
      <c r="I2942" s="25" t="str">
        <f t="shared" si="369"/>
        <v>10</v>
      </c>
      <c r="J2942" s="25" t="str">
        <f t="shared" si="370"/>
        <v>2018</v>
      </c>
      <c r="K2942" s="25" t="str">
        <f t="shared" si="371"/>
        <v>3</v>
      </c>
      <c r="L2942" s="25" t="str">
        <f t="shared" si="372"/>
        <v>301511</v>
      </c>
      <c r="M2942" s="25" t="str">
        <f t="shared" si="373"/>
        <v>GEDONG 2</v>
      </c>
    </row>
    <row r="2943" spans="2:13" x14ac:dyDescent="0.25">
      <c r="B2943" s="6">
        <v>43381</v>
      </c>
      <c r="C2943" s="4" t="s">
        <v>1871</v>
      </c>
      <c r="D2943" s="5">
        <v>30000</v>
      </c>
      <c r="E2943" s="5">
        <v>0</v>
      </c>
      <c r="F2943" s="5">
        <f t="shared" si="367"/>
        <v>1447906400</v>
      </c>
      <c r="H2943" s="25" t="str">
        <f t="shared" si="368"/>
        <v>08</v>
      </c>
      <c r="I2943" s="25" t="str">
        <f t="shared" si="369"/>
        <v>10</v>
      </c>
      <c r="J2943" s="25" t="str">
        <f t="shared" si="370"/>
        <v>2018</v>
      </c>
      <c r="K2943" s="25" t="str">
        <f t="shared" si="371"/>
        <v>3</v>
      </c>
      <c r="L2943" s="25" t="str">
        <f t="shared" si="372"/>
        <v>301509</v>
      </c>
      <c r="M2943" s="25" t="str">
        <f t="shared" si="373"/>
        <v>LT AGUNG 2</v>
      </c>
    </row>
    <row r="2944" spans="2:13" x14ac:dyDescent="0.25">
      <c r="B2944" s="6">
        <v>43381</v>
      </c>
      <c r="C2944" s="4" t="s">
        <v>1872</v>
      </c>
      <c r="D2944" s="5">
        <v>90000</v>
      </c>
      <c r="E2944" s="5">
        <v>0</v>
      </c>
      <c r="F2944" s="5">
        <f t="shared" si="367"/>
        <v>1447996400</v>
      </c>
      <c r="H2944" s="25" t="str">
        <f t="shared" si="368"/>
        <v>08</v>
      </c>
      <c r="I2944" s="25" t="str">
        <f t="shared" si="369"/>
        <v>10</v>
      </c>
      <c r="J2944" s="25" t="str">
        <f t="shared" si="370"/>
        <v>2018</v>
      </c>
      <c r="K2944" s="25" t="str">
        <f t="shared" si="371"/>
        <v>3</v>
      </c>
      <c r="L2944" s="25" t="str">
        <f t="shared" si="372"/>
        <v>301507</v>
      </c>
      <c r="M2944" s="25" t="str">
        <f t="shared" si="373"/>
        <v>AMPERA 2</v>
      </c>
    </row>
    <row r="2945" spans="2:13" x14ac:dyDescent="0.25">
      <c r="B2945" s="6">
        <v>43381</v>
      </c>
      <c r="C2945" s="4" t="s">
        <v>1873</v>
      </c>
      <c r="D2945" s="5">
        <v>112500</v>
      </c>
      <c r="E2945" s="5">
        <v>0</v>
      </c>
      <c r="F2945" s="5">
        <f t="shared" si="367"/>
        <v>1448108900</v>
      </c>
      <c r="H2945" s="25" t="str">
        <f t="shared" si="368"/>
        <v>08</v>
      </c>
      <c r="I2945" s="25" t="str">
        <f t="shared" si="369"/>
        <v>10</v>
      </c>
      <c r="J2945" s="25" t="str">
        <f t="shared" si="370"/>
        <v>2018</v>
      </c>
      <c r="K2945" s="25" t="str">
        <f t="shared" si="371"/>
        <v>3</v>
      </c>
      <c r="L2945" s="25" t="str">
        <f t="shared" si="372"/>
        <v>301513</v>
      </c>
      <c r="M2945" s="25" t="str">
        <f t="shared" si="373"/>
        <v>KP RAMBUTAN</v>
      </c>
    </row>
    <row r="2946" spans="2:13" x14ac:dyDescent="0.25">
      <c r="B2946" s="6">
        <v>43381</v>
      </c>
      <c r="C2946" s="4" t="s">
        <v>1874</v>
      </c>
      <c r="D2946" s="5">
        <v>75000</v>
      </c>
      <c r="E2946" s="5">
        <v>0</v>
      </c>
      <c r="F2946" s="5">
        <f t="shared" si="367"/>
        <v>1448183900</v>
      </c>
      <c r="H2946" s="25" t="str">
        <f t="shared" si="368"/>
        <v>08</v>
      </c>
      <c r="I2946" s="25" t="str">
        <f t="shared" si="369"/>
        <v>10</v>
      </c>
      <c r="J2946" s="25" t="str">
        <f t="shared" si="370"/>
        <v>2018</v>
      </c>
      <c r="K2946" s="25" t="str">
        <f t="shared" si="371"/>
        <v>3</v>
      </c>
      <c r="L2946" s="25" t="str">
        <f t="shared" si="372"/>
        <v>301514</v>
      </c>
      <c r="M2946" s="25" t="str">
        <f t="shared" si="373"/>
        <v>PS REBO</v>
      </c>
    </row>
    <row r="2947" spans="2:13" x14ac:dyDescent="0.25">
      <c r="B2947" s="6">
        <v>43381</v>
      </c>
      <c r="C2947" s="4" t="s">
        <v>1871</v>
      </c>
      <c r="D2947" s="5">
        <v>510000</v>
      </c>
      <c r="E2947" s="5">
        <v>0</v>
      </c>
      <c r="F2947" s="5">
        <f t="shared" si="367"/>
        <v>1448693900</v>
      </c>
      <c r="H2947" s="25" t="str">
        <f t="shared" si="368"/>
        <v>08</v>
      </c>
      <c r="I2947" s="25" t="str">
        <f t="shared" si="369"/>
        <v>10</v>
      </c>
      <c r="J2947" s="25" t="str">
        <f t="shared" si="370"/>
        <v>2018</v>
      </c>
      <c r="K2947" s="25" t="str">
        <f t="shared" si="371"/>
        <v>3</v>
      </c>
      <c r="L2947" s="25" t="str">
        <f t="shared" si="372"/>
        <v>301509</v>
      </c>
      <c r="M2947" s="25" t="str">
        <f t="shared" si="373"/>
        <v>LT AGUNG 2</v>
      </c>
    </row>
    <row r="2948" spans="2:13" x14ac:dyDescent="0.25">
      <c r="B2948" s="6">
        <v>43381</v>
      </c>
      <c r="C2948" s="4" t="s">
        <v>1875</v>
      </c>
      <c r="D2948" s="5">
        <v>120000</v>
      </c>
      <c r="E2948" s="5">
        <v>0</v>
      </c>
      <c r="F2948" s="5">
        <f t="shared" si="367"/>
        <v>1448813900</v>
      </c>
      <c r="H2948" s="25" t="str">
        <f t="shared" si="368"/>
        <v>08</v>
      </c>
      <c r="I2948" s="25" t="str">
        <f t="shared" si="369"/>
        <v>10</v>
      </c>
      <c r="J2948" s="25" t="str">
        <f t="shared" si="370"/>
        <v>2018</v>
      </c>
      <c r="K2948" s="25" t="str">
        <f t="shared" si="371"/>
        <v>3</v>
      </c>
      <c r="L2948" s="25" t="str">
        <f t="shared" si="372"/>
        <v>301508</v>
      </c>
      <c r="M2948" s="25" t="str">
        <f t="shared" si="373"/>
        <v>AMPERA 1</v>
      </c>
    </row>
    <row r="2949" spans="2:13" x14ac:dyDescent="0.25">
      <c r="B2949" s="6">
        <v>43381</v>
      </c>
      <c r="C2949" s="4" t="s">
        <v>1876</v>
      </c>
      <c r="D2949" s="5">
        <v>105000</v>
      </c>
      <c r="E2949" s="5">
        <v>0</v>
      </c>
      <c r="F2949" s="5">
        <f t="shared" si="367"/>
        <v>1448918900</v>
      </c>
      <c r="H2949" s="25" t="str">
        <f t="shared" si="368"/>
        <v>08</v>
      </c>
      <c r="I2949" s="25" t="str">
        <f t="shared" si="369"/>
        <v>10</v>
      </c>
      <c r="J2949" s="25" t="str">
        <f t="shared" si="370"/>
        <v>2018</v>
      </c>
      <c r="K2949" s="25" t="str">
        <f t="shared" si="371"/>
        <v>3</v>
      </c>
      <c r="L2949" s="25" t="str">
        <f t="shared" si="372"/>
        <v>301516</v>
      </c>
      <c r="M2949" s="25" t="str">
        <f t="shared" si="373"/>
        <v>DUKUH 3</v>
      </c>
    </row>
    <row r="2950" spans="2:13" x14ac:dyDescent="0.25">
      <c r="B2950" s="6">
        <v>43381</v>
      </c>
      <c r="C2950" s="4" t="s">
        <v>1877</v>
      </c>
      <c r="D2950" s="5">
        <v>60000</v>
      </c>
      <c r="E2950" s="5">
        <v>0</v>
      </c>
      <c r="F2950" s="5">
        <f t="shared" si="367"/>
        <v>1448978900</v>
      </c>
      <c r="H2950" s="25" t="str">
        <f t="shared" si="368"/>
        <v>08</v>
      </c>
      <c r="I2950" s="25" t="str">
        <f t="shared" si="369"/>
        <v>10</v>
      </c>
      <c r="J2950" s="25" t="str">
        <f t="shared" si="370"/>
        <v>2018</v>
      </c>
      <c r="K2950" s="25" t="str">
        <f t="shared" si="371"/>
        <v>3</v>
      </c>
      <c r="L2950" s="25" t="str">
        <f t="shared" si="372"/>
        <v>301506</v>
      </c>
      <c r="M2950" s="25" t="str">
        <f t="shared" si="373"/>
        <v>FATMAWATI 1</v>
      </c>
    </row>
    <row r="2951" spans="2:13" x14ac:dyDescent="0.25">
      <c r="B2951" s="6">
        <v>43381</v>
      </c>
      <c r="C2951" s="4" t="s">
        <v>1873</v>
      </c>
      <c r="D2951" s="5">
        <v>15000</v>
      </c>
      <c r="E2951" s="5">
        <v>0</v>
      </c>
      <c r="F2951" s="5">
        <f t="shared" si="367"/>
        <v>1448993900</v>
      </c>
      <c r="H2951" s="25" t="str">
        <f t="shared" si="368"/>
        <v>08</v>
      </c>
      <c r="I2951" s="25" t="str">
        <f t="shared" si="369"/>
        <v>10</v>
      </c>
      <c r="J2951" s="25" t="str">
        <f t="shared" si="370"/>
        <v>2018</v>
      </c>
      <c r="K2951" s="25" t="str">
        <f t="shared" si="371"/>
        <v>3</v>
      </c>
      <c r="L2951" s="25" t="str">
        <f t="shared" si="372"/>
        <v>301513</v>
      </c>
      <c r="M2951" s="25" t="str">
        <f t="shared" si="373"/>
        <v>KP RAMBUTAN</v>
      </c>
    </row>
    <row r="2952" spans="2:13" x14ac:dyDescent="0.25">
      <c r="B2952" s="6">
        <v>43381</v>
      </c>
      <c r="C2952" s="4" t="s">
        <v>1878</v>
      </c>
      <c r="D2952" s="5">
        <v>165000</v>
      </c>
      <c r="E2952" s="5">
        <v>0</v>
      </c>
      <c r="F2952" s="5">
        <f t="shared" si="367"/>
        <v>1449158900</v>
      </c>
      <c r="H2952" s="25" t="str">
        <f t="shared" si="368"/>
        <v>08</v>
      </c>
      <c r="I2952" s="25" t="str">
        <f t="shared" si="369"/>
        <v>10</v>
      </c>
      <c r="J2952" s="25" t="str">
        <f t="shared" si="370"/>
        <v>2018</v>
      </c>
      <c r="K2952" s="25" t="str">
        <f t="shared" si="371"/>
        <v>3</v>
      </c>
      <c r="L2952" s="25" t="str">
        <f t="shared" si="372"/>
        <v>301515</v>
      </c>
      <c r="M2952" s="25" t="str">
        <f t="shared" si="373"/>
        <v>DUKUH 1</v>
      </c>
    </row>
    <row r="2953" spans="2:13" x14ac:dyDescent="0.25">
      <c r="B2953" s="6">
        <v>43381</v>
      </c>
      <c r="C2953" s="4" t="s">
        <v>1879</v>
      </c>
      <c r="D2953" s="5">
        <v>135000</v>
      </c>
      <c r="E2953" s="5">
        <v>0</v>
      </c>
      <c r="F2953" s="5">
        <f t="shared" si="367"/>
        <v>1449293900</v>
      </c>
      <c r="H2953" s="25" t="str">
        <f t="shared" si="368"/>
        <v>08</v>
      </c>
      <c r="I2953" s="25" t="str">
        <f t="shared" si="369"/>
        <v>10</v>
      </c>
      <c r="J2953" s="25" t="str">
        <f t="shared" si="370"/>
        <v>2018</v>
      </c>
      <c r="K2953" s="25" t="str">
        <f t="shared" si="371"/>
        <v>3</v>
      </c>
      <c r="L2953" s="25" t="str">
        <f t="shared" si="372"/>
        <v>301505</v>
      </c>
      <c r="M2953" s="25" t="str">
        <f t="shared" si="373"/>
        <v>FATMAWATI 2</v>
      </c>
    </row>
    <row r="2954" spans="2:13" x14ac:dyDescent="0.25">
      <c r="B2954" s="6">
        <v>43381</v>
      </c>
      <c r="C2954" s="4" t="s">
        <v>1872</v>
      </c>
      <c r="D2954" s="5">
        <v>45000</v>
      </c>
      <c r="E2954" s="5">
        <v>0</v>
      </c>
      <c r="F2954" s="5">
        <f t="shared" si="367"/>
        <v>1449338900</v>
      </c>
      <c r="H2954" s="25" t="str">
        <f t="shared" si="368"/>
        <v>08</v>
      </c>
      <c r="I2954" s="25" t="str">
        <f t="shared" si="369"/>
        <v>10</v>
      </c>
      <c r="J2954" s="25" t="str">
        <f t="shared" si="370"/>
        <v>2018</v>
      </c>
      <c r="K2954" s="25" t="str">
        <f t="shared" si="371"/>
        <v>3</v>
      </c>
      <c r="L2954" s="25" t="str">
        <f t="shared" si="372"/>
        <v>301507</v>
      </c>
      <c r="M2954" s="25" t="str">
        <f t="shared" si="373"/>
        <v>AMPERA 2</v>
      </c>
    </row>
    <row r="2955" spans="2:13" x14ac:dyDescent="0.25">
      <c r="B2955" s="6">
        <v>43381</v>
      </c>
      <c r="C2955" s="4" t="s">
        <v>1876</v>
      </c>
      <c r="D2955" s="5">
        <v>43000</v>
      </c>
      <c r="E2955" s="5">
        <v>0</v>
      </c>
      <c r="F2955" s="5">
        <f t="shared" si="367"/>
        <v>1449381900</v>
      </c>
      <c r="H2955" s="25" t="str">
        <f t="shared" si="368"/>
        <v>08</v>
      </c>
      <c r="I2955" s="25" t="str">
        <f t="shared" si="369"/>
        <v>10</v>
      </c>
      <c r="J2955" s="25" t="str">
        <f t="shared" si="370"/>
        <v>2018</v>
      </c>
      <c r="K2955" s="25" t="str">
        <f t="shared" si="371"/>
        <v>3</v>
      </c>
      <c r="L2955" s="25" t="str">
        <f t="shared" si="372"/>
        <v>301516</v>
      </c>
      <c r="M2955" s="25" t="str">
        <f t="shared" si="373"/>
        <v>DUKUH 3</v>
      </c>
    </row>
    <row r="2956" spans="2:13" x14ac:dyDescent="0.25">
      <c r="B2956" s="6">
        <v>43381</v>
      </c>
      <c r="C2956" s="4" t="s">
        <v>1880</v>
      </c>
      <c r="D2956" s="5">
        <v>75000</v>
      </c>
      <c r="E2956" s="5">
        <v>0</v>
      </c>
      <c r="F2956" s="5">
        <f t="shared" si="367"/>
        <v>1449456900</v>
      </c>
      <c r="H2956" s="25" t="str">
        <f t="shared" si="368"/>
        <v>08</v>
      </c>
      <c r="I2956" s="25" t="str">
        <f t="shared" si="369"/>
        <v>10</v>
      </c>
      <c r="J2956" s="25" t="str">
        <f t="shared" si="370"/>
        <v>2018</v>
      </c>
      <c r="K2956" s="25" t="str">
        <f t="shared" si="371"/>
        <v>3</v>
      </c>
      <c r="L2956" s="25" t="str">
        <f t="shared" si="372"/>
        <v>301512</v>
      </c>
      <c r="M2956" s="25" t="str">
        <f t="shared" si="373"/>
        <v>GEDONG 1</v>
      </c>
    </row>
    <row r="2957" spans="2:13" x14ac:dyDescent="0.25">
      <c r="B2957" s="6">
        <v>43381</v>
      </c>
      <c r="C2957" s="4" t="s">
        <v>1881</v>
      </c>
      <c r="D2957" s="5">
        <v>180000</v>
      </c>
      <c r="E2957" s="5">
        <v>0</v>
      </c>
      <c r="F2957" s="5">
        <f t="shared" si="367"/>
        <v>1449636900</v>
      </c>
      <c r="H2957" s="25" t="str">
        <f t="shared" si="368"/>
        <v>08</v>
      </c>
      <c r="I2957" s="25" t="str">
        <f t="shared" si="369"/>
        <v>10</v>
      </c>
      <c r="J2957" s="25" t="str">
        <f t="shared" si="370"/>
        <v>2018</v>
      </c>
      <c r="K2957" s="25" t="str">
        <f t="shared" si="371"/>
        <v>3</v>
      </c>
      <c r="L2957" s="25" t="str">
        <f t="shared" si="372"/>
        <v>301504</v>
      </c>
      <c r="M2957" s="25" t="str">
        <f t="shared" si="373"/>
        <v>PD PINANG</v>
      </c>
    </row>
    <row r="2958" spans="2:13" x14ac:dyDescent="0.25">
      <c r="B2958" s="6">
        <v>43381</v>
      </c>
      <c r="C2958" s="4" t="s">
        <v>1874</v>
      </c>
      <c r="D2958" s="5">
        <v>832500</v>
      </c>
      <c r="E2958" s="5">
        <v>0</v>
      </c>
      <c r="F2958" s="5">
        <f t="shared" si="367"/>
        <v>1450469400</v>
      </c>
      <c r="H2958" s="25" t="str">
        <f t="shared" si="368"/>
        <v>08</v>
      </c>
      <c r="I2958" s="25" t="str">
        <f t="shared" si="369"/>
        <v>10</v>
      </c>
      <c r="J2958" s="25" t="str">
        <f t="shared" si="370"/>
        <v>2018</v>
      </c>
      <c r="K2958" s="25" t="str">
        <f t="shared" si="371"/>
        <v>3</v>
      </c>
      <c r="L2958" s="25" t="str">
        <f t="shared" si="372"/>
        <v>301514</v>
      </c>
      <c r="M2958" s="25" t="str">
        <f t="shared" si="373"/>
        <v>PS REBO</v>
      </c>
    </row>
    <row r="2959" spans="2:13" x14ac:dyDescent="0.25">
      <c r="B2959" s="6">
        <v>43381</v>
      </c>
      <c r="C2959" s="4" t="s">
        <v>1877</v>
      </c>
      <c r="D2959" s="5">
        <v>120000</v>
      </c>
      <c r="E2959" s="5">
        <v>0</v>
      </c>
      <c r="F2959" s="5">
        <f t="shared" si="367"/>
        <v>1450589400</v>
      </c>
      <c r="H2959" s="25" t="str">
        <f t="shared" si="368"/>
        <v>08</v>
      </c>
      <c r="I2959" s="25" t="str">
        <f t="shared" si="369"/>
        <v>10</v>
      </c>
      <c r="J2959" s="25" t="str">
        <f t="shared" si="370"/>
        <v>2018</v>
      </c>
      <c r="K2959" s="25" t="str">
        <f t="shared" si="371"/>
        <v>3</v>
      </c>
      <c r="L2959" s="25" t="str">
        <f t="shared" si="372"/>
        <v>301506</v>
      </c>
      <c r="M2959" s="25" t="str">
        <f t="shared" si="373"/>
        <v>FATMAWATI 1</v>
      </c>
    </row>
    <row r="2960" spans="2:13" x14ac:dyDescent="0.25">
      <c r="B2960" s="6">
        <v>43381</v>
      </c>
      <c r="C2960" s="4" t="s">
        <v>1882</v>
      </c>
      <c r="D2960" s="5">
        <v>30000</v>
      </c>
      <c r="E2960" s="5">
        <v>0</v>
      </c>
      <c r="F2960" s="5">
        <f t="shared" si="367"/>
        <v>1450619400</v>
      </c>
      <c r="H2960" s="25" t="str">
        <f t="shared" si="368"/>
        <v>08</v>
      </c>
      <c r="I2960" s="25" t="str">
        <f t="shared" si="369"/>
        <v>10</v>
      </c>
      <c r="J2960" s="25" t="str">
        <f t="shared" si="370"/>
        <v>2018</v>
      </c>
      <c r="K2960" s="25" t="str">
        <f t="shared" si="371"/>
        <v>3</v>
      </c>
      <c r="L2960" s="25" t="str">
        <f t="shared" si="372"/>
        <v>301503</v>
      </c>
      <c r="M2960" s="25" t="str">
        <f t="shared" si="373"/>
        <v>CIPUTAT 1</v>
      </c>
    </row>
    <row r="2961" spans="2:13" x14ac:dyDescent="0.25">
      <c r="B2961" s="6">
        <v>43381</v>
      </c>
      <c r="C2961" s="4" t="s">
        <v>1880</v>
      </c>
      <c r="D2961" s="5">
        <v>135000</v>
      </c>
      <c r="E2961" s="5">
        <v>0</v>
      </c>
      <c r="F2961" s="5">
        <f t="shared" si="367"/>
        <v>1450754400</v>
      </c>
      <c r="H2961" s="25" t="str">
        <f t="shared" si="368"/>
        <v>08</v>
      </c>
      <c r="I2961" s="25" t="str">
        <f t="shared" si="369"/>
        <v>10</v>
      </c>
      <c r="J2961" s="25" t="str">
        <f t="shared" si="370"/>
        <v>2018</v>
      </c>
      <c r="K2961" s="25" t="str">
        <f t="shared" si="371"/>
        <v>3</v>
      </c>
      <c r="L2961" s="25" t="str">
        <f t="shared" si="372"/>
        <v>301512</v>
      </c>
      <c r="M2961" s="25" t="str">
        <f t="shared" si="373"/>
        <v>GEDONG 1</v>
      </c>
    </row>
    <row r="2962" spans="2:13" x14ac:dyDescent="0.25">
      <c r="B2962" s="6">
        <v>43381</v>
      </c>
      <c r="C2962" s="4" t="s">
        <v>1882</v>
      </c>
      <c r="D2962" s="5">
        <v>90000</v>
      </c>
      <c r="E2962" s="5">
        <v>0</v>
      </c>
      <c r="F2962" s="5">
        <f t="shared" si="367"/>
        <v>1450844400</v>
      </c>
      <c r="H2962" s="25" t="str">
        <f t="shared" si="368"/>
        <v>08</v>
      </c>
      <c r="I2962" s="25" t="str">
        <f t="shared" si="369"/>
        <v>10</v>
      </c>
      <c r="J2962" s="25" t="str">
        <f t="shared" si="370"/>
        <v>2018</v>
      </c>
      <c r="K2962" s="25" t="str">
        <f t="shared" si="371"/>
        <v>3</v>
      </c>
      <c r="L2962" s="25" t="str">
        <f t="shared" si="372"/>
        <v>301503</v>
      </c>
      <c r="M2962" s="25" t="str">
        <f t="shared" si="373"/>
        <v>CIPUTAT 1</v>
      </c>
    </row>
    <row r="2963" spans="2:13" x14ac:dyDescent="0.25">
      <c r="B2963" s="6">
        <v>43381</v>
      </c>
      <c r="C2963" s="4" t="s">
        <v>1879</v>
      </c>
      <c r="D2963" s="5">
        <v>75000</v>
      </c>
      <c r="E2963" s="5">
        <v>0</v>
      </c>
      <c r="F2963" s="5">
        <f t="shared" si="367"/>
        <v>1450919400</v>
      </c>
      <c r="H2963" s="25" t="str">
        <f t="shared" si="368"/>
        <v>08</v>
      </c>
      <c r="I2963" s="25" t="str">
        <f t="shared" si="369"/>
        <v>10</v>
      </c>
      <c r="J2963" s="25" t="str">
        <f t="shared" si="370"/>
        <v>2018</v>
      </c>
      <c r="K2963" s="25" t="str">
        <f t="shared" si="371"/>
        <v>3</v>
      </c>
      <c r="L2963" s="25" t="str">
        <f t="shared" si="372"/>
        <v>301505</v>
      </c>
      <c r="M2963" s="25" t="str">
        <f t="shared" si="373"/>
        <v>FATMAWATI 2</v>
      </c>
    </row>
    <row r="2964" spans="2:13" x14ac:dyDescent="0.25">
      <c r="B2964" s="6">
        <v>43381</v>
      </c>
      <c r="C2964" s="4" t="s">
        <v>1883</v>
      </c>
      <c r="D2964" s="5">
        <v>60000</v>
      </c>
      <c r="E2964" s="5">
        <v>0</v>
      </c>
      <c r="F2964" s="5">
        <f t="shared" si="367"/>
        <v>1450979400</v>
      </c>
      <c r="H2964" s="25" t="str">
        <f t="shared" si="368"/>
        <v>08</v>
      </c>
      <c r="I2964" s="25" t="str">
        <f t="shared" si="369"/>
        <v>10</v>
      </c>
      <c r="J2964" s="25" t="str">
        <f t="shared" si="370"/>
        <v>2018</v>
      </c>
      <c r="K2964" s="25" t="str">
        <f t="shared" si="371"/>
        <v>3</v>
      </c>
      <c r="L2964" s="25" t="str">
        <f t="shared" si="372"/>
        <v>301510</v>
      </c>
      <c r="M2964" s="25" t="str">
        <f t="shared" si="373"/>
        <v>LT AGUNG 1</v>
      </c>
    </row>
    <row r="2965" spans="2:13" x14ac:dyDescent="0.25">
      <c r="B2965" s="6">
        <v>43381</v>
      </c>
      <c r="C2965" s="4" t="s">
        <v>1884</v>
      </c>
      <c r="D2965" s="5">
        <v>150000</v>
      </c>
      <c r="E2965" s="5">
        <v>0</v>
      </c>
      <c r="F2965" s="5">
        <f t="shared" si="367"/>
        <v>1451129400</v>
      </c>
      <c r="H2965" s="25" t="str">
        <f t="shared" si="368"/>
        <v>08</v>
      </c>
      <c r="I2965" s="25" t="str">
        <f t="shared" si="369"/>
        <v>10</v>
      </c>
      <c r="J2965" s="25" t="str">
        <f t="shared" si="370"/>
        <v>2018</v>
      </c>
      <c r="K2965" s="25" t="str">
        <f t="shared" si="371"/>
        <v>1</v>
      </c>
      <c r="L2965" s="25" t="str">
        <f t="shared" si="372"/>
        <v>301514</v>
      </c>
      <c r="M2965" s="25" t="str">
        <f t="shared" si="373"/>
        <v>PS REBO</v>
      </c>
    </row>
    <row r="2966" spans="2:13" x14ac:dyDescent="0.25">
      <c r="B2966" s="6">
        <v>43381</v>
      </c>
      <c r="C2966" s="4" t="s">
        <v>1885</v>
      </c>
      <c r="D2966" s="5">
        <v>2340000</v>
      </c>
      <c r="E2966" s="5">
        <v>0</v>
      </c>
      <c r="F2966" s="5">
        <f t="shared" si="367"/>
        <v>1453469400</v>
      </c>
      <c r="H2966" s="25" t="str">
        <f t="shared" si="368"/>
        <v>08</v>
      </c>
      <c r="I2966" s="25" t="str">
        <f t="shared" si="369"/>
        <v>10</v>
      </c>
      <c r="J2966" s="25" t="str">
        <f t="shared" si="370"/>
        <v>2018</v>
      </c>
      <c r="K2966" s="25" t="str">
        <f t="shared" si="371"/>
        <v>1</v>
      </c>
      <c r="L2966" s="25" t="str">
        <f t="shared" si="372"/>
        <v>301509</v>
      </c>
      <c r="M2966" s="25" t="str">
        <f t="shared" si="373"/>
        <v>LT AGUNG 2</v>
      </c>
    </row>
    <row r="2967" spans="2:13" x14ac:dyDescent="0.25">
      <c r="B2967" s="6">
        <v>43381</v>
      </c>
      <c r="C2967" s="4" t="s">
        <v>1884</v>
      </c>
      <c r="D2967" s="5">
        <v>3337500</v>
      </c>
      <c r="E2967" s="5">
        <v>0</v>
      </c>
      <c r="F2967" s="5">
        <f t="shared" ref="F2967:F3030" si="374">F2966+D2967-E2967</f>
        <v>1456806900</v>
      </c>
      <c r="H2967" s="25" t="str">
        <f t="shared" si="368"/>
        <v>08</v>
      </c>
      <c r="I2967" s="25" t="str">
        <f t="shared" si="369"/>
        <v>10</v>
      </c>
      <c r="J2967" s="25" t="str">
        <f t="shared" si="370"/>
        <v>2018</v>
      </c>
      <c r="K2967" s="25" t="str">
        <f t="shared" si="371"/>
        <v>1</v>
      </c>
      <c r="L2967" s="25" t="str">
        <f t="shared" si="372"/>
        <v>301514</v>
      </c>
      <c r="M2967" s="25" t="str">
        <f t="shared" si="373"/>
        <v>PS REBO</v>
      </c>
    </row>
    <row r="2968" spans="2:13" x14ac:dyDescent="0.25">
      <c r="B2968" s="6">
        <v>43381</v>
      </c>
      <c r="C2968" s="4" t="s">
        <v>1886</v>
      </c>
      <c r="D2968" s="5">
        <v>1470000</v>
      </c>
      <c r="E2968" s="5">
        <v>0</v>
      </c>
      <c r="F2968" s="5">
        <f t="shared" si="374"/>
        <v>1458276900</v>
      </c>
      <c r="H2968" s="25" t="str">
        <f t="shared" si="368"/>
        <v>08</v>
      </c>
      <c r="I2968" s="25" t="str">
        <f t="shared" si="369"/>
        <v>10</v>
      </c>
      <c r="J2968" s="25" t="str">
        <f t="shared" si="370"/>
        <v>2018</v>
      </c>
      <c r="K2968" s="25" t="str">
        <f t="shared" si="371"/>
        <v>1</v>
      </c>
      <c r="L2968" s="25" t="str">
        <f t="shared" si="372"/>
        <v>301515</v>
      </c>
      <c r="M2968" s="25" t="str">
        <f t="shared" si="373"/>
        <v>DUKUH 1</v>
      </c>
    </row>
    <row r="2969" spans="2:13" x14ac:dyDescent="0.25">
      <c r="B2969" s="6">
        <v>43381</v>
      </c>
      <c r="C2969" s="4" t="s">
        <v>1887</v>
      </c>
      <c r="D2969" s="5">
        <v>120000</v>
      </c>
      <c r="E2969" s="5">
        <v>0</v>
      </c>
      <c r="F2969" s="5">
        <f t="shared" si="374"/>
        <v>1458396900</v>
      </c>
      <c r="H2969" s="25" t="str">
        <f t="shared" si="368"/>
        <v>08</v>
      </c>
      <c r="I2969" s="25" t="str">
        <f t="shared" si="369"/>
        <v>10</v>
      </c>
      <c r="J2969" s="25" t="str">
        <f t="shared" si="370"/>
        <v>2018</v>
      </c>
      <c r="K2969" s="25" t="str">
        <f t="shared" si="371"/>
        <v>1</v>
      </c>
      <c r="L2969" s="25" t="str">
        <f t="shared" si="372"/>
        <v>301505</v>
      </c>
      <c r="M2969" s="25" t="str">
        <f t="shared" si="373"/>
        <v>FATMAWATI 2</v>
      </c>
    </row>
    <row r="2970" spans="2:13" x14ac:dyDescent="0.25">
      <c r="B2970" s="6">
        <v>43381</v>
      </c>
      <c r="C2970" s="4" t="s">
        <v>1888</v>
      </c>
      <c r="D2970" s="5">
        <v>742500</v>
      </c>
      <c r="E2970" s="5">
        <v>0</v>
      </c>
      <c r="F2970" s="5">
        <f t="shared" si="374"/>
        <v>1459139400</v>
      </c>
      <c r="H2970" s="25" t="str">
        <f t="shared" si="368"/>
        <v>08</v>
      </c>
      <c r="I2970" s="25" t="str">
        <f t="shared" si="369"/>
        <v>10</v>
      </c>
      <c r="J2970" s="25" t="str">
        <f t="shared" si="370"/>
        <v>2018</v>
      </c>
      <c r="K2970" s="25" t="str">
        <f t="shared" si="371"/>
        <v>1</v>
      </c>
      <c r="L2970" s="25" t="str">
        <f t="shared" si="372"/>
        <v>301503</v>
      </c>
      <c r="M2970" s="25" t="str">
        <f t="shared" si="373"/>
        <v>CIPUTAT 1</v>
      </c>
    </row>
    <row r="2971" spans="2:13" x14ac:dyDescent="0.25">
      <c r="B2971" s="6">
        <v>43381</v>
      </c>
      <c r="C2971" s="4" t="s">
        <v>1889</v>
      </c>
      <c r="D2971" s="5">
        <v>555000</v>
      </c>
      <c r="E2971" s="5">
        <v>0</v>
      </c>
      <c r="F2971" s="5">
        <f t="shared" si="374"/>
        <v>1459694400</v>
      </c>
      <c r="H2971" s="25" t="str">
        <f t="shared" si="368"/>
        <v>08</v>
      </c>
      <c r="I2971" s="25" t="str">
        <f t="shared" si="369"/>
        <v>10</v>
      </c>
      <c r="J2971" s="25" t="str">
        <f t="shared" si="370"/>
        <v>2018</v>
      </c>
      <c r="K2971" s="25" t="str">
        <f t="shared" si="371"/>
        <v>1</v>
      </c>
      <c r="L2971" s="25" t="str">
        <f t="shared" si="372"/>
        <v>301504</v>
      </c>
      <c r="M2971" s="25" t="str">
        <f t="shared" si="373"/>
        <v>PD PINANG</v>
      </c>
    </row>
    <row r="2972" spans="2:13" x14ac:dyDescent="0.25">
      <c r="B2972" s="6">
        <v>43381</v>
      </c>
      <c r="C2972" s="4" t="s">
        <v>1890</v>
      </c>
      <c r="D2972" s="5">
        <v>405000</v>
      </c>
      <c r="E2972" s="5">
        <v>0</v>
      </c>
      <c r="F2972" s="5">
        <f t="shared" si="374"/>
        <v>1460099400</v>
      </c>
      <c r="H2972" s="25" t="str">
        <f t="shared" ref="H2972:H2992" si="375">MID(C2972,81,2)</f>
        <v>08</v>
      </c>
      <c r="I2972" s="25" t="str">
        <f t="shared" ref="I2972:I2992" si="376">MID(C2972,83,2)</f>
        <v>10</v>
      </c>
      <c r="J2972" s="25" t="str">
        <f t="shared" ref="J2972:J2992" si="377">MID(C2972,85,4)</f>
        <v>2018</v>
      </c>
      <c r="K2972" s="25" t="str">
        <f t="shared" ref="K2972:K2992" si="378">MID(C2972,90,1)</f>
        <v>1</v>
      </c>
      <c r="L2972" s="25" t="str">
        <f t="shared" ref="L2972:L2992" si="379">MID(C2972,92,6)</f>
        <v>301512</v>
      </c>
      <c r="M2972" s="25" t="str">
        <f t="shared" ref="M2972:M2992" si="380">MID(C2972,99,15)</f>
        <v>GEDONG 1</v>
      </c>
    </row>
    <row r="2973" spans="2:13" x14ac:dyDescent="0.25">
      <c r="B2973" s="6">
        <v>43381</v>
      </c>
      <c r="C2973" s="4" t="s">
        <v>1885</v>
      </c>
      <c r="D2973" s="5">
        <v>120000</v>
      </c>
      <c r="E2973" s="5">
        <v>0</v>
      </c>
      <c r="F2973" s="5">
        <f t="shared" si="374"/>
        <v>1460219400</v>
      </c>
      <c r="H2973" s="25" t="str">
        <f t="shared" si="375"/>
        <v>08</v>
      </c>
      <c r="I2973" s="25" t="str">
        <f t="shared" si="376"/>
        <v>10</v>
      </c>
      <c r="J2973" s="25" t="str">
        <f t="shared" si="377"/>
        <v>2018</v>
      </c>
      <c r="K2973" s="25" t="str">
        <f t="shared" si="378"/>
        <v>1</v>
      </c>
      <c r="L2973" s="25" t="str">
        <f t="shared" si="379"/>
        <v>301509</v>
      </c>
      <c r="M2973" s="25" t="str">
        <f t="shared" si="380"/>
        <v>LT AGUNG 2</v>
      </c>
    </row>
    <row r="2974" spans="2:13" x14ac:dyDescent="0.25">
      <c r="B2974" s="6">
        <v>43381</v>
      </c>
      <c r="C2974" s="4" t="s">
        <v>1891</v>
      </c>
      <c r="D2974" s="5">
        <v>345000</v>
      </c>
      <c r="E2974" s="5">
        <v>0</v>
      </c>
      <c r="F2974" s="5">
        <f t="shared" si="374"/>
        <v>1460564400</v>
      </c>
      <c r="H2974" s="25" t="str">
        <f t="shared" si="375"/>
        <v>08</v>
      </c>
      <c r="I2974" s="25" t="str">
        <f t="shared" si="376"/>
        <v>10</v>
      </c>
      <c r="J2974" s="25" t="str">
        <f t="shared" si="377"/>
        <v>2018</v>
      </c>
      <c r="K2974" s="25" t="str">
        <f t="shared" si="378"/>
        <v>1</v>
      </c>
      <c r="L2974" s="25" t="str">
        <f t="shared" si="379"/>
        <v>301506</v>
      </c>
      <c r="M2974" s="25" t="str">
        <f t="shared" si="380"/>
        <v>FATMAWATI 1</v>
      </c>
    </row>
    <row r="2975" spans="2:13" x14ac:dyDescent="0.25">
      <c r="B2975" s="6">
        <v>43381</v>
      </c>
      <c r="C2975" s="4" t="s">
        <v>1892</v>
      </c>
      <c r="D2975" s="5">
        <v>345000</v>
      </c>
      <c r="E2975" s="5">
        <v>0</v>
      </c>
      <c r="F2975" s="5">
        <f t="shared" si="374"/>
        <v>1460909400</v>
      </c>
      <c r="H2975" s="25" t="str">
        <f t="shared" si="375"/>
        <v>08</v>
      </c>
      <c r="I2975" s="25" t="str">
        <f t="shared" si="376"/>
        <v>10</v>
      </c>
      <c r="J2975" s="25" t="str">
        <f t="shared" si="377"/>
        <v>2018</v>
      </c>
      <c r="K2975" s="25" t="str">
        <f t="shared" si="378"/>
        <v>1</v>
      </c>
      <c r="L2975" s="25" t="str">
        <f t="shared" si="379"/>
        <v>301510</v>
      </c>
      <c r="M2975" s="25" t="str">
        <f t="shared" si="380"/>
        <v>LT AGUNG 1</v>
      </c>
    </row>
    <row r="2976" spans="2:13" x14ac:dyDescent="0.25">
      <c r="B2976" s="6">
        <v>43381</v>
      </c>
      <c r="C2976" s="4" t="s">
        <v>1893</v>
      </c>
      <c r="D2976" s="5">
        <v>1125000</v>
      </c>
      <c r="E2976" s="5">
        <v>0</v>
      </c>
      <c r="F2976" s="5">
        <f t="shared" si="374"/>
        <v>1462034400</v>
      </c>
      <c r="H2976" s="25" t="str">
        <f t="shared" si="375"/>
        <v>08</v>
      </c>
      <c r="I2976" s="25" t="str">
        <f t="shared" si="376"/>
        <v>10</v>
      </c>
      <c r="J2976" s="25" t="str">
        <f t="shared" si="377"/>
        <v>2018</v>
      </c>
      <c r="K2976" s="25" t="str">
        <f t="shared" si="378"/>
        <v>1</v>
      </c>
      <c r="L2976" s="25" t="str">
        <f t="shared" si="379"/>
        <v>301507</v>
      </c>
      <c r="M2976" s="25" t="str">
        <f t="shared" si="380"/>
        <v>AMPERA 2</v>
      </c>
    </row>
    <row r="2977" spans="2:13" x14ac:dyDescent="0.25">
      <c r="B2977" s="6">
        <v>43381</v>
      </c>
      <c r="C2977" s="4" t="s">
        <v>1887</v>
      </c>
      <c r="D2977" s="5">
        <v>870000</v>
      </c>
      <c r="E2977" s="5">
        <v>0</v>
      </c>
      <c r="F2977" s="5">
        <f t="shared" si="374"/>
        <v>1462904400</v>
      </c>
      <c r="H2977" s="25" t="str">
        <f t="shared" si="375"/>
        <v>08</v>
      </c>
      <c r="I2977" s="25" t="str">
        <f t="shared" si="376"/>
        <v>10</v>
      </c>
      <c r="J2977" s="25" t="str">
        <f t="shared" si="377"/>
        <v>2018</v>
      </c>
      <c r="K2977" s="25" t="str">
        <f t="shared" si="378"/>
        <v>1</v>
      </c>
      <c r="L2977" s="25" t="str">
        <f t="shared" si="379"/>
        <v>301505</v>
      </c>
      <c r="M2977" s="25" t="str">
        <f t="shared" si="380"/>
        <v>FATMAWATI 2</v>
      </c>
    </row>
    <row r="2978" spans="2:13" x14ac:dyDescent="0.25">
      <c r="B2978" s="6">
        <v>43381</v>
      </c>
      <c r="C2978" s="4" t="s">
        <v>1894</v>
      </c>
      <c r="D2978" s="5">
        <v>60000</v>
      </c>
      <c r="E2978" s="5">
        <v>0</v>
      </c>
      <c r="F2978" s="5">
        <f t="shared" si="374"/>
        <v>1462964400</v>
      </c>
      <c r="H2978" s="25" t="str">
        <f t="shared" si="375"/>
        <v>08</v>
      </c>
      <c r="I2978" s="25" t="str">
        <f t="shared" si="376"/>
        <v>10</v>
      </c>
      <c r="J2978" s="25" t="str">
        <f t="shared" si="377"/>
        <v>2018</v>
      </c>
      <c r="K2978" s="25" t="str">
        <f t="shared" si="378"/>
        <v>1</v>
      </c>
      <c r="L2978" s="25" t="str">
        <f t="shared" si="379"/>
        <v>301513</v>
      </c>
      <c r="M2978" s="25" t="str">
        <f t="shared" si="380"/>
        <v>KP RAMBUTAN</v>
      </c>
    </row>
    <row r="2979" spans="2:13" x14ac:dyDescent="0.25">
      <c r="B2979" s="6">
        <v>43381</v>
      </c>
      <c r="C2979" s="4" t="s">
        <v>1895</v>
      </c>
      <c r="D2979" s="5">
        <v>172000</v>
      </c>
      <c r="E2979" s="5">
        <v>0</v>
      </c>
      <c r="F2979" s="5">
        <f t="shared" si="374"/>
        <v>1463136400</v>
      </c>
      <c r="H2979" s="25" t="str">
        <f t="shared" si="375"/>
        <v>08</v>
      </c>
      <c r="I2979" s="25" t="str">
        <f t="shared" si="376"/>
        <v>10</v>
      </c>
      <c r="J2979" s="25" t="str">
        <f t="shared" si="377"/>
        <v>2018</v>
      </c>
      <c r="K2979" s="25" t="str">
        <f t="shared" si="378"/>
        <v>1</v>
      </c>
      <c r="L2979" s="25" t="str">
        <f t="shared" si="379"/>
        <v>301516</v>
      </c>
      <c r="M2979" s="25" t="str">
        <f t="shared" si="380"/>
        <v>DUKUH 3</v>
      </c>
    </row>
    <row r="2980" spans="2:13" x14ac:dyDescent="0.25">
      <c r="B2980" s="6">
        <v>43381</v>
      </c>
      <c r="C2980" s="4" t="s">
        <v>1895</v>
      </c>
      <c r="D2980" s="5">
        <v>1035000</v>
      </c>
      <c r="E2980" s="5">
        <v>0</v>
      </c>
      <c r="F2980" s="5">
        <f t="shared" si="374"/>
        <v>1464171400</v>
      </c>
      <c r="H2980" s="25" t="str">
        <f t="shared" si="375"/>
        <v>08</v>
      </c>
      <c r="I2980" s="25" t="str">
        <f t="shared" si="376"/>
        <v>10</v>
      </c>
      <c r="J2980" s="25" t="str">
        <f t="shared" si="377"/>
        <v>2018</v>
      </c>
      <c r="K2980" s="25" t="str">
        <f t="shared" si="378"/>
        <v>1</v>
      </c>
      <c r="L2980" s="25" t="str">
        <f t="shared" si="379"/>
        <v>301516</v>
      </c>
      <c r="M2980" s="25" t="str">
        <f t="shared" si="380"/>
        <v>DUKUH 3</v>
      </c>
    </row>
    <row r="2981" spans="2:13" x14ac:dyDescent="0.25">
      <c r="B2981" s="6">
        <v>43381</v>
      </c>
      <c r="C2981" s="4" t="s">
        <v>1891</v>
      </c>
      <c r="D2981" s="5">
        <v>780000</v>
      </c>
      <c r="E2981" s="5">
        <v>0</v>
      </c>
      <c r="F2981" s="5">
        <f t="shared" si="374"/>
        <v>1464951400</v>
      </c>
      <c r="H2981" s="25" t="str">
        <f t="shared" si="375"/>
        <v>08</v>
      </c>
      <c r="I2981" s="25" t="str">
        <f t="shared" si="376"/>
        <v>10</v>
      </c>
      <c r="J2981" s="25" t="str">
        <f t="shared" si="377"/>
        <v>2018</v>
      </c>
      <c r="K2981" s="25" t="str">
        <f t="shared" si="378"/>
        <v>1</v>
      </c>
      <c r="L2981" s="25" t="str">
        <f t="shared" si="379"/>
        <v>301506</v>
      </c>
      <c r="M2981" s="25" t="str">
        <f t="shared" si="380"/>
        <v>FATMAWATI 1</v>
      </c>
    </row>
    <row r="2982" spans="2:13" x14ac:dyDescent="0.25">
      <c r="B2982" s="6">
        <v>43381</v>
      </c>
      <c r="C2982" s="4" t="s">
        <v>1888</v>
      </c>
      <c r="D2982" s="5">
        <v>255000</v>
      </c>
      <c r="E2982" s="5">
        <v>0</v>
      </c>
      <c r="F2982" s="5">
        <f t="shared" si="374"/>
        <v>1465206400</v>
      </c>
      <c r="H2982" s="25" t="str">
        <f t="shared" si="375"/>
        <v>08</v>
      </c>
      <c r="I2982" s="25" t="str">
        <f t="shared" si="376"/>
        <v>10</v>
      </c>
      <c r="J2982" s="25" t="str">
        <f t="shared" si="377"/>
        <v>2018</v>
      </c>
      <c r="K2982" s="25" t="str">
        <f t="shared" si="378"/>
        <v>1</v>
      </c>
      <c r="L2982" s="25" t="str">
        <f t="shared" si="379"/>
        <v>301503</v>
      </c>
      <c r="M2982" s="25" t="str">
        <f t="shared" si="380"/>
        <v>CIPUTAT 1</v>
      </c>
    </row>
    <row r="2983" spans="2:13" x14ac:dyDescent="0.25">
      <c r="B2983" s="6">
        <v>43381</v>
      </c>
      <c r="C2983" s="4" t="s">
        <v>1894</v>
      </c>
      <c r="D2983" s="5">
        <v>1170000</v>
      </c>
      <c r="E2983" s="5">
        <v>0</v>
      </c>
      <c r="F2983" s="5">
        <f t="shared" si="374"/>
        <v>1466376400</v>
      </c>
      <c r="H2983" s="25" t="str">
        <f t="shared" si="375"/>
        <v>08</v>
      </c>
      <c r="I2983" s="25" t="str">
        <f t="shared" si="376"/>
        <v>10</v>
      </c>
      <c r="J2983" s="25" t="str">
        <f t="shared" si="377"/>
        <v>2018</v>
      </c>
      <c r="K2983" s="25" t="str">
        <f t="shared" si="378"/>
        <v>1</v>
      </c>
      <c r="L2983" s="25" t="str">
        <f t="shared" si="379"/>
        <v>301513</v>
      </c>
      <c r="M2983" s="25" t="str">
        <f t="shared" si="380"/>
        <v>KP RAMBUTAN</v>
      </c>
    </row>
    <row r="2984" spans="2:13" x14ac:dyDescent="0.25">
      <c r="B2984" s="6">
        <v>43381</v>
      </c>
      <c r="C2984" s="4" t="s">
        <v>1896</v>
      </c>
      <c r="D2984" s="5">
        <v>135000</v>
      </c>
      <c r="E2984" s="5">
        <v>0</v>
      </c>
      <c r="F2984" s="5">
        <f t="shared" si="374"/>
        <v>1466511400</v>
      </c>
      <c r="H2984" s="25" t="str">
        <f t="shared" si="375"/>
        <v>08</v>
      </c>
      <c r="I2984" s="25" t="str">
        <f t="shared" si="376"/>
        <v>10</v>
      </c>
      <c r="J2984" s="25" t="str">
        <f t="shared" si="377"/>
        <v>2018</v>
      </c>
      <c r="K2984" s="25" t="str">
        <f t="shared" si="378"/>
        <v>1</v>
      </c>
      <c r="L2984" s="25" t="str">
        <f t="shared" si="379"/>
        <v>301511</v>
      </c>
      <c r="M2984" s="25" t="str">
        <f t="shared" si="380"/>
        <v>GEDONG 2</v>
      </c>
    </row>
    <row r="2985" spans="2:13" x14ac:dyDescent="0.25">
      <c r="B2985" s="6">
        <v>43381</v>
      </c>
      <c r="C2985" s="4" t="s">
        <v>1889</v>
      </c>
      <c r="D2985" s="5">
        <v>960000</v>
      </c>
      <c r="E2985" s="5">
        <v>0</v>
      </c>
      <c r="F2985" s="5">
        <f t="shared" si="374"/>
        <v>1467471400</v>
      </c>
      <c r="H2985" s="25" t="str">
        <f t="shared" si="375"/>
        <v>08</v>
      </c>
      <c r="I2985" s="25" t="str">
        <f t="shared" si="376"/>
        <v>10</v>
      </c>
      <c r="J2985" s="25" t="str">
        <f t="shared" si="377"/>
        <v>2018</v>
      </c>
      <c r="K2985" s="25" t="str">
        <f t="shared" si="378"/>
        <v>1</v>
      </c>
      <c r="L2985" s="25" t="str">
        <f t="shared" si="379"/>
        <v>301504</v>
      </c>
      <c r="M2985" s="25" t="str">
        <f t="shared" si="380"/>
        <v>PD PINANG</v>
      </c>
    </row>
    <row r="2986" spans="2:13" x14ac:dyDescent="0.25">
      <c r="B2986" s="6">
        <v>43381</v>
      </c>
      <c r="C2986" s="4" t="s">
        <v>1890</v>
      </c>
      <c r="D2986" s="5">
        <v>75000</v>
      </c>
      <c r="E2986" s="5">
        <v>0</v>
      </c>
      <c r="F2986" s="5">
        <f t="shared" si="374"/>
        <v>1467546400</v>
      </c>
      <c r="H2986" s="25" t="str">
        <f t="shared" si="375"/>
        <v>08</v>
      </c>
      <c r="I2986" s="25" t="str">
        <f t="shared" si="376"/>
        <v>10</v>
      </c>
      <c r="J2986" s="25" t="str">
        <f t="shared" si="377"/>
        <v>2018</v>
      </c>
      <c r="K2986" s="25" t="str">
        <f t="shared" si="378"/>
        <v>1</v>
      </c>
      <c r="L2986" s="25" t="str">
        <f t="shared" si="379"/>
        <v>301512</v>
      </c>
      <c r="M2986" s="25" t="str">
        <f t="shared" si="380"/>
        <v>GEDONG 1</v>
      </c>
    </row>
    <row r="2987" spans="2:13" x14ac:dyDescent="0.25">
      <c r="B2987" s="6">
        <v>43381</v>
      </c>
      <c r="C2987" s="4" t="s">
        <v>1886</v>
      </c>
      <c r="D2987" s="5">
        <v>21500</v>
      </c>
      <c r="E2987" s="5">
        <v>0</v>
      </c>
      <c r="F2987" s="5">
        <f t="shared" si="374"/>
        <v>1467567900</v>
      </c>
      <c r="H2987" s="25" t="str">
        <f t="shared" si="375"/>
        <v>08</v>
      </c>
      <c r="I2987" s="25" t="str">
        <f t="shared" si="376"/>
        <v>10</v>
      </c>
      <c r="J2987" s="25" t="str">
        <f t="shared" si="377"/>
        <v>2018</v>
      </c>
      <c r="K2987" s="25" t="str">
        <f t="shared" si="378"/>
        <v>1</v>
      </c>
      <c r="L2987" s="25" t="str">
        <f t="shared" si="379"/>
        <v>301515</v>
      </c>
      <c r="M2987" s="25" t="str">
        <f t="shared" si="380"/>
        <v>DUKUH 1</v>
      </c>
    </row>
    <row r="2988" spans="2:13" x14ac:dyDescent="0.25">
      <c r="B2988" s="6">
        <v>43381</v>
      </c>
      <c r="C2988" s="4" t="s">
        <v>1896</v>
      </c>
      <c r="D2988" s="5">
        <v>1552500</v>
      </c>
      <c r="E2988" s="5">
        <v>0</v>
      </c>
      <c r="F2988" s="5">
        <f t="shared" si="374"/>
        <v>1469120400</v>
      </c>
      <c r="H2988" s="25" t="str">
        <f t="shared" si="375"/>
        <v>08</v>
      </c>
      <c r="I2988" s="25" t="str">
        <f t="shared" si="376"/>
        <v>10</v>
      </c>
      <c r="J2988" s="25" t="str">
        <f t="shared" si="377"/>
        <v>2018</v>
      </c>
      <c r="K2988" s="25" t="str">
        <f t="shared" si="378"/>
        <v>1</v>
      </c>
      <c r="L2988" s="25" t="str">
        <f t="shared" si="379"/>
        <v>301511</v>
      </c>
      <c r="M2988" s="25" t="str">
        <f t="shared" si="380"/>
        <v>GEDONG 2</v>
      </c>
    </row>
    <row r="2989" spans="2:13" x14ac:dyDescent="0.25">
      <c r="B2989" s="6">
        <v>43381</v>
      </c>
      <c r="C2989" s="4" t="s">
        <v>1892</v>
      </c>
      <c r="D2989" s="5">
        <v>1147500</v>
      </c>
      <c r="E2989" s="5">
        <v>0</v>
      </c>
      <c r="F2989" s="5">
        <f t="shared" si="374"/>
        <v>1470267900</v>
      </c>
      <c r="H2989" s="25" t="str">
        <f t="shared" si="375"/>
        <v>08</v>
      </c>
      <c r="I2989" s="25" t="str">
        <f t="shared" si="376"/>
        <v>10</v>
      </c>
      <c r="J2989" s="25" t="str">
        <f t="shared" si="377"/>
        <v>2018</v>
      </c>
      <c r="K2989" s="25" t="str">
        <f t="shared" si="378"/>
        <v>1</v>
      </c>
      <c r="L2989" s="25" t="str">
        <f t="shared" si="379"/>
        <v>301510</v>
      </c>
      <c r="M2989" s="25" t="str">
        <f t="shared" si="380"/>
        <v>LT AGUNG 1</v>
      </c>
    </row>
    <row r="2990" spans="2:13" x14ac:dyDescent="0.25">
      <c r="B2990" s="6">
        <v>43381</v>
      </c>
      <c r="C2990" s="4" t="s">
        <v>1897</v>
      </c>
      <c r="D2990" s="5">
        <v>540000</v>
      </c>
      <c r="E2990" s="5">
        <v>0</v>
      </c>
      <c r="F2990" s="5">
        <f t="shared" si="374"/>
        <v>1470807900</v>
      </c>
      <c r="H2990" s="25" t="str">
        <f t="shared" si="375"/>
        <v>08</v>
      </c>
      <c r="I2990" s="25" t="str">
        <f t="shared" si="376"/>
        <v>10</v>
      </c>
      <c r="J2990" s="25" t="str">
        <f t="shared" si="377"/>
        <v>2018</v>
      </c>
      <c r="K2990" s="25" t="str">
        <f t="shared" si="378"/>
        <v>1</v>
      </c>
      <c r="L2990" s="25" t="str">
        <f t="shared" si="379"/>
        <v>301508</v>
      </c>
      <c r="M2990" s="25" t="str">
        <f t="shared" si="380"/>
        <v>AMPERA 1</v>
      </c>
    </row>
    <row r="2991" spans="2:13" x14ac:dyDescent="0.25">
      <c r="B2991" s="6">
        <v>43381</v>
      </c>
      <c r="C2991" s="4" t="s">
        <v>1897</v>
      </c>
      <c r="D2991" s="5">
        <v>255000</v>
      </c>
      <c r="E2991" s="5">
        <v>0</v>
      </c>
      <c r="F2991" s="5">
        <f t="shared" si="374"/>
        <v>1471062900</v>
      </c>
      <c r="H2991" s="25" t="str">
        <f t="shared" si="375"/>
        <v>08</v>
      </c>
      <c r="I2991" s="25" t="str">
        <f t="shared" si="376"/>
        <v>10</v>
      </c>
      <c r="J2991" s="25" t="str">
        <f t="shared" si="377"/>
        <v>2018</v>
      </c>
      <c r="K2991" s="25" t="str">
        <f t="shared" si="378"/>
        <v>1</v>
      </c>
      <c r="L2991" s="25" t="str">
        <f t="shared" si="379"/>
        <v>301508</v>
      </c>
      <c r="M2991" s="25" t="str">
        <f t="shared" si="380"/>
        <v>AMPERA 1</v>
      </c>
    </row>
    <row r="2992" spans="2:13" x14ac:dyDescent="0.25">
      <c r="B2992" s="6">
        <v>43381</v>
      </c>
      <c r="C2992" s="4" t="s">
        <v>1893</v>
      </c>
      <c r="D2992" s="5">
        <v>150000</v>
      </c>
      <c r="E2992" s="5">
        <v>0</v>
      </c>
      <c r="F2992" s="5">
        <f t="shared" si="374"/>
        <v>1471212900</v>
      </c>
      <c r="H2992" s="25" t="str">
        <f t="shared" si="375"/>
        <v>08</v>
      </c>
      <c r="I2992" s="25" t="str">
        <f t="shared" si="376"/>
        <v>10</v>
      </c>
      <c r="J2992" s="25" t="str">
        <f t="shared" si="377"/>
        <v>2018</v>
      </c>
      <c r="K2992" s="25" t="str">
        <f t="shared" si="378"/>
        <v>1</v>
      </c>
      <c r="L2992" s="25" t="str">
        <f t="shared" si="379"/>
        <v>301507</v>
      </c>
      <c r="M2992" s="25" t="str">
        <f t="shared" si="380"/>
        <v>AMPERA 2</v>
      </c>
    </row>
    <row r="2993" spans="2:13" x14ac:dyDescent="0.25">
      <c r="B2993" s="6">
        <v>43382</v>
      </c>
      <c r="C2993" s="4" t="s">
        <v>1898</v>
      </c>
      <c r="D2993" s="5">
        <v>240000</v>
      </c>
      <c r="E2993" s="5">
        <v>0</v>
      </c>
      <c r="F2993" s="5">
        <f t="shared" si="374"/>
        <v>1471452900</v>
      </c>
      <c r="H2993" s="25" t="str">
        <f t="shared" ref="H2993:H3056" si="381">MID(C2993,81,2)</f>
        <v>08</v>
      </c>
      <c r="I2993" s="25" t="str">
        <f t="shared" ref="I2993:I3056" si="382">MID(C2993,83,2)</f>
        <v>10</v>
      </c>
      <c r="J2993" s="25" t="str">
        <f t="shared" ref="J2993:J3056" si="383">MID(C2993,85,4)</f>
        <v>2018</v>
      </c>
      <c r="K2993" s="25" t="str">
        <f t="shared" ref="K2993:K3056" si="384">MID(C2993,90,1)</f>
        <v>2</v>
      </c>
      <c r="L2993" s="25" t="str">
        <f t="shared" ref="L2993:L3056" si="385">MID(C2993,92,6)</f>
        <v>301514</v>
      </c>
      <c r="M2993" s="25" t="str">
        <f t="shared" ref="M2993:M3056" si="386">MID(C2993,99,15)</f>
        <v>PS REBO</v>
      </c>
    </row>
    <row r="2994" spans="2:13" x14ac:dyDescent="0.25">
      <c r="B2994" s="6">
        <v>43382</v>
      </c>
      <c r="C2994" s="4" t="s">
        <v>1899</v>
      </c>
      <c r="D2994" s="5">
        <v>90000</v>
      </c>
      <c r="E2994" s="5">
        <v>0</v>
      </c>
      <c r="F2994" s="5">
        <f t="shared" si="374"/>
        <v>1471542900</v>
      </c>
      <c r="H2994" s="25" t="str">
        <f t="shared" si="381"/>
        <v>08</v>
      </c>
      <c r="I2994" s="25" t="str">
        <f t="shared" si="382"/>
        <v>10</v>
      </c>
      <c r="J2994" s="25" t="str">
        <f t="shared" si="383"/>
        <v>2018</v>
      </c>
      <c r="K2994" s="25" t="str">
        <f t="shared" si="384"/>
        <v>2</v>
      </c>
      <c r="L2994" s="25" t="str">
        <f t="shared" si="385"/>
        <v>301512</v>
      </c>
      <c r="M2994" s="25" t="str">
        <f t="shared" si="386"/>
        <v>GEDONG 1</v>
      </c>
    </row>
    <row r="2995" spans="2:13" x14ac:dyDescent="0.25">
      <c r="B2995" s="6">
        <v>43382</v>
      </c>
      <c r="C2995" s="4" t="s">
        <v>1900</v>
      </c>
      <c r="D2995" s="5">
        <v>1102500</v>
      </c>
      <c r="E2995" s="5">
        <v>0</v>
      </c>
      <c r="F2995" s="5">
        <f t="shared" si="374"/>
        <v>1472645400</v>
      </c>
      <c r="H2995" s="25" t="str">
        <f t="shared" si="381"/>
        <v>08</v>
      </c>
      <c r="I2995" s="25" t="str">
        <f t="shared" si="382"/>
        <v>10</v>
      </c>
      <c r="J2995" s="25" t="str">
        <f t="shared" si="383"/>
        <v>2018</v>
      </c>
      <c r="K2995" s="25" t="str">
        <f t="shared" si="384"/>
        <v>2</v>
      </c>
      <c r="L2995" s="25" t="str">
        <f t="shared" si="385"/>
        <v>301504</v>
      </c>
      <c r="M2995" s="25" t="str">
        <f t="shared" si="386"/>
        <v>PD PINANG</v>
      </c>
    </row>
    <row r="2996" spans="2:13" x14ac:dyDescent="0.25">
      <c r="B2996" s="6">
        <v>43382</v>
      </c>
      <c r="C2996" s="4" t="s">
        <v>1901</v>
      </c>
      <c r="D2996" s="5">
        <v>480000</v>
      </c>
      <c r="E2996" s="5">
        <v>0</v>
      </c>
      <c r="F2996" s="5">
        <f t="shared" si="374"/>
        <v>1473125400</v>
      </c>
      <c r="H2996" s="25" t="str">
        <f t="shared" si="381"/>
        <v>08</v>
      </c>
      <c r="I2996" s="25" t="str">
        <f t="shared" si="382"/>
        <v>10</v>
      </c>
      <c r="J2996" s="25" t="str">
        <f t="shared" si="383"/>
        <v>2018</v>
      </c>
      <c r="K2996" s="25" t="str">
        <f t="shared" si="384"/>
        <v>2</v>
      </c>
      <c r="L2996" s="25" t="str">
        <f t="shared" si="385"/>
        <v>301511</v>
      </c>
      <c r="M2996" s="25" t="str">
        <f t="shared" si="386"/>
        <v>GEDONG 2</v>
      </c>
    </row>
    <row r="2997" spans="2:13" x14ac:dyDescent="0.25">
      <c r="B2997" s="6">
        <v>43382</v>
      </c>
      <c r="C2997" s="4" t="s">
        <v>1902</v>
      </c>
      <c r="D2997" s="5">
        <v>2212500</v>
      </c>
      <c r="E2997" s="5">
        <v>0</v>
      </c>
      <c r="F2997" s="5">
        <f t="shared" si="374"/>
        <v>1475337900</v>
      </c>
      <c r="H2997" s="25" t="str">
        <f t="shared" si="381"/>
        <v>08</v>
      </c>
      <c r="I2997" s="25" t="str">
        <f t="shared" si="382"/>
        <v>10</v>
      </c>
      <c r="J2997" s="25" t="str">
        <f t="shared" si="383"/>
        <v>2018</v>
      </c>
      <c r="K2997" s="25" t="str">
        <f t="shared" si="384"/>
        <v>2</v>
      </c>
      <c r="L2997" s="25" t="str">
        <f t="shared" si="385"/>
        <v>301508</v>
      </c>
      <c r="M2997" s="25" t="str">
        <f t="shared" si="386"/>
        <v>AMPERA 1</v>
      </c>
    </row>
    <row r="2998" spans="2:13" x14ac:dyDescent="0.25">
      <c r="B2998" s="6">
        <v>43382</v>
      </c>
      <c r="C2998" s="4" t="s">
        <v>1903</v>
      </c>
      <c r="D2998" s="5">
        <v>1065000</v>
      </c>
      <c r="E2998" s="5">
        <v>0</v>
      </c>
      <c r="F2998" s="5">
        <f t="shared" si="374"/>
        <v>1476402900</v>
      </c>
      <c r="H2998" s="25" t="str">
        <f t="shared" si="381"/>
        <v>08</v>
      </c>
      <c r="I2998" s="25" t="str">
        <f t="shared" si="382"/>
        <v>10</v>
      </c>
      <c r="J2998" s="25" t="str">
        <f t="shared" si="383"/>
        <v>2018</v>
      </c>
      <c r="K2998" s="25" t="str">
        <f t="shared" si="384"/>
        <v>2</v>
      </c>
      <c r="L2998" s="25" t="str">
        <f t="shared" si="385"/>
        <v>301505</v>
      </c>
      <c r="M2998" s="25" t="str">
        <f t="shared" si="386"/>
        <v>FATMAWATI 2</v>
      </c>
    </row>
    <row r="2999" spans="2:13" x14ac:dyDescent="0.25">
      <c r="B2999" s="6">
        <v>43382</v>
      </c>
      <c r="C2999" s="4" t="s">
        <v>1904</v>
      </c>
      <c r="D2999" s="5">
        <v>322500</v>
      </c>
      <c r="E2999" s="5">
        <v>0</v>
      </c>
      <c r="F2999" s="5">
        <f t="shared" si="374"/>
        <v>1476725400</v>
      </c>
      <c r="H2999" s="25" t="str">
        <f t="shared" si="381"/>
        <v>08</v>
      </c>
      <c r="I2999" s="25" t="str">
        <f t="shared" si="382"/>
        <v>10</v>
      </c>
      <c r="J2999" s="25" t="str">
        <f t="shared" si="383"/>
        <v>2018</v>
      </c>
      <c r="K2999" s="25" t="str">
        <f t="shared" si="384"/>
        <v>2</v>
      </c>
      <c r="L2999" s="25" t="str">
        <f t="shared" si="385"/>
        <v>301513</v>
      </c>
      <c r="M2999" s="25" t="str">
        <f t="shared" si="386"/>
        <v>KP RAMBUTAN</v>
      </c>
    </row>
    <row r="3000" spans="2:13" x14ac:dyDescent="0.25">
      <c r="B3000" s="6">
        <v>43382</v>
      </c>
      <c r="C3000" s="4" t="s">
        <v>1905</v>
      </c>
      <c r="D3000" s="5">
        <v>1260000</v>
      </c>
      <c r="E3000" s="5">
        <v>0</v>
      </c>
      <c r="F3000" s="5">
        <f t="shared" si="374"/>
        <v>1477985400</v>
      </c>
      <c r="H3000" s="25" t="str">
        <f t="shared" si="381"/>
        <v>08</v>
      </c>
      <c r="I3000" s="25" t="str">
        <f t="shared" si="382"/>
        <v>10</v>
      </c>
      <c r="J3000" s="25" t="str">
        <f t="shared" si="383"/>
        <v>2018</v>
      </c>
      <c r="K3000" s="25" t="str">
        <f t="shared" si="384"/>
        <v>2</v>
      </c>
      <c r="L3000" s="25" t="str">
        <f t="shared" si="385"/>
        <v>301506</v>
      </c>
      <c r="M3000" s="25" t="str">
        <f t="shared" si="386"/>
        <v>FATMAWATI 1</v>
      </c>
    </row>
    <row r="3001" spans="2:13" x14ac:dyDescent="0.25">
      <c r="B3001" s="6">
        <v>43382</v>
      </c>
      <c r="C3001" s="4" t="s">
        <v>1906</v>
      </c>
      <c r="D3001" s="5">
        <v>2625000</v>
      </c>
      <c r="E3001" s="5">
        <v>0</v>
      </c>
      <c r="F3001" s="5">
        <f t="shared" si="374"/>
        <v>1480610400</v>
      </c>
      <c r="H3001" s="25" t="str">
        <f t="shared" si="381"/>
        <v>08</v>
      </c>
      <c r="I3001" s="25" t="str">
        <f t="shared" si="382"/>
        <v>10</v>
      </c>
      <c r="J3001" s="25" t="str">
        <f t="shared" si="383"/>
        <v>2018</v>
      </c>
      <c r="K3001" s="25" t="str">
        <f t="shared" si="384"/>
        <v>2</v>
      </c>
      <c r="L3001" s="25" t="str">
        <f t="shared" si="385"/>
        <v>301509</v>
      </c>
      <c r="M3001" s="25" t="str">
        <f t="shared" si="386"/>
        <v>LT AGUNG 2</v>
      </c>
    </row>
    <row r="3002" spans="2:13" x14ac:dyDescent="0.25">
      <c r="B3002" s="6">
        <v>43382</v>
      </c>
      <c r="C3002" s="4" t="s">
        <v>1907</v>
      </c>
      <c r="D3002" s="5">
        <v>1680000</v>
      </c>
      <c r="E3002" s="5">
        <v>0</v>
      </c>
      <c r="F3002" s="5">
        <f t="shared" si="374"/>
        <v>1482290400</v>
      </c>
      <c r="H3002" s="25" t="str">
        <f t="shared" si="381"/>
        <v>08</v>
      </c>
      <c r="I3002" s="25" t="str">
        <f t="shared" si="382"/>
        <v>10</v>
      </c>
      <c r="J3002" s="25" t="str">
        <f t="shared" si="383"/>
        <v>2018</v>
      </c>
      <c r="K3002" s="25" t="str">
        <f t="shared" si="384"/>
        <v>2</v>
      </c>
      <c r="L3002" s="25" t="str">
        <f t="shared" si="385"/>
        <v>301507</v>
      </c>
      <c r="M3002" s="25" t="str">
        <f t="shared" si="386"/>
        <v>AMPERA 2</v>
      </c>
    </row>
    <row r="3003" spans="2:13" x14ac:dyDescent="0.25">
      <c r="B3003" s="6">
        <v>43382</v>
      </c>
      <c r="C3003" s="4" t="s">
        <v>1901</v>
      </c>
      <c r="D3003" s="5">
        <v>112500</v>
      </c>
      <c r="E3003" s="5">
        <v>0</v>
      </c>
      <c r="F3003" s="5">
        <f t="shared" si="374"/>
        <v>1482402900</v>
      </c>
      <c r="H3003" s="25" t="str">
        <f t="shared" si="381"/>
        <v>08</v>
      </c>
      <c r="I3003" s="25" t="str">
        <f t="shared" si="382"/>
        <v>10</v>
      </c>
      <c r="J3003" s="25" t="str">
        <f t="shared" si="383"/>
        <v>2018</v>
      </c>
      <c r="K3003" s="25" t="str">
        <f t="shared" si="384"/>
        <v>2</v>
      </c>
      <c r="L3003" s="25" t="str">
        <f t="shared" si="385"/>
        <v>301511</v>
      </c>
      <c r="M3003" s="25" t="str">
        <f t="shared" si="386"/>
        <v>GEDONG 2</v>
      </c>
    </row>
    <row r="3004" spans="2:13" x14ac:dyDescent="0.25">
      <c r="B3004" s="6">
        <v>43382</v>
      </c>
      <c r="C3004" s="4" t="s">
        <v>1908</v>
      </c>
      <c r="D3004" s="5">
        <v>255000</v>
      </c>
      <c r="E3004" s="5">
        <v>0</v>
      </c>
      <c r="F3004" s="5">
        <f t="shared" si="374"/>
        <v>1482657900</v>
      </c>
      <c r="H3004" s="25" t="str">
        <f t="shared" si="381"/>
        <v>08</v>
      </c>
      <c r="I3004" s="25" t="str">
        <f t="shared" si="382"/>
        <v>10</v>
      </c>
      <c r="J3004" s="25" t="str">
        <f t="shared" si="383"/>
        <v>2018</v>
      </c>
      <c r="K3004" s="25" t="str">
        <f t="shared" si="384"/>
        <v>2</v>
      </c>
      <c r="L3004" s="25" t="str">
        <f t="shared" si="385"/>
        <v>301503</v>
      </c>
      <c r="M3004" s="25" t="str">
        <f t="shared" si="386"/>
        <v>CIPUTAT 1</v>
      </c>
    </row>
    <row r="3005" spans="2:13" x14ac:dyDescent="0.25">
      <c r="B3005" s="6">
        <v>43382</v>
      </c>
      <c r="C3005" s="4" t="s">
        <v>1903</v>
      </c>
      <c r="D3005" s="5">
        <v>75000</v>
      </c>
      <c r="E3005" s="5">
        <v>0</v>
      </c>
      <c r="F3005" s="5">
        <f t="shared" si="374"/>
        <v>1482732900</v>
      </c>
      <c r="H3005" s="25" t="str">
        <f t="shared" si="381"/>
        <v>08</v>
      </c>
      <c r="I3005" s="25" t="str">
        <f t="shared" si="382"/>
        <v>10</v>
      </c>
      <c r="J3005" s="25" t="str">
        <f t="shared" si="383"/>
        <v>2018</v>
      </c>
      <c r="K3005" s="25" t="str">
        <f t="shared" si="384"/>
        <v>2</v>
      </c>
      <c r="L3005" s="25" t="str">
        <f t="shared" si="385"/>
        <v>301505</v>
      </c>
      <c r="M3005" s="25" t="str">
        <f t="shared" si="386"/>
        <v>FATMAWATI 2</v>
      </c>
    </row>
    <row r="3006" spans="2:13" x14ac:dyDescent="0.25">
      <c r="B3006" s="6">
        <v>43382</v>
      </c>
      <c r="C3006" s="4" t="s">
        <v>1898</v>
      </c>
      <c r="D3006" s="5">
        <v>2475000</v>
      </c>
      <c r="E3006" s="5">
        <v>0</v>
      </c>
      <c r="F3006" s="5">
        <f t="shared" si="374"/>
        <v>1485207900</v>
      </c>
      <c r="H3006" s="25" t="str">
        <f t="shared" si="381"/>
        <v>08</v>
      </c>
      <c r="I3006" s="25" t="str">
        <f t="shared" si="382"/>
        <v>10</v>
      </c>
      <c r="J3006" s="25" t="str">
        <f t="shared" si="383"/>
        <v>2018</v>
      </c>
      <c r="K3006" s="25" t="str">
        <f t="shared" si="384"/>
        <v>2</v>
      </c>
      <c r="L3006" s="25" t="str">
        <f t="shared" si="385"/>
        <v>301514</v>
      </c>
      <c r="M3006" s="25" t="str">
        <f t="shared" si="386"/>
        <v>PS REBO</v>
      </c>
    </row>
    <row r="3007" spans="2:13" x14ac:dyDescent="0.25">
      <c r="B3007" s="6">
        <v>43382</v>
      </c>
      <c r="C3007" s="4" t="s">
        <v>1909</v>
      </c>
      <c r="D3007" s="5">
        <v>1815000</v>
      </c>
      <c r="E3007" s="5">
        <v>0</v>
      </c>
      <c r="F3007" s="5">
        <f t="shared" si="374"/>
        <v>1487022900</v>
      </c>
      <c r="H3007" s="25" t="str">
        <f t="shared" si="381"/>
        <v>08</v>
      </c>
      <c r="I3007" s="25" t="str">
        <f t="shared" si="382"/>
        <v>10</v>
      </c>
      <c r="J3007" s="25" t="str">
        <f t="shared" si="383"/>
        <v>2018</v>
      </c>
      <c r="K3007" s="25" t="str">
        <f t="shared" si="384"/>
        <v>2</v>
      </c>
      <c r="L3007" s="25" t="str">
        <f t="shared" si="385"/>
        <v>301510</v>
      </c>
      <c r="M3007" s="25" t="str">
        <f t="shared" si="386"/>
        <v>LT AGUNG 1</v>
      </c>
    </row>
    <row r="3008" spans="2:13" x14ac:dyDescent="0.25">
      <c r="B3008" s="6">
        <v>43382</v>
      </c>
      <c r="C3008" s="4" t="s">
        <v>1908</v>
      </c>
      <c r="D3008" s="5">
        <v>945000</v>
      </c>
      <c r="E3008" s="5">
        <v>0</v>
      </c>
      <c r="F3008" s="5">
        <f t="shared" si="374"/>
        <v>1487967900</v>
      </c>
      <c r="H3008" s="25" t="str">
        <f t="shared" si="381"/>
        <v>08</v>
      </c>
      <c r="I3008" s="25" t="str">
        <f t="shared" si="382"/>
        <v>10</v>
      </c>
      <c r="J3008" s="25" t="str">
        <f t="shared" si="383"/>
        <v>2018</v>
      </c>
      <c r="K3008" s="25" t="str">
        <f t="shared" si="384"/>
        <v>2</v>
      </c>
      <c r="L3008" s="25" t="str">
        <f t="shared" si="385"/>
        <v>301503</v>
      </c>
      <c r="M3008" s="25" t="str">
        <f t="shared" si="386"/>
        <v>CIPUTAT 1</v>
      </c>
    </row>
    <row r="3009" spans="2:13" x14ac:dyDescent="0.25">
      <c r="B3009" s="6">
        <v>43382</v>
      </c>
      <c r="C3009" s="4" t="s">
        <v>1910</v>
      </c>
      <c r="D3009" s="5">
        <v>43000</v>
      </c>
      <c r="E3009" s="5">
        <v>0</v>
      </c>
      <c r="F3009" s="5">
        <f t="shared" si="374"/>
        <v>1488010900</v>
      </c>
      <c r="H3009" s="25" t="str">
        <f t="shared" si="381"/>
        <v>08</v>
      </c>
      <c r="I3009" s="25" t="str">
        <f t="shared" si="382"/>
        <v>10</v>
      </c>
      <c r="J3009" s="25" t="str">
        <f t="shared" si="383"/>
        <v>2018</v>
      </c>
      <c r="K3009" s="25" t="str">
        <f t="shared" si="384"/>
        <v>2</v>
      </c>
      <c r="L3009" s="25" t="str">
        <f t="shared" si="385"/>
        <v>301515</v>
      </c>
      <c r="M3009" s="25" t="str">
        <f t="shared" si="386"/>
        <v>DUKUH 1</v>
      </c>
    </row>
    <row r="3010" spans="2:13" x14ac:dyDescent="0.25">
      <c r="B3010" s="6">
        <v>43382</v>
      </c>
      <c r="C3010" s="4" t="s">
        <v>1911</v>
      </c>
      <c r="D3010" s="5">
        <v>1770000</v>
      </c>
      <c r="E3010" s="5">
        <v>0</v>
      </c>
      <c r="F3010" s="5">
        <f t="shared" si="374"/>
        <v>1489780900</v>
      </c>
      <c r="H3010" s="25" t="str">
        <f t="shared" si="381"/>
        <v>08</v>
      </c>
      <c r="I3010" s="25" t="str">
        <f t="shared" si="382"/>
        <v>10</v>
      </c>
      <c r="J3010" s="25" t="str">
        <f t="shared" si="383"/>
        <v>2018</v>
      </c>
      <c r="K3010" s="25" t="str">
        <f t="shared" si="384"/>
        <v>2</v>
      </c>
      <c r="L3010" s="25" t="str">
        <f t="shared" si="385"/>
        <v>301516</v>
      </c>
      <c r="M3010" s="25" t="str">
        <f t="shared" si="386"/>
        <v>DUKUH 3</v>
      </c>
    </row>
    <row r="3011" spans="2:13" x14ac:dyDescent="0.25">
      <c r="B3011" s="6">
        <v>43382</v>
      </c>
      <c r="C3011" s="4" t="s">
        <v>1910</v>
      </c>
      <c r="D3011" s="5">
        <v>1830000</v>
      </c>
      <c r="E3011" s="5">
        <v>0</v>
      </c>
      <c r="F3011" s="5">
        <f t="shared" si="374"/>
        <v>1491610900</v>
      </c>
      <c r="H3011" s="25" t="str">
        <f t="shared" si="381"/>
        <v>08</v>
      </c>
      <c r="I3011" s="25" t="str">
        <f t="shared" si="382"/>
        <v>10</v>
      </c>
      <c r="J3011" s="25" t="str">
        <f t="shared" si="383"/>
        <v>2018</v>
      </c>
      <c r="K3011" s="25" t="str">
        <f t="shared" si="384"/>
        <v>2</v>
      </c>
      <c r="L3011" s="25" t="str">
        <f t="shared" si="385"/>
        <v>301515</v>
      </c>
      <c r="M3011" s="25" t="str">
        <f t="shared" si="386"/>
        <v>DUKUH 1</v>
      </c>
    </row>
    <row r="3012" spans="2:13" x14ac:dyDescent="0.25">
      <c r="B3012" s="6">
        <v>43382</v>
      </c>
      <c r="C3012" s="4" t="s">
        <v>1911</v>
      </c>
      <c r="D3012" s="5">
        <v>236500</v>
      </c>
      <c r="E3012" s="5">
        <v>0</v>
      </c>
      <c r="F3012" s="5">
        <f t="shared" si="374"/>
        <v>1491847400</v>
      </c>
      <c r="H3012" s="25" t="str">
        <f t="shared" si="381"/>
        <v>08</v>
      </c>
      <c r="I3012" s="25" t="str">
        <f t="shared" si="382"/>
        <v>10</v>
      </c>
      <c r="J3012" s="25" t="str">
        <f t="shared" si="383"/>
        <v>2018</v>
      </c>
      <c r="K3012" s="25" t="str">
        <f t="shared" si="384"/>
        <v>2</v>
      </c>
      <c r="L3012" s="25" t="str">
        <f t="shared" si="385"/>
        <v>301516</v>
      </c>
      <c r="M3012" s="25" t="str">
        <f t="shared" si="386"/>
        <v>DUKUH 3</v>
      </c>
    </row>
    <row r="3013" spans="2:13" x14ac:dyDescent="0.25">
      <c r="B3013" s="6">
        <v>43382</v>
      </c>
      <c r="C3013" s="4" t="s">
        <v>1906</v>
      </c>
      <c r="D3013" s="5">
        <v>165000</v>
      </c>
      <c r="E3013" s="5">
        <v>0</v>
      </c>
      <c r="F3013" s="5">
        <f t="shared" si="374"/>
        <v>1492012400</v>
      </c>
      <c r="H3013" s="25" t="str">
        <f t="shared" si="381"/>
        <v>08</v>
      </c>
      <c r="I3013" s="25" t="str">
        <f t="shared" si="382"/>
        <v>10</v>
      </c>
      <c r="J3013" s="25" t="str">
        <f t="shared" si="383"/>
        <v>2018</v>
      </c>
      <c r="K3013" s="25" t="str">
        <f t="shared" si="384"/>
        <v>2</v>
      </c>
      <c r="L3013" s="25" t="str">
        <f t="shared" si="385"/>
        <v>301509</v>
      </c>
      <c r="M3013" s="25" t="str">
        <f t="shared" si="386"/>
        <v>LT AGUNG 2</v>
      </c>
    </row>
    <row r="3014" spans="2:13" x14ac:dyDescent="0.25">
      <c r="B3014" s="6">
        <v>43382</v>
      </c>
      <c r="C3014" s="4" t="s">
        <v>1904</v>
      </c>
      <c r="D3014" s="5">
        <v>45000</v>
      </c>
      <c r="E3014" s="5">
        <v>0</v>
      </c>
      <c r="F3014" s="5">
        <f t="shared" si="374"/>
        <v>1492057400</v>
      </c>
      <c r="H3014" s="25" t="str">
        <f t="shared" si="381"/>
        <v>08</v>
      </c>
      <c r="I3014" s="25" t="str">
        <f t="shared" si="382"/>
        <v>10</v>
      </c>
      <c r="J3014" s="25" t="str">
        <f t="shared" si="383"/>
        <v>2018</v>
      </c>
      <c r="K3014" s="25" t="str">
        <f t="shared" si="384"/>
        <v>2</v>
      </c>
      <c r="L3014" s="25" t="str">
        <f t="shared" si="385"/>
        <v>301513</v>
      </c>
      <c r="M3014" s="25" t="str">
        <f t="shared" si="386"/>
        <v>KP RAMBUTAN</v>
      </c>
    </row>
    <row r="3015" spans="2:13" x14ac:dyDescent="0.25">
      <c r="B3015" s="6">
        <v>43382</v>
      </c>
      <c r="C3015" s="4" t="s">
        <v>1902</v>
      </c>
      <c r="D3015" s="5">
        <v>330000</v>
      </c>
      <c r="E3015" s="5">
        <v>0</v>
      </c>
      <c r="F3015" s="5">
        <f t="shared" si="374"/>
        <v>1492387400</v>
      </c>
      <c r="H3015" s="25" t="str">
        <f t="shared" si="381"/>
        <v>08</v>
      </c>
      <c r="I3015" s="25" t="str">
        <f t="shared" si="382"/>
        <v>10</v>
      </c>
      <c r="J3015" s="25" t="str">
        <f t="shared" si="383"/>
        <v>2018</v>
      </c>
      <c r="K3015" s="25" t="str">
        <f t="shared" si="384"/>
        <v>2</v>
      </c>
      <c r="L3015" s="25" t="str">
        <f t="shared" si="385"/>
        <v>301508</v>
      </c>
      <c r="M3015" s="25" t="str">
        <f t="shared" si="386"/>
        <v>AMPERA 1</v>
      </c>
    </row>
    <row r="3016" spans="2:13" x14ac:dyDescent="0.25">
      <c r="B3016" s="6">
        <v>43382</v>
      </c>
      <c r="C3016" s="4" t="s">
        <v>1900</v>
      </c>
      <c r="D3016" s="5">
        <v>750000</v>
      </c>
      <c r="E3016" s="5">
        <v>0</v>
      </c>
      <c r="F3016" s="5">
        <f t="shared" si="374"/>
        <v>1493137400</v>
      </c>
      <c r="H3016" s="25" t="str">
        <f t="shared" si="381"/>
        <v>08</v>
      </c>
      <c r="I3016" s="25" t="str">
        <f t="shared" si="382"/>
        <v>10</v>
      </c>
      <c r="J3016" s="25" t="str">
        <f t="shared" si="383"/>
        <v>2018</v>
      </c>
      <c r="K3016" s="25" t="str">
        <f t="shared" si="384"/>
        <v>2</v>
      </c>
      <c r="L3016" s="25" t="str">
        <f t="shared" si="385"/>
        <v>301504</v>
      </c>
      <c r="M3016" s="25" t="str">
        <f t="shared" si="386"/>
        <v>PD PINANG</v>
      </c>
    </row>
    <row r="3017" spans="2:13" x14ac:dyDescent="0.25">
      <c r="B3017" s="6">
        <v>43382</v>
      </c>
      <c r="C3017" s="4" t="s">
        <v>1909</v>
      </c>
      <c r="D3017" s="5">
        <v>315000</v>
      </c>
      <c r="E3017" s="5">
        <v>0</v>
      </c>
      <c r="F3017" s="5">
        <f t="shared" si="374"/>
        <v>1493452400</v>
      </c>
      <c r="H3017" s="25" t="str">
        <f t="shared" si="381"/>
        <v>08</v>
      </c>
      <c r="I3017" s="25" t="str">
        <f t="shared" si="382"/>
        <v>10</v>
      </c>
      <c r="J3017" s="25" t="str">
        <f t="shared" si="383"/>
        <v>2018</v>
      </c>
      <c r="K3017" s="25" t="str">
        <f t="shared" si="384"/>
        <v>2</v>
      </c>
      <c r="L3017" s="25" t="str">
        <f t="shared" si="385"/>
        <v>301510</v>
      </c>
      <c r="M3017" s="25" t="str">
        <f t="shared" si="386"/>
        <v>LT AGUNG 1</v>
      </c>
    </row>
    <row r="3018" spans="2:13" x14ac:dyDescent="0.25">
      <c r="B3018" s="6">
        <v>43382</v>
      </c>
      <c r="C3018" s="4" t="s">
        <v>1907</v>
      </c>
      <c r="D3018" s="5">
        <v>255000</v>
      </c>
      <c r="E3018" s="5">
        <v>0</v>
      </c>
      <c r="F3018" s="5">
        <f t="shared" si="374"/>
        <v>1493707400</v>
      </c>
      <c r="H3018" s="25" t="str">
        <f t="shared" si="381"/>
        <v>08</v>
      </c>
      <c r="I3018" s="25" t="str">
        <f t="shared" si="382"/>
        <v>10</v>
      </c>
      <c r="J3018" s="25" t="str">
        <f t="shared" si="383"/>
        <v>2018</v>
      </c>
      <c r="K3018" s="25" t="str">
        <f t="shared" si="384"/>
        <v>2</v>
      </c>
      <c r="L3018" s="25" t="str">
        <f t="shared" si="385"/>
        <v>301507</v>
      </c>
      <c r="M3018" s="25" t="str">
        <f t="shared" si="386"/>
        <v>AMPERA 2</v>
      </c>
    </row>
    <row r="3019" spans="2:13" x14ac:dyDescent="0.25">
      <c r="B3019" s="6">
        <v>43382</v>
      </c>
      <c r="C3019" s="4" t="s">
        <v>1899</v>
      </c>
      <c r="D3019" s="5">
        <v>450000</v>
      </c>
      <c r="E3019" s="5">
        <v>0</v>
      </c>
      <c r="F3019" s="5">
        <f t="shared" si="374"/>
        <v>1494157400</v>
      </c>
      <c r="H3019" s="25" t="str">
        <f t="shared" si="381"/>
        <v>08</v>
      </c>
      <c r="I3019" s="25" t="str">
        <f t="shared" si="382"/>
        <v>10</v>
      </c>
      <c r="J3019" s="25" t="str">
        <f t="shared" si="383"/>
        <v>2018</v>
      </c>
      <c r="K3019" s="25" t="str">
        <f t="shared" si="384"/>
        <v>2</v>
      </c>
      <c r="L3019" s="25" t="str">
        <f t="shared" si="385"/>
        <v>301512</v>
      </c>
      <c r="M3019" s="25" t="str">
        <f t="shared" si="386"/>
        <v>GEDONG 1</v>
      </c>
    </row>
    <row r="3020" spans="2:13" x14ac:dyDescent="0.25">
      <c r="B3020" s="6">
        <v>43382</v>
      </c>
      <c r="C3020" s="4" t="s">
        <v>1905</v>
      </c>
      <c r="D3020" s="5">
        <v>465000</v>
      </c>
      <c r="E3020" s="5">
        <v>0</v>
      </c>
      <c r="F3020" s="5">
        <f t="shared" si="374"/>
        <v>1494622400</v>
      </c>
      <c r="H3020" s="25" t="str">
        <f t="shared" si="381"/>
        <v>08</v>
      </c>
      <c r="I3020" s="25" t="str">
        <f t="shared" si="382"/>
        <v>10</v>
      </c>
      <c r="J3020" s="25" t="str">
        <f t="shared" si="383"/>
        <v>2018</v>
      </c>
      <c r="K3020" s="25" t="str">
        <f t="shared" si="384"/>
        <v>2</v>
      </c>
      <c r="L3020" s="25" t="str">
        <f t="shared" si="385"/>
        <v>301506</v>
      </c>
      <c r="M3020" s="25" t="str">
        <f t="shared" si="386"/>
        <v>FATMAWATI 1</v>
      </c>
    </row>
    <row r="3021" spans="2:13" x14ac:dyDescent="0.25">
      <c r="B3021" s="6">
        <v>43382</v>
      </c>
      <c r="C3021" s="4" t="s">
        <v>1912</v>
      </c>
      <c r="D3021" s="5">
        <v>30000</v>
      </c>
      <c r="E3021" s="5">
        <v>0</v>
      </c>
      <c r="F3021" s="5">
        <f t="shared" si="374"/>
        <v>1494652400</v>
      </c>
      <c r="H3021" s="25" t="str">
        <f t="shared" si="381"/>
        <v>08</v>
      </c>
      <c r="I3021" s="25" t="str">
        <f t="shared" si="382"/>
        <v>10</v>
      </c>
      <c r="J3021" s="25" t="str">
        <f t="shared" si="383"/>
        <v>2018</v>
      </c>
      <c r="K3021" s="25" t="str">
        <f t="shared" si="384"/>
        <v>2</v>
      </c>
      <c r="L3021" s="25" t="str">
        <f t="shared" si="385"/>
        <v>301534</v>
      </c>
      <c r="M3021" s="25" t="str">
        <f t="shared" si="386"/>
        <v>LT AGUNG 3</v>
      </c>
    </row>
    <row r="3022" spans="2:13" x14ac:dyDescent="0.25">
      <c r="B3022" s="6">
        <v>43382</v>
      </c>
      <c r="C3022" s="4" t="s">
        <v>1871</v>
      </c>
      <c r="D3022" s="5">
        <v>75000</v>
      </c>
      <c r="E3022" s="5">
        <v>0</v>
      </c>
      <c r="F3022" s="5">
        <f t="shared" si="374"/>
        <v>1494727400</v>
      </c>
      <c r="H3022" s="25" t="str">
        <f t="shared" si="381"/>
        <v>08</v>
      </c>
      <c r="I3022" s="25" t="str">
        <f t="shared" si="382"/>
        <v>10</v>
      </c>
      <c r="J3022" s="25" t="str">
        <f t="shared" si="383"/>
        <v>2018</v>
      </c>
      <c r="K3022" s="25" t="str">
        <f t="shared" si="384"/>
        <v>3</v>
      </c>
      <c r="L3022" s="25" t="str">
        <f t="shared" si="385"/>
        <v>301509</v>
      </c>
      <c r="M3022" s="25" t="str">
        <f t="shared" si="386"/>
        <v>LT AGUNG 2</v>
      </c>
    </row>
    <row r="3023" spans="2:13" x14ac:dyDescent="0.25">
      <c r="B3023" s="6">
        <v>43382</v>
      </c>
      <c r="C3023" s="4" t="s">
        <v>1875</v>
      </c>
      <c r="D3023" s="5">
        <v>75000</v>
      </c>
      <c r="E3023" s="5">
        <v>0</v>
      </c>
      <c r="F3023" s="5">
        <f t="shared" si="374"/>
        <v>1494802400</v>
      </c>
      <c r="H3023" s="25" t="str">
        <f t="shared" si="381"/>
        <v>08</v>
      </c>
      <c r="I3023" s="25" t="str">
        <f t="shared" si="382"/>
        <v>10</v>
      </c>
      <c r="J3023" s="25" t="str">
        <f t="shared" si="383"/>
        <v>2018</v>
      </c>
      <c r="K3023" s="25" t="str">
        <f t="shared" si="384"/>
        <v>3</v>
      </c>
      <c r="L3023" s="25" t="str">
        <f t="shared" si="385"/>
        <v>301508</v>
      </c>
      <c r="M3023" s="25" t="str">
        <f t="shared" si="386"/>
        <v>AMPERA 1</v>
      </c>
    </row>
    <row r="3024" spans="2:13" x14ac:dyDescent="0.25">
      <c r="B3024" s="6">
        <v>43382</v>
      </c>
      <c r="C3024" s="4" t="s">
        <v>1871</v>
      </c>
      <c r="D3024" s="5">
        <v>315000</v>
      </c>
      <c r="E3024" s="5">
        <v>0</v>
      </c>
      <c r="F3024" s="5">
        <f t="shared" si="374"/>
        <v>1495117400</v>
      </c>
      <c r="H3024" s="25" t="str">
        <f t="shared" si="381"/>
        <v>08</v>
      </c>
      <c r="I3024" s="25" t="str">
        <f t="shared" si="382"/>
        <v>10</v>
      </c>
      <c r="J3024" s="25" t="str">
        <f t="shared" si="383"/>
        <v>2018</v>
      </c>
      <c r="K3024" s="25" t="str">
        <f t="shared" si="384"/>
        <v>3</v>
      </c>
      <c r="L3024" s="25" t="str">
        <f t="shared" si="385"/>
        <v>301509</v>
      </c>
      <c r="M3024" s="25" t="str">
        <f t="shared" si="386"/>
        <v>LT AGUNG 2</v>
      </c>
    </row>
    <row r="3025" spans="2:13" x14ac:dyDescent="0.25">
      <c r="B3025" s="6">
        <v>43382</v>
      </c>
      <c r="C3025" s="4" t="s">
        <v>1875</v>
      </c>
      <c r="D3025" s="5">
        <v>360000</v>
      </c>
      <c r="E3025" s="5">
        <v>0</v>
      </c>
      <c r="F3025" s="5">
        <f t="shared" si="374"/>
        <v>1495477400</v>
      </c>
      <c r="H3025" s="25" t="str">
        <f t="shared" si="381"/>
        <v>08</v>
      </c>
      <c r="I3025" s="25" t="str">
        <f t="shared" si="382"/>
        <v>10</v>
      </c>
      <c r="J3025" s="25" t="str">
        <f t="shared" si="383"/>
        <v>2018</v>
      </c>
      <c r="K3025" s="25" t="str">
        <f t="shared" si="384"/>
        <v>3</v>
      </c>
      <c r="L3025" s="25" t="str">
        <f t="shared" si="385"/>
        <v>301508</v>
      </c>
      <c r="M3025" s="25" t="str">
        <f t="shared" si="386"/>
        <v>AMPERA 1</v>
      </c>
    </row>
    <row r="3026" spans="2:13" x14ac:dyDescent="0.25">
      <c r="B3026" s="6">
        <v>43382</v>
      </c>
      <c r="C3026" s="4" t="s">
        <v>1872</v>
      </c>
      <c r="D3026" s="5">
        <v>60000</v>
      </c>
      <c r="E3026" s="5">
        <v>0</v>
      </c>
      <c r="F3026" s="5">
        <f t="shared" si="374"/>
        <v>1495537400</v>
      </c>
      <c r="H3026" s="25" t="str">
        <f t="shared" si="381"/>
        <v>08</v>
      </c>
      <c r="I3026" s="25" t="str">
        <f t="shared" si="382"/>
        <v>10</v>
      </c>
      <c r="J3026" s="25" t="str">
        <f t="shared" si="383"/>
        <v>2018</v>
      </c>
      <c r="K3026" s="25" t="str">
        <f t="shared" si="384"/>
        <v>3</v>
      </c>
      <c r="L3026" s="25" t="str">
        <f t="shared" si="385"/>
        <v>301507</v>
      </c>
      <c r="M3026" s="25" t="str">
        <f t="shared" si="386"/>
        <v>AMPERA 2</v>
      </c>
    </row>
    <row r="3027" spans="2:13" x14ac:dyDescent="0.25">
      <c r="B3027" s="6">
        <v>43382</v>
      </c>
      <c r="C3027" s="4" t="s">
        <v>1872</v>
      </c>
      <c r="D3027" s="5">
        <v>45000</v>
      </c>
      <c r="E3027" s="5">
        <v>0</v>
      </c>
      <c r="F3027" s="5">
        <f t="shared" si="374"/>
        <v>1495582400</v>
      </c>
      <c r="H3027" s="25" t="str">
        <f t="shared" si="381"/>
        <v>08</v>
      </c>
      <c r="I3027" s="25" t="str">
        <f t="shared" si="382"/>
        <v>10</v>
      </c>
      <c r="J3027" s="25" t="str">
        <f t="shared" si="383"/>
        <v>2018</v>
      </c>
      <c r="K3027" s="25" t="str">
        <f t="shared" si="384"/>
        <v>3</v>
      </c>
      <c r="L3027" s="25" t="str">
        <f t="shared" si="385"/>
        <v>301507</v>
      </c>
      <c r="M3027" s="25" t="str">
        <f t="shared" si="386"/>
        <v>AMPERA 2</v>
      </c>
    </row>
    <row r="3028" spans="2:13" x14ac:dyDescent="0.25">
      <c r="B3028" s="6">
        <v>43382</v>
      </c>
      <c r="C3028" s="4" t="s">
        <v>1879</v>
      </c>
      <c r="D3028" s="5">
        <v>75000</v>
      </c>
      <c r="E3028" s="5">
        <v>0</v>
      </c>
      <c r="F3028" s="5">
        <f t="shared" si="374"/>
        <v>1495657400</v>
      </c>
      <c r="H3028" s="25" t="str">
        <f t="shared" si="381"/>
        <v>08</v>
      </c>
      <c r="I3028" s="25" t="str">
        <f t="shared" si="382"/>
        <v>10</v>
      </c>
      <c r="J3028" s="25" t="str">
        <f t="shared" si="383"/>
        <v>2018</v>
      </c>
      <c r="K3028" s="25" t="str">
        <f t="shared" si="384"/>
        <v>3</v>
      </c>
      <c r="L3028" s="25" t="str">
        <f t="shared" si="385"/>
        <v>301505</v>
      </c>
      <c r="M3028" s="25" t="str">
        <f t="shared" si="386"/>
        <v>FATMAWATI 2</v>
      </c>
    </row>
    <row r="3029" spans="2:13" x14ac:dyDescent="0.25">
      <c r="B3029" s="6">
        <v>43382</v>
      </c>
      <c r="C3029" s="4" t="s">
        <v>1877</v>
      </c>
      <c r="D3029" s="5">
        <v>75000</v>
      </c>
      <c r="E3029" s="5">
        <v>0</v>
      </c>
      <c r="F3029" s="5">
        <f t="shared" si="374"/>
        <v>1495732400</v>
      </c>
      <c r="H3029" s="25" t="str">
        <f t="shared" si="381"/>
        <v>08</v>
      </c>
      <c r="I3029" s="25" t="str">
        <f t="shared" si="382"/>
        <v>10</v>
      </c>
      <c r="J3029" s="25" t="str">
        <f t="shared" si="383"/>
        <v>2018</v>
      </c>
      <c r="K3029" s="25" t="str">
        <f t="shared" si="384"/>
        <v>3</v>
      </c>
      <c r="L3029" s="25" t="str">
        <f t="shared" si="385"/>
        <v>301506</v>
      </c>
      <c r="M3029" s="25" t="str">
        <f t="shared" si="386"/>
        <v>FATMAWATI 1</v>
      </c>
    </row>
    <row r="3030" spans="2:13" x14ac:dyDescent="0.25">
      <c r="B3030" s="6">
        <v>43382</v>
      </c>
      <c r="C3030" s="4" t="s">
        <v>1881</v>
      </c>
      <c r="D3030" s="5">
        <v>165000</v>
      </c>
      <c r="E3030" s="5">
        <v>0</v>
      </c>
      <c r="F3030" s="5">
        <f t="shared" si="374"/>
        <v>1495897400</v>
      </c>
      <c r="H3030" s="25" t="str">
        <f t="shared" si="381"/>
        <v>08</v>
      </c>
      <c r="I3030" s="25" t="str">
        <f t="shared" si="382"/>
        <v>10</v>
      </c>
      <c r="J3030" s="25" t="str">
        <f t="shared" si="383"/>
        <v>2018</v>
      </c>
      <c r="K3030" s="25" t="str">
        <f t="shared" si="384"/>
        <v>3</v>
      </c>
      <c r="L3030" s="25" t="str">
        <f t="shared" si="385"/>
        <v>301504</v>
      </c>
      <c r="M3030" s="25" t="str">
        <f t="shared" si="386"/>
        <v>PD PINANG</v>
      </c>
    </row>
    <row r="3031" spans="2:13" x14ac:dyDescent="0.25">
      <c r="B3031" s="6">
        <v>43382</v>
      </c>
      <c r="C3031" s="4" t="s">
        <v>1881</v>
      </c>
      <c r="D3031" s="5">
        <v>30000</v>
      </c>
      <c r="E3031" s="5">
        <v>0</v>
      </c>
      <c r="F3031" s="5">
        <f t="shared" ref="F3031:F3094" si="387">F3030+D3031-E3031</f>
        <v>1495927400</v>
      </c>
      <c r="H3031" s="25" t="str">
        <f t="shared" si="381"/>
        <v>08</v>
      </c>
      <c r="I3031" s="25" t="str">
        <f t="shared" si="382"/>
        <v>10</v>
      </c>
      <c r="J3031" s="25" t="str">
        <f t="shared" si="383"/>
        <v>2018</v>
      </c>
      <c r="K3031" s="25" t="str">
        <f t="shared" si="384"/>
        <v>3</v>
      </c>
      <c r="L3031" s="25" t="str">
        <f t="shared" si="385"/>
        <v>301504</v>
      </c>
      <c r="M3031" s="25" t="str">
        <f t="shared" si="386"/>
        <v>PD PINANG</v>
      </c>
    </row>
    <row r="3032" spans="2:13" x14ac:dyDescent="0.25">
      <c r="B3032" s="6">
        <v>43382</v>
      </c>
      <c r="C3032" s="4" t="s">
        <v>1877</v>
      </c>
      <c r="D3032" s="5">
        <v>135000</v>
      </c>
      <c r="E3032" s="5">
        <v>0</v>
      </c>
      <c r="F3032" s="5">
        <f t="shared" si="387"/>
        <v>1496062400</v>
      </c>
      <c r="H3032" s="25" t="str">
        <f t="shared" si="381"/>
        <v>08</v>
      </c>
      <c r="I3032" s="25" t="str">
        <f t="shared" si="382"/>
        <v>10</v>
      </c>
      <c r="J3032" s="25" t="str">
        <f t="shared" si="383"/>
        <v>2018</v>
      </c>
      <c r="K3032" s="25" t="str">
        <f t="shared" si="384"/>
        <v>3</v>
      </c>
      <c r="L3032" s="25" t="str">
        <f t="shared" si="385"/>
        <v>301506</v>
      </c>
      <c r="M3032" s="25" t="str">
        <f t="shared" si="386"/>
        <v>FATMAWATI 1</v>
      </c>
    </row>
    <row r="3033" spans="2:13" x14ac:dyDescent="0.25">
      <c r="B3033" s="6">
        <v>43382</v>
      </c>
      <c r="C3033" s="4" t="s">
        <v>1882</v>
      </c>
      <c r="D3033" s="5">
        <v>120000</v>
      </c>
      <c r="E3033" s="5">
        <v>0</v>
      </c>
      <c r="F3033" s="5">
        <f t="shared" si="387"/>
        <v>1496182400</v>
      </c>
      <c r="H3033" s="25" t="str">
        <f t="shared" si="381"/>
        <v>08</v>
      </c>
      <c r="I3033" s="25" t="str">
        <f t="shared" si="382"/>
        <v>10</v>
      </c>
      <c r="J3033" s="25" t="str">
        <f t="shared" si="383"/>
        <v>2018</v>
      </c>
      <c r="K3033" s="25" t="str">
        <f t="shared" si="384"/>
        <v>3</v>
      </c>
      <c r="L3033" s="25" t="str">
        <f t="shared" si="385"/>
        <v>301503</v>
      </c>
      <c r="M3033" s="25" t="str">
        <f t="shared" si="386"/>
        <v>CIPUTAT 1</v>
      </c>
    </row>
    <row r="3034" spans="2:13" x14ac:dyDescent="0.25">
      <c r="B3034" s="6">
        <v>43382</v>
      </c>
      <c r="C3034" s="4" t="s">
        <v>1879</v>
      </c>
      <c r="D3034" s="5">
        <v>135000</v>
      </c>
      <c r="E3034" s="5">
        <v>0</v>
      </c>
      <c r="F3034" s="5">
        <f t="shared" si="387"/>
        <v>1496317400</v>
      </c>
      <c r="H3034" s="25" t="str">
        <f t="shared" si="381"/>
        <v>08</v>
      </c>
      <c r="I3034" s="25" t="str">
        <f t="shared" si="382"/>
        <v>10</v>
      </c>
      <c r="J3034" s="25" t="str">
        <f t="shared" si="383"/>
        <v>2018</v>
      </c>
      <c r="K3034" s="25" t="str">
        <f t="shared" si="384"/>
        <v>3</v>
      </c>
      <c r="L3034" s="25" t="str">
        <f t="shared" si="385"/>
        <v>301505</v>
      </c>
      <c r="M3034" s="25" t="str">
        <f t="shared" si="386"/>
        <v>FATMAWATI 2</v>
      </c>
    </row>
    <row r="3035" spans="2:13" x14ac:dyDescent="0.25">
      <c r="B3035" s="6">
        <v>43382</v>
      </c>
      <c r="C3035" s="4" t="s">
        <v>1882</v>
      </c>
      <c r="D3035" s="5">
        <v>75000</v>
      </c>
      <c r="E3035" s="5">
        <v>0</v>
      </c>
      <c r="F3035" s="5">
        <f t="shared" si="387"/>
        <v>1496392400</v>
      </c>
      <c r="H3035" s="25" t="str">
        <f t="shared" si="381"/>
        <v>08</v>
      </c>
      <c r="I3035" s="25" t="str">
        <f t="shared" si="382"/>
        <v>10</v>
      </c>
      <c r="J3035" s="25" t="str">
        <f t="shared" si="383"/>
        <v>2018</v>
      </c>
      <c r="K3035" s="25" t="str">
        <f t="shared" si="384"/>
        <v>3</v>
      </c>
      <c r="L3035" s="25" t="str">
        <f t="shared" si="385"/>
        <v>301503</v>
      </c>
      <c r="M3035" s="25" t="str">
        <f t="shared" si="386"/>
        <v>CIPUTAT 1</v>
      </c>
    </row>
    <row r="3036" spans="2:13" x14ac:dyDescent="0.25">
      <c r="B3036" s="6">
        <v>43382</v>
      </c>
      <c r="C3036" s="4" t="s">
        <v>1913</v>
      </c>
      <c r="D3036" s="5">
        <v>210000</v>
      </c>
      <c r="E3036" s="5">
        <v>0</v>
      </c>
      <c r="F3036" s="5">
        <f t="shared" si="387"/>
        <v>1496602400</v>
      </c>
      <c r="H3036" s="25" t="str">
        <f t="shared" si="381"/>
        <v>09</v>
      </c>
      <c r="I3036" s="25" t="str">
        <f t="shared" si="382"/>
        <v>10</v>
      </c>
      <c r="J3036" s="25" t="str">
        <f t="shared" si="383"/>
        <v>2018</v>
      </c>
      <c r="K3036" s="25" t="str">
        <f t="shared" si="384"/>
        <v>3</v>
      </c>
      <c r="L3036" s="25" t="str">
        <f t="shared" si="385"/>
        <v>301504</v>
      </c>
      <c r="M3036" s="25" t="str">
        <f t="shared" si="386"/>
        <v>PD PINANG</v>
      </c>
    </row>
    <row r="3037" spans="2:13" x14ac:dyDescent="0.25">
      <c r="B3037" s="6">
        <v>43382</v>
      </c>
      <c r="C3037" s="4" t="s">
        <v>1914</v>
      </c>
      <c r="D3037" s="5">
        <v>75000</v>
      </c>
      <c r="E3037" s="5">
        <v>0</v>
      </c>
      <c r="F3037" s="5">
        <f t="shared" si="387"/>
        <v>1496677400</v>
      </c>
      <c r="H3037" s="25" t="str">
        <f t="shared" si="381"/>
        <v>09</v>
      </c>
      <c r="I3037" s="25" t="str">
        <f t="shared" si="382"/>
        <v>10</v>
      </c>
      <c r="J3037" s="25" t="str">
        <f t="shared" si="383"/>
        <v>2018</v>
      </c>
      <c r="K3037" s="25" t="str">
        <f t="shared" si="384"/>
        <v>3</v>
      </c>
      <c r="L3037" s="25" t="str">
        <f t="shared" si="385"/>
        <v>301507</v>
      </c>
      <c r="M3037" s="25" t="str">
        <f t="shared" si="386"/>
        <v>AMPERA 2</v>
      </c>
    </row>
    <row r="3038" spans="2:13" x14ac:dyDescent="0.25">
      <c r="B3038" s="6">
        <v>43382</v>
      </c>
      <c r="C3038" s="4" t="s">
        <v>1915</v>
      </c>
      <c r="D3038" s="5">
        <v>112500</v>
      </c>
      <c r="E3038" s="5">
        <v>0</v>
      </c>
      <c r="F3038" s="5">
        <f t="shared" si="387"/>
        <v>1496789900</v>
      </c>
      <c r="H3038" s="25" t="str">
        <f t="shared" si="381"/>
        <v>09</v>
      </c>
      <c r="I3038" s="25" t="str">
        <f t="shared" si="382"/>
        <v>10</v>
      </c>
      <c r="J3038" s="25" t="str">
        <f t="shared" si="383"/>
        <v>2018</v>
      </c>
      <c r="K3038" s="25" t="str">
        <f t="shared" si="384"/>
        <v>3</v>
      </c>
      <c r="L3038" s="25" t="str">
        <f t="shared" si="385"/>
        <v>301503</v>
      </c>
      <c r="M3038" s="25" t="str">
        <f t="shared" si="386"/>
        <v>CIPUTAT 1</v>
      </c>
    </row>
    <row r="3039" spans="2:13" x14ac:dyDescent="0.25">
      <c r="B3039" s="6">
        <v>43382</v>
      </c>
      <c r="C3039" s="4" t="s">
        <v>1914</v>
      </c>
      <c r="D3039" s="5">
        <v>45000</v>
      </c>
      <c r="E3039" s="5">
        <v>0</v>
      </c>
      <c r="F3039" s="5">
        <f t="shared" si="387"/>
        <v>1496834900</v>
      </c>
      <c r="H3039" s="25" t="str">
        <f t="shared" si="381"/>
        <v>09</v>
      </c>
      <c r="I3039" s="25" t="str">
        <f t="shared" si="382"/>
        <v>10</v>
      </c>
      <c r="J3039" s="25" t="str">
        <f t="shared" si="383"/>
        <v>2018</v>
      </c>
      <c r="K3039" s="25" t="str">
        <f t="shared" si="384"/>
        <v>3</v>
      </c>
      <c r="L3039" s="25" t="str">
        <f t="shared" si="385"/>
        <v>301507</v>
      </c>
      <c r="M3039" s="25" t="str">
        <f t="shared" si="386"/>
        <v>AMPERA 2</v>
      </c>
    </row>
    <row r="3040" spans="2:13" x14ac:dyDescent="0.25">
      <c r="B3040" s="6">
        <v>43382</v>
      </c>
      <c r="C3040" s="4" t="s">
        <v>1913</v>
      </c>
      <c r="D3040" s="5">
        <v>30000</v>
      </c>
      <c r="E3040" s="5">
        <v>0</v>
      </c>
      <c r="F3040" s="5">
        <f t="shared" si="387"/>
        <v>1496864900</v>
      </c>
      <c r="H3040" s="25" t="str">
        <f t="shared" si="381"/>
        <v>09</v>
      </c>
      <c r="I3040" s="25" t="str">
        <f t="shared" si="382"/>
        <v>10</v>
      </c>
      <c r="J3040" s="25" t="str">
        <f t="shared" si="383"/>
        <v>2018</v>
      </c>
      <c r="K3040" s="25" t="str">
        <f t="shared" si="384"/>
        <v>3</v>
      </c>
      <c r="L3040" s="25" t="str">
        <f t="shared" si="385"/>
        <v>301504</v>
      </c>
      <c r="M3040" s="25" t="str">
        <f t="shared" si="386"/>
        <v>PD PINANG</v>
      </c>
    </row>
    <row r="3041" spans="2:13" x14ac:dyDescent="0.25">
      <c r="B3041" s="6">
        <v>43382</v>
      </c>
      <c r="C3041" s="4" t="s">
        <v>1916</v>
      </c>
      <c r="D3041" s="5">
        <v>45000</v>
      </c>
      <c r="E3041" s="5">
        <v>0</v>
      </c>
      <c r="F3041" s="5">
        <f t="shared" si="387"/>
        <v>1496909900</v>
      </c>
      <c r="H3041" s="25" t="str">
        <f t="shared" si="381"/>
        <v>09</v>
      </c>
      <c r="I3041" s="25" t="str">
        <f t="shared" si="382"/>
        <v>10</v>
      </c>
      <c r="J3041" s="25" t="str">
        <f t="shared" si="383"/>
        <v>2018</v>
      </c>
      <c r="K3041" s="25" t="str">
        <f t="shared" si="384"/>
        <v>3</v>
      </c>
      <c r="L3041" s="25" t="str">
        <f t="shared" si="385"/>
        <v>301508</v>
      </c>
      <c r="M3041" s="25" t="str">
        <f t="shared" si="386"/>
        <v>AMPERA 1</v>
      </c>
    </row>
    <row r="3042" spans="2:13" x14ac:dyDescent="0.25">
      <c r="B3042" s="6">
        <v>43382</v>
      </c>
      <c r="C3042" s="4" t="s">
        <v>1915</v>
      </c>
      <c r="D3042" s="5">
        <v>30000</v>
      </c>
      <c r="E3042" s="5">
        <v>0</v>
      </c>
      <c r="F3042" s="5">
        <f t="shared" si="387"/>
        <v>1496939900</v>
      </c>
      <c r="H3042" s="25" t="str">
        <f t="shared" si="381"/>
        <v>09</v>
      </c>
      <c r="I3042" s="25" t="str">
        <f t="shared" si="382"/>
        <v>10</v>
      </c>
      <c r="J3042" s="25" t="str">
        <f t="shared" si="383"/>
        <v>2018</v>
      </c>
      <c r="K3042" s="25" t="str">
        <f t="shared" si="384"/>
        <v>3</v>
      </c>
      <c r="L3042" s="25" t="str">
        <f t="shared" si="385"/>
        <v>301503</v>
      </c>
      <c r="M3042" s="25" t="str">
        <f t="shared" si="386"/>
        <v>CIPUTAT 1</v>
      </c>
    </row>
    <row r="3043" spans="2:13" x14ac:dyDescent="0.25">
      <c r="B3043" s="6">
        <v>43382</v>
      </c>
      <c r="C3043" s="4" t="s">
        <v>1916</v>
      </c>
      <c r="D3043" s="5">
        <v>90000</v>
      </c>
      <c r="E3043" s="5">
        <v>0</v>
      </c>
      <c r="F3043" s="5">
        <f t="shared" si="387"/>
        <v>1497029900</v>
      </c>
      <c r="H3043" s="25" t="str">
        <f t="shared" si="381"/>
        <v>09</v>
      </c>
      <c r="I3043" s="25" t="str">
        <f t="shared" si="382"/>
        <v>10</v>
      </c>
      <c r="J3043" s="25" t="str">
        <f t="shared" si="383"/>
        <v>2018</v>
      </c>
      <c r="K3043" s="25" t="str">
        <f t="shared" si="384"/>
        <v>3</v>
      </c>
      <c r="L3043" s="25" t="str">
        <f t="shared" si="385"/>
        <v>301508</v>
      </c>
      <c r="M3043" s="25" t="str">
        <f t="shared" si="386"/>
        <v>AMPERA 1</v>
      </c>
    </row>
    <row r="3044" spans="2:13" x14ac:dyDescent="0.25">
      <c r="B3044" s="6">
        <v>43382</v>
      </c>
      <c r="C3044" s="4" t="s">
        <v>1917</v>
      </c>
      <c r="D3044" s="5">
        <v>135000</v>
      </c>
      <c r="E3044" s="5">
        <v>0</v>
      </c>
      <c r="F3044" s="5">
        <f t="shared" si="387"/>
        <v>1497164900</v>
      </c>
      <c r="H3044" s="25" t="str">
        <f t="shared" si="381"/>
        <v>09</v>
      </c>
      <c r="I3044" s="25" t="str">
        <f t="shared" si="382"/>
        <v>10</v>
      </c>
      <c r="J3044" s="25" t="str">
        <f t="shared" si="383"/>
        <v>2018</v>
      </c>
      <c r="K3044" s="25" t="str">
        <f t="shared" si="384"/>
        <v>3</v>
      </c>
      <c r="L3044" s="25" t="str">
        <f t="shared" si="385"/>
        <v>301506</v>
      </c>
      <c r="M3044" s="25" t="str">
        <f t="shared" si="386"/>
        <v>FATMAWATI 1</v>
      </c>
    </row>
    <row r="3045" spans="2:13" x14ac:dyDescent="0.25">
      <c r="B3045" s="6">
        <v>43382</v>
      </c>
      <c r="C3045" s="4" t="s">
        <v>1918</v>
      </c>
      <c r="D3045" s="5">
        <v>345000</v>
      </c>
      <c r="E3045" s="5">
        <v>0</v>
      </c>
      <c r="F3045" s="5">
        <f t="shared" si="387"/>
        <v>1497509900</v>
      </c>
      <c r="H3045" s="25" t="str">
        <f t="shared" si="381"/>
        <v>09</v>
      </c>
      <c r="I3045" s="25" t="str">
        <f t="shared" si="382"/>
        <v>10</v>
      </c>
      <c r="J3045" s="25" t="str">
        <f t="shared" si="383"/>
        <v>2018</v>
      </c>
      <c r="K3045" s="25" t="str">
        <f t="shared" si="384"/>
        <v>3</v>
      </c>
      <c r="L3045" s="25" t="str">
        <f t="shared" si="385"/>
        <v>301509</v>
      </c>
      <c r="M3045" s="25" t="str">
        <f t="shared" si="386"/>
        <v>LT AGUNG 2</v>
      </c>
    </row>
    <row r="3046" spans="2:13" x14ac:dyDescent="0.25">
      <c r="B3046" s="6">
        <v>43382</v>
      </c>
      <c r="C3046" s="4" t="s">
        <v>1919</v>
      </c>
      <c r="D3046" s="5">
        <v>135000</v>
      </c>
      <c r="E3046" s="5">
        <v>0</v>
      </c>
      <c r="F3046" s="5">
        <f t="shared" si="387"/>
        <v>1497644900</v>
      </c>
      <c r="H3046" s="25" t="str">
        <f t="shared" si="381"/>
        <v>09</v>
      </c>
      <c r="I3046" s="25" t="str">
        <f t="shared" si="382"/>
        <v>10</v>
      </c>
      <c r="J3046" s="25" t="str">
        <f t="shared" si="383"/>
        <v>2018</v>
      </c>
      <c r="K3046" s="25" t="str">
        <f t="shared" si="384"/>
        <v>3</v>
      </c>
      <c r="L3046" s="25" t="str">
        <f t="shared" si="385"/>
        <v>301505</v>
      </c>
      <c r="M3046" s="25" t="str">
        <f t="shared" si="386"/>
        <v>FATMAWATI 2</v>
      </c>
    </row>
    <row r="3047" spans="2:13" x14ac:dyDescent="0.25">
      <c r="B3047" s="6">
        <v>43382</v>
      </c>
      <c r="C3047" s="4" t="s">
        <v>1918</v>
      </c>
      <c r="D3047" s="5">
        <v>60000</v>
      </c>
      <c r="E3047" s="5">
        <v>0</v>
      </c>
      <c r="F3047" s="5">
        <f t="shared" si="387"/>
        <v>1497704900</v>
      </c>
      <c r="H3047" s="25" t="str">
        <f t="shared" si="381"/>
        <v>09</v>
      </c>
      <c r="I3047" s="25" t="str">
        <f t="shared" si="382"/>
        <v>10</v>
      </c>
      <c r="J3047" s="25" t="str">
        <f t="shared" si="383"/>
        <v>2018</v>
      </c>
      <c r="K3047" s="25" t="str">
        <f t="shared" si="384"/>
        <v>3</v>
      </c>
      <c r="L3047" s="25" t="str">
        <f t="shared" si="385"/>
        <v>301509</v>
      </c>
      <c r="M3047" s="25" t="str">
        <f t="shared" si="386"/>
        <v>LT AGUNG 2</v>
      </c>
    </row>
    <row r="3048" spans="2:13" x14ac:dyDescent="0.25">
      <c r="B3048" s="6">
        <v>43382</v>
      </c>
      <c r="C3048" s="4" t="s">
        <v>1919</v>
      </c>
      <c r="D3048" s="5">
        <v>15000</v>
      </c>
      <c r="E3048" s="5">
        <v>0</v>
      </c>
      <c r="F3048" s="5">
        <f t="shared" si="387"/>
        <v>1497719900</v>
      </c>
      <c r="H3048" s="25" t="str">
        <f t="shared" si="381"/>
        <v>09</v>
      </c>
      <c r="I3048" s="25" t="str">
        <f t="shared" si="382"/>
        <v>10</v>
      </c>
      <c r="J3048" s="25" t="str">
        <f t="shared" si="383"/>
        <v>2018</v>
      </c>
      <c r="K3048" s="25" t="str">
        <f t="shared" si="384"/>
        <v>3</v>
      </c>
      <c r="L3048" s="25" t="str">
        <f t="shared" si="385"/>
        <v>301505</v>
      </c>
      <c r="M3048" s="25" t="str">
        <f t="shared" si="386"/>
        <v>FATMAWATI 2</v>
      </c>
    </row>
    <row r="3049" spans="2:13" x14ac:dyDescent="0.25">
      <c r="B3049" s="6">
        <v>43382</v>
      </c>
      <c r="C3049" s="4" t="s">
        <v>1917</v>
      </c>
      <c r="D3049" s="5">
        <v>15000</v>
      </c>
      <c r="E3049" s="5">
        <v>0</v>
      </c>
      <c r="F3049" s="5">
        <f t="shared" si="387"/>
        <v>1497734900</v>
      </c>
      <c r="H3049" s="25" t="str">
        <f t="shared" si="381"/>
        <v>09</v>
      </c>
      <c r="I3049" s="25" t="str">
        <f t="shared" si="382"/>
        <v>10</v>
      </c>
      <c r="J3049" s="25" t="str">
        <f t="shared" si="383"/>
        <v>2018</v>
      </c>
      <c r="K3049" s="25" t="str">
        <f t="shared" si="384"/>
        <v>3</v>
      </c>
      <c r="L3049" s="25" t="str">
        <f t="shared" si="385"/>
        <v>301506</v>
      </c>
      <c r="M3049" s="25" t="str">
        <f t="shared" si="386"/>
        <v>FATMAWATI 1</v>
      </c>
    </row>
    <row r="3050" spans="2:13" x14ac:dyDescent="0.25">
      <c r="B3050" s="6">
        <v>43382</v>
      </c>
      <c r="C3050" s="4" t="s">
        <v>1883</v>
      </c>
      <c r="D3050" s="5">
        <v>60000</v>
      </c>
      <c r="E3050" s="5">
        <v>0</v>
      </c>
      <c r="F3050" s="5">
        <f t="shared" si="387"/>
        <v>1497794900</v>
      </c>
      <c r="H3050" s="25" t="str">
        <f t="shared" si="381"/>
        <v>08</v>
      </c>
      <c r="I3050" s="25" t="str">
        <f t="shared" si="382"/>
        <v>10</v>
      </c>
      <c r="J3050" s="25" t="str">
        <f t="shared" si="383"/>
        <v>2018</v>
      </c>
      <c r="K3050" s="25" t="str">
        <f t="shared" si="384"/>
        <v>3</v>
      </c>
      <c r="L3050" s="25" t="str">
        <f t="shared" si="385"/>
        <v>301510</v>
      </c>
      <c r="M3050" s="25" t="str">
        <f t="shared" si="386"/>
        <v>LT AGUNG 1</v>
      </c>
    </row>
    <row r="3051" spans="2:13" x14ac:dyDescent="0.25">
      <c r="B3051" s="6">
        <v>43382</v>
      </c>
      <c r="C3051" s="4" t="s">
        <v>1870</v>
      </c>
      <c r="D3051" s="5">
        <v>120000</v>
      </c>
      <c r="E3051" s="5">
        <v>0</v>
      </c>
      <c r="F3051" s="5">
        <f t="shared" si="387"/>
        <v>1497914900</v>
      </c>
      <c r="H3051" s="25" t="str">
        <f t="shared" si="381"/>
        <v>08</v>
      </c>
      <c r="I3051" s="25" t="str">
        <f t="shared" si="382"/>
        <v>10</v>
      </c>
      <c r="J3051" s="25" t="str">
        <f t="shared" si="383"/>
        <v>2018</v>
      </c>
      <c r="K3051" s="25" t="str">
        <f t="shared" si="384"/>
        <v>3</v>
      </c>
      <c r="L3051" s="25" t="str">
        <f t="shared" si="385"/>
        <v>301511</v>
      </c>
      <c r="M3051" s="25" t="str">
        <f t="shared" si="386"/>
        <v>GEDONG 2</v>
      </c>
    </row>
    <row r="3052" spans="2:13" x14ac:dyDescent="0.25">
      <c r="B3052" s="6">
        <v>43382</v>
      </c>
      <c r="C3052" s="4" t="s">
        <v>1874</v>
      </c>
      <c r="D3052" s="5">
        <v>75000</v>
      </c>
      <c r="E3052" s="5">
        <v>0</v>
      </c>
      <c r="F3052" s="5">
        <f t="shared" si="387"/>
        <v>1497989900</v>
      </c>
      <c r="H3052" s="25" t="str">
        <f t="shared" si="381"/>
        <v>08</v>
      </c>
      <c r="I3052" s="25" t="str">
        <f t="shared" si="382"/>
        <v>10</v>
      </c>
      <c r="J3052" s="25" t="str">
        <f t="shared" si="383"/>
        <v>2018</v>
      </c>
      <c r="K3052" s="25" t="str">
        <f t="shared" si="384"/>
        <v>3</v>
      </c>
      <c r="L3052" s="25" t="str">
        <f t="shared" si="385"/>
        <v>301514</v>
      </c>
      <c r="M3052" s="25" t="str">
        <f t="shared" si="386"/>
        <v>PS REBO</v>
      </c>
    </row>
    <row r="3053" spans="2:13" x14ac:dyDescent="0.25">
      <c r="B3053" s="6">
        <v>43382</v>
      </c>
      <c r="C3053" s="4" t="s">
        <v>1873</v>
      </c>
      <c r="D3053" s="5">
        <v>75000</v>
      </c>
      <c r="E3053" s="5">
        <v>0</v>
      </c>
      <c r="F3053" s="5">
        <f t="shared" si="387"/>
        <v>1498064900</v>
      </c>
      <c r="H3053" s="25" t="str">
        <f t="shared" si="381"/>
        <v>08</v>
      </c>
      <c r="I3053" s="25" t="str">
        <f t="shared" si="382"/>
        <v>10</v>
      </c>
      <c r="J3053" s="25" t="str">
        <f t="shared" si="383"/>
        <v>2018</v>
      </c>
      <c r="K3053" s="25" t="str">
        <f t="shared" si="384"/>
        <v>3</v>
      </c>
      <c r="L3053" s="25" t="str">
        <f t="shared" si="385"/>
        <v>301513</v>
      </c>
      <c r="M3053" s="25" t="str">
        <f t="shared" si="386"/>
        <v>KP RAMBUTAN</v>
      </c>
    </row>
    <row r="3054" spans="2:13" x14ac:dyDescent="0.25">
      <c r="B3054" s="6">
        <v>43382</v>
      </c>
      <c r="C3054" s="4" t="s">
        <v>1878</v>
      </c>
      <c r="D3054" s="5">
        <v>292500</v>
      </c>
      <c r="E3054" s="5">
        <v>0</v>
      </c>
      <c r="F3054" s="5">
        <f t="shared" si="387"/>
        <v>1498357400</v>
      </c>
      <c r="H3054" s="25" t="str">
        <f t="shared" si="381"/>
        <v>08</v>
      </c>
      <c r="I3054" s="25" t="str">
        <f t="shared" si="382"/>
        <v>10</v>
      </c>
      <c r="J3054" s="25" t="str">
        <f t="shared" si="383"/>
        <v>2018</v>
      </c>
      <c r="K3054" s="25" t="str">
        <f t="shared" si="384"/>
        <v>3</v>
      </c>
      <c r="L3054" s="25" t="str">
        <f t="shared" si="385"/>
        <v>301515</v>
      </c>
      <c r="M3054" s="25" t="str">
        <f t="shared" si="386"/>
        <v>DUKUH 1</v>
      </c>
    </row>
    <row r="3055" spans="2:13" x14ac:dyDescent="0.25">
      <c r="B3055" s="6">
        <v>43382</v>
      </c>
      <c r="C3055" s="4" t="s">
        <v>1876</v>
      </c>
      <c r="D3055" s="5">
        <v>390000</v>
      </c>
      <c r="E3055" s="5">
        <v>0</v>
      </c>
      <c r="F3055" s="5">
        <f t="shared" si="387"/>
        <v>1498747400</v>
      </c>
      <c r="H3055" s="25" t="str">
        <f t="shared" si="381"/>
        <v>08</v>
      </c>
      <c r="I3055" s="25" t="str">
        <f t="shared" si="382"/>
        <v>10</v>
      </c>
      <c r="J3055" s="25" t="str">
        <f t="shared" si="383"/>
        <v>2018</v>
      </c>
      <c r="K3055" s="25" t="str">
        <f t="shared" si="384"/>
        <v>3</v>
      </c>
      <c r="L3055" s="25" t="str">
        <f t="shared" si="385"/>
        <v>301516</v>
      </c>
      <c r="M3055" s="25" t="str">
        <f t="shared" si="386"/>
        <v>DUKUH 3</v>
      </c>
    </row>
    <row r="3056" spans="2:13" x14ac:dyDescent="0.25">
      <c r="B3056" s="6">
        <v>43382</v>
      </c>
      <c r="C3056" s="4" t="s">
        <v>1876</v>
      </c>
      <c r="D3056" s="5">
        <v>64500</v>
      </c>
      <c r="E3056" s="5">
        <v>0</v>
      </c>
      <c r="F3056" s="5">
        <f t="shared" si="387"/>
        <v>1498811900</v>
      </c>
      <c r="H3056" s="25" t="str">
        <f t="shared" si="381"/>
        <v>08</v>
      </c>
      <c r="I3056" s="25" t="str">
        <f t="shared" si="382"/>
        <v>10</v>
      </c>
      <c r="J3056" s="25" t="str">
        <f t="shared" si="383"/>
        <v>2018</v>
      </c>
      <c r="K3056" s="25" t="str">
        <f t="shared" si="384"/>
        <v>3</v>
      </c>
      <c r="L3056" s="25" t="str">
        <f t="shared" si="385"/>
        <v>301516</v>
      </c>
      <c r="M3056" s="25" t="str">
        <f t="shared" si="386"/>
        <v>DUKUH 3</v>
      </c>
    </row>
    <row r="3057" spans="2:13" x14ac:dyDescent="0.25">
      <c r="B3057" s="6">
        <v>43382</v>
      </c>
      <c r="C3057" s="4" t="s">
        <v>1880</v>
      </c>
      <c r="D3057" s="5">
        <v>30000</v>
      </c>
      <c r="E3057" s="5">
        <v>0</v>
      </c>
      <c r="F3057" s="5">
        <f t="shared" si="387"/>
        <v>1498841900</v>
      </c>
      <c r="H3057" s="25" t="str">
        <f t="shared" ref="H3057:H3120" si="388">MID(C3057,81,2)</f>
        <v>08</v>
      </c>
      <c r="I3057" s="25" t="str">
        <f t="shared" ref="I3057:I3120" si="389">MID(C3057,83,2)</f>
        <v>10</v>
      </c>
      <c r="J3057" s="25" t="str">
        <f t="shared" ref="J3057:J3120" si="390">MID(C3057,85,4)</f>
        <v>2018</v>
      </c>
      <c r="K3057" s="25" t="str">
        <f t="shared" ref="K3057:K3120" si="391">MID(C3057,90,1)</f>
        <v>3</v>
      </c>
      <c r="L3057" s="25" t="str">
        <f t="shared" ref="L3057:L3120" si="392">MID(C3057,92,6)</f>
        <v>301512</v>
      </c>
      <c r="M3057" s="25" t="str">
        <f t="shared" ref="M3057:M3120" si="393">MID(C3057,99,15)</f>
        <v>GEDONG 1</v>
      </c>
    </row>
    <row r="3058" spans="2:13" x14ac:dyDescent="0.25">
      <c r="B3058" s="6">
        <v>43382</v>
      </c>
      <c r="C3058" s="4" t="s">
        <v>1878</v>
      </c>
      <c r="D3058" s="5">
        <v>43000</v>
      </c>
      <c r="E3058" s="5">
        <v>0</v>
      </c>
      <c r="F3058" s="5">
        <f t="shared" si="387"/>
        <v>1498884900</v>
      </c>
      <c r="H3058" s="25" t="str">
        <f t="shared" si="388"/>
        <v>08</v>
      </c>
      <c r="I3058" s="25" t="str">
        <f t="shared" si="389"/>
        <v>10</v>
      </c>
      <c r="J3058" s="25" t="str">
        <f t="shared" si="390"/>
        <v>2018</v>
      </c>
      <c r="K3058" s="25" t="str">
        <f t="shared" si="391"/>
        <v>3</v>
      </c>
      <c r="L3058" s="25" t="str">
        <f t="shared" si="392"/>
        <v>301515</v>
      </c>
      <c r="M3058" s="25" t="str">
        <f t="shared" si="393"/>
        <v>DUKUH 1</v>
      </c>
    </row>
    <row r="3059" spans="2:13" x14ac:dyDescent="0.25">
      <c r="B3059" s="6">
        <v>43382</v>
      </c>
      <c r="C3059" s="4" t="s">
        <v>1874</v>
      </c>
      <c r="D3059" s="5">
        <v>390000</v>
      </c>
      <c r="E3059" s="5">
        <v>0</v>
      </c>
      <c r="F3059" s="5">
        <f t="shared" si="387"/>
        <v>1499274900</v>
      </c>
      <c r="H3059" s="25" t="str">
        <f t="shared" si="388"/>
        <v>08</v>
      </c>
      <c r="I3059" s="25" t="str">
        <f t="shared" si="389"/>
        <v>10</v>
      </c>
      <c r="J3059" s="25" t="str">
        <f t="shared" si="390"/>
        <v>2018</v>
      </c>
      <c r="K3059" s="25" t="str">
        <f t="shared" si="391"/>
        <v>3</v>
      </c>
      <c r="L3059" s="25" t="str">
        <f t="shared" si="392"/>
        <v>301514</v>
      </c>
      <c r="M3059" s="25" t="str">
        <f t="shared" si="393"/>
        <v>PS REBO</v>
      </c>
    </row>
    <row r="3060" spans="2:13" x14ac:dyDescent="0.25">
      <c r="B3060" s="6">
        <v>43382</v>
      </c>
      <c r="C3060" s="4" t="s">
        <v>1880</v>
      </c>
      <c r="D3060" s="5">
        <v>30000</v>
      </c>
      <c r="E3060" s="5">
        <v>0</v>
      </c>
      <c r="F3060" s="5">
        <f t="shared" si="387"/>
        <v>1499304900</v>
      </c>
      <c r="H3060" s="25" t="str">
        <f t="shared" si="388"/>
        <v>08</v>
      </c>
      <c r="I3060" s="25" t="str">
        <f t="shared" si="389"/>
        <v>10</v>
      </c>
      <c r="J3060" s="25" t="str">
        <f t="shared" si="390"/>
        <v>2018</v>
      </c>
      <c r="K3060" s="25" t="str">
        <f t="shared" si="391"/>
        <v>3</v>
      </c>
      <c r="L3060" s="25" t="str">
        <f t="shared" si="392"/>
        <v>301512</v>
      </c>
      <c r="M3060" s="25" t="str">
        <f t="shared" si="393"/>
        <v>GEDONG 1</v>
      </c>
    </row>
    <row r="3061" spans="2:13" x14ac:dyDescent="0.25">
      <c r="B3061" s="6">
        <v>43382</v>
      </c>
      <c r="C3061" s="4" t="s">
        <v>1883</v>
      </c>
      <c r="D3061" s="5">
        <v>270000</v>
      </c>
      <c r="E3061" s="5">
        <v>0</v>
      </c>
      <c r="F3061" s="5">
        <f t="shared" si="387"/>
        <v>1499574900</v>
      </c>
      <c r="H3061" s="25" t="str">
        <f t="shared" si="388"/>
        <v>08</v>
      </c>
      <c r="I3061" s="25" t="str">
        <f t="shared" si="389"/>
        <v>10</v>
      </c>
      <c r="J3061" s="25" t="str">
        <f t="shared" si="390"/>
        <v>2018</v>
      </c>
      <c r="K3061" s="25" t="str">
        <f t="shared" si="391"/>
        <v>3</v>
      </c>
      <c r="L3061" s="25" t="str">
        <f t="shared" si="392"/>
        <v>301510</v>
      </c>
      <c r="M3061" s="25" t="str">
        <f t="shared" si="393"/>
        <v>LT AGUNG 1</v>
      </c>
    </row>
    <row r="3062" spans="2:13" x14ac:dyDescent="0.25">
      <c r="B3062" s="6">
        <v>43382</v>
      </c>
      <c r="C3062" s="4" t="s">
        <v>1920</v>
      </c>
      <c r="D3062" s="5">
        <v>75000</v>
      </c>
      <c r="E3062" s="5">
        <v>0</v>
      </c>
      <c r="F3062" s="5">
        <f t="shared" si="387"/>
        <v>1499649900</v>
      </c>
      <c r="H3062" s="25" t="str">
        <f t="shared" si="388"/>
        <v>09</v>
      </c>
      <c r="I3062" s="25" t="str">
        <f t="shared" si="389"/>
        <v>10</v>
      </c>
      <c r="J3062" s="25" t="str">
        <f t="shared" si="390"/>
        <v>2018</v>
      </c>
      <c r="K3062" s="25" t="str">
        <f t="shared" si="391"/>
        <v>3</v>
      </c>
      <c r="L3062" s="25" t="str">
        <f t="shared" si="392"/>
        <v>301512</v>
      </c>
      <c r="M3062" s="25" t="str">
        <f t="shared" si="393"/>
        <v>GEDONG 1</v>
      </c>
    </row>
    <row r="3063" spans="2:13" x14ac:dyDescent="0.25">
      <c r="B3063" s="6">
        <v>43382</v>
      </c>
      <c r="C3063" s="4" t="s">
        <v>1920</v>
      </c>
      <c r="D3063" s="5">
        <v>120000</v>
      </c>
      <c r="E3063" s="5">
        <v>0</v>
      </c>
      <c r="F3063" s="5">
        <f t="shared" si="387"/>
        <v>1499769900</v>
      </c>
      <c r="H3063" s="25" t="str">
        <f t="shared" si="388"/>
        <v>09</v>
      </c>
      <c r="I3063" s="25" t="str">
        <f t="shared" si="389"/>
        <v>10</v>
      </c>
      <c r="J3063" s="25" t="str">
        <f t="shared" si="390"/>
        <v>2018</v>
      </c>
      <c r="K3063" s="25" t="str">
        <f t="shared" si="391"/>
        <v>3</v>
      </c>
      <c r="L3063" s="25" t="str">
        <f t="shared" si="392"/>
        <v>301512</v>
      </c>
      <c r="M3063" s="25" t="str">
        <f t="shared" si="393"/>
        <v>GEDONG 1</v>
      </c>
    </row>
    <row r="3064" spans="2:13" x14ac:dyDescent="0.25">
      <c r="B3064" s="6">
        <v>43382</v>
      </c>
      <c r="C3064" s="4" t="s">
        <v>1921</v>
      </c>
      <c r="D3064" s="5">
        <v>60000</v>
      </c>
      <c r="E3064" s="5">
        <v>0</v>
      </c>
      <c r="F3064" s="5">
        <f t="shared" si="387"/>
        <v>1499829900</v>
      </c>
      <c r="H3064" s="25" t="str">
        <f t="shared" si="388"/>
        <v>09</v>
      </c>
      <c r="I3064" s="25" t="str">
        <f t="shared" si="389"/>
        <v>10</v>
      </c>
      <c r="J3064" s="25" t="str">
        <f t="shared" si="390"/>
        <v>2018</v>
      </c>
      <c r="K3064" s="25" t="str">
        <f t="shared" si="391"/>
        <v>3</v>
      </c>
      <c r="L3064" s="25" t="str">
        <f t="shared" si="392"/>
        <v>301515</v>
      </c>
      <c r="M3064" s="25" t="str">
        <f t="shared" si="393"/>
        <v>DUKUH 1</v>
      </c>
    </row>
    <row r="3065" spans="2:13" x14ac:dyDescent="0.25">
      <c r="B3065" s="6">
        <v>43382</v>
      </c>
      <c r="C3065" s="4" t="s">
        <v>1922</v>
      </c>
      <c r="D3065" s="5">
        <v>43000</v>
      </c>
      <c r="E3065" s="5">
        <v>0</v>
      </c>
      <c r="F3065" s="5">
        <f t="shared" si="387"/>
        <v>1499872900</v>
      </c>
      <c r="H3065" s="25" t="str">
        <f t="shared" si="388"/>
        <v>09</v>
      </c>
      <c r="I3065" s="25" t="str">
        <f t="shared" si="389"/>
        <v>10</v>
      </c>
      <c r="J3065" s="25" t="str">
        <f t="shared" si="390"/>
        <v>2018</v>
      </c>
      <c r="K3065" s="25" t="str">
        <f t="shared" si="391"/>
        <v>3</v>
      </c>
      <c r="L3065" s="25" t="str">
        <f t="shared" si="392"/>
        <v>301516</v>
      </c>
      <c r="M3065" s="25" t="str">
        <f t="shared" si="393"/>
        <v>DUKUH 3</v>
      </c>
    </row>
    <row r="3066" spans="2:13" x14ac:dyDescent="0.25">
      <c r="B3066" s="6">
        <v>43382</v>
      </c>
      <c r="C3066" s="4" t="s">
        <v>1923</v>
      </c>
      <c r="D3066" s="5">
        <v>165000</v>
      </c>
      <c r="E3066" s="5">
        <v>0</v>
      </c>
      <c r="F3066" s="5">
        <f t="shared" si="387"/>
        <v>1500037900</v>
      </c>
      <c r="H3066" s="25" t="str">
        <f t="shared" si="388"/>
        <v>09</v>
      </c>
      <c r="I3066" s="25" t="str">
        <f t="shared" si="389"/>
        <v>10</v>
      </c>
      <c r="J3066" s="25" t="str">
        <f t="shared" si="390"/>
        <v>2018</v>
      </c>
      <c r="K3066" s="25" t="str">
        <f t="shared" si="391"/>
        <v>3</v>
      </c>
      <c r="L3066" s="25" t="str">
        <f t="shared" si="392"/>
        <v>301510</v>
      </c>
      <c r="M3066" s="25" t="str">
        <f t="shared" si="393"/>
        <v>LT AGUNG 1</v>
      </c>
    </row>
    <row r="3067" spans="2:13" x14ac:dyDescent="0.25">
      <c r="B3067" s="6">
        <v>43382</v>
      </c>
      <c r="C3067" s="4" t="s">
        <v>1924</v>
      </c>
      <c r="D3067" s="5">
        <v>105000</v>
      </c>
      <c r="E3067" s="5">
        <v>0</v>
      </c>
      <c r="F3067" s="5">
        <f t="shared" si="387"/>
        <v>1500142900</v>
      </c>
      <c r="H3067" s="25" t="str">
        <f t="shared" si="388"/>
        <v>09</v>
      </c>
      <c r="I3067" s="25" t="str">
        <f t="shared" si="389"/>
        <v>10</v>
      </c>
      <c r="J3067" s="25" t="str">
        <f t="shared" si="390"/>
        <v>2018</v>
      </c>
      <c r="K3067" s="25" t="str">
        <f t="shared" si="391"/>
        <v>3</v>
      </c>
      <c r="L3067" s="25" t="str">
        <f t="shared" si="392"/>
        <v>301511</v>
      </c>
      <c r="M3067" s="25" t="str">
        <f t="shared" si="393"/>
        <v>GEDONG 2</v>
      </c>
    </row>
    <row r="3068" spans="2:13" x14ac:dyDescent="0.25">
      <c r="B3068" s="6">
        <v>43382</v>
      </c>
      <c r="C3068" s="4" t="s">
        <v>1925</v>
      </c>
      <c r="D3068" s="5">
        <v>105000</v>
      </c>
      <c r="E3068" s="5">
        <v>0</v>
      </c>
      <c r="F3068" s="5">
        <f t="shared" si="387"/>
        <v>1500247900</v>
      </c>
      <c r="H3068" s="25" t="str">
        <f t="shared" si="388"/>
        <v>09</v>
      </c>
      <c r="I3068" s="25" t="str">
        <f t="shared" si="389"/>
        <v>10</v>
      </c>
      <c r="J3068" s="25" t="str">
        <f t="shared" si="390"/>
        <v>2018</v>
      </c>
      <c r="K3068" s="25" t="str">
        <f t="shared" si="391"/>
        <v>3</v>
      </c>
      <c r="L3068" s="25" t="str">
        <f t="shared" si="392"/>
        <v>301513</v>
      </c>
      <c r="M3068" s="25" t="str">
        <f t="shared" si="393"/>
        <v>KP RAMBUTAN</v>
      </c>
    </row>
    <row r="3069" spans="2:13" x14ac:dyDescent="0.25">
      <c r="B3069" s="6">
        <v>43382</v>
      </c>
      <c r="C3069" s="4" t="s">
        <v>1923</v>
      </c>
      <c r="D3069" s="5">
        <v>45000</v>
      </c>
      <c r="E3069" s="5">
        <v>0</v>
      </c>
      <c r="F3069" s="5">
        <f t="shared" si="387"/>
        <v>1500292900</v>
      </c>
      <c r="H3069" s="25" t="str">
        <f t="shared" si="388"/>
        <v>09</v>
      </c>
      <c r="I3069" s="25" t="str">
        <f t="shared" si="389"/>
        <v>10</v>
      </c>
      <c r="J3069" s="25" t="str">
        <f t="shared" si="390"/>
        <v>2018</v>
      </c>
      <c r="K3069" s="25" t="str">
        <f t="shared" si="391"/>
        <v>3</v>
      </c>
      <c r="L3069" s="25" t="str">
        <f t="shared" si="392"/>
        <v>301510</v>
      </c>
      <c r="M3069" s="25" t="str">
        <f t="shared" si="393"/>
        <v>LT AGUNG 1</v>
      </c>
    </row>
    <row r="3070" spans="2:13" x14ac:dyDescent="0.25">
      <c r="B3070" s="6">
        <v>43382</v>
      </c>
      <c r="C3070" s="4" t="s">
        <v>1926</v>
      </c>
      <c r="D3070" s="5">
        <v>67500</v>
      </c>
      <c r="E3070" s="5">
        <v>0</v>
      </c>
      <c r="F3070" s="5">
        <f t="shared" si="387"/>
        <v>1500360400</v>
      </c>
      <c r="H3070" s="25" t="str">
        <f t="shared" si="388"/>
        <v>09</v>
      </c>
      <c r="I3070" s="25" t="str">
        <f t="shared" si="389"/>
        <v>10</v>
      </c>
      <c r="J3070" s="25" t="str">
        <f t="shared" si="390"/>
        <v>2018</v>
      </c>
      <c r="K3070" s="25" t="str">
        <f t="shared" si="391"/>
        <v>3</v>
      </c>
      <c r="L3070" s="25" t="str">
        <f t="shared" si="392"/>
        <v>301514</v>
      </c>
      <c r="M3070" s="25" t="str">
        <f t="shared" si="393"/>
        <v>PS REBO</v>
      </c>
    </row>
    <row r="3071" spans="2:13" x14ac:dyDescent="0.25">
      <c r="B3071" s="6">
        <v>43382</v>
      </c>
      <c r="C3071" s="4" t="s">
        <v>1924</v>
      </c>
      <c r="D3071" s="5">
        <v>60000</v>
      </c>
      <c r="E3071" s="5">
        <v>0</v>
      </c>
      <c r="F3071" s="5">
        <f t="shared" si="387"/>
        <v>1500420400</v>
      </c>
      <c r="H3071" s="25" t="str">
        <f t="shared" si="388"/>
        <v>09</v>
      </c>
      <c r="I3071" s="25" t="str">
        <f t="shared" si="389"/>
        <v>10</v>
      </c>
      <c r="J3071" s="25" t="str">
        <f t="shared" si="390"/>
        <v>2018</v>
      </c>
      <c r="K3071" s="25" t="str">
        <f t="shared" si="391"/>
        <v>3</v>
      </c>
      <c r="L3071" s="25" t="str">
        <f t="shared" si="392"/>
        <v>301511</v>
      </c>
      <c r="M3071" s="25" t="str">
        <f t="shared" si="393"/>
        <v>GEDONG 2</v>
      </c>
    </row>
    <row r="3072" spans="2:13" x14ac:dyDescent="0.25">
      <c r="B3072" s="6">
        <v>43382</v>
      </c>
      <c r="C3072" s="4" t="s">
        <v>1926</v>
      </c>
      <c r="D3072" s="5">
        <v>435000</v>
      </c>
      <c r="E3072" s="5">
        <v>0</v>
      </c>
      <c r="F3072" s="5">
        <f t="shared" si="387"/>
        <v>1500855400</v>
      </c>
      <c r="H3072" s="25" t="str">
        <f t="shared" si="388"/>
        <v>09</v>
      </c>
      <c r="I3072" s="25" t="str">
        <f t="shared" si="389"/>
        <v>10</v>
      </c>
      <c r="J3072" s="25" t="str">
        <f t="shared" si="390"/>
        <v>2018</v>
      </c>
      <c r="K3072" s="25" t="str">
        <f t="shared" si="391"/>
        <v>3</v>
      </c>
      <c r="L3072" s="25" t="str">
        <f t="shared" si="392"/>
        <v>301514</v>
      </c>
      <c r="M3072" s="25" t="str">
        <f t="shared" si="393"/>
        <v>PS REBO</v>
      </c>
    </row>
    <row r="3073" spans="2:13" x14ac:dyDescent="0.25">
      <c r="B3073" s="6">
        <v>43382</v>
      </c>
      <c r="C3073" s="4" t="s">
        <v>1922</v>
      </c>
      <c r="D3073" s="5">
        <v>90000</v>
      </c>
      <c r="E3073" s="5">
        <v>0</v>
      </c>
      <c r="F3073" s="5">
        <f t="shared" si="387"/>
        <v>1500945400</v>
      </c>
      <c r="H3073" s="25" t="str">
        <f t="shared" si="388"/>
        <v>09</v>
      </c>
      <c r="I3073" s="25" t="str">
        <f t="shared" si="389"/>
        <v>10</v>
      </c>
      <c r="J3073" s="25" t="str">
        <f t="shared" si="390"/>
        <v>2018</v>
      </c>
      <c r="K3073" s="25" t="str">
        <f t="shared" si="391"/>
        <v>3</v>
      </c>
      <c r="L3073" s="25" t="str">
        <f t="shared" si="392"/>
        <v>301516</v>
      </c>
      <c r="M3073" s="25" t="str">
        <f t="shared" si="393"/>
        <v>DUKUH 3</v>
      </c>
    </row>
    <row r="3074" spans="2:13" x14ac:dyDescent="0.25">
      <c r="B3074" s="6">
        <v>43382</v>
      </c>
      <c r="C3074" s="4" t="s">
        <v>1927</v>
      </c>
      <c r="D3074" s="5">
        <v>817500</v>
      </c>
      <c r="E3074" s="5">
        <v>0</v>
      </c>
      <c r="F3074" s="5">
        <f t="shared" si="387"/>
        <v>1501762900</v>
      </c>
      <c r="H3074" s="25" t="str">
        <f t="shared" si="388"/>
        <v>09</v>
      </c>
      <c r="I3074" s="25" t="str">
        <f t="shared" si="389"/>
        <v>10</v>
      </c>
      <c r="J3074" s="25" t="str">
        <f t="shared" si="390"/>
        <v>2018</v>
      </c>
      <c r="K3074" s="25" t="str">
        <f t="shared" si="391"/>
        <v>1</v>
      </c>
      <c r="L3074" s="25" t="str">
        <f t="shared" si="392"/>
        <v>301506</v>
      </c>
      <c r="M3074" s="25" t="str">
        <f t="shared" si="393"/>
        <v>FATMAWATI 1</v>
      </c>
    </row>
    <row r="3075" spans="2:13" x14ac:dyDescent="0.25">
      <c r="B3075" s="6">
        <v>43382</v>
      </c>
      <c r="C3075" s="4" t="s">
        <v>1928</v>
      </c>
      <c r="D3075" s="5">
        <v>75000</v>
      </c>
      <c r="E3075" s="5">
        <v>0</v>
      </c>
      <c r="F3075" s="5">
        <f t="shared" si="387"/>
        <v>1501837900</v>
      </c>
      <c r="H3075" s="25" t="str">
        <f t="shared" si="388"/>
        <v>09</v>
      </c>
      <c r="I3075" s="25" t="str">
        <f t="shared" si="389"/>
        <v>10</v>
      </c>
      <c r="J3075" s="25" t="str">
        <f t="shared" si="390"/>
        <v>2018</v>
      </c>
      <c r="K3075" s="25" t="str">
        <f t="shared" si="391"/>
        <v>1</v>
      </c>
      <c r="L3075" s="25" t="str">
        <f t="shared" si="392"/>
        <v>301509</v>
      </c>
      <c r="M3075" s="25" t="str">
        <f t="shared" si="393"/>
        <v>LT AGUNG 2</v>
      </c>
    </row>
    <row r="3076" spans="2:13" x14ac:dyDescent="0.25">
      <c r="B3076" s="6">
        <v>43382</v>
      </c>
      <c r="C3076" s="4" t="s">
        <v>1929</v>
      </c>
      <c r="D3076" s="5">
        <v>30000</v>
      </c>
      <c r="E3076" s="5">
        <v>0</v>
      </c>
      <c r="F3076" s="5">
        <f t="shared" si="387"/>
        <v>1501867900</v>
      </c>
      <c r="H3076" s="25" t="str">
        <f t="shared" si="388"/>
        <v>09</v>
      </c>
      <c r="I3076" s="25" t="str">
        <f t="shared" si="389"/>
        <v>10</v>
      </c>
      <c r="J3076" s="25" t="str">
        <f t="shared" si="390"/>
        <v>2018</v>
      </c>
      <c r="K3076" s="25" t="str">
        <f t="shared" si="391"/>
        <v>1</v>
      </c>
      <c r="L3076" s="25" t="str">
        <f t="shared" si="392"/>
        <v>301505</v>
      </c>
      <c r="M3076" s="25" t="str">
        <f t="shared" si="393"/>
        <v>FATMAWATI 2</v>
      </c>
    </row>
    <row r="3077" spans="2:13" x14ac:dyDescent="0.25">
      <c r="B3077" s="6">
        <v>43382</v>
      </c>
      <c r="C3077" s="4" t="s">
        <v>1930</v>
      </c>
      <c r="D3077" s="5">
        <v>1005000</v>
      </c>
      <c r="E3077" s="5">
        <v>0</v>
      </c>
      <c r="F3077" s="5">
        <f t="shared" si="387"/>
        <v>1502872900</v>
      </c>
      <c r="H3077" s="25" t="str">
        <f t="shared" si="388"/>
        <v>09</v>
      </c>
      <c r="I3077" s="25" t="str">
        <f t="shared" si="389"/>
        <v>10</v>
      </c>
      <c r="J3077" s="25" t="str">
        <f t="shared" si="390"/>
        <v>2018</v>
      </c>
      <c r="K3077" s="25" t="str">
        <f t="shared" si="391"/>
        <v>1</v>
      </c>
      <c r="L3077" s="25" t="str">
        <f t="shared" si="392"/>
        <v>301503</v>
      </c>
      <c r="M3077" s="25" t="str">
        <f t="shared" si="393"/>
        <v>CIPUTAT 1</v>
      </c>
    </row>
    <row r="3078" spans="2:13" x14ac:dyDescent="0.25">
      <c r="B3078" s="6">
        <v>43382</v>
      </c>
      <c r="C3078" s="4" t="s">
        <v>1931</v>
      </c>
      <c r="D3078" s="5">
        <v>1245000</v>
      </c>
      <c r="E3078" s="5">
        <v>0</v>
      </c>
      <c r="F3078" s="5">
        <f t="shared" si="387"/>
        <v>1504117900</v>
      </c>
      <c r="H3078" s="25" t="str">
        <f t="shared" si="388"/>
        <v>09</v>
      </c>
      <c r="I3078" s="25" t="str">
        <f t="shared" si="389"/>
        <v>10</v>
      </c>
      <c r="J3078" s="25" t="str">
        <f t="shared" si="390"/>
        <v>2018</v>
      </c>
      <c r="K3078" s="25" t="str">
        <f t="shared" si="391"/>
        <v>1</v>
      </c>
      <c r="L3078" s="25" t="str">
        <f t="shared" si="392"/>
        <v>301510</v>
      </c>
      <c r="M3078" s="25" t="str">
        <f t="shared" si="393"/>
        <v>LT AGUNG 1</v>
      </c>
    </row>
    <row r="3079" spans="2:13" x14ac:dyDescent="0.25">
      <c r="B3079" s="6">
        <v>43382</v>
      </c>
      <c r="C3079" s="4" t="s">
        <v>1928</v>
      </c>
      <c r="D3079" s="5">
        <v>2715000</v>
      </c>
      <c r="E3079" s="5">
        <v>0</v>
      </c>
      <c r="F3079" s="5">
        <f t="shared" si="387"/>
        <v>1506832900</v>
      </c>
      <c r="H3079" s="25" t="str">
        <f t="shared" si="388"/>
        <v>09</v>
      </c>
      <c r="I3079" s="25" t="str">
        <f t="shared" si="389"/>
        <v>10</v>
      </c>
      <c r="J3079" s="25" t="str">
        <f t="shared" si="390"/>
        <v>2018</v>
      </c>
      <c r="K3079" s="25" t="str">
        <f t="shared" si="391"/>
        <v>1</v>
      </c>
      <c r="L3079" s="25" t="str">
        <f t="shared" si="392"/>
        <v>301509</v>
      </c>
      <c r="M3079" s="25" t="str">
        <f t="shared" si="393"/>
        <v>LT AGUNG 2</v>
      </c>
    </row>
    <row r="3080" spans="2:13" x14ac:dyDescent="0.25">
      <c r="B3080" s="6">
        <v>43382</v>
      </c>
      <c r="C3080" s="4" t="s">
        <v>1932</v>
      </c>
      <c r="D3080" s="5">
        <v>135000</v>
      </c>
      <c r="E3080" s="5">
        <v>0</v>
      </c>
      <c r="F3080" s="5">
        <f t="shared" si="387"/>
        <v>1506967900</v>
      </c>
      <c r="H3080" s="25" t="str">
        <f t="shared" si="388"/>
        <v>09</v>
      </c>
      <c r="I3080" s="25" t="str">
        <f t="shared" si="389"/>
        <v>10</v>
      </c>
      <c r="J3080" s="25" t="str">
        <f t="shared" si="390"/>
        <v>2018</v>
      </c>
      <c r="K3080" s="25" t="str">
        <f t="shared" si="391"/>
        <v>1</v>
      </c>
      <c r="L3080" s="25" t="str">
        <f t="shared" si="392"/>
        <v>301508</v>
      </c>
      <c r="M3080" s="25" t="str">
        <f t="shared" si="393"/>
        <v>AMPERA 1</v>
      </c>
    </row>
    <row r="3081" spans="2:13" x14ac:dyDescent="0.25">
      <c r="B3081" s="6">
        <v>43382</v>
      </c>
      <c r="C3081" s="4" t="s">
        <v>1929</v>
      </c>
      <c r="D3081" s="5">
        <v>930000</v>
      </c>
      <c r="E3081" s="5">
        <v>0</v>
      </c>
      <c r="F3081" s="5">
        <f t="shared" si="387"/>
        <v>1507897900</v>
      </c>
      <c r="H3081" s="25" t="str">
        <f t="shared" si="388"/>
        <v>09</v>
      </c>
      <c r="I3081" s="25" t="str">
        <f t="shared" si="389"/>
        <v>10</v>
      </c>
      <c r="J3081" s="25" t="str">
        <f t="shared" si="390"/>
        <v>2018</v>
      </c>
      <c r="K3081" s="25" t="str">
        <f t="shared" si="391"/>
        <v>1</v>
      </c>
      <c r="L3081" s="25" t="str">
        <f t="shared" si="392"/>
        <v>301505</v>
      </c>
      <c r="M3081" s="25" t="str">
        <f t="shared" si="393"/>
        <v>FATMAWATI 2</v>
      </c>
    </row>
    <row r="3082" spans="2:13" x14ac:dyDescent="0.25">
      <c r="B3082" s="6">
        <v>43382</v>
      </c>
      <c r="C3082" s="4" t="s">
        <v>1932</v>
      </c>
      <c r="D3082" s="5">
        <v>915000</v>
      </c>
      <c r="E3082" s="5">
        <v>0</v>
      </c>
      <c r="F3082" s="5">
        <f t="shared" si="387"/>
        <v>1508812900</v>
      </c>
      <c r="H3082" s="25" t="str">
        <f t="shared" si="388"/>
        <v>09</v>
      </c>
      <c r="I3082" s="25" t="str">
        <f t="shared" si="389"/>
        <v>10</v>
      </c>
      <c r="J3082" s="25" t="str">
        <f t="shared" si="390"/>
        <v>2018</v>
      </c>
      <c r="K3082" s="25" t="str">
        <f t="shared" si="391"/>
        <v>1</v>
      </c>
      <c r="L3082" s="25" t="str">
        <f t="shared" si="392"/>
        <v>301508</v>
      </c>
      <c r="M3082" s="25" t="str">
        <f t="shared" si="393"/>
        <v>AMPERA 1</v>
      </c>
    </row>
    <row r="3083" spans="2:13" x14ac:dyDescent="0.25">
      <c r="B3083" s="6">
        <v>43382</v>
      </c>
      <c r="C3083" s="4" t="s">
        <v>1933</v>
      </c>
      <c r="D3083" s="5">
        <v>345000</v>
      </c>
      <c r="E3083" s="5">
        <v>0</v>
      </c>
      <c r="F3083" s="5">
        <f t="shared" si="387"/>
        <v>1509157900</v>
      </c>
      <c r="H3083" s="25" t="str">
        <f t="shared" si="388"/>
        <v>09</v>
      </c>
      <c r="I3083" s="25" t="str">
        <f t="shared" si="389"/>
        <v>10</v>
      </c>
      <c r="J3083" s="25" t="str">
        <f t="shared" si="390"/>
        <v>2018</v>
      </c>
      <c r="K3083" s="25" t="str">
        <f t="shared" si="391"/>
        <v>1</v>
      </c>
      <c r="L3083" s="25" t="str">
        <f t="shared" si="392"/>
        <v>301504</v>
      </c>
      <c r="M3083" s="25" t="str">
        <f t="shared" si="393"/>
        <v>PD PINANG</v>
      </c>
    </row>
    <row r="3084" spans="2:13" x14ac:dyDescent="0.25">
      <c r="B3084" s="6">
        <v>43382</v>
      </c>
      <c r="C3084" s="4" t="s">
        <v>1927</v>
      </c>
      <c r="D3084" s="5">
        <v>150000</v>
      </c>
      <c r="E3084" s="5">
        <v>0</v>
      </c>
      <c r="F3084" s="5">
        <f t="shared" si="387"/>
        <v>1509307900</v>
      </c>
      <c r="H3084" s="25" t="str">
        <f t="shared" si="388"/>
        <v>09</v>
      </c>
      <c r="I3084" s="25" t="str">
        <f t="shared" si="389"/>
        <v>10</v>
      </c>
      <c r="J3084" s="25" t="str">
        <f t="shared" si="390"/>
        <v>2018</v>
      </c>
      <c r="K3084" s="25" t="str">
        <f t="shared" si="391"/>
        <v>1</v>
      </c>
      <c r="L3084" s="25" t="str">
        <f t="shared" si="392"/>
        <v>301506</v>
      </c>
      <c r="M3084" s="25" t="str">
        <f t="shared" si="393"/>
        <v>FATMAWATI 1</v>
      </c>
    </row>
    <row r="3085" spans="2:13" x14ac:dyDescent="0.25">
      <c r="B3085" s="6">
        <v>43382</v>
      </c>
      <c r="C3085" s="4" t="s">
        <v>1933</v>
      </c>
      <c r="D3085" s="5">
        <v>1125000</v>
      </c>
      <c r="E3085" s="5">
        <v>0</v>
      </c>
      <c r="F3085" s="5">
        <f t="shared" si="387"/>
        <v>1510432900</v>
      </c>
      <c r="H3085" s="25" t="str">
        <f t="shared" si="388"/>
        <v>09</v>
      </c>
      <c r="I3085" s="25" t="str">
        <f t="shared" si="389"/>
        <v>10</v>
      </c>
      <c r="J3085" s="25" t="str">
        <f t="shared" si="390"/>
        <v>2018</v>
      </c>
      <c r="K3085" s="25" t="str">
        <f t="shared" si="391"/>
        <v>1</v>
      </c>
      <c r="L3085" s="25" t="str">
        <f t="shared" si="392"/>
        <v>301504</v>
      </c>
      <c r="M3085" s="25" t="str">
        <f t="shared" si="393"/>
        <v>PD PINANG</v>
      </c>
    </row>
    <row r="3086" spans="2:13" x14ac:dyDescent="0.25">
      <c r="B3086" s="6">
        <v>43382</v>
      </c>
      <c r="C3086" s="4" t="s">
        <v>1934</v>
      </c>
      <c r="D3086" s="5">
        <v>1155000</v>
      </c>
      <c r="E3086" s="5">
        <v>0</v>
      </c>
      <c r="F3086" s="5">
        <f t="shared" si="387"/>
        <v>1511587900</v>
      </c>
      <c r="H3086" s="25" t="str">
        <f t="shared" si="388"/>
        <v>09</v>
      </c>
      <c r="I3086" s="25" t="str">
        <f t="shared" si="389"/>
        <v>10</v>
      </c>
      <c r="J3086" s="25" t="str">
        <f t="shared" si="390"/>
        <v>2018</v>
      </c>
      <c r="K3086" s="25" t="str">
        <f t="shared" si="391"/>
        <v>1</v>
      </c>
      <c r="L3086" s="25" t="str">
        <f t="shared" si="392"/>
        <v>301507</v>
      </c>
      <c r="M3086" s="25" t="str">
        <f t="shared" si="393"/>
        <v>AMPERA 2</v>
      </c>
    </row>
    <row r="3087" spans="2:13" x14ac:dyDescent="0.25">
      <c r="B3087" s="6">
        <v>43382</v>
      </c>
      <c r="C3087" s="4" t="s">
        <v>1930</v>
      </c>
      <c r="D3087" s="5">
        <v>165000</v>
      </c>
      <c r="E3087" s="5">
        <v>0</v>
      </c>
      <c r="F3087" s="5">
        <f t="shared" si="387"/>
        <v>1511752900</v>
      </c>
      <c r="H3087" s="25" t="str">
        <f t="shared" si="388"/>
        <v>09</v>
      </c>
      <c r="I3087" s="25" t="str">
        <f t="shared" si="389"/>
        <v>10</v>
      </c>
      <c r="J3087" s="25" t="str">
        <f t="shared" si="390"/>
        <v>2018</v>
      </c>
      <c r="K3087" s="25" t="str">
        <f t="shared" si="391"/>
        <v>1</v>
      </c>
      <c r="L3087" s="25" t="str">
        <f t="shared" si="392"/>
        <v>301503</v>
      </c>
      <c r="M3087" s="25" t="str">
        <f t="shared" si="393"/>
        <v>CIPUTAT 1</v>
      </c>
    </row>
    <row r="3088" spans="2:13" x14ac:dyDescent="0.25">
      <c r="B3088" s="6">
        <v>43382</v>
      </c>
      <c r="C3088" s="4" t="s">
        <v>1934</v>
      </c>
      <c r="D3088" s="5">
        <v>120000</v>
      </c>
      <c r="E3088" s="5">
        <v>0</v>
      </c>
      <c r="F3088" s="5">
        <f t="shared" si="387"/>
        <v>1511872900</v>
      </c>
      <c r="H3088" s="25" t="str">
        <f t="shared" si="388"/>
        <v>09</v>
      </c>
      <c r="I3088" s="25" t="str">
        <f t="shared" si="389"/>
        <v>10</v>
      </c>
      <c r="J3088" s="25" t="str">
        <f t="shared" si="390"/>
        <v>2018</v>
      </c>
      <c r="K3088" s="25" t="str">
        <f t="shared" si="391"/>
        <v>1</v>
      </c>
      <c r="L3088" s="25" t="str">
        <f t="shared" si="392"/>
        <v>301507</v>
      </c>
      <c r="M3088" s="25" t="str">
        <f t="shared" si="393"/>
        <v>AMPERA 2</v>
      </c>
    </row>
    <row r="3089" spans="2:13" x14ac:dyDescent="0.25">
      <c r="B3089" s="6">
        <v>43382</v>
      </c>
      <c r="C3089" s="4" t="s">
        <v>1931</v>
      </c>
      <c r="D3089" s="5">
        <v>150000</v>
      </c>
      <c r="E3089" s="5">
        <v>0</v>
      </c>
      <c r="F3089" s="5">
        <f t="shared" si="387"/>
        <v>1512022900</v>
      </c>
      <c r="H3089" s="25" t="str">
        <f t="shared" si="388"/>
        <v>09</v>
      </c>
      <c r="I3089" s="25" t="str">
        <f t="shared" si="389"/>
        <v>10</v>
      </c>
      <c r="J3089" s="25" t="str">
        <f t="shared" si="390"/>
        <v>2018</v>
      </c>
      <c r="K3089" s="25" t="str">
        <f t="shared" si="391"/>
        <v>1</v>
      </c>
      <c r="L3089" s="25" t="str">
        <f t="shared" si="392"/>
        <v>301510</v>
      </c>
      <c r="M3089" s="25" t="str">
        <f t="shared" si="393"/>
        <v>LT AGUNG 1</v>
      </c>
    </row>
    <row r="3090" spans="2:13" x14ac:dyDescent="0.25">
      <c r="B3090" s="6">
        <v>43382</v>
      </c>
      <c r="C3090" s="4" t="s">
        <v>1935</v>
      </c>
      <c r="D3090" s="5">
        <v>15000</v>
      </c>
      <c r="E3090" s="5">
        <v>0</v>
      </c>
      <c r="F3090" s="5">
        <f t="shared" si="387"/>
        <v>1512037900</v>
      </c>
      <c r="H3090" s="25" t="str">
        <f t="shared" si="388"/>
        <v>09</v>
      </c>
      <c r="I3090" s="25" t="str">
        <f t="shared" si="389"/>
        <v>10</v>
      </c>
      <c r="J3090" s="25" t="str">
        <f t="shared" si="390"/>
        <v>2018</v>
      </c>
      <c r="K3090" s="25" t="str">
        <f t="shared" si="391"/>
        <v>1</v>
      </c>
      <c r="L3090" s="25" t="str">
        <f t="shared" si="392"/>
        <v>301514</v>
      </c>
      <c r="M3090" s="25" t="str">
        <f t="shared" si="393"/>
        <v>PS REBO</v>
      </c>
    </row>
    <row r="3091" spans="2:13" x14ac:dyDescent="0.25">
      <c r="B3091" s="6">
        <v>43382</v>
      </c>
      <c r="C3091" s="4" t="s">
        <v>1936</v>
      </c>
      <c r="D3091" s="5">
        <v>1620000</v>
      </c>
      <c r="E3091" s="5">
        <v>0</v>
      </c>
      <c r="F3091" s="5">
        <f t="shared" si="387"/>
        <v>1513657900</v>
      </c>
      <c r="H3091" s="25" t="str">
        <f t="shared" si="388"/>
        <v>09</v>
      </c>
      <c r="I3091" s="25" t="str">
        <f t="shared" si="389"/>
        <v>10</v>
      </c>
      <c r="J3091" s="25" t="str">
        <f t="shared" si="390"/>
        <v>2018</v>
      </c>
      <c r="K3091" s="25" t="str">
        <f t="shared" si="391"/>
        <v>1</v>
      </c>
      <c r="L3091" s="25" t="str">
        <f t="shared" si="392"/>
        <v>301511</v>
      </c>
      <c r="M3091" s="25" t="str">
        <f t="shared" si="393"/>
        <v>GEDONG 2</v>
      </c>
    </row>
    <row r="3092" spans="2:13" x14ac:dyDescent="0.25">
      <c r="B3092" s="6">
        <v>43382</v>
      </c>
      <c r="C3092" s="4" t="s">
        <v>1935</v>
      </c>
      <c r="D3092" s="5">
        <v>3390000</v>
      </c>
      <c r="E3092" s="5">
        <v>0</v>
      </c>
      <c r="F3092" s="5">
        <f t="shared" si="387"/>
        <v>1517047900</v>
      </c>
      <c r="H3092" s="25" t="str">
        <f t="shared" si="388"/>
        <v>09</v>
      </c>
      <c r="I3092" s="25" t="str">
        <f t="shared" si="389"/>
        <v>10</v>
      </c>
      <c r="J3092" s="25" t="str">
        <f t="shared" si="390"/>
        <v>2018</v>
      </c>
      <c r="K3092" s="25" t="str">
        <f t="shared" si="391"/>
        <v>1</v>
      </c>
      <c r="L3092" s="25" t="str">
        <f t="shared" si="392"/>
        <v>301514</v>
      </c>
      <c r="M3092" s="25" t="str">
        <f t="shared" si="393"/>
        <v>PS REBO</v>
      </c>
    </row>
    <row r="3093" spans="2:13" x14ac:dyDescent="0.25">
      <c r="B3093" s="6">
        <v>43382</v>
      </c>
      <c r="C3093" s="4" t="s">
        <v>1937</v>
      </c>
      <c r="D3093" s="5">
        <v>30000</v>
      </c>
      <c r="E3093" s="5">
        <v>0</v>
      </c>
      <c r="F3093" s="5">
        <f t="shared" si="387"/>
        <v>1517077900</v>
      </c>
      <c r="H3093" s="25" t="str">
        <f t="shared" si="388"/>
        <v>09</v>
      </c>
      <c r="I3093" s="25" t="str">
        <f t="shared" si="389"/>
        <v>10</v>
      </c>
      <c r="J3093" s="25" t="str">
        <f t="shared" si="390"/>
        <v>2018</v>
      </c>
      <c r="K3093" s="25" t="str">
        <f t="shared" si="391"/>
        <v>1</v>
      </c>
      <c r="L3093" s="25" t="str">
        <f t="shared" si="392"/>
        <v>301513</v>
      </c>
      <c r="M3093" s="25" t="str">
        <f t="shared" si="393"/>
        <v>KP RAMBUTAN</v>
      </c>
    </row>
    <row r="3094" spans="2:13" x14ac:dyDescent="0.25">
      <c r="B3094" s="6">
        <v>43382</v>
      </c>
      <c r="C3094" s="4" t="s">
        <v>1938</v>
      </c>
      <c r="D3094" s="5">
        <v>30000</v>
      </c>
      <c r="E3094" s="5">
        <v>0</v>
      </c>
      <c r="F3094" s="5">
        <f t="shared" si="387"/>
        <v>1517107900</v>
      </c>
      <c r="H3094" s="25" t="str">
        <f t="shared" si="388"/>
        <v>09</v>
      </c>
      <c r="I3094" s="25" t="str">
        <f t="shared" si="389"/>
        <v>10</v>
      </c>
      <c r="J3094" s="25" t="str">
        <f t="shared" si="390"/>
        <v>2018</v>
      </c>
      <c r="K3094" s="25" t="str">
        <f t="shared" si="391"/>
        <v>1</v>
      </c>
      <c r="L3094" s="25" t="str">
        <f t="shared" si="392"/>
        <v>301512</v>
      </c>
      <c r="M3094" s="25" t="str">
        <f t="shared" si="393"/>
        <v>GEDONG 1</v>
      </c>
    </row>
    <row r="3095" spans="2:13" x14ac:dyDescent="0.25">
      <c r="B3095" s="6">
        <v>43382</v>
      </c>
      <c r="C3095" s="4" t="s">
        <v>1939</v>
      </c>
      <c r="D3095" s="5">
        <v>1057500</v>
      </c>
      <c r="E3095" s="5">
        <v>0</v>
      </c>
      <c r="F3095" s="5">
        <f t="shared" ref="F3095:F3158" si="394">F3094+D3095-E3095</f>
        <v>1518165400</v>
      </c>
      <c r="H3095" s="25" t="str">
        <f t="shared" si="388"/>
        <v>09</v>
      </c>
      <c r="I3095" s="25" t="str">
        <f t="shared" si="389"/>
        <v>10</v>
      </c>
      <c r="J3095" s="25" t="str">
        <f t="shared" si="390"/>
        <v>2018</v>
      </c>
      <c r="K3095" s="25" t="str">
        <f t="shared" si="391"/>
        <v>1</v>
      </c>
      <c r="L3095" s="25" t="str">
        <f t="shared" si="392"/>
        <v>301516</v>
      </c>
      <c r="M3095" s="25" t="str">
        <f t="shared" si="393"/>
        <v>DUKUH 3</v>
      </c>
    </row>
    <row r="3096" spans="2:13" x14ac:dyDescent="0.25">
      <c r="B3096" s="6">
        <v>43382</v>
      </c>
      <c r="C3096" s="4" t="s">
        <v>1939</v>
      </c>
      <c r="D3096" s="5">
        <v>21500</v>
      </c>
      <c r="E3096" s="5">
        <v>0</v>
      </c>
      <c r="F3096" s="5">
        <f t="shared" si="394"/>
        <v>1518186900</v>
      </c>
      <c r="H3096" s="25" t="str">
        <f t="shared" si="388"/>
        <v>09</v>
      </c>
      <c r="I3096" s="25" t="str">
        <f t="shared" si="389"/>
        <v>10</v>
      </c>
      <c r="J3096" s="25" t="str">
        <f t="shared" si="390"/>
        <v>2018</v>
      </c>
      <c r="K3096" s="25" t="str">
        <f t="shared" si="391"/>
        <v>1</v>
      </c>
      <c r="L3096" s="25" t="str">
        <f t="shared" si="392"/>
        <v>301516</v>
      </c>
      <c r="M3096" s="25" t="str">
        <f t="shared" si="393"/>
        <v>DUKUH 3</v>
      </c>
    </row>
    <row r="3097" spans="2:13" x14ac:dyDescent="0.25">
      <c r="B3097" s="6">
        <v>43382</v>
      </c>
      <c r="C3097" s="4" t="s">
        <v>1940</v>
      </c>
      <c r="D3097" s="5">
        <v>180000</v>
      </c>
      <c r="E3097" s="5">
        <v>0</v>
      </c>
      <c r="F3097" s="5">
        <f t="shared" si="394"/>
        <v>1518366900</v>
      </c>
      <c r="H3097" s="25" t="str">
        <f t="shared" si="388"/>
        <v>09</v>
      </c>
      <c r="I3097" s="25" t="str">
        <f t="shared" si="389"/>
        <v>10</v>
      </c>
      <c r="J3097" s="25" t="str">
        <f t="shared" si="390"/>
        <v>2018</v>
      </c>
      <c r="K3097" s="25" t="str">
        <f t="shared" si="391"/>
        <v>1</v>
      </c>
      <c r="L3097" s="25" t="str">
        <f t="shared" si="392"/>
        <v>301534</v>
      </c>
      <c r="M3097" s="25" t="str">
        <f t="shared" si="393"/>
        <v>LT AGUNG 3</v>
      </c>
    </row>
    <row r="3098" spans="2:13" x14ac:dyDescent="0.25">
      <c r="B3098" s="6">
        <v>43382</v>
      </c>
      <c r="C3098" s="4" t="s">
        <v>1937</v>
      </c>
      <c r="D3098" s="5">
        <v>1087500</v>
      </c>
      <c r="E3098" s="5">
        <v>0</v>
      </c>
      <c r="F3098" s="5">
        <f t="shared" si="394"/>
        <v>1519454400</v>
      </c>
      <c r="H3098" s="25" t="str">
        <f t="shared" si="388"/>
        <v>09</v>
      </c>
      <c r="I3098" s="25" t="str">
        <f t="shared" si="389"/>
        <v>10</v>
      </c>
      <c r="J3098" s="25" t="str">
        <f t="shared" si="390"/>
        <v>2018</v>
      </c>
      <c r="K3098" s="25" t="str">
        <f t="shared" si="391"/>
        <v>1</v>
      </c>
      <c r="L3098" s="25" t="str">
        <f t="shared" si="392"/>
        <v>301513</v>
      </c>
      <c r="M3098" s="25" t="str">
        <f t="shared" si="393"/>
        <v>KP RAMBUTAN</v>
      </c>
    </row>
    <row r="3099" spans="2:13" x14ac:dyDescent="0.25">
      <c r="B3099" s="6">
        <v>43382</v>
      </c>
      <c r="C3099" s="4" t="s">
        <v>1941</v>
      </c>
      <c r="D3099" s="5">
        <v>1905000</v>
      </c>
      <c r="E3099" s="5">
        <v>0</v>
      </c>
      <c r="F3099" s="5">
        <f t="shared" si="394"/>
        <v>1521359400</v>
      </c>
      <c r="H3099" s="25" t="str">
        <f t="shared" si="388"/>
        <v>09</v>
      </c>
      <c r="I3099" s="25" t="str">
        <f t="shared" si="389"/>
        <v>10</v>
      </c>
      <c r="J3099" s="25" t="str">
        <f t="shared" si="390"/>
        <v>2018</v>
      </c>
      <c r="K3099" s="25" t="str">
        <f t="shared" si="391"/>
        <v>1</v>
      </c>
      <c r="L3099" s="25" t="str">
        <f t="shared" si="392"/>
        <v>301515</v>
      </c>
      <c r="M3099" s="25" t="str">
        <f t="shared" si="393"/>
        <v>DUKUH 1</v>
      </c>
    </row>
    <row r="3100" spans="2:13" x14ac:dyDescent="0.25">
      <c r="B3100" s="6">
        <v>43382</v>
      </c>
      <c r="C3100" s="4" t="s">
        <v>1938</v>
      </c>
      <c r="D3100" s="5">
        <v>450000</v>
      </c>
      <c r="E3100" s="5">
        <v>0</v>
      </c>
      <c r="F3100" s="5">
        <f t="shared" si="394"/>
        <v>1521809400</v>
      </c>
      <c r="H3100" s="25" t="str">
        <f t="shared" si="388"/>
        <v>09</v>
      </c>
      <c r="I3100" s="25" t="str">
        <f t="shared" si="389"/>
        <v>10</v>
      </c>
      <c r="J3100" s="25" t="str">
        <f t="shared" si="390"/>
        <v>2018</v>
      </c>
      <c r="K3100" s="25" t="str">
        <f t="shared" si="391"/>
        <v>1</v>
      </c>
      <c r="L3100" s="25" t="str">
        <f t="shared" si="392"/>
        <v>301512</v>
      </c>
      <c r="M3100" s="25" t="str">
        <f t="shared" si="393"/>
        <v>GEDONG 1</v>
      </c>
    </row>
    <row r="3101" spans="2:13" x14ac:dyDescent="0.25">
      <c r="B3101" s="6">
        <v>43383</v>
      </c>
      <c r="C3101" s="4" t="s">
        <v>1942</v>
      </c>
      <c r="D3101" s="5">
        <v>300000</v>
      </c>
      <c r="E3101" s="5">
        <v>0</v>
      </c>
      <c r="F3101" s="5">
        <f t="shared" si="394"/>
        <v>1522109400</v>
      </c>
      <c r="H3101" s="25" t="str">
        <f t="shared" si="388"/>
        <v>09</v>
      </c>
      <c r="I3101" s="25" t="str">
        <f t="shared" si="389"/>
        <v>10</v>
      </c>
      <c r="J3101" s="25" t="str">
        <f t="shared" si="390"/>
        <v>2018</v>
      </c>
      <c r="K3101" s="25" t="str">
        <f t="shared" si="391"/>
        <v>2</v>
      </c>
      <c r="L3101" s="25" t="str">
        <f t="shared" si="392"/>
        <v>301506</v>
      </c>
      <c r="M3101" s="25" t="str">
        <f t="shared" si="393"/>
        <v>FATMAWATI 1</v>
      </c>
    </row>
    <row r="3102" spans="2:13" x14ac:dyDescent="0.25">
      <c r="B3102" s="6">
        <v>43383</v>
      </c>
      <c r="C3102" s="4" t="s">
        <v>1943</v>
      </c>
      <c r="D3102" s="5">
        <v>1575000</v>
      </c>
      <c r="E3102" s="5">
        <v>0</v>
      </c>
      <c r="F3102" s="5">
        <f t="shared" si="394"/>
        <v>1523684400</v>
      </c>
      <c r="H3102" s="25" t="str">
        <f t="shared" si="388"/>
        <v>09</v>
      </c>
      <c r="I3102" s="25" t="str">
        <f t="shared" si="389"/>
        <v>10</v>
      </c>
      <c r="J3102" s="25" t="str">
        <f t="shared" si="390"/>
        <v>2018</v>
      </c>
      <c r="K3102" s="25" t="str">
        <f t="shared" si="391"/>
        <v>2</v>
      </c>
      <c r="L3102" s="25" t="str">
        <f t="shared" si="392"/>
        <v>301507</v>
      </c>
      <c r="M3102" s="25" t="str">
        <f t="shared" si="393"/>
        <v>AMPERA 2</v>
      </c>
    </row>
    <row r="3103" spans="2:13" x14ac:dyDescent="0.25">
      <c r="B3103" s="6">
        <v>43383</v>
      </c>
      <c r="C3103" s="4" t="s">
        <v>1944</v>
      </c>
      <c r="D3103" s="5">
        <v>1732500</v>
      </c>
      <c r="E3103" s="5">
        <v>0</v>
      </c>
      <c r="F3103" s="5">
        <f t="shared" si="394"/>
        <v>1525416900</v>
      </c>
      <c r="H3103" s="25" t="str">
        <f t="shared" si="388"/>
        <v>09</v>
      </c>
      <c r="I3103" s="25" t="str">
        <f t="shared" si="389"/>
        <v>10</v>
      </c>
      <c r="J3103" s="25" t="str">
        <f t="shared" si="390"/>
        <v>2018</v>
      </c>
      <c r="K3103" s="25" t="str">
        <f t="shared" si="391"/>
        <v>2</v>
      </c>
      <c r="L3103" s="25" t="str">
        <f t="shared" si="392"/>
        <v>301515</v>
      </c>
      <c r="M3103" s="25" t="str">
        <f t="shared" si="393"/>
        <v>DUKUH 1</v>
      </c>
    </row>
    <row r="3104" spans="2:13" x14ac:dyDescent="0.25">
      <c r="B3104" s="6">
        <v>43383</v>
      </c>
      <c r="C3104" s="4" t="s">
        <v>1945</v>
      </c>
      <c r="D3104" s="5">
        <v>390000</v>
      </c>
      <c r="E3104" s="5">
        <v>0</v>
      </c>
      <c r="F3104" s="5">
        <f t="shared" si="394"/>
        <v>1525806900</v>
      </c>
      <c r="H3104" s="25" t="str">
        <f t="shared" si="388"/>
        <v>09</v>
      </c>
      <c r="I3104" s="25" t="str">
        <f t="shared" si="389"/>
        <v>10</v>
      </c>
      <c r="J3104" s="25" t="str">
        <f t="shared" si="390"/>
        <v>2018</v>
      </c>
      <c r="K3104" s="25" t="str">
        <f t="shared" si="391"/>
        <v>2</v>
      </c>
      <c r="L3104" s="25" t="str">
        <f t="shared" si="392"/>
        <v>301508</v>
      </c>
      <c r="M3104" s="25" t="str">
        <f t="shared" si="393"/>
        <v>AMPERA 1</v>
      </c>
    </row>
    <row r="3105" spans="2:13" x14ac:dyDescent="0.25">
      <c r="B3105" s="6">
        <v>43383</v>
      </c>
      <c r="C3105" s="4" t="s">
        <v>1946</v>
      </c>
      <c r="D3105" s="5">
        <v>1110000</v>
      </c>
      <c r="E3105" s="5">
        <v>0</v>
      </c>
      <c r="F3105" s="5">
        <f t="shared" si="394"/>
        <v>1526916900</v>
      </c>
      <c r="H3105" s="25" t="str">
        <f t="shared" si="388"/>
        <v>09</v>
      </c>
      <c r="I3105" s="25" t="str">
        <f t="shared" si="389"/>
        <v>10</v>
      </c>
      <c r="J3105" s="25" t="str">
        <f t="shared" si="390"/>
        <v>2018</v>
      </c>
      <c r="K3105" s="25" t="str">
        <f t="shared" si="391"/>
        <v>2</v>
      </c>
      <c r="L3105" s="25" t="str">
        <f t="shared" si="392"/>
        <v>301504</v>
      </c>
      <c r="M3105" s="25" t="str">
        <f t="shared" si="393"/>
        <v>PD PINANG</v>
      </c>
    </row>
    <row r="3106" spans="2:13" x14ac:dyDescent="0.25">
      <c r="B3106" s="6">
        <v>43383</v>
      </c>
      <c r="C3106" s="4" t="s">
        <v>1946</v>
      </c>
      <c r="D3106" s="5">
        <v>585000</v>
      </c>
      <c r="E3106" s="5">
        <v>0</v>
      </c>
      <c r="F3106" s="5">
        <f t="shared" si="394"/>
        <v>1527501900</v>
      </c>
      <c r="H3106" s="25" t="str">
        <f t="shared" si="388"/>
        <v>09</v>
      </c>
      <c r="I3106" s="25" t="str">
        <f t="shared" si="389"/>
        <v>10</v>
      </c>
      <c r="J3106" s="25" t="str">
        <f t="shared" si="390"/>
        <v>2018</v>
      </c>
      <c r="K3106" s="25" t="str">
        <f t="shared" si="391"/>
        <v>2</v>
      </c>
      <c r="L3106" s="25" t="str">
        <f t="shared" si="392"/>
        <v>301504</v>
      </c>
      <c r="M3106" s="25" t="str">
        <f t="shared" si="393"/>
        <v>PD PINANG</v>
      </c>
    </row>
    <row r="3107" spans="2:13" x14ac:dyDescent="0.25">
      <c r="B3107" s="6">
        <v>43383</v>
      </c>
      <c r="C3107" s="4" t="s">
        <v>1947</v>
      </c>
      <c r="D3107" s="5">
        <v>292500</v>
      </c>
      <c r="E3107" s="5">
        <v>0</v>
      </c>
      <c r="F3107" s="5">
        <f t="shared" si="394"/>
        <v>1527794400</v>
      </c>
      <c r="H3107" s="25" t="str">
        <f t="shared" si="388"/>
        <v>09</v>
      </c>
      <c r="I3107" s="25" t="str">
        <f t="shared" si="389"/>
        <v>10</v>
      </c>
      <c r="J3107" s="25" t="str">
        <f t="shared" si="390"/>
        <v>2018</v>
      </c>
      <c r="K3107" s="25" t="str">
        <f t="shared" si="391"/>
        <v>2</v>
      </c>
      <c r="L3107" s="25" t="str">
        <f t="shared" si="392"/>
        <v>301510</v>
      </c>
      <c r="M3107" s="25" t="str">
        <f t="shared" si="393"/>
        <v>LT AGUNG 1</v>
      </c>
    </row>
    <row r="3108" spans="2:13" x14ac:dyDescent="0.25">
      <c r="B3108" s="6">
        <v>43383</v>
      </c>
      <c r="C3108" s="4" t="s">
        <v>1948</v>
      </c>
      <c r="D3108" s="5">
        <v>135000</v>
      </c>
      <c r="E3108" s="5">
        <v>0</v>
      </c>
      <c r="F3108" s="5">
        <f t="shared" si="394"/>
        <v>1527929400</v>
      </c>
      <c r="H3108" s="25" t="str">
        <f t="shared" si="388"/>
        <v>09</v>
      </c>
      <c r="I3108" s="25" t="str">
        <f t="shared" si="389"/>
        <v>10</v>
      </c>
      <c r="J3108" s="25" t="str">
        <f t="shared" si="390"/>
        <v>2018</v>
      </c>
      <c r="K3108" s="25" t="str">
        <f t="shared" si="391"/>
        <v>2</v>
      </c>
      <c r="L3108" s="25" t="str">
        <f t="shared" si="392"/>
        <v>301512</v>
      </c>
      <c r="M3108" s="25" t="str">
        <f t="shared" si="393"/>
        <v>GEDONG 1</v>
      </c>
    </row>
    <row r="3109" spans="2:13" x14ac:dyDescent="0.25">
      <c r="B3109" s="6">
        <v>43383</v>
      </c>
      <c r="C3109" s="4" t="s">
        <v>1949</v>
      </c>
      <c r="D3109" s="5">
        <v>90000</v>
      </c>
      <c r="E3109" s="5">
        <v>0</v>
      </c>
      <c r="F3109" s="5">
        <f t="shared" si="394"/>
        <v>1528019400</v>
      </c>
      <c r="H3109" s="25" t="str">
        <f t="shared" si="388"/>
        <v>09</v>
      </c>
      <c r="I3109" s="25" t="str">
        <f t="shared" si="389"/>
        <v>10</v>
      </c>
      <c r="J3109" s="25" t="str">
        <f t="shared" si="390"/>
        <v>2018</v>
      </c>
      <c r="K3109" s="25" t="str">
        <f t="shared" si="391"/>
        <v>2</v>
      </c>
      <c r="L3109" s="25" t="str">
        <f t="shared" si="392"/>
        <v>301509</v>
      </c>
      <c r="M3109" s="25" t="str">
        <f t="shared" si="393"/>
        <v>LT AGUNG 2</v>
      </c>
    </row>
    <row r="3110" spans="2:13" x14ac:dyDescent="0.25">
      <c r="B3110" s="6">
        <v>43383</v>
      </c>
      <c r="C3110" s="4" t="s">
        <v>1950</v>
      </c>
      <c r="D3110" s="5">
        <v>30000</v>
      </c>
      <c r="E3110" s="5">
        <v>0</v>
      </c>
      <c r="F3110" s="5">
        <f t="shared" si="394"/>
        <v>1528049400</v>
      </c>
      <c r="H3110" s="25" t="str">
        <f t="shared" si="388"/>
        <v>09</v>
      </c>
      <c r="I3110" s="25" t="str">
        <f t="shared" si="389"/>
        <v>10</v>
      </c>
      <c r="J3110" s="25" t="str">
        <f t="shared" si="390"/>
        <v>2018</v>
      </c>
      <c r="K3110" s="25" t="str">
        <f t="shared" si="391"/>
        <v>2</v>
      </c>
      <c r="L3110" s="25" t="str">
        <f t="shared" si="392"/>
        <v>301513</v>
      </c>
      <c r="M3110" s="25" t="str">
        <f t="shared" si="393"/>
        <v>KP RAMBUTAN</v>
      </c>
    </row>
    <row r="3111" spans="2:13" x14ac:dyDescent="0.25">
      <c r="B3111" s="6">
        <v>43383</v>
      </c>
      <c r="C3111" s="4" t="s">
        <v>1951</v>
      </c>
      <c r="D3111" s="5">
        <v>2565000</v>
      </c>
      <c r="E3111" s="5">
        <v>0</v>
      </c>
      <c r="F3111" s="5">
        <f t="shared" si="394"/>
        <v>1530614400</v>
      </c>
      <c r="H3111" s="25" t="str">
        <f t="shared" si="388"/>
        <v>09</v>
      </c>
      <c r="I3111" s="25" t="str">
        <f t="shared" si="389"/>
        <v>10</v>
      </c>
      <c r="J3111" s="25" t="str">
        <f t="shared" si="390"/>
        <v>2018</v>
      </c>
      <c r="K3111" s="25" t="str">
        <f t="shared" si="391"/>
        <v>2</v>
      </c>
      <c r="L3111" s="25" t="str">
        <f t="shared" si="392"/>
        <v>301514</v>
      </c>
      <c r="M3111" s="25" t="str">
        <f t="shared" si="393"/>
        <v>PS REBO</v>
      </c>
    </row>
    <row r="3112" spans="2:13" x14ac:dyDescent="0.25">
      <c r="B3112" s="6">
        <v>43383</v>
      </c>
      <c r="C3112" s="4" t="s">
        <v>1949</v>
      </c>
      <c r="D3112" s="5">
        <v>2962500</v>
      </c>
      <c r="E3112" s="5">
        <v>0</v>
      </c>
      <c r="F3112" s="5">
        <f t="shared" si="394"/>
        <v>1533576900</v>
      </c>
      <c r="H3112" s="25" t="str">
        <f t="shared" si="388"/>
        <v>09</v>
      </c>
      <c r="I3112" s="25" t="str">
        <f t="shared" si="389"/>
        <v>10</v>
      </c>
      <c r="J3112" s="25" t="str">
        <f t="shared" si="390"/>
        <v>2018</v>
      </c>
      <c r="K3112" s="25" t="str">
        <f t="shared" si="391"/>
        <v>2</v>
      </c>
      <c r="L3112" s="25" t="str">
        <f t="shared" si="392"/>
        <v>301509</v>
      </c>
      <c r="M3112" s="25" t="str">
        <f t="shared" si="393"/>
        <v>LT AGUNG 2</v>
      </c>
    </row>
    <row r="3113" spans="2:13" x14ac:dyDescent="0.25">
      <c r="B3113" s="6">
        <v>43383</v>
      </c>
      <c r="C3113" s="4" t="s">
        <v>1945</v>
      </c>
      <c r="D3113" s="5">
        <v>2175000</v>
      </c>
      <c r="E3113" s="5">
        <v>0</v>
      </c>
      <c r="F3113" s="5">
        <f t="shared" si="394"/>
        <v>1535751900</v>
      </c>
      <c r="H3113" s="25" t="str">
        <f t="shared" si="388"/>
        <v>09</v>
      </c>
      <c r="I3113" s="25" t="str">
        <f t="shared" si="389"/>
        <v>10</v>
      </c>
      <c r="J3113" s="25" t="str">
        <f t="shared" si="390"/>
        <v>2018</v>
      </c>
      <c r="K3113" s="25" t="str">
        <f t="shared" si="391"/>
        <v>2</v>
      </c>
      <c r="L3113" s="25" t="str">
        <f t="shared" si="392"/>
        <v>301508</v>
      </c>
      <c r="M3113" s="25" t="str">
        <f t="shared" si="393"/>
        <v>AMPERA 1</v>
      </c>
    </row>
    <row r="3114" spans="2:13" x14ac:dyDescent="0.25">
      <c r="B3114" s="6">
        <v>43383</v>
      </c>
      <c r="C3114" s="4" t="s">
        <v>1952</v>
      </c>
      <c r="D3114" s="5">
        <v>525000</v>
      </c>
      <c r="E3114" s="5">
        <v>0</v>
      </c>
      <c r="F3114" s="5">
        <f t="shared" si="394"/>
        <v>1536276900</v>
      </c>
      <c r="H3114" s="25" t="str">
        <f t="shared" si="388"/>
        <v>09</v>
      </c>
      <c r="I3114" s="25" t="str">
        <f t="shared" si="389"/>
        <v>10</v>
      </c>
      <c r="J3114" s="25" t="str">
        <f t="shared" si="390"/>
        <v>2018</v>
      </c>
      <c r="K3114" s="25" t="str">
        <f t="shared" si="391"/>
        <v>2</v>
      </c>
      <c r="L3114" s="25" t="str">
        <f t="shared" si="392"/>
        <v>301534</v>
      </c>
      <c r="M3114" s="25" t="str">
        <f t="shared" si="393"/>
        <v>LT AGUNG 3</v>
      </c>
    </row>
    <row r="3115" spans="2:13" x14ac:dyDescent="0.25">
      <c r="B3115" s="6">
        <v>43383</v>
      </c>
      <c r="C3115" s="4" t="s">
        <v>1953</v>
      </c>
      <c r="D3115" s="5">
        <v>795000</v>
      </c>
      <c r="E3115" s="5">
        <v>0</v>
      </c>
      <c r="F3115" s="5">
        <f t="shared" si="394"/>
        <v>1537071900</v>
      </c>
      <c r="H3115" s="25" t="str">
        <f t="shared" si="388"/>
        <v>09</v>
      </c>
      <c r="I3115" s="25" t="str">
        <f t="shared" si="389"/>
        <v>10</v>
      </c>
      <c r="J3115" s="25" t="str">
        <f t="shared" si="390"/>
        <v>2018</v>
      </c>
      <c r="K3115" s="25" t="str">
        <f t="shared" si="391"/>
        <v>2</v>
      </c>
      <c r="L3115" s="25" t="str">
        <f t="shared" si="392"/>
        <v>301503</v>
      </c>
      <c r="M3115" s="25" t="str">
        <f t="shared" si="393"/>
        <v>CIPUTAT 1</v>
      </c>
    </row>
    <row r="3116" spans="2:13" x14ac:dyDescent="0.25">
      <c r="B3116" s="6">
        <v>43383</v>
      </c>
      <c r="C3116" s="4" t="s">
        <v>1954</v>
      </c>
      <c r="D3116" s="5">
        <v>615000</v>
      </c>
      <c r="E3116" s="5">
        <v>0</v>
      </c>
      <c r="F3116" s="5">
        <f t="shared" si="394"/>
        <v>1537686900</v>
      </c>
      <c r="H3116" s="25" t="str">
        <f t="shared" si="388"/>
        <v>09</v>
      </c>
      <c r="I3116" s="25" t="str">
        <f t="shared" si="389"/>
        <v>10</v>
      </c>
      <c r="J3116" s="25" t="str">
        <f t="shared" si="390"/>
        <v>2018</v>
      </c>
      <c r="K3116" s="25" t="str">
        <f t="shared" si="391"/>
        <v>2</v>
      </c>
      <c r="L3116" s="25" t="str">
        <f t="shared" si="392"/>
        <v>301511</v>
      </c>
      <c r="M3116" s="25" t="str">
        <f t="shared" si="393"/>
        <v>GEDONG 2</v>
      </c>
    </row>
    <row r="3117" spans="2:13" x14ac:dyDescent="0.25">
      <c r="B3117" s="6">
        <v>43383</v>
      </c>
      <c r="C3117" s="4" t="s">
        <v>1942</v>
      </c>
      <c r="D3117" s="5">
        <v>1215000</v>
      </c>
      <c r="E3117" s="5">
        <v>0</v>
      </c>
      <c r="F3117" s="5">
        <f t="shared" si="394"/>
        <v>1538901900</v>
      </c>
      <c r="H3117" s="25" t="str">
        <f t="shared" si="388"/>
        <v>09</v>
      </c>
      <c r="I3117" s="25" t="str">
        <f t="shared" si="389"/>
        <v>10</v>
      </c>
      <c r="J3117" s="25" t="str">
        <f t="shared" si="390"/>
        <v>2018</v>
      </c>
      <c r="K3117" s="25" t="str">
        <f t="shared" si="391"/>
        <v>2</v>
      </c>
      <c r="L3117" s="25" t="str">
        <f t="shared" si="392"/>
        <v>301506</v>
      </c>
      <c r="M3117" s="25" t="str">
        <f t="shared" si="393"/>
        <v>FATMAWATI 1</v>
      </c>
    </row>
    <row r="3118" spans="2:13" x14ac:dyDescent="0.25">
      <c r="B3118" s="6">
        <v>43383</v>
      </c>
      <c r="C3118" s="4" t="s">
        <v>1955</v>
      </c>
      <c r="D3118" s="5">
        <v>172000</v>
      </c>
      <c r="E3118" s="5">
        <v>0</v>
      </c>
      <c r="F3118" s="5">
        <f t="shared" si="394"/>
        <v>1539073900</v>
      </c>
      <c r="H3118" s="25" t="str">
        <f t="shared" si="388"/>
        <v>09</v>
      </c>
      <c r="I3118" s="25" t="str">
        <f t="shared" si="389"/>
        <v>10</v>
      </c>
      <c r="J3118" s="25" t="str">
        <f t="shared" si="390"/>
        <v>2018</v>
      </c>
      <c r="K3118" s="25" t="str">
        <f t="shared" si="391"/>
        <v>2</v>
      </c>
      <c r="L3118" s="25" t="str">
        <f t="shared" si="392"/>
        <v>301516</v>
      </c>
      <c r="M3118" s="25" t="str">
        <f t="shared" si="393"/>
        <v>DUKUH 3</v>
      </c>
    </row>
    <row r="3119" spans="2:13" x14ac:dyDescent="0.25">
      <c r="B3119" s="6">
        <v>43383</v>
      </c>
      <c r="C3119" s="4" t="s">
        <v>1954</v>
      </c>
      <c r="D3119" s="5">
        <v>15000</v>
      </c>
      <c r="E3119" s="5">
        <v>0</v>
      </c>
      <c r="F3119" s="5">
        <f t="shared" si="394"/>
        <v>1539088900</v>
      </c>
      <c r="H3119" s="25" t="str">
        <f t="shared" si="388"/>
        <v>09</v>
      </c>
      <c r="I3119" s="25" t="str">
        <f t="shared" si="389"/>
        <v>10</v>
      </c>
      <c r="J3119" s="25" t="str">
        <f t="shared" si="390"/>
        <v>2018</v>
      </c>
      <c r="K3119" s="25" t="str">
        <f t="shared" si="391"/>
        <v>2</v>
      </c>
      <c r="L3119" s="25" t="str">
        <f t="shared" si="392"/>
        <v>301511</v>
      </c>
      <c r="M3119" s="25" t="str">
        <f t="shared" si="393"/>
        <v>GEDONG 2</v>
      </c>
    </row>
    <row r="3120" spans="2:13" x14ac:dyDescent="0.25">
      <c r="B3120" s="6">
        <v>43383</v>
      </c>
      <c r="C3120" s="4" t="s">
        <v>1950</v>
      </c>
      <c r="D3120" s="5">
        <v>382500</v>
      </c>
      <c r="E3120" s="5">
        <v>0</v>
      </c>
      <c r="F3120" s="5">
        <f t="shared" si="394"/>
        <v>1539471400</v>
      </c>
      <c r="H3120" s="25" t="str">
        <f t="shared" si="388"/>
        <v>09</v>
      </c>
      <c r="I3120" s="25" t="str">
        <f t="shared" si="389"/>
        <v>10</v>
      </c>
      <c r="J3120" s="25" t="str">
        <f t="shared" si="390"/>
        <v>2018</v>
      </c>
      <c r="K3120" s="25" t="str">
        <f t="shared" si="391"/>
        <v>2</v>
      </c>
      <c r="L3120" s="25" t="str">
        <f t="shared" si="392"/>
        <v>301513</v>
      </c>
      <c r="M3120" s="25" t="str">
        <f t="shared" si="393"/>
        <v>KP RAMBUTAN</v>
      </c>
    </row>
    <row r="3121" spans="2:13" x14ac:dyDescent="0.25">
      <c r="B3121" s="6">
        <v>43383</v>
      </c>
      <c r="C3121" s="4" t="s">
        <v>1955</v>
      </c>
      <c r="D3121" s="5">
        <v>1612500</v>
      </c>
      <c r="E3121" s="5">
        <v>0</v>
      </c>
      <c r="F3121" s="5">
        <f t="shared" si="394"/>
        <v>1541083900</v>
      </c>
      <c r="H3121" s="25" t="str">
        <f t="shared" ref="H3121:H3180" si="395">MID(C3121,81,2)</f>
        <v>09</v>
      </c>
      <c r="I3121" s="25" t="str">
        <f t="shared" ref="I3121:I3180" si="396">MID(C3121,83,2)</f>
        <v>10</v>
      </c>
      <c r="J3121" s="25" t="str">
        <f t="shared" ref="J3121:J3180" si="397">MID(C3121,85,4)</f>
        <v>2018</v>
      </c>
      <c r="K3121" s="25" t="str">
        <f t="shared" ref="K3121:K3180" si="398">MID(C3121,90,1)</f>
        <v>2</v>
      </c>
      <c r="L3121" s="25" t="str">
        <f t="shared" ref="L3121:L3180" si="399">MID(C3121,92,6)</f>
        <v>301516</v>
      </c>
      <c r="M3121" s="25" t="str">
        <f t="shared" ref="M3121:M3180" si="400">MID(C3121,99,15)</f>
        <v>DUKUH 3</v>
      </c>
    </row>
    <row r="3122" spans="2:13" x14ac:dyDescent="0.25">
      <c r="B3122" s="6">
        <v>43383</v>
      </c>
      <c r="C3122" s="4" t="s">
        <v>1953</v>
      </c>
      <c r="D3122" s="5">
        <v>232500</v>
      </c>
      <c r="E3122" s="5">
        <v>0</v>
      </c>
      <c r="F3122" s="5">
        <f t="shared" si="394"/>
        <v>1541316400</v>
      </c>
      <c r="H3122" s="25" t="str">
        <f t="shared" si="395"/>
        <v>09</v>
      </c>
      <c r="I3122" s="25" t="str">
        <f t="shared" si="396"/>
        <v>10</v>
      </c>
      <c r="J3122" s="25" t="str">
        <f t="shared" si="397"/>
        <v>2018</v>
      </c>
      <c r="K3122" s="25" t="str">
        <f t="shared" si="398"/>
        <v>2</v>
      </c>
      <c r="L3122" s="25" t="str">
        <f t="shared" si="399"/>
        <v>301503</v>
      </c>
      <c r="M3122" s="25" t="str">
        <f t="shared" si="400"/>
        <v>CIPUTAT 1</v>
      </c>
    </row>
    <row r="3123" spans="2:13" x14ac:dyDescent="0.25">
      <c r="B3123" s="6">
        <v>43383</v>
      </c>
      <c r="C3123" s="4" t="s">
        <v>1956</v>
      </c>
      <c r="D3123" s="5">
        <v>90000</v>
      </c>
      <c r="E3123" s="5">
        <v>0</v>
      </c>
      <c r="F3123" s="5">
        <f t="shared" si="394"/>
        <v>1541406400</v>
      </c>
      <c r="H3123" s="25" t="str">
        <f t="shared" si="395"/>
        <v>09</v>
      </c>
      <c r="I3123" s="25" t="str">
        <f t="shared" si="396"/>
        <v>10</v>
      </c>
      <c r="J3123" s="25" t="str">
        <f t="shared" si="397"/>
        <v>2018</v>
      </c>
      <c r="K3123" s="25" t="str">
        <f t="shared" si="398"/>
        <v>2</v>
      </c>
      <c r="L3123" s="25" t="str">
        <f t="shared" si="399"/>
        <v>301505</v>
      </c>
      <c r="M3123" s="25" t="str">
        <f t="shared" si="400"/>
        <v>FATMAWATI 2</v>
      </c>
    </row>
    <row r="3124" spans="2:13" x14ac:dyDescent="0.25">
      <c r="B3124" s="6">
        <v>43383</v>
      </c>
      <c r="C3124" s="4" t="s">
        <v>1943</v>
      </c>
      <c r="D3124" s="5">
        <v>165000</v>
      </c>
      <c r="E3124" s="5">
        <v>0</v>
      </c>
      <c r="F3124" s="5">
        <f t="shared" si="394"/>
        <v>1541571400</v>
      </c>
      <c r="H3124" s="25" t="str">
        <f t="shared" si="395"/>
        <v>09</v>
      </c>
      <c r="I3124" s="25" t="str">
        <f t="shared" si="396"/>
        <v>10</v>
      </c>
      <c r="J3124" s="25" t="str">
        <f t="shared" si="397"/>
        <v>2018</v>
      </c>
      <c r="K3124" s="25" t="str">
        <f t="shared" si="398"/>
        <v>2</v>
      </c>
      <c r="L3124" s="25" t="str">
        <f t="shared" si="399"/>
        <v>301507</v>
      </c>
      <c r="M3124" s="25" t="str">
        <f t="shared" si="400"/>
        <v>AMPERA 2</v>
      </c>
    </row>
    <row r="3125" spans="2:13" x14ac:dyDescent="0.25">
      <c r="B3125" s="6">
        <v>43383</v>
      </c>
      <c r="C3125" s="4" t="s">
        <v>1951</v>
      </c>
      <c r="D3125" s="5">
        <v>90000</v>
      </c>
      <c r="E3125" s="5">
        <v>0</v>
      </c>
      <c r="F3125" s="5">
        <f t="shared" si="394"/>
        <v>1541661400</v>
      </c>
      <c r="H3125" s="25" t="str">
        <f t="shared" si="395"/>
        <v>09</v>
      </c>
      <c r="I3125" s="25" t="str">
        <f t="shared" si="396"/>
        <v>10</v>
      </c>
      <c r="J3125" s="25" t="str">
        <f t="shared" si="397"/>
        <v>2018</v>
      </c>
      <c r="K3125" s="25" t="str">
        <f t="shared" si="398"/>
        <v>2</v>
      </c>
      <c r="L3125" s="25" t="str">
        <f t="shared" si="399"/>
        <v>301514</v>
      </c>
      <c r="M3125" s="25" t="str">
        <f t="shared" si="400"/>
        <v>PS REBO</v>
      </c>
    </row>
    <row r="3126" spans="2:13" x14ac:dyDescent="0.25">
      <c r="B3126" s="6">
        <v>43383</v>
      </c>
      <c r="C3126" s="4" t="s">
        <v>1947</v>
      </c>
      <c r="D3126" s="5">
        <v>2025000</v>
      </c>
      <c r="E3126" s="5">
        <v>0</v>
      </c>
      <c r="F3126" s="5">
        <f t="shared" si="394"/>
        <v>1543686400</v>
      </c>
      <c r="H3126" s="25" t="str">
        <f t="shared" si="395"/>
        <v>09</v>
      </c>
      <c r="I3126" s="25" t="str">
        <f t="shared" si="396"/>
        <v>10</v>
      </c>
      <c r="J3126" s="25" t="str">
        <f t="shared" si="397"/>
        <v>2018</v>
      </c>
      <c r="K3126" s="25" t="str">
        <f t="shared" si="398"/>
        <v>2</v>
      </c>
      <c r="L3126" s="25" t="str">
        <f t="shared" si="399"/>
        <v>301510</v>
      </c>
      <c r="M3126" s="25" t="str">
        <f t="shared" si="400"/>
        <v>LT AGUNG 1</v>
      </c>
    </row>
    <row r="3127" spans="2:13" x14ac:dyDescent="0.25">
      <c r="B3127" s="6">
        <v>43383</v>
      </c>
      <c r="C3127" s="4" t="s">
        <v>1956</v>
      </c>
      <c r="D3127" s="5">
        <v>1320000</v>
      </c>
      <c r="E3127" s="5">
        <v>0</v>
      </c>
      <c r="F3127" s="5">
        <f t="shared" si="394"/>
        <v>1545006400</v>
      </c>
      <c r="H3127" s="25" t="str">
        <f t="shared" si="395"/>
        <v>09</v>
      </c>
      <c r="I3127" s="25" t="str">
        <f t="shared" si="396"/>
        <v>10</v>
      </c>
      <c r="J3127" s="25" t="str">
        <f t="shared" si="397"/>
        <v>2018</v>
      </c>
      <c r="K3127" s="25" t="str">
        <f t="shared" si="398"/>
        <v>2</v>
      </c>
      <c r="L3127" s="25" t="str">
        <f t="shared" si="399"/>
        <v>301505</v>
      </c>
      <c r="M3127" s="25" t="str">
        <f t="shared" si="400"/>
        <v>FATMAWATI 2</v>
      </c>
    </row>
    <row r="3128" spans="2:13" x14ac:dyDescent="0.25">
      <c r="B3128" s="6">
        <v>43383</v>
      </c>
      <c r="C3128" s="4" t="s">
        <v>1948</v>
      </c>
      <c r="D3128" s="5">
        <v>495000</v>
      </c>
      <c r="E3128" s="5">
        <v>0</v>
      </c>
      <c r="F3128" s="5">
        <f t="shared" si="394"/>
        <v>1545501400</v>
      </c>
      <c r="H3128" s="25" t="str">
        <f t="shared" si="395"/>
        <v>09</v>
      </c>
      <c r="I3128" s="25" t="str">
        <f t="shared" si="396"/>
        <v>10</v>
      </c>
      <c r="J3128" s="25" t="str">
        <f t="shared" si="397"/>
        <v>2018</v>
      </c>
      <c r="K3128" s="25" t="str">
        <f t="shared" si="398"/>
        <v>2</v>
      </c>
      <c r="L3128" s="25" t="str">
        <f t="shared" si="399"/>
        <v>301512</v>
      </c>
      <c r="M3128" s="25" t="str">
        <f t="shared" si="400"/>
        <v>GEDONG 1</v>
      </c>
    </row>
    <row r="3129" spans="2:13" x14ac:dyDescent="0.25">
      <c r="B3129" s="6">
        <v>43383</v>
      </c>
      <c r="C3129" s="4" t="s">
        <v>1944</v>
      </c>
      <c r="D3129" s="5">
        <v>172000</v>
      </c>
      <c r="E3129" s="5">
        <v>0</v>
      </c>
      <c r="F3129" s="5">
        <f t="shared" si="394"/>
        <v>1545673400</v>
      </c>
      <c r="H3129" s="25" t="str">
        <f t="shared" si="395"/>
        <v>09</v>
      </c>
      <c r="I3129" s="25" t="str">
        <f t="shared" si="396"/>
        <v>10</v>
      </c>
      <c r="J3129" s="25" t="str">
        <f t="shared" si="397"/>
        <v>2018</v>
      </c>
      <c r="K3129" s="25" t="str">
        <f t="shared" si="398"/>
        <v>2</v>
      </c>
      <c r="L3129" s="25" t="str">
        <f t="shared" si="399"/>
        <v>301515</v>
      </c>
      <c r="M3129" s="25" t="str">
        <f t="shared" si="400"/>
        <v>DUKUH 1</v>
      </c>
    </row>
    <row r="3130" spans="2:13" x14ac:dyDescent="0.25">
      <c r="B3130" s="6">
        <v>43383</v>
      </c>
      <c r="C3130" s="4" t="s">
        <v>1920</v>
      </c>
      <c r="D3130" s="5">
        <v>15000</v>
      </c>
      <c r="E3130" s="5">
        <v>0</v>
      </c>
      <c r="F3130" s="5">
        <f t="shared" si="394"/>
        <v>1545688400</v>
      </c>
      <c r="H3130" s="25" t="str">
        <f t="shared" si="395"/>
        <v>09</v>
      </c>
      <c r="I3130" s="25" t="str">
        <f t="shared" si="396"/>
        <v>10</v>
      </c>
      <c r="J3130" s="25" t="str">
        <f t="shared" si="397"/>
        <v>2018</v>
      </c>
      <c r="K3130" s="25" t="str">
        <f t="shared" si="398"/>
        <v>3</v>
      </c>
      <c r="L3130" s="25" t="str">
        <f t="shared" si="399"/>
        <v>301512</v>
      </c>
      <c r="M3130" s="25" t="str">
        <f t="shared" si="400"/>
        <v>GEDONG 1</v>
      </c>
    </row>
    <row r="3131" spans="2:13" x14ac:dyDescent="0.25">
      <c r="B3131" s="6">
        <v>43383</v>
      </c>
      <c r="C3131" s="4" t="s">
        <v>1913</v>
      </c>
      <c r="D3131" s="5">
        <v>180000</v>
      </c>
      <c r="E3131" s="5">
        <v>0</v>
      </c>
      <c r="F3131" s="5">
        <f t="shared" si="394"/>
        <v>1545868400</v>
      </c>
      <c r="H3131" s="25" t="str">
        <f t="shared" si="395"/>
        <v>09</v>
      </c>
      <c r="I3131" s="25" t="str">
        <f t="shared" si="396"/>
        <v>10</v>
      </c>
      <c r="J3131" s="25" t="str">
        <f t="shared" si="397"/>
        <v>2018</v>
      </c>
      <c r="K3131" s="25" t="str">
        <f t="shared" si="398"/>
        <v>3</v>
      </c>
      <c r="L3131" s="25" t="str">
        <f t="shared" si="399"/>
        <v>301504</v>
      </c>
      <c r="M3131" s="25" t="str">
        <f t="shared" si="400"/>
        <v>PD PINANG</v>
      </c>
    </row>
    <row r="3132" spans="2:13" x14ac:dyDescent="0.25">
      <c r="B3132" s="6">
        <v>43383</v>
      </c>
      <c r="C3132" s="4" t="s">
        <v>1921</v>
      </c>
      <c r="D3132" s="5">
        <v>270000</v>
      </c>
      <c r="E3132" s="5">
        <v>0</v>
      </c>
      <c r="F3132" s="5">
        <f t="shared" si="394"/>
        <v>1546138400</v>
      </c>
      <c r="H3132" s="25" t="str">
        <f t="shared" si="395"/>
        <v>09</v>
      </c>
      <c r="I3132" s="25" t="str">
        <f t="shared" si="396"/>
        <v>10</v>
      </c>
      <c r="J3132" s="25" t="str">
        <f t="shared" si="397"/>
        <v>2018</v>
      </c>
      <c r="K3132" s="25" t="str">
        <f t="shared" si="398"/>
        <v>3</v>
      </c>
      <c r="L3132" s="25" t="str">
        <f t="shared" si="399"/>
        <v>301515</v>
      </c>
      <c r="M3132" s="25" t="str">
        <f t="shared" si="400"/>
        <v>DUKUH 1</v>
      </c>
    </row>
    <row r="3133" spans="2:13" x14ac:dyDescent="0.25">
      <c r="B3133" s="6">
        <v>43383</v>
      </c>
      <c r="C3133" s="4" t="s">
        <v>1916</v>
      </c>
      <c r="D3133" s="5">
        <v>300000</v>
      </c>
      <c r="E3133" s="5">
        <v>0</v>
      </c>
      <c r="F3133" s="5">
        <f t="shared" si="394"/>
        <v>1546438400</v>
      </c>
      <c r="H3133" s="25" t="str">
        <f t="shared" si="395"/>
        <v>09</v>
      </c>
      <c r="I3133" s="25" t="str">
        <f t="shared" si="396"/>
        <v>10</v>
      </c>
      <c r="J3133" s="25" t="str">
        <f t="shared" si="397"/>
        <v>2018</v>
      </c>
      <c r="K3133" s="25" t="str">
        <f t="shared" si="398"/>
        <v>3</v>
      </c>
      <c r="L3133" s="25" t="str">
        <f t="shared" si="399"/>
        <v>301508</v>
      </c>
      <c r="M3133" s="25" t="str">
        <f t="shared" si="400"/>
        <v>AMPERA 1</v>
      </c>
    </row>
    <row r="3134" spans="2:13" x14ac:dyDescent="0.25">
      <c r="B3134" s="6">
        <v>43383</v>
      </c>
      <c r="C3134" s="4" t="s">
        <v>1915</v>
      </c>
      <c r="D3134" s="5">
        <v>150000</v>
      </c>
      <c r="E3134" s="5">
        <v>0</v>
      </c>
      <c r="F3134" s="5">
        <f t="shared" si="394"/>
        <v>1546588400</v>
      </c>
      <c r="H3134" s="25" t="str">
        <f t="shared" si="395"/>
        <v>09</v>
      </c>
      <c r="I3134" s="25" t="str">
        <f t="shared" si="396"/>
        <v>10</v>
      </c>
      <c r="J3134" s="25" t="str">
        <f t="shared" si="397"/>
        <v>2018</v>
      </c>
      <c r="K3134" s="25" t="str">
        <f t="shared" si="398"/>
        <v>3</v>
      </c>
      <c r="L3134" s="25" t="str">
        <f t="shared" si="399"/>
        <v>301503</v>
      </c>
      <c r="M3134" s="25" t="str">
        <f t="shared" si="400"/>
        <v>CIPUTAT 1</v>
      </c>
    </row>
    <row r="3135" spans="2:13" x14ac:dyDescent="0.25">
      <c r="B3135" s="6">
        <v>43383</v>
      </c>
      <c r="C3135" s="4" t="s">
        <v>1915</v>
      </c>
      <c r="D3135" s="5">
        <v>15000</v>
      </c>
      <c r="E3135" s="5">
        <v>0</v>
      </c>
      <c r="F3135" s="5">
        <f t="shared" si="394"/>
        <v>1546603400</v>
      </c>
      <c r="H3135" s="25" t="str">
        <f t="shared" si="395"/>
        <v>09</v>
      </c>
      <c r="I3135" s="25" t="str">
        <f t="shared" si="396"/>
        <v>10</v>
      </c>
      <c r="J3135" s="25" t="str">
        <f t="shared" si="397"/>
        <v>2018</v>
      </c>
      <c r="K3135" s="25" t="str">
        <f t="shared" si="398"/>
        <v>3</v>
      </c>
      <c r="L3135" s="25" t="str">
        <f t="shared" si="399"/>
        <v>301503</v>
      </c>
      <c r="M3135" s="25" t="str">
        <f t="shared" si="400"/>
        <v>CIPUTAT 1</v>
      </c>
    </row>
    <row r="3136" spans="2:13" x14ac:dyDescent="0.25">
      <c r="B3136" s="6">
        <v>43383</v>
      </c>
      <c r="C3136" s="4" t="s">
        <v>1914</v>
      </c>
      <c r="D3136" s="5">
        <v>135000</v>
      </c>
      <c r="E3136" s="5">
        <v>0</v>
      </c>
      <c r="F3136" s="5">
        <f t="shared" si="394"/>
        <v>1546738400</v>
      </c>
      <c r="H3136" s="25" t="str">
        <f t="shared" si="395"/>
        <v>09</v>
      </c>
      <c r="I3136" s="25" t="str">
        <f t="shared" si="396"/>
        <v>10</v>
      </c>
      <c r="J3136" s="25" t="str">
        <f t="shared" si="397"/>
        <v>2018</v>
      </c>
      <c r="K3136" s="25" t="str">
        <f t="shared" si="398"/>
        <v>3</v>
      </c>
      <c r="L3136" s="25" t="str">
        <f t="shared" si="399"/>
        <v>301507</v>
      </c>
      <c r="M3136" s="25" t="str">
        <f t="shared" si="400"/>
        <v>AMPERA 2</v>
      </c>
    </row>
    <row r="3137" spans="2:13" x14ac:dyDescent="0.25">
      <c r="B3137" s="6">
        <v>43383</v>
      </c>
      <c r="C3137" s="4" t="s">
        <v>1913</v>
      </c>
      <c r="D3137" s="5">
        <v>60000</v>
      </c>
      <c r="E3137" s="5">
        <v>0</v>
      </c>
      <c r="F3137" s="5">
        <f t="shared" si="394"/>
        <v>1546798400</v>
      </c>
      <c r="H3137" s="25" t="str">
        <f t="shared" si="395"/>
        <v>09</v>
      </c>
      <c r="I3137" s="25" t="str">
        <f t="shared" si="396"/>
        <v>10</v>
      </c>
      <c r="J3137" s="25" t="str">
        <f t="shared" si="397"/>
        <v>2018</v>
      </c>
      <c r="K3137" s="25" t="str">
        <f t="shared" si="398"/>
        <v>3</v>
      </c>
      <c r="L3137" s="25" t="str">
        <f t="shared" si="399"/>
        <v>301504</v>
      </c>
      <c r="M3137" s="25" t="str">
        <f t="shared" si="400"/>
        <v>PD PINANG</v>
      </c>
    </row>
    <row r="3138" spans="2:13" x14ac:dyDescent="0.25">
      <c r="B3138" s="6">
        <v>43383</v>
      </c>
      <c r="C3138" s="4" t="s">
        <v>1920</v>
      </c>
      <c r="D3138" s="5">
        <v>90000</v>
      </c>
      <c r="E3138" s="5">
        <v>0</v>
      </c>
      <c r="F3138" s="5">
        <f t="shared" si="394"/>
        <v>1546888400</v>
      </c>
      <c r="H3138" s="25" t="str">
        <f t="shared" si="395"/>
        <v>09</v>
      </c>
      <c r="I3138" s="25" t="str">
        <f t="shared" si="396"/>
        <v>10</v>
      </c>
      <c r="J3138" s="25" t="str">
        <f t="shared" si="397"/>
        <v>2018</v>
      </c>
      <c r="K3138" s="25" t="str">
        <f t="shared" si="398"/>
        <v>3</v>
      </c>
      <c r="L3138" s="25" t="str">
        <f t="shared" si="399"/>
        <v>301512</v>
      </c>
      <c r="M3138" s="25" t="str">
        <f t="shared" si="400"/>
        <v>GEDONG 1</v>
      </c>
    </row>
    <row r="3139" spans="2:13" x14ac:dyDescent="0.25">
      <c r="B3139" s="6">
        <v>43383</v>
      </c>
      <c r="C3139" s="4" t="s">
        <v>1914</v>
      </c>
      <c r="D3139" s="5">
        <v>15000</v>
      </c>
      <c r="E3139" s="5">
        <v>0</v>
      </c>
      <c r="F3139" s="5">
        <f t="shared" si="394"/>
        <v>1546903400</v>
      </c>
      <c r="H3139" s="25" t="str">
        <f t="shared" si="395"/>
        <v>09</v>
      </c>
      <c r="I3139" s="25" t="str">
        <f t="shared" si="396"/>
        <v>10</v>
      </c>
      <c r="J3139" s="25" t="str">
        <f t="shared" si="397"/>
        <v>2018</v>
      </c>
      <c r="K3139" s="25" t="str">
        <f t="shared" si="398"/>
        <v>3</v>
      </c>
      <c r="L3139" s="25" t="str">
        <f t="shared" si="399"/>
        <v>301507</v>
      </c>
      <c r="M3139" s="25" t="str">
        <f t="shared" si="400"/>
        <v>AMPERA 2</v>
      </c>
    </row>
    <row r="3140" spans="2:13" x14ac:dyDescent="0.25">
      <c r="B3140" s="6">
        <v>43383</v>
      </c>
      <c r="C3140" s="4" t="s">
        <v>1922</v>
      </c>
      <c r="D3140" s="5">
        <v>107500</v>
      </c>
      <c r="E3140" s="5">
        <v>0</v>
      </c>
      <c r="F3140" s="5">
        <f t="shared" si="394"/>
        <v>1547010900</v>
      </c>
      <c r="H3140" s="25" t="str">
        <f t="shared" si="395"/>
        <v>09</v>
      </c>
      <c r="I3140" s="25" t="str">
        <f t="shared" si="396"/>
        <v>10</v>
      </c>
      <c r="J3140" s="25" t="str">
        <f t="shared" si="397"/>
        <v>2018</v>
      </c>
      <c r="K3140" s="25" t="str">
        <f t="shared" si="398"/>
        <v>3</v>
      </c>
      <c r="L3140" s="25" t="str">
        <f t="shared" si="399"/>
        <v>301516</v>
      </c>
      <c r="M3140" s="25" t="str">
        <f t="shared" si="400"/>
        <v>DUKUH 3</v>
      </c>
    </row>
    <row r="3141" spans="2:13" x14ac:dyDescent="0.25">
      <c r="B3141" s="6">
        <v>43383</v>
      </c>
      <c r="C3141" s="4" t="s">
        <v>1961</v>
      </c>
      <c r="D3141" s="5">
        <v>30000</v>
      </c>
      <c r="E3141" s="5">
        <v>0</v>
      </c>
      <c r="F3141" s="5">
        <f t="shared" si="394"/>
        <v>1547040900</v>
      </c>
      <c r="H3141" s="25" t="str">
        <f t="shared" si="395"/>
        <v>09</v>
      </c>
      <c r="I3141" s="25" t="str">
        <f t="shared" si="396"/>
        <v>10</v>
      </c>
      <c r="J3141" s="25" t="str">
        <f t="shared" si="397"/>
        <v>2018</v>
      </c>
      <c r="K3141" s="25" t="str">
        <f t="shared" si="398"/>
        <v>3</v>
      </c>
      <c r="L3141" s="25" t="str">
        <f t="shared" si="399"/>
        <v>301534</v>
      </c>
      <c r="M3141" s="25" t="str">
        <f t="shared" si="400"/>
        <v>LT AGUNG 3</v>
      </c>
    </row>
    <row r="3142" spans="2:13" x14ac:dyDescent="0.25">
      <c r="B3142" s="6">
        <v>43383</v>
      </c>
      <c r="C3142" s="4" t="s">
        <v>1916</v>
      </c>
      <c r="D3142" s="5">
        <v>30000</v>
      </c>
      <c r="E3142" s="5">
        <v>0</v>
      </c>
      <c r="F3142" s="5">
        <f t="shared" si="394"/>
        <v>1547070900</v>
      </c>
      <c r="H3142" s="25" t="str">
        <f t="shared" si="395"/>
        <v>09</v>
      </c>
      <c r="I3142" s="25" t="str">
        <f t="shared" si="396"/>
        <v>10</v>
      </c>
      <c r="J3142" s="25" t="str">
        <f t="shared" si="397"/>
        <v>2018</v>
      </c>
      <c r="K3142" s="25" t="str">
        <f t="shared" si="398"/>
        <v>3</v>
      </c>
      <c r="L3142" s="25" t="str">
        <f t="shared" si="399"/>
        <v>301508</v>
      </c>
      <c r="M3142" s="25" t="str">
        <f t="shared" si="400"/>
        <v>AMPERA 1</v>
      </c>
    </row>
    <row r="3143" spans="2:13" x14ac:dyDescent="0.25">
      <c r="B3143" s="6">
        <v>43383</v>
      </c>
      <c r="C3143" s="4" t="s">
        <v>1923</v>
      </c>
      <c r="D3143" s="5">
        <v>495000</v>
      </c>
      <c r="E3143" s="5">
        <v>0</v>
      </c>
      <c r="F3143" s="5">
        <f t="shared" si="394"/>
        <v>1547565900</v>
      </c>
      <c r="H3143" s="25" t="str">
        <f t="shared" si="395"/>
        <v>09</v>
      </c>
      <c r="I3143" s="25" t="str">
        <f t="shared" si="396"/>
        <v>10</v>
      </c>
      <c r="J3143" s="25" t="str">
        <f t="shared" si="397"/>
        <v>2018</v>
      </c>
      <c r="K3143" s="25" t="str">
        <f t="shared" si="398"/>
        <v>3</v>
      </c>
      <c r="L3143" s="25" t="str">
        <f t="shared" si="399"/>
        <v>301510</v>
      </c>
      <c r="M3143" s="25" t="str">
        <f t="shared" si="400"/>
        <v>LT AGUNG 1</v>
      </c>
    </row>
    <row r="3144" spans="2:13" x14ac:dyDescent="0.25">
      <c r="B3144" s="6">
        <v>43383</v>
      </c>
      <c r="C3144" s="4" t="s">
        <v>1917</v>
      </c>
      <c r="D3144" s="5">
        <v>285000</v>
      </c>
      <c r="E3144" s="5">
        <v>0</v>
      </c>
      <c r="F3144" s="5">
        <f t="shared" si="394"/>
        <v>1547850900</v>
      </c>
      <c r="H3144" s="25" t="str">
        <f t="shared" si="395"/>
        <v>09</v>
      </c>
      <c r="I3144" s="25" t="str">
        <f t="shared" si="396"/>
        <v>10</v>
      </c>
      <c r="J3144" s="25" t="str">
        <f t="shared" si="397"/>
        <v>2018</v>
      </c>
      <c r="K3144" s="25" t="str">
        <f t="shared" si="398"/>
        <v>3</v>
      </c>
      <c r="L3144" s="25" t="str">
        <f t="shared" si="399"/>
        <v>301506</v>
      </c>
      <c r="M3144" s="25" t="str">
        <f t="shared" si="400"/>
        <v>FATMAWATI 1</v>
      </c>
    </row>
    <row r="3145" spans="2:13" x14ac:dyDescent="0.25">
      <c r="B3145" s="6">
        <v>43383</v>
      </c>
      <c r="C3145" s="4" t="s">
        <v>1925</v>
      </c>
      <c r="D3145" s="5">
        <v>82500</v>
      </c>
      <c r="E3145" s="5">
        <v>0</v>
      </c>
      <c r="F3145" s="5">
        <f t="shared" si="394"/>
        <v>1547933400</v>
      </c>
      <c r="H3145" s="25" t="str">
        <f t="shared" si="395"/>
        <v>09</v>
      </c>
      <c r="I3145" s="25" t="str">
        <f t="shared" si="396"/>
        <v>10</v>
      </c>
      <c r="J3145" s="25" t="str">
        <f t="shared" si="397"/>
        <v>2018</v>
      </c>
      <c r="K3145" s="25" t="str">
        <f t="shared" si="398"/>
        <v>3</v>
      </c>
      <c r="L3145" s="25" t="str">
        <f t="shared" si="399"/>
        <v>301513</v>
      </c>
      <c r="M3145" s="25" t="str">
        <f t="shared" si="400"/>
        <v>KP RAMBUTAN</v>
      </c>
    </row>
    <row r="3146" spans="2:13" x14ac:dyDescent="0.25">
      <c r="B3146" s="6">
        <v>43383</v>
      </c>
      <c r="C3146" s="4" t="s">
        <v>1924</v>
      </c>
      <c r="D3146" s="5">
        <v>60000</v>
      </c>
      <c r="E3146" s="5">
        <v>0</v>
      </c>
      <c r="F3146" s="5">
        <f t="shared" si="394"/>
        <v>1547993400</v>
      </c>
      <c r="H3146" s="25" t="str">
        <f t="shared" si="395"/>
        <v>09</v>
      </c>
      <c r="I3146" s="25" t="str">
        <f t="shared" si="396"/>
        <v>10</v>
      </c>
      <c r="J3146" s="25" t="str">
        <f t="shared" si="397"/>
        <v>2018</v>
      </c>
      <c r="K3146" s="25" t="str">
        <f t="shared" si="398"/>
        <v>3</v>
      </c>
      <c r="L3146" s="25" t="str">
        <f t="shared" si="399"/>
        <v>301511</v>
      </c>
      <c r="M3146" s="25" t="str">
        <f t="shared" si="400"/>
        <v>GEDONG 2</v>
      </c>
    </row>
    <row r="3147" spans="2:13" x14ac:dyDescent="0.25">
      <c r="B3147" s="6">
        <v>43383</v>
      </c>
      <c r="C3147" s="4" t="s">
        <v>1918</v>
      </c>
      <c r="D3147" s="5">
        <v>240000</v>
      </c>
      <c r="E3147" s="5">
        <v>0</v>
      </c>
      <c r="F3147" s="5">
        <f t="shared" si="394"/>
        <v>1548233400</v>
      </c>
      <c r="H3147" s="25" t="str">
        <f t="shared" si="395"/>
        <v>09</v>
      </c>
      <c r="I3147" s="25" t="str">
        <f t="shared" si="396"/>
        <v>10</v>
      </c>
      <c r="J3147" s="25" t="str">
        <f t="shared" si="397"/>
        <v>2018</v>
      </c>
      <c r="K3147" s="25" t="str">
        <f t="shared" si="398"/>
        <v>3</v>
      </c>
      <c r="L3147" s="25" t="str">
        <f t="shared" si="399"/>
        <v>301509</v>
      </c>
      <c r="M3147" s="25" t="str">
        <f t="shared" si="400"/>
        <v>LT AGUNG 2</v>
      </c>
    </row>
    <row r="3148" spans="2:13" x14ac:dyDescent="0.25">
      <c r="B3148" s="6">
        <v>43383</v>
      </c>
      <c r="C3148" s="4" t="s">
        <v>1919</v>
      </c>
      <c r="D3148" s="5">
        <v>165000</v>
      </c>
      <c r="E3148" s="5">
        <v>0</v>
      </c>
      <c r="F3148" s="5">
        <f t="shared" si="394"/>
        <v>1548398400</v>
      </c>
      <c r="H3148" s="25" t="str">
        <f t="shared" si="395"/>
        <v>09</v>
      </c>
      <c r="I3148" s="25" t="str">
        <f t="shared" si="396"/>
        <v>10</v>
      </c>
      <c r="J3148" s="25" t="str">
        <f t="shared" si="397"/>
        <v>2018</v>
      </c>
      <c r="K3148" s="25" t="str">
        <f t="shared" si="398"/>
        <v>3</v>
      </c>
      <c r="L3148" s="25" t="str">
        <f t="shared" si="399"/>
        <v>301505</v>
      </c>
      <c r="M3148" s="25" t="str">
        <f t="shared" si="400"/>
        <v>FATMAWATI 2</v>
      </c>
    </row>
    <row r="3149" spans="2:13" x14ac:dyDescent="0.25">
      <c r="B3149" s="6">
        <v>43383</v>
      </c>
      <c r="C3149" s="4" t="s">
        <v>1923</v>
      </c>
      <c r="D3149" s="5">
        <v>15000</v>
      </c>
      <c r="E3149" s="5">
        <v>0</v>
      </c>
      <c r="F3149" s="5">
        <f t="shared" si="394"/>
        <v>1548413400</v>
      </c>
      <c r="H3149" s="25" t="str">
        <f t="shared" si="395"/>
        <v>09</v>
      </c>
      <c r="I3149" s="25" t="str">
        <f t="shared" si="396"/>
        <v>10</v>
      </c>
      <c r="J3149" s="25" t="str">
        <f t="shared" si="397"/>
        <v>2018</v>
      </c>
      <c r="K3149" s="25" t="str">
        <f t="shared" si="398"/>
        <v>3</v>
      </c>
      <c r="L3149" s="25" t="str">
        <f t="shared" si="399"/>
        <v>301510</v>
      </c>
      <c r="M3149" s="25" t="str">
        <f t="shared" si="400"/>
        <v>LT AGUNG 1</v>
      </c>
    </row>
    <row r="3150" spans="2:13" x14ac:dyDescent="0.25">
      <c r="B3150" s="6">
        <v>43383</v>
      </c>
      <c r="C3150" s="4" t="s">
        <v>1926</v>
      </c>
      <c r="D3150" s="5">
        <v>15000</v>
      </c>
      <c r="E3150" s="5">
        <v>0</v>
      </c>
      <c r="F3150" s="5">
        <f t="shared" si="394"/>
        <v>1548428400</v>
      </c>
      <c r="H3150" s="25" t="str">
        <f t="shared" si="395"/>
        <v>09</v>
      </c>
      <c r="I3150" s="25" t="str">
        <f t="shared" si="396"/>
        <v>10</v>
      </c>
      <c r="J3150" s="25" t="str">
        <f t="shared" si="397"/>
        <v>2018</v>
      </c>
      <c r="K3150" s="25" t="str">
        <f t="shared" si="398"/>
        <v>3</v>
      </c>
      <c r="L3150" s="25" t="str">
        <f t="shared" si="399"/>
        <v>301514</v>
      </c>
      <c r="M3150" s="25" t="str">
        <f t="shared" si="400"/>
        <v>PS REBO</v>
      </c>
    </row>
    <row r="3151" spans="2:13" x14ac:dyDescent="0.25">
      <c r="B3151" s="6">
        <v>43383</v>
      </c>
      <c r="C3151" s="4" t="s">
        <v>1921</v>
      </c>
      <c r="D3151" s="5">
        <v>43000</v>
      </c>
      <c r="E3151" s="5">
        <v>0</v>
      </c>
      <c r="F3151" s="5">
        <f t="shared" si="394"/>
        <v>1548471400</v>
      </c>
      <c r="H3151" s="25" t="str">
        <f t="shared" si="395"/>
        <v>09</v>
      </c>
      <c r="I3151" s="25" t="str">
        <f t="shared" si="396"/>
        <v>10</v>
      </c>
      <c r="J3151" s="25" t="str">
        <f t="shared" si="397"/>
        <v>2018</v>
      </c>
      <c r="K3151" s="25" t="str">
        <f t="shared" si="398"/>
        <v>3</v>
      </c>
      <c r="L3151" s="25" t="str">
        <f t="shared" si="399"/>
        <v>301515</v>
      </c>
      <c r="M3151" s="25" t="str">
        <f t="shared" si="400"/>
        <v>DUKUH 1</v>
      </c>
    </row>
    <row r="3152" spans="2:13" x14ac:dyDescent="0.25">
      <c r="B3152" s="6">
        <v>43383</v>
      </c>
      <c r="C3152" s="4" t="s">
        <v>1926</v>
      </c>
      <c r="D3152" s="5">
        <v>382500</v>
      </c>
      <c r="E3152" s="5">
        <v>0</v>
      </c>
      <c r="F3152" s="5">
        <f t="shared" si="394"/>
        <v>1548853900</v>
      </c>
      <c r="H3152" s="25" t="str">
        <f t="shared" si="395"/>
        <v>09</v>
      </c>
      <c r="I3152" s="25" t="str">
        <f t="shared" si="396"/>
        <v>10</v>
      </c>
      <c r="J3152" s="25" t="str">
        <f t="shared" si="397"/>
        <v>2018</v>
      </c>
      <c r="K3152" s="25" t="str">
        <f t="shared" si="398"/>
        <v>3</v>
      </c>
      <c r="L3152" s="25" t="str">
        <f t="shared" si="399"/>
        <v>301514</v>
      </c>
      <c r="M3152" s="25" t="str">
        <f t="shared" si="400"/>
        <v>PS REBO</v>
      </c>
    </row>
    <row r="3153" spans="2:13" x14ac:dyDescent="0.25">
      <c r="B3153" s="6">
        <v>43383</v>
      </c>
      <c r="C3153" s="4" t="s">
        <v>1922</v>
      </c>
      <c r="D3153" s="5">
        <v>270000</v>
      </c>
      <c r="E3153" s="5">
        <v>0</v>
      </c>
      <c r="F3153" s="5">
        <f t="shared" si="394"/>
        <v>1549123900</v>
      </c>
      <c r="H3153" s="25" t="str">
        <f t="shared" si="395"/>
        <v>09</v>
      </c>
      <c r="I3153" s="25" t="str">
        <f t="shared" si="396"/>
        <v>10</v>
      </c>
      <c r="J3153" s="25" t="str">
        <f t="shared" si="397"/>
        <v>2018</v>
      </c>
      <c r="K3153" s="25" t="str">
        <f t="shared" si="398"/>
        <v>3</v>
      </c>
      <c r="L3153" s="25" t="str">
        <f t="shared" si="399"/>
        <v>301516</v>
      </c>
      <c r="M3153" s="25" t="str">
        <f t="shared" si="400"/>
        <v>DUKUH 3</v>
      </c>
    </row>
    <row r="3154" spans="2:13" x14ac:dyDescent="0.25">
      <c r="B3154" s="6">
        <v>43383</v>
      </c>
      <c r="C3154" s="4" t="s">
        <v>1917</v>
      </c>
      <c r="D3154" s="5">
        <v>30000</v>
      </c>
      <c r="E3154" s="5">
        <v>0</v>
      </c>
      <c r="F3154" s="5">
        <f t="shared" si="394"/>
        <v>1549153900</v>
      </c>
      <c r="H3154" s="25" t="str">
        <f t="shared" si="395"/>
        <v>09</v>
      </c>
      <c r="I3154" s="25" t="str">
        <f t="shared" si="396"/>
        <v>10</v>
      </c>
      <c r="J3154" s="25" t="str">
        <f t="shared" si="397"/>
        <v>2018</v>
      </c>
      <c r="K3154" s="25" t="str">
        <f t="shared" si="398"/>
        <v>3</v>
      </c>
      <c r="L3154" s="25" t="str">
        <f t="shared" si="399"/>
        <v>301506</v>
      </c>
      <c r="M3154" s="25" t="str">
        <f t="shared" si="400"/>
        <v>FATMAWATI 1</v>
      </c>
    </row>
    <row r="3155" spans="2:13" x14ac:dyDescent="0.25">
      <c r="B3155" s="6">
        <v>43383</v>
      </c>
      <c r="C3155" s="4" t="s">
        <v>1962</v>
      </c>
      <c r="D3155" s="5">
        <v>45000</v>
      </c>
      <c r="E3155" s="5">
        <v>0</v>
      </c>
      <c r="F3155" s="5">
        <f t="shared" si="394"/>
        <v>1549198900</v>
      </c>
      <c r="H3155" s="25" t="str">
        <f t="shared" si="395"/>
        <v>10</v>
      </c>
      <c r="I3155" s="25" t="str">
        <f t="shared" si="396"/>
        <v>10</v>
      </c>
      <c r="J3155" s="25" t="str">
        <f t="shared" si="397"/>
        <v>2018</v>
      </c>
      <c r="K3155" s="25" t="str">
        <f t="shared" si="398"/>
        <v>3</v>
      </c>
      <c r="L3155" s="25" t="str">
        <f t="shared" si="399"/>
        <v>301508</v>
      </c>
      <c r="M3155" s="25" t="str">
        <f t="shared" si="400"/>
        <v>AMPERA 1</v>
      </c>
    </row>
    <row r="3156" spans="2:13" x14ac:dyDescent="0.25">
      <c r="B3156" s="6">
        <v>43383</v>
      </c>
      <c r="C3156" s="4" t="s">
        <v>1963</v>
      </c>
      <c r="D3156" s="5">
        <v>30000</v>
      </c>
      <c r="E3156" s="5">
        <v>0</v>
      </c>
      <c r="F3156" s="5">
        <f t="shared" si="394"/>
        <v>1549228900</v>
      </c>
      <c r="H3156" s="25" t="str">
        <f t="shared" si="395"/>
        <v>10</v>
      </c>
      <c r="I3156" s="25" t="str">
        <f t="shared" si="396"/>
        <v>10</v>
      </c>
      <c r="J3156" s="25" t="str">
        <f t="shared" si="397"/>
        <v>2018</v>
      </c>
      <c r="K3156" s="25" t="str">
        <f t="shared" si="398"/>
        <v>3</v>
      </c>
      <c r="L3156" s="25" t="str">
        <f t="shared" si="399"/>
        <v>301513</v>
      </c>
      <c r="M3156" s="25" t="str">
        <f t="shared" si="400"/>
        <v>KP RAMBUTAN</v>
      </c>
    </row>
    <row r="3157" spans="2:13" x14ac:dyDescent="0.25">
      <c r="B3157" s="6">
        <v>43383</v>
      </c>
      <c r="C3157" s="4" t="s">
        <v>1962</v>
      </c>
      <c r="D3157" s="5">
        <v>75000</v>
      </c>
      <c r="E3157" s="5">
        <v>0</v>
      </c>
      <c r="F3157" s="5">
        <f t="shared" si="394"/>
        <v>1549303900</v>
      </c>
      <c r="H3157" s="25" t="str">
        <f t="shared" si="395"/>
        <v>10</v>
      </c>
      <c r="I3157" s="25" t="str">
        <f t="shared" si="396"/>
        <v>10</v>
      </c>
      <c r="J3157" s="25" t="str">
        <f t="shared" si="397"/>
        <v>2018</v>
      </c>
      <c r="K3157" s="25" t="str">
        <f t="shared" si="398"/>
        <v>3</v>
      </c>
      <c r="L3157" s="25" t="str">
        <f t="shared" si="399"/>
        <v>301508</v>
      </c>
      <c r="M3157" s="25" t="str">
        <f t="shared" si="400"/>
        <v>AMPERA 1</v>
      </c>
    </row>
    <row r="3158" spans="2:13" x14ac:dyDescent="0.25">
      <c r="B3158" s="6">
        <v>43383</v>
      </c>
      <c r="C3158" s="4" t="s">
        <v>1964</v>
      </c>
      <c r="D3158" s="5">
        <v>15000</v>
      </c>
      <c r="E3158" s="5">
        <v>0</v>
      </c>
      <c r="F3158" s="5">
        <f t="shared" si="394"/>
        <v>1549318900</v>
      </c>
      <c r="H3158" s="25" t="str">
        <f t="shared" si="395"/>
        <v>10</v>
      </c>
      <c r="I3158" s="25" t="str">
        <f t="shared" si="396"/>
        <v>10</v>
      </c>
      <c r="J3158" s="25" t="str">
        <f t="shared" si="397"/>
        <v>2018</v>
      </c>
      <c r="K3158" s="25" t="str">
        <f t="shared" si="398"/>
        <v>3</v>
      </c>
      <c r="L3158" s="25" t="str">
        <f t="shared" si="399"/>
        <v>301511</v>
      </c>
      <c r="M3158" s="25" t="str">
        <f t="shared" si="400"/>
        <v>GEDONG 2</v>
      </c>
    </row>
    <row r="3159" spans="2:13" x14ac:dyDescent="0.25">
      <c r="B3159" s="6">
        <v>43383</v>
      </c>
      <c r="C3159" s="4" t="s">
        <v>1965</v>
      </c>
      <c r="D3159" s="5">
        <v>382500</v>
      </c>
      <c r="E3159" s="5">
        <v>0</v>
      </c>
      <c r="F3159" s="5">
        <f t="shared" ref="F3159:F3237" si="401">F3158+D3159-E3159</f>
        <v>1549701400</v>
      </c>
      <c r="H3159" s="25" t="str">
        <f t="shared" si="395"/>
        <v>10</v>
      </c>
      <c r="I3159" s="25" t="str">
        <f t="shared" si="396"/>
        <v>10</v>
      </c>
      <c r="J3159" s="25" t="str">
        <f t="shared" si="397"/>
        <v>2018</v>
      </c>
      <c r="K3159" s="25" t="str">
        <f t="shared" si="398"/>
        <v>3</v>
      </c>
      <c r="L3159" s="25" t="str">
        <f t="shared" si="399"/>
        <v>301514</v>
      </c>
      <c r="M3159" s="25" t="str">
        <f t="shared" si="400"/>
        <v>PS REBO</v>
      </c>
    </row>
    <row r="3160" spans="2:13" x14ac:dyDescent="0.25">
      <c r="B3160" s="6">
        <v>43383</v>
      </c>
      <c r="C3160" s="4" t="s">
        <v>1966</v>
      </c>
      <c r="D3160" s="5">
        <v>30000</v>
      </c>
      <c r="E3160" s="5">
        <v>0</v>
      </c>
      <c r="F3160" s="5">
        <f t="shared" si="401"/>
        <v>1549731400</v>
      </c>
      <c r="H3160" s="25" t="str">
        <f t="shared" si="395"/>
        <v>10</v>
      </c>
      <c r="I3160" s="25" t="str">
        <f t="shared" si="396"/>
        <v>10</v>
      </c>
      <c r="J3160" s="25" t="str">
        <f t="shared" si="397"/>
        <v>2018</v>
      </c>
      <c r="K3160" s="25" t="str">
        <f t="shared" si="398"/>
        <v>3</v>
      </c>
      <c r="L3160" s="25" t="str">
        <f t="shared" si="399"/>
        <v>301503</v>
      </c>
      <c r="M3160" s="25" t="str">
        <f t="shared" si="400"/>
        <v>CIPUTAT 1</v>
      </c>
    </row>
    <row r="3161" spans="2:13" x14ac:dyDescent="0.25">
      <c r="B3161" s="6">
        <v>43383</v>
      </c>
      <c r="C3161" s="4" t="s">
        <v>1966</v>
      </c>
      <c r="D3161" s="5">
        <v>45000</v>
      </c>
      <c r="E3161" s="5">
        <v>0</v>
      </c>
      <c r="F3161" s="5">
        <f t="shared" si="401"/>
        <v>1549776400</v>
      </c>
      <c r="H3161" s="25" t="str">
        <f t="shared" si="395"/>
        <v>10</v>
      </c>
      <c r="I3161" s="25" t="str">
        <f t="shared" si="396"/>
        <v>10</v>
      </c>
      <c r="J3161" s="25" t="str">
        <f t="shared" si="397"/>
        <v>2018</v>
      </c>
      <c r="K3161" s="25" t="str">
        <f t="shared" si="398"/>
        <v>3</v>
      </c>
      <c r="L3161" s="25" t="str">
        <f t="shared" si="399"/>
        <v>301503</v>
      </c>
      <c r="M3161" s="25" t="str">
        <f t="shared" si="400"/>
        <v>CIPUTAT 1</v>
      </c>
    </row>
    <row r="3162" spans="2:13" x14ac:dyDescent="0.25">
      <c r="B3162" s="6">
        <v>43383</v>
      </c>
      <c r="C3162" s="4" t="s">
        <v>1967</v>
      </c>
      <c r="D3162" s="5">
        <v>15000</v>
      </c>
      <c r="E3162" s="5">
        <v>0</v>
      </c>
      <c r="F3162" s="5">
        <f t="shared" si="401"/>
        <v>1549791400</v>
      </c>
      <c r="H3162" s="25" t="str">
        <f t="shared" si="395"/>
        <v>10</v>
      </c>
      <c r="I3162" s="25" t="str">
        <f t="shared" si="396"/>
        <v>10</v>
      </c>
      <c r="J3162" s="25" t="str">
        <f t="shared" si="397"/>
        <v>2018</v>
      </c>
      <c r="K3162" s="25" t="str">
        <f t="shared" si="398"/>
        <v>3</v>
      </c>
      <c r="L3162" s="25" t="str">
        <f t="shared" si="399"/>
        <v>301504</v>
      </c>
      <c r="M3162" s="25" t="str">
        <f t="shared" si="400"/>
        <v>PD PINANG</v>
      </c>
    </row>
    <row r="3163" spans="2:13" x14ac:dyDescent="0.25">
      <c r="B3163" s="6">
        <v>43383</v>
      </c>
      <c r="C3163" s="4" t="s">
        <v>1968</v>
      </c>
      <c r="D3163" s="5">
        <v>15000</v>
      </c>
      <c r="E3163" s="5">
        <v>0</v>
      </c>
      <c r="F3163" s="5">
        <f t="shared" si="401"/>
        <v>1549806400</v>
      </c>
      <c r="H3163" s="25" t="str">
        <f t="shared" si="395"/>
        <v>10</v>
      </c>
      <c r="I3163" s="25" t="str">
        <f t="shared" si="396"/>
        <v>10</v>
      </c>
      <c r="J3163" s="25" t="str">
        <f t="shared" si="397"/>
        <v>2018</v>
      </c>
      <c r="K3163" s="25" t="str">
        <f t="shared" si="398"/>
        <v>3</v>
      </c>
      <c r="L3163" s="25" t="str">
        <f t="shared" si="399"/>
        <v>301509</v>
      </c>
      <c r="M3163" s="25" t="str">
        <f t="shared" si="400"/>
        <v>LT AGUNG 2</v>
      </c>
    </row>
    <row r="3164" spans="2:13" x14ac:dyDescent="0.25">
      <c r="B3164" s="6">
        <v>43383</v>
      </c>
      <c r="C3164" s="4" t="s">
        <v>1968</v>
      </c>
      <c r="D3164" s="5">
        <v>405000</v>
      </c>
      <c r="E3164" s="5">
        <v>0</v>
      </c>
      <c r="F3164" s="5">
        <f t="shared" si="401"/>
        <v>1550211400</v>
      </c>
      <c r="H3164" s="25" t="str">
        <f t="shared" si="395"/>
        <v>10</v>
      </c>
      <c r="I3164" s="25" t="str">
        <f t="shared" si="396"/>
        <v>10</v>
      </c>
      <c r="J3164" s="25" t="str">
        <f t="shared" si="397"/>
        <v>2018</v>
      </c>
      <c r="K3164" s="25" t="str">
        <f t="shared" si="398"/>
        <v>3</v>
      </c>
      <c r="L3164" s="25" t="str">
        <f t="shared" si="399"/>
        <v>301509</v>
      </c>
      <c r="M3164" s="25" t="str">
        <f t="shared" si="400"/>
        <v>LT AGUNG 2</v>
      </c>
    </row>
    <row r="3165" spans="2:13" x14ac:dyDescent="0.25">
      <c r="B3165" s="6">
        <v>43383</v>
      </c>
      <c r="C3165" s="4" t="s">
        <v>1964</v>
      </c>
      <c r="D3165" s="5">
        <v>120000</v>
      </c>
      <c r="E3165" s="5">
        <v>0</v>
      </c>
      <c r="F3165" s="5">
        <f t="shared" si="401"/>
        <v>1550331400</v>
      </c>
      <c r="H3165" s="25" t="str">
        <f t="shared" si="395"/>
        <v>10</v>
      </c>
      <c r="I3165" s="25" t="str">
        <f t="shared" si="396"/>
        <v>10</v>
      </c>
      <c r="J3165" s="25" t="str">
        <f t="shared" si="397"/>
        <v>2018</v>
      </c>
      <c r="K3165" s="25" t="str">
        <f t="shared" si="398"/>
        <v>3</v>
      </c>
      <c r="L3165" s="25" t="str">
        <f t="shared" si="399"/>
        <v>301511</v>
      </c>
      <c r="M3165" s="25" t="str">
        <f t="shared" si="400"/>
        <v>GEDONG 2</v>
      </c>
    </row>
    <row r="3166" spans="2:13" x14ac:dyDescent="0.25">
      <c r="B3166" s="6">
        <v>43383</v>
      </c>
      <c r="C3166" s="4" t="s">
        <v>1969</v>
      </c>
      <c r="D3166" s="5">
        <v>225000</v>
      </c>
      <c r="E3166" s="5">
        <v>0</v>
      </c>
      <c r="F3166" s="5">
        <f t="shared" si="401"/>
        <v>1550556400</v>
      </c>
      <c r="H3166" s="25" t="str">
        <f t="shared" si="395"/>
        <v>10</v>
      </c>
      <c r="I3166" s="25" t="str">
        <f t="shared" si="396"/>
        <v>10</v>
      </c>
      <c r="J3166" s="25" t="str">
        <f t="shared" si="397"/>
        <v>2018</v>
      </c>
      <c r="K3166" s="25" t="str">
        <f t="shared" si="398"/>
        <v>3</v>
      </c>
      <c r="L3166" s="25" t="str">
        <f t="shared" si="399"/>
        <v>301510</v>
      </c>
      <c r="M3166" s="25" t="str">
        <f t="shared" si="400"/>
        <v>LT AGUNG 1</v>
      </c>
    </row>
    <row r="3167" spans="2:13" x14ac:dyDescent="0.25">
      <c r="B3167" s="6">
        <v>43383</v>
      </c>
      <c r="C3167" s="4" t="s">
        <v>1970</v>
      </c>
      <c r="D3167" s="5">
        <v>15000</v>
      </c>
      <c r="E3167" s="5">
        <v>0</v>
      </c>
      <c r="F3167" s="5">
        <f t="shared" si="401"/>
        <v>1550571400</v>
      </c>
      <c r="H3167" s="25" t="str">
        <f t="shared" si="395"/>
        <v>10</v>
      </c>
      <c r="I3167" s="25" t="str">
        <f t="shared" si="396"/>
        <v>10</v>
      </c>
      <c r="J3167" s="25" t="str">
        <f t="shared" si="397"/>
        <v>2018</v>
      </c>
      <c r="K3167" s="25" t="str">
        <f t="shared" si="398"/>
        <v>3</v>
      </c>
      <c r="L3167" s="25" t="str">
        <f t="shared" si="399"/>
        <v>301507</v>
      </c>
      <c r="M3167" s="25" t="str">
        <f t="shared" si="400"/>
        <v>AMPERA 2</v>
      </c>
    </row>
    <row r="3168" spans="2:13" x14ac:dyDescent="0.25">
      <c r="B3168" s="6">
        <v>43383</v>
      </c>
      <c r="C3168" s="4" t="s">
        <v>1971</v>
      </c>
      <c r="D3168" s="5">
        <v>15000</v>
      </c>
      <c r="E3168" s="5">
        <v>0</v>
      </c>
      <c r="F3168" s="5">
        <f t="shared" si="401"/>
        <v>1550586400</v>
      </c>
      <c r="H3168" s="25" t="str">
        <f t="shared" si="395"/>
        <v>10</v>
      </c>
      <c r="I3168" s="25" t="str">
        <f t="shared" si="396"/>
        <v>10</v>
      </c>
      <c r="J3168" s="25" t="str">
        <f t="shared" si="397"/>
        <v>2018</v>
      </c>
      <c r="K3168" s="25" t="str">
        <f t="shared" si="398"/>
        <v>3</v>
      </c>
      <c r="L3168" s="25" t="str">
        <f t="shared" si="399"/>
        <v>301506</v>
      </c>
      <c r="M3168" s="25" t="str">
        <f t="shared" si="400"/>
        <v>FATMAWATI 1</v>
      </c>
    </row>
    <row r="3169" spans="2:13" x14ac:dyDescent="0.25">
      <c r="B3169" s="6">
        <v>43383</v>
      </c>
      <c r="C3169" s="4" t="s">
        <v>1972</v>
      </c>
      <c r="D3169" s="5">
        <v>75000</v>
      </c>
      <c r="E3169" s="5">
        <v>0</v>
      </c>
      <c r="F3169" s="5">
        <f t="shared" si="401"/>
        <v>1550661400</v>
      </c>
      <c r="H3169" s="25" t="str">
        <f t="shared" si="395"/>
        <v>10</v>
      </c>
      <c r="I3169" s="25" t="str">
        <f t="shared" si="396"/>
        <v>10</v>
      </c>
      <c r="J3169" s="25" t="str">
        <f t="shared" si="397"/>
        <v>2018</v>
      </c>
      <c r="K3169" s="25" t="str">
        <f t="shared" si="398"/>
        <v>3</v>
      </c>
      <c r="L3169" s="25" t="str">
        <f t="shared" si="399"/>
        <v>301512</v>
      </c>
      <c r="M3169" s="25" t="str">
        <f t="shared" si="400"/>
        <v>GEDONG 1</v>
      </c>
    </row>
    <row r="3170" spans="2:13" x14ac:dyDescent="0.25">
      <c r="B3170" s="6">
        <v>43383</v>
      </c>
      <c r="C3170" s="4" t="s">
        <v>1967</v>
      </c>
      <c r="D3170" s="5">
        <v>150000</v>
      </c>
      <c r="E3170" s="5">
        <v>0</v>
      </c>
      <c r="F3170" s="5">
        <f t="shared" si="401"/>
        <v>1550811400</v>
      </c>
      <c r="H3170" s="25" t="str">
        <f t="shared" si="395"/>
        <v>10</v>
      </c>
      <c r="I3170" s="25" t="str">
        <f t="shared" si="396"/>
        <v>10</v>
      </c>
      <c r="J3170" s="25" t="str">
        <f t="shared" si="397"/>
        <v>2018</v>
      </c>
      <c r="K3170" s="25" t="str">
        <f t="shared" si="398"/>
        <v>3</v>
      </c>
      <c r="L3170" s="25" t="str">
        <f t="shared" si="399"/>
        <v>301504</v>
      </c>
      <c r="M3170" s="25" t="str">
        <f t="shared" si="400"/>
        <v>PD PINANG</v>
      </c>
    </row>
    <row r="3171" spans="2:13" x14ac:dyDescent="0.25">
      <c r="B3171" s="6">
        <v>43383</v>
      </c>
      <c r="C3171" s="4" t="s">
        <v>1973</v>
      </c>
      <c r="D3171" s="5">
        <v>15000</v>
      </c>
      <c r="E3171" s="5">
        <v>0</v>
      </c>
      <c r="F3171" s="5">
        <f t="shared" si="401"/>
        <v>1550826400</v>
      </c>
      <c r="H3171" s="25" t="str">
        <f t="shared" si="395"/>
        <v>10</v>
      </c>
      <c r="I3171" s="25" t="str">
        <f t="shared" si="396"/>
        <v>10</v>
      </c>
      <c r="J3171" s="25" t="str">
        <f t="shared" si="397"/>
        <v>2018</v>
      </c>
      <c r="K3171" s="25" t="str">
        <f t="shared" si="398"/>
        <v>3</v>
      </c>
      <c r="L3171" s="25" t="str">
        <f t="shared" si="399"/>
        <v>301534</v>
      </c>
      <c r="M3171" s="25" t="str">
        <f t="shared" si="400"/>
        <v>LT AGUNG 3</v>
      </c>
    </row>
    <row r="3172" spans="2:13" x14ac:dyDescent="0.25">
      <c r="B3172" s="6">
        <v>43383</v>
      </c>
      <c r="C3172" s="4" t="s">
        <v>1974</v>
      </c>
      <c r="D3172" s="5">
        <v>75000</v>
      </c>
      <c r="E3172" s="5">
        <v>0</v>
      </c>
      <c r="F3172" s="5">
        <f t="shared" si="401"/>
        <v>1550901400</v>
      </c>
      <c r="H3172" s="25" t="str">
        <f t="shared" si="395"/>
        <v>10</v>
      </c>
      <c r="I3172" s="25" t="str">
        <f t="shared" si="396"/>
        <v>10</v>
      </c>
      <c r="J3172" s="25" t="str">
        <f t="shared" si="397"/>
        <v>2018</v>
      </c>
      <c r="K3172" s="25" t="str">
        <f t="shared" si="398"/>
        <v>3</v>
      </c>
      <c r="L3172" s="25" t="str">
        <f t="shared" si="399"/>
        <v>301515</v>
      </c>
      <c r="M3172" s="25" t="str">
        <f t="shared" si="400"/>
        <v>DUKUH 1</v>
      </c>
    </row>
    <row r="3173" spans="2:13" x14ac:dyDescent="0.25">
      <c r="B3173" s="6">
        <v>43383</v>
      </c>
      <c r="C3173" s="4" t="s">
        <v>1975</v>
      </c>
      <c r="D3173" s="5">
        <v>75000</v>
      </c>
      <c r="E3173" s="5">
        <v>0</v>
      </c>
      <c r="F3173" s="5">
        <f t="shared" si="401"/>
        <v>1550976400</v>
      </c>
      <c r="H3173" s="25" t="str">
        <f t="shared" si="395"/>
        <v>10</v>
      </c>
      <c r="I3173" s="25" t="str">
        <f t="shared" si="396"/>
        <v>10</v>
      </c>
      <c r="J3173" s="25" t="str">
        <f t="shared" si="397"/>
        <v>2018</v>
      </c>
      <c r="K3173" s="25" t="str">
        <f t="shared" si="398"/>
        <v>3</v>
      </c>
      <c r="L3173" s="25" t="str">
        <f t="shared" si="399"/>
        <v>301505</v>
      </c>
      <c r="M3173" s="25" t="str">
        <f t="shared" si="400"/>
        <v>FATMAWATI 2</v>
      </c>
    </row>
    <row r="3174" spans="2:13" x14ac:dyDescent="0.25">
      <c r="B3174" s="6">
        <v>43383</v>
      </c>
      <c r="C3174" s="4" t="s">
        <v>1971</v>
      </c>
      <c r="D3174" s="5">
        <v>165000</v>
      </c>
      <c r="E3174" s="5">
        <v>0</v>
      </c>
      <c r="F3174" s="5">
        <f t="shared" si="401"/>
        <v>1551141400</v>
      </c>
      <c r="H3174" s="25" t="str">
        <f t="shared" si="395"/>
        <v>10</v>
      </c>
      <c r="I3174" s="25" t="str">
        <f t="shared" si="396"/>
        <v>10</v>
      </c>
      <c r="J3174" s="25" t="str">
        <f t="shared" si="397"/>
        <v>2018</v>
      </c>
      <c r="K3174" s="25" t="str">
        <f t="shared" si="398"/>
        <v>3</v>
      </c>
      <c r="L3174" s="25" t="str">
        <f t="shared" si="399"/>
        <v>301506</v>
      </c>
      <c r="M3174" s="25" t="str">
        <f t="shared" si="400"/>
        <v>FATMAWATI 1</v>
      </c>
    </row>
    <row r="3175" spans="2:13" x14ac:dyDescent="0.25">
      <c r="B3175" s="6">
        <v>43383</v>
      </c>
      <c r="C3175" s="4" t="s">
        <v>1965</v>
      </c>
      <c r="D3175" s="5">
        <v>52500</v>
      </c>
      <c r="E3175" s="5">
        <v>0</v>
      </c>
      <c r="F3175" s="5">
        <f t="shared" si="401"/>
        <v>1551193900</v>
      </c>
      <c r="H3175" s="25" t="str">
        <f t="shared" si="395"/>
        <v>10</v>
      </c>
      <c r="I3175" s="25" t="str">
        <f t="shared" si="396"/>
        <v>10</v>
      </c>
      <c r="J3175" s="25" t="str">
        <f t="shared" si="397"/>
        <v>2018</v>
      </c>
      <c r="K3175" s="25" t="str">
        <f t="shared" si="398"/>
        <v>3</v>
      </c>
      <c r="L3175" s="25" t="str">
        <f t="shared" si="399"/>
        <v>301514</v>
      </c>
      <c r="M3175" s="25" t="str">
        <f t="shared" si="400"/>
        <v>PS REBO</v>
      </c>
    </row>
    <row r="3176" spans="2:13" x14ac:dyDescent="0.25">
      <c r="B3176" s="6">
        <v>43383</v>
      </c>
      <c r="C3176" s="4" t="s">
        <v>1976</v>
      </c>
      <c r="D3176" s="5">
        <v>43000</v>
      </c>
      <c r="E3176" s="5">
        <v>0</v>
      </c>
      <c r="F3176" s="5">
        <f t="shared" si="401"/>
        <v>1551236900</v>
      </c>
      <c r="H3176" s="25" t="str">
        <f t="shared" si="395"/>
        <v>10</v>
      </c>
      <c r="I3176" s="25" t="str">
        <f t="shared" si="396"/>
        <v>10</v>
      </c>
      <c r="J3176" s="25" t="str">
        <f t="shared" si="397"/>
        <v>2018</v>
      </c>
      <c r="K3176" s="25" t="str">
        <f t="shared" si="398"/>
        <v>3</v>
      </c>
      <c r="L3176" s="25" t="str">
        <f t="shared" si="399"/>
        <v>301516</v>
      </c>
      <c r="M3176" s="25" t="str">
        <f t="shared" si="400"/>
        <v>DUKUH 3</v>
      </c>
    </row>
    <row r="3177" spans="2:13" x14ac:dyDescent="0.25">
      <c r="B3177" s="6">
        <v>43383</v>
      </c>
      <c r="C3177" s="4" t="s">
        <v>1976</v>
      </c>
      <c r="D3177" s="5">
        <v>135000</v>
      </c>
      <c r="E3177" s="5">
        <v>0</v>
      </c>
      <c r="F3177" s="5">
        <f t="shared" si="401"/>
        <v>1551371900</v>
      </c>
      <c r="H3177" s="25" t="str">
        <f t="shared" si="395"/>
        <v>10</v>
      </c>
      <c r="I3177" s="25" t="str">
        <f t="shared" si="396"/>
        <v>10</v>
      </c>
      <c r="J3177" s="25" t="str">
        <f t="shared" si="397"/>
        <v>2018</v>
      </c>
      <c r="K3177" s="25" t="str">
        <f t="shared" si="398"/>
        <v>3</v>
      </c>
      <c r="L3177" s="25" t="str">
        <f t="shared" si="399"/>
        <v>301516</v>
      </c>
      <c r="M3177" s="25" t="str">
        <f t="shared" si="400"/>
        <v>DUKUH 3</v>
      </c>
    </row>
    <row r="3178" spans="2:13" x14ac:dyDescent="0.25">
      <c r="B3178" s="6">
        <v>43383</v>
      </c>
      <c r="C3178" s="4" t="s">
        <v>1969</v>
      </c>
      <c r="D3178" s="5">
        <v>90000</v>
      </c>
      <c r="E3178" s="5">
        <v>0</v>
      </c>
      <c r="F3178" s="5">
        <f t="shared" si="401"/>
        <v>1551461900</v>
      </c>
      <c r="H3178" s="25" t="str">
        <f t="shared" si="395"/>
        <v>10</v>
      </c>
      <c r="I3178" s="25" t="str">
        <f t="shared" si="396"/>
        <v>10</v>
      </c>
      <c r="J3178" s="25" t="str">
        <f t="shared" si="397"/>
        <v>2018</v>
      </c>
      <c r="K3178" s="25" t="str">
        <f t="shared" si="398"/>
        <v>3</v>
      </c>
      <c r="L3178" s="25" t="str">
        <f t="shared" si="399"/>
        <v>301510</v>
      </c>
      <c r="M3178" s="25" t="str">
        <f t="shared" si="400"/>
        <v>LT AGUNG 1</v>
      </c>
    </row>
    <row r="3179" spans="2:13" x14ac:dyDescent="0.25">
      <c r="B3179" s="6">
        <v>43383</v>
      </c>
      <c r="C3179" s="4" t="s">
        <v>1972</v>
      </c>
      <c r="D3179" s="5">
        <v>210000</v>
      </c>
      <c r="E3179" s="5">
        <v>0</v>
      </c>
      <c r="F3179" s="5">
        <f t="shared" si="401"/>
        <v>1551671900</v>
      </c>
      <c r="H3179" s="25" t="str">
        <f t="shared" si="395"/>
        <v>10</v>
      </c>
      <c r="I3179" s="25" t="str">
        <f t="shared" si="396"/>
        <v>10</v>
      </c>
      <c r="J3179" s="25" t="str">
        <f t="shared" si="397"/>
        <v>2018</v>
      </c>
      <c r="K3179" s="25" t="str">
        <f t="shared" si="398"/>
        <v>3</v>
      </c>
      <c r="L3179" s="25" t="str">
        <f t="shared" si="399"/>
        <v>301512</v>
      </c>
      <c r="M3179" s="25" t="str">
        <f t="shared" si="400"/>
        <v>GEDONG 1</v>
      </c>
    </row>
    <row r="3180" spans="2:13" x14ac:dyDescent="0.25">
      <c r="B3180" s="6">
        <v>43383</v>
      </c>
      <c r="C3180" s="4" t="s">
        <v>1970</v>
      </c>
      <c r="D3180" s="5">
        <v>105000</v>
      </c>
      <c r="E3180" s="5">
        <v>0</v>
      </c>
      <c r="F3180" s="5">
        <f t="shared" si="401"/>
        <v>1551776900</v>
      </c>
      <c r="H3180" s="25" t="str">
        <f t="shared" si="395"/>
        <v>10</v>
      </c>
      <c r="I3180" s="25" t="str">
        <f t="shared" si="396"/>
        <v>10</v>
      </c>
      <c r="J3180" s="25" t="str">
        <f t="shared" si="397"/>
        <v>2018</v>
      </c>
      <c r="K3180" s="25" t="str">
        <f t="shared" si="398"/>
        <v>3</v>
      </c>
      <c r="L3180" s="25" t="str">
        <f t="shared" si="399"/>
        <v>301507</v>
      </c>
      <c r="M3180" s="25" t="str">
        <f t="shared" si="400"/>
        <v>AMPERA 2</v>
      </c>
    </row>
    <row r="3181" spans="2:13" x14ac:dyDescent="0.25">
      <c r="B3181" s="6">
        <v>43383</v>
      </c>
      <c r="C3181" s="4" t="s">
        <v>1977</v>
      </c>
      <c r="D3181" s="5">
        <v>1297500</v>
      </c>
      <c r="E3181" s="5">
        <v>0</v>
      </c>
      <c r="F3181" s="5">
        <f t="shared" ref="F3181:F3198" si="402">F3180+D3181-E3181</f>
        <v>1553074400</v>
      </c>
      <c r="H3181" s="25" t="str">
        <f t="shared" ref="H3181:H3198" si="403">MID(C3181,81,2)</f>
        <v>10</v>
      </c>
      <c r="I3181" s="25" t="str">
        <f t="shared" ref="I3181:I3198" si="404">MID(C3181,83,2)</f>
        <v>10</v>
      </c>
      <c r="J3181" s="25" t="str">
        <f t="shared" ref="J3181:J3198" si="405">MID(C3181,85,4)</f>
        <v>2018</v>
      </c>
      <c r="K3181" s="25" t="str">
        <f t="shared" ref="K3181:K3198" si="406">MID(C3181,90,1)</f>
        <v>1</v>
      </c>
      <c r="L3181" s="25" t="str">
        <f t="shared" ref="L3181:L3198" si="407">MID(C3181,92,6)</f>
        <v>301516</v>
      </c>
      <c r="M3181" s="25" t="str">
        <f t="shared" ref="M3181:M3198" si="408">MID(C3181,99,15)</f>
        <v>DUKUH 3</v>
      </c>
    </row>
    <row r="3182" spans="2:13" x14ac:dyDescent="0.25">
      <c r="B3182" s="6">
        <v>43383</v>
      </c>
      <c r="C3182" s="4" t="s">
        <v>1978</v>
      </c>
      <c r="D3182" s="5">
        <v>1357500</v>
      </c>
      <c r="E3182" s="5">
        <v>0</v>
      </c>
      <c r="F3182" s="5">
        <f t="shared" si="402"/>
        <v>1554431900</v>
      </c>
      <c r="H3182" s="25" t="str">
        <f t="shared" si="403"/>
        <v>10</v>
      </c>
      <c r="I3182" s="25" t="str">
        <f t="shared" si="404"/>
        <v>10</v>
      </c>
      <c r="J3182" s="25" t="str">
        <f t="shared" si="405"/>
        <v>2018</v>
      </c>
      <c r="K3182" s="25" t="str">
        <f t="shared" si="406"/>
        <v>1</v>
      </c>
      <c r="L3182" s="25" t="str">
        <f t="shared" si="407"/>
        <v>301513</v>
      </c>
      <c r="M3182" s="25" t="str">
        <f t="shared" si="408"/>
        <v>KP RAMBUTAN</v>
      </c>
    </row>
    <row r="3183" spans="2:13" x14ac:dyDescent="0.25">
      <c r="B3183" s="6">
        <v>43383</v>
      </c>
      <c r="C3183" s="4" t="s">
        <v>1979</v>
      </c>
      <c r="D3183" s="5">
        <v>165000</v>
      </c>
      <c r="E3183" s="5">
        <v>0</v>
      </c>
      <c r="F3183" s="5">
        <f t="shared" si="402"/>
        <v>1554596900</v>
      </c>
      <c r="H3183" s="25" t="str">
        <f t="shared" si="403"/>
        <v>10</v>
      </c>
      <c r="I3183" s="25" t="str">
        <f t="shared" si="404"/>
        <v>10</v>
      </c>
      <c r="J3183" s="25" t="str">
        <f t="shared" si="405"/>
        <v>2018</v>
      </c>
      <c r="K3183" s="25" t="str">
        <f t="shared" si="406"/>
        <v>1</v>
      </c>
      <c r="L3183" s="25" t="str">
        <f t="shared" si="407"/>
        <v>301534</v>
      </c>
      <c r="M3183" s="25" t="str">
        <f t="shared" si="408"/>
        <v>LT AGUNG 3</v>
      </c>
    </row>
    <row r="3184" spans="2:13" x14ac:dyDescent="0.25">
      <c r="B3184" s="6">
        <v>43383</v>
      </c>
      <c r="C3184" s="4" t="s">
        <v>1980</v>
      </c>
      <c r="D3184" s="5">
        <v>382500</v>
      </c>
      <c r="E3184" s="5">
        <v>0</v>
      </c>
      <c r="F3184" s="5">
        <f t="shared" si="402"/>
        <v>1554979400</v>
      </c>
      <c r="H3184" s="25" t="str">
        <f t="shared" si="403"/>
        <v>10</v>
      </c>
      <c r="I3184" s="25" t="str">
        <f t="shared" si="404"/>
        <v>10</v>
      </c>
      <c r="J3184" s="25" t="str">
        <f t="shared" si="405"/>
        <v>2018</v>
      </c>
      <c r="K3184" s="25" t="str">
        <f t="shared" si="406"/>
        <v>1</v>
      </c>
      <c r="L3184" s="25" t="str">
        <f t="shared" si="407"/>
        <v>301512</v>
      </c>
      <c r="M3184" s="25" t="str">
        <f t="shared" si="408"/>
        <v>GEDONG 1</v>
      </c>
    </row>
    <row r="3185" spans="2:13" x14ac:dyDescent="0.25">
      <c r="B3185" s="6">
        <v>43383</v>
      </c>
      <c r="C3185" s="4" t="s">
        <v>1981</v>
      </c>
      <c r="D3185" s="5">
        <v>135000</v>
      </c>
      <c r="E3185" s="5">
        <v>0</v>
      </c>
      <c r="F3185" s="5">
        <f t="shared" si="402"/>
        <v>1555114400</v>
      </c>
      <c r="H3185" s="25" t="str">
        <f t="shared" si="403"/>
        <v>10</v>
      </c>
      <c r="I3185" s="25" t="str">
        <f t="shared" si="404"/>
        <v>10</v>
      </c>
      <c r="J3185" s="25" t="str">
        <f t="shared" si="405"/>
        <v>2018</v>
      </c>
      <c r="K3185" s="25" t="str">
        <f t="shared" si="406"/>
        <v>1</v>
      </c>
      <c r="L3185" s="25" t="str">
        <f t="shared" si="407"/>
        <v>301510</v>
      </c>
      <c r="M3185" s="25" t="str">
        <f t="shared" si="408"/>
        <v>LT AGUNG 1</v>
      </c>
    </row>
    <row r="3186" spans="2:13" x14ac:dyDescent="0.25">
      <c r="B3186" s="6">
        <v>43383</v>
      </c>
      <c r="C3186" s="4" t="s">
        <v>1982</v>
      </c>
      <c r="D3186" s="5">
        <v>2280000</v>
      </c>
      <c r="E3186" s="5">
        <v>0</v>
      </c>
      <c r="F3186" s="5">
        <f t="shared" si="402"/>
        <v>1557394400</v>
      </c>
      <c r="H3186" s="25" t="str">
        <f t="shared" si="403"/>
        <v>10</v>
      </c>
      <c r="I3186" s="25" t="str">
        <f t="shared" si="404"/>
        <v>10</v>
      </c>
      <c r="J3186" s="25" t="str">
        <f t="shared" si="405"/>
        <v>2018</v>
      </c>
      <c r="K3186" s="25" t="str">
        <f t="shared" si="406"/>
        <v>1</v>
      </c>
      <c r="L3186" s="25" t="str">
        <f t="shared" si="407"/>
        <v>301509</v>
      </c>
      <c r="M3186" s="25" t="str">
        <f t="shared" si="408"/>
        <v>LT AGUNG 2</v>
      </c>
    </row>
    <row r="3187" spans="2:13" x14ac:dyDescent="0.25">
      <c r="B3187" s="6">
        <v>43383</v>
      </c>
      <c r="C3187" s="4" t="s">
        <v>1980</v>
      </c>
      <c r="D3187" s="5">
        <v>15000</v>
      </c>
      <c r="E3187" s="5">
        <v>0</v>
      </c>
      <c r="F3187" s="5">
        <f t="shared" si="402"/>
        <v>1557409400</v>
      </c>
      <c r="H3187" s="25" t="str">
        <f t="shared" si="403"/>
        <v>10</v>
      </c>
      <c r="I3187" s="25" t="str">
        <f t="shared" si="404"/>
        <v>10</v>
      </c>
      <c r="J3187" s="25" t="str">
        <f t="shared" si="405"/>
        <v>2018</v>
      </c>
      <c r="K3187" s="25" t="str">
        <f t="shared" si="406"/>
        <v>1</v>
      </c>
      <c r="L3187" s="25" t="str">
        <f t="shared" si="407"/>
        <v>301512</v>
      </c>
      <c r="M3187" s="25" t="str">
        <f t="shared" si="408"/>
        <v>GEDONG 1</v>
      </c>
    </row>
    <row r="3188" spans="2:13" x14ac:dyDescent="0.25">
      <c r="B3188" s="6">
        <v>43383</v>
      </c>
      <c r="C3188" s="4" t="s">
        <v>1983</v>
      </c>
      <c r="D3188" s="5">
        <v>1882500</v>
      </c>
      <c r="E3188" s="5">
        <v>0</v>
      </c>
      <c r="F3188" s="5">
        <f t="shared" si="402"/>
        <v>1559291900</v>
      </c>
      <c r="H3188" s="25" t="str">
        <f t="shared" si="403"/>
        <v>10</v>
      </c>
      <c r="I3188" s="25" t="str">
        <f t="shared" si="404"/>
        <v>10</v>
      </c>
      <c r="J3188" s="25" t="str">
        <f t="shared" si="405"/>
        <v>2018</v>
      </c>
      <c r="K3188" s="25" t="str">
        <f t="shared" si="406"/>
        <v>1</v>
      </c>
      <c r="L3188" s="25" t="str">
        <f t="shared" si="407"/>
        <v>301511</v>
      </c>
      <c r="M3188" s="25" t="str">
        <f t="shared" si="408"/>
        <v>GEDONG 2</v>
      </c>
    </row>
    <row r="3189" spans="2:13" x14ac:dyDescent="0.25">
      <c r="B3189" s="6">
        <v>43383</v>
      </c>
      <c r="C3189" s="4" t="s">
        <v>1977</v>
      </c>
      <c r="D3189" s="5">
        <v>43000</v>
      </c>
      <c r="E3189" s="5">
        <v>0</v>
      </c>
      <c r="F3189" s="5">
        <f t="shared" si="402"/>
        <v>1559334900</v>
      </c>
      <c r="H3189" s="25" t="str">
        <f t="shared" si="403"/>
        <v>10</v>
      </c>
      <c r="I3189" s="25" t="str">
        <f t="shared" si="404"/>
        <v>10</v>
      </c>
      <c r="J3189" s="25" t="str">
        <f t="shared" si="405"/>
        <v>2018</v>
      </c>
      <c r="K3189" s="25" t="str">
        <f t="shared" si="406"/>
        <v>1</v>
      </c>
      <c r="L3189" s="25" t="str">
        <f t="shared" si="407"/>
        <v>301516</v>
      </c>
      <c r="M3189" s="25" t="str">
        <f t="shared" si="408"/>
        <v>DUKUH 3</v>
      </c>
    </row>
    <row r="3190" spans="2:13" x14ac:dyDescent="0.25">
      <c r="B3190" s="6">
        <v>43383</v>
      </c>
      <c r="C3190" s="4" t="s">
        <v>1984</v>
      </c>
      <c r="D3190" s="5">
        <v>45000</v>
      </c>
      <c r="E3190" s="5">
        <v>0</v>
      </c>
      <c r="F3190" s="5">
        <f t="shared" si="402"/>
        <v>1559379900</v>
      </c>
      <c r="H3190" s="25" t="str">
        <f t="shared" si="403"/>
        <v>10</v>
      </c>
      <c r="I3190" s="25" t="str">
        <f t="shared" si="404"/>
        <v>10</v>
      </c>
      <c r="J3190" s="25" t="str">
        <f t="shared" si="405"/>
        <v>2018</v>
      </c>
      <c r="K3190" s="25" t="str">
        <f t="shared" si="406"/>
        <v>1</v>
      </c>
      <c r="L3190" s="25" t="str">
        <f t="shared" si="407"/>
        <v>301514</v>
      </c>
      <c r="M3190" s="25" t="str">
        <f t="shared" si="408"/>
        <v>PS REBO</v>
      </c>
    </row>
    <row r="3191" spans="2:13" x14ac:dyDescent="0.25">
      <c r="B3191" s="6">
        <v>43383</v>
      </c>
      <c r="C3191" s="4" t="s">
        <v>1981</v>
      </c>
      <c r="D3191" s="5">
        <v>1275000</v>
      </c>
      <c r="E3191" s="5">
        <v>0</v>
      </c>
      <c r="F3191" s="5">
        <f t="shared" si="402"/>
        <v>1560654900</v>
      </c>
      <c r="H3191" s="25" t="str">
        <f t="shared" si="403"/>
        <v>10</v>
      </c>
      <c r="I3191" s="25" t="str">
        <f t="shared" si="404"/>
        <v>10</v>
      </c>
      <c r="J3191" s="25" t="str">
        <f t="shared" si="405"/>
        <v>2018</v>
      </c>
      <c r="K3191" s="25" t="str">
        <f t="shared" si="406"/>
        <v>1</v>
      </c>
      <c r="L3191" s="25" t="str">
        <f t="shared" si="407"/>
        <v>301510</v>
      </c>
      <c r="M3191" s="25" t="str">
        <f t="shared" si="408"/>
        <v>LT AGUNG 1</v>
      </c>
    </row>
    <row r="3192" spans="2:13" x14ac:dyDescent="0.25">
      <c r="B3192" s="6">
        <v>43383</v>
      </c>
      <c r="C3192" s="4" t="s">
        <v>1985</v>
      </c>
      <c r="D3192" s="5">
        <v>1762500</v>
      </c>
      <c r="E3192" s="5">
        <v>0</v>
      </c>
      <c r="F3192" s="5">
        <f t="shared" si="402"/>
        <v>1562417400</v>
      </c>
      <c r="H3192" s="25" t="str">
        <f t="shared" si="403"/>
        <v>10</v>
      </c>
      <c r="I3192" s="25" t="str">
        <f t="shared" si="404"/>
        <v>10</v>
      </c>
      <c r="J3192" s="25" t="str">
        <f t="shared" si="405"/>
        <v>2018</v>
      </c>
      <c r="K3192" s="25" t="str">
        <f t="shared" si="406"/>
        <v>1</v>
      </c>
      <c r="L3192" s="25" t="str">
        <f t="shared" si="407"/>
        <v>301515</v>
      </c>
      <c r="M3192" s="25" t="str">
        <f t="shared" si="408"/>
        <v>DUKUH 1</v>
      </c>
    </row>
    <row r="3193" spans="2:13" x14ac:dyDescent="0.25">
      <c r="B3193" s="6">
        <v>43383</v>
      </c>
      <c r="C3193" s="4" t="s">
        <v>1982</v>
      </c>
      <c r="D3193" s="5">
        <v>120000</v>
      </c>
      <c r="E3193" s="5">
        <v>0</v>
      </c>
      <c r="F3193" s="5">
        <f t="shared" si="402"/>
        <v>1562537400</v>
      </c>
      <c r="H3193" s="25" t="str">
        <f t="shared" si="403"/>
        <v>10</v>
      </c>
      <c r="I3193" s="25" t="str">
        <f t="shared" si="404"/>
        <v>10</v>
      </c>
      <c r="J3193" s="25" t="str">
        <f t="shared" si="405"/>
        <v>2018</v>
      </c>
      <c r="K3193" s="25" t="str">
        <f t="shared" si="406"/>
        <v>1</v>
      </c>
      <c r="L3193" s="25" t="str">
        <f t="shared" si="407"/>
        <v>301509</v>
      </c>
      <c r="M3193" s="25" t="str">
        <f t="shared" si="408"/>
        <v>LT AGUNG 2</v>
      </c>
    </row>
    <row r="3194" spans="2:13" x14ac:dyDescent="0.25">
      <c r="B3194" s="6">
        <v>43383</v>
      </c>
      <c r="C3194" s="4" t="s">
        <v>1985</v>
      </c>
      <c r="D3194" s="5">
        <v>21500</v>
      </c>
      <c r="E3194" s="5">
        <v>0</v>
      </c>
      <c r="F3194" s="5">
        <f t="shared" si="402"/>
        <v>1562558900</v>
      </c>
      <c r="H3194" s="25" t="str">
        <f t="shared" si="403"/>
        <v>10</v>
      </c>
      <c r="I3194" s="25" t="str">
        <f t="shared" si="404"/>
        <v>10</v>
      </c>
      <c r="J3194" s="25" t="str">
        <f t="shared" si="405"/>
        <v>2018</v>
      </c>
      <c r="K3194" s="25" t="str">
        <f t="shared" si="406"/>
        <v>1</v>
      </c>
      <c r="L3194" s="25" t="str">
        <f t="shared" si="407"/>
        <v>301515</v>
      </c>
      <c r="M3194" s="25" t="str">
        <f t="shared" si="408"/>
        <v>DUKUH 1</v>
      </c>
    </row>
    <row r="3195" spans="2:13" x14ac:dyDescent="0.25">
      <c r="B3195" s="6">
        <v>43383</v>
      </c>
      <c r="C3195" s="4" t="s">
        <v>1984</v>
      </c>
      <c r="D3195" s="5">
        <v>3210000</v>
      </c>
      <c r="E3195" s="5">
        <v>0</v>
      </c>
      <c r="F3195" s="5">
        <f t="shared" si="402"/>
        <v>1565768900</v>
      </c>
      <c r="H3195" s="25" t="str">
        <f t="shared" si="403"/>
        <v>10</v>
      </c>
      <c r="I3195" s="25" t="str">
        <f t="shared" si="404"/>
        <v>10</v>
      </c>
      <c r="J3195" s="25" t="str">
        <f t="shared" si="405"/>
        <v>2018</v>
      </c>
      <c r="K3195" s="25" t="str">
        <f t="shared" si="406"/>
        <v>1</v>
      </c>
      <c r="L3195" s="25" t="str">
        <f t="shared" si="407"/>
        <v>301514</v>
      </c>
      <c r="M3195" s="25" t="str">
        <f t="shared" si="408"/>
        <v>PS REBO</v>
      </c>
    </row>
    <row r="3196" spans="2:13" x14ac:dyDescent="0.25">
      <c r="B3196" s="6">
        <v>43384</v>
      </c>
      <c r="C3196" s="4" t="s">
        <v>1986</v>
      </c>
      <c r="D3196" s="5">
        <v>900000</v>
      </c>
      <c r="E3196" s="5">
        <v>0</v>
      </c>
      <c r="F3196" s="5">
        <f t="shared" si="402"/>
        <v>1566668900</v>
      </c>
      <c r="H3196" s="25" t="str">
        <f t="shared" si="403"/>
        <v>10</v>
      </c>
      <c r="I3196" s="25" t="str">
        <f t="shared" si="404"/>
        <v>10</v>
      </c>
      <c r="J3196" s="25" t="str">
        <f t="shared" si="405"/>
        <v>2018</v>
      </c>
      <c r="K3196" s="25" t="str">
        <f t="shared" si="406"/>
        <v>2</v>
      </c>
      <c r="L3196" s="25" t="str">
        <f t="shared" si="407"/>
        <v>301503</v>
      </c>
      <c r="M3196" s="25" t="str">
        <f t="shared" si="408"/>
        <v>CIPUTAT 1</v>
      </c>
    </row>
    <row r="3197" spans="2:13" x14ac:dyDescent="0.25">
      <c r="B3197" s="6">
        <v>43384</v>
      </c>
      <c r="C3197" s="4" t="s">
        <v>1987</v>
      </c>
      <c r="D3197" s="5">
        <v>360000</v>
      </c>
      <c r="E3197" s="5">
        <v>0</v>
      </c>
      <c r="F3197" s="5">
        <f t="shared" si="402"/>
        <v>1567028900</v>
      </c>
      <c r="H3197" s="25" t="str">
        <f t="shared" si="403"/>
        <v>10</v>
      </c>
      <c r="I3197" s="25" t="str">
        <f t="shared" si="404"/>
        <v>10</v>
      </c>
      <c r="J3197" s="25" t="str">
        <f t="shared" si="405"/>
        <v>2018</v>
      </c>
      <c r="K3197" s="25" t="str">
        <f t="shared" si="406"/>
        <v>2</v>
      </c>
      <c r="L3197" s="25" t="str">
        <f t="shared" si="407"/>
        <v>301512</v>
      </c>
      <c r="M3197" s="25" t="str">
        <f t="shared" si="408"/>
        <v>GEDONG 1</v>
      </c>
    </row>
    <row r="3198" spans="2:13" x14ac:dyDescent="0.25">
      <c r="B3198" s="6">
        <v>43384</v>
      </c>
      <c r="C3198" s="4" t="s">
        <v>1986</v>
      </c>
      <c r="D3198" s="5">
        <v>165000</v>
      </c>
      <c r="E3198" s="5">
        <v>0</v>
      </c>
      <c r="F3198" s="5">
        <f t="shared" si="402"/>
        <v>1567193900</v>
      </c>
      <c r="H3198" s="25" t="str">
        <f t="shared" si="403"/>
        <v>10</v>
      </c>
      <c r="I3198" s="25" t="str">
        <f t="shared" si="404"/>
        <v>10</v>
      </c>
      <c r="J3198" s="25" t="str">
        <f t="shared" si="405"/>
        <v>2018</v>
      </c>
      <c r="K3198" s="25" t="str">
        <f t="shared" si="406"/>
        <v>2</v>
      </c>
      <c r="L3198" s="25" t="str">
        <f t="shared" si="407"/>
        <v>301503</v>
      </c>
      <c r="M3198" s="25" t="str">
        <f t="shared" si="408"/>
        <v>CIPUTAT 1</v>
      </c>
    </row>
    <row r="3199" spans="2:13" x14ac:dyDescent="0.25">
      <c r="B3199" s="6">
        <v>43384</v>
      </c>
      <c r="C3199" s="4" t="s">
        <v>1988</v>
      </c>
      <c r="D3199" s="5">
        <v>2595000</v>
      </c>
      <c r="E3199" s="5">
        <v>0</v>
      </c>
      <c r="F3199" s="5">
        <f t="shared" si="401"/>
        <v>1569788900</v>
      </c>
      <c r="H3199" s="25" t="str">
        <f t="shared" ref="H3199:H3259" si="409">MID(C3199,81,2)</f>
        <v>10</v>
      </c>
      <c r="I3199" s="25" t="str">
        <f t="shared" ref="I3199:I3259" si="410">MID(C3199,83,2)</f>
        <v>10</v>
      </c>
      <c r="J3199" s="25" t="str">
        <f t="shared" ref="J3199:J3259" si="411">MID(C3199,85,4)</f>
        <v>2018</v>
      </c>
      <c r="K3199" s="25" t="str">
        <f t="shared" ref="K3199:K3259" si="412">MID(C3199,90,1)</f>
        <v>2</v>
      </c>
      <c r="L3199" s="25" t="str">
        <f t="shared" ref="L3199:L3259" si="413">MID(C3199,92,6)</f>
        <v>301514</v>
      </c>
      <c r="M3199" s="25" t="str">
        <f t="shared" ref="M3199:M3259" si="414">MID(C3199,99,15)</f>
        <v>PS REBO</v>
      </c>
    </row>
    <row r="3200" spans="2:13" x14ac:dyDescent="0.25">
      <c r="B3200" s="6">
        <v>43384</v>
      </c>
      <c r="C3200" s="4" t="s">
        <v>1989</v>
      </c>
      <c r="D3200" s="5">
        <v>690000</v>
      </c>
      <c r="E3200" s="5">
        <v>0</v>
      </c>
      <c r="F3200" s="5">
        <f t="shared" si="401"/>
        <v>1570478900</v>
      </c>
      <c r="H3200" s="25" t="str">
        <f t="shared" si="409"/>
        <v>10</v>
      </c>
      <c r="I3200" s="25" t="str">
        <f t="shared" si="410"/>
        <v>10</v>
      </c>
      <c r="J3200" s="25" t="str">
        <f t="shared" si="411"/>
        <v>2018</v>
      </c>
      <c r="K3200" s="25" t="str">
        <f t="shared" si="412"/>
        <v>2</v>
      </c>
      <c r="L3200" s="25" t="str">
        <f t="shared" si="413"/>
        <v>301511</v>
      </c>
      <c r="M3200" s="25" t="str">
        <f t="shared" si="414"/>
        <v>GEDONG 2</v>
      </c>
    </row>
    <row r="3201" spans="2:13" x14ac:dyDescent="0.25">
      <c r="B3201" s="6">
        <v>43384</v>
      </c>
      <c r="C3201" s="4" t="s">
        <v>1990</v>
      </c>
      <c r="D3201" s="5">
        <v>1095000</v>
      </c>
      <c r="E3201" s="5">
        <v>0</v>
      </c>
      <c r="F3201" s="5">
        <f t="shared" si="401"/>
        <v>1571573900</v>
      </c>
      <c r="H3201" s="25" t="str">
        <f t="shared" si="409"/>
        <v>10</v>
      </c>
      <c r="I3201" s="25" t="str">
        <f t="shared" si="410"/>
        <v>10</v>
      </c>
      <c r="J3201" s="25" t="str">
        <f t="shared" si="411"/>
        <v>2018</v>
      </c>
      <c r="K3201" s="25" t="str">
        <f t="shared" si="412"/>
        <v>2</v>
      </c>
      <c r="L3201" s="25" t="str">
        <f t="shared" si="413"/>
        <v>301504</v>
      </c>
      <c r="M3201" s="25" t="str">
        <f t="shared" si="414"/>
        <v>PD PINANG</v>
      </c>
    </row>
    <row r="3202" spans="2:13" x14ac:dyDescent="0.25">
      <c r="B3202" s="6">
        <v>43384</v>
      </c>
      <c r="C3202" s="4" t="s">
        <v>1990</v>
      </c>
      <c r="D3202" s="5">
        <v>615000</v>
      </c>
      <c r="E3202" s="5">
        <v>0</v>
      </c>
      <c r="F3202" s="5">
        <f t="shared" si="401"/>
        <v>1572188900</v>
      </c>
      <c r="H3202" s="25" t="str">
        <f t="shared" si="409"/>
        <v>10</v>
      </c>
      <c r="I3202" s="25" t="str">
        <f t="shared" si="410"/>
        <v>10</v>
      </c>
      <c r="J3202" s="25" t="str">
        <f t="shared" si="411"/>
        <v>2018</v>
      </c>
      <c r="K3202" s="25" t="str">
        <f t="shared" si="412"/>
        <v>2</v>
      </c>
      <c r="L3202" s="25" t="str">
        <f t="shared" si="413"/>
        <v>301504</v>
      </c>
      <c r="M3202" s="25" t="str">
        <f t="shared" si="414"/>
        <v>PD PINANG</v>
      </c>
    </row>
    <row r="3203" spans="2:13" x14ac:dyDescent="0.25">
      <c r="B3203" s="6">
        <v>43384</v>
      </c>
      <c r="C3203" s="4" t="s">
        <v>1991</v>
      </c>
      <c r="D3203" s="5">
        <v>2325000</v>
      </c>
      <c r="E3203" s="5">
        <v>0</v>
      </c>
      <c r="F3203" s="5">
        <f t="shared" si="401"/>
        <v>1574513900</v>
      </c>
      <c r="H3203" s="25" t="str">
        <f t="shared" si="409"/>
        <v>10</v>
      </c>
      <c r="I3203" s="25" t="str">
        <f t="shared" si="410"/>
        <v>10</v>
      </c>
      <c r="J3203" s="25" t="str">
        <f t="shared" si="411"/>
        <v>2018</v>
      </c>
      <c r="K3203" s="25" t="str">
        <f t="shared" si="412"/>
        <v>2</v>
      </c>
      <c r="L3203" s="25" t="str">
        <f t="shared" si="413"/>
        <v>301508</v>
      </c>
      <c r="M3203" s="25" t="str">
        <f t="shared" si="414"/>
        <v>AMPERA 1</v>
      </c>
    </row>
    <row r="3204" spans="2:13" x14ac:dyDescent="0.25">
      <c r="B3204" s="6">
        <v>43384</v>
      </c>
      <c r="C3204" s="4" t="s">
        <v>1992</v>
      </c>
      <c r="D3204" s="5">
        <v>1035000</v>
      </c>
      <c r="E3204" s="5">
        <v>0</v>
      </c>
      <c r="F3204" s="5">
        <f t="shared" si="401"/>
        <v>1575548900</v>
      </c>
      <c r="H3204" s="25" t="str">
        <f t="shared" si="409"/>
        <v>10</v>
      </c>
      <c r="I3204" s="25" t="str">
        <f t="shared" si="410"/>
        <v>10</v>
      </c>
      <c r="J3204" s="25" t="str">
        <f t="shared" si="411"/>
        <v>2018</v>
      </c>
      <c r="K3204" s="25" t="str">
        <f t="shared" si="412"/>
        <v>2</v>
      </c>
      <c r="L3204" s="25" t="str">
        <f t="shared" si="413"/>
        <v>301505</v>
      </c>
      <c r="M3204" s="25" t="str">
        <f t="shared" si="414"/>
        <v>FATMAWATI 2</v>
      </c>
    </row>
    <row r="3205" spans="2:13" x14ac:dyDescent="0.25">
      <c r="B3205" s="6">
        <v>43384</v>
      </c>
      <c r="C3205" s="4" t="s">
        <v>1993</v>
      </c>
      <c r="D3205" s="5">
        <v>690000</v>
      </c>
      <c r="E3205" s="5">
        <v>0</v>
      </c>
      <c r="F3205" s="5">
        <f t="shared" si="401"/>
        <v>1576238900</v>
      </c>
      <c r="H3205" s="25" t="str">
        <f t="shared" si="409"/>
        <v>10</v>
      </c>
      <c r="I3205" s="25" t="str">
        <f t="shared" si="410"/>
        <v>10</v>
      </c>
      <c r="J3205" s="25" t="str">
        <f t="shared" si="411"/>
        <v>2018</v>
      </c>
      <c r="K3205" s="25" t="str">
        <f t="shared" si="412"/>
        <v>2</v>
      </c>
      <c r="L3205" s="25" t="str">
        <f t="shared" si="413"/>
        <v>301534</v>
      </c>
      <c r="M3205" s="25" t="str">
        <f t="shared" si="414"/>
        <v>LT AGUNG 3</v>
      </c>
    </row>
    <row r="3206" spans="2:13" x14ac:dyDescent="0.25">
      <c r="B3206" s="6">
        <v>43384</v>
      </c>
      <c r="C3206" s="4" t="s">
        <v>1992</v>
      </c>
      <c r="D3206" s="5">
        <v>30000</v>
      </c>
      <c r="E3206" s="5">
        <v>0</v>
      </c>
      <c r="F3206" s="5">
        <f t="shared" si="401"/>
        <v>1576268900</v>
      </c>
      <c r="H3206" s="25" t="str">
        <f t="shared" si="409"/>
        <v>10</v>
      </c>
      <c r="I3206" s="25" t="str">
        <f t="shared" si="410"/>
        <v>10</v>
      </c>
      <c r="J3206" s="25" t="str">
        <f t="shared" si="411"/>
        <v>2018</v>
      </c>
      <c r="K3206" s="25" t="str">
        <f t="shared" si="412"/>
        <v>2</v>
      </c>
      <c r="L3206" s="25" t="str">
        <f t="shared" si="413"/>
        <v>301505</v>
      </c>
      <c r="M3206" s="25" t="str">
        <f t="shared" si="414"/>
        <v>FATMAWATI 2</v>
      </c>
    </row>
    <row r="3207" spans="2:13" x14ac:dyDescent="0.25">
      <c r="B3207" s="6">
        <v>43384</v>
      </c>
      <c r="C3207" s="4" t="s">
        <v>1994</v>
      </c>
      <c r="D3207" s="5">
        <v>195000</v>
      </c>
      <c r="E3207" s="5">
        <v>0</v>
      </c>
      <c r="F3207" s="5">
        <f t="shared" si="401"/>
        <v>1576463900</v>
      </c>
      <c r="H3207" s="25" t="str">
        <f t="shared" si="409"/>
        <v>10</v>
      </c>
      <c r="I3207" s="25" t="str">
        <f t="shared" si="410"/>
        <v>10</v>
      </c>
      <c r="J3207" s="25" t="str">
        <f t="shared" si="411"/>
        <v>2018</v>
      </c>
      <c r="K3207" s="25" t="str">
        <f t="shared" si="412"/>
        <v>2</v>
      </c>
      <c r="L3207" s="25" t="str">
        <f t="shared" si="413"/>
        <v>301507</v>
      </c>
      <c r="M3207" s="25" t="str">
        <f t="shared" si="414"/>
        <v>AMPERA 2</v>
      </c>
    </row>
    <row r="3208" spans="2:13" x14ac:dyDescent="0.25">
      <c r="B3208" s="6">
        <v>43384</v>
      </c>
      <c r="C3208" s="4" t="s">
        <v>1995</v>
      </c>
      <c r="D3208" s="5">
        <v>435000</v>
      </c>
      <c r="E3208" s="5">
        <v>0</v>
      </c>
      <c r="F3208" s="5">
        <f t="shared" si="401"/>
        <v>1576898900</v>
      </c>
      <c r="H3208" s="25" t="str">
        <f t="shared" si="409"/>
        <v>10</v>
      </c>
      <c r="I3208" s="25" t="str">
        <f t="shared" si="410"/>
        <v>10</v>
      </c>
      <c r="J3208" s="25" t="str">
        <f t="shared" si="411"/>
        <v>2018</v>
      </c>
      <c r="K3208" s="25" t="str">
        <f t="shared" si="412"/>
        <v>2</v>
      </c>
      <c r="L3208" s="25" t="str">
        <f t="shared" si="413"/>
        <v>301510</v>
      </c>
      <c r="M3208" s="25" t="str">
        <f t="shared" si="414"/>
        <v>LT AGUNG 1</v>
      </c>
    </row>
    <row r="3209" spans="2:13" x14ac:dyDescent="0.25">
      <c r="B3209" s="6">
        <v>43384</v>
      </c>
      <c r="C3209" s="4" t="s">
        <v>1996</v>
      </c>
      <c r="D3209" s="5">
        <v>487500</v>
      </c>
      <c r="E3209" s="5">
        <v>0</v>
      </c>
      <c r="F3209" s="5">
        <f t="shared" si="401"/>
        <v>1577386400</v>
      </c>
      <c r="H3209" s="25" t="str">
        <f t="shared" si="409"/>
        <v>10</v>
      </c>
      <c r="I3209" s="25" t="str">
        <f t="shared" si="410"/>
        <v>10</v>
      </c>
      <c r="J3209" s="25" t="str">
        <f t="shared" si="411"/>
        <v>2018</v>
      </c>
      <c r="K3209" s="25" t="str">
        <f t="shared" si="412"/>
        <v>2</v>
      </c>
      <c r="L3209" s="25" t="str">
        <f t="shared" si="413"/>
        <v>301513</v>
      </c>
      <c r="M3209" s="25" t="str">
        <f t="shared" si="414"/>
        <v>KP RAMBUTAN</v>
      </c>
    </row>
    <row r="3210" spans="2:13" x14ac:dyDescent="0.25">
      <c r="B3210" s="6">
        <v>43384</v>
      </c>
      <c r="C3210" s="4" t="s">
        <v>1989</v>
      </c>
      <c r="D3210" s="5">
        <v>45000</v>
      </c>
      <c r="E3210" s="5">
        <v>0</v>
      </c>
      <c r="F3210" s="5">
        <f t="shared" si="401"/>
        <v>1577431400</v>
      </c>
      <c r="H3210" s="25" t="str">
        <f t="shared" si="409"/>
        <v>10</v>
      </c>
      <c r="I3210" s="25" t="str">
        <f t="shared" si="410"/>
        <v>10</v>
      </c>
      <c r="J3210" s="25" t="str">
        <f t="shared" si="411"/>
        <v>2018</v>
      </c>
      <c r="K3210" s="25" t="str">
        <f t="shared" si="412"/>
        <v>2</v>
      </c>
      <c r="L3210" s="25" t="str">
        <f t="shared" si="413"/>
        <v>301511</v>
      </c>
      <c r="M3210" s="25" t="str">
        <f t="shared" si="414"/>
        <v>GEDONG 2</v>
      </c>
    </row>
    <row r="3211" spans="2:13" x14ac:dyDescent="0.25">
      <c r="B3211" s="6">
        <v>43384</v>
      </c>
      <c r="C3211" s="4" t="s">
        <v>1987</v>
      </c>
      <c r="D3211" s="5">
        <v>15000</v>
      </c>
      <c r="E3211" s="5">
        <v>0</v>
      </c>
      <c r="F3211" s="5">
        <f t="shared" si="401"/>
        <v>1577446400</v>
      </c>
      <c r="H3211" s="25" t="str">
        <f t="shared" si="409"/>
        <v>10</v>
      </c>
      <c r="I3211" s="25" t="str">
        <f t="shared" si="410"/>
        <v>10</v>
      </c>
      <c r="J3211" s="25" t="str">
        <f t="shared" si="411"/>
        <v>2018</v>
      </c>
      <c r="K3211" s="25" t="str">
        <f t="shared" si="412"/>
        <v>2</v>
      </c>
      <c r="L3211" s="25" t="str">
        <f t="shared" si="413"/>
        <v>301512</v>
      </c>
      <c r="M3211" s="25" t="str">
        <f t="shared" si="414"/>
        <v>GEDONG 1</v>
      </c>
    </row>
    <row r="3212" spans="2:13" x14ac:dyDescent="0.25">
      <c r="B3212" s="6">
        <v>43384</v>
      </c>
      <c r="C3212" s="4" t="s">
        <v>1997</v>
      </c>
      <c r="D3212" s="5">
        <v>1245000</v>
      </c>
      <c r="E3212" s="5">
        <v>0</v>
      </c>
      <c r="F3212" s="5">
        <f t="shared" si="401"/>
        <v>1578691400</v>
      </c>
      <c r="H3212" s="25" t="str">
        <f t="shared" si="409"/>
        <v>10</v>
      </c>
      <c r="I3212" s="25" t="str">
        <f t="shared" si="410"/>
        <v>10</v>
      </c>
      <c r="J3212" s="25" t="str">
        <f t="shared" si="411"/>
        <v>2018</v>
      </c>
      <c r="K3212" s="25" t="str">
        <f t="shared" si="412"/>
        <v>2</v>
      </c>
      <c r="L3212" s="25" t="str">
        <f t="shared" si="413"/>
        <v>301506</v>
      </c>
      <c r="M3212" s="25" t="str">
        <f t="shared" si="414"/>
        <v>FATMAWATI 1</v>
      </c>
    </row>
    <row r="3213" spans="2:13" x14ac:dyDescent="0.25">
      <c r="B3213" s="6">
        <v>43384</v>
      </c>
      <c r="C3213" s="4" t="s">
        <v>1998</v>
      </c>
      <c r="D3213" s="5">
        <v>2025000</v>
      </c>
      <c r="E3213" s="5">
        <v>0</v>
      </c>
      <c r="F3213" s="5">
        <f t="shared" si="401"/>
        <v>1580716400</v>
      </c>
      <c r="H3213" s="25" t="str">
        <f t="shared" si="409"/>
        <v>10</v>
      </c>
      <c r="I3213" s="25" t="str">
        <f t="shared" si="410"/>
        <v>10</v>
      </c>
      <c r="J3213" s="25" t="str">
        <f t="shared" si="411"/>
        <v>2018</v>
      </c>
      <c r="K3213" s="25" t="str">
        <f t="shared" si="412"/>
        <v>2</v>
      </c>
      <c r="L3213" s="25" t="str">
        <f t="shared" si="413"/>
        <v>301515</v>
      </c>
      <c r="M3213" s="25" t="str">
        <f t="shared" si="414"/>
        <v>DUKUH 1</v>
      </c>
    </row>
    <row r="3214" spans="2:13" x14ac:dyDescent="0.25">
      <c r="B3214" s="6">
        <v>43384</v>
      </c>
      <c r="C3214" s="4" t="s">
        <v>1999</v>
      </c>
      <c r="D3214" s="5">
        <v>2797500</v>
      </c>
      <c r="E3214" s="5">
        <v>0</v>
      </c>
      <c r="F3214" s="5">
        <f t="shared" si="401"/>
        <v>1583513900</v>
      </c>
      <c r="H3214" s="25" t="str">
        <f t="shared" si="409"/>
        <v>10</v>
      </c>
      <c r="I3214" s="25" t="str">
        <f t="shared" si="410"/>
        <v>10</v>
      </c>
      <c r="J3214" s="25" t="str">
        <f t="shared" si="411"/>
        <v>2018</v>
      </c>
      <c r="K3214" s="25" t="str">
        <f t="shared" si="412"/>
        <v>2</v>
      </c>
      <c r="L3214" s="25" t="str">
        <f t="shared" si="413"/>
        <v>301509</v>
      </c>
      <c r="M3214" s="25" t="str">
        <f t="shared" si="414"/>
        <v>LT AGUNG 2</v>
      </c>
    </row>
    <row r="3215" spans="2:13" x14ac:dyDescent="0.25">
      <c r="B3215" s="6">
        <v>43384</v>
      </c>
      <c r="C3215" s="4" t="s">
        <v>1994</v>
      </c>
      <c r="D3215" s="5">
        <v>1470000</v>
      </c>
      <c r="E3215" s="5">
        <v>0</v>
      </c>
      <c r="F3215" s="5">
        <f t="shared" si="401"/>
        <v>1584983900</v>
      </c>
      <c r="H3215" s="25" t="str">
        <f t="shared" si="409"/>
        <v>10</v>
      </c>
      <c r="I3215" s="25" t="str">
        <f t="shared" si="410"/>
        <v>10</v>
      </c>
      <c r="J3215" s="25" t="str">
        <f t="shared" si="411"/>
        <v>2018</v>
      </c>
      <c r="K3215" s="25" t="str">
        <f t="shared" si="412"/>
        <v>2</v>
      </c>
      <c r="L3215" s="25" t="str">
        <f t="shared" si="413"/>
        <v>301507</v>
      </c>
      <c r="M3215" s="25" t="str">
        <f t="shared" si="414"/>
        <v>AMPERA 2</v>
      </c>
    </row>
    <row r="3216" spans="2:13" x14ac:dyDescent="0.25">
      <c r="B3216" s="6">
        <v>43384</v>
      </c>
      <c r="C3216" s="4" t="s">
        <v>1988</v>
      </c>
      <c r="D3216" s="5">
        <v>240000</v>
      </c>
      <c r="E3216" s="5">
        <v>0</v>
      </c>
      <c r="F3216" s="5">
        <f t="shared" si="401"/>
        <v>1585223900</v>
      </c>
      <c r="H3216" s="25" t="str">
        <f t="shared" si="409"/>
        <v>10</v>
      </c>
      <c r="I3216" s="25" t="str">
        <f t="shared" si="410"/>
        <v>10</v>
      </c>
      <c r="J3216" s="25" t="str">
        <f t="shared" si="411"/>
        <v>2018</v>
      </c>
      <c r="K3216" s="25" t="str">
        <f t="shared" si="412"/>
        <v>2</v>
      </c>
      <c r="L3216" s="25" t="str">
        <f t="shared" si="413"/>
        <v>301514</v>
      </c>
      <c r="M3216" s="25" t="str">
        <f t="shared" si="414"/>
        <v>PS REBO</v>
      </c>
    </row>
    <row r="3217" spans="2:13" x14ac:dyDescent="0.25">
      <c r="B3217" s="6">
        <v>43384</v>
      </c>
      <c r="C3217" s="4" t="s">
        <v>1999</v>
      </c>
      <c r="D3217" s="5">
        <v>165000</v>
      </c>
      <c r="E3217" s="5">
        <v>0</v>
      </c>
      <c r="F3217" s="5">
        <f t="shared" si="401"/>
        <v>1585388900</v>
      </c>
      <c r="H3217" s="25" t="str">
        <f t="shared" si="409"/>
        <v>10</v>
      </c>
      <c r="I3217" s="25" t="str">
        <f t="shared" si="410"/>
        <v>10</v>
      </c>
      <c r="J3217" s="25" t="str">
        <f t="shared" si="411"/>
        <v>2018</v>
      </c>
      <c r="K3217" s="25" t="str">
        <f t="shared" si="412"/>
        <v>2</v>
      </c>
      <c r="L3217" s="25" t="str">
        <f t="shared" si="413"/>
        <v>301509</v>
      </c>
      <c r="M3217" s="25" t="str">
        <f t="shared" si="414"/>
        <v>LT AGUNG 2</v>
      </c>
    </row>
    <row r="3218" spans="2:13" x14ac:dyDescent="0.25">
      <c r="B3218" s="6">
        <v>43384</v>
      </c>
      <c r="C3218" s="4" t="s">
        <v>2000</v>
      </c>
      <c r="D3218" s="5">
        <v>1710000</v>
      </c>
      <c r="E3218" s="5">
        <v>0</v>
      </c>
      <c r="F3218" s="5">
        <f t="shared" si="401"/>
        <v>1587098900</v>
      </c>
      <c r="H3218" s="25" t="str">
        <f t="shared" si="409"/>
        <v>10</v>
      </c>
      <c r="I3218" s="25" t="str">
        <f t="shared" si="410"/>
        <v>10</v>
      </c>
      <c r="J3218" s="25" t="str">
        <f t="shared" si="411"/>
        <v>2018</v>
      </c>
      <c r="K3218" s="25" t="str">
        <f t="shared" si="412"/>
        <v>2</v>
      </c>
      <c r="L3218" s="25" t="str">
        <f t="shared" si="413"/>
        <v>301516</v>
      </c>
      <c r="M3218" s="25" t="str">
        <f t="shared" si="414"/>
        <v>DUKUH 3</v>
      </c>
    </row>
    <row r="3219" spans="2:13" x14ac:dyDescent="0.25">
      <c r="B3219" s="6">
        <v>43384</v>
      </c>
      <c r="C3219" s="4" t="s">
        <v>1997</v>
      </c>
      <c r="D3219" s="5">
        <v>240000</v>
      </c>
      <c r="E3219" s="5">
        <v>0</v>
      </c>
      <c r="F3219" s="5">
        <f t="shared" si="401"/>
        <v>1587338900</v>
      </c>
      <c r="H3219" s="25" t="str">
        <f t="shared" si="409"/>
        <v>10</v>
      </c>
      <c r="I3219" s="25" t="str">
        <f t="shared" si="410"/>
        <v>10</v>
      </c>
      <c r="J3219" s="25" t="str">
        <f t="shared" si="411"/>
        <v>2018</v>
      </c>
      <c r="K3219" s="25" t="str">
        <f t="shared" si="412"/>
        <v>2</v>
      </c>
      <c r="L3219" s="25" t="str">
        <f t="shared" si="413"/>
        <v>301506</v>
      </c>
      <c r="M3219" s="25" t="str">
        <f t="shared" si="414"/>
        <v>FATMAWATI 1</v>
      </c>
    </row>
    <row r="3220" spans="2:13" x14ac:dyDescent="0.25">
      <c r="B3220" s="6">
        <v>43384</v>
      </c>
      <c r="C3220" s="4" t="s">
        <v>2000</v>
      </c>
      <c r="D3220" s="5">
        <v>150500</v>
      </c>
      <c r="E3220" s="5">
        <v>0</v>
      </c>
      <c r="F3220" s="5">
        <f t="shared" si="401"/>
        <v>1587489400</v>
      </c>
      <c r="H3220" s="25" t="str">
        <f t="shared" si="409"/>
        <v>10</v>
      </c>
      <c r="I3220" s="25" t="str">
        <f t="shared" si="410"/>
        <v>10</v>
      </c>
      <c r="J3220" s="25" t="str">
        <f t="shared" si="411"/>
        <v>2018</v>
      </c>
      <c r="K3220" s="25" t="str">
        <f t="shared" si="412"/>
        <v>2</v>
      </c>
      <c r="L3220" s="25" t="str">
        <f t="shared" si="413"/>
        <v>301516</v>
      </c>
      <c r="M3220" s="25" t="str">
        <f t="shared" si="414"/>
        <v>DUKUH 3</v>
      </c>
    </row>
    <row r="3221" spans="2:13" x14ac:dyDescent="0.25">
      <c r="B3221" s="6">
        <v>43384</v>
      </c>
      <c r="C3221" s="4" t="s">
        <v>1996</v>
      </c>
      <c r="D3221" s="5">
        <v>15000</v>
      </c>
      <c r="E3221" s="5">
        <v>0</v>
      </c>
      <c r="F3221" s="5">
        <f t="shared" si="401"/>
        <v>1587504400</v>
      </c>
      <c r="H3221" s="25" t="str">
        <f t="shared" si="409"/>
        <v>10</v>
      </c>
      <c r="I3221" s="25" t="str">
        <f t="shared" si="410"/>
        <v>10</v>
      </c>
      <c r="J3221" s="25" t="str">
        <f t="shared" si="411"/>
        <v>2018</v>
      </c>
      <c r="K3221" s="25" t="str">
        <f t="shared" si="412"/>
        <v>2</v>
      </c>
      <c r="L3221" s="25" t="str">
        <f t="shared" si="413"/>
        <v>301513</v>
      </c>
      <c r="M3221" s="25" t="str">
        <f t="shared" si="414"/>
        <v>KP RAMBUTAN</v>
      </c>
    </row>
    <row r="3222" spans="2:13" x14ac:dyDescent="0.25">
      <c r="B3222" s="6">
        <v>43384</v>
      </c>
      <c r="C3222" s="4" t="s">
        <v>1995</v>
      </c>
      <c r="D3222" s="5">
        <v>1897500</v>
      </c>
      <c r="E3222" s="5">
        <v>0</v>
      </c>
      <c r="F3222" s="5">
        <f t="shared" si="401"/>
        <v>1589401900</v>
      </c>
      <c r="H3222" s="25" t="str">
        <f t="shared" si="409"/>
        <v>10</v>
      </c>
      <c r="I3222" s="25" t="str">
        <f t="shared" si="410"/>
        <v>10</v>
      </c>
      <c r="J3222" s="25" t="str">
        <f t="shared" si="411"/>
        <v>2018</v>
      </c>
      <c r="K3222" s="25" t="str">
        <f t="shared" si="412"/>
        <v>2</v>
      </c>
      <c r="L3222" s="25" t="str">
        <f t="shared" si="413"/>
        <v>301510</v>
      </c>
      <c r="M3222" s="25" t="str">
        <f t="shared" si="414"/>
        <v>LT AGUNG 1</v>
      </c>
    </row>
    <row r="3223" spans="2:13" x14ac:dyDescent="0.25">
      <c r="B3223" s="6">
        <v>43384</v>
      </c>
      <c r="C3223" s="4" t="s">
        <v>1991</v>
      </c>
      <c r="D3223" s="5">
        <v>360000</v>
      </c>
      <c r="E3223" s="5">
        <v>0</v>
      </c>
      <c r="F3223" s="5">
        <f t="shared" si="401"/>
        <v>1589761900</v>
      </c>
      <c r="H3223" s="25" t="str">
        <f t="shared" si="409"/>
        <v>10</v>
      </c>
      <c r="I3223" s="25" t="str">
        <f t="shared" si="410"/>
        <v>10</v>
      </c>
      <c r="J3223" s="25" t="str">
        <f t="shared" si="411"/>
        <v>2018</v>
      </c>
      <c r="K3223" s="25" t="str">
        <f t="shared" si="412"/>
        <v>2</v>
      </c>
      <c r="L3223" s="25" t="str">
        <f t="shared" si="413"/>
        <v>301508</v>
      </c>
      <c r="M3223" s="25" t="str">
        <f t="shared" si="414"/>
        <v>AMPERA 1</v>
      </c>
    </row>
    <row r="3224" spans="2:13" x14ac:dyDescent="0.25">
      <c r="B3224" s="6">
        <v>43384</v>
      </c>
      <c r="C3224" s="4" t="s">
        <v>1998</v>
      </c>
      <c r="D3224" s="5">
        <v>107500</v>
      </c>
      <c r="E3224" s="5">
        <v>0</v>
      </c>
      <c r="F3224" s="5">
        <f t="shared" si="401"/>
        <v>1589869400</v>
      </c>
      <c r="H3224" s="25" t="str">
        <f t="shared" si="409"/>
        <v>10</v>
      </c>
      <c r="I3224" s="25" t="str">
        <f t="shared" si="410"/>
        <v>10</v>
      </c>
      <c r="J3224" s="25" t="str">
        <f t="shared" si="411"/>
        <v>2018</v>
      </c>
      <c r="K3224" s="25" t="str">
        <f t="shared" si="412"/>
        <v>2</v>
      </c>
      <c r="L3224" s="25" t="str">
        <f t="shared" si="413"/>
        <v>301515</v>
      </c>
      <c r="M3224" s="25" t="str">
        <f t="shared" si="414"/>
        <v>DUKUH 1</v>
      </c>
    </row>
    <row r="3225" spans="2:13" x14ac:dyDescent="0.25">
      <c r="B3225" s="6">
        <v>43384</v>
      </c>
      <c r="C3225" s="4" t="s">
        <v>1925</v>
      </c>
      <c r="D3225" s="5">
        <v>15000</v>
      </c>
      <c r="E3225" s="5">
        <v>0</v>
      </c>
      <c r="F3225" s="5">
        <f t="shared" si="401"/>
        <v>1589884400</v>
      </c>
      <c r="H3225" s="25" t="str">
        <f t="shared" si="409"/>
        <v>09</v>
      </c>
      <c r="I3225" s="25" t="str">
        <f t="shared" si="410"/>
        <v>10</v>
      </c>
      <c r="J3225" s="25" t="str">
        <f t="shared" si="411"/>
        <v>2018</v>
      </c>
      <c r="K3225" s="25" t="str">
        <f t="shared" si="412"/>
        <v>3</v>
      </c>
      <c r="L3225" s="25" t="str">
        <f t="shared" si="413"/>
        <v>301513</v>
      </c>
      <c r="M3225" s="25" t="str">
        <f t="shared" si="414"/>
        <v>KP RAMBUTAN</v>
      </c>
    </row>
    <row r="3226" spans="2:13" x14ac:dyDescent="0.25">
      <c r="B3226" s="6">
        <v>43384</v>
      </c>
      <c r="C3226" s="4" t="s">
        <v>1963</v>
      </c>
      <c r="D3226" s="5">
        <v>45000</v>
      </c>
      <c r="E3226" s="5">
        <v>0</v>
      </c>
      <c r="F3226" s="5">
        <f t="shared" si="401"/>
        <v>1589929400</v>
      </c>
      <c r="H3226" s="25" t="str">
        <f t="shared" si="409"/>
        <v>10</v>
      </c>
      <c r="I3226" s="25" t="str">
        <f t="shared" si="410"/>
        <v>10</v>
      </c>
      <c r="J3226" s="25" t="str">
        <f t="shared" si="411"/>
        <v>2018</v>
      </c>
      <c r="K3226" s="25" t="str">
        <f t="shared" si="412"/>
        <v>3</v>
      </c>
      <c r="L3226" s="25" t="str">
        <f t="shared" si="413"/>
        <v>301513</v>
      </c>
      <c r="M3226" s="25" t="str">
        <f t="shared" si="414"/>
        <v>KP RAMBUTAN</v>
      </c>
    </row>
    <row r="3227" spans="2:13" x14ac:dyDescent="0.25">
      <c r="B3227" s="6">
        <v>43384</v>
      </c>
      <c r="C3227" s="4" t="s">
        <v>1962</v>
      </c>
      <c r="D3227" s="5">
        <v>15000</v>
      </c>
      <c r="E3227" s="5">
        <v>0</v>
      </c>
      <c r="F3227" s="5">
        <f t="shared" si="401"/>
        <v>1589944400</v>
      </c>
      <c r="H3227" s="25" t="str">
        <f t="shared" si="409"/>
        <v>10</v>
      </c>
      <c r="I3227" s="25" t="str">
        <f t="shared" si="410"/>
        <v>10</v>
      </c>
      <c r="J3227" s="25" t="str">
        <f t="shared" si="411"/>
        <v>2018</v>
      </c>
      <c r="K3227" s="25" t="str">
        <f t="shared" si="412"/>
        <v>3</v>
      </c>
      <c r="L3227" s="25" t="str">
        <f t="shared" si="413"/>
        <v>301508</v>
      </c>
      <c r="M3227" s="25" t="str">
        <f t="shared" si="414"/>
        <v>AMPERA 1</v>
      </c>
    </row>
    <row r="3228" spans="2:13" x14ac:dyDescent="0.25">
      <c r="B3228" s="6">
        <v>43384</v>
      </c>
      <c r="C3228" s="4" t="s">
        <v>1962</v>
      </c>
      <c r="D3228" s="5">
        <v>525000</v>
      </c>
      <c r="E3228" s="5">
        <v>0</v>
      </c>
      <c r="F3228" s="5">
        <f t="shared" si="401"/>
        <v>1590469400</v>
      </c>
      <c r="H3228" s="25" t="str">
        <f t="shared" si="409"/>
        <v>10</v>
      </c>
      <c r="I3228" s="25" t="str">
        <f t="shared" si="410"/>
        <v>10</v>
      </c>
      <c r="J3228" s="25" t="str">
        <f t="shared" si="411"/>
        <v>2018</v>
      </c>
      <c r="K3228" s="25" t="str">
        <f t="shared" si="412"/>
        <v>3</v>
      </c>
      <c r="L3228" s="25" t="str">
        <f t="shared" si="413"/>
        <v>301508</v>
      </c>
      <c r="M3228" s="25" t="str">
        <f t="shared" si="414"/>
        <v>AMPERA 1</v>
      </c>
    </row>
    <row r="3229" spans="2:13" x14ac:dyDescent="0.25">
      <c r="B3229" s="6">
        <v>43384</v>
      </c>
      <c r="C3229" s="4" t="s">
        <v>1963</v>
      </c>
      <c r="D3229" s="5">
        <v>82500</v>
      </c>
      <c r="E3229" s="5">
        <v>0</v>
      </c>
      <c r="F3229" s="5">
        <f t="shared" si="401"/>
        <v>1590551900</v>
      </c>
      <c r="H3229" s="25" t="str">
        <f t="shared" si="409"/>
        <v>10</v>
      </c>
      <c r="I3229" s="25" t="str">
        <f t="shared" si="410"/>
        <v>10</v>
      </c>
      <c r="J3229" s="25" t="str">
        <f t="shared" si="411"/>
        <v>2018</v>
      </c>
      <c r="K3229" s="25" t="str">
        <f t="shared" si="412"/>
        <v>3</v>
      </c>
      <c r="L3229" s="25" t="str">
        <f t="shared" si="413"/>
        <v>301513</v>
      </c>
      <c r="M3229" s="25" t="str">
        <f t="shared" si="414"/>
        <v>KP RAMBUTAN</v>
      </c>
    </row>
    <row r="3230" spans="2:13" x14ac:dyDescent="0.25">
      <c r="B3230" s="6">
        <v>43384</v>
      </c>
      <c r="C3230" s="4" t="s">
        <v>1966</v>
      </c>
      <c r="D3230" s="5">
        <v>30000</v>
      </c>
      <c r="E3230" s="5">
        <v>0</v>
      </c>
      <c r="F3230" s="5">
        <f t="shared" si="401"/>
        <v>1590581900</v>
      </c>
      <c r="H3230" s="25" t="str">
        <f t="shared" si="409"/>
        <v>10</v>
      </c>
      <c r="I3230" s="25" t="str">
        <f t="shared" si="410"/>
        <v>10</v>
      </c>
      <c r="J3230" s="25" t="str">
        <f t="shared" si="411"/>
        <v>2018</v>
      </c>
      <c r="K3230" s="25" t="str">
        <f t="shared" si="412"/>
        <v>3</v>
      </c>
      <c r="L3230" s="25" t="str">
        <f t="shared" si="413"/>
        <v>301503</v>
      </c>
      <c r="M3230" s="25" t="str">
        <f t="shared" si="414"/>
        <v>CIPUTAT 1</v>
      </c>
    </row>
    <row r="3231" spans="2:13" x14ac:dyDescent="0.25">
      <c r="B3231" s="6">
        <v>43384</v>
      </c>
      <c r="C3231" s="4" t="s">
        <v>1975</v>
      </c>
      <c r="D3231" s="5">
        <v>30000</v>
      </c>
      <c r="E3231" s="5">
        <v>0</v>
      </c>
      <c r="F3231" s="5">
        <f t="shared" si="401"/>
        <v>1590611900</v>
      </c>
      <c r="H3231" s="25" t="str">
        <f t="shared" si="409"/>
        <v>10</v>
      </c>
      <c r="I3231" s="25" t="str">
        <f t="shared" si="410"/>
        <v>10</v>
      </c>
      <c r="J3231" s="25" t="str">
        <f t="shared" si="411"/>
        <v>2018</v>
      </c>
      <c r="K3231" s="25" t="str">
        <f t="shared" si="412"/>
        <v>3</v>
      </c>
      <c r="L3231" s="25" t="str">
        <f t="shared" si="413"/>
        <v>301505</v>
      </c>
      <c r="M3231" s="25" t="str">
        <f t="shared" si="414"/>
        <v>FATMAWATI 2</v>
      </c>
    </row>
    <row r="3232" spans="2:13" x14ac:dyDescent="0.25">
      <c r="B3232" s="6">
        <v>43384</v>
      </c>
      <c r="C3232" s="4" t="s">
        <v>1965</v>
      </c>
      <c r="D3232" s="5">
        <v>630000</v>
      </c>
      <c r="E3232" s="5">
        <v>0</v>
      </c>
      <c r="F3232" s="5">
        <f t="shared" si="401"/>
        <v>1591241900</v>
      </c>
      <c r="H3232" s="25" t="str">
        <f t="shared" si="409"/>
        <v>10</v>
      </c>
      <c r="I3232" s="25" t="str">
        <f t="shared" si="410"/>
        <v>10</v>
      </c>
      <c r="J3232" s="25" t="str">
        <f t="shared" si="411"/>
        <v>2018</v>
      </c>
      <c r="K3232" s="25" t="str">
        <f t="shared" si="412"/>
        <v>3</v>
      </c>
      <c r="L3232" s="25" t="str">
        <f t="shared" si="413"/>
        <v>301514</v>
      </c>
      <c r="M3232" s="25" t="str">
        <f t="shared" si="414"/>
        <v>PS REBO</v>
      </c>
    </row>
    <row r="3233" spans="2:13" x14ac:dyDescent="0.25">
      <c r="B3233" s="6">
        <v>43384</v>
      </c>
      <c r="C3233" s="4" t="s">
        <v>1966</v>
      </c>
      <c r="D3233" s="5">
        <v>217500</v>
      </c>
      <c r="E3233" s="5">
        <v>0</v>
      </c>
      <c r="F3233" s="5">
        <f t="shared" si="401"/>
        <v>1591459400</v>
      </c>
      <c r="H3233" s="25" t="str">
        <f t="shared" si="409"/>
        <v>10</v>
      </c>
      <c r="I3233" s="25" t="str">
        <f t="shared" si="410"/>
        <v>10</v>
      </c>
      <c r="J3233" s="25" t="str">
        <f t="shared" si="411"/>
        <v>2018</v>
      </c>
      <c r="K3233" s="25" t="str">
        <f t="shared" si="412"/>
        <v>3</v>
      </c>
      <c r="L3233" s="25" t="str">
        <f t="shared" si="413"/>
        <v>301503</v>
      </c>
      <c r="M3233" s="25" t="str">
        <f t="shared" si="414"/>
        <v>CIPUTAT 1</v>
      </c>
    </row>
    <row r="3234" spans="2:13" x14ac:dyDescent="0.25">
      <c r="B3234" s="6">
        <v>43384</v>
      </c>
      <c r="C3234" s="4" t="s">
        <v>1967</v>
      </c>
      <c r="D3234" s="5">
        <v>30000</v>
      </c>
      <c r="E3234" s="5">
        <v>0</v>
      </c>
      <c r="F3234" s="5">
        <f t="shared" si="401"/>
        <v>1591489400</v>
      </c>
      <c r="H3234" s="25" t="str">
        <f t="shared" si="409"/>
        <v>10</v>
      </c>
      <c r="I3234" s="25" t="str">
        <f t="shared" si="410"/>
        <v>10</v>
      </c>
      <c r="J3234" s="25" t="str">
        <f t="shared" si="411"/>
        <v>2018</v>
      </c>
      <c r="K3234" s="25" t="str">
        <f t="shared" si="412"/>
        <v>3</v>
      </c>
      <c r="L3234" s="25" t="str">
        <f t="shared" si="413"/>
        <v>301504</v>
      </c>
      <c r="M3234" s="25" t="str">
        <f t="shared" si="414"/>
        <v>PD PINANG</v>
      </c>
    </row>
    <row r="3235" spans="2:13" x14ac:dyDescent="0.25">
      <c r="B3235" s="6">
        <v>43384</v>
      </c>
      <c r="C3235" s="4" t="s">
        <v>1968</v>
      </c>
      <c r="D3235" s="5">
        <v>15000</v>
      </c>
      <c r="E3235" s="5">
        <v>0</v>
      </c>
      <c r="F3235" s="5">
        <f t="shared" si="401"/>
        <v>1591504400</v>
      </c>
      <c r="H3235" s="25" t="str">
        <f t="shared" si="409"/>
        <v>10</v>
      </c>
      <c r="I3235" s="25" t="str">
        <f t="shared" si="410"/>
        <v>10</v>
      </c>
      <c r="J3235" s="25" t="str">
        <f t="shared" si="411"/>
        <v>2018</v>
      </c>
      <c r="K3235" s="25" t="str">
        <f t="shared" si="412"/>
        <v>3</v>
      </c>
      <c r="L3235" s="25" t="str">
        <f t="shared" si="413"/>
        <v>301509</v>
      </c>
      <c r="M3235" s="25" t="str">
        <f t="shared" si="414"/>
        <v>LT AGUNG 2</v>
      </c>
    </row>
    <row r="3236" spans="2:13" x14ac:dyDescent="0.25">
      <c r="B3236" s="6">
        <v>43384</v>
      </c>
      <c r="C3236" s="4" t="s">
        <v>1970</v>
      </c>
      <c r="D3236" s="5">
        <v>30000</v>
      </c>
      <c r="E3236" s="5">
        <v>0</v>
      </c>
      <c r="F3236" s="5">
        <f t="shared" si="401"/>
        <v>1591534400</v>
      </c>
      <c r="H3236" s="25" t="str">
        <f t="shared" si="409"/>
        <v>10</v>
      </c>
      <c r="I3236" s="25" t="str">
        <f t="shared" si="410"/>
        <v>10</v>
      </c>
      <c r="J3236" s="25" t="str">
        <f t="shared" si="411"/>
        <v>2018</v>
      </c>
      <c r="K3236" s="25" t="str">
        <f t="shared" si="412"/>
        <v>3</v>
      </c>
      <c r="L3236" s="25" t="str">
        <f t="shared" si="413"/>
        <v>301507</v>
      </c>
      <c r="M3236" s="25" t="str">
        <f t="shared" si="414"/>
        <v>AMPERA 2</v>
      </c>
    </row>
    <row r="3237" spans="2:13" x14ac:dyDescent="0.25">
      <c r="B3237" s="6">
        <v>43384</v>
      </c>
      <c r="C3237" s="4" t="s">
        <v>1968</v>
      </c>
      <c r="D3237" s="5">
        <v>285000</v>
      </c>
      <c r="E3237" s="5">
        <v>0</v>
      </c>
      <c r="F3237" s="5">
        <f t="shared" si="401"/>
        <v>1591819400</v>
      </c>
      <c r="H3237" s="25" t="str">
        <f t="shared" si="409"/>
        <v>10</v>
      </c>
      <c r="I3237" s="25" t="str">
        <f t="shared" si="410"/>
        <v>10</v>
      </c>
      <c r="J3237" s="25" t="str">
        <f t="shared" si="411"/>
        <v>2018</v>
      </c>
      <c r="K3237" s="25" t="str">
        <f t="shared" si="412"/>
        <v>3</v>
      </c>
      <c r="L3237" s="25" t="str">
        <f t="shared" si="413"/>
        <v>301509</v>
      </c>
      <c r="M3237" s="25" t="str">
        <f t="shared" si="414"/>
        <v>LT AGUNG 2</v>
      </c>
    </row>
    <row r="3238" spans="2:13" x14ac:dyDescent="0.25">
      <c r="B3238" s="6">
        <v>43384</v>
      </c>
      <c r="C3238" s="4" t="s">
        <v>1969</v>
      </c>
      <c r="D3238" s="5">
        <v>247500</v>
      </c>
      <c r="E3238" s="5">
        <v>0</v>
      </c>
      <c r="F3238" s="5">
        <f t="shared" ref="F3238:F3301" si="415">F3237+D3238-E3238</f>
        <v>1592066900</v>
      </c>
      <c r="H3238" s="25" t="str">
        <f t="shared" si="409"/>
        <v>10</v>
      </c>
      <c r="I3238" s="25" t="str">
        <f t="shared" si="410"/>
        <v>10</v>
      </c>
      <c r="J3238" s="25" t="str">
        <f t="shared" si="411"/>
        <v>2018</v>
      </c>
      <c r="K3238" s="25" t="str">
        <f t="shared" si="412"/>
        <v>3</v>
      </c>
      <c r="L3238" s="25" t="str">
        <f t="shared" si="413"/>
        <v>301510</v>
      </c>
      <c r="M3238" s="25" t="str">
        <f t="shared" si="414"/>
        <v>LT AGUNG 1</v>
      </c>
    </row>
    <row r="3239" spans="2:13" x14ac:dyDescent="0.25">
      <c r="B3239" s="6">
        <v>43384</v>
      </c>
      <c r="C3239" s="4" t="s">
        <v>1971</v>
      </c>
      <c r="D3239" s="5">
        <v>30000</v>
      </c>
      <c r="E3239" s="5">
        <v>0</v>
      </c>
      <c r="F3239" s="5">
        <f t="shared" si="415"/>
        <v>1592096900</v>
      </c>
      <c r="H3239" s="25" t="str">
        <f t="shared" si="409"/>
        <v>10</v>
      </c>
      <c r="I3239" s="25" t="str">
        <f t="shared" si="410"/>
        <v>10</v>
      </c>
      <c r="J3239" s="25" t="str">
        <f t="shared" si="411"/>
        <v>2018</v>
      </c>
      <c r="K3239" s="25" t="str">
        <f t="shared" si="412"/>
        <v>3</v>
      </c>
      <c r="L3239" s="25" t="str">
        <f t="shared" si="413"/>
        <v>301506</v>
      </c>
      <c r="M3239" s="25" t="str">
        <f t="shared" si="414"/>
        <v>FATMAWATI 1</v>
      </c>
    </row>
    <row r="3240" spans="2:13" x14ac:dyDescent="0.25">
      <c r="B3240" s="6">
        <v>43384</v>
      </c>
      <c r="C3240" s="4" t="s">
        <v>1964</v>
      </c>
      <c r="D3240" s="5">
        <v>45000</v>
      </c>
      <c r="E3240" s="5">
        <v>0</v>
      </c>
      <c r="F3240" s="5">
        <f t="shared" si="415"/>
        <v>1592141900</v>
      </c>
      <c r="H3240" s="25" t="str">
        <f t="shared" si="409"/>
        <v>10</v>
      </c>
      <c r="I3240" s="25" t="str">
        <f t="shared" si="410"/>
        <v>10</v>
      </c>
      <c r="J3240" s="25" t="str">
        <f t="shared" si="411"/>
        <v>2018</v>
      </c>
      <c r="K3240" s="25" t="str">
        <f t="shared" si="412"/>
        <v>3</v>
      </c>
      <c r="L3240" s="25" t="str">
        <f t="shared" si="413"/>
        <v>301511</v>
      </c>
      <c r="M3240" s="25" t="str">
        <f t="shared" si="414"/>
        <v>GEDONG 2</v>
      </c>
    </row>
    <row r="3241" spans="2:13" x14ac:dyDescent="0.25">
      <c r="B3241" s="6">
        <v>43384</v>
      </c>
      <c r="C3241" s="4" t="s">
        <v>1972</v>
      </c>
      <c r="D3241" s="5">
        <v>15000</v>
      </c>
      <c r="E3241" s="5">
        <v>0</v>
      </c>
      <c r="F3241" s="5">
        <f t="shared" si="415"/>
        <v>1592156900</v>
      </c>
      <c r="H3241" s="25" t="str">
        <f t="shared" si="409"/>
        <v>10</v>
      </c>
      <c r="I3241" s="25" t="str">
        <f t="shared" si="410"/>
        <v>10</v>
      </c>
      <c r="J3241" s="25" t="str">
        <f t="shared" si="411"/>
        <v>2018</v>
      </c>
      <c r="K3241" s="25" t="str">
        <f t="shared" si="412"/>
        <v>3</v>
      </c>
      <c r="L3241" s="25" t="str">
        <f t="shared" si="413"/>
        <v>301512</v>
      </c>
      <c r="M3241" s="25" t="str">
        <f t="shared" si="414"/>
        <v>GEDONG 1</v>
      </c>
    </row>
    <row r="3242" spans="2:13" x14ac:dyDescent="0.25">
      <c r="B3242" s="6">
        <v>43384</v>
      </c>
      <c r="C3242" s="4" t="s">
        <v>1973</v>
      </c>
      <c r="D3242" s="5">
        <v>60000</v>
      </c>
      <c r="E3242" s="5">
        <v>0</v>
      </c>
      <c r="F3242" s="5">
        <f t="shared" si="415"/>
        <v>1592216900</v>
      </c>
      <c r="H3242" s="25" t="str">
        <f t="shared" si="409"/>
        <v>10</v>
      </c>
      <c r="I3242" s="25" t="str">
        <f t="shared" si="410"/>
        <v>10</v>
      </c>
      <c r="J3242" s="25" t="str">
        <f t="shared" si="411"/>
        <v>2018</v>
      </c>
      <c r="K3242" s="25" t="str">
        <f t="shared" si="412"/>
        <v>3</v>
      </c>
      <c r="L3242" s="25" t="str">
        <f t="shared" si="413"/>
        <v>301534</v>
      </c>
      <c r="M3242" s="25" t="str">
        <f t="shared" si="414"/>
        <v>LT AGUNG 3</v>
      </c>
    </row>
    <row r="3243" spans="2:13" x14ac:dyDescent="0.25">
      <c r="B3243" s="6">
        <v>43384</v>
      </c>
      <c r="C3243" s="4" t="s">
        <v>1967</v>
      </c>
      <c r="D3243" s="5">
        <v>165000</v>
      </c>
      <c r="E3243" s="5">
        <v>0</v>
      </c>
      <c r="F3243" s="5">
        <f t="shared" si="415"/>
        <v>1592381900</v>
      </c>
      <c r="H3243" s="25" t="str">
        <f t="shared" si="409"/>
        <v>10</v>
      </c>
      <c r="I3243" s="25" t="str">
        <f t="shared" si="410"/>
        <v>10</v>
      </c>
      <c r="J3243" s="25" t="str">
        <f t="shared" si="411"/>
        <v>2018</v>
      </c>
      <c r="K3243" s="25" t="str">
        <f t="shared" si="412"/>
        <v>3</v>
      </c>
      <c r="L3243" s="25" t="str">
        <f t="shared" si="413"/>
        <v>301504</v>
      </c>
      <c r="M3243" s="25" t="str">
        <f t="shared" si="414"/>
        <v>PD PINANG</v>
      </c>
    </row>
    <row r="3244" spans="2:13" x14ac:dyDescent="0.25">
      <c r="B3244" s="6">
        <v>43384</v>
      </c>
      <c r="C3244" s="4" t="s">
        <v>1974</v>
      </c>
      <c r="D3244" s="5">
        <v>345000</v>
      </c>
      <c r="E3244" s="5">
        <v>0</v>
      </c>
      <c r="F3244" s="5">
        <f t="shared" si="415"/>
        <v>1592726900</v>
      </c>
      <c r="H3244" s="25" t="str">
        <f t="shared" si="409"/>
        <v>10</v>
      </c>
      <c r="I3244" s="25" t="str">
        <f t="shared" si="410"/>
        <v>10</v>
      </c>
      <c r="J3244" s="25" t="str">
        <f t="shared" si="411"/>
        <v>2018</v>
      </c>
      <c r="K3244" s="25" t="str">
        <f t="shared" si="412"/>
        <v>3</v>
      </c>
      <c r="L3244" s="25" t="str">
        <f t="shared" si="413"/>
        <v>301515</v>
      </c>
      <c r="M3244" s="25" t="str">
        <f t="shared" si="414"/>
        <v>DUKUH 1</v>
      </c>
    </row>
    <row r="3245" spans="2:13" x14ac:dyDescent="0.25">
      <c r="B3245" s="6">
        <v>43384</v>
      </c>
      <c r="C3245" s="4" t="s">
        <v>1976</v>
      </c>
      <c r="D3245" s="5">
        <v>86000</v>
      </c>
      <c r="E3245" s="5">
        <v>0</v>
      </c>
      <c r="F3245" s="5">
        <f t="shared" si="415"/>
        <v>1592812900</v>
      </c>
      <c r="H3245" s="25" t="str">
        <f t="shared" si="409"/>
        <v>10</v>
      </c>
      <c r="I3245" s="25" t="str">
        <f t="shared" si="410"/>
        <v>10</v>
      </c>
      <c r="J3245" s="25" t="str">
        <f t="shared" si="411"/>
        <v>2018</v>
      </c>
      <c r="K3245" s="25" t="str">
        <f t="shared" si="412"/>
        <v>3</v>
      </c>
      <c r="L3245" s="25" t="str">
        <f t="shared" si="413"/>
        <v>301516</v>
      </c>
      <c r="M3245" s="25" t="str">
        <f t="shared" si="414"/>
        <v>DUKUH 3</v>
      </c>
    </row>
    <row r="3246" spans="2:13" x14ac:dyDescent="0.25">
      <c r="B3246" s="6">
        <v>43384</v>
      </c>
      <c r="C3246" s="4" t="s">
        <v>1975</v>
      </c>
      <c r="D3246" s="5">
        <v>300000</v>
      </c>
      <c r="E3246" s="5">
        <v>0</v>
      </c>
      <c r="F3246" s="5">
        <f t="shared" si="415"/>
        <v>1593112900</v>
      </c>
      <c r="H3246" s="25" t="str">
        <f t="shared" si="409"/>
        <v>10</v>
      </c>
      <c r="I3246" s="25" t="str">
        <f t="shared" si="410"/>
        <v>10</v>
      </c>
      <c r="J3246" s="25" t="str">
        <f t="shared" si="411"/>
        <v>2018</v>
      </c>
      <c r="K3246" s="25" t="str">
        <f t="shared" si="412"/>
        <v>3</v>
      </c>
      <c r="L3246" s="25" t="str">
        <f t="shared" si="413"/>
        <v>301505</v>
      </c>
      <c r="M3246" s="25" t="str">
        <f t="shared" si="414"/>
        <v>FATMAWATI 2</v>
      </c>
    </row>
    <row r="3247" spans="2:13" x14ac:dyDescent="0.25">
      <c r="B3247" s="6">
        <v>43384</v>
      </c>
      <c r="C3247" s="4" t="s">
        <v>1971</v>
      </c>
      <c r="D3247" s="5">
        <v>150000</v>
      </c>
      <c r="E3247" s="5">
        <v>0</v>
      </c>
      <c r="F3247" s="5">
        <f t="shared" si="415"/>
        <v>1593262900</v>
      </c>
      <c r="H3247" s="25" t="str">
        <f t="shared" si="409"/>
        <v>10</v>
      </c>
      <c r="I3247" s="25" t="str">
        <f t="shared" si="410"/>
        <v>10</v>
      </c>
      <c r="J3247" s="25" t="str">
        <f t="shared" si="411"/>
        <v>2018</v>
      </c>
      <c r="K3247" s="25" t="str">
        <f t="shared" si="412"/>
        <v>3</v>
      </c>
      <c r="L3247" s="25" t="str">
        <f t="shared" si="413"/>
        <v>301506</v>
      </c>
      <c r="M3247" s="25" t="str">
        <f t="shared" si="414"/>
        <v>FATMAWATI 1</v>
      </c>
    </row>
    <row r="3248" spans="2:13" x14ac:dyDescent="0.25">
      <c r="B3248" s="6">
        <v>43384</v>
      </c>
      <c r="C3248" s="4" t="s">
        <v>1976</v>
      </c>
      <c r="D3248" s="5">
        <v>360000</v>
      </c>
      <c r="E3248" s="5">
        <v>0</v>
      </c>
      <c r="F3248" s="5">
        <f t="shared" si="415"/>
        <v>1593622900</v>
      </c>
      <c r="H3248" s="25" t="str">
        <f t="shared" si="409"/>
        <v>10</v>
      </c>
      <c r="I3248" s="25" t="str">
        <f t="shared" si="410"/>
        <v>10</v>
      </c>
      <c r="J3248" s="25" t="str">
        <f t="shared" si="411"/>
        <v>2018</v>
      </c>
      <c r="K3248" s="25" t="str">
        <f t="shared" si="412"/>
        <v>3</v>
      </c>
      <c r="L3248" s="25" t="str">
        <f t="shared" si="413"/>
        <v>301516</v>
      </c>
      <c r="M3248" s="25" t="str">
        <f t="shared" si="414"/>
        <v>DUKUH 3</v>
      </c>
    </row>
    <row r="3249" spans="2:13" x14ac:dyDescent="0.25">
      <c r="B3249" s="6">
        <v>43384</v>
      </c>
      <c r="C3249" s="4" t="s">
        <v>1974</v>
      </c>
      <c r="D3249" s="5">
        <v>64500</v>
      </c>
      <c r="E3249" s="5">
        <v>0</v>
      </c>
      <c r="F3249" s="5">
        <f t="shared" si="415"/>
        <v>1593687400</v>
      </c>
      <c r="H3249" s="25" t="str">
        <f t="shared" si="409"/>
        <v>10</v>
      </c>
      <c r="I3249" s="25" t="str">
        <f t="shared" si="410"/>
        <v>10</v>
      </c>
      <c r="J3249" s="25" t="str">
        <f t="shared" si="411"/>
        <v>2018</v>
      </c>
      <c r="K3249" s="25" t="str">
        <f t="shared" si="412"/>
        <v>3</v>
      </c>
      <c r="L3249" s="25" t="str">
        <f t="shared" si="413"/>
        <v>301515</v>
      </c>
      <c r="M3249" s="25" t="str">
        <f t="shared" si="414"/>
        <v>DUKUH 1</v>
      </c>
    </row>
    <row r="3250" spans="2:13" x14ac:dyDescent="0.25">
      <c r="B3250" s="6">
        <v>43384</v>
      </c>
      <c r="C3250" s="4" t="s">
        <v>1970</v>
      </c>
      <c r="D3250" s="5">
        <v>135000</v>
      </c>
      <c r="E3250" s="5">
        <v>0</v>
      </c>
      <c r="F3250" s="5">
        <f t="shared" si="415"/>
        <v>1593822400</v>
      </c>
      <c r="H3250" s="25" t="str">
        <f t="shared" si="409"/>
        <v>10</v>
      </c>
      <c r="I3250" s="25" t="str">
        <f t="shared" si="410"/>
        <v>10</v>
      </c>
      <c r="J3250" s="25" t="str">
        <f t="shared" si="411"/>
        <v>2018</v>
      </c>
      <c r="K3250" s="25" t="str">
        <f t="shared" si="412"/>
        <v>3</v>
      </c>
      <c r="L3250" s="25" t="str">
        <f t="shared" si="413"/>
        <v>301507</v>
      </c>
      <c r="M3250" s="25" t="str">
        <f t="shared" si="414"/>
        <v>AMPERA 2</v>
      </c>
    </row>
    <row r="3251" spans="2:13" x14ac:dyDescent="0.25">
      <c r="B3251" s="6">
        <v>43384</v>
      </c>
      <c r="C3251" s="4" t="s">
        <v>1969</v>
      </c>
      <c r="D3251" s="5">
        <v>45000</v>
      </c>
      <c r="E3251" s="5">
        <v>0</v>
      </c>
      <c r="F3251" s="5">
        <f t="shared" si="415"/>
        <v>1593867400</v>
      </c>
      <c r="H3251" s="25" t="str">
        <f t="shared" si="409"/>
        <v>10</v>
      </c>
      <c r="I3251" s="25" t="str">
        <f t="shared" si="410"/>
        <v>10</v>
      </c>
      <c r="J3251" s="25" t="str">
        <f t="shared" si="411"/>
        <v>2018</v>
      </c>
      <c r="K3251" s="25" t="str">
        <f t="shared" si="412"/>
        <v>3</v>
      </c>
      <c r="L3251" s="25" t="str">
        <f t="shared" si="413"/>
        <v>301510</v>
      </c>
      <c r="M3251" s="25" t="str">
        <f t="shared" si="414"/>
        <v>LT AGUNG 1</v>
      </c>
    </row>
    <row r="3252" spans="2:13" x14ac:dyDescent="0.25">
      <c r="B3252" s="6">
        <v>43384</v>
      </c>
      <c r="C3252" s="4" t="s">
        <v>1972</v>
      </c>
      <c r="D3252" s="5">
        <v>60000</v>
      </c>
      <c r="E3252" s="5">
        <v>0</v>
      </c>
      <c r="F3252" s="5">
        <f t="shared" si="415"/>
        <v>1593927400</v>
      </c>
      <c r="H3252" s="25" t="str">
        <f t="shared" si="409"/>
        <v>10</v>
      </c>
      <c r="I3252" s="25" t="str">
        <f t="shared" si="410"/>
        <v>10</v>
      </c>
      <c r="J3252" s="25" t="str">
        <f t="shared" si="411"/>
        <v>2018</v>
      </c>
      <c r="K3252" s="25" t="str">
        <f t="shared" si="412"/>
        <v>3</v>
      </c>
      <c r="L3252" s="25" t="str">
        <f t="shared" si="413"/>
        <v>301512</v>
      </c>
      <c r="M3252" s="25" t="str">
        <f t="shared" si="414"/>
        <v>GEDONG 1</v>
      </c>
    </row>
    <row r="3253" spans="2:13" x14ac:dyDescent="0.25">
      <c r="B3253" s="6">
        <v>43384</v>
      </c>
      <c r="C3253" s="4" t="s">
        <v>2001</v>
      </c>
      <c r="D3253" s="5">
        <v>30000</v>
      </c>
      <c r="E3253" s="5">
        <v>0</v>
      </c>
      <c r="F3253" s="5">
        <f t="shared" si="415"/>
        <v>1593957400</v>
      </c>
      <c r="H3253" s="25" t="str">
        <f t="shared" si="409"/>
        <v>11</v>
      </c>
      <c r="I3253" s="25" t="str">
        <f t="shared" si="410"/>
        <v>10</v>
      </c>
      <c r="J3253" s="25" t="str">
        <f t="shared" si="411"/>
        <v>2018</v>
      </c>
      <c r="K3253" s="25" t="str">
        <f t="shared" si="412"/>
        <v>3</v>
      </c>
      <c r="L3253" s="25" t="str">
        <f t="shared" si="413"/>
        <v>301508</v>
      </c>
      <c r="M3253" s="25" t="str">
        <f t="shared" si="414"/>
        <v>AMPERA 1</v>
      </c>
    </row>
    <row r="3254" spans="2:13" x14ac:dyDescent="0.25">
      <c r="B3254" s="6">
        <v>43384</v>
      </c>
      <c r="C3254" s="4" t="s">
        <v>2002</v>
      </c>
      <c r="D3254" s="5">
        <v>30000</v>
      </c>
      <c r="E3254" s="5">
        <v>0</v>
      </c>
      <c r="F3254" s="5">
        <f t="shared" si="415"/>
        <v>1593987400</v>
      </c>
      <c r="H3254" s="25" t="str">
        <f t="shared" si="409"/>
        <v>11</v>
      </c>
      <c r="I3254" s="25" t="str">
        <f t="shared" si="410"/>
        <v>10</v>
      </c>
      <c r="J3254" s="25" t="str">
        <f t="shared" si="411"/>
        <v>2018</v>
      </c>
      <c r="K3254" s="25" t="str">
        <f t="shared" si="412"/>
        <v>3</v>
      </c>
      <c r="L3254" s="25" t="str">
        <f t="shared" si="413"/>
        <v>301513</v>
      </c>
      <c r="M3254" s="25" t="str">
        <f t="shared" si="414"/>
        <v>KP RAMBUTAN</v>
      </c>
    </row>
    <row r="3255" spans="2:13" x14ac:dyDescent="0.25">
      <c r="B3255" s="6">
        <v>43384</v>
      </c>
      <c r="C3255" s="4" t="s">
        <v>2003</v>
      </c>
      <c r="D3255" s="5">
        <v>30000</v>
      </c>
      <c r="E3255" s="5">
        <v>0</v>
      </c>
      <c r="F3255" s="5">
        <f t="shared" si="415"/>
        <v>1594017400</v>
      </c>
      <c r="H3255" s="25" t="str">
        <f t="shared" si="409"/>
        <v>11</v>
      </c>
      <c r="I3255" s="25" t="str">
        <f t="shared" si="410"/>
        <v>10</v>
      </c>
      <c r="J3255" s="25" t="str">
        <f t="shared" si="411"/>
        <v>2018</v>
      </c>
      <c r="K3255" s="25" t="str">
        <f t="shared" si="412"/>
        <v>3</v>
      </c>
      <c r="L3255" s="25" t="str">
        <f t="shared" si="413"/>
        <v>301534</v>
      </c>
      <c r="M3255" s="25" t="str">
        <f t="shared" si="414"/>
        <v>LT AGUNG 3</v>
      </c>
    </row>
    <row r="3256" spans="2:13" x14ac:dyDescent="0.25">
      <c r="B3256" s="6">
        <v>43384</v>
      </c>
      <c r="C3256" s="4" t="s">
        <v>2004</v>
      </c>
      <c r="D3256" s="5">
        <v>30000</v>
      </c>
      <c r="E3256" s="5">
        <v>0</v>
      </c>
      <c r="F3256" s="5">
        <f t="shared" si="415"/>
        <v>1594047400</v>
      </c>
      <c r="H3256" s="25" t="str">
        <f t="shared" si="409"/>
        <v>11</v>
      </c>
      <c r="I3256" s="25" t="str">
        <f t="shared" si="410"/>
        <v>10</v>
      </c>
      <c r="J3256" s="25" t="str">
        <f t="shared" si="411"/>
        <v>2018</v>
      </c>
      <c r="K3256" s="25" t="str">
        <f t="shared" si="412"/>
        <v>3</v>
      </c>
      <c r="L3256" s="25" t="str">
        <f t="shared" si="413"/>
        <v>301504</v>
      </c>
      <c r="M3256" s="25" t="str">
        <f t="shared" si="414"/>
        <v>PD PINANG</v>
      </c>
    </row>
    <row r="3257" spans="2:13" x14ac:dyDescent="0.25">
      <c r="B3257" s="6">
        <v>43384</v>
      </c>
      <c r="C3257" s="4" t="s">
        <v>2005</v>
      </c>
      <c r="D3257" s="5">
        <v>43000</v>
      </c>
      <c r="E3257" s="5">
        <v>0</v>
      </c>
      <c r="F3257" s="5">
        <f t="shared" si="415"/>
        <v>1594090400</v>
      </c>
      <c r="H3257" s="25" t="str">
        <f t="shared" si="409"/>
        <v>11</v>
      </c>
      <c r="I3257" s="25" t="str">
        <f t="shared" si="410"/>
        <v>10</v>
      </c>
      <c r="J3257" s="25" t="str">
        <f t="shared" si="411"/>
        <v>2018</v>
      </c>
      <c r="K3257" s="25" t="str">
        <f t="shared" si="412"/>
        <v>3</v>
      </c>
      <c r="L3257" s="25" t="str">
        <f t="shared" si="413"/>
        <v>301516</v>
      </c>
      <c r="M3257" s="25" t="str">
        <f t="shared" si="414"/>
        <v>DUKUH 3</v>
      </c>
    </row>
    <row r="3258" spans="2:13" x14ac:dyDescent="0.25">
      <c r="B3258" s="6">
        <v>43384</v>
      </c>
      <c r="C3258" s="4" t="s">
        <v>2006</v>
      </c>
      <c r="D3258" s="5">
        <v>645000</v>
      </c>
      <c r="E3258" s="5">
        <v>0</v>
      </c>
      <c r="F3258" s="5">
        <f t="shared" si="415"/>
        <v>1594735400</v>
      </c>
      <c r="H3258" s="25" t="str">
        <f t="shared" si="409"/>
        <v>11</v>
      </c>
      <c r="I3258" s="25" t="str">
        <f t="shared" si="410"/>
        <v>10</v>
      </c>
      <c r="J3258" s="25" t="str">
        <f t="shared" si="411"/>
        <v>2018</v>
      </c>
      <c r="K3258" s="25" t="str">
        <f t="shared" si="412"/>
        <v>3</v>
      </c>
      <c r="L3258" s="25" t="str">
        <f t="shared" si="413"/>
        <v>301509</v>
      </c>
      <c r="M3258" s="25" t="str">
        <f t="shared" si="414"/>
        <v>LT AGUNG 2</v>
      </c>
    </row>
    <row r="3259" spans="2:13" x14ac:dyDescent="0.25">
      <c r="B3259" s="6">
        <v>43384</v>
      </c>
      <c r="C3259" s="4" t="s">
        <v>2007</v>
      </c>
      <c r="D3259" s="5">
        <v>15000</v>
      </c>
      <c r="E3259" s="5">
        <v>0</v>
      </c>
      <c r="F3259" s="5">
        <f t="shared" si="415"/>
        <v>1594750400</v>
      </c>
      <c r="H3259" s="25" t="str">
        <f t="shared" si="409"/>
        <v>11</v>
      </c>
      <c r="I3259" s="25" t="str">
        <f t="shared" si="410"/>
        <v>10</v>
      </c>
      <c r="J3259" s="25" t="str">
        <f t="shared" si="411"/>
        <v>2018</v>
      </c>
      <c r="K3259" s="25" t="str">
        <f t="shared" si="412"/>
        <v>3</v>
      </c>
      <c r="L3259" s="25" t="str">
        <f t="shared" si="413"/>
        <v>301510</v>
      </c>
      <c r="M3259" s="25" t="str">
        <f t="shared" si="414"/>
        <v>LT AGUNG 1</v>
      </c>
    </row>
    <row r="3260" spans="2:13" x14ac:dyDescent="0.25">
      <c r="B3260" s="6">
        <v>43384</v>
      </c>
      <c r="C3260" s="4" t="s">
        <v>2008</v>
      </c>
      <c r="D3260" s="5">
        <v>30000</v>
      </c>
      <c r="E3260" s="5">
        <v>0</v>
      </c>
      <c r="F3260" s="5">
        <f t="shared" si="415"/>
        <v>1594780400</v>
      </c>
      <c r="H3260" s="25" t="str">
        <f t="shared" ref="H3260:H3323" si="416">MID(C3260,81,2)</f>
        <v>11</v>
      </c>
      <c r="I3260" s="25" t="str">
        <f t="shared" ref="I3260:I3323" si="417">MID(C3260,83,2)</f>
        <v>10</v>
      </c>
      <c r="J3260" s="25" t="str">
        <f t="shared" ref="J3260:J3323" si="418">MID(C3260,85,4)</f>
        <v>2018</v>
      </c>
      <c r="K3260" s="25" t="str">
        <f t="shared" ref="K3260:K3323" si="419">MID(C3260,90,1)</f>
        <v>3</v>
      </c>
      <c r="L3260" s="25" t="str">
        <f t="shared" ref="L3260:L3323" si="420">MID(C3260,92,6)</f>
        <v>301506</v>
      </c>
      <c r="M3260" s="25" t="str">
        <f t="shared" ref="M3260:M3323" si="421">MID(C3260,99,15)</f>
        <v>FATMAWATI 1</v>
      </c>
    </row>
    <row r="3261" spans="2:13" x14ac:dyDescent="0.25">
      <c r="B3261" s="6">
        <v>43384</v>
      </c>
      <c r="C3261" s="4" t="s">
        <v>2009</v>
      </c>
      <c r="D3261" s="5">
        <v>180000</v>
      </c>
      <c r="E3261" s="5">
        <v>0</v>
      </c>
      <c r="F3261" s="5">
        <f t="shared" si="415"/>
        <v>1594960400</v>
      </c>
      <c r="H3261" s="25" t="str">
        <f t="shared" si="416"/>
        <v>11</v>
      </c>
      <c r="I3261" s="25" t="str">
        <f t="shared" si="417"/>
        <v>10</v>
      </c>
      <c r="J3261" s="25" t="str">
        <f t="shared" si="418"/>
        <v>2018</v>
      </c>
      <c r="K3261" s="25" t="str">
        <f t="shared" si="419"/>
        <v>3</v>
      </c>
      <c r="L3261" s="25" t="str">
        <f t="shared" si="420"/>
        <v>301511</v>
      </c>
      <c r="M3261" s="25" t="str">
        <f t="shared" si="421"/>
        <v>GEDONG 2</v>
      </c>
    </row>
    <row r="3262" spans="2:13" x14ac:dyDescent="0.25">
      <c r="B3262" s="6">
        <v>43384</v>
      </c>
      <c r="C3262" s="4" t="s">
        <v>2010</v>
      </c>
      <c r="D3262" s="5">
        <v>15000</v>
      </c>
      <c r="E3262" s="5">
        <v>0</v>
      </c>
      <c r="F3262" s="5">
        <f t="shared" si="415"/>
        <v>1594975400</v>
      </c>
      <c r="H3262" s="25" t="str">
        <f t="shared" si="416"/>
        <v>11</v>
      </c>
      <c r="I3262" s="25" t="str">
        <f t="shared" si="417"/>
        <v>10</v>
      </c>
      <c r="J3262" s="25" t="str">
        <f t="shared" si="418"/>
        <v>2018</v>
      </c>
      <c r="K3262" s="25" t="str">
        <f t="shared" si="419"/>
        <v>3</v>
      </c>
      <c r="L3262" s="25" t="str">
        <f t="shared" si="420"/>
        <v>301512</v>
      </c>
      <c r="M3262" s="25" t="str">
        <f t="shared" si="421"/>
        <v>GEDONG 1</v>
      </c>
    </row>
    <row r="3263" spans="2:13" x14ac:dyDescent="0.25">
      <c r="B3263" s="6">
        <v>43384</v>
      </c>
      <c r="C3263" s="4" t="s">
        <v>2011</v>
      </c>
      <c r="D3263" s="5">
        <v>480000</v>
      </c>
      <c r="E3263" s="5">
        <v>0</v>
      </c>
      <c r="F3263" s="5">
        <f t="shared" si="415"/>
        <v>1595455400</v>
      </c>
      <c r="H3263" s="25" t="str">
        <f t="shared" si="416"/>
        <v>11</v>
      </c>
      <c r="I3263" s="25" t="str">
        <f t="shared" si="417"/>
        <v>10</v>
      </c>
      <c r="J3263" s="25" t="str">
        <f t="shared" si="418"/>
        <v>2018</v>
      </c>
      <c r="K3263" s="25" t="str">
        <f t="shared" si="419"/>
        <v>3</v>
      </c>
      <c r="L3263" s="25" t="str">
        <f t="shared" si="420"/>
        <v>301514</v>
      </c>
      <c r="M3263" s="25" t="str">
        <f t="shared" si="421"/>
        <v>PS REBO</v>
      </c>
    </row>
    <row r="3264" spans="2:13" x14ac:dyDescent="0.25">
      <c r="B3264" s="6">
        <v>43384</v>
      </c>
      <c r="C3264" s="4" t="s">
        <v>2005</v>
      </c>
      <c r="D3264" s="5">
        <v>105000</v>
      </c>
      <c r="E3264" s="5">
        <v>0</v>
      </c>
      <c r="F3264" s="5">
        <f t="shared" si="415"/>
        <v>1595560400</v>
      </c>
      <c r="H3264" s="25" t="str">
        <f t="shared" si="416"/>
        <v>11</v>
      </c>
      <c r="I3264" s="25" t="str">
        <f t="shared" si="417"/>
        <v>10</v>
      </c>
      <c r="J3264" s="25" t="str">
        <f t="shared" si="418"/>
        <v>2018</v>
      </c>
      <c r="K3264" s="25" t="str">
        <f t="shared" si="419"/>
        <v>3</v>
      </c>
      <c r="L3264" s="25" t="str">
        <f t="shared" si="420"/>
        <v>301516</v>
      </c>
      <c r="M3264" s="25" t="str">
        <f t="shared" si="421"/>
        <v>DUKUH 3</v>
      </c>
    </row>
    <row r="3265" spans="2:13" x14ac:dyDescent="0.25">
      <c r="B3265" s="6">
        <v>43384</v>
      </c>
      <c r="C3265" s="4" t="s">
        <v>2004</v>
      </c>
      <c r="D3265" s="5">
        <v>120000</v>
      </c>
      <c r="E3265" s="5">
        <v>0</v>
      </c>
      <c r="F3265" s="5">
        <f t="shared" si="415"/>
        <v>1595680400</v>
      </c>
      <c r="H3265" s="25" t="str">
        <f t="shared" si="416"/>
        <v>11</v>
      </c>
      <c r="I3265" s="25" t="str">
        <f t="shared" si="417"/>
        <v>10</v>
      </c>
      <c r="J3265" s="25" t="str">
        <f t="shared" si="418"/>
        <v>2018</v>
      </c>
      <c r="K3265" s="25" t="str">
        <f t="shared" si="419"/>
        <v>3</v>
      </c>
      <c r="L3265" s="25" t="str">
        <f t="shared" si="420"/>
        <v>301504</v>
      </c>
      <c r="M3265" s="25" t="str">
        <f t="shared" si="421"/>
        <v>PD PINANG</v>
      </c>
    </row>
    <row r="3266" spans="2:13" x14ac:dyDescent="0.25">
      <c r="B3266" s="6">
        <v>43384</v>
      </c>
      <c r="C3266" s="4" t="s">
        <v>2011</v>
      </c>
      <c r="D3266" s="5">
        <v>60000</v>
      </c>
      <c r="E3266" s="5">
        <v>0</v>
      </c>
      <c r="F3266" s="5">
        <f t="shared" si="415"/>
        <v>1595740400</v>
      </c>
      <c r="H3266" s="25" t="str">
        <f t="shared" si="416"/>
        <v>11</v>
      </c>
      <c r="I3266" s="25" t="str">
        <f t="shared" si="417"/>
        <v>10</v>
      </c>
      <c r="J3266" s="25" t="str">
        <f t="shared" si="418"/>
        <v>2018</v>
      </c>
      <c r="K3266" s="25" t="str">
        <f t="shared" si="419"/>
        <v>3</v>
      </c>
      <c r="L3266" s="25" t="str">
        <f t="shared" si="420"/>
        <v>301514</v>
      </c>
      <c r="M3266" s="25" t="str">
        <f t="shared" si="421"/>
        <v>PS REBO</v>
      </c>
    </row>
    <row r="3267" spans="2:13" x14ac:dyDescent="0.25">
      <c r="B3267" s="6">
        <v>43384</v>
      </c>
      <c r="C3267" s="4" t="s">
        <v>2010</v>
      </c>
      <c r="D3267" s="5">
        <v>180000</v>
      </c>
      <c r="E3267" s="5">
        <v>0</v>
      </c>
      <c r="F3267" s="5">
        <f t="shared" si="415"/>
        <v>1595920400</v>
      </c>
      <c r="H3267" s="25" t="str">
        <f t="shared" si="416"/>
        <v>11</v>
      </c>
      <c r="I3267" s="25" t="str">
        <f t="shared" si="417"/>
        <v>10</v>
      </c>
      <c r="J3267" s="25" t="str">
        <f t="shared" si="418"/>
        <v>2018</v>
      </c>
      <c r="K3267" s="25" t="str">
        <f t="shared" si="419"/>
        <v>3</v>
      </c>
      <c r="L3267" s="25" t="str">
        <f t="shared" si="420"/>
        <v>301512</v>
      </c>
      <c r="M3267" s="25" t="str">
        <f t="shared" si="421"/>
        <v>GEDONG 1</v>
      </c>
    </row>
    <row r="3268" spans="2:13" x14ac:dyDescent="0.25">
      <c r="B3268" s="6">
        <v>43384</v>
      </c>
      <c r="C3268" s="4" t="s">
        <v>2008</v>
      </c>
      <c r="D3268" s="5">
        <v>135000</v>
      </c>
      <c r="E3268" s="5">
        <v>0</v>
      </c>
      <c r="F3268" s="5">
        <f t="shared" si="415"/>
        <v>1596055400</v>
      </c>
      <c r="H3268" s="25" t="str">
        <f t="shared" si="416"/>
        <v>11</v>
      </c>
      <c r="I3268" s="25" t="str">
        <f t="shared" si="417"/>
        <v>10</v>
      </c>
      <c r="J3268" s="25" t="str">
        <f t="shared" si="418"/>
        <v>2018</v>
      </c>
      <c r="K3268" s="25" t="str">
        <f t="shared" si="419"/>
        <v>3</v>
      </c>
      <c r="L3268" s="25" t="str">
        <f t="shared" si="420"/>
        <v>301506</v>
      </c>
      <c r="M3268" s="25" t="str">
        <f t="shared" si="421"/>
        <v>FATMAWATI 1</v>
      </c>
    </row>
    <row r="3269" spans="2:13" x14ac:dyDescent="0.25">
      <c r="B3269" s="6">
        <v>43384</v>
      </c>
      <c r="C3269" s="4" t="s">
        <v>2012</v>
      </c>
      <c r="D3269" s="5">
        <v>21500</v>
      </c>
      <c r="E3269" s="5">
        <v>0</v>
      </c>
      <c r="F3269" s="5">
        <f t="shared" si="415"/>
        <v>1596076900</v>
      </c>
      <c r="H3269" s="25" t="str">
        <f t="shared" si="416"/>
        <v>11</v>
      </c>
      <c r="I3269" s="25" t="str">
        <f t="shared" si="417"/>
        <v>10</v>
      </c>
      <c r="J3269" s="25" t="str">
        <f t="shared" si="418"/>
        <v>2018</v>
      </c>
      <c r="K3269" s="25" t="str">
        <f t="shared" si="419"/>
        <v>3</v>
      </c>
      <c r="L3269" s="25" t="str">
        <f t="shared" si="420"/>
        <v>301515</v>
      </c>
      <c r="M3269" s="25" t="str">
        <f t="shared" si="421"/>
        <v>DUKUH 1</v>
      </c>
    </row>
    <row r="3270" spans="2:13" x14ac:dyDescent="0.25">
      <c r="B3270" s="6">
        <v>43384</v>
      </c>
      <c r="C3270" s="4" t="s">
        <v>2002</v>
      </c>
      <c r="D3270" s="5">
        <v>15000</v>
      </c>
      <c r="E3270" s="5">
        <v>0</v>
      </c>
      <c r="F3270" s="5">
        <f t="shared" si="415"/>
        <v>1596091900</v>
      </c>
      <c r="H3270" s="25" t="str">
        <f t="shared" si="416"/>
        <v>11</v>
      </c>
      <c r="I3270" s="25" t="str">
        <f t="shared" si="417"/>
        <v>10</v>
      </c>
      <c r="J3270" s="25" t="str">
        <f t="shared" si="418"/>
        <v>2018</v>
      </c>
      <c r="K3270" s="25" t="str">
        <f t="shared" si="419"/>
        <v>3</v>
      </c>
      <c r="L3270" s="25" t="str">
        <f t="shared" si="420"/>
        <v>301513</v>
      </c>
      <c r="M3270" s="25" t="str">
        <f t="shared" si="421"/>
        <v>KP RAMBUTAN</v>
      </c>
    </row>
    <row r="3271" spans="2:13" x14ac:dyDescent="0.25">
      <c r="B3271" s="6">
        <v>43384</v>
      </c>
      <c r="C3271" s="4" t="s">
        <v>2013</v>
      </c>
      <c r="D3271" s="5">
        <v>90000</v>
      </c>
      <c r="E3271" s="5">
        <v>0</v>
      </c>
      <c r="F3271" s="5">
        <f t="shared" si="415"/>
        <v>1596181900</v>
      </c>
      <c r="H3271" s="25" t="str">
        <f t="shared" si="416"/>
        <v>11</v>
      </c>
      <c r="I3271" s="25" t="str">
        <f t="shared" si="417"/>
        <v>10</v>
      </c>
      <c r="J3271" s="25" t="str">
        <f t="shared" si="418"/>
        <v>2018</v>
      </c>
      <c r="K3271" s="25" t="str">
        <f t="shared" si="419"/>
        <v>3</v>
      </c>
      <c r="L3271" s="25" t="str">
        <f t="shared" si="420"/>
        <v>301503</v>
      </c>
      <c r="M3271" s="25" t="str">
        <f t="shared" si="421"/>
        <v>CIPUTAT 1</v>
      </c>
    </row>
    <row r="3272" spans="2:13" x14ac:dyDescent="0.25">
      <c r="B3272" s="6">
        <v>43384</v>
      </c>
      <c r="C3272" s="4" t="s">
        <v>2014</v>
      </c>
      <c r="D3272" s="5">
        <v>120000</v>
      </c>
      <c r="E3272" s="5">
        <v>0</v>
      </c>
      <c r="F3272" s="5">
        <f t="shared" si="415"/>
        <v>1596301900</v>
      </c>
      <c r="H3272" s="25" t="str">
        <f t="shared" si="416"/>
        <v>11</v>
      </c>
      <c r="I3272" s="25" t="str">
        <f t="shared" si="417"/>
        <v>10</v>
      </c>
      <c r="J3272" s="25" t="str">
        <f t="shared" si="418"/>
        <v>2018</v>
      </c>
      <c r="K3272" s="25" t="str">
        <f t="shared" si="419"/>
        <v>3</v>
      </c>
      <c r="L3272" s="25" t="str">
        <f t="shared" si="420"/>
        <v>301507</v>
      </c>
      <c r="M3272" s="25" t="str">
        <f t="shared" si="421"/>
        <v>AMPERA 2</v>
      </c>
    </row>
    <row r="3273" spans="2:13" x14ac:dyDescent="0.25">
      <c r="B3273" s="6">
        <v>43384</v>
      </c>
      <c r="C3273" s="4" t="s">
        <v>2006</v>
      </c>
      <c r="D3273" s="5">
        <v>15000</v>
      </c>
      <c r="E3273" s="5">
        <v>0</v>
      </c>
      <c r="F3273" s="5">
        <f t="shared" si="415"/>
        <v>1596316900</v>
      </c>
      <c r="H3273" s="25" t="str">
        <f t="shared" si="416"/>
        <v>11</v>
      </c>
      <c r="I3273" s="25" t="str">
        <f t="shared" si="417"/>
        <v>10</v>
      </c>
      <c r="J3273" s="25" t="str">
        <f t="shared" si="418"/>
        <v>2018</v>
      </c>
      <c r="K3273" s="25" t="str">
        <f t="shared" si="419"/>
        <v>3</v>
      </c>
      <c r="L3273" s="25" t="str">
        <f t="shared" si="420"/>
        <v>301509</v>
      </c>
      <c r="M3273" s="25" t="str">
        <f t="shared" si="421"/>
        <v>LT AGUNG 2</v>
      </c>
    </row>
    <row r="3274" spans="2:13" x14ac:dyDescent="0.25">
      <c r="B3274" s="6">
        <v>43384</v>
      </c>
      <c r="C3274" s="4" t="s">
        <v>2013</v>
      </c>
      <c r="D3274" s="5">
        <v>30000</v>
      </c>
      <c r="E3274" s="5">
        <v>0</v>
      </c>
      <c r="F3274" s="5">
        <f t="shared" si="415"/>
        <v>1596346900</v>
      </c>
      <c r="H3274" s="25" t="str">
        <f t="shared" si="416"/>
        <v>11</v>
      </c>
      <c r="I3274" s="25" t="str">
        <f t="shared" si="417"/>
        <v>10</v>
      </c>
      <c r="J3274" s="25" t="str">
        <f t="shared" si="418"/>
        <v>2018</v>
      </c>
      <c r="K3274" s="25" t="str">
        <f t="shared" si="419"/>
        <v>3</v>
      </c>
      <c r="L3274" s="25" t="str">
        <f t="shared" si="420"/>
        <v>301503</v>
      </c>
      <c r="M3274" s="25" t="str">
        <f t="shared" si="421"/>
        <v>CIPUTAT 1</v>
      </c>
    </row>
    <row r="3275" spans="2:13" x14ac:dyDescent="0.25">
      <c r="B3275" s="6">
        <v>43384</v>
      </c>
      <c r="C3275" s="4" t="s">
        <v>2015</v>
      </c>
      <c r="D3275" s="5">
        <v>135000</v>
      </c>
      <c r="E3275" s="5">
        <v>0</v>
      </c>
      <c r="F3275" s="5">
        <f t="shared" si="415"/>
        <v>1596481900</v>
      </c>
      <c r="H3275" s="25" t="str">
        <f t="shared" si="416"/>
        <v>11</v>
      </c>
      <c r="I3275" s="25" t="str">
        <f t="shared" si="417"/>
        <v>10</v>
      </c>
      <c r="J3275" s="25" t="str">
        <f t="shared" si="418"/>
        <v>2018</v>
      </c>
      <c r="K3275" s="25" t="str">
        <f t="shared" si="419"/>
        <v>3</v>
      </c>
      <c r="L3275" s="25" t="str">
        <f t="shared" si="420"/>
        <v>301505</v>
      </c>
      <c r="M3275" s="25" t="str">
        <f t="shared" si="421"/>
        <v>FATMAWATI 2</v>
      </c>
    </row>
    <row r="3276" spans="2:13" x14ac:dyDescent="0.25">
      <c r="B3276" s="6">
        <v>43384</v>
      </c>
      <c r="C3276" s="4" t="s">
        <v>2012</v>
      </c>
      <c r="D3276" s="5">
        <v>150000</v>
      </c>
      <c r="E3276" s="5">
        <v>0</v>
      </c>
      <c r="F3276" s="5">
        <f t="shared" si="415"/>
        <v>1596631900</v>
      </c>
      <c r="H3276" s="25" t="str">
        <f t="shared" si="416"/>
        <v>11</v>
      </c>
      <c r="I3276" s="25" t="str">
        <f t="shared" si="417"/>
        <v>10</v>
      </c>
      <c r="J3276" s="25" t="str">
        <f t="shared" si="418"/>
        <v>2018</v>
      </c>
      <c r="K3276" s="25" t="str">
        <f t="shared" si="419"/>
        <v>3</v>
      </c>
      <c r="L3276" s="25" t="str">
        <f t="shared" si="420"/>
        <v>301515</v>
      </c>
      <c r="M3276" s="25" t="str">
        <f t="shared" si="421"/>
        <v>DUKUH 1</v>
      </c>
    </row>
    <row r="3277" spans="2:13" x14ac:dyDescent="0.25">
      <c r="B3277" s="6">
        <v>43384</v>
      </c>
      <c r="C3277" s="4" t="s">
        <v>2001</v>
      </c>
      <c r="D3277" s="5">
        <v>60000</v>
      </c>
      <c r="E3277" s="5">
        <v>0</v>
      </c>
      <c r="F3277" s="5">
        <f t="shared" si="415"/>
        <v>1596691900</v>
      </c>
      <c r="H3277" s="25" t="str">
        <f t="shared" si="416"/>
        <v>11</v>
      </c>
      <c r="I3277" s="25" t="str">
        <f t="shared" si="417"/>
        <v>10</v>
      </c>
      <c r="J3277" s="25" t="str">
        <f t="shared" si="418"/>
        <v>2018</v>
      </c>
      <c r="K3277" s="25" t="str">
        <f t="shared" si="419"/>
        <v>3</v>
      </c>
      <c r="L3277" s="25" t="str">
        <f t="shared" si="420"/>
        <v>301508</v>
      </c>
      <c r="M3277" s="25" t="str">
        <f t="shared" si="421"/>
        <v>AMPERA 1</v>
      </c>
    </row>
    <row r="3278" spans="2:13" x14ac:dyDescent="0.25">
      <c r="B3278" s="6">
        <v>43384</v>
      </c>
      <c r="C3278" s="4" t="s">
        <v>2007</v>
      </c>
      <c r="D3278" s="5">
        <v>135000</v>
      </c>
      <c r="E3278" s="5">
        <v>0</v>
      </c>
      <c r="F3278" s="5">
        <f t="shared" si="415"/>
        <v>1596826900</v>
      </c>
      <c r="H3278" s="25" t="str">
        <f t="shared" si="416"/>
        <v>11</v>
      </c>
      <c r="I3278" s="25" t="str">
        <f t="shared" si="417"/>
        <v>10</v>
      </c>
      <c r="J3278" s="25" t="str">
        <f t="shared" si="418"/>
        <v>2018</v>
      </c>
      <c r="K3278" s="25" t="str">
        <f t="shared" si="419"/>
        <v>3</v>
      </c>
      <c r="L3278" s="25" t="str">
        <f t="shared" si="420"/>
        <v>301510</v>
      </c>
      <c r="M3278" s="25" t="str">
        <f t="shared" si="421"/>
        <v>LT AGUNG 1</v>
      </c>
    </row>
    <row r="3279" spans="2:13" x14ac:dyDescent="0.25">
      <c r="B3279" s="6">
        <v>43385</v>
      </c>
      <c r="C3279" s="4" t="s">
        <v>2016</v>
      </c>
      <c r="D3279" s="5">
        <v>150000</v>
      </c>
      <c r="E3279" s="5">
        <v>0</v>
      </c>
      <c r="F3279" s="5">
        <f t="shared" si="415"/>
        <v>1596976900</v>
      </c>
      <c r="H3279" s="25" t="str">
        <f t="shared" si="416"/>
        <v>11</v>
      </c>
      <c r="I3279" s="25" t="str">
        <f t="shared" si="417"/>
        <v>10</v>
      </c>
      <c r="J3279" s="25" t="str">
        <f t="shared" si="418"/>
        <v>2018</v>
      </c>
      <c r="K3279" s="25" t="str">
        <f t="shared" si="419"/>
        <v>2</v>
      </c>
      <c r="L3279" s="25" t="str">
        <f t="shared" si="420"/>
        <v>301507</v>
      </c>
      <c r="M3279" s="25" t="str">
        <f t="shared" si="421"/>
        <v>AMPERA 2</v>
      </c>
    </row>
    <row r="3280" spans="2:13" x14ac:dyDescent="0.25">
      <c r="B3280" s="6">
        <v>43385</v>
      </c>
      <c r="C3280" s="4" t="s">
        <v>2017</v>
      </c>
      <c r="D3280" s="5">
        <v>129000</v>
      </c>
      <c r="E3280" s="5">
        <v>0</v>
      </c>
      <c r="F3280" s="5">
        <f t="shared" si="415"/>
        <v>1597105900</v>
      </c>
      <c r="H3280" s="25" t="str">
        <f t="shared" si="416"/>
        <v>11</v>
      </c>
      <c r="I3280" s="25" t="str">
        <f t="shared" si="417"/>
        <v>10</v>
      </c>
      <c r="J3280" s="25" t="str">
        <f t="shared" si="418"/>
        <v>2018</v>
      </c>
      <c r="K3280" s="25" t="str">
        <f t="shared" si="419"/>
        <v>2</v>
      </c>
      <c r="L3280" s="25" t="str">
        <f t="shared" si="420"/>
        <v>301515</v>
      </c>
      <c r="M3280" s="25" t="str">
        <f t="shared" si="421"/>
        <v>DUKUH 1</v>
      </c>
    </row>
    <row r="3281" spans="2:13" x14ac:dyDescent="0.25">
      <c r="B3281" s="6">
        <v>43385</v>
      </c>
      <c r="C3281" s="4" t="s">
        <v>2018</v>
      </c>
      <c r="D3281" s="5">
        <v>236500</v>
      </c>
      <c r="E3281" s="5">
        <v>0</v>
      </c>
      <c r="F3281" s="5">
        <f t="shared" si="415"/>
        <v>1597342400</v>
      </c>
      <c r="H3281" s="25" t="str">
        <f t="shared" si="416"/>
        <v>11</v>
      </c>
      <c r="I3281" s="25" t="str">
        <f t="shared" si="417"/>
        <v>10</v>
      </c>
      <c r="J3281" s="25" t="str">
        <f t="shared" si="418"/>
        <v>2018</v>
      </c>
      <c r="K3281" s="25" t="str">
        <f t="shared" si="419"/>
        <v>2</v>
      </c>
      <c r="L3281" s="25" t="str">
        <f t="shared" si="420"/>
        <v>301516</v>
      </c>
      <c r="M3281" s="25" t="str">
        <f t="shared" si="421"/>
        <v>DUKUH 3</v>
      </c>
    </row>
    <row r="3282" spans="2:13" x14ac:dyDescent="0.25">
      <c r="B3282" s="6">
        <v>43385</v>
      </c>
      <c r="C3282" s="4" t="s">
        <v>2017</v>
      </c>
      <c r="D3282" s="5">
        <v>2197500</v>
      </c>
      <c r="E3282" s="5">
        <v>0</v>
      </c>
      <c r="F3282" s="5">
        <f t="shared" si="415"/>
        <v>1599539900</v>
      </c>
      <c r="H3282" s="25" t="str">
        <f t="shared" si="416"/>
        <v>11</v>
      </c>
      <c r="I3282" s="25" t="str">
        <f t="shared" si="417"/>
        <v>10</v>
      </c>
      <c r="J3282" s="25" t="str">
        <f t="shared" si="418"/>
        <v>2018</v>
      </c>
      <c r="K3282" s="25" t="str">
        <f t="shared" si="419"/>
        <v>2</v>
      </c>
      <c r="L3282" s="25" t="str">
        <f t="shared" si="420"/>
        <v>301515</v>
      </c>
      <c r="M3282" s="25" t="str">
        <f t="shared" si="421"/>
        <v>DUKUH 1</v>
      </c>
    </row>
    <row r="3283" spans="2:13" x14ac:dyDescent="0.25">
      <c r="B3283" s="6">
        <v>43385</v>
      </c>
      <c r="C3283" s="4" t="s">
        <v>2019</v>
      </c>
      <c r="D3283" s="5">
        <v>1380000</v>
      </c>
      <c r="E3283" s="5">
        <v>0</v>
      </c>
      <c r="F3283" s="5">
        <f t="shared" si="415"/>
        <v>1600919900</v>
      </c>
      <c r="H3283" s="25" t="str">
        <f t="shared" si="416"/>
        <v>11</v>
      </c>
      <c r="I3283" s="25" t="str">
        <f t="shared" si="417"/>
        <v>10</v>
      </c>
      <c r="J3283" s="25" t="str">
        <f t="shared" si="418"/>
        <v>2018</v>
      </c>
      <c r="K3283" s="25" t="str">
        <f t="shared" si="419"/>
        <v>2</v>
      </c>
      <c r="L3283" s="25" t="str">
        <f t="shared" si="420"/>
        <v>301506</v>
      </c>
      <c r="M3283" s="25" t="str">
        <f t="shared" si="421"/>
        <v>FATMAWATI 1</v>
      </c>
    </row>
    <row r="3284" spans="2:13" x14ac:dyDescent="0.25">
      <c r="B3284" s="6">
        <v>43385</v>
      </c>
      <c r="C3284" s="4" t="s">
        <v>2016</v>
      </c>
      <c r="D3284" s="5">
        <v>1620000</v>
      </c>
      <c r="E3284" s="5">
        <v>0</v>
      </c>
      <c r="F3284" s="5">
        <f t="shared" si="415"/>
        <v>1602539900</v>
      </c>
      <c r="H3284" s="25" t="str">
        <f t="shared" si="416"/>
        <v>11</v>
      </c>
      <c r="I3284" s="25" t="str">
        <f t="shared" si="417"/>
        <v>10</v>
      </c>
      <c r="J3284" s="25" t="str">
        <f t="shared" si="418"/>
        <v>2018</v>
      </c>
      <c r="K3284" s="25" t="str">
        <f t="shared" si="419"/>
        <v>2</v>
      </c>
      <c r="L3284" s="25" t="str">
        <f t="shared" si="420"/>
        <v>301507</v>
      </c>
      <c r="M3284" s="25" t="str">
        <f t="shared" si="421"/>
        <v>AMPERA 2</v>
      </c>
    </row>
    <row r="3285" spans="2:13" x14ac:dyDescent="0.25">
      <c r="B3285" s="6">
        <v>43385</v>
      </c>
      <c r="C3285" s="4" t="s">
        <v>2020</v>
      </c>
      <c r="D3285" s="5">
        <v>15000</v>
      </c>
      <c r="E3285" s="5">
        <v>0</v>
      </c>
      <c r="F3285" s="5">
        <f t="shared" si="415"/>
        <v>1602554900</v>
      </c>
      <c r="H3285" s="25" t="str">
        <f t="shared" si="416"/>
        <v>11</v>
      </c>
      <c r="I3285" s="25" t="str">
        <f t="shared" si="417"/>
        <v>10</v>
      </c>
      <c r="J3285" s="25" t="str">
        <f t="shared" si="418"/>
        <v>2018</v>
      </c>
      <c r="K3285" s="25" t="str">
        <f t="shared" si="419"/>
        <v>2</v>
      </c>
      <c r="L3285" s="25" t="str">
        <f t="shared" si="420"/>
        <v>301513</v>
      </c>
      <c r="M3285" s="25" t="str">
        <f t="shared" si="421"/>
        <v>KP RAMBUTAN</v>
      </c>
    </row>
    <row r="3286" spans="2:13" x14ac:dyDescent="0.25">
      <c r="B3286" s="6">
        <v>43385</v>
      </c>
      <c r="C3286" s="4" t="s">
        <v>2021</v>
      </c>
      <c r="D3286" s="5">
        <v>570000</v>
      </c>
      <c r="E3286" s="5">
        <v>0</v>
      </c>
      <c r="F3286" s="5">
        <f t="shared" si="415"/>
        <v>1603124900</v>
      </c>
      <c r="H3286" s="25" t="str">
        <f t="shared" si="416"/>
        <v>11</v>
      </c>
      <c r="I3286" s="25" t="str">
        <f t="shared" si="417"/>
        <v>10</v>
      </c>
      <c r="J3286" s="25" t="str">
        <f t="shared" si="418"/>
        <v>2018</v>
      </c>
      <c r="K3286" s="25" t="str">
        <f t="shared" si="419"/>
        <v>2</v>
      </c>
      <c r="L3286" s="25" t="str">
        <f t="shared" si="420"/>
        <v>301508</v>
      </c>
      <c r="M3286" s="25" t="str">
        <f t="shared" si="421"/>
        <v>AMPERA 1</v>
      </c>
    </row>
    <row r="3287" spans="2:13" x14ac:dyDescent="0.25">
      <c r="B3287" s="6">
        <v>43385</v>
      </c>
      <c r="C3287" s="4" t="s">
        <v>2022</v>
      </c>
      <c r="D3287" s="5">
        <v>315000</v>
      </c>
      <c r="E3287" s="5">
        <v>0</v>
      </c>
      <c r="F3287" s="5">
        <f t="shared" si="415"/>
        <v>1603439900</v>
      </c>
      <c r="H3287" s="25" t="str">
        <f t="shared" si="416"/>
        <v>11</v>
      </c>
      <c r="I3287" s="25" t="str">
        <f t="shared" si="417"/>
        <v>10</v>
      </c>
      <c r="J3287" s="25" t="str">
        <f t="shared" si="418"/>
        <v>2018</v>
      </c>
      <c r="K3287" s="25" t="str">
        <f t="shared" si="419"/>
        <v>2</v>
      </c>
      <c r="L3287" s="25" t="str">
        <f t="shared" si="420"/>
        <v>301510</v>
      </c>
      <c r="M3287" s="25" t="str">
        <f t="shared" si="421"/>
        <v>LT AGUNG 1</v>
      </c>
    </row>
    <row r="3288" spans="2:13" x14ac:dyDescent="0.25">
      <c r="B3288" s="6">
        <v>43385</v>
      </c>
      <c r="C3288" s="4" t="s">
        <v>2023</v>
      </c>
      <c r="D3288" s="5">
        <v>1245000</v>
      </c>
      <c r="E3288" s="5">
        <v>0</v>
      </c>
      <c r="F3288" s="5">
        <f t="shared" si="415"/>
        <v>1604684900</v>
      </c>
      <c r="H3288" s="25" t="str">
        <f t="shared" si="416"/>
        <v>11</v>
      </c>
      <c r="I3288" s="25" t="str">
        <f t="shared" si="417"/>
        <v>10</v>
      </c>
      <c r="J3288" s="25" t="str">
        <f t="shared" si="418"/>
        <v>2018</v>
      </c>
      <c r="K3288" s="25" t="str">
        <f t="shared" si="419"/>
        <v>2</v>
      </c>
      <c r="L3288" s="25" t="str">
        <f t="shared" si="420"/>
        <v>301505</v>
      </c>
      <c r="M3288" s="25" t="str">
        <f t="shared" si="421"/>
        <v>FATMAWATI 2</v>
      </c>
    </row>
    <row r="3289" spans="2:13" x14ac:dyDescent="0.25">
      <c r="B3289" s="6">
        <v>43385</v>
      </c>
      <c r="C3289" s="4" t="s">
        <v>2024</v>
      </c>
      <c r="D3289" s="5">
        <v>2655000</v>
      </c>
      <c r="E3289" s="5">
        <v>0</v>
      </c>
      <c r="F3289" s="5">
        <f t="shared" si="415"/>
        <v>1607339900</v>
      </c>
      <c r="H3289" s="25" t="str">
        <f t="shared" si="416"/>
        <v>11</v>
      </c>
      <c r="I3289" s="25" t="str">
        <f t="shared" si="417"/>
        <v>10</v>
      </c>
      <c r="J3289" s="25" t="str">
        <f t="shared" si="418"/>
        <v>2018</v>
      </c>
      <c r="K3289" s="25" t="str">
        <f t="shared" si="419"/>
        <v>2</v>
      </c>
      <c r="L3289" s="25" t="str">
        <f t="shared" si="420"/>
        <v>301514</v>
      </c>
      <c r="M3289" s="25" t="str">
        <f t="shared" si="421"/>
        <v>PS REBO</v>
      </c>
    </row>
    <row r="3290" spans="2:13" x14ac:dyDescent="0.25">
      <c r="B3290" s="6">
        <v>43385</v>
      </c>
      <c r="C3290" s="4" t="s">
        <v>2022</v>
      </c>
      <c r="D3290" s="5">
        <v>1852500</v>
      </c>
      <c r="E3290" s="5">
        <v>0</v>
      </c>
      <c r="F3290" s="5">
        <f t="shared" si="415"/>
        <v>1609192400</v>
      </c>
      <c r="H3290" s="25" t="str">
        <f t="shared" si="416"/>
        <v>11</v>
      </c>
      <c r="I3290" s="25" t="str">
        <f t="shared" si="417"/>
        <v>10</v>
      </c>
      <c r="J3290" s="25" t="str">
        <f t="shared" si="418"/>
        <v>2018</v>
      </c>
      <c r="K3290" s="25" t="str">
        <f t="shared" si="419"/>
        <v>2</v>
      </c>
      <c r="L3290" s="25" t="str">
        <f t="shared" si="420"/>
        <v>301510</v>
      </c>
      <c r="M3290" s="25" t="str">
        <f t="shared" si="421"/>
        <v>LT AGUNG 1</v>
      </c>
    </row>
    <row r="3291" spans="2:13" x14ac:dyDescent="0.25">
      <c r="B3291" s="6">
        <v>43385</v>
      </c>
      <c r="C3291" s="4" t="s">
        <v>2019</v>
      </c>
      <c r="D3291" s="5">
        <v>330000</v>
      </c>
      <c r="E3291" s="5">
        <v>0</v>
      </c>
      <c r="F3291" s="5">
        <f t="shared" si="415"/>
        <v>1609522400</v>
      </c>
      <c r="H3291" s="25" t="str">
        <f t="shared" si="416"/>
        <v>11</v>
      </c>
      <c r="I3291" s="25" t="str">
        <f t="shared" si="417"/>
        <v>10</v>
      </c>
      <c r="J3291" s="25" t="str">
        <f t="shared" si="418"/>
        <v>2018</v>
      </c>
      <c r="K3291" s="25" t="str">
        <f t="shared" si="419"/>
        <v>2</v>
      </c>
      <c r="L3291" s="25" t="str">
        <f t="shared" si="420"/>
        <v>301506</v>
      </c>
      <c r="M3291" s="25" t="str">
        <f t="shared" si="421"/>
        <v>FATMAWATI 1</v>
      </c>
    </row>
    <row r="3292" spans="2:13" x14ac:dyDescent="0.25">
      <c r="B3292" s="6">
        <v>43385</v>
      </c>
      <c r="C3292" s="4" t="s">
        <v>2024</v>
      </c>
      <c r="D3292" s="5">
        <v>150000</v>
      </c>
      <c r="E3292" s="5">
        <v>0</v>
      </c>
      <c r="F3292" s="5">
        <f t="shared" si="415"/>
        <v>1609672400</v>
      </c>
      <c r="H3292" s="25" t="str">
        <f t="shared" si="416"/>
        <v>11</v>
      </c>
      <c r="I3292" s="25" t="str">
        <f t="shared" si="417"/>
        <v>10</v>
      </c>
      <c r="J3292" s="25" t="str">
        <f t="shared" si="418"/>
        <v>2018</v>
      </c>
      <c r="K3292" s="25" t="str">
        <f t="shared" si="419"/>
        <v>2</v>
      </c>
      <c r="L3292" s="25" t="str">
        <f t="shared" si="420"/>
        <v>301514</v>
      </c>
      <c r="M3292" s="25" t="str">
        <f t="shared" si="421"/>
        <v>PS REBO</v>
      </c>
    </row>
    <row r="3293" spans="2:13" x14ac:dyDescent="0.25">
      <c r="B3293" s="6">
        <v>43385</v>
      </c>
      <c r="C3293" s="4" t="s">
        <v>2025</v>
      </c>
      <c r="D3293" s="5">
        <v>1035000</v>
      </c>
      <c r="E3293" s="5">
        <v>0</v>
      </c>
      <c r="F3293" s="5">
        <f t="shared" si="415"/>
        <v>1610707400</v>
      </c>
      <c r="H3293" s="25" t="str">
        <f t="shared" si="416"/>
        <v>11</v>
      </c>
      <c r="I3293" s="25" t="str">
        <f t="shared" si="417"/>
        <v>10</v>
      </c>
      <c r="J3293" s="25" t="str">
        <f t="shared" si="418"/>
        <v>2018</v>
      </c>
      <c r="K3293" s="25" t="str">
        <f t="shared" si="419"/>
        <v>2</v>
      </c>
      <c r="L3293" s="25" t="str">
        <f t="shared" si="420"/>
        <v>301504</v>
      </c>
      <c r="M3293" s="25" t="str">
        <f t="shared" si="421"/>
        <v>PD PINANG</v>
      </c>
    </row>
    <row r="3294" spans="2:13" x14ac:dyDescent="0.25">
      <c r="B3294" s="6">
        <v>43385</v>
      </c>
      <c r="C3294" s="4" t="s">
        <v>2026</v>
      </c>
      <c r="D3294" s="5">
        <v>60000</v>
      </c>
      <c r="E3294" s="5">
        <v>0</v>
      </c>
      <c r="F3294" s="5">
        <f t="shared" si="415"/>
        <v>1610767400</v>
      </c>
      <c r="H3294" s="25" t="str">
        <f t="shared" si="416"/>
        <v>11</v>
      </c>
      <c r="I3294" s="25" t="str">
        <f t="shared" si="417"/>
        <v>10</v>
      </c>
      <c r="J3294" s="25" t="str">
        <f t="shared" si="418"/>
        <v>2018</v>
      </c>
      <c r="K3294" s="25" t="str">
        <f t="shared" si="419"/>
        <v>2</v>
      </c>
      <c r="L3294" s="25" t="str">
        <f t="shared" si="420"/>
        <v>301511</v>
      </c>
      <c r="M3294" s="25" t="str">
        <f t="shared" si="421"/>
        <v>GEDONG 2</v>
      </c>
    </row>
    <row r="3295" spans="2:13" x14ac:dyDescent="0.25">
      <c r="B3295" s="6">
        <v>43385</v>
      </c>
      <c r="C3295" s="4" t="s">
        <v>2025</v>
      </c>
      <c r="D3295" s="5">
        <v>765000</v>
      </c>
      <c r="E3295" s="5">
        <v>0</v>
      </c>
      <c r="F3295" s="5">
        <f t="shared" si="415"/>
        <v>1611532400</v>
      </c>
      <c r="H3295" s="25" t="str">
        <f t="shared" si="416"/>
        <v>11</v>
      </c>
      <c r="I3295" s="25" t="str">
        <f t="shared" si="417"/>
        <v>10</v>
      </c>
      <c r="J3295" s="25" t="str">
        <f t="shared" si="418"/>
        <v>2018</v>
      </c>
      <c r="K3295" s="25" t="str">
        <f t="shared" si="419"/>
        <v>2</v>
      </c>
      <c r="L3295" s="25" t="str">
        <f t="shared" si="420"/>
        <v>301504</v>
      </c>
      <c r="M3295" s="25" t="str">
        <f t="shared" si="421"/>
        <v>PD PINANG</v>
      </c>
    </row>
    <row r="3296" spans="2:13" x14ac:dyDescent="0.25">
      <c r="B3296" s="6">
        <v>43385</v>
      </c>
      <c r="C3296" s="4" t="s">
        <v>2027</v>
      </c>
      <c r="D3296" s="5">
        <v>150000</v>
      </c>
      <c r="E3296" s="5">
        <v>0</v>
      </c>
      <c r="F3296" s="5">
        <f t="shared" si="415"/>
        <v>1611682400</v>
      </c>
      <c r="H3296" s="25" t="str">
        <f t="shared" si="416"/>
        <v>11</v>
      </c>
      <c r="I3296" s="25" t="str">
        <f t="shared" si="417"/>
        <v>10</v>
      </c>
      <c r="J3296" s="25" t="str">
        <f t="shared" si="418"/>
        <v>2018</v>
      </c>
      <c r="K3296" s="25" t="str">
        <f t="shared" si="419"/>
        <v>2</v>
      </c>
      <c r="L3296" s="25" t="str">
        <f t="shared" si="420"/>
        <v>301509</v>
      </c>
      <c r="M3296" s="25" t="str">
        <f t="shared" si="421"/>
        <v>LT AGUNG 2</v>
      </c>
    </row>
    <row r="3297" spans="2:13" x14ac:dyDescent="0.25">
      <c r="B3297" s="6">
        <v>43385</v>
      </c>
      <c r="C3297" s="4" t="s">
        <v>2028</v>
      </c>
      <c r="D3297" s="5">
        <v>450000</v>
      </c>
      <c r="E3297" s="5">
        <v>0</v>
      </c>
      <c r="F3297" s="5">
        <f t="shared" si="415"/>
        <v>1612132400</v>
      </c>
      <c r="H3297" s="25" t="str">
        <f t="shared" si="416"/>
        <v>11</v>
      </c>
      <c r="I3297" s="25" t="str">
        <f t="shared" si="417"/>
        <v>10</v>
      </c>
      <c r="J3297" s="25" t="str">
        <f t="shared" si="418"/>
        <v>2018</v>
      </c>
      <c r="K3297" s="25" t="str">
        <f t="shared" si="419"/>
        <v>2</v>
      </c>
      <c r="L3297" s="25" t="str">
        <f t="shared" si="420"/>
        <v>301512</v>
      </c>
      <c r="M3297" s="25" t="str">
        <f t="shared" si="421"/>
        <v>GEDONG 1</v>
      </c>
    </row>
    <row r="3298" spans="2:13" x14ac:dyDescent="0.25">
      <c r="B3298" s="6">
        <v>43385</v>
      </c>
      <c r="C3298" s="4" t="s">
        <v>2021</v>
      </c>
      <c r="D3298" s="5">
        <v>2235000</v>
      </c>
      <c r="E3298" s="5">
        <v>0</v>
      </c>
      <c r="F3298" s="5">
        <f t="shared" si="415"/>
        <v>1614367400</v>
      </c>
      <c r="H3298" s="25" t="str">
        <f t="shared" si="416"/>
        <v>11</v>
      </c>
      <c r="I3298" s="25" t="str">
        <f t="shared" si="417"/>
        <v>10</v>
      </c>
      <c r="J3298" s="25" t="str">
        <f t="shared" si="418"/>
        <v>2018</v>
      </c>
      <c r="K3298" s="25" t="str">
        <f t="shared" si="419"/>
        <v>2</v>
      </c>
      <c r="L3298" s="25" t="str">
        <f t="shared" si="420"/>
        <v>301508</v>
      </c>
      <c r="M3298" s="25" t="str">
        <f t="shared" si="421"/>
        <v>AMPERA 1</v>
      </c>
    </row>
    <row r="3299" spans="2:13" x14ac:dyDescent="0.25">
      <c r="B3299" s="6">
        <v>43385</v>
      </c>
      <c r="C3299" s="4" t="s">
        <v>2026</v>
      </c>
      <c r="D3299" s="5">
        <v>630000</v>
      </c>
      <c r="E3299" s="5">
        <v>0</v>
      </c>
      <c r="F3299" s="5">
        <f t="shared" si="415"/>
        <v>1614997400</v>
      </c>
      <c r="H3299" s="25" t="str">
        <f t="shared" si="416"/>
        <v>11</v>
      </c>
      <c r="I3299" s="25" t="str">
        <f t="shared" si="417"/>
        <v>10</v>
      </c>
      <c r="J3299" s="25" t="str">
        <f t="shared" si="418"/>
        <v>2018</v>
      </c>
      <c r="K3299" s="25" t="str">
        <f t="shared" si="419"/>
        <v>2</v>
      </c>
      <c r="L3299" s="25" t="str">
        <f t="shared" si="420"/>
        <v>301511</v>
      </c>
      <c r="M3299" s="25" t="str">
        <f t="shared" si="421"/>
        <v>GEDONG 2</v>
      </c>
    </row>
    <row r="3300" spans="2:13" x14ac:dyDescent="0.25">
      <c r="B3300" s="6">
        <v>43385</v>
      </c>
      <c r="C3300" s="4" t="s">
        <v>2028</v>
      </c>
      <c r="D3300" s="5">
        <v>187500</v>
      </c>
      <c r="E3300" s="5">
        <v>0</v>
      </c>
      <c r="F3300" s="5">
        <f t="shared" si="415"/>
        <v>1615184900</v>
      </c>
      <c r="H3300" s="25" t="str">
        <f t="shared" si="416"/>
        <v>11</v>
      </c>
      <c r="I3300" s="25" t="str">
        <f t="shared" si="417"/>
        <v>10</v>
      </c>
      <c r="J3300" s="25" t="str">
        <f t="shared" si="418"/>
        <v>2018</v>
      </c>
      <c r="K3300" s="25" t="str">
        <f t="shared" si="419"/>
        <v>2</v>
      </c>
      <c r="L3300" s="25" t="str">
        <f t="shared" si="420"/>
        <v>301512</v>
      </c>
      <c r="M3300" s="25" t="str">
        <f t="shared" si="421"/>
        <v>GEDONG 1</v>
      </c>
    </row>
    <row r="3301" spans="2:13" x14ac:dyDescent="0.25">
      <c r="B3301" s="6">
        <v>43385</v>
      </c>
      <c r="C3301" s="4" t="s">
        <v>2020</v>
      </c>
      <c r="D3301" s="5">
        <v>420000</v>
      </c>
      <c r="E3301" s="5">
        <v>0</v>
      </c>
      <c r="F3301" s="5">
        <f t="shared" si="415"/>
        <v>1615604900</v>
      </c>
      <c r="H3301" s="25" t="str">
        <f t="shared" si="416"/>
        <v>11</v>
      </c>
      <c r="I3301" s="25" t="str">
        <f t="shared" si="417"/>
        <v>10</v>
      </c>
      <c r="J3301" s="25" t="str">
        <f t="shared" si="418"/>
        <v>2018</v>
      </c>
      <c r="K3301" s="25" t="str">
        <f t="shared" si="419"/>
        <v>2</v>
      </c>
      <c r="L3301" s="25" t="str">
        <f t="shared" si="420"/>
        <v>301513</v>
      </c>
      <c r="M3301" s="25" t="str">
        <f t="shared" si="421"/>
        <v>KP RAMBUTAN</v>
      </c>
    </row>
    <row r="3302" spans="2:13" x14ac:dyDescent="0.25">
      <c r="B3302" s="6">
        <v>43385</v>
      </c>
      <c r="C3302" s="4" t="s">
        <v>2029</v>
      </c>
      <c r="D3302" s="5">
        <v>975000</v>
      </c>
      <c r="E3302" s="5">
        <v>0</v>
      </c>
      <c r="F3302" s="5">
        <f t="shared" ref="F3302:F3365" si="422">F3301+D3302-E3302</f>
        <v>1616579900</v>
      </c>
      <c r="H3302" s="25" t="str">
        <f t="shared" si="416"/>
        <v>11</v>
      </c>
      <c r="I3302" s="25" t="str">
        <f t="shared" si="417"/>
        <v>10</v>
      </c>
      <c r="J3302" s="25" t="str">
        <f t="shared" si="418"/>
        <v>2018</v>
      </c>
      <c r="K3302" s="25" t="str">
        <f t="shared" si="419"/>
        <v>2</v>
      </c>
      <c r="L3302" s="25" t="str">
        <f t="shared" si="420"/>
        <v>301503</v>
      </c>
      <c r="M3302" s="25" t="str">
        <f t="shared" si="421"/>
        <v>CIPUTAT 1</v>
      </c>
    </row>
    <row r="3303" spans="2:13" x14ac:dyDescent="0.25">
      <c r="B3303" s="6">
        <v>43385</v>
      </c>
      <c r="C3303" s="4" t="s">
        <v>2030</v>
      </c>
      <c r="D3303" s="5">
        <v>630000</v>
      </c>
      <c r="E3303" s="5">
        <v>0</v>
      </c>
      <c r="F3303" s="5">
        <f t="shared" si="422"/>
        <v>1617209900</v>
      </c>
      <c r="H3303" s="25" t="str">
        <f t="shared" si="416"/>
        <v>11</v>
      </c>
      <c r="I3303" s="25" t="str">
        <f t="shared" si="417"/>
        <v>10</v>
      </c>
      <c r="J3303" s="25" t="str">
        <f t="shared" si="418"/>
        <v>2018</v>
      </c>
      <c r="K3303" s="25" t="str">
        <f t="shared" si="419"/>
        <v>2</v>
      </c>
      <c r="L3303" s="25" t="str">
        <f t="shared" si="420"/>
        <v>301534</v>
      </c>
      <c r="M3303" s="25" t="str">
        <f t="shared" si="421"/>
        <v>LT AGUNG 3</v>
      </c>
    </row>
    <row r="3304" spans="2:13" x14ac:dyDescent="0.25">
      <c r="B3304" s="6">
        <v>43385</v>
      </c>
      <c r="C3304" s="4" t="s">
        <v>2029</v>
      </c>
      <c r="D3304" s="5">
        <v>210000</v>
      </c>
      <c r="E3304" s="5">
        <v>0</v>
      </c>
      <c r="F3304" s="5">
        <f t="shared" si="422"/>
        <v>1617419900</v>
      </c>
      <c r="H3304" s="25" t="str">
        <f t="shared" si="416"/>
        <v>11</v>
      </c>
      <c r="I3304" s="25" t="str">
        <f t="shared" si="417"/>
        <v>10</v>
      </c>
      <c r="J3304" s="25" t="str">
        <f t="shared" si="418"/>
        <v>2018</v>
      </c>
      <c r="K3304" s="25" t="str">
        <f t="shared" si="419"/>
        <v>2</v>
      </c>
      <c r="L3304" s="25" t="str">
        <f t="shared" si="420"/>
        <v>301503</v>
      </c>
      <c r="M3304" s="25" t="str">
        <f t="shared" si="421"/>
        <v>CIPUTAT 1</v>
      </c>
    </row>
    <row r="3305" spans="2:13" x14ac:dyDescent="0.25">
      <c r="B3305" s="6">
        <v>43385</v>
      </c>
      <c r="C3305" s="4" t="s">
        <v>2023</v>
      </c>
      <c r="D3305" s="5">
        <v>60000</v>
      </c>
      <c r="E3305" s="5">
        <v>0</v>
      </c>
      <c r="F3305" s="5">
        <f t="shared" si="422"/>
        <v>1617479900</v>
      </c>
      <c r="H3305" s="25" t="str">
        <f t="shared" si="416"/>
        <v>11</v>
      </c>
      <c r="I3305" s="25" t="str">
        <f t="shared" si="417"/>
        <v>10</v>
      </c>
      <c r="J3305" s="25" t="str">
        <f t="shared" si="418"/>
        <v>2018</v>
      </c>
      <c r="K3305" s="25" t="str">
        <f t="shared" si="419"/>
        <v>2</v>
      </c>
      <c r="L3305" s="25" t="str">
        <f t="shared" si="420"/>
        <v>301505</v>
      </c>
      <c r="M3305" s="25" t="str">
        <f t="shared" si="421"/>
        <v>FATMAWATI 2</v>
      </c>
    </row>
    <row r="3306" spans="2:13" x14ac:dyDescent="0.25">
      <c r="B3306" s="6">
        <v>43385</v>
      </c>
      <c r="C3306" s="4" t="s">
        <v>2027</v>
      </c>
      <c r="D3306" s="5">
        <v>2985000</v>
      </c>
      <c r="E3306" s="5">
        <v>0</v>
      </c>
      <c r="F3306" s="5">
        <f t="shared" si="422"/>
        <v>1620464900</v>
      </c>
      <c r="H3306" s="25" t="str">
        <f t="shared" si="416"/>
        <v>11</v>
      </c>
      <c r="I3306" s="25" t="str">
        <f t="shared" si="417"/>
        <v>10</v>
      </c>
      <c r="J3306" s="25" t="str">
        <f t="shared" si="418"/>
        <v>2018</v>
      </c>
      <c r="K3306" s="25" t="str">
        <f t="shared" si="419"/>
        <v>2</v>
      </c>
      <c r="L3306" s="25" t="str">
        <f t="shared" si="420"/>
        <v>301509</v>
      </c>
      <c r="M3306" s="25" t="str">
        <f t="shared" si="421"/>
        <v>LT AGUNG 2</v>
      </c>
    </row>
    <row r="3307" spans="2:13" x14ac:dyDescent="0.25">
      <c r="B3307" s="6">
        <v>43385</v>
      </c>
      <c r="C3307" s="4" t="s">
        <v>2018</v>
      </c>
      <c r="D3307" s="5">
        <v>2085000</v>
      </c>
      <c r="E3307" s="5">
        <v>0</v>
      </c>
      <c r="F3307" s="5">
        <f t="shared" si="422"/>
        <v>1622549900</v>
      </c>
      <c r="H3307" s="25" t="str">
        <f t="shared" si="416"/>
        <v>11</v>
      </c>
      <c r="I3307" s="25" t="str">
        <f t="shared" si="417"/>
        <v>10</v>
      </c>
      <c r="J3307" s="25" t="str">
        <f t="shared" si="418"/>
        <v>2018</v>
      </c>
      <c r="K3307" s="25" t="str">
        <f t="shared" si="419"/>
        <v>2</v>
      </c>
      <c r="L3307" s="25" t="str">
        <f t="shared" si="420"/>
        <v>301516</v>
      </c>
      <c r="M3307" s="25" t="str">
        <f t="shared" si="421"/>
        <v>DUKUH 3</v>
      </c>
    </row>
    <row r="3308" spans="2:13" x14ac:dyDescent="0.25">
      <c r="B3308" s="6">
        <v>43385</v>
      </c>
      <c r="C3308" s="4" t="s">
        <v>2008</v>
      </c>
      <c r="D3308" s="5">
        <v>30000</v>
      </c>
      <c r="E3308" s="5">
        <v>0</v>
      </c>
      <c r="F3308" s="5">
        <f t="shared" si="422"/>
        <v>1622579900</v>
      </c>
      <c r="H3308" s="25" t="str">
        <f t="shared" si="416"/>
        <v>11</v>
      </c>
      <c r="I3308" s="25" t="str">
        <f t="shared" si="417"/>
        <v>10</v>
      </c>
      <c r="J3308" s="25" t="str">
        <f t="shared" si="418"/>
        <v>2018</v>
      </c>
      <c r="K3308" s="25" t="str">
        <f t="shared" si="419"/>
        <v>3</v>
      </c>
      <c r="L3308" s="25" t="str">
        <f t="shared" si="420"/>
        <v>301506</v>
      </c>
      <c r="M3308" s="25" t="str">
        <f t="shared" si="421"/>
        <v>FATMAWATI 1</v>
      </c>
    </row>
    <row r="3309" spans="2:13" x14ac:dyDescent="0.25">
      <c r="B3309" s="6">
        <v>43385</v>
      </c>
      <c r="C3309" s="4" t="s">
        <v>2009</v>
      </c>
      <c r="D3309" s="5">
        <v>135000</v>
      </c>
      <c r="E3309" s="5">
        <v>0</v>
      </c>
      <c r="F3309" s="5">
        <f t="shared" si="422"/>
        <v>1622714900</v>
      </c>
      <c r="H3309" s="25" t="str">
        <f t="shared" si="416"/>
        <v>11</v>
      </c>
      <c r="I3309" s="25" t="str">
        <f t="shared" si="417"/>
        <v>10</v>
      </c>
      <c r="J3309" s="25" t="str">
        <f t="shared" si="418"/>
        <v>2018</v>
      </c>
      <c r="K3309" s="25" t="str">
        <f t="shared" si="419"/>
        <v>3</v>
      </c>
      <c r="L3309" s="25" t="str">
        <f t="shared" si="420"/>
        <v>301511</v>
      </c>
      <c r="M3309" s="25" t="str">
        <f t="shared" si="421"/>
        <v>GEDONG 2</v>
      </c>
    </row>
    <row r="3310" spans="2:13" x14ac:dyDescent="0.25">
      <c r="B3310" s="6">
        <v>43385</v>
      </c>
      <c r="C3310" s="4" t="s">
        <v>2010</v>
      </c>
      <c r="D3310" s="5">
        <v>30000</v>
      </c>
      <c r="E3310" s="5">
        <v>0</v>
      </c>
      <c r="F3310" s="5">
        <f t="shared" si="422"/>
        <v>1622744900</v>
      </c>
      <c r="H3310" s="25" t="str">
        <f t="shared" si="416"/>
        <v>11</v>
      </c>
      <c r="I3310" s="25" t="str">
        <f t="shared" si="417"/>
        <v>10</v>
      </c>
      <c r="J3310" s="25" t="str">
        <f t="shared" si="418"/>
        <v>2018</v>
      </c>
      <c r="K3310" s="25" t="str">
        <f t="shared" si="419"/>
        <v>3</v>
      </c>
      <c r="L3310" s="25" t="str">
        <f t="shared" si="420"/>
        <v>301512</v>
      </c>
      <c r="M3310" s="25" t="str">
        <f t="shared" si="421"/>
        <v>GEDONG 1</v>
      </c>
    </row>
    <row r="3311" spans="2:13" x14ac:dyDescent="0.25">
      <c r="B3311" s="6">
        <v>43385</v>
      </c>
      <c r="C3311" s="4" t="s">
        <v>2005</v>
      </c>
      <c r="D3311" s="5">
        <v>300000</v>
      </c>
      <c r="E3311" s="5">
        <v>0</v>
      </c>
      <c r="F3311" s="5">
        <f t="shared" si="422"/>
        <v>1623044900</v>
      </c>
      <c r="H3311" s="25" t="str">
        <f t="shared" si="416"/>
        <v>11</v>
      </c>
      <c r="I3311" s="25" t="str">
        <f t="shared" si="417"/>
        <v>10</v>
      </c>
      <c r="J3311" s="25" t="str">
        <f t="shared" si="418"/>
        <v>2018</v>
      </c>
      <c r="K3311" s="25" t="str">
        <f t="shared" si="419"/>
        <v>3</v>
      </c>
      <c r="L3311" s="25" t="str">
        <f t="shared" si="420"/>
        <v>301516</v>
      </c>
      <c r="M3311" s="25" t="str">
        <f t="shared" si="421"/>
        <v>DUKUH 3</v>
      </c>
    </row>
    <row r="3312" spans="2:13" x14ac:dyDescent="0.25">
      <c r="B3312" s="6">
        <v>43385</v>
      </c>
      <c r="C3312" s="4" t="s">
        <v>2011</v>
      </c>
      <c r="D3312" s="5">
        <v>337500</v>
      </c>
      <c r="E3312" s="5">
        <v>0</v>
      </c>
      <c r="F3312" s="5">
        <f t="shared" si="422"/>
        <v>1623382400</v>
      </c>
      <c r="H3312" s="25" t="str">
        <f t="shared" si="416"/>
        <v>11</v>
      </c>
      <c r="I3312" s="25" t="str">
        <f t="shared" si="417"/>
        <v>10</v>
      </c>
      <c r="J3312" s="25" t="str">
        <f t="shared" si="418"/>
        <v>2018</v>
      </c>
      <c r="K3312" s="25" t="str">
        <f t="shared" si="419"/>
        <v>3</v>
      </c>
      <c r="L3312" s="25" t="str">
        <f t="shared" si="420"/>
        <v>301514</v>
      </c>
      <c r="M3312" s="25" t="str">
        <f t="shared" si="421"/>
        <v>PS REBO</v>
      </c>
    </row>
    <row r="3313" spans="2:13" x14ac:dyDescent="0.25">
      <c r="B3313" s="6">
        <v>43385</v>
      </c>
      <c r="C3313" s="4" t="s">
        <v>2004</v>
      </c>
      <c r="D3313" s="5">
        <v>225000</v>
      </c>
      <c r="E3313" s="5">
        <v>0</v>
      </c>
      <c r="F3313" s="5">
        <f t="shared" si="422"/>
        <v>1623607400</v>
      </c>
      <c r="H3313" s="25" t="str">
        <f t="shared" si="416"/>
        <v>11</v>
      </c>
      <c r="I3313" s="25" t="str">
        <f t="shared" si="417"/>
        <v>10</v>
      </c>
      <c r="J3313" s="25" t="str">
        <f t="shared" si="418"/>
        <v>2018</v>
      </c>
      <c r="K3313" s="25" t="str">
        <f t="shared" si="419"/>
        <v>3</v>
      </c>
      <c r="L3313" s="25" t="str">
        <f t="shared" si="420"/>
        <v>301504</v>
      </c>
      <c r="M3313" s="25" t="str">
        <f t="shared" si="421"/>
        <v>PD PINANG</v>
      </c>
    </row>
    <row r="3314" spans="2:13" x14ac:dyDescent="0.25">
      <c r="B3314" s="6">
        <v>43385</v>
      </c>
      <c r="C3314" s="4" t="s">
        <v>2008</v>
      </c>
      <c r="D3314" s="5">
        <v>195000</v>
      </c>
      <c r="E3314" s="5">
        <v>0</v>
      </c>
      <c r="F3314" s="5">
        <f t="shared" si="422"/>
        <v>1623802400</v>
      </c>
      <c r="H3314" s="25" t="str">
        <f t="shared" si="416"/>
        <v>11</v>
      </c>
      <c r="I3314" s="25" t="str">
        <f t="shared" si="417"/>
        <v>10</v>
      </c>
      <c r="J3314" s="25" t="str">
        <f t="shared" si="418"/>
        <v>2018</v>
      </c>
      <c r="K3314" s="25" t="str">
        <f t="shared" si="419"/>
        <v>3</v>
      </c>
      <c r="L3314" s="25" t="str">
        <f t="shared" si="420"/>
        <v>301506</v>
      </c>
      <c r="M3314" s="25" t="str">
        <f t="shared" si="421"/>
        <v>FATMAWATI 1</v>
      </c>
    </row>
    <row r="3315" spans="2:13" x14ac:dyDescent="0.25">
      <c r="B3315" s="6">
        <v>43385</v>
      </c>
      <c r="C3315" s="4" t="s">
        <v>2010</v>
      </c>
      <c r="D3315" s="5">
        <v>135000</v>
      </c>
      <c r="E3315" s="5">
        <v>0</v>
      </c>
      <c r="F3315" s="5">
        <f t="shared" si="422"/>
        <v>1623937400</v>
      </c>
      <c r="H3315" s="25" t="str">
        <f t="shared" si="416"/>
        <v>11</v>
      </c>
      <c r="I3315" s="25" t="str">
        <f t="shared" si="417"/>
        <v>10</v>
      </c>
      <c r="J3315" s="25" t="str">
        <f t="shared" si="418"/>
        <v>2018</v>
      </c>
      <c r="K3315" s="25" t="str">
        <f t="shared" si="419"/>
        <v>3</v>
      </c>
      <c r="L3315" s="25" t="str">
        <f t="shared" si="420"/>
        <v>301512</v>
      </c>
      <c r="M3315" s="25" t="str">
        <f t="shared" si="421"/>
        <v>GEDONG 1</v>
      </c>
    </row>
    <row r="3316" spans="2:13" x14ac:dyDescent="0.25">
      <c r="B3316" s="6">
        <v>43385</v>
      </c>
      <c r="C3316" s="4" t="s">
        <v>2011</v>
      </c>
      <c r="D3316" s="5">
        <v>45000</v>
      </c>
      <c r="E3316" s="5">
        <v>0</v>
      </c>
      <c r="F3316" s="5">
        <f t="shared" si="422"/>
        <v>1623982400</v>
      </c>
      <c r="H3316" s="25" t="str">
        <f t="shared" si="416"/>
        <v>11</v>
      </c>
      <c r="I3316" s="25" t="str">
        <f t="shared" si="417"/>
        <v>10</v>
      </c>
      <c r="J3316" s="25" t="str">
        <f t="shared" si="418"/>
        <v>2018</v>
      </c>
      <c r="K3316" s="25" t="str">
        <f t="shared" si="419"/>
        <v>3</v>
      </c>
      <c r="L3316" s="25" t="str">
        <f t="shared" si="420"/>
        <v>301514</v>
      </c>
      <c r="M3316" s="25" t="str">
        <f t="shared" si="421"/>
        <v>PS REBO</v>
      </c>
    </row>
    <row r="3317" spans="2:13" x14ac:dyDescent="0.25">
      <c r="B3317" s="6">
        <v>43385</v>
      </c>
      <c r="C3317" s="4" t="s">
        <v>2012</v>
      </c>
      <c r="D3317" s="5">
        <v>86000</v>
      </c>
      <c r="E3317" s="5">
        <v>0</v>
      </c>
      <c r="F3317" s="5">
        <f t="shared" si="422"/>
        <v>1624068400</v>
      </c>
      <c r="H3317" s="25" t="str">
        <f t="shared" si="416"/>
        <v>11</v>
      </c>
      <c r="I3317" s="25" t="str">
        <f t="shared" si="417"/>
        <v>10</v>
      </c>
      <c r="J3317" s="25" t="str">
        <f t="shared" si="418"/>
        <v>2018</v>
      </c>
      <c r="K3317" s="25" t="str">
        <f t="shared" si="419"/>
        <v>3</v>
      </c>
      <c r="L3317" s="25" t="str">
        <f t="shared" si="420"/>
        <v>301515</v>
      </c>
      <c r="M3317" s="25" t="str">
        <f t="shared" si="421"/>
        <v>DUKUH 1</v>
      </c>
    </row>
    <row r="3318" spans="2:13" x14ac:dyDescent="0.25">
      <c r="B3318" s="6">
        <v>43385</v>
      </c>
      <c r="C3318" s="4" t="s">
        <v>2014</v>
      </c>
      <c r="D3318" s="5">
        <v>375000</v>
      </c>
      <c r="E3318" s="5">
        <v>0</v>
      </c>
      <c r="F3318" s="5">
        <f t="shared" si="422"/>
        <v>1624443400</v>
      </c>
      <c r="H3318" s="25" t="str">
        <f t="shared" si="416"/>
        <v>11</v>
      </c>
      <c r="I3318" s="25" t="str">
        <f t="shared" si="417"/>
        <v>10</v>
      </c>
      <c r="J3318" s="25" t="str">
        <f t="shared" si="418"/>
        <v>2018</v>
      </c>
      <c r="K3318" s="25" t="str">
        <f t="shared" si="419"/>
        <v>3</v>
      </c>
      <c r="L3318" s="25" t="str">
        <f t="shared" si="420"/>
        <v>301507</v>
      </c>
      <c r="M3318" s="25" t="str">
        <f t="shared" si="421"/>
        <v>AMPERA 2</v>
      </c>
    </row>
    <row r="3319" spans="2:13" x14ac:dyDescent="0.25">
      <c r="B3319" s="6">
        <v>43385</v>
      </c>
      <c r="C3319" s="4" t="s">
        <v>2013</v>
      </c>
      <c r="D3319" s="5">
        <v>105000</v>
      </c>
      <c r="E3319" s="5">
        <v>0</v>
      </c>
      <c r="F3319" s="5">
        <f t="shared" si="422"/>
        <v>1624548400</v>
      </c>
      <c r="H3319" s="25" t="str">
        <f t="shared" si="416"/>
        <v>11</v>
      </c>
      <c r="I3319" s="25" t="str">
        <f t="shared" si="417"/>
        <v>10</v>
      </c>
      <c r="J3319" s="25" t="str">
        <f t="shared" si="418"/>
        <v>2018</v>
      </c>
      <c r="K3319" s="25" t="str">
        <f t="shared" si="419"/>
        <v>3</v>
      </c>
      <c r="L3319" s="25" t="str">
        <f t="shared" si="420"/>
        <v>301503</v>
      </c>
      <c r="M3319" s="25" t="str">
        <f t="shared" si="421"/>
        <v>CIPUTAT 1</v>
      </c>
    </row>
    <row r="3320" spans="2:13" x14ac:dyDescent="0.25">
      <c r="B3320" s="6">
        <v>43385</v>
      </c>
      <c r="C3320" s="4" t="s">
        <v>2003</v>
      </c>
      <c r="D3320" s="5">
        <v>15000</v>
      </c>
      <c r="E3320" s="5">
        <v>0</v>
      </c>
      <c r="F3320" s="5">
        <f t="shared" si="422"/>
        <v>1624563400</v>
      </c>
      <c r="H3320" s="25" t="str">
        <f t="shared" si="416"/>
        <v>11</v>
      </c>
      <c r="I3320" s="25" t="str">
        <f t="shared" si="417"/>
        <v>10</v>
      </c>
      <c r="J3320" s="25" t="str">
        <f t="shared" si="418"/>
        <v>2018</v>
      </c>
      <c r="K3320" s="25" t="str">
        <f t="shared" si="419"/>
        <v>3</v>
      </c>
      <c r="L3320" s="25" t="str">
        <f t="shared" si="420"/>
        <v>301534</v>
      </c>
      <c r="M3320" s="25" t="str">
        <f t="shared" si="421"/>
        <v>LT AGUNG 3</v>
      </c>
    </row>
    <row r="3321" spans="2:13" x14ac:dyDescent="0.25">
      <c r="B3321" s="6">
        <v>43385</v>
      </c>
      <c r="C3321" s="4" t="s">
        <v>2005</v>
      </c>
      <c r="D3321" s="5">
        <v>150500</v>
      </c>
      <c r="E3321" s="5">
        <v>0</v>
      </c>
      <c r="F3321" s="5">
        <f t="shared" si="422"/>
        <v>1624713900</v>
      </c>
      <c r="H3321" s="25" t="str">
        <f t="shared" si="416"/>
        <v>11</v>
      </c>
      <c r="I3321" s="25" t="str">
        <f t="shared" si="417"/>
        <v>10</v>
      </c>
      <c r="J3321" s="25" t="str">
        <f t="shared" si="418"/>
        <v>2018</v>
      </c>
      <c r="K3321" s="25" t="str">
        <f t="shared" si="419"/>
        <v>3</v>
      </c>
      <c r="L3321" s="25" t="str">
        <f t="shared" si="420"/>
        <v>301516</v>
      </c>
      <c r="M3321" s="25" t="str">
        <f t="shared" si="421"/>
        <v>DUKUH 3</v>
      </c>
    </row>
    <row r="3322" spans="2:13" x14ac:dyDescent="0.25">
      <c r="B3322" s="6">
        <v>43385</v>
      </c>
      <c r="C3322" s="4" t="s">
        <v>2001</v>
      </c>
      <c r="D3322" s="5">
        <v>45000</v>
      </c>
      <c r="E3322" s="5">
        <v>0</v>
      </c>
      <c r="F3322" s="5">
        <f t="shared" si="422"/>
        <v>1624758900</v>
      </c>
      <c r="H3322" s="25" t="str">
        <f t="shared" si="416"/>
        <v>11</v>
      </c>
      <c r="I3322" s="25" t="str">
        <f t="shared" si="417"/>
        <v>10</v>
      </c>
      <c r="J3322" s="25" t="str">
        <f t="shared" si="418"/>
        <v>2018</v>
      </c>
      <c r="K3322" s="25" t="str">
        <f t="shared" si="419"/>
        <v>3</v>
      </c>
      <c r="L3322" s="25" t="str">
        <f t="shared" si="420"/>
        <v>301508</v>
      </c>
      <c r="M3322" s="25" t="str">
        <f t="shared" si="421"/>
        <v>AMPERA 1</v>
      </c>
    </row>
    <row r="3323" spans="2:13" x14ac:dyDescent="0.25">
      <c r="B3323" s="6">
        <v>43385</v>
      </c>
      <c r="C3323" s="4" t="s">
        <v>2002</v>
      </c>
      <c r="D3323" s="5">
        <v>75000</v>
      </c>
      <c r="E3323" s="5">
        <v>0</v>
      </c>
      <c r="F3323" s="5">
        <f t="shared" si="422"/>
        <v>1624833900</v>
      </c>
      <c r="H3323" s="25" t="str">
        <f t="shared" si="416"/>
        <v>11</v>
      </c>
      <c r="I3323" s="25" t="str">
        <f t="shared" si="417"/>
        <v>10</v>
      </c>
      <c r="J3323" s="25" t="str">
        <f t="shared" si="418"/>
        <v>2018</v>
      </c>
      <c r="K3323" s="25" t="str">
        <f t="shared" si="419"/>
        <v>3</v>
      </c>
      <c r="L3323" s="25" t="str">
        <f t="shared" si="420"/>
        <v>301513</v>
      </c>
      <c r="M3323" s="25" t="str">
        <f t="shared" si="421"/>
        <v>KP RAMBUTAN</v>
      </c>
    </row>
    <row r="3324" spans="2:13" x14ac:dyDescent="0.25">
      <c r="B3324" s="6">
        <v>43385</v>
      </c>
      <c r="C3324" s="4" t="s">
        <v>2004</v>
      </c>
      <c r="D3324" s="5">
        <v>30000</v>
      </c>
      <c r="E3324" s="5">
        <v>0</v>
      </c>
      <c r="F3324" s="5">
        <f t="shared" si="422"/>
        <v>1624863900</v>
      </c>
      <c r="H3324" s="25" t="str">
        <f t="shared" ref="H3324:H3387" si="423">MID(C3324,81,2)</f>
        <v>11</v>
      </c>
      <c r="I3324" s="25" t="str">
        <f t="shared" ref="I3324:I3387" si="424">MID(C3324,83,2)</f>
        <v>10</v>
      </c>
      <c r="J3324" s="25" t="str">
        <f t="shared" ref="J3324:J3387" si="425">MID(C3324,85,4)</f>
        <v>2018</v>
      </c>
      <c r="K3324" s="25" t="str">
        <f t="shared" ref="K3324:K3387" si="426">MID(C3324,90,1)</f>
        <v>3</v>
      </c>
      <c r="L3324" s="25" t="str">
        <f t="shared" ref="L3324:L3387" si="427">MID(C3324,92,6)</f>
        <v>301504</v>
      </c>
      <c r="M3324" s="25" t="str">
        <f t="shared" ref="M3324:M3387" si="428">MID(C3324,99,15)</f>
        <v>PD PINANG</v>
      </c>
    </row>
    <row r="3325" spans="2:13" x14ac:dyDescent="0.25">
      <c r="B3325" s="6">
        <v>43385</v>
      </c>
      <c r="C3325" s="4" t="s">
        <v>2006</v>
      </c>
      <c r="D3325" s="5">
        <v>315000</v>
      </c>
      <c r="E3325" s="5">
        <v>0</v>
      </c>
      <c r="F3325" s="5">
        <f t="shared" si="422"/>
        <v>1625178900</v>
      </c>
      <c r="H3325" s="25" t="str">
        <f t="shared" si="423"/>
        <v>11</v>
      </c>
      <c r="I3325" s="25" t="str">
        <f t="shared" si="424"/>
        <v>10</v>
      </c>
      <c r="J3325" s="25" t="str">
        <f t="shared" si="425"/>
        <v>2018</v>
      </c>
      <c r="K3325" s="25" t="str">
        <f t="shared" si="426"/>
        <v>3</v>
      </c>
      <c r="L3325" s="25" t="str">
        <f t="shared" si="427"/>
        <v>301509</v>
      </c>
      <c r="M3325" s="25" t="str">
        <f t="shared" si="428"/>
        <v>LT AGUNG 2</v>
      </c>
    </row>
    <row r="3326" spans="2:13" x14ac:dyDescent="0.25">
      <c r="B3326" s="6">
        <v>43385</v>
      </c>
      <c r="C3326" s="4" t="s">
        <v>2007</v>
      </c>
      <c r="D3326" s="5">
        <v>30000</v>
      </c>
      <c r="E3326" s="5">
        <v>0</v>
      </c>
      <c r="F3326" s="5">
        <f t="shared" si="422"/>
        <v>1625208900</v>
      </c>
      <c r="H3326" s="25" t="str">
        <f t="shared" si="423"/>
        <v>11</v>
      </c>
      <c r="I3326" s="25" t="str">
        <f t="shared" si="424"/>
        <v>10</v>
      </c>
      <c r="J3326" s="25" t="str">
        <f t="shared" si="425"/>
        <v>2018</v>
      </c>
      <c r="K3326" s="25" t="str">
        <f t="shared" si="426"/>
        <v>3</v>
      </c>
      <c r="L3326" s="25" t="str">
        <f t="shared" si="427"/>
        <v>301510</v>
      </c>
      <c r="M3326" s="25" t="str">
        <f t="shared" si="428"/>
        <v>LT AGUNG 1</v>
      </c>
    </row>
    <row r="3327" spans="2:13" x14ac:dyDescent="0.25">
      <c r="B3327" s="6">
        <v>43385</v>
      </c>
      <c r="C3327" s="4" t="s">
        <v>2014</v>
      </c>
      <c r="D3327" s="5">
        <v>15000</v>
      </c>
      <c r="E3327" s="5">
        <v>0</v>
      </c>
      <c r="F3327" s="5">
        <f t="shared" si="422"/>
        <v>1625223900</v>
      </c>
      <c r="H3327" s="25" t="str">
        <f t="shared" si="423"/>
        <v>11</v>
      </c>
      <c r="I3327" s="25" t="str">
        <f t="shared" si="424"/>
        <v>10</v>
      </c>
      <c r="J3327" s="25" t="str">
        <f t="shared" si="425"/>
        <v>2018</v>
      </c>
      <c r="K3327" s="25" t="str">
        <f t="shared" si="426"/>
        <v>3</v>
      </c>
      <c r="L3327" s="25" t="str">
        <f t="shared" si="427"/>
        <v>301507</v>
      </c>
      <c r="M3327" s="25" t="str">
        <f t="shared" si="428"/>
        <v>AMPERA 2</v>
      </c>
    </row>
    <row r="3328" spans="2:13" x14ac:dyDescent="0.25">
      <c r="B3328" s="6">
        <v>43385</v>
      </c>
      <c r="C3328" s="4" t="s">
        <v>2007</v>
      </c>
      <c r="D3328" s="5">
        <v>435000</v>
      </c>
      <c r="E3328" s="5">
        <v>0</v>
      </c>
      <c r="F3328" s="5">
        <f t="shared" si="422"/>
        <v>1625658900</v>
      </c>
      <c r="H3328" s="25" t="str">
        <f t="shared" si="423"/>
        <v>11</v>
      </c>
      <c r="I3328" s="25" t="str">
        <f t="shared" si="424"/>
        <v>10</v>
      </c>
      <c r="J3328" s="25" t="str">
        <f t="shared" si="425"/>
        <v>2018</v>
      </c>
      <c r="K3328" s="25" t="str">
        <f t="shared" si="426"/>
        <v>3</v>
      </c>
      <c r="L3328" s="25" t="str">
        <f t="shared" si="427"/>
        <v>301510</v>
      </c>
      <c r="M3328" s="25" t="str">
        <f t="shared" si="428"/>
        <v>LT AGUNG 1</v>
      </c>
    </row>
    <row r="3329" spans="2:13" x14ac:dyDescent="0.25">
      <c r="B3329" s="6">
        <v>43385</v>
      </c>
      <c r="C3329" s="4" t="s">
        <v>2012</v>
      </c>
      <c r="D3329" s="5">
        <v>367500</v>
      </c>
      <c r="E3329" s="5">
        <v>0</v>
      </c>
      <c r="F3329" s="5">
        <f t="shared" si="422"/>
        <v>1626026400</v>
      </c>
      <c r="H3329" s="25" t="str">
        <f t="shared" si="423"/>
        <v>11</v>
      </c>
      <c r="I3329" s="25" t="str">
        <f t="shared" si="424"/>
        <v>10</v>
      </c>
      <c r="J3329" s="25" t="str">
        <f t="shared" si="425"/>
        <v>2018</v>
      </c>
      <c r="K3329" s="25" t="str">
        <f t="shared" si="426"/>
        <v>3</v>
      </c>
      <c r="L3329" s="25" t="str">
        <f t="shared" si="427"/>
        <v>301515</v>
      </c>
      <c r="M3329" s="25" t="str">
        <f t="shared" si="428"/>
        <v>DUKUH 1</v>
      </c>
    </row>
    <row r="3330" spans="2:13" x14ac:dyDescent="0.25">
      <c r="B3330" s="6">
        <v>43385</v>
      </c>
      <c r="C3330" s="4" t="s">
        <v>2015</v>
      </c>
      <c r="D3330" s="5">
        <v>315000</v>
      </c>
      <c r="E3330" s="5">
        <v>0</v>
      </c>
      <c r="F3330" s="5">
        <f t="shared" si="422"/>
        <v>1626341400</v>
      </c>
      <c r="H3330" s="25" t="str">
        <f t="shared" si="423"/>
        <v>11</v>
      </c>
      <c r="I3330" s="25" t="str">
        <f t="shared" si="424"/>
        <v>10</v>
      </c>
      <c r="J3330" s="25" t="str">
        <f t="shared" si="425"/>
        <v>2018</v>
      </c>
      <c r="K3330" s="25" t="str">
        <f t="shared" si="426"/>
        <v>3</v>
      </c>
      <c r="L3330" s="25" t="str">
        <f t="shared" si="427"/>
        <v>301505</v>
      </c>
      <c r="M3330" s="25" t="str">
        <f t="shared" si="428"/>
        <v>FATMAWATI 2</v>
      </c>
    </row>
    <row r="3331" spans="2:13" x14ac:dyDescent="0.25">
      <c r="B3331" s="6">
        <v>43385</v>
      </c>
      <c r="C3331" s="4" t="s">
        <v>2001</v>
      </c>
      <c r="D3331" s="5">
        <v>390000</v>
      </c>
      <c r="E3331" s="5">
        <v>0</v>
      </c>
      <c r="F3331" s="5">
        <f t="shared" si="422"/>
        <v>1626731400</v>
      </c>
      <c r="H3331" s="25" t="str">
        <f t="shared" si="423"/>
        <v>11</v>
      </c>
      <c r="I3331" s="25" t="str">
        <f t="shared" si="424"/>
        <v>10</v>
      </c>
      <c r="J3331" s="25" t="str">
        <f t="shared" si="425"/>
        <v>2018</v>
      </c>
      <c r="K3331" s="25" t="str">
        <f t="shared" si="426"/>
        <v>3</v>
      </c>
      <c r="L3331" s="25" t="str">
        <f t="shared" si="427"/>
        <v>301508</v>
      </c>
      <c r="M3331" s="25" t="str">
        <f t="shared" si="428"/>
        <v>AMPERA 1</v>
      </c>
    </row>
    <row r="3332" spans="2:13" x14ac:dyDescent="0.25">
      <c r="B3332" s="6">
        <v>43385</v>
      </c>
      <c r="C3332" s="4" t="s">
        <v>2013</v>
      </c>
      <c r="D3332" s="5">
        <v>52500</v>
      </c>
      <c r="E3332" s="5">
        <v>0</v>
      </c>
      <c r="F3332" s="5">
        <f t="shared" si="422"/>
        <v>1626783900</v>
      </c>
      <c r="H3332" s="25" t="str">
        <f t="shared" si="423"/>
        <v>11</v>
      </c>
      <c r="I3332" s="25" t="str">
        <f t="shared" si="424"/>
        <v>10</v>
      </c>
      <c r="J3332" s="25" t="str">
        <f t="shared" si="425"/>
        <v>2018</v>
      </c>
      <c r="K3332" s="25" t="str">
        <f t="shared" si="426"/>
        <v>3</v>
      </c>
      <c r="L3332" s="25" t="str">
        <f t="shared" si="427"/>
        <v>301503</v>
      </c>
      <c r="M3332" s="25" t="str">
        <f t="shared" si="428"/>
        <v>CIPUTAT 1</v>
      </c>
    </row>
    <row r="3333" spans="2:13" x14ac:dyDescent="0.25">
      <c r="B3333" s="6">
        <v>43385</v>
      </c>
      <c r="C3333" s="4" t="s">
        <v>2031</v>
      </c>
      <c r="D3333" s="5">
        <v>15000</v>
      </c>
      <c r="E3333" s="5">
        <v>0</v>
      </c>
      <c r="F3333" s="5">
        <f t="shared" si="422"/>
        <v>1626798900</v>
      </c>
      <c r="H3333" s="25" t="str">
        <f t="shared" si="423"/>
        <v>12</v>
      </c>
      <c r="I3333" s="25" t="str">
        <f t="shared" si="424"/>
        <v>10</v>
      </c>
      <c r="J3333" s="25" t="str">
        <f t="shared" si="425"/>
        <v>2018</v>
      </c>
      <c r="K3333" s="25" t="str">
        <f t="shared" si="426"/>
        <v>3</v>
      </c>
      <c r="L3333" s="25" t="str">
        <f t="shared" si="427"/>
        <v>301512</v>
      </c>
      <c r="M3333" s="25" t="str">
        <f t="shared" si="428"/>
        <v>GEDONG 1</v>
      </c>
    </row>
    <row r="3334" spans="2:13" x14ac:dyDescent="0.25">
      <c r="B3334" s="6">
        <v>43385</v>
      </c>
      <c r="C3334" s="4" t="s">
        <v>2032</v>
      </c>
      <c r="D3334" s="5">
        <v>135000</v>
      </c>
      <c r="E3334" s="5">
        <v>0</v>
      </c>
      <c r="F3334" s="5">
        <f t="shared" si="422"/>
        <v>1626933900</v>
      </c>
      <c r="H3334" s="25" t="str">
        <f t="shared" si="423"/>
        <v>12</v>
      </c>
      <c r="I3334" s="25" t="str">
        <f t="shared" si="424"/>
        <v>10</v>
      </c>
      <c r="J3334" s="25" t="str">
        <f t="shared" si="425"/>
        <v>2018</v>
      </c>
      <c r="K3334" s="25" t="str">
        <f t="shared" si="426"/>
        <v>3</v>
      </c>
      <c r="L3334" s="25" t="str">
        <f t="shared" si="427"/>
        <v>301508</v>
      </c>
      <c r="M3334" s="25" t="str">
        <f t="shared" si="428"/>
        <v>AMPERA 1</v>
      </c>
    </row>
    <row r="3335" spans="2:13" x14ac:dyDescent="0.25">
      <c r="B3335" s="6">
        <v>43385</v>
      </c>
      <c r="C3335" s="4" t="s">
        <v>2031</v>
      </c>
      <c r="D3335" s="5">
        <v>120000</v>
      </c>
      <c r="E3335" s="5">
        <v>0</v>
      </c>
      <c r="F3335" s="5">
        <f t="shared" si="422"/>
        <v>1627053900</v>
      </c>
      <c r="H3335" s="25" t="str">
        <f t="shared" si="423"/>
        <v>12</v>
      </c>
      <c r="I3335" s="25" t="str">
        <f t="shared" si="424"/>
        <v>10</v>
      </c>
      <c r="J3335" s="25" t="str">
        <f t="shared" si="425"/>
        <v>2018</v>
      </c>
      <c r="K3335" s="25" t="str">
        <f t="shared" si="426"/>
        <v>3</v>
      </c>
      <c r="L3335" s="25" t="str">
        <f t="shared" si="427"/>
        <v>301512</v>
      </c>
      <c r="M3335" s="25" t="str">
        <f t="shared" si="428"/>
        <v>GEDONG 1</v>
      </c>
    </row>
    <row r="3336" spans="2:13" x14ac:dyDescent="0.25">
      <c r="B3336" s="6">
        <v>43385</v>
      </c>
      <c r="C3336" s="4" t="s">
        <v>2033</v>
      </c>
      <c r="D3336" s="5">
        <v>150000</v>
      </c>
      <c r="E3336" s="5">
        <v>0</v>
      </c>
      <c r="F3336" s="5">
        <f t="shared" si="422"/>
        <v>1627203900</v>
      </c>
      <c r="H3336" s="25" t="str">
        <f t="shared" si="423"/>
        <v>12</v>
      </c>
      <c r="I3336" s="25" t="str">
        <f t="shared" si="424"/>
        <v>10</v>
      </c>
      <c r="J3336" s="25" t="str">
        <f t="shared" si="425"/>
        <v>2018</v>
      </c>
      <c r="K3336" s="25" t="str">
        <f t="shared" si="426"/>
        <v>3</v>
      </c>
      <c r="L3336" s="25" t="str">
        <f t="shared" si="427"/>
        <v>301516</v>
      </c>
      <c r="M3336" s="25" t="str">
        <f t="shared" si="428"/>
        <v>DUKUH 3</v>
      </c>
    </row>
    <row r="3337" spans="2:13" x14ac:dyDescent="0.25">
      <c r="B3337" s="6">
        <v>43385</v>
      </c>
      <c r="C3337" s="4" t="s">
        <v>2034</v>
      </c>
      <c r="D3337" s="5">
        <v>90000</v>
      </c>
      <c r="E3337" s="5">
        <v>0</v>
      </c>
      <c r="F3337" s="5">
        <f t="shared" si="422"/>
        <v>1627293900</v>
      </c>
      <c r="H3337" s="25" t="str">
        <f t="shared" si="423"/>
        <v>12</v>
      </c>
      <c r="I3337" s="25" t="str">
        <f t="shared" si="424"/>
        <v>10</v>
      </c>
      <c r="J3337" s="25" t="str">
        <f t="shared" si="425"/>
        <v>2018</v>
      </c>
      <c r="K3337" s="25" t="str">
        <f t="shared" si="426"/>
        <v>3</v>
      </c>
      <c r="L3337" s="25" t="str">
        <f t="shared" si="427"/>
        <v>301503</v>
      </c>
      <c r="M3337" s="25" t="str">
        <f t="shared" si="428"/>
        <v>CIPUTAT 1</v>
      </c>
    </row>
    <row r="3338" spans="2:13" x14ac:dyDescent="0.25">
      <c r="B3338" s="6">
        <v>43385</v>
      </c>
      <c r="C3338" s="4" t="s">
        <v>2035</v>
      </c>
      <c r="D3338" s="5">
        <v>15000</v>
      </c>
      <c r="E3338" s="5">
        <v>0</v>
      </c>
      <c r="F3338" s="5">
        <f t="shared" si="422"/>
        <v>1627308900</v>
      </c>
      <c r="H3338" s="25" t="str">
        <f t="shared" si="423"/>
        <v>12</v>
      </c>
      <c r="I3338" s="25" t="str">
        <f t="shared" si="424"/>
        <v>10</v>
      </c>
      <c r="J3338" s="25" t="str">
        <f t="shared" si="425"/>
        <v>2018</v>
      </c>
      <c r="K3338" s="25" t="str">
        <f t="shared" si="426"/>
        <v>3</v>
      </c>
      <c r="L3338" s="25" t="str">
        <f t="shared" si="427"/>
        <v>301506</v>
      </c>
      <c r="M3338" s="25" t="str">
        <f t="shared" si="428"/>
        <v>FATMAWATI 1</v>
      </c>
    </row>
    <row r="3339" spans="2:13" x14ac:dyDescent="0.25">
      <c r="B3339" s="6">
        <v>43385</v>
      </c>
      <c r="C3339" s="4" t="s">
        <v>2036</v>
      </c>
      <c r="D3339" s="5">
        <v>285000</v>
      </c>
      <c r="E3339" s="5">
        <v>0</v>
      </c>
      <c r="F3339" s="5">
        <f t="shared" si="422"/>
        <v>1627593900</v>
      </c>
      <c r="H3339" s="25" t="str">
        <f t="shared" si="423"/>
        <v>12</v>
      </c>
      <c r="I3339" s="25" t="str">
        <f t="shared" si="424"/>
        <v>10</v>
      </c>
      <c r="J3339" s="25" t="str">
        <f t="shared" si="425"/>
        <v>2018</v>
      </c>
      <c r="K3339" s="25" t="str">
        <f t="shared" si="426"/>
        <v>3</v>
      </c>
      <c r="L3339" s="25" t="str">
        <f t="shared" si="427"/>
        <v>301504</v>
      </c>
      <c r="M3339" s="25" t="str">
        <f t="shared" si="428"/>
        <v>PD PINANG</v>
      </c>
    </row>
    <row r="3340" spans="2:13" x14ac:dyDescent="0.25">
      <c r="B3340" s="6">
        <v>43385</v>
      </c>
      <c r="C3340" s="4" t="s">
        <v>2034</v>
      </c>
      <c r="D3340" s="5">
        <v>15000</v>
      </c>
      <c r="E3340" s="5">
        <v>0</v>
      </c>
      <c r="F3340" s="5">
        <f t="shared" si="422"/>
        <v>1627608900</v>
      </c>
      <c r="H3340" s="25" t="str">
        <f t="shared" si="423"/>
        <v>12</v>
      </c>
      <c r="I3340" s="25" t="str">
        <f t="shared" si="424"/>
        <v>10</v>
      </c>
      <c r="J3340" s="25" t="str">
        <f t="shared" si="425"/>
        <v>2018</v>
      </c>
      <c r="K3340" s="25" t="str">
        <f t="shared" si="426"/>
        <v>3</v>
      </c>
      <c r="L3340" s="25" t="str">
        <f t="shared" si="427"/>
        <v>301503</v>
      </c>
      <c r="M3340" s="25" t="str">
        <f t="shared" si="428"/>
        <v>CIPUTAT 1</v>
      </c>
    </row>
    <row r="3341" spans="2:13" x14ac:dyDescent="0.25">
      <c r="B3341" s="6">
        <v>43385</v>
      </c>
      <c r="C3341" s="4" t="s">
        <v>2037</v>
      </c>
      <c r="D3341" s="5">
        <v>180000</v>
      </c>
      <c r="E3341" s="5">
        <v>0</v>
      </c>
      <c r="F3341" s="5">
        <f t="shared" si="422"/>
        <v>1627788900</v>
      </c>
      <c r="H3341" s="25" t="str">
        <f t="shared" si="423"/>
        <v>12</v>
      </c>
      <c r="I3341" s="25" t="str">
        <f t="shared" si="424"/>
        <v>10</v>
      </c>
      <c r="J3341" s="25" t="str">
        <f t="shared" si="425"/>
        <v>2018</v>
      </c>
      <c r="K3341" s="25" t="str">
        <f t="shared" si="426"/>
        <v>3</v>
      </c>
      <c r="L3341" s="25" t="str">
        <f t="shared" si="427"/>
        <v>301507</v>
      </c>
      <c r="M3341" s="25" t="str">
        <f t="shared" si="428"/>
        <v>AMPERA 2</v>
      </c>
    </row>
    <row r="3342" spans="2:13" x14ac:dyDescent="0.25">
      <c r="B3342" s="6">
        <v>43385</v>
      </c>
      <c r="C3342" s="4" t="s">
        <v>2038</v>
      </c>
      <c r="D3342" s="5">
        <v>195000</v>
      </c>
      <c r="E3342" s="5">
        <v>0</v>
      </c>
      <c r="F3342" s="5">
        <f t="shared" si="422"/>
        <v>1627983900</v>
      </c>
      <c r="H3342" s="25" t="str">
        <f t="shared" si="423"/>
        <v>12</v>
      </c>
      <c r="I3342" s="25" t="str">
        <f t="shared" si="424"/>
        <v>10</v>
      </c>
      <c r="J3342" s="25" t="str">
        <f t="shared" si="425"/>
        <v>2018</v>
      </c>
      <c r="K3342" s="25" t="str">
        <f t="shared" si="426"/>
        <v>3</v>
      </c>
      <c r="L3342" s="25" t="str">
        <f t="shared" si="427"/>
        <v>301505</v>
      </c>
      <c r="M3342" s="25" t="str">
        <f t="shared" si="428"/>
        <v>FATMAWATI 2</v>
      </c>
    </row>
    <row r="3343" spans="2:13" x14ac:dyDescent="0.25">
      <c r="B3343" s="6">
        <v>43385</v>
      </c>
      <c r="C3343" s="4" t="s">
        <v>2039</v>
      </c>
      <c r="D3343" s="5">
        <v>405000</v>
      </c>
      <c r="E3343" s="5">
        <v>0</v>
      </c>
      <c r="F3343" s="5">
        <f t="shared" si="422"/>
        <v>1628388900</v>
      </c>
      <c r="H3343" s="25" t="str">
        <f t="shared" si="423"/>
        <v>12</v>
      </c>
      <c r="I3343" s="25" t="str">
        <f t="shared" si="424"/>
        <v>10</v>
      </c>
      <c r="J3343" s="25" t="str">
        <f t="shared" si="425"/>
        <v>2018</v>
      </c>
      <c r="K3343" s="25" t="str">
        <f t="shared" si="426"/>
        <v>3</v>
      </c>
      <c r="L3343" s="25" t="str">
        <f t="shared" si="427"/>
        <v>301509</v>
      </c>
      <c r="M3343" s="25" t="str">
        <f t="shared" si="428"/>
        <v>LT AGUNG 2</v>
      </c>
    </row>
    <row r="3344" spans="2:13" x14ac:dyDescent="0.25">
      <c r="B3344" s="6">
        <v>43385</v>
      </c>
      <c r="C3344" s="4" t="s">
        <v>2040</v>
      </c>
      <c r="D3344" s="5">
        <v>360000</v>
      </c>
      <c r="E3344" s="5">
        <v>0</v>
      </c>
      <c r="F3344" s="5">
        <f t="shared" si="422"/>
        <v>1628748900</v>
      </c>
      <c r="H3344" s="25" t="str">
        <f t="shared" si="423"/>
        <v>12</v>
      </c>
      <c r="I3344" s="25" t="str">
        <f t="shared" si="424"/>
        <v>10</v>
      </c>
      <c r="J3344" s="25" t="str">
        <f t="shared" si="425"/>
        <v>2018</v>
      </c>
      <c r="K3344" s="25" t="str">
        <f t="shared" si="426"/>
        <v>3</v>
      </c>
      <c r="L3344" s="25" t="str">
        <f t="shared" si="427"/>
        <v>301514</v>
      </c>
      <c r="M3344" s="25" t="str">
        <f t="shared" si="428"/>
        <v>PS REBO</v>
      </c>
    </row>
    <row r="3345" spans="2:13" x14ac:dyDescent="0.25">
      <c r="B3345" s="6">
        <v>43385</v>
      </c>
      <c r="C3345" s="4" t="s">
        <v>2032</v>
      </c>
      <c r="D3345" s="5">
        <v>45000</v>
      </c>
      <c r="E3345" s="5">
        <v>0</v>
      </c>
      <c r="F3345" s="5">
        <f t="shared" si="422"/>
        <v>1628793900</v>
      </c>
      <c r="H3345" s="25" t="str">
        <f t="shared" si="423"/>
        <v>12</v>
      </c>
      <c r="I3345" s="25" t="str">
        <f t="shared" si="424"/>
        <v>10</v>
      </c>
      <c r="J3345" s="25" t="str">
        <f t="shared" si="425"/>
        <v>2018</v>
      </c>
      <c r="K3345" s="25" t="str">
        <f t="shared" si="426"/>
        <v>3</v>
      </c>
      <c r="L3345" s="25" t="str">
        <f t="shared" si="427"/>
        <v>301508</v>
      </c>
      <c r="M3345" s="25" t="str">
        <f t="shared" si="428"/>
        <v>AMPERA 1</v>
      </c>
    </row>
    <row r="3346" spans="2:13" x14ac:dyDescent="0.25">
      <c r="B3346" s="6">
        <v>43385</v>
      </c>
      <c r="C3346" s="4" t="s">
        <v>2035</v>
      </c>
      <c r="D3346" s="5">
        <v>105000</v>
      </c>
      <c r="E3346" s="5">
        <v>0</v>
      </c>
      <c r="F3346" s="5">
        <f t="shared" si="422"/>
        <v>1628898900</v>
      </c>
      <c r="H3346" s="25" t="str">
        <f t="shared" si="423"/>
        <v>12</v>
      </c>
      <c r="I3346" s="25" t="str">
        <f t="shared" si="424"/>
        <v>10</v>
      </c>
      <c r="J3346" s="25" t="str">
        <f t="shared" si="425"/>
        <v>2018</v>
      </c>
      <c r="K3346" s="25" t="str">
        <f t="shared" si="426"/>
        <v>3</v>
      </c>
      <c r="L3346" s="25" t="str">
        <f t="shared" si="427"/>
        <v>301506</v>
      </c>
      <c r="M3346" s="25" t="str">
        <f t="shared" si="428"/>
        <v>FATMAWATI 1</v>
      </c>
    </row>
    <row r="3347" spans="2:13" x14ac:dyDescent="0.25">
      <c r="B3347" s="6">
        <v>43385</v>
      </c>
      <c r="C3347" s="4" t="s">
        <v>2041</v>
      </c>
      <c r="D3347" s="5">
        <v>105000</v>
      </c>
      <c r="E3347" s="5">
        <v>0</v>
      </c>
      <c r="F3347" s="5">
        <f t="shared" si="422"/>
        <v>1629003900</v>
      </c>
      <c r="H3347" s="25" t="str">
        <f t="shared" si="423"/>
        <v>12</v>
      </c>
      <c r="I3347" s="25" t="str">
        <f t="shared" si="424"/>
        <v>10</v>
      </c>
      <c r="J3347" s="25" t="str">
        <f t="shared" si="425"/>
        <v>2018</v>
      </c>
      <c r="K3347" s="25" t="str">
        <f t="shared" si="426"/>
        <v>3</v>
      </c>
      <c r="L3347" s="25" t="str">
        <f t="shared" si="427"/>
        <v>301510</v>
      </c>
      <c r="M3347" s="25" t="str">
        <f t="shared" si="428"/>
        <v>LT AGUNG 1</v>
      </c>
    </row>
    <row r="3348" spans="2:13" x14ac:dyDescent="0.25">
      <c r="B3348" s="6">
        <v>43385</v>
      </c>
      <c r="C3348" s="4" t="s">
        <v>2042</v>
      </c>
      <c r="D3348" s="5">
        <v>90000</v>
      </c>
      <c r="E3348" s="5">
        <v>0</v>
      </c>
      <c r="F3348" s="5">
        <f t="shared" si="422"/>
        <v>1629093900</v>
      </c>
      <c r="H3348" s="25" t="str">
        <f t="shared" si="423"/>
        <v>12</v>
      </c>
      <c r="I3348" s="25" t="str">
        <f t="shared" si="424"/>
        <v>10</v>
      </c>
      <c r="J3348" s="25" t="str">
        <f t="shared" si="425"/>
        <v>2018</v>
      </c>
      <c r="K3348" s="25" t="str">
        <f t="shared" si="426"/>
        <v>3</v>
      </c>
      <c r="L3348" s="25" t="str">
        <f t="shared" si="427"/>
        <v>301511</v>
      </c>
      <c r="M3348" s="25" t="str">
        <f t="shared" si="428"/>
        <v>GEDONG 2</v>
      </c>
    </row>
    <row r="3349" spans="2:13" x14ac:dyDescent="0.25">
      <c r="B3349" s="6">
        <v>43385</v>
      </c>
      <c r="C3349" s="4" t="s">
        <v>2042</v>
      </c>
      <c r="D3349" s="5">
        <v>15000</v>
      </c>
      <c r="E3349" s="5">
        <v>0</v>
      </c>
      <c r="F3349" s="5">
        <f t="shared" si="422"/>
        <v>1629108900</v>
      </c>
      <c r="H3349" s="25" t="str">
        <f t="shared" si="423"/>
        <v>12</v>
      </c>
      <c r="I3349" s="25" t="str">
        <f t="shared" si="424"/>
        <v>10</v>
      </c>
      <c r="J3349" s="25" t="str">
        <f t="shared" si="425"/>
        <v>2018</v>
      </c>
      <c r="K3349" s="25" t="str">
        <f t="shared" si="426"/>
        <v>3</v>
      </c>
      <c r="L3349" s="25" t="str">
        <f t="shared" si="427"/>
        <v>301511</v>
      </c>
      <c r="M3349" s="25" t="str">
        <f t="shared" si="428"/>
        <v>GEDONG 2</v>
      </c>
    </row>
    <row r="3350" spans="2:13" x14ac:dyDescent="0.25">
      <c r="B3350" s="6">
        <v>43385</v>
      </c>
      <c r="C3350" s="4" t="s">
        <v>2043</v>
      </c>
      <c r="D3350" s="5">
        <v>60000</v>
      </c>
      <c r="E3350" s="5">
        <v>0</v>
      </c>
      <c r="F3350" s="5">
        <f t="shared" si="422"/>
        <v>1629168900</v>
      </c>
      <c r="H3350" s="25" t="str">
        <f t="shared" si="423"/>
        <v>12</v>
      </c>
      <c r="I3350" s="25" t="str">
        <f t="shared" si="424"/>
        <v>10</v>
      </c>
      <c r="J3350" s="25" t="str">
        <f t="shared" si="425"/>
        <v>2018</v>
      </c>
      <c r="K3350" s="25" t="str">
        <f t="shared" si="426"/>
        <v>3</v>
      </c>
      <c r="L3350" s="25" t="str">
        <f t="shared" si="427"/>
        <v>301515</v>
      </c>
      <c r="M3350" s="25" t="str">
        <f t="shared" si="428"/>
        <v>DUKUH 1</v>
      </c>
    </row>
    <row r="3351" spans="2:13" x14ac:dyDescent="0.25">
      <c r="B3351" s="6">
        <v>43385</v>
      </c>
      <c r="C3351" s="4" t="s">
        <v>2036</v>
      </c>
      <c r="D3351" s="5">
        <v>82500</v>
      </c>
      <c r="E3351" s="5">
        <v>0</v>
      </c>
      <c r="F3351" s="5">
        <f t="shared" si="422"/>
        <v>1629251400</v>
      </c>
      <c r="H3351" s="25" t="str">
        <f t="shared" si="423"/>
        <v>12</v>
      </c>
      <c r="I3351" s="25" t="str">
        <f t="shared" si="424"/>
        <v>10</v>
      </c>
      <c r="J3351" s="25" t="str">
        <f t="shared" si="425"/>
        <v>2018</v>
      </c>
      <c r="K3351" s="25" t="str">
        <f t="shared" si="426"/>
        <v>3</v>
      </c>
      <c r="L3351" s="25" t="str">
        <f t="shared" si="427"/>
        <v>301504</v>
      </c>
      <c r="M3351" s="25" t="str">
        <f t="shared" si="428"/>
        <v>PD PINANG</v>
      </c>
    </row>
    <row r="3352" spans="2:13" x14ac:dyDescent="0.25">
      <c r="B3352" s="6">
        <v>43385</v>
      </c>
      <c r="C3352" s="4" t="s">
        <v>2040</v>
      </c>
      <c r="D3352" s="5">
        <v>30000</v>
      </c>
      <c r="E3352" s="5">
        <v>0</v>
      </c>
      <c r="F3352" s="5">
        <f t="shared" si="422"/>
        <v>1629281400</v>
      </c>
      <c r="H3352" s="25" t="str">
        <f t="shared" si="423"/>
        <v>12</v>
      </c>
      <c r="I3352" s="25" t="str">
        <f t="shared" si="424"/>
        <v>10</v>
      </c>
      <c r="J3352" s="25" t="str">
        <f t="shared" si="425"/>
        <v>2018</v>
      </c>
      <c r="K3352" s="25" t="str">
        <f t="shared" si="426"/>
        <v>3</v>
      </c>
      <c r="L3352" s="25" t="str">
        <f t="shared" si="427"/>
        <v>301514</v>
      </c>
      <c r="M3352" s="25" t="str">
        <f t="shared" si="428"/>
        <v>PS REBO</v>
      </c>
    </row>
    <row r="3353" spans="2:13" x14ac:dyDescent="0.25">
      <c r="B3353" s="6">
        <v>43385</v>
      </c>
      <c r="C3353" s="4" t="s">
        <v>2044</v>
      </c>
      <c r="D3353" s="5">
        <v>120000</v>
      </c>
      <c r="E3353" s="5">
        <v>0</v>
      </c>
      <c r="F3353" s="5">
        <f t="shared" si="422"/>
        <v>1629401400</v>
      </c>
      <c r="H3353" s="25" t="str">
        <f t="shared" si="423"/>
        <v>12</v>
      </c>
      <c r="I3353" s="25" t="str">
        <f t="shared" si="424"/>
        <v>10</v>
      </c>
      <c r="J3353" s="25" t="str">
        <f t="shared" si="425"/>
        <v>2018</v>
      </c>
      <c r="K3353" s="25" t="str">
        <f t="shared" si="426"/>
        <v>3</v>
      </c>
      <c r="L3353" s="25" t="str">
        <f t="shared" si="427"/>
        <v>301513</v>
      </c>
      <c r="M3353" s="25" t="str">
        <f t="shared" si="428"/>
        <v>KP RAMBUTAN</v>
      </c>
    </row>
    <row r="3354" spans="2:13" x14ac:dyDescent="0.25">
      <c r="B3354" s="6">
        <v>43385</v>
      </c>
      <c r="C3354" s="4" t="s">
        <v>2033</v>
      </c>
      <c r="D3354" s="5">
        <v>43000</v>
      </c>
      <c r="E3354" s="5">
        <v>0</v>
      </c>
      <c r="F3354" s="5">
        <f t="shared" si="422"/>
        <v>1629444400</v>
      </c>
      <c r="H3354" s="25" t="str">
        <f t="shared" si="423"/>
        <v>12</v>
      </c>
      <c r="I3354" s="25" t="str">
        <f t="shared" si="424"/>
        <v>10</v>
      </c>
      <c r="J3354" s="25" t="str">
        <f t="shared" si="425"/>
        <v>2018</v>
      </c>
      <c r="K3354" s="25" t="str">
        <f t="shared" si="426"/>
        <v>3</v>
      </c>
      <c r="L3354" s="25" t="str">
        <f t="shared" si="427"/>
        <v>301516</v>
      </c>
      <c r="M3354" s="25" t="str">
        <f t="shared" si="428"/>
        <v>DUKUH 3</v>
      </c>
    </row>
    <row r="3355" spans="2:13" x14ac:dyDescent="0.25">
      <c r="B3355" s="6">
        <v>43385</v>
      </c>
      <c r="C3355" s="4" t="s">
        <v>2041</v>
      </c>
      <c r="D3355" s="5">
        <v>30000</v>
      </c>
      <c r="E3355" s="5">
        <v>0</v>
      </c>
      <c r="F3355" s="5">
        <f t="shared" si="422"/>
        <v>1629474400</v>
      </c>
      <c r="H3355" s="25" t="str">
        <f t="shared" si="423"/>
        <v>12</v>
      </c>
      <c r="I3355" s="25" t="str">
        <f t="shared" si="424"/>
        <v>10</v>
      </c>
      <c r="J3355" s="25" t="str">
        <f t="shared" si="425"/>
        <v>2018</v>
      </c>
      <c r="K3355" s="25" t="str">
        <f t="shared" si="426"/>
        <v>3</v>
      </c>
      <c r="L3355" s="25" t="str">
        <f t="shared" si="427"/>
        <v>301510</v>
      </c>
      <c r="M3355" s="25" t="str">
        <f t="shared" si="428"/>
        <v>LT AGUNG 1</v>
      </c>
    </row>
    <row r="3356" spans="2:13" x14ac:dyDescent="0.25">
      <c r="B3356" s="6">
        <v>43385</v>
      </c>
      <c r="C3356" s="4" t="s">
        <v>2038</v>
      </c>
      <c r="D3356" s="5">
        <v>15000</v>
      </c>
      <c r="E3356" s="5">
        <v>0</v>
      </c>
      <c r="F3356" s="5">
        <f t="shared" si="422"/>
        <v>1629489400</v>
      </c>
      <c r="H3356" s="25" t="str">
        <f t="shared" si="423"/>
        <v>12</v>
      </c>
      <c r="I3356" s="25" t="str">
        <f t="shared" si="424"/>
        <v>10</v>
      </c>
      <c r="J3356" s="25" t="str">
        <f t="shared" si="425"/>
        <v>2018</v>
      </c>
      <c r="K3356" s="25" t="str">
        <f t="shared" si="426"/>
        <v>3</v>
      </c>
      <c r="L3356" s="25" t="str">
        <f t="shared" si="427"/>
        <v>301505</v>
      </c>
      <c r="M3356" s="25" t="str">
        <f t="shared" si="428"/>
        <v>FATMAWATI 2</v>
      </c>
    </row>
    <row r="3357" spans="2:13" x14ac:dyDescent="0.25">
      <c r="B3357" s="6">
        <v>43386</v>
      </c>
      <c r="C3357" s="4" t="s">
        <v>2045</v>
      </c>
      <c r="D3357" s="5">
        <v>615000</v>
      </c>
      <c r="E3357" s="5">
        <v>0</v>
      </c>
      <c r="F3357" s="5">
        <f t="shared" si="422"/>
        <v>1630104400</v>
      </c>
      <c r="H3357" s="25" t="str">
        <f t="shared" si="423"/>
        <v>12</v>
      </c>
      <c r="I3357" s="25" t="str">
        <f t="shared" si="424"/>
        <v>10</v>
      </c>
      <c r="J3357" s="25" t="str">
        <f t="shared" si="425"/>
        <v>2018</v>
      </c>
      <c r="K3357" s="25" t="str">
        <f t="shared" si="426"/>
        <v>2</v>
      </c>
      <c r="L3357" s="25" t="str">
        <f t="shared" si="427"/>
        <v>301508</v>
      </c>
      <c r="M3357" s="25" t="str">
        <f t="shared" si="428"/>
        <v>AMPERA 1</v>
      </c>
    </row>
    <row r="3358" spans="2:13" x14ac:dyDescent="0.25">
      <c r="B3358" s="6">
        <v>43386</v>
      </c>
      <c r="C3358" s="4" t="s">
        <v>2046</v>
      </c>
      <c r="D3358" s="5">
        <v>180000</v>
      </c>
      <c r="E3358" s="5">
        <v>0</v>
      </c>
      <c r="F3358" s="5">
        <f t="shared" si="422"/>
        <v>1630284400</v>
      </c>
      <c r="H3358" s="25" t="str">
        <f t="shared" si="423"/>
        <v>12</v>
      </c>
      <c r="I3358" s="25" t="str">
        <f t="shared" si="424"/>
        <v>10</v>
      </c>
      <c r="J3358" s="25" t="str">
        <f t="shared" si="425"/>
        <v>2018</v>
      </c>
      <c r="K3358" s="25" t="str">
        <f t="shared" si="426"/>
        <v>2</v>
      </c>
      <c r="L3358" s="25" t="str">
        <f t="shared" si="427"/>
        <v>301505</v>
      </c>
      <c r="M3358" s="25" t="str">
        <f t="shared" si="428"/>
        <v>FATMAWATI 2</v>
      </c>
    </row>
    <row r="3359" spans="2:13" x14ac:dyDescent="0.25">
      <c r="B3359" s="6">
        <v>43386</v>
      </c>
      <c r="C3359" s="4" t="s">
        <v>2047</v>
      </c>
      <c r="D3359" s="5">
        <v>1200000</v>
      </c>
      <c r="E3359" s="5">
        <v>0</v>
      </c>
      <c r="F3359" s="5">
        <f t="shared" si="422"/>
        <v>1631484400</v>
      </c>
      <c r="H3359" s="25" t="str">
        <f t="shared" si="423"/>
        <v>12</v>
      </c>
      <c r="I3359" s="25" t="str">
        <f t="shared" si="424"/>
        <v>10</v>
      </c>
      <c r="J3359" s="25" t="str">
        <f t="shared" si="425"/>
        <v>2018</v>
      </c>
      <c r="K3359" s="25" t="str">
        <f t="shared" si="426"/>
        <v>2</v>
      </c>
      <c r="L3359" s="25" t="str">
        <f t="shared" si="427"/>
        <v>301504</v>
      </c>
      <c r="M3359" s="25" t="str">
        <f t="shared" si="428"/>
        <v>PD PINANG</v>
      </c>
    </row>
    <row r="3360" spans="2:13" x14ac:dyDescent="0.25">
      <c r="B3360" s="6">
        <v>43386</v>
      </c>
      <c r="C3360" s="4" t="s">
        <v>2048</v>
      </c>
      <c r="D3360" s="5">
        <v>3015000</v>
      </c>
      <c r="E3360" s="5">
        <v>0</v>
      </c>
      <c r="F3360" s="5">
        <f t="shared" si="422"/>
        <v>1634499400</v>
      </c>
      <c r="H3360" s="25" t="str">
        <f t="shared" si="423"/>
        <v>12</v>
      </c>
      <c r="I3360" s="25" t="str">
        <f t="shared" si="424"/>
        <v>10</v>
      </c>
      <c r="J3360" s="25" t="str">
        <f t="shared" si="425"/>
        <v>2018</v>
      </c>
      <c r="K3360" s="25" t="str">
        <f t="shared" si="426"/>
        <v>2</v>
      </c>
      <c r="L3360" s="25" t="str">
        <f t="shared" si="427"/>
        <v>301514</v>
      </c>
      <c r="M3360" s="25" t="str">
        <f t="shared" si="428"/>
        <v>PS REBO</v>
      </c>
    </row>
    <row r="3361" spans="2:13" x14ac:dyDescent="0.25">
      <c r="B3361" s="6">
        <v>43386</v>
      </c>
      <c r="C3361" s="4" t="s">
        <v>2049</v>
      </c>
      <c r="D3361" s="5">
        <v>2047500</v>
      </c>
      <c r="E3361" s="5">
        <v>0</v>
      </c>
      <c r="F3361" s="5">
        <f t="shared" si="422"/>
        <v>1636546900</v>
      </c>
      <c r="H3361" s="25" t="str">
        <f t="shared" si="423"/>
        <v>12</v>
      </c>
      <c r="I3361" s="25" t="str">
        <f t="shared" si="424"/>
        <v>10</v>
      </c>
      <c r="J3361" s="25" t="str">
        <f t="shared" si="425"/>
        <v>2018</v>
      </c>
      <c r="K3361" s="25" t="str">
        <f t="shared" si="426"/>
        <v>2</v>
      </c>
      <c r="L3361" s="25" t="str">
        <f t="shared" si="427"/>
        <v>301516</v>
      </c>
      <c r="M3361" s="25" t="str">
        <f t="shared" si="428"/>
        <v>DUKUH 3</v>
      </c>
    </row>
    <row r="3362" spans="2:13" x14ac:dyDescent="0.25">
      <c r="B3362" s="6">
        <v>43386</v>
      </c>
      <c r="C3362" s="4" t="s">
        <v>2050</v>
      </c>
      <c r="D3362" s="5">
        <v>975000</v>
      </c>
      <c r="E3362" s="5">
        <v>0</v>
      </c>
      <c r="F3362" s="5">
        <f t="shared" si="422"/>
        <v>1637521900</v>
      </c>
      <c r="H3362" s="25" t="str">
        <f t="shared" si="423"/>
        <v>12</v>
      </c>
      <c r="I3362" s="25" t="str">
        <f t="shared" si="424"/>
        <v>10</v>
      </c>
      <c r="J3362" s="25" t="str">
        <f t="shared" si="425"/>
        <v>2018</v>
      </c>
      <c r="K3362" s="25" t="str">
        <f t="shared" si="426"/>
        <v>2</v>
      </c>
      <c r="L3362" s="25" t="str">
        <f t="shared" si="427"/>
        <v>301503</v>
      </c>
      <c r="M3362" s="25" t="str">
        <f t="shared" si="428"/>
        <v>CIPUTAT 1</v>
      </c>
    </row>
    <row r="3363" spans="2:13" x14ac:dyDescent="0.25">
      <c r="B3363" s="6">
        <v>43386</v>
      </c>
      <c r="C3363" s="4" t="s">
        <v>2051</v>
      </c>
      <c r="D3363" s="5">
        <v>1590000</v>
      </c>
      <c r="E3363" s="5">
        <v>0</v>
      </c>
      <c r="F3363" s="5">
        <f t="shared" si="422"/>
        <v>1639111900</v>
      </c>
      <c r="H3363" s="25" t="str">
        <f t="shared" si="423"/>
        <v>12</v>
      </c>
      <c r="I3363" s="25" t="str">
        <f t="shared" si="424"/>
        <v>10</v>
      </c>
      <c r="J3363" s="25" t="str">
        <f t="shared" si="425"/>
        <v>2018</v>
      </c>
      <c r="K3363" s="25" t="str">
        <f t="shared" si="426"/>
        <v>2</v>
      </c>
      <c r="L3363" s="25" t="str">
        <f t="shared" si="427"/>
        <v>301506</v>
      </c>
      <c r="M3363" s="25" t="str">
        <f t="shared" si="428"/>
        <v>FATMAWATI 1</v>
      </c>
    </row>
    <row r="3364" spans="2:13" x14ac:dyDescent="0.25">
      <c r="B3364" s="6">
        <v>43386</v>
      </c>
      <c r="C3364" s="4" t="s">
        <v>2052</v>
      </c>
      <c r="D3364" s="5">
        <v>2325000</v>
      </c>
      <c r="E3364" s="5">
        <v>0</v>
      </c>
      <c r="F3364" s="5">
        <f t="shared" si="422"/>
        <v>1641436900</v>
      </c>
      <c r="H3364" s="25" t="str">
        <f t="shared" si="423"/>
        <v>12</v>
      </c>
      <c r="I3364" s="25" t="str">
        <f t="shared" si="424"/>
        <v>10</v>
      </c>
      <c r="J3364" s="25" t="str">
        <f t="shared" si="425"/>
        <v>2018</v>
      </c>
      <c r="K3364" s="25" t="str">
        <f t="shared" si="426"/>
        <v>2</v>
      </c>
      <c r="L3364" s="25" t="str">
        <f t="shared" si="427"/>
        <v>301510</v>
      </c>
      <c r="M3364" s="25" t="str">
        <f t="shared" si="428"/>
        <v>LT AGUNG 1</v>
      </c>
    </row>
    <row r="3365" spans="2:13" x14ac:dyDescent="0.25">
      <c r="B3365" s="6">
        <v>43386</v>
      </c>
      <c r="C3365" s="4" t="s">
        <v>2051</v>
      </c>
      <c r="D3365" s="5">
        <v>315000</v>
      </c>
      <c r="E3365" s="5">
        <v>0</v>
      </c>
      <c r="F3365" s="5">
        <f t="shared" si="422"/>
        <v>1641751900</v>
      </c>
      <c r="H3365" s="25" t="str">
        <f t="shared" si="423"/>
        <v>12</v>
      </c>
      <c r="I3365" s="25" t="str">
        <f t="shared" si="424"/>
        <v>10</v>
      </c>
      <c r="J3365" s="25" t="str">
        <f t="shared" si="425"/>
        <v>2018</v>
      </c>
      <c r="K3365" s="25" t="str">
        <f t="shared" si="426"/>
        <v>2</v>
      </c>
      <c r="L3365" s="25" t="str">
        <f t="shared" si="427"/>
        <v>301506</v>
      </c>
      <c r="M3365" s="25" t="str">
        <f t="shared" si="428"/>
        <v>FATMAWATI 1</v>
      </c>
    </row>
    <row r="3366" spans="2:13" x14ac:dyDescent="0.25">
      <c r="B3366" s="6">
        <v>43386</v>
      </c>
      <c r="C3366" s="4" t="s">
        <v>2048</v>
      </c>
      <c r="D3366" s="5">
        <v>270000</v>
      </c>
      <c r="E3366" s="5">
        <v>0</v>
      </c>
      <c r="F3366" s="5">
        <f t="shared" ref="F3366:F3429" si="429">F3365+D3366-E3366</f>
        <v>1642021900</v>
      </c>
      <c r="H3366" s="25" t="str">
        <f t="shared" si="423"/>
        <v>12</v>
      </c>
      <c r="I3366" s="25" t="str">
        <f t="shared" si="424"/>
        <v>10</v>
      </c>
      <c r="J3366" s="25" t="str">
        <f t="shared" si="425"/>
        <v>2018</v>
      </c>
      <c r="K3366" s="25" t="str">
        <f t="shared" si="426"/>
        <v>2</v>
      </c>
      <c r="L3366" s="25" t="str">
        <f t="shared" si="427"/>
        <v>301514</v>
      </c>
      <c r="M3366" s="25" t="str">
        <f t="shared" si="428"/>
        <v>PS REBO</v>
      </c>
    </row>
    <row r="3367" spans="2:13" x14ac:dyDescent="0.25">
      <c r="B3367" s="6">
        <v>43386</v>
      </c>
      <c r="C3367" s="4" t="s">
        <v>2046</v>
      </c>
      <c r="D3367" s="5">
        <v>1125000</v>
      </c>
      <c r="E3367" s="5">
        <v>0</v>
      </c>
      <c r="F3367" s="5">
        <f t="shared" si="429"/>
        <v>1643146900</v>
      </c>
      <c r="H3367" s="25" t="str">
        <f t="shared" si="423"/>
        <v>12</v>
      </c>
      <c r="I3367" s="25" t="str">
        <f t="shared" si="424"/>
        <v>10</v>
      </c>
      <c r="J3367" s="25" t="str">
        <f t="shared" si="425"/>
        <v>2018</v>
      </c>
      <c r="K3367" s="25" t="str">
        <f t="shared" si="426"/>
        <v>2</v>
      </c>
      <c r="L3367" s="25" t="str">
        <f t="shared" si="427"/>
        <v>301505</v>
      </c>
      <c r="M3367" s="25" t="str">
        <f t="shared" si="428"/>
        <v>FATMAWATI 2</v>
      </c>
    </row>
    <row r="3368" spans="2:13" x14ac:dyDescent="0.25">
      <c r="B3368" s="6">
        <v>43386</v>
      </c>
      <c r="C3368" s="4" t="s">
        <v>2053</v>
      </c>
      <c r="D3368" s="5">
        <v>105000</v>
      </c>
      <c r="E3368" s="5">
        <v>0</v>
      </c>
      <c r="F3368" s="5">
        <f t="shared" si="429"/>
        <v>1643251900</v>
      </c>
      <c r="H3368" s="25" t="str">
        <f t="shared" si="423"/>
        <v>12</v>
      </c>
      <c r="I3368" s="25" t="str">
        <f t="shared" si="424"/>
        <v>10</v>
      </c>
      <c r="J3368" s="25" t="str">
        <f t="shared" si="425"/>
        <v>2018</v>
      </c>
      <c r="K3368" s="25" t="str">
        <f t="shared" si="426"/>
        <v>2</v>
      </c>
      <c r="L3368" s="25" t="str">
        <f t="shared" si="427"/>
        <v>301509</v>
      </c>
      <c r="M3368" s="25" t="str">
        <f t="shared" si="428"/>
        <v>LT AGUNG 2</v>
      </c>
    </row>
    <row r="3369" spans="2:13" x14ac:dyDescent="0.25">
      <c r="B3369" s="6">
        <v>43386</v>
      </c>
      <c r="C3369" s="4" t="s">
        <v>2053</v>
      </c>
      <c r="D3369" s="5">
        <v>3000000</v>
      </c>
      <c r="E3369" s="5">
        <v>0</v>
      </c>
      <c r="F3369" s="5">
        <f t="shared" si="429"/>
        <v>1646251900</v>
      </c>
      <c r="H3369" s="25" t="str">
        <f t="shared" si="423"/>
        <v>12</v>
      </c>
      <c r="I3369" s="25" t="str">
        <f t="shared" si="424"/>
        <v>10</v>
      </c>
      <c r="J3369" s="25" t="str">
        <f t="shared" si="425"/>
        <v>2018</v>
      </c>
      <c r="K3369" s="25" t="str">
        <f t="shared" si="426"/>
        <v>2</v>
      </c>
      <c r="L3369" s="25" t="str">
        <f t="shared" si="427"/>
        <v>301509</v>
      </c>
      <c r="M3369" s="25" t="str">
        <f t="shared" si="428"/>
        <v>LT AGUNG 2</v>
      </c>
    </row>
    <row r="3370" spans="2:13" x14ac:dyDescent="0.25">
      <c r="B3370" s="6">
        <v>43386</v>
      </c>
      <c r="C3370" s="4" t="s">
        <v>2054</v>
      </c>
      <c r="D3370" s="5">
        <v>1395000</v>
      </c>
      <c r="E3370" s="5">
        <v>0</v>
      </c>
      <c r="F3370" s="5">
        <f t="shared" si="429"/>
        <v>1647646900</v>
      </c>
      <c r="H3370" s="25" t="str">
        <f t="shared" si="423"/>
        <v>12</v>
      </c>
      <c r="I3370" s="25" t="str">
        <f t="shared" si="424"/>
        <v>10</v>
      </c>
      <c r="J3370" s="25" t="str">
        <f t="shared" si="425"/>
        <v>2018</v>
      </c>
      <c r="K3370" s="25" t="str">
        <f t="shared" si="426"/>
        <v>2</v>
      </c>
      <c r="L3370" s="25" t="str">
        <f t="shared" si="427"/>
        <v>301507</v>
      </c>
      <c r="M3370" s="25" t="str">
        <f t="shared" si="428"/>
        <v>AMPERA 2</v>
      </c>
    </row>
    <row r="3371" spans="2:13" x14ac:dyDescent="0.25">
      <c r="B3371" s="6">
        <v>43386</v>
      </c>
      <c r="C3371" s="4" t="s">
        <v>2055</v>
      </c>
      <c r="D3371" s="5">
        <v>390000</v>
      </c>
      <c r="E3371" s="5">
        <v>0</v>
      </c>
      <c r="F3371" s="5">
        <f t="shared" si="429"/>
        <v>1648036900</v>
      </c>
      <c r="H3371" s="25" t="str">
        <f t="shared" si="423"/>
        <v>12</v>
      </c>
      <c r="I3371" s="25" t="str">
        <f t="shared" si="424"/>
        <v>10</v>
      </c>
      <c r="J3371" s="25" t="str">
        <f t="shared" si="425"/>
        <v>2018</v>
      </c>
      <c r="K3371" s="25" t="str">
        <f t="shared" si="426"/>
        <v>2</v>
      </c>
      <c r="L3371" s="25" t="str">
        <f t="shared" si="427"/>
        <v>301513</v>
      </c>
      <c r="M3371" s="25" t="str">
        <f t="shared" si="428"/>
        <v>KP RAMBUTAN</v>
      </c>
    </row>
    <row r="3372" spans="2:13" x14ac:dyDescent="0.25">
      <c r="B3372" s="6">
        <v>43386</v>
      </c>
      <c r="C3372" s="4" t="s">
        <v>2056</v>
      </c>
      <c r="D3372" s="5">
        <v>258000</v>
      </c>
      <c r="E3372" s="5">
        <v>0</v>
      </c>
      <c r="F3372" s="5">
        <f t="shared" si="429"/>
        <v>1648294900</v>
      </c>
      <c r="H3372" s="25" t="str">
        <f t="shared" si="423"/>
        <v>12</v>
      </c>
      <c r="I3372" s="25" t="str">
        <f t="shared" si="424"/>
        <v>10</v>
      </c>
      <c r="J3372" s="25" t="str">
        <f t="shared" si="425"/>
        <v>2018</v>
      </c>
      <c r="K3372" s="25" t="str">
        <f t="shared" si="426"/>
        <v>2</v>
      </c>
      <c r="L3372" s="25" t="str">
        <f t="shared" si="427"/>
        <v>301515</v>
      </c>
      <c r="M3372" s="25" t="str">
        <f t="shared" si="428"/>
        <v>DUKUH 1</v>
      </c>
    </row>
    <row r="3373" spans="2:13" x14ac:dyDescent="0.25">
      <c r="B3373" s="6">
        <v>43386</v>
      </c>
      <c r="C3373" s="4" t="s">
        <v>2057</v>
      </c>
      <c r="D3373" s="5">
        <v>165000</v>
      </c>
      <c r="E3373" s="5">
        <v>0</v>
      </c>
      <c r="F3373" s="5">
        <f t="shared" si="429"/>
        <v>1648459900</v>
      </c>
      <c r="H3373" s="25" t="str">
        <f t="shared" si="423"/>
        <v>12</v>
      </c>
      <c r="I3373" s="25" t="str">
        <f t="shared" si="424"/>
        <v>10</v>
      </c>
      <c r="J3373" s="25" t="str">
        <f t="shared" si="425"/>
        <v>2018</v>
      </c>
      <c r="K3373" s="25" t="str">
        <f t="shared" si="426"/>
        <v>2</v>
      </c>
      <c r="L3373" s="25" t="str">
        <f t="shared" si="427"/>
        <v>301512</v>
      </c>
      <c r="M3373" s="25" t="str">
        <f t="shared" si="428"/>
        <v>GEDONG 1</v>
      </c>
    </row>
    <row r="3374" spans="2:13" x14ac:dyDescent="0.25">
      <c r="B3374" s="6">
        <v>43386</v>
      </c>
      <c r="C3374" s="4" t="s">
        <v>2058</v>
      </c>
      <c r="D3374" s="5">
        <v>75000</v>
      </c>
      <c r="E3374" s="5">
        <v>0</v>
      </c>
      <c r="F3374" s="5">
        <f t="shared" si="429"/>
        <v>1648534900</v>
      </c>
      <c r="H3374" s="25" t="str">
        <f t="shared" si="423"/>
        <v>12</v>
      </c>
      <c r="I3374" s="25" t="str">
        <f t="shared" si="424"/>
        <v>10</v>
      </c>
      <c r="J3374" s="25" t="str">
        <f t="shared" si="425"/>
        <v>2018</v>
      </c>
      <c r="K3374" s="25" t="str">
        <f t="shared" si="426"/>
        <v>2</v>
      </c>
      <c r="L3374" s="25" t="str">
        <f t="shared" si="427"/>
        <v>301511</v>
      </c>
      <c r="M3374" s="25" t="str">
        <f t="shared" si="428"/>
        <v>GEDONG 2</v>
      </c>
    </row>
    <row r="3375" spans="2:13" x14ac:dyDescent="0.25">
      <c r="B3375" s="6">
        <v>43386</v>
      </c>
      <c r="C3375" s="4" t="s">
        <v>2045</v>
      </c>
      <c r="D3375" s="5">
        <v>2625000</v>
      </c>
      <c r="E3375" s="5">
        <v>0</v>
      </c>
      <c r="F3375" s="5">
        <f t="shared" si="429"/>
        <v>1651159900</v>
      </c>
      <c r="H3375" s="25" t="str">
        <f t="shared" si="423"/>
        <v>12</v>
      </c>
      <c r="I3375" s="25" t="str">
        <f t="shared" si="424"/>
        <v>10</v>
      </c>
      <c r="J3375" s="25" t="str">
        <f t="shared" si="425"/>
        <v>2018</v>
      </c>
      <c r="K3375" s="25" t="str">
        <f t="shared" si="426"/>
        <v>2</v>
      </c>
      <c r="L3375" s="25" t="str">
        <f t="shared" si="427"/>
        <v>301508</v>
      </c>
      <c r="M3375" s="25" t="str">
        <f t="shared" si="428"/>
        <v>AMPERA 1</v>
      </c>
    </row>
    <row r="3376" spans="2:13" x14ac:dyDescent="0.25">
      <c r="B3376" s="6">
        <v>43386</v>
      </c>
      <c r="C3376" s="4" t="s">
        <v>2056</v>
      </c>
      <c r="D3376" s="5">
        <v>2490000</v>
      </c>
      <c r="E3376" s="5">
        <v>0</v>
      </c>
      <c r="F3376" s="5">
        <f t="shared" si="429"/>
        <v>1653649900</v>
      </c>
      <c r="H3376" s="25" t="str">
        <f t="shared" si="423"/>
        <v>12</v>
      </c>
      <c r="I3376" s="25" t="str">
        <f t="shared" si="424"/>
        <v>10</v>
      </c>
      <c r="J3376" s="25" t="str">
        <f t="shared" si="425"/>
        <v>2018</v>
      </c>
      <c r="K3376" s="25" t="str">
        <f t="shared" si="426"/>
        <v>2</v>
      </c>
      <c r="L3376" s="25" t="str">
        <f t="shared" si="427"/>
        <v>301515</v>
      </c>
      <c r="M3376" s="25" t="str">
        <f t="shared" si="428"/>
        <v>DUKUH 1</v>
      </c>
    </row>
    <row r="3377" spans="2:13" x14ac:dyDescent="0.25">
      <c r="B3377" s="6">
        <v>43386</v>
      </c>
      <c r="C3377" s="4" t="s">
        <v>2049</v>
      </c>
      <c r="D3377" s="5">
        <v>150500</v>
      </c>
      <c r="E3377" s="5">
        <v>0</v>
      </c>
      <c r="F3377" s="5">
        <f t="shared" si="429"/>
        <v>1653800400</v>
      </c>
      <c r="H3377" s="25" t="str">
        <f t="shared" si="423"/>
        <v>12</v>
      </c>
      <c r="I3377" s="25" t="str">
        <f t="shared" si="424"/>
        <v>10</v>
      </c>
      <c r="J3377" s="25" t="str">
        <f t="shared" si="425"/>
        <v>2018</v>
      </c>
      <c r="K3377" s="25" t="str">
        <f t="shared" si="426"/>
        <v>2</v>
      </c>
      <c r="L3377" s="25" t="str">
        <f t="shared" si="427"/>
        <v>301516</v>
      </c>
      <c r="M3377" s="25" t="str">
        <f t="shared" si="428"/>
        <v>DUKUH 3</v>
      </c>
    </row>
    <row r="3378" spans="2:13" x14ac:dyDescent="0.25">
      <c r="B3378" s="6">
        <v>43386</v>
      </c>
      <c r="C3378" s="4" t="s">
        <v>2058</v>
      </c>
      <c r="D3378" s="5">
        <v>600000</v>
      </c>
      <c r="E3378" s="5">
        <v>0</v>
      </c>
      <c r="F3378" s="5">
        <f t="shared" si="429"/>
        <v>1654400400</v>
      </c>
      <c r="H3378" s="25" t="str">
        <f t="shared" si="423"/>
        <v>12</v>
      </c>
      <c r="I3378" s="25" t="str">
        <f t="shared" si="424"/>
        <v>10</v>
      </c>
      <c r="J3378" s="25" t="str">
        <f t="shared" si="425"/>
        <v>2018</v>
      </c>
      <c r="K3378" s="25" t="str">
        <f t="shared" si="426"/>
        <v>2</v>
      </c>
      <c r="L3378" s="25" t="str">
        <f t="shared" si="427"/>
        <v>301511</v>
      </c>
      <c r="M3378" s="25" t="str">
        <f t="shared" si="428"/>
        <v>GEDONG 2</v>
      </c>
    </row>
    <row r="3379" spans="2:13" x14ac:dyDescent="0.25">
      <c r="B3379" s="6">
        <v>43386</v>
      </c>
      <c r="C3379" s="4" t="s">
        <v>2059</v>
      </c>
      <c r="D3379" s="5">
        <v>750000</v>
      </c>
      <c r="E3379" s="5">
        <v>0</v>
      </c>
      <c r="F3379" s="5">
        <f t="shared" si="429"/>
        <v>1655150400</v>
      </c>
      <c r="H3379" s="25" t="str">
        <f t="shared" si="423"/>
        <v>12</v>
      </c>
      <c r="I3379" s="25" t="str">
        <f t="shared" si="424"/>
        <v>10</v>
      </c>
      <c r="J3379" s="25" t="str">
        <f t="shared" si="425"/>
        <v>2018</v>
      </c>
      <c r="K3379" s="25" t="str">
        <f t="shared" si="426"/>
        <v>2</v>
      </c>
      <c r="L3379" s="25" t="str">
        <f t="shared" si="427"/>
        <v>301534</v>
      </c>
      <c r="M3379" s="25" t="str">
        <f t="shared" si="428"/>
        <v>LT AGUNG 3</v>
      </c>
    </row>
    <row r="3380" spans="2:13" x14ac:dyDescent="0.25">
      <c r="B3380" s="6">
        <v>43386</v>
      </c>
      <c r="C3380" s="4" t="s">
        <v>2054</v>
      </c>
      <c r="D3380" s="5">
        <v>180000</v>
      </c>
      <c r="E3380" s="5">
        <v>0</v>
      </c>
      <c r="F3380" s="5">
        <f t="shared" si="429"/>
        <v>1655330400</v>
      </c>
      <c r="H3380" s="25" t="str">
        <f t="shared" si="423"/>
        <v>12</v>
      </c>
      <c r="I3380" s="25" t="str">
        <f t="shared" si="424"/>
        <v>10</v>
      </c>
      <c r="J3380" s="25" t="str">
        <f t="shared" si="425"/>
        <v>2018</v>
      </c>
      <c r="K3380" s="25" t="str">
        <f t="shared" si="426"/>
        <v>2</v>
      </c>
      <c r="L3380" s="25" t="str">
        <f t="shared" si="427"/>
        <v>301507</v>
      </c>
      <c r="M3380" s="25" t="str">
        <f t="shared" si="428"/>
        <v>AMPERA 2</v>
      </c>
    </row>
    <row r="3381" spans="2:13" x14ac:dyDescent="0.25">
      <c r="B3381" s="6">
        <v>43386</v>
      </c>
      <c r="C3381" s="4" t="s">
        <v>2057</v>
      </c>
      <c r="D3381" s="5">
        <v>510000</v>
      </c>
      <c r="E3381" s="5">
        <v>0</v>
      </c>
      <c r="F3381" s="5">
        <f t="shared" si="429"/>
        <v>1655840400</v>
      </c>
      <c r="H3381" s="25" t="str">
        <f t="shared" si="423"/>
        <v>12</v>
      </c>
      <c r="I3381" s="25" t="str">
        <f t="shared" si="424"/>
        <v>10</v>
      </c>
      <c r="J3381" s="25" t="str">
        <f t="shared" si="425"/>
        <v>2018</v>
      </c>
      <c r="K3381" s="25" t="str">
        <f t="shared" si="426"/>
        <v>2</v>
      </c>
      <c r="L3381" s="25" t="str">
        <f t="shared" si="427"/>
        <v>301512</v>
      </c>
      <c r="M3381" s="25" t="str">
        <f t="shared" si="428"/>
        <v>GEDONG 1</v>
      </c>
    </row>
    <row r="3382" spans="2:13" x14ac:dyDescent="0.25">
      <c r="B3382" s="6">
        <v>43386</v>
      </c>
      <c r="C3382" s="4" t="s">
        <v>2047</v>
      </c>
      <c r="D3382" s="5">
        <v>585000</v>
      </c>
      <c r="E3382" s="5">
        <v>0</v>
      </c>
      <c r="F3382" s="5">
        <f t="shared" si="429"/>
        <v>1656425400</v>
      </c>
      <c r="H3382" s="25" t="str">
        <f t="shared" si="423"/>
        <v>12</v>
      </c>
      <c r="I3382" s="25" t="str">
        <f t="shared" si="424"/>
        <v>10</v>
      </c>
      <c r="J3382" s="25" t="str">
        <f t="shared" si="425"/>
        <v>2018</v>
      </c>
      <c r="K3382" s="25" t="str">
        <f t="shared" si="426"/>
        <v>2</v>
      </c>
      <c r="L3382" s="25" t="str">
        <f t="shared" si="427"/>
        <v>301504</v>
      </c>
      <c r="M3382" s="25" t="str">
        <f t="shared" si="428"/>
        <v>PD PINANG</v>
      </c>
    </row>
    <row r="3383" spans="2:13" x14ac:dyDescent="0.25">
      <c r="B3383" s="6">
        <v>43386</v>
      </c>
      <c r="C3383" s="4" t="s">
        <v>2050</v>
      </c>
      <c r="D3383" s="5">
        <v>292500</v>
      </c>
      <c r="E3383" s="5">
        <v>0</v>
      </c>
      <c r="F3383" s="5">
        <f t="shared" si="429"/>
        <v>1656717900</v>
      </c>
      <c r="H3383" s="25" t="str">
        <f t="shared" si="423"/>
        <v>12</v>
      </c>
      <c r="I3383" s="25" t="str">
        <f t="shared" si="424"/>
        <v>10</v>
      </c>
      <c r="J3383" s="25" t="str">
        <f t="shared" si="425"/>
        <v>2018</v>
      </c>
      <c r="K3383" s="25" t="str">
        <f t="shared" si="426"/>
        <v>2</v>
      </c>
      <c r="L3383" s="25" t="str">
        <f t="shared" si="427"/>
        <v>301503</v>
      </c>
      <c r="M3383" s="25" t="str">
        <f t="shared" si="428"/>
        <v>CIPUTAT 1</v>
      </c>
    </row>
    <row r="3384" spans="2:13" x14ac:dyDescent="0.25">
      <c r="B3384" s="6">
        <v>43386</v>
      </c>
      <c r="C3384" s="4" t="s">
        <v>2052</v>
      </c>
      <c r="D3384" s="5">
        <v>180000</v>
      </c>
      <c r="E3384" s="5">
        <v>0</v>
      </c>
      <c r="F3384" s="5">
        <f t="shared" si="429"/>
        <v>1656897900</v>
      </c>
      <c r="H3384" s="25" t="str">
        <f t="shared" si="423"/>
        <v>12</v>
      </c>
      <c r="I3384" s="25" t="str">
        <f t="shared" si="424"/>
        <v>10</v>
      </c>
      <c r="J3384" s="25" t="str">
        <f t="shared" si="425"/>
        <v>2018</v>
      </c>
      <c r="K3384" s="25" t="str">
        <f t="shared" si="426"/>
        <v>2</v>
      </c>
      <c r="L3384" s="25" t="str">
        <f t="shared" si="427"/>
        <v>301510</v>
      </c>
      <c r="M3384" s="25" t="str">
        <f t="shared" si="428"/>
        <v>LT AGUNG 1</v>
      </c>
    </row>
    <row r="3385" spans="2:13" x14ac:dyDescent="0.25">
      <c r="B3385" s="6">
        <v>43386</v>
      </c>
      <c r="C3385" s="4" t="s">
        <v>2060</v>
      </c>
      <c r="D3385" s="5">
        <v>2542500</v>
      </c>
      <c r="E3385" s="5">
        <v>0</v>
      </c>
      <c r="F3385" s="5">
        <f t="shared" si="429"/>
        <v>1659440400</v>
      </c>
      <c r="H3385" s="25" t="str">
        <f t="shared" si="423"/>
        <v>12</v>
      </c>
      <c r="I3385" s="25" t="str">
        <f t="shared" si="424"/>
        <v>10</v>
      </c>
      <c r="J3385" s="25" t="str">
        <f t="shared" si="425"/>
        <v>2018</v>
      </c>
      <c r="K3385" s="25" t="str">
        <f t="shared" si="426"/>
        <v>1</v>
      </c>
      <c r="L3385" s="25" t="str">
        <f t="shared" si="427"/>
        <v>301509</v>
      </c>
      <c r="M3385" s="25" t="str">
        <f t="shared" si="428"/>
        <v>LT AGUNG 2</v>
      </c>
    </row>
    <row r="3386" spans="2:13" x14ac:dyDescent="0.25">
      <c r="B3386" s="6">
        <v>43386</v>
      </c>
      <c r="C3386" s="4" t="s">
        <v>2061</v>
      </c>
      <c r="D3386" s="5">
        <v>1605000</v>
      </c>
      <c r="E3386" s="5">
        <v>0</v>
      </c>
      <c r="F3386" s="5">
        <f t="shared" si="429"/>
        <v>1661045400</v>
      </c>
      <c r="H3386" s="25" t="str">
        <f t="shared" si="423"/>
        <v>12</v>
      </c>
      <c r="I3386" s="25" t="str">
        <f t="shared" si="424"/>
        <v>10</v>
      </c>
      <c r="J3386" s="25" t="str">
        <f t="shared" si="425"/>
        <v>2018</v>
      </c>
      <c r="K3386" s="25" t="str">
        <f t="shared" si="426"/>
        <v>1</v>
      </c>
      <c r="L3386" s="25" t="str">
        <f t="shared" si="427"/>
        <v>301511</v>
      </c>
      <c r="M3386" s="25" t="str">
        <f t="shared" si="428"/>
        <v>GEDONG 2</v>
      </c>
    </row>
    <row r="3387" spans="2:13" x14ac:dyDescent="0.25">
      <c r="B3387" s="6">
        <v>43386</v>
      </c>
      <c r="C3387" s="4" t="s">
        <v>2062</v>
      </c>
      <c r="D3387" s="5">
        <v>15000</v>
      </c>
      <c r="E3387" s="5">
        <v>0</v>
      </c>
      <c r="F3387" s="5">
        <f t="shared" si="429"/>
        <v>1661060400</v>
      </c>
      <c r="H3387" s="25" t="str">
        <f t="shared" si="423"/>
        <v>12</v>
      </c>
      <c r="I3387" s="25" t="str">
        <f t="shared" si="424"/>
        <v>10</v>
      </c>
      <c r="J3387" s="25" t="str">
        <f t="shared" si="425"/>
        <v>2018</v>
      </c>
      <c r="K3387" s="25" t="str">
        <f t="shared" si="426"/>
        <v>1</v>
      </c>
      <c r="L3387" s="25" t="str">
        <f t="shared" si="427"/>
        <v>301514</v>
      </c>
      <c r="M3387" s="25" t="str">
        <f t="shared" si="428"/>
        <v>PS REBO</v>
      </c>
    </row>
    <row r="3388" spans="2:13" x14ac:dyDescent="0.25">
      <c r="B3388" s="6">
        <v>43386</v>
      </c>
      <c r="C3388" s="4" t="s">
        <v>2063</v>
      </c>
      <c r="D3388" s="5">
        <v>1432500</v>
      </c>
      <c r="E3388" s="5">
        <v>0</v>
      </c>
      <c r="F3388" s="5">
        <f t="shared" si="429"/>
        <v>1662492900</v>
      </c>
      <c r="H3388" s="25" t="str">
        <f t="shared" ref="H3388:H3451" si="430">MID(C3388,81,2)</f>
        <v>12</v>
      </c>
      <c r="I3388" s="25" t="str">
        <f t="shared" ref="I3388:I3451" si="431">MID(C3388,83,2)</f>
        <v>10</v>
      </c>
      <c r="J3388" s="25" t="str">
        <f t="shared" ref="J3388:J3451" si="432">MID(C3388,85,4)</f>
        <v>2018</v>
      </c>
      <c r="K3388" s="25" t="str">
        <f t="shared" ref="K3388:K3451" si="433">MID(C3388,90,1)</f>
        <v>1</v>
      </c>
      <c r="L3388" s="25" t="str">
        <f t="shared" ref="L3388:L3451" si="434">MID(C3388,92,6)</f>
        <v>301510</v>
      </c>
      <c r="M3388" s="25" t="str">
        <f t="shared" ref="M3388:M3451" si="435">MID(C3388,99,15)</f>
        <v>LT AGUNG 1</v>
      </c>
    </row>
    <row r="3389" spans="2:13" x14ac:dyDescent="0.25">
      <c r="B3389" s="6">
        <v>43386</v>
      </c>
      <c r="C3389" s="4" t="s">
        <v>2064</v>
      </c>
      <c r="D3389" s="5">
        <v>427500</v>
      </c>
      <c r="E3389" s="5">
        <v>0</v>
      </c>
      <c r="F3389" s="5">
        <f t="shared" si="429"/>
        <v>1662920400</v>
      </c>
      <c r="H3389" s="25" t="str">
        <f t="shared" si="430"/>
        <v>12</v>
      </c>
      <c r="I3389" s="25" t="str">
        <f t="shared" si="431"/>
        <v>10</v>
      </c>
      <c r="J3389" s="25" t="str">
        <f t="shared" si="432"/>
        <v>2018</v>
      </c>
      <c r="K3389" s="25" t="str">
        <f t="shared" si="433"/>
        <v>1</v>
      </c>
      <c r="L3389" s="25" t="str">
        <f t="shared" si="434"/>
        <v>301512</v>
      </c>
      <c r="M3389" s="25" t="str">
        <f t="shared" si="435"/>
        <v>GEDONG 1</v>
      </c>
    </row>
    <row r="3390" spans="2:13" x14ac:dyDescent="0.25">
      <c r="B3390" s="6">
        <v>43386</v>
      </c>
      <c r="C3390" s="4" t="s">
        <v>2065</v>
      </c>
      <c r="D3390" s="5">
        <v>21500</v>
      </c>
      <c r="E3390" s="5">
        <v>0</v>
      </c>
      <c r="F3390" s="5">
        <f t="shared" si="429"/>
        <v>1662941900</v>
      </c>
      <c r="H3390" s="25" t="str">
        <f t="shared" si="430"/>
        <v>12</v>
      </c>
      <c r="I3390" s="25" t="str">
        <f t="shared" si="431"/>
        <v>10</v>
      </c>
      <c r="J3390" s="25" t="str">
        <f t="shared" si="432"/>
        <v>2018</v>
      </c>
      <c r="K3390" s="25" t="str">
        <f t="shared" si="433"/>
        <v>1</v>
      </c>
      <c r="L3390" s="25" t="str">
        <f t="shared" si="434"/>
        <v>301516</v>
      </c>
      <c r="M3390" s="25" t="str">
        <f t="shared" si="435"/>
        <v>DUKUH 3</v>
      </c>
    </row>
    <row r="3391" spans="2:13" x14ac:dyDescent="0.25">
      <c r="B3391" s="6">
        <v>43386</v>
      </c>
      <c r="C3391" s="4" t="s">
        <v>2066</v>
      </c>
      <c r="D3391" s="5">
        <v>1425000</v>
      </c>
      <c r="E3391" s="5">
        <v>0</v>
      </c>
      <c r="F3391" s="5">
        <f t="shared" si="429"/>
        <v>1664366900</v>
      </c>
      <c r="H3391" s="25" t="str">
        <f t="shared" si="430"/>
        <v>12</v>
      </c>
      <c r="I3391" s="25" t="str">
        <f t="shared" si="431"/>
        <v>10</v>
      </c>
      <c r="J3391" s="25" t="str">
        <f t="shared" si="432"/>
        <v>2018</v>
      </c>
      <c r="K3391" s="25" t="str">
        <f t="shared" si="433"/>
        <v>1</v>
      </c>
      <c r="L3391" s="25" t="str">
        <f t="shared" si="434"/>
        <v>301515</v>
      </c>
      <c r="M3391" s="25" t="str">
        <f t="shared" si="435"/>
        <v>DUKUH 1</v>
      </c>
    </row>
    <row r="3392" spans="2:13" x14ac:dyDescent="0.25">
      <c r="B3392" s="6">
        <v>43386</v>
      </c>
      <c r="C3392" s="4" t="s">
        <v>2065</v>
      </c>
      <c r="D3392" s="5">
        <v>1357500</v>
      </c>
      <c r="E3392" s="5">
        <v>0</v>
      </c>
      <c r="F3392" s="5">
        <f t="shared" si="429"/>
        <v>1665724400</v>
      </c>
      <c r="H3392" s="25" t="str">
        <f t="shared" si="430"/>
        <v>12</v>
      </c>
      <c r="I3392" s="25" t="str">
        <f t="shared" si="431"/>
        <v>10</v>
      </c>
      <c r="J3392" s="25" t="str">
        <f t="shared" si="432"/>
        <v>2018</v>
      </c>
      <c r="K3392" s="25" t="str">
        <f t="shared" si="433"/>
        <v>1</v>
      </c>
      <c r="L3392" s="25" t="str">
        <f t="shared" si="434"/>
        <v>301516</v>
      </c>
      <c r="M3392" s="25" t="str">
        <f t="shared" si="435"/>
        <v>DUKUH 3</v>
      </c>
    </row>
    <row r="3393" spans="2:13" x14ac:dyDescent="0.25">
      <c r="B3393" s="6">
        <v>43386</v>
      </c>
      <c r="C3393" s="4" t="s">
        <v>2063</v>
      </c>
      <c r="D3393" s="5">
        <v>225000</v>
      </c>
      <c r="E3393" s="5">
        <v>0</v>
      </c>
      <c r="F3393" s="5">
        <f t="shared" si="429"/>
        <v>1665949400</v>
      </c>
      <c r="H3393" s="25" t="str">
        <f t="shared" si="430"/>
        <v>12</v>
      </c>
      <c r="I3393" s="25" t="str">
        <f t="shared" si="431"/>
        <v>10</v>
      </c>
      <c r="J3393" s="25" t="str">
        <f t="shared" si="432"/>
        <v>2018</v>
      </c>
      <c r="K3393" s="25" t="str">
        <f t="shared" si="433"/>
        <v>1</v>
      </c>
      <c r="L3393" s="25" t="str">
        <f t="shared" si="434"/>
        <v>301510</v>
      </c>
      <c r="M3393" s="25" t="str">
        <f t="shared" si="435"/>
        <v>LT AGUNG 1</v>
      </c>
    </row>
    <row r="3394" spans="2:13" x14ac:dyDescent="0.25">
      <c r="B3394" s="6">
        <v>43386</v>
      </c>
      <c r="C3394" s="4" t="s">
        <v>2061</v>
      </c>
      <c r="D3394" s="5">
        <v>30000</v>
      </c>
      <c r="E3394" s="5">
        <v>0</v>
      </c>
      <c r="F3394" s="5">
        <f t="shared" si="429"/>
        <v>1665979400</v>
      </c>
      <c r="H3394" s="25" t="str">
        <f t="shared" si="430"/>
        <v>12</v>
      </c>
      <c r="I3394" s="25" t="str">
        <f t="shared" si="431"/>
        <v>10</v>
      </c>
      <c r="J3394" s="25" t="str">
        <f t="shared" si="432"/>
        <v>2018</v>
      </c>
      <c r="K3394" s="25" t="str">
        <f t="shared" si="433"/>
        <v>1</v>
      </c>
      <c r="L3394" s="25" t="str">
        <f t="shared" si="434"/>
        <v>301511</v>
      </c>
      <c r="M3394" s="25" t="str">
        <f t="shared" si="435"/>
        <v>GEDONG 2</v>
      </c>
    </row>
    <row r="3395" spans="2:13" x14ac:dyDescent="0.25">
      <c r="B3395" s="6">
        <v>43386</v>
      </c>
      <c r="C3395" s="4" t="s">
        <v>2060</v>
      </c>
      <c r="D3395" s="5">
        <v>75000</v>
      </c>
      <c r="E3395" s="5">
        <v>0</v>
      </c>
      <c r="F3395" s="5">
        <f t="shared" si="429"/>
        <v>1666054400</v>
      </c>
      <c r="H3395" s="25" t="str">
        <f t="shared" si="430"/>
        <v>12</v>
      </c>
      <c r="I3395" s="25" t="str">
        <f t="shared" si="431"/>
        <v>10</v>
      </c>
      <c r="J3395" s="25" t="str">
        <f t="shared" si="432"/>
        <v>2018</v>
      </c>
      <c r="K3395" s="25" t="str">
        <f t="shared" si="433"/>
        <v>1</v>
      </c>
      <c r="L3395" s="25" t="str">
        <f t="shared" si="434"/>
        <v>301509</v>
      </c>
      <c r="M3395" s="25" t="str">
        <f t="shared" si="435"/>
        <v>LT AGUNG 2</v>
      </c>
    </row>
    <row r="3396" spans="2:13" x14ac:dyDescent="0.25">
      <c r="B3396" s="6">
        <v>43386</v>
      </c>
      <c r="C3396" s="4" t="s">
        <v>2066</v>
      </c>
      <c r="D3396" s="5">
        <v>21500</v>
      </c>
      <c r="E3396" s="5">
        <v>0</v>
      </c>
      <c r="F3396" s="5">
        <f t="shared" si="429"/>
        <v>1666075900</v>
      </c>
      <c r="H3396" s="25" t="str">
        <f t="shared" si="430"/>
        <v>12</v>
      </c>
      <c r="I3396" s="25" t="str">
        <f t="shared" si="431"/>
        <v>10</v>
      </c>
      <c r="J3396" s="25" t="str">
        <f t="shared" si="432"/>
        <v>2018</v>
      </c>
      <c r="K3396" s="25" t="str">
        <f t="shared" si="433"/>
        <v>1</v>
      </c>
      <c r="L3396" s="25" t="str">
        <f t="shared" si="434"/>
        <v>301515</v>
      </c>
      <c r="M3396" s="25" t="str">
        <f t="shared" si="435"/>
        <v>DUKUH 1</v>
      </c>
    </row>
    <row r="3397" spans="2:13" x14ac:dyDescent="0.25">
      <c r="B3397" s="6">
        <v>43386</v>
      </c>
      <c r="C3397" s="4" t="s">
        <v>2067</v>
      </c>
      <c r="D3397" s="5">
        <v>30000</v>
      </c>
      <c r="E3397" s="5">
        <v>0</v>
      </c>
      <c r="F3397" s="5">
        <f t="shared" si="429"/>
        <v>1666105900</v>
      </c>
      <c r="H3397" s="25" t="str">
        <f t="shared" si="430"/>
        <v>12</v>
      </c>
      <c r="I3397" s="25" t="str">
        <f t="shared" si="431"/>
        <v>10</v>
      </c>
      <c r="J3397" s="25" t="str">
        <f t="shared" si="432"/>
        <v>2018</v>
      </c>
      <c r="K3397" s="25" t="str">
        <f t="shared" si="433"/>
        <v>1</v>
      </c>
      <c r="L3397" s="25" t="str">
        <f t="shared" si="434"/>
        <v>301513</v>
      </c>
      <c r="M3397" s="25" t="str">
        <f t="shared" si="435"/>
        <v>KP RAMBUTAN</v>
      </c>
    </row>
    <row r="3398" spans="2:13" x14ac:dyDescent="0.25">
      <c r="B3398" s="6">
        <v>43386</v>
      </c>
      <c r="C3398" s="4" t="s">
        <v>2062</v>
      </c>
      <c r="D3398" s="5">
        <v>3817500</v>
      </c>
      <c r="E3398" s="5">
        <v>0</v>
      </c>
      <c r="F3398" s="5">
        <f t="shared" si="429"/>
        <v>1669923400</v>
      </c>
      <c r="H3398" s="25" t="str">
        <f t="shared" si="430"/>
        <v>12</v>
      </c>
      <c r="I3398" s="25" t="str">
        <f t="shared" si="431"/>
        <v>10</v>
      </c>
      <c r="J3398" s="25" t="str">
        <f t="shared" si="432"/>
        <v>2018</v>
      </c>
      <c r="K3398" s="25" t="str">
        <f t="shared" si="433"/>
        <v>1</v>
      </c>
      <c r="L3398" s="25" t="str">
        <f t="shared" si="434"/>
        <v>301514</v>
      </c>
      <c r="M3398" s="25" t="str">
        <f t="shared" si="435"/>
        <v>PS REBO</v>
      </c>
    </row>
    <row r="3399" spans="2:13" x14ac:dyDescent="0.25">
      <c r="B3399" s="6">
        <v>43386</v>
      </c>
      <c r="C3399" s="4" t="s">
        <v>2067</v>
      </c>
      <c r="D3399" s="5">
        <v>1072500</v>
      </c>
      <c r="E3399" s="5">
        <v>0</v>
      </c>
      <c r="F3399" s="5">
        <f t="shared" si="429"/>
        <v>1670995900</v>
      </c>
      <c r="H3399" s="25" t="str">
        <f t="shared" si="430"/>
        <v>12</v>
      </c>
      <c r="I3399" s="25" t="str">
        <f t="shared" si="431"/>
        <v>10</v>
      </c>
      <c r="J3399" s="25" t="str">
        <f t="shared" si="432"/>
        <v>2018</v>
      </c>
      <c r="K3399" s="25" t="str">
        <f t="shared" si="433"/>
        <v>1</v>
      </c>
      <c r="L3399" s="25" t="str">
        <f t="shared" si="434"/>
        <v>301513</v>
      </c>
      <c r="M3399" s="25" t="str">
        <f t="shared" si="435"/>
        <v>KP RAMBUTAN</v>
      </c>
    </row>
    <row r="3400" spans="2:13" x14ac:dyDescent="0.25">
      <c r="B3400" s="6">
        <v>43386</v>
      </c>
      <c r="C3400" s="4" t="s">
        <v>2068</v>
      </c>
      <c r="D3400" s="5">
        <v>105000</v>
      </c>
      <c r="E3400" s="5">
        <v>0</v>
      </c>
      <c r="F3400" s="5">
        <f t="shared" si="429"/>
        <v>1671100900</v>
      </c>
      <c r="H3400" s="25" t="str">
        <f t="shared" si="430"/>
        <v>12</v>
      </c>
      <c r="I3400" s="25" t="str">
        <f t="shared" si="431"/>
        <v>10</v>
      </c>
      <c r="J3400" s="25" t="str">
        <f t="shared" si="432"/>
        <v>2018</v>
      </c>
      <c r="K3400" s="25" t="str">
        <f t="shared" si="433"/>
        <v>1</v>
      </c>
      <c r="L3400" s="25" t="str">
        <f t="shared" si="434"/>
        <v>301534</v>
      </c>
      <c r="M3400" s="25" t="str">
        <f t="shared" si="435"/>
        <v>LT AGUNG 3</v>
      </c>
    </row>
    <row r="3401" spans="2:13" x14ac:dyDescent="0.25">
      <c r="B3401" s="6">
        <v>43386</v>
      </c>
      <c r="C3401" s="4" t="s">
        <v>2031</v>
      </c>
      <c r="D3401" s="5">
        <v>75000</v>
      </c>
      <c r="E3401" s="5">
        <v>0</v>
      </c>
      <c r="F3401" s="5">
        <f t="shared" si="429"/>
        <v>1671175900</v>
      </c>
      <c r="H3401" s="25" t="str">
        <f t="shared" si="430"/>
        <v>12</v>
      </c>
      <c r="I3401" s="25" t="str">
        <f t="shared" si="431"/>
        <v>10</v>
      </c>
      <c r="J3401" s="25" t="str">
        <f t="shared" si="432"/>
        <v>2018</v>
      </c>
      <c r="K3401" s="25" t="str">
        <f t="shared" si="433"/>
        <v>3</v>
      </c>
      <c r="L3401" s="25" t="str">
        <f t="shared" si="434"/>
        <v>301512</v>
      </c>
      <c r="M3401" s="25" t="str">
        <f t="shared" si="435"/>
        <v>GEDONG 1</v>
      </c>
    </row>
    <row r="3402" spans="2:13" x14ac:dyDescent="0.25">
      <c r="B3402" s="6">
        <v>43386</v>
      </c>
      <c r="C3402" s="4" t="s">
        <v>2033</v>
      </c>
      <c r="D3402" s="5">
        <v>690000</v>
      </c>
      <c r="E3402" s="5">
        <v>0</v>
      </c>
      <c r="F3402" s="5">
        <f t="shared" si="429"/>
        <v>1671865900</v>
      </c>
      <c r="H3402" s="25" t="str">
        <f t="shared" si="430"/>
        <v>12</v>
      </c>
      <c r="I3402" s="25" t="str">
        <f t="shared" si="431"/>
        <v>10</v>
      </c>
      <c r="J3402" s="25" t="str">
        <f t="shared" si="432"/>
        <v>2018</v>
      </c>
      <c r="K3402" s="25" t="str">
        <f t="shared" si="433"/>
        <v>3</v>
      </c>
      <c r="L3402" s="25" t="str">
        <f t="shared" si="434"/>
        <v>301516</v>
      </c>
      <c r="M3402" s="25" t="str">
        <f t="shared" si="435"/>
        <v>DUKUH 3</v>
      </c>
    </row>
    <row r="3403" spans="2:13" x14ac:dyDescent="0.25">
      <c r="B3403" s="6">
        <v>43386</v>
      </c>
      <c r="C3403" s="4" t="s">
        <v>2032</v>
      </c>
      <c r="D3403" s="5">
        <v>510000</v>
      </c>
      <c r="E3403" s="5">
        <v>0</v>
      </c>
      <c r="F3403" s="5">
        <f t="shared" si="429"/>
        <v>1672375900</v>
      </c>
      <c r="H3403" s="25" t="str">
        <f t="shared" si="430"/>
        <v>12</v>
      </c>
      <c r="I3403" s="25" t="str">
        <f t="shared" si="431"/>
        <v>10</v>
      </c>
      <c r="J3403" s="25" t="str">
        <f t="shared" si="432"/>
        <v>2018</v>
      </c>
      <c r="K3403" s="25" t="str">
        <f t="shared" si="433"/>
        <v>3</v>
      </c>
      <c r="L3403" s="25" t="str">
        <f t="shared" si="434"/>
        <v>301508</v>
      </c>
      <c r="M3403" s="25" t="str">
        <f t="shared" si="435"/>
        <v>AMPERA 1</v>
      </c>
    </row>
    <row r="3404" spans="2:13" x14ac:dyDescent="0.25">
      <c r="B3404" s="6">
        <v>43386</v>
      </c>
      <c r="C3404" s="4" t="s">
        <v>2034</v>
      </c>
      <c r="D3404" s="5">
        <v>210000</v>
      </c>
      <c r="E3404" s="5">
        <v>0</v>
      </c>
      <c r="F3404" s="5">
        <f t="shared" si="429"/>
        <v>1672585900</v>
      </c>
      <c r="H3404" s="25" t="str">
        <f t="shared" si="430"/>
        <v>12</v>
      </c>
      <c r="I3404" s="25" t="str">
        <f t="shared" si="431"/>
        <v>10</v>
      </c>
      <c r="J3404" s="25" t="str">
        <f t="shared" si="432"/>
        <v>2018</v>
      </c>
      <c r="K3404" s="25" t="str">
        <f t="shared" si="433"/>
        <v>3</v>
      </c>
      <c r="L3404" s="25" t="str">
        <f t="shared" si="434"/>
        <v>301503</v>
      </c>
      <c r="M3404" s="25" t="str">
        <f t="shared" si="435"/>
        <v>CIPUTAT 1</v>
      </c>
    </row>
    <row r="3405" spans="2:13" x14ac:dyDescent="0.25">
      <c r="B3405" s="6">
        <v>43386</v>
      </c>
      <c r="C3405" s="4" t="s">
        <v>2069</v>
      </c>
      <c r="D3405" s="5">
        <v>60000</v>
      </c>
      <c r="E3405" s="5">
        <v>0</v>
      </c>
      <c r="F3405" s="5">
        <f t="shared" si="429"/>
        <v>1672645900</v>
      </c>
      <c r="H3405" s="25" t="str">
        <f t="shared" si="430"/>
        <v>12</v>
      </c>
      <c r="I3405" s="25" t="str">
        <f t="shared" si="431"/>
        <v>10</v>
      </c>
      <c r="J3405" s="25" t="str">
        <f t="shared" si="432"/>
        <v>2018</v>
      </c>
      <c r="K3405" s="25" t="str">
        <f t="shared" si="433"/>
        <v>3</v>
      </c>
      <c r="L3405" s="25" t="str">
        <f t="shared" si="434"/>
        <v>301534</v>
      </c>
      <c r="M3405" s="25" t="str">
        <f t="shared" si="435"/>
        <v>LT AGUNG 3</v>
      </c>
    </row>
    <row r="3406" spans="2:13" x14ac:dyDescent="0.25">
      <c r="B3406" s="6">
        <v>43386</v>
      </c>
      <c r="C3406" s="4" t="s">
        <v>2035</v>
      </c>
      <c r="D3406" s="5">
        <v>45000</v>
      </c>
      <c r="E3406" s="5">
        <v>0</v>
      </c>
      <c r="F3406" s="5">
        <f t="shared" si="429"/>
        <v>1672690900</v>
      </c>
      <c r="H3406" s="25" t="str">
        <f t="shared" si="430"/>
        <v>12</v>
      </c>
      <c r="I3406" s="25" t="str">
        <f t="shared" si="431"/>
        <v>10</v>
      </c>
      <c r="J3406" s="25" t="str">
        <f t="shared" si="432"/>
        <v>2018</v>
      </c>
      <c r="K3406" s="25" t="str">
        <f t="shared" si="433"/>
        <v>3</v>
      </c>
      <c r="L3406" s="25" t="str">
        <f t="shared" si="434"/>
        <v>301506</v>
      </c>
      <c r="M3406" s="25" t="str">
        <f t="shared" si="435"/>
        <v>FATMAWATI 1</v>
      </c>
    </row>
    <row r="3407" spans="2:13" x14ac:dyDescent="0.25">
      <c r="B3407" s="6">
        <v>43386</v>
      </c>
      <c r="C3407" s="4" t="s">
        <v>2039</v>
      </c>
      <c r="D3407" s="5">
        <v>30000</v>
      </c>
      <c r="E3407" s="5">
        <v>0</v>
      </c>
      <c r="F3407" s="5">
        <f t="shared" si="429"/>
        <v>1672720900</v>
      </c>
      <c r="H3407" s="25" t="str">
        <f t="shared" si="430"/>
        <v>12</v>
      </c>
      <c r="I3407" s="25" t="str">
        <f t="shared" si="431"/>
        <v>10</v>
      </c>
      <c r="J3407" s="25" t="str">
        <f t="shared" si="432"/>
        <v>2018</v>
      </c>
      <c r="K3407" s="25" t="str">
        <f t="shared" si="433"/>
        <v>3</v>
      </c>
      <c r="L3407" s="25" t="str">
        <f t="shared" si="434"/>
        <v>301509</v>
      </c>
      <c r="M3407" s="25" t="str">
        <f t="shared" si="435"/>
        <v>LT AGUNG 2</v>
      </c>
    </row>
    <row r="3408" spans="2:13" x14ac:dyDescent="0.25">
      <c r="B3408" s="6">
        <v>43386</v>
      </c>
      <c r="C3408" s="4" t="s">
        <v>2041</v>
      </c>
      <c r="D3408" s="5">
        <v>645000</v>
      </c>
      <c r="E3408" s="5">
        <v>0</v>
      </c>
      <c r="F3408" s="5">
        <f t="shared" si="429"/>
        <v>1673365900</v>
      </c>
      <c r="H3408" s="25" t="str">
        <f t="shared" si="430"/>
        <v>12</v>
      </c>
      <c r="I3408" s="25" t="str">
        <f t="shared" si="431"/>
        <v>10</v>
      </c>
      <c r="J3408" s="25" t="str">
        <f t="shared" si="432"/>
        <v>2018</v>
      </c>
      <c r="K3408" s="25" t="str">
        <f t="shared" si="433"/>
        <v>3</v>
      </c>
      <c r="L3408" s="25" t="str">
        <f t="shared" si="434"/>
        <v>301510</v>
      </c>
      <c r="M3408" s="25" t="str">
        <f t="shared" si="435"/>
        <v>LT AGUNG 1</v>
      </c>
    </row>
    <row r="3409" spans="2:13" x14ac:dyDescent="0.25">
      <c r="B3409" s="6">
        <v>43386</v>
      </c>
      <c r="C3409" s="4" t="s">
        <v>2035</v>
      </c>
      <c r="D3409" s="5">
        <v>285000</v>
      </c>
      <c r="E3409" s="5">
        <v>0</v>
      </c>
      <c r="F3409" s="5">
        <f t="shared" si="429"/>
        <v>1673650900</v>
      </c>
      <c r="H3409" s="25" t="str">
        <f t="shared" si="430"/>
        <v>12</v>
      </c>
      <c r="I3409" s="25" t="str">
        <f t="shared" si="431"/>
        <v>10</v>
      </c>
      <c r="J3409" s="25" t="str">
        <f t="shared" si="432"/>
        <v>2018</v>
      </c>
      <c r="K3409" s="25" t="str">
        <f t="shared" si="433"/>
        <v>3</v>
      </c>
      <c r="L3409" s="25" t="str">
        <f t="shared" si="434"/>
        <v>301506</v>
      </c>
      <c r="M3409" s="25" t="str">
        <f t="shared" si="435"/>
        <v>FATMAWATI 1</v>
      </c>
    </row>
    <row r="3410" spans="2:13" x14ac:dyDescent="0.25">
      <c r="B3410" s="6">
        <v>43386</v>
      </c>
      <c r="C3410" s="4" t="s">
        <v>2042</v>
      </c>
      <c r="D3410" s="5">
        <v>30000</v>
      </c>
      <c r="E3410" s="5">
        <v>0</v>
      </c>
      <c r="F3410" s="5">
        <f t="shared" si="429"/>
        <v>1673680900</v>
      </c>
      <c r="H3410" s="25" t="str">
        <f t="shared" si="430"/>
        <v>12</v>
      </c>
      <c r="I3410" s="25" t="str">
        <f t="shared" si="431"/>
        <v>10</v>
      </c>
      <c r="J3410" s="25" t="str">
        <f t="shared" si="432"/>
        <v>2018</v>
      </c>
      <c r="K3410" s="25" t="str">
        <f t="shared" si="433"/>
        <v>3</v>
      </c>
      <c r="L3410" s="25" t="str">
        <f t="shared" si="434"/>
        <v>301511</v>
      </c>
      <c r="M3410" s="25" t="str">
        <f t="shared" si="435"/>
        <v>GEDONG 2</v>
      </c>
    </row>
    <row r="3411" spans="2:13" x14ac:dyDescent="0.25">
      <c r="B3411" s="6">
        <v>43386</v>
      </c>
      <c r="C3411" s="4" t="s">
        <v>2043</v>
      </c>
      <c r="D3411" s="5">
        <v>217500</v>
      </c>
      <c r="E3411" s="5">
        <v>0</v>
      </c>
      <c r="F3411" s="5">
        <f t="shared" si="429"/>
        <v>1673898400</v>
      </c>
      <c r="H3411" s="25" t="str">
        <f t="shared" si="430"/>
        <v>12</v>
      </c>
      <c r="I3411" s="25" t="str">
        <f t="shared" si="431"/>
        <v>10</v>
      </c>
      <c r="J3411" s="25" t="str">
        <f t="shared" si="432"/>
        <v>2018</v>
      </c>
      <c r="K3411" s="25" t="str">
        <f t="shared" si="433"/>
        <v>3</v>
      </c>
      <c r="L3411" s="25" t="str">
        <f t="shared" si="434"/>
        <v>301515</v>
      </c>
      <c r="M3411" s="25" t="str">
        <f t="shared" si="435"/>
        <v>DUKUH 1</v>
      </c>
    </row>
    <row r="3412" spans="2:13" x14ac:dyDescent="0.25">
      <c r="B3412" s="6">
        <v>43386</v>
      </c>
      <c r="C3412" s="4" t="s">
        <v>2036</v>
      </c>
      <c r="D3412" s="5">
        <v>307500</v>
      </c>
      <c r="E3412" s="5">
        <v>0</v>
      </c>
      <c r="F3412" s="5">
        <f t="shared" si="429"/>
        <v>1674205900</v>
      </c>
      <c r="H3412" s="25" t="str">
        <f t="shared" si="430"/>
        <v>12</v>
      </c>
      <c r="I3412" s="25" t="str">
        <f t="shared" si="431"/>
        <v>10</v>
      </c>
      <c r="J3412" s="25" t="str">
        <f t="shared" si="432"/>
        <v>2018</v>
      </c>
      <c r="K3412" s="25" t="str">
        <f t="shared" si="433"/>
        <v>3</v>
      </c>
      <c r="L3412" s="25" t="str">
        <f t="shared" si="434"/>
        <v>301504</v>
      </c>
      <c r="M3412" s="25" t="str">
        <f t="shared" si="435"/>
        <v>PD PINANG</v>
      </c>
    </row>
    <row r="3413" spans="2:13" x14ac:dyDescent="0.25">
      <c r="B3413" s="6">
        <v>43386</v>
      </c>
      <c r="C3413" s="4" t="s">
        <v>2034</v>
      </c>
      <c r="D3413" s="5">
        <v>30000</v>
      </c>
      <c r="E3413" s="5">
        <v>0</v>
      </c>
      <c r="F3413" s="5">
        <f t="shared" si="429"/>
        <v>1674235900</v>
      </c>
      <c r="H3413" s="25" t="str">
        <f t="shared" si="430"/>
        <v>12</v>
      </c>
      <c r="I3413" s="25" t="str">
        <f t="shared" si="431"/>
        <v>10</v>
      </c>
      <c r="J3413" s="25" t="str">
        <f t="shared" si="432"/>
        <v>2018</v>
      </c>
      <c r="K3413" s="25" t="str">
        <f t="shared" si="433"/>
        <v>3</v>
      </c>
      <c r="L3413" s="25" t="str">
        <f t="shared" si="434"/>
        <v>301503</v>
      </c>
      <c r="M3413" s="25" t="str">
        <f t="shared" si="435"/>
        <v>CIPUTAT 1</v>
      </c>
    </row>
    <row r="3414" spans="2:13" x14ac:dyDescent="0.25">
      <c r="B3414" s="6">
        <v>43386</v>
      </c>
      <c r="C3414" s="4" t="s">
        <v>2040</v>
      </c>
      <c r="D3414" s="5">
        <v>757500</v>
      </c>
      <c r="E3414" s="5">
        <v>0</v>
      </c>
      <c r="F3414" s="5">
        <f t="shared" si="429"/>
        <v>1674993400</v>
      </c>
      <c r="H3414" s="25" t="str">
        <f t="shared" si="430"/>
        <v>12</v>
      </c>
      <c r="I3414" s="25" t="str">
        <f t="shared" si="431"/>
        <v>10</v>
      </c>
      <c r="J3414" s="25" t="str">
        <f t="shared" si="432"/>
        <v>2018</v>
      </c>
      <c r="K3414" s="25" t="str">
        <f t="shared" si="433"/>
        <v>3</v>
      </c>
      <c r="L3414" s="25" t="str">
        <f t="shared" si="434"/>
        <v>301514</v>
      </c>
      <c r="M3414" s="25" t="str">
        <f t="shared" si="435"/>
        <v>PS REBO</v>
      </c>
    </row>
    <row r="3415" spans="2:13" x14ac:dyDescent="0.25">
      <c r="B3415" s="6">
        <v>43386</v>
      </c>
      <c r="C3415" s="4" t="s">
        <v>2038</v>
      </c>
      <c r="D3415" s="5">
        <v>300000</v>
      </c>
      <c r="E3415" s="5">
        <v>0</v>
      </c>
      <c r="F3415" s="5">
        <f t="shared" si="429"/>
        <v>1675293400</v>
      </c>
      <c r="H3415" s="25" t="str">
        <f t="shared" si="430"/>
        <v>12</v>
      </c>
      <c r="I3415" s="25" t="str">
        <f t="shared" si="431"/>
        <v>10</v>
      </c>
      <c r="J3415" s="25" t="str">
        <f t="shared" si="432"/>
        <v>2018</v>
      </c>
      <c r="K3415" s="25" t="str">
        <f t="shared" si="433"/>
        <v>3</v>
      </c>
      <c r="L3415" s="25" t="str">
        <f t="shared" si="434"/>
        <v>301505</v>
      </c>
      <c r="M3415" s="25" t="str">
        <f t="shared" si="435"/>
        <v>FATMAWATI 2</v>
      </c>
    </row>
    <row r="3416" spans="2:13" x14ac:dyDescent="0.25">
      <c r="B3416" s="6">
        <v>43386</v>
      </c>
      <c r="C3416" s="4" t="s">
        <v>2039</v>
      </c>
      <c r="D3416" s="5">
        <v>585000</v>
      </c>
      <c r="E3416" s="5">
        <v>0</v>
      </c>
      <c r="F3416" s="5">
        <f t="shared" si="429"/>
        <v>1675878400</v>
      </c>
      <c r="H3416" s="25" t="str">
        <f t="shared" si="430"/>
        <v>12</v>
      </c>
      <c r="I3416" s="25" t="str">
        <f t="shared" si="431"/>
        <v>10</v>
      </c>
      <c r="J3416" s="25" t="str">
        <f t="shared" si="432"/>
        <v>2018</v>
      </c>
      <c r="K3416" s="25" t="str">
        <f t="shared" si="433"/>
        <v>3</v>
      </c>
      <c r="L3416" s="25" t="str">
        <f t="shared" si="434"/>
        <v>301509</v>
      </c>
      <c r="M3416" s="25" t="str">
        <f t="shared" si="435"/>
        <v>LT AGUNG 2</v>
      </c>
    </row>
    <row r="3417" spans="2:13" x14ac:dyDescent="0.25">
      <c r="B3417" s="6">
        <v>43386</v>
      </c>
      <c r="C3417" s="4" t="s">
        <v>2037</v>
      </c>
      <c r="D3417" s="5">
        <v>300000</v>
      </c>
      <c r="E3417" s="5">
        <v>0</v>
      </c>
      <c r="F3417" s="5">
        <f t="shared" si="429"/>
        <v>1676178400</v>
      </c>
      <c r="H3417" s="25" t="str">
        <f t="shared" si="430"/>
        <v>12</v>
      </c>
      <c r="I3417" s="25" t="str">
        <f t="shared" si="431"/>
        <v>10</v>
      </c>
      <c r="J3417" s="25" t="str">
        <f t="shared" si="432"/>
        <v>2018</v>
      </c>
      <c r="K3417" s="25" t="str">
        <f t="shared" si="433"/>
        <v>3</v>
      </c>
      <c r="L3417" s="25" t="str">
        <f t="shared" si="434"/>
        <v>301507</v>
      </c>
      <c r="M3417" s="25" t="str">
        <f t="shared" si="435"/>
        <v>AMPERA 2</v>
      </c>
    </row>
    <row r="3418" spans="2:13" x14ac:dyDescent="0.25">
      <c r="B3418" s="6">
        <v>43386</v>
      </c>
      <c r="C3418" s="4" t="s">
        <v>2032</v>
      </c>
      <c r="D3418" s="5">
        <v>60000</v>
      </c>
      <c r="E3418" s="5">
        <v>0</v>
      </c>
      <c r="F3418" s="5">
        <f t="shared" si="429"/>
        <v>1676238400</v>
      </c>
      <c r="H3418" s="25" t="str">
        <f t="shared" si="430"/>
        <v>12</v>
      </c>
      <c r="I3418" s="25" t="str">
        <f t="shared" si="431"/>
        <v>10</v>
      </c>
      <c r="J3418" s="25" t="str">
        <f t="shared" si="432"/>
        <v>2018</v>
      </c>
      <c r="K3418" s="25" t="str">
        <f t="shared" si="433"/>
        <v>3</v>
      </c>
      <c r="L3418" s="25" t="str">
        <f t="shared" si="434"/>
        <v>301508</v>
      </c>
      <c r="M3418" s="25" t="str">
        <f t="shared" si="435"/>
        <v>AMPERA 1</v>
      </c>
    </row>
    <row r="3419" spans="2:13" x14ac:dyDescent="0.25">
      <c r="B3419" s="6">
        <v>43386</v>
      </c>
      <c r="C3419" s="4" t="s">
        <v>2036</v>
      </c>
      <c r="D3419" s="5">
        <v>90000</v>
      </c>
      <c r="E3419" s="5">
        <v>0</v>
      </c>
      <c r="F3419" s="5">
        <f t="shared" si="429"/>
        <v>1676328400</v>
      </c>
      <c r="H3419" s="25" t="str">
        <f t="shared" si="430"/>
        <v>12</v>
      </c>
      <c r="I3419" s="25" t="str">
        <f t="shared" si="431"/>
        <v>10</v>
      </c>
      <c r="J3419" s="25" t="str">
        <f t="shared" si="432"/>
        <v>2018</v>
      </c>
      <c r="K3419" s="25" t="str">
        <f t="shared" si="433"/>
        <v>3</v>
      </c>
      <c r="L3419" s="25" t="str">
        <f t="shared" si="434"/>
        <v>301504</v>
      </c>
      <c r="M3419" s="25" t="str">
        <f t="shared" si="435"/>
        <v>PD PINANG</v>
      </c>
    </row>
    <row r="3420" spans="2:13" x14ac:dyDescent="0.25">
      <c r="B3420" s="6">
        <v>43386</v>
      </c>
      <c r="C3420" s="4" t="s">
        <v>2040</v>
      </c>
      <c r="D3420" s="5">
        <v>60000</v>
      </c>
      <c r="E3420" s="5">
        <v>0</v>
      </c>
      <c r="F3420" s="5">
        <f t="shared" si="429"/>
        <v>1676388400</v>
      </c>
      <c r="H3420" s="25" t="str">
        <f t="shared" si="430"/>
        <v>12</v>
      </c>
      <c r="I3420" s="25" t="str">
        <f t="shared" si="431"/>
        <v>10</v>
      </c>
      <c r="J3420" s="25" t="str">
        <f t="shared" si="432"/>
        <v>2018</v>
      </c>
      <c r="K3420" s="25" t="str">
        <f t="shared" si="433"/>
        <v>3</v>
      </c>
      <c r="L3420" s="25" t="str">
        <f t="shared" si="434"/>
        <v>301514</v>
      </c>
      <c r="M3420" s="25" t="str">
        <f t="shared" si="435"/>
        <v>PS REBO</v>
      </c>
    </row>
    <row r="3421" spans="2:13" x14ac:dyDescent="0.25">
      <c r="B3421" s="6">
        <v>43386</v>
      </c>
      <c r="C3421" s="4" t="s">
        <v>2041</v>
      </c>
      <c r="D3421" s="5">
        <v>45000</v>
      </c>
      <c r="E3421" s="5">
        <v>0</v>
      </c>
      <c r="F3421" s="5">
        <f t="shared" si="429"/>
        <v>1676433400</v>
      </c>
      <c r="H3421" s="25" t="str">
        <f t="shared" si="430"/>
        <v>12</v>
      </c>
      <c r="I3421" s="25" t="str">
        <f t="shared" si="431"/>
        <v>10</v>
      </c>
      <c r="J3421" s="25" t="str">
        <f t="shared" si="432"/>
        <v>2018</v>
      </c>
      <c r="K3421" s="25" t="str">
        <f t="shared" si="433"/>
        <v>3</v>
      </c>
      <c r="L3421" s="25" t="str">
        <f t="shared" si="434"/>
        <v>301510</v>
      </c>
      <c r="M3421" s="25" t="str">
        <f t="shared" si="435"/>
        <v>LT AGUNG 1</v>
      </c>
    </row>
    <row r="3422" spans="2:13" x14ac:dyDescent="0.25">
      <c r="B3422" s="6">
        <v>43386</v>
      </c>
      <c r="C3422" s="4" t="s">
        <v>2044</v>
      </c>
      <c r="D3422" s="5">
        <v>97500</v>
      </c>
      <c r="E3422" s="5">
        <v>0</v>
      </c>
      <c r="F3422" s="5">
        <f t="shared" si="429"/>
        <v>1676530900</v>
      </c>
      <c r="H3422" s="25" t="str">
        <f t="shared" si="430"/>
        <v>12</v>
      </c>
      <c r="I3422" s="25" t="str">
        <f t="shared" si="431"/>
        <v>10</v>
      </c>
      <c r="J3422" s="25" t="str">
        <f t="shared" si="432"/>
        <v>2018</v>
      </c>
      <c r="K3422" s="25" t="str">
        <f t="shared" si="433"/>
        <v>3</v>
      </c>
      <c r="L3422" s="25" t="str">
        <f t="shared" si="434"/>
        <v>301513</v>
      </c>
      <c r="M3422" s="25" t="str">
        <f t="shared" si="435"/>
        <v>KP RAMBUTAN</v>
      </c>
    </row>
    <row r="3423" spans="2:13" x14ac:dyDescent="0.25">
      <c r="B3423" s="6">
        <v>43386</v>
      </c>
      <c r="C3423" s="4" t="s">
        <v>2033</v>
      </c>
      <c r="D3423" s="5">
        <v>107500</v>
      </c>
      <c r="E3423" s="5">
        <v>0</v>
      </c>
      <c r="F3423" s="5">
        <f t="shared" si="429"/>
        <v>1676638400</v>
      </c>
      <c r="H3423" s="25" t="str">
        <f t="shared" si="430"/>
        <v>12</v>
      </c>
      <c r="I3423" s="25" t="str">
        <f t="shared" si="431"/>
        <v>10</v>
      </c>
      <c r="J3423" s="25" t="str">
        <f t="shared" si="432"/>
        <v>2018</v>
      </c>
      <c r="K3423" s="25" t="str">
        <f t="shared" si="433"/>
        <v>3</v>
      </c>
      <c r="L3423" s="25" t="str">
        <f t="shared" si="434"/>
        <v>301516</v>
      </c>
      <c r="M3423" s="25" t="str">
        <f t="shared" si="435"/>
        <v>DUKUH 3</v>
      </c>
    </row>
    <row r="3424" spans="2:13" x14ac:dyDescent="0.25">
      <c r="B3424" s="6">
        <v>43386</v>
      </c>
      <c r="C3424" s="4" t="s">
        <v>2070</v>
      </c>
      <c r="D3424" s="5">
        <v>22500</v>
      </c>
      <c r="E3424" s="5">
        <v>0</v>
      </c>
      <c r="F3424" s="5">
        <f t="shared" si="429"/>
        <v>1676660900</v>
      </c>
      <c r="H3424" s="25" t="str">
        <f t="shared" si="430"/>
        <v>13</v>
      </c>
      <c r="I3424" s="25" t="str">
        <f t="shared" si="431"/>
        <v>10</v>
      </c>
      <c r="J3424" s="25" t="str">
        <f t="shared" si="432"/>
        <v>2018</v>
      </c>
      <c r="K3424" s="25" t="str">
        <f t="shared" si="433"/>
        <v>3</v>
      </c>
      <c r="L3424" s="25" t="str">
        <f t="shared" si="434"/>
        <v>301513</v>
      </c>
      <c r="M3424" s="25" t="str">
        <f t="shared" si="435"/>
        <v>KP RAMBUTAN</v>
      </c>
    </row>
    <row r="3425" spans="2:13" x14ac:dyDescent="0.25">
      <c r="B3425" s="6">
        <v>43386</v>
      </c>
      <c r="C3425" s="4" t="s">
        <v>2071</v>
      </c>
      <c r="D3425" s="5">
        <v>150000</v>
      </c>
      <c r="E3425" s="5">
        <v>0</v>
      </c>
      <c r="F3425" s="5">
        <f t="shared" si="429"/>
        <v>1676810900</v>
      </c>
      <c r="H3425" s="25" t="str">
        <f t="shared" si="430"/>
        <v>13</v>
      </c>
      <c r="I3425" s="25" t="str">
        <f t="shared" si="431"/>
        <v>10</v>
      </c>
      <c r="J3425" s="25" t="str">
        <f t="shared" si="432"/>
        <v>2018</v>
      </c>
      <c r="K3425" s="25" t="str">
        <f t="shared" si="433"/>
        <v>3</v>
      </c>
      <c r="L3425" s="25" t="str">
        <f t="shared" si="434"/>
        <v>301507</v>
      </c>
      <c r="M3425" s="25" t="str">
        <f t="shared" si="435"/>
        <v>AMPERA 2</v>
      </c>
    </row>
    <row r="3426" spans="2:13" x14ac:dyDescent="0.25">
      <c r="B3426" s="6">
        <v>43386</v>
      </c>
      <c r="C3426" s="4" t="s">
        <v>2072</v>
      </c>
      <c r="D3426" s="5">
        <v>15000</v>
      </c>
      <c r="E3426" s="5">
        <v>0</v>
      </c>
      <c r="F3426" s="5">
        <f t="shared" si="429"/>
        <v>1676825900</v>
      </c>
      <c r="H3426" s="25" t="str">
        <f t="shared" si="430"/>
        <v>13</v>
      </c>
      <c r="I3426" s="25" t="str">
        <f t="shared" si="431"/>
        <v>10</v>
      </c>
      <c r="J3426" s="25" t="str">
        <f t="shared" si="432"/>
        <v>2018</v>
      </c>
      <c r="K3426" s="25" t="str">
        <f t="shared" si="433"/>
        <v>3</v>
      </c>
      <c r="L3426" s="25" t="str">
        <f t="shared" si="434"/>
        <v>301506</v>
      </c>
      <c r="M3426" s="25" t="str">
        <f t="shared" si="435"/>
        <v>FATMAWATI 1</v>
      </c>
    </row>
    <row r="3427" spans="2:13" x14ac:dyDescent="0.25">
      <c r="B3427" s="6">
        <v>43386</v>
      </c>
      <c r="C3427" s="4" t="s">
        <v>2073</v>
      </c>
      <c r="D3427" s="5">
        <v>15000</v>
      </c>
      <c r="E3427" s="5">
        <v>0</v>
      </c>
      <c r="F3427" s="5">
        <f t="shared" si="429"/>
        <v>1676840900</v>
      </c>
      <c r="H3427" s="25" t="str">
        <f t="shared" si="430"/>
        <v>13</v>
      </c>
      <c r="I3427" s="25" t="str">
        <f t="shared" si="431"/>
        <v>10</v>
      </c>
      <c r="J3427" s="25" t="str">
        <f t="shared" si="432"/>
        <v>2018</v>
      </c>
      <c r="K3427" s="25" t="str">
        <f t="shared" si="433"/>
        <v>3</v>
      </c>
      <c r="L3427" s="25" t="str">
        <f t="shared" si="434"/>
        <v>301510</v>
      </c>
      <c r="M3427" s="25" t="str">
        <f t="shared" si="435"/>
        <v>LT AGUNG 1</v>
      </c>
    </row>
    <row r="3428" spans="2:13" x14ac:dyDescent="0.25">
      <c r="B3428" s="6">
        <v>43386</v>
      </c>
      <c r="C3428" s="4" t="s">
        <v>2074</v>
      </c>
      <c r="D3428" s="5">
        <v>210000</v>
      </c>
      <c r="E3428" s="5">
        <v>0</v>
      </c>
      <c r="F3428" s="5">
        <f t="shared" si="429"/>
        <v>1677050900</v>
      </c>
      <c r="H3428" s="25" t="str">
        <f t="shared" si="430"/>
        <v>13</v>
      </c>
      <c r="I3428" s="25" t="str">
        <f t="shared" si="431"/>
        <v>10</v>
      </c>
      <c r="J3428" s="25" t="str">
        <f t="shared" si="432"/>
        <v>2018</v>
      </c>
      <c r="K3428" s="25" t="str">
        <f t="shared" si="433"/>
        <v>3</v>
      </c>
      <c r="L3428" s="25" t="str">
        <f t="shared" si="434"/>
        <v>301512</v>
      </c>
      <c r="M3428" s="25" t="str">
        <f t="shared" si="435"/>
        <v>GEDONG 1</v>
      </c>
    </row>
    <row r="3429" spans="2:13" x14ac:dyDescent="0.25">
      <c r="B3429" s="6">
        <v>43386</v>
      </c>
      <c r="C3429" s="4" t="s">
        <v>2075</v>
      </c>
      <c r="D3429" s="5">
        <v>150000</v>
      </c>
      <c r="E3429" s="5">
        <v>0</v>
      </c>
      <c r="F3429" s="5">
        <f t="shared" si="429"/>
        <v>1677200900</v>
      </c>
      <c r="H3429" s="25" t="str">
        <f t="shared" si="430"/>
        <v>13</v>
      </c>
      <c r="I3429" s="25" t="str">
        <f t="shared" si="431"/>
        <v>10</v>
      </c>
      <c r="J3429" s="25" t="str">
        <f t="shared" si="432"/>
        <v>2018</v>
      </c>
      <c r="K3429" s="25" t="str">
        <f t="shared" si="433"/>
        <v>3</v>
      </c>
      <c r="L3429" s="25" t="str">
        <f t="shared" si="434"/>
        <v>301508</v>
      </c>
      <c r="M3429" s="25" t="str">
        <f t="shared" si="435"/>
        <v>AMPERA 1</v>
      </c>
    </row>
    <row r="3430" spans="2:13" x14ac:dyDescent="0.25">
      <c r="B3430" s="6">
        <v>43386</v>
      </c>
      <c r="C3430" s="4" t="s">
        <v>2076</v>
      </c>
      <c r="D3430" s="5">
        <v>165000</v>
      </c>
      <c r="E3430" s="5">
        <v>0</v>
      </c>
      <c r="F3430" s="5">
        <f t="shared" ref="F3430:F3493" si="436">F3429+D3430-E3430</f>
        <v>1677365900</v>
      </c>
      <c r="H3430" s="25" t="str">
        <f t="shared" si="430"/>
        <v>13</v>
      </c>
      <c r="I3430" s="25" t="str">
        <f t="shared" si="431"/>
        <v>10</v>
      </c>
      <c r="J3430" s="25" t="str">
        <f t="shared" si="432"/>
        <v>2018</v>
      </c>
      <c r="K3430" s="25" t="str">
        <f t="shared" si="433"/>
        <v>3</v>
      </c>
      <c r="L3430" s="25" t="str">
        <f t="shared" si="434"/>
        <v>301511</v>
      </c>
      <c r="M3430" s="25" t="str">
        <f t="shared" si="435"/>
        <v>GEDONG 2</v>
      </c>
    </row>
    <row r="3431" spans="2:13" x14ac:dyDescent="0.25">
      <c r="B3431" s="6">
        <v>43386</v>
      </c>
      <c r="C3431" s="4" t="s">
        <v>2077</v>
      </c>
      <c r="D3431" s="5">
        <v>300000</v>
      </c>
      <c r="E3431" s="5">
        <v>0</v>
      </c>
      <c r="F3431" s="5">
        <f t="shared" si="436"/>
        <v>1677665900</v>
      </c>
      <c r="H3431" s="25" t="str">
        <f t="shared" si="430"/>
        <v>13</v>
      </c>
      <c r="I3431" s="25" t="str">
        <f t="shared" si="431"/>
        <v>10</v>
      </c>
      <c r="J3431" s="25" t="str">
        <f t="shared" si="432"/>
        <v>2018</v>
      </c>
      <c r="K3431" s="25" t="str">
        <f t="shared" si="433"/>
        <v>3</v>
      </c>
      <c r="L3431" s="25" t="str">
        <f t="shared" si="434"/>
        <v>301505</v>
      </c>
      <c r="M3431" s="25" t="str">
        <f t="shared" si="435"/>
        <v>FATMAWATI 2</v>
      </c>
    </row>
    <row r="3432" spans="2:13" x14ac:dyDescent="0.25">
      <c r="B3432" s="6">
        <v>43386</v>
      </c>
      <c r="C3432" s="4" t="s">
        <v>2078</v>
      </c>
      <c r="D3432" s="5">
        <v>150000</v>
      </c>
      <c r="E3432" s="5">
        <v>0</v>
      </c>
      <c r="F3432" s="5">
        <f t="shared" si="436"/>
        <v>1677815900</v>
      </c>
      <c r="H3432" s="25" t="str">
        <f t="shared" si="430"/>
        <v>13</v>
      </c>
      <c r="I3432" s="25" t="str">
        <f t="shared" si="431"/>
        <v>10</v>
      </c>
      <c r="J3432" s="25" t="str">
        <f t="shared" si="432"/>
        <v>2018</v>
      </c>
      <c r="K3432" s="25" t="str">
        <f t="shared" si="433"/>
        <v>3</v>
      </c>
      <c r="L3432" s="25" t="str">
        <f t="shared" si="434"/>
        <v>301515</v>
      </c>
      <c r="M3432" s="25" t="str">
        <f t="shared" si="435"/>
        <v>DUKUH 1</v>
      </c>
    </row>
    <row r="3433" spans="2:13" x14ac:dyDescent="0.25">
      <c r="B3433" s="6">
        <v>43386</v>
      </c>
      <c r="C3433" s="4" t="s">
        <v>2072</v>
      </c>
      <c r="D3433" s="5">
        <v>165000</v>
      </c>
      <c r="E3433" s="5">
        <v>0</v>
      </c>
      <c r="F3433" s="5">
        <f t="shared" si="436"/>
        <v>1677980900</v>
      </c>
      <c r="H3433" s="25" t="str">
        <f t="shared" si="430"/>
        <v>13</v>
      </c>
      <c r="I3433" s="25" t="str">
        <f t="shared" si="431"/>
        <v>10</v>
      </c>
      <c r="J3433" s="25" t="str">
        <f t="shared" si="432"/>
        <v>2018</v>
      </c>
      <c r="K3433" s="25" t="str">
        <f t="shared" si="433"/>
        <v>3</v>
      </c>
      <c r="L3433" s="25" t="str">
        <f t="shared" si="434"/>
        <v>301506</v>
      </c>
      <c r="M3433" s="25" t="str">
        <f t="shared" si="435"/>
        <v>FATMAWATI 1</v>
      </c>
    </row>
    <row r="3434" spans="2:13" x14ac:dyDescent="0.25">
      <c r="B3434" s="6">
        <v>43386</v>
      </c>
      <c r="C3434" s="4" t="s">
        <v>2079</v>
      </c>
      <c r="D3434" s="5">
        <v>75000</v>
      </c>
      <c r="E3434" s="5">
        <v>0</v>
      </c>
      <c r="F3434" s="5">
        <f t="shared" si="436"/>
        <v>1678055900</v>
      </c>
      <c r="H3434" s="25" t="str">
        <f t="shared" si="430"/>
        <v>13</v>
      </c>
      <c r="I3434" s="25" t="str">
        <f t="shared" si="431"/>
        <v>10</v>
      </c>
      <c r="J3434" s="25" t="str">
        <f t="shared" si="432"/>
        <v>2018</v>
      </c>
      <c r="K3434" s="25" t="str">
        <f t="shared" si="433"/>
        <v>3</v>
      </c>
      <c r="L3434" s="25" t="str">
        <f t="shared" si="434"/>
        <v>301514</v>
      </c>
      <c r="M3434" s="25" t="str">
        <f t="shared" si="435"/>
        <v>PS REBO</v>
      </c>
    </row>
    <row r="3435" spans="2:13" x14ac:dyDescent="0.25">
      <c r="B3435" s="6">
        <v>43386</v>
      </c>
      <c r="C3435" s="4" t="s">
        <v>2080</v>
      </c>
      <c r="D3435" s="5">
        <v>112500</v>
      </c>
      <c r="E3435" s="5">
        <v>0</v>
      </c>
      <c r="F3435" s="5">
        <f t="shared" si="436"/>
        <v>1678168400</v>
      </c>
      <c r="H3435" s="25" t="str">
        <f t="shared" si="430"/>
        <v>13</v>
      </c>
      <c r="I3435" s="25" t="str">
        <f t="shared" si="431"/>
        <v>10</v>
      </c>
      <c r="J3435" s="25" t="str">
        <f t="shared" si="432"/>
        <v>2018</v>
      </c>
      <c r="K3435" s="25" t="str">
        <f t="shared" si="433"/>
        <v>3</v>
      </c>
      <c r="L3435" s="25" t="str">
        <f t="shared" si="434"/>
        <v>301504</v>
      </c>
      <c r="M3435" s="25" t="str">
        <f t="shared" si="435"/>
        <v>PD PINANG</v>
      </c>
    </row>
    <row r="3436" spans="2:13" x14ac:dyDescent="0.25">
      <c r="B3436" s="6">
        <v>43386</v>
      </c>
      <c r="C3436" s="4" t="s">
        <v>2073</v>
      </c>
      <c r="D3436" s="5">
        <v>330000</v>
      </c>
      <c r="E3436" s="5">
        <v>0</v>
      </c>
      <c r="F3436" s="5">
        <f t="shared" si="436"/>
        <v>1678498400</v>
      </c>
      <c r="H3436" s="25" t="str">
        <f t="shared" si="430"/>
        <v>13</v>
      </c>
      <c r="I3436" s="25" t="str">
        <f t="shared" si="431"/>
        <v>10</v>
      </c>
      <c r="J3436" s="25" t="str">
        <f t="shared" si="432"/>
        <v>2018</v>
      </c>
      <c r="K3436" s="25" t="str">
        <f t="shared" si="433"/>
        <v>3</v>
      </c>
      <c r="L3436" s="25" t="str">
        <f t="shared" si="434"/>
        <v>301510</v>
      </c>
      <c r="M3436" s="25" t="str">
        <f t="shared" si="435"/>
        <v>LT AGUNG 1</v>
      </c>
    </row>
    <row r="3437" spans="2:13" x14ac:dyDescent="0.25">
      <c r="B3437" s="6">
        <v>43386</v>
      </c>
      <c r="C3437" s="4" t="s">
        <v>2070</v>
      </c>
      <c r="D3437" s="5">
        <v>15000</v>
      </c>
      <c r="E3437" s="5">
        <v>0</v>
      </c>
      <c r="F3437" s="5">
        <f t="shared" si="436"/>
        <v>1678513400</v>
      </c>
      <c r="H3437" s="25" t="str">
        <f t="shared" si="430"/>
        <v>13</v>
      </c>
      <c r="I3437" s="25" t="str">
        <f t="shared" si="431"/>
        <v>10</v>
      </c>
      <c r="J3437" s="25" t="str">
        <f t="shared" si="432"/>
        <v>2018</v>
      </c>
      <c r="K3437" s="25" t="str">
        <f t="shared" si="433"/>
        <v>3</v>
      </c>
      <c r="L3437" s="25" t="str">
        <f t="shared" si="434"/>
        <v>301513</v>
      </c>
      <c r="M3437" s="25" t="str">
        <f t="shared" si="435"/>
        <v>KP RAMBUTAN</v>
      </c>
    </row>
    <row r="3438" spans="2:13" x14ac:dyDescent="0.25">
      <c r="B3438" s="6">
        <v>43386</v>
      </c>
      <c r="C3438" s="4" t="s">
        <v>2079</v>
      </c>
      <c r="D3438" s="5">
        <v>405000</v>
      </c>
      <c r="E3438" s="5">
        <v>0</v>
      </c>
      <c r="F3438" s="5">
        <f t="shared" si="436"/>
        <v>1678918400</v>
      </c>
      <c r="H3438" s="25" t="str">
        <f t="shared" si="430"/>
        <v>13</v>
      </c>
      <c r="I3438" s="25" t="str">
        <f t="shared" si="431"/>
        <v>10</v>
      </c>
      <c r="J3438" s="25" t="str">
        <f t="shared" si="432"/>
        <v>2018</v>
      </c>
      <c r="K3438" s="25" t="str">
        <f t="shared" si="433"/>
        <v>3</v>
      </c>
      <c r="L3438" s="25" t="str">
        <f t="shared" si="434"/>
        <v>301514</v>
      </c>
      <c r="M3438" s="25" t="str">
        <f t="shared" si="435"/>
        <v>PS REBO</v>
      </c>
    </row>
    <row r="3439" spans="2:13" x14ac:dyDescent="0.25">
      <c r="B3439" s="6">
        <v>43386</v>
      </c>
      <c r="C3439" s="4" t="s">
        <v>2081</v>
      </c>
      <c r="D3439" s="5">
        <v>43000</v>
      </c>
      <c r="E3439" s="5">
        <v>0</v>
      </c>
      <c r="F3439" s="5">
        <f t="shared" si="436"/>
        <v>1678961400</v>
      </c>
      <c r="H3439" s="25" t="str">
        <f t="shared" si="430"/>
        <v>13</v>
      </c>
      <c r="I3439" s="25" t="str">
        <f t="shared" si="431"/>
        <v>10</v>
      </c>
      <c r="J3439" s="25" t="str">
        <f t="shared" si="432"/>
        <v>2018</v>
      </c>
      <c r="K3439" s="25" t="str">
        <f t="shared" si="433"/>
        <v>3</v>
      </c>
      <c r="L3439" s="25" t="str">
        <f t="shared" si="434"/>
        <v>301516</v>
      </c>
      <c r="M3439" s="25" t="str">
        <f t="shared" si="435"/>
        <v>DUKUH 3</v>
      </c>
    </row>
    <row r="3440" spans="2:13" x14ac:dyDescent="0.25">
      <c r="B3440" s="6">
        <v>43386</v>
      </c>
      <c r="C3440" s="4" t="s">
        <v>2082</v>
      </c>
      <c r="D3440" s="5">
        <v>30000</v>
      </c>
      <c r="E3440" s="5">
        <v>0</v>
      </c>
      <c r="F3440" s="5">
        <f t="shared" si="436"/>
        <v>1678991400</v>
      </c>
      <c r="H3440" s="25" t="str">
        <f t="shared" si="430"/>
        <v>13</v>
      </c>
      <c r="I3440" s="25" t="str">
        <f t="shared" si="431"/>
        <v>10</v>
      </c>
      <c r="J3440" s="25" t="str">
        <f t="shared" si="432"/>
        <v>2018</v>
      </c>
      <c r="K3440" s="25" t="str">
        <f t="shared" si="433"/>
        <v>3</v>
      </c>
      <c r="L3440" s="25" t="str">
        <f t="shared" si="434"/>
        <v>301503</v>
      </c>
      <c r="M3440" s="25" t="str">
        <f t="shared" si="435"/>
        <v>CIPUTAT 1</v>
      </c>
    </row>
    <row r="3441" spans="2:13" x14ac:dyDescent="0.25">
      <c r="B3441" s="6">
        <v>43386</v>
      </c>
      <c r="C3441" s="4" t="s">
        <v>2082</v>
      </c>
      <c r="D3441" s="5">
        <v>135000</v>
      </c>
      <c r="E3441" s="5">
        <v>0</v>
      </c>
      <c r="F3441" s="5">
        <f t="shared" si="436"/>
        <v>1679126400</v>
      </c>
      <c r="H3441" s="25" t="str">
        <f t="shared" si="430"/>
        <v>13</v>
      </c>
      <c r="I3441" s="25" t="str">
        <f t="shared" si="431"/>
        <v>10</v>
      </c>
      <c r="J3441" s="25" t="str">
        <f t="shared" si="432"/>
        <v>2018</v>
      </c>
      <c r="K3441" s="25" t="str">
        <f t="shared" si="433"/>
        <v>3</v>
      </c>
      <c r="L3441" s="25" t="str">
        <f t="shared" si="434"/>
        <v>301503</v>
      </c>
      <c r="M3441" s="25" t="str">
        <f t="shared" si="435"/>
        <v>CIPUTAT 1</v>
      </c>
    </row>
    <row r="3442" spans="2:13" x14ac:dyDescent="0.25">
      <c r="B3442" s="6">
        <v>43386</v>
      </c>
      <c r="C3442" s="4" t="s">
        <v>2083</v>
      </c>
      <c r="D3442" s="5">
        <v>15000</v>
      </c>
      <c r="E3442" s="5">
        <v>0</v>
      </c>
      <c r="F3442" s="5">
        <f t="shared" si="436"/>
        <v>1679141400</v>
      </c>
      <c r="H3442" s="25" t="str">
        <f t="shared" si="430"/>
        <v>13</v>
      </c>
      <c r="I3442" s="25" t="str">
        <f t="shared" si="431"/>
        <v>10</v>
      </c>
      <c r="J3442" s="25" t="str">
        <f t="shared" si="432"/>
        <v>2018</v>
      </c>
      <c r="K3442" s="25" t="str">
        <f t="shared" si="433"/>
        <v>3</v>
      </c>
      <c r="L3442" s="25" t="str">
        <f t="shared" si="434"/>
        <v>301534</v>
      </c>
      <c r="M3442" s="25" t="str">
        <f t="shared" si="435"/>
        <v>LT AGUNG 3</v>
      </c>
    </row>
    <row r="3443" spans="2:13" x14ac:dyDescent="0.25">
      <c r="B3443" s="6">
        <v>43386</v>
      </c>
      <c r="C3443" s="4" t="s">
        <v>2084</v>
      </c>
      <c r="D3443" s="5">
        <v>330000</v>
      </c>
      <c r="E3443" s="5">
        <v>0</v>
      </c>
      <c r="F3443" s="5">
        <f t="shared" si="436"/>
        <v>1679471400</v>
      </c>
      <c r="H3443" s="25" t="str">
        <f t="shared" si="430"/>
        <v>13</v>
      </c>
      <c r="I3443" s="25" t="str">
        <f t="shared" si="431"/>
        <v>10</v>
      </c>
      <c r="J3443" s="25" t="str">
        <f t="shared" si="432"/>
        <v>2018</v>
      </c>
      <c r="K3443" s="25" t="str">
        <f t="shared" si="433"/>
        <v>3</v>
      </c>
      <c r="L3443" s="25" t="str">
        <f t="shared" si="434"/>
        <v>301509</v>
      </c>
      <c r="M3443" s="25" t="str">
        <f t="shared" si="435"/>
        <v>LT AGUNG 2</v>
      </c>
    </row>
    <row r="3444" spans="2:13" x14ac:dyDescent="0.25">
      <c r="B3444" s="6">
        <v>43386</v>
      </c>
      <c r="C3444" s="4" t="s">
        <v>2080</v>
      </c>
      <c r="D3444" s="5">
        <v>15000</v>
      </c>
      <c r="E3444" s="5">
        <v>0</v>
      </c>
      <c r="F3444" s="5">
        <f t="shared" si="436"/>
        <v>1679486400</v>
      </c>
      <c r="H3444" s="25" t="str">
        <f t="shared" si="430"/>
        <v>13</v>
      </c>
      <c r="I3444" s="25" t="str">
        <f t="shared" si="431"/>
        <v>10</v>
      </c>
      <c r="J3444" s="25" t="str">
        <f t="shared" si="432"/>
        <v>2018</v>
      </c>
      <c r="K3444" s="25" t="str">
        <f t="shared" si="433"/>
        <v>3</v>
      </c>
      <c r="L3444" s="25" t="str">
        <f t="shared" si="434"/>
        <v>301504</v>
      </c>
      <c r="M3444" s="25" t="str">
        <f t="shared" si="435"/>
        <v>PD PINANG</v>
      </c>
    </row>
    <row r="3445" spans="2:13" x14ac:dyDescent="0.25">
      <c r="B3445" s="6">
        <v>43386</v>
      </c>
      <c r="C3445" s="4" t="s">
        <v>2075</v>
      </c>
      <c r="D3445" s="5">
        <v>30000</v>
      </c>
      <c r="E3445" s="5">
        <v>0</v>
      </c>
      <c r="F3445" s="5">
        <f t="shared" si="436"/>
        <v>1679516400</v>
      </c>
      <c r="H3445" s="25" t="str">
        <f t="shared" si="430"/>
        <v>13</v>
      </c>
      <c r="I3445" s="25" t="str">
        <f t="shared" si="431"/>
        <v>10</v>
      </c>
      <c r="J3445" s="25" t="str">
        <f t="shared" si="432"/>
        <v>2018</v>
      </c>
      <c r="K3445" s="25" t="str">
        <f t="shared" si="433"/>
        <v>3</v>
      </c>
      <c r="L3445" s="25" t="str">
        <f t="shared" si="434"/>
        <v>301508</v>
      </c>
      <c r="M3445" s="25" t="str">
        <f t="shared" si="435"/>
        <v>AMPERA 1</v>
      </c>
    </row>
    <row r="3446" spans="2:13" x14ac:dyDescent="0.25">
      <c r="B3446" s="6">
        <v>43386</v>
      </c>
      <c r="C3446" s="4" t="s">
        <v>2081</v>
      </c>
      <c r="D3446" s="5">
        <v>75000</v>
      </c>
      <c r="E3446" s="5">
        <v>0</v>
      </c>
      <c r="F3446" s="5">
        <f t="shared" si="436"/>
        <v>1679591400</v>
      </c>
      <c r="H3446" s="25" t="str">
        <f t="shared" si="430"/>
        <v>13</v>
      </c>
      <c r="I3446" s="25" t="str">
        <f t="shared" si="431"/>
        <v>10</v>
      </c>
      <c r="J3446" s="25" t="str">
        <f t="shared" si="432"/>
        <v>2018</v>
      </c>
      <c r="K3446" s="25" t="str">
        <f t="shared" si="433"/>
        <v>3</v>
      </c>
      <c r="L3446" s="25" t="str">
        <f t="shared" si="434"/>
        <v>301516</v>
      </c>
      <c r="M3446" s="25" t="str">
        <f t="shared" si="435"/>
        <v>DUKUH 3</v>
      </c>
    </row>
    <row r="3447" spans="2:13" x14ac:dyDescent="0.25">
      <c r="B3447" s="6">
        <v>43386</v>
      </c>
      <c r="C3447" s="4" t="s">
        <v>2085</v>
      </c>
      <c r="D3447" s="5">
        <v>1035000</v>
      </c>
      <c r="E3447" s="5">
        <v>0</v>
      </c>
      <c r="F3447" s="5">
        <f t="shared" si="436"/>
        <v>1680626400</v>
      </c>
      <c r="H3447" s="25" t="str">
        <f t="shared" si="430"/>
        <v>13</v>
      </c>
      <c r="I3447" s="25" t="str">
        <f t="shared" si="431"/>
        <v>10</v>
      </c>
      <c r="J3447" s="25" t="str">
        <f t="shared" si="432"/>
        <v>2018</v>
      </c>
      <c r="K3447" s="25" t="str">
        <f t="shared" si="433"/>
        <v>1</v>
      </c>
      <c r="L3447" s="25" t="str">
        <f t="shared" si="434"/>
        <v>301507</v>
      </c>
      <c r="M3447" s="25" t="str">
        <f t="shared" si="435"/>
        <v>AMPERA 2</v>
      </c>
    </row>
    <row r="3448" spans="2:13" x14ac:dyDescent="0.25">
      <c r="B3448" s="6">
        <v>43386</v>
      </c>
      <c r="C3448" s="4" t="s">
        <v>2086</v>
      </c>
      <c r="D3448" s="5">
        <v>292500</v>
      </c>
      <c r="E3448" s="5">
        <v>0</v>
      </c>
      <c r="F3448" s="5">
        <f t="shared" si="436"/>
        <v>1680918900</v>
      </c>
      <c r="H3448" s="25" t="str">
        <f t="shared" si="430"/>
        <v>13</v>
      </c>
      <c r="I3448" s="25" t="str">
        <f t="shared" si="431"/>
        <v>10</v>
      </c>
      <c r="J3448" s="25" t="str">
        <f t="shared" si="432"/>
        <v>2018</v>
      </c>
      <c r="K3448" s="25" t="str">
        <f t="shared" si="433"/>
        <v>1</v>
      </c>
      <c r="L3448" s="25" t="str">
        <f t="shared" si="434"/>
        <v>301503</v>
      </c>
      <c r="M3448" s="25" t="str">
        <f t="shared" si="435"/>
        <v>CIPUTAT 1</v>
      </c>
    </row>
    <row r="3449" spans="2:13" x14ac:dyDescent="0.25">
      <c r="B3449" s="6">
        <v>43386</v>
      </c>
      <c r="C3449" s="4" t="s">
        <v>2087</v>
      </c>
      <c r="D3449" s="5">
        <v>1095000</v>
      </c>
      <c r="E3449" s="5">
        <v>0</v>
      </c>
      <c r="F3449" s="5">
        <f t="shared" si="436"/>
        <v>1682013900</v>
      </c>
      <c r="H3449" s="25" t="str">
        <f t="shared" si="430"/>
        <v>13</v>
      </c>
      <c r="I3449" s="25" t="str">
        <f t="shared" si="431"/>
        <v>10</v>
      </c>
      <c r="J3449" s="25" t="str">
        <f t="shared" si="432"/>
        <v>2018</v>
      </c>
      <c r="K3449" s="25" t="str">
        <f t="shared" si="433"/>
        <v>1</v>
      </c>
      <c r="L3449" s="25" t="str">
        <f t="shared" si="434"/>
        <v>301511</v>
      </c>
      <c r="M3449" s="25" t="str">
        <f t="shared" si="435"/>
        <v>GEDONG 2</v>
      </c>
    </row>
    <row r="3450" spans="2:13" x14ac:dyDescent="0.25">
      <c r="B3450" s="6">
        <v>43386</v>
      </c>
      <c r="C3450" s="4" t="s">
        <v>2088</v>
      </c>
      <c r="D3450" s="5">
        <v>2370000</v>
      </c>
      <c r="E3450" s="5">
        <v>0</v>
      </c>
      <c r="F3450" s="5">
        <f t="shared" si="436"/>
        <v>1684383900</v>
      </c>
      <c r="H3450" s="25" t="str">
        <f t="shared" si="430"/>
        <v>13</v>
      </c>
      <c r="I3450" s="25" t="str">
        <f t="shared" si="431"/>
        <v>10</v>
      </c>
      <c r="J3450" s="25" t="str">
        <f t="shared" si="432"/>
        <v>2018</v>
      </c>
      <c r="K3450" s="25" t="str">
        <f t="shared" si="433"/>
        <v>1</v>
      </c>
      <c r="L3450" s="25" t="str">
        <f t="shared" si="434"/>
        <v>301509</v>
      </c>
      <c r="M3450" s="25" t="str">
        <f t="shared" si="435"/>
        <v>LT AGUNG 2</v>
      </c>
    </row>
    <row r="3451" spans="2:13" x14ac:dyDescent="0.25">
      <c r="B3451" s="6">
        <v>43386</v>
      </c>
      <c r="C3451" s="4" t="s">
        <v>2089</v>
      </c>
      <c r="D3451" s="5">
        <v>885000</v>
      </c>
      <c r="E3451" s="5">
        <v>0</v>
      </c>
      <c r="F3451" s="5">
        <f t="shared" si="436"/>
        <v>1685268900</v>
      </c>
      <c r="H3451" s="25" t="str">
        <f t="shared" si="430"/>
        <v>13</v>
      </c>
      <c r="I3451" s="25" t="str">
        <f t="shared" si="431"/>
        <v>10</v>
      </c>
      <c r="J3451" s="25" t="str">
        <f t="shared" si="432"/>
        <v>2018</v>
      </c>
      <c r="K3451" s="25" t="str">
        <f t="shared" si="433"/>
        <v>1</v>
      </c>
      <c r="L3451" s="25" t="str">
        <f t="shared" si="434"/>
        <v>301504</v>
      </c>
      <c r="M3451" s="25" t="str">
        <f t="shared" si="435"/>
        <v>PD PINANG</v>
      </c>
    </row>
    <row r="3452" spans="2:13" x14ac:dyDescent="0.25">
      <c r="B3452" s="6">
        <v>43386</v>
      </c>
      <c r="C3452" s="4" t="s">
        <v>2090</v>
      </c>
      <c r="D3452" s="5">
        <v>735000</v>
      </c>
      <c r="E3452" s="5">
        <v>0</v>
      </c>
      <c r="F3452" s="5">
        <f t="shared" si="436"/>
        <v>1686003900</v>
      </c>
      <c r="H3452" s="25" t="str">
        <f t="shared" ref="H3452:H3515" si="437">MID(C3452,81,2)</f>
        <v>13</v>
      </c>
      <c r="I3452" s="25" t="str">
        <f t="shared" ref="I3452:I3515" si="438">MID(C3452,83,2)</f>
        <v>10</v>
      </c>
      <c r="J3452" s="25" t="str">
        <f t="shared" ref="J3452:J3515" si="439">MID(C3452,85,4)</f>
        <v>2018</v>
      </c>
      <c r="K3452" s="25" t="str">
        <f t="shared" ref="K3452:K3515" si="440">MID(C3452,90,1)</f>
        <v>1</v>
      </c>
      <c r="L3452" s="25" t="str">
        <f t="shared" ref="L3452:L3515" si="441">MID(C3452,92,6)</f>
        <v>301506</v>
      </c>
      <c r="M3452" s="25" t="str">
        <f t="shared" ref="M3452:M3515" si="442">MID(C3452,99,15)</f>
        <v>FATMAWATI 1</v>
      </c>
    </row>
    <row r="3453" spans="2:13" x14ac:dyDescent="0.25">
      <c r="B3453" s="6">
        <v>43386</v>
      </c>
      <c r="C3453" s="4" t="s">
        <v>2091</v>
      </c>
      <c r="D3453" s="5">
        <v>1507500</v>
      </c>
      <c r="E3453" s="5">
        <v>0</v>
      </c>
      <c r="F3453" s="5">
        <f t="shared" si="436"/>
        <v>1687511400</v>
      </c>
      <c r="H3453" s="25" t="str">
        <f t="shared" si="437"/>
        <v>13</v>
      </c>
      <c r="I3453" s="25" t="str">
        <f t="shared" si="438"/>
        <v>10</v>
      </c>
      <c r="J3453" s="25" t="str">
        <f t="shared" si="439"/>
        <v>2018</v>
      </c>
      <c r="K3453" s="25" t="str">
        <f t="shared" si="440"/>
        <v>1</v>
      </c>
      <c r="L3453" s="25" t="str">
        <f t="shared" si="441"/>
        <v>301516</v>
      </c>
      <c r="M3453" s="25" t="str">
        <f t="shared" si="442"/>
        <v>DUKUH 3</v>
      </c>
    </row>
    <row r="3454" spans="2:13" x14ac:dyDescent="0.25">
      <c r="B3454" s="6">
        <v>43386</v>
      </c>
      <c r="C3454" s="4" t="s">
        <v>2092</v>
      </c>
      <c r="D3454" s="5">
        <v>412500</v>
      </c>
      <c r="E3454" s="5">
        <v>0</v>
      </c>
      <c r="F3454" s="5">
        <f t="shared" si="436"/>
        <v>1687923900</v>
      </c>
      <c r="H3454" s="25" t="str">
        <f t="shared" si="437"/>
        <v>13</v>
      </c>
      <c r="I3454" s="25" t="str">
        <f t="shared" si="438"/>
        <v>10</v>
      </c>
      <c r="J3454" s="25" t="str">
        <f t="shared" si="439"/>
        <v>2018</v>
      </c>
      <c r="K3454" s="25" t="str">
        <f t="shared" si="440"/>
        <v>1</v>
      </c>
      <c r="L3454" s="25" t="str">
        <f t="shared" si="441"/>
        <v>301513</v>
      </c>
      <c r="M3454" s="25" t="str">
        <f t="shared" si="442"/>
        <v>KP RAMBUTAN</v>
      </c>
    </row>
    <row r="3455" spans="2:13" x14ac:dyDescent="0.25">
      <c r="B3455" s="6">
        <v>43386</v>
      </c>
      <c r="C3455" s="4" t="s">
        <v>2090</v>
      </c>
      <c r="D3455" s="5">
        <v>405000</v>
      </c>
      <c r="E3455" s="5">
        <v>0</v>
      </c>
      <c r="F3455" s="5">
        <f t="shared" si="436"/>
        <v>1688328900</v>
      </c>
      <c r="H3455" s="25" t="str">
        <f t="shared" si="437"/>
        <v>13</v>
      </c>
      <c r="I3455" s="25" t="str">
        <f t="shared" si="438"/>
        <v>10</v>
      </c>
      <c r="J3455" s="25" t="str">
        <f t="shared" si="439"/>
        <v>2018</v>
      </c>
      <c r="K3455" s="25" t="str">
        <f t="shared" si="440"/>
        <v>1</v>
      </c>
      <c r="L3455" s="25" t="str">
        <f t="shared" si="441"/>
        <v>301506</v>
      </c>
      <c r="M3455" s="25" t="str">
        <f t="shared" si="442"/>
        <v>FATMAWATI 1</v>
      </c>
    </row>
    <row r="3456" spans="2:13" x14ac:dyDescent="0.25">
      <c r="B3456" s="6">
        <v>43386</v>
      </c>
      <c r="C3456" s="4" t="s">
        <v>2093</v>
      </c>
      <c r="D3456" s="5">
        <v>1650000</v>
      </c>
      <c r="E3456" s="5">
        <v>0</v>
      </c>
      <c r="F3456" s="5">
        <f t="shared" si="436"/>
        <v>1689978900</v>
      </c>
      <c r="H3456" s="25" t="str">
        <f t="shared" si="437"/>
        <v>13</v>
      </c>
      <c r="I3456" s="25" t="str">
        <f t="shared" si="438"/>
        <v>10</v>
      </c>
      <c r="J3456" s="25" t="str">
        <f t="shared" si="439"/>
        <v>2018</v>
      </c>
      <c r="K3456" s="25" t="str">
        <f t="shared" si="440"/>
        <v>1</v>
      </c>
      <c r="L3456" s="25" t="str">
        <f t="shared" si="441"/>
        <v>301515</v>
      </c>
      <c r="M3456" s="25" t="str">
        <f t="shared" si="442"/>
        <v>DUKUH 1</v>
      </c>
    </row>
    <row r="3457" spans="2:13" x14ac:dyDescent="0.25">
      <c r="B3457" s="6">
        <v>43386</v>
      </c>
      <c r="C3457" s="4" t="s">
        <v>2094</v>
      </c>
      <c r="D3457" s="5">
        <v>1680000</v>
      </c>
      <c r="E3457" s="5">
        <v>0</v>
      </c>
      <c r="F3457" s="5">
        <f t="shared" si="436"/>
        <v>1691658900</v>
      </c>
      <c r="H3457" s="25" t="str">
        <f t="shared" si="437"/>
        <v>13</v>
      </c>
      <c r="I3457" s="25" t="str">
        <f t="shared" si="438"/>
        <v>10</v>
      </c>
      <c r="J3457" s="25" t="str">
        <f t="shared" si="439"/>
        <v>2018</v>
      </c>
      <c r="K3457" s="25" t="str">
        <f t="shared" si="440"/>
        <v>1</v>
      </c>
      <c r="L3457" s="25" t="str">
        <f t="shared" si="441"/>
        <v>301510</v>
      </c>
      <c r="M3457" s="25" t="str">
        <f t="shared" si="442"/>
        <v>LT AGUNG 1</v>
      </c>
    </row>
    <row r="3458" spans="2:13" x14ac:dyDescent="0.25">
      <c r="B3458" s="6">
        <v>43386</v>
      </c>
      <c r="C3458" s="4" t="s">
        <v>2085</v>
      </c>
      <c r="D3458" s="5">
        <v>285000</v>
      </c>
      <c r="E3458" s="5">
        <v>0</v>
      </c>
      <c r="F3458" s="5">
        <f t="shared" si="436"/>
        <v>1691943900</v>
      </c>
      <c r="H3458" s="25" t="str">
        <f t="shared" si="437"/>
        <v>13</v>
      </c>
      <c r="I3458" s="25" t="str">
        <f t="shared" si="438"/>
        <v>10</v>
      </c>
      <c r="J3458" s="25" t="str">
        <f t="shared" si="439"/>
        <v>2018</v>
      </c>
      <c r="K3458" s="25" t="str">
        <f t="shared" si="440"/>
        <v>1</v>
      </c>
      <c r="L3458" s="25" t="str">
        <f t="shared" si="441"/>
        <v>301507</v>
      </c>
      <c r="M3458" s="25" t="str">
        <f t="shared" si="442"/>
        <v>AMPERA 2</v>
      </c>
    </row>
    <row r="3459" spans="2:13" x14ac:dyDescent="0.25">
      <c r="B3459" s="6">
        <v>43386</v>
      </c>
      <c r="C3459" s="4" t="s">
        <v>2095</v>
      </c>
      <c r="D3459" s="5">
        <v>4297500</v>
      </c>
      <c r="E3459" s="5">
        <v>0</v>
      </c>
      <c r="F3459" s="5">
        <f t="shared" si="436"/>
        <v>1696241400</v>
      </c>
      <c r="H3459" s="25" t="str">
        <f t="shared" si="437"/>
        <v>13</v>
      </c>
      <c r="I3459" s="25" t="str">
        <f t="shared" si="438"/>
        <v>10</v>
      </c>
      <c r="J3459" s="25" t="str">
        <f t="shared" si="439"/>
        <v>2018</v>
      </c>
      <c r="K3459" s="25" t="str">
        <f t="shared" si="440"/>
        <v>1</v>
      </c>
      <c r="L3459" s="25" t="str">
        <f t="shared" si="441"/>
        <v>301514</v>
      </c>
      <c r="M3459" s="25" t="str">
        <f t="shared" si="442"/>
        <v>PS REBO</v>
      </c>
    </row>
    <row r="3460" spans="2:13" x14ac:dyDescent="0.25">
      <c r="B3460" s="6">
        <v>43386</v>
      </c>
      <c r="C3460" s="4" t="s">
        <v>2087</v>
      </c>
      <c r="D3460" s="5">
        <v>60000</v>
      </c>
      <c r="E3460" s="5">
        <v>0</v>
      </c>
      <c r="F3460" s="5">
        <f t="shared" si="436"/>
        <v>1696301400</v>
      </c>
      <c r="H3460" s="25" t="str">
        <f t="shared" si="437"/>
        <v>13</v>
      </c>
      <c r="I3460" s="25" t="str">
        <f t="shared" si="438"/>
        <v>10</v>
      </c>
      <c r="J3460" s="25" t="str">
        <f t="shared" si="439"/>
        <v>2018</v>
      </c>
      <c r="K3460" s="25" t="str">
        <f t="shared" si="440"/>
        <v>1</v>
      </c>
      <c r="L3460" s="25" t="str">
        <f t="shared" si="441"/>
        <v>301511</v>
      </c>
      <c r="M3460" s="25" t="str">
        <f t="shared" si="442"/>
        <v>GEDONG 2</v>
      </c>
    </row>
    <row r="3461" spans="2:13" x14ac:dyDescent="0.25">
      <c r="B3461" s="6">
        <v>43386</v>
      </c>
      <c r="C3461" s="4" t="s">
        <v>2096</v>
      </c>
      <c r="D3461" s="5">
        <v>45000</v>
      </c>
      <c r="E3461" s="5">
        <v>0</v>
      </c>
      <c r="F3461" s="5">
        <f t="shared" si="436"/>
        <v>1696346400</v>
      </c>
      <c r="H3461" s="25" t="str">
        <f t="shared" si="437"/>
        <v>13</v>
      </c>
      <c r="I3461" s="25" t="str">
        <f t="shared" si="438"/>
        <v>10</v>
      </c>
      <c r="J3461" s="25" t="str">
        <f t="shared" si="439"/>
        <v>2018</v>
      </c>
      <c r="K3461" s="25" t="str">
        <f t="shared" si="440"/>
        <v>1</v>
      </c>
      <c r="L3461" s="25" t="str">
        <f t="shared" si="441"/>
        <v>301505</v>
      </c>
      <c r="M3461" s="25" t="str">
        <f t="shared" si="442"/>
        <v>FATMAWATI 2</v>
      </c>
    </row>
    <row r="3462" spans="2:13" x14ac:dyDescent="0.25">
      <c r="B3462" s="6">
        <v>43386</v>
      </c>
      <c r="C3462" s="4" t="s">
        <v>2091</v>
      </c>
      <c r="D3462" s="5">
        <v>64500</v>
      </c>
      <c r="E3462" s="5">
        <v>0</v>
      </c>
      <c r="F3462" s="5">
        <f t="shared" si="436"/>
        <v>1696410900</v>
      </c>
      <c r="H3462" s="25" t="str">
        <f t="shared" si="437"/>
        <v>13</v>
      </c>
      <c r="I3462" s="25" t="str">
        <f t="shared" si="438"/>
        <v>10</v>
      </c>
      <c r="J3462" s="25" t="str">
        <f t="shared" si="439"/>
        <v>2018</v>
      </c>
      <c r="K3462" s="25" t="str">
        <f t="shared" si="440"/>
        <v>1</v>
      </c>
      <c r="L3462" s="25" t="str">
        <f t="shared" si="441"/>
        <v>301516</v>
      </c>
      <c r="M3462" s="25" t="str">
        <f t="shared" si="442"/>
        <v>DUKUH 3</v>
      </c>
    </row>
    <row r="3463" spans="2:13" x14ac:dyDescent="0.25">
      <c r="B3463" s="6">
        <v>43386</v>
      </c>
      <c r="C3463" s="4" t="s">
        <v>2092</v>
      </c>
      <c r="D3463" s="5">
        <v>15000</v>
      </c>
      <c r="E3463" s="5">
        <v>0</v>
      </c>
      <c r="F3463" s="5">
        <f t="shared" si="436"/>
        <v>1696425900</v>
      </c>
      <c r="H3463" s="25" t="str">
        <f t="shared" si="437"/>
        <v>13</v>
      </c>
      <c r="I3463" s="25" t="str">
        <f t="shared" si="438"/>
        <v>10</v>
      </c>
      <c r="J3463" s="25" t="str">
        <f t="shared" si="439"/>
        <v>2018</v>
      </c>
      <c r="K3463" s="25" t="str">
        <f t="shared" si="440"/>
        <v>1</v>
      </c>
      <c r="L3463" s="25" t="str">
        <f t="shared" si="441"/>
        <v>301513</v>
      </c>
      <c r="M3463" s="25" t="str">
        <f t="shared" si="442"/>
        <v>KP RAMBUTAN</v>
      </c>
    </row>
    <row r="3464" spans="2:13" x14ac:dyDescent="0.25">
      <c r="B3464" s="6">
        <v>43386</v>
      </c>
      <c r="C3464" s="4" t="s">
        <v>2097</v>
      </c>
      <c r="D3464" s="5">
        <v>285000</v>
      </c>
      <c r="E3464" s="5">
        <v>0</v>
      </c>
      <c r="F3464" s="5">
        <f t="shared" si="436"/>
        <v>1696710900</v>
      </c>
      <c r="H3464" s="25" t="str">
        <f t="shared" si="437"/>
        <v>13</v>
      </c>
      <c r="I3464" s="25" t="str">
        <f t="shared" si="438"/>
        <v>10</v>
      </c>
      <c r="J3464" s="25" t="str">
        <f t="shared" si="439"/>
        <v>2018</v>
      </c>
      <c r="K3464" s="25" t="str">
        <f t="shared" si="440"/>
        <v>1</v>
      </c>
      <c r="L3464" s="25" t="str">
        <f t="shared" si="441"/>
        <v>301534</v>
      </c>
      <c r="M3464" s="25" t="str">
        <f t="shared" si="442"/>
        <v>LT AGUNG 3</v>
      </c>
    </row>
    <row r="3465" spans="2:13" x14ac:dyDescent="0.25">
      <c r="B3465" s="6">
        <v>43386</v>
      </c>
      <c r="C3465" s="4" t="s">
        <v>2095</v>
      </c>
      <c r="D3465" s="5">
        <v>45000</v>
      </c>
      <c r="E3465" s="5">
        <v>0</v>
      </c>
      <c r="F3465" s="5">
        <f t="shared" si="436"/>
        <v>1696755900</v>
      </c>
      <c r="H3465" s="25" t="str">
        <f t="shared" si="437"/>
        <v>13</v>
      </c>
      <c r="I3465" s="25" t="str">
        <f t="shared" si="438"/>
        <v>10</v>
      </c>
      <c r="J3465" s="25" t="str">
        <f t="shared" si="439"/>
        <v>2018</v>
      </c>
      <c r="K3465" s="25" t="str">
        <f t="shared" si="440"/>
        <v>1</v>
      </c>
      <c r="L3465" s="25" t="str">
        <f t="shared" si="441"/>
        <v>301514</v>
      </c>
      <c r="M3465" s="25" t="str">
        <f t="shared" si="442"/>
        <v>PS REBO</v>
      </c>
    </row>
    <row r="3466" spans="2:13" x14ac:dyDescent="0.25">
      <c r="B3466" s="6">
        <v>43386</v>
      </c>
      <c r="C3466" s="4" t="s">
        <v>2093</v>
      </c>
      <c r="D3466" s="5">
        <v>43000</v>
      </c>
      <c r="E3466" s="5">
        <v>0</v>
      </c>
      <c r="F3466" s="5">
        <f t="shared" si="436"/>
        <v>1696798900</v>
      </c>
      <c r="H3466" s="25" t="str">
        <f t="shared" si="437"/>
        <v>13</v>
      </c>
      <c r="I3466" s="25" t="str">
        <f t="shared" si="438"/>
        <v>10</v>
      </c>
      <c r="J3466" s="25" t="str">
        <f t="shared" si="439"/>
        <v>2018</v>
      </c>
      <c r="K3466" s="25" t="str">
        <f t="shared" si="440"/>
        <v>1</v>
      </c>
      <c r="L3466" s="25" t="str">
        <f t="shared" si="441"/>
        <v>301515</v>
      </c>
      <c r="M3466" s="25" t="str">
        <f t="shared" si="442"/>
        <v>DUKUH 1</v>
      </c>
    </row>
    <row r="3467" spans="2:13" x14ac:dyDescent="0.25">
      <c r="B3467" s="6">
        <v>43386</v>
      </c>
      <c r="C3467" s="4" t="s">
        <v>2098</v>
      </c>
      <c r="D3467" s="5">
        <v>945000</v>
      </c>
      <c r="E3467" s="5">
        <v>0</v>
      </c>
      <c r="F3467" s="5">
        <f t="shared" si="436"/>
        <v>1697743900</v>
      </c>
      <c r="H3467" s="25" t="str">
        <f t="shared" si="437"/>
        <v>13</v>
      </c>
      <c r="I3467" s="25" t="str">
        <f t="shared" si="438"/>
        <v>10</v>
      </c>
      <c r="J3467" s="25" t="str">
        <f t="shared" si="439"/>
        <v>2018</v>
      </c>
      <c r="K3467" s="25" t="str">
        <f t="shared" si="440"/>
        <v>1</v>
      </c>
      <c r="L3467" s="25" t="str">
        <f t="shared" si="441"/>
        <v>301508</v>
      </c>
      <c r="M3467" s="25" t="str">
        <f t="shared" si="442"/>
        <v>AMPERA 1</v>
      </c>
    </row>
    <row r="3468" spans="2:13" x14ac:dyDescent="0.25">
      <c r="B3468" s="6">
        <v>43386</v>
      </c>
      <c r="C3468" s="4" t="s">
        <v>2086</v>
      </c>
      <c r="D3468" s="5">
        <v>690000</v>
      </c>
      <c r="E3468" s="5">
        <v>0</v>
      </c>
      <c r="F3468" s="5">
        <f t="shared" si="436"/>
        <v>1698433900</v>
      </c>
      <c r="H3468" s="25" t="str">
        <f t="shared" si="437"/>
        <v>13</v>
      </c>
      <c r="I3468" s="25" t="str">
        <f t="shared" si="438"/>
        <v>10</v>
      </c>
      <c r="J3468" s="25" t="str">
        <f t="shared" si="439"/>
        <v>2018</v>
      </c>
      <c r="K3468" s="25" t="str">
        <f t="shared" si="440"/>
        <v>1</v>
      </c>
      <c r="L3468" s="25" t="str">
        <f t="shared" si="441"/>
        <v>301503</v>
      </c>
      <c r="M3468" s="25" t="str">
        <f t="shared" si="442"/>
        <v>CIPUTAT 1</v>
      </c>
    </row>
    <row r="3469" spans="2:13" x14ac:dyDescent="0.25">
      <c r="B3469" s="6">
        <v>43386</v>
      </c>
      <c r="C3469" s="4" t="s">
        <v>2094</v>
      </c>
      <c r="D3469" s="5">
        <v>540000</v>
      </c>
      <c r="E3469" s="5">
        <v>0</v>
      </c>
      <c r="F3469" s="5">
        <f t="shared" si="436"/>
        <v>1698973900</v>
      </c>
      <c r="H3469" s="25" t="str">
        <f t="shared" si="437"/>
        <v>13</v>
      </c>
      <c r="I3469" s="25" t="str">
        <f t="shared" si="438"/>
        <v>10</v>
      </c>
      <c r="J3469" s="25" t="str">
        <f t="shared" si="439"/>
        <v>2018</v>
      </c>
      <c r="K3469" s="25" t="str">
        <f t="shared" si="440"/>
        <v>1</v>
      </c>
      <c r="L3469" s="25" t="str">
        <f t="shared" si="441"/>
        <v>301510</v>
      </c>
      <c r="M3469" s="25" t="str">
        <f t="shared" si="442"/>
        <v>LT AGUNG 1</v>
      </c>
    </row>
    <row r="3470" spans="2:13" x14ac:dyDescent="0.25">
      <c r="B3470" s="6">
        <v>43386</v>
      </c>
      <c r="C3470" s="4" t="s">
        <v>2089</v>
      </c>
      <c r="D3470" s="5">
        <v>540000</v>
      </c>
      <c r="E3470" s="5">
        <v>0</v>
      </c>
      <c r="F3470" s="5">
        <f t="shared" si="436"/>
        <v>1699513900</v>
      </c>
      <c r="H3470" s="25" t="str">
        <f t="shared" si="437"/>
        <v>13</v>
      </c>
      <c r="I3470" s="25" t="str">
        <f t="shared" si="438"/>
        <v>10</v>
      </c>
      <c r="J3470" s="25" t="str">
        <f t="shared" si="439"/>
        <v>2018</v>
      </c>
      <c r="K3470" s="25" t="str">
        <f t="shared" si="440"/>
        <v>1</v>
      </c>
      <c r="L3470" s="25" t="str">
        <f t="shared" si="441"/>
        <v>301504</v>
      </c>
      <c r="M3470" s="25" t="str">
        <f t="shared" si="442"/>
        <v>PD PINANG</v>
      </c>
    </row>
    <row r="3471" spans="2:13" x14ac:dyDescent="0.25">
      <c r="B3471" s="6">
        <v>43386</v>
      </c>
      <c r="C3471" s="4" t="s">
        <v>2099</v>
      </c>
      <c r="D3471" s="5">
        <v>30000</v>
      </c>
      <c r="E3471" s="5">
        <v>0</v>
      </c>
      <c r="F3471" s="5">
        <f t="shared" si="436"/>
        <v>1699543900</v>
      </c>
      <c r="H3471" s="25" t="str">
        <f t="shared" si="437"/>
        <v>13</v>
      </c>
      <c r="I3471" s="25" t="str">
        <f t="shared" si="438"/>
        <v>10</v>
      </c>
      <c r="J3471" s="25" t="str">
        <f t="shared" si="439"/>
        <v>2018</v>
      </c>
      <c r="K3471" s="25" t="str">
        <f t="shared" si="440"/>
        <v>1</v>
      </c>
      <c r="L3471" s="25" t="str">
        <f t="shared" si="441"/>
        <v>301512</v>
      </c>
      <c r="M3471" s="25" t="str">
        <f t="shared" si="442"/>
        <v>GEDONG 1</v>
      </c>
    </row>
    <row r="3472" spans="2:13" x14ac:dyDescent="0.25">
      <c r="B3472" s="6">
        <v>43386</v>
      </c>
      <c r="C3472" s="4" t="s">
        <v>2088</v>
      </c>
      <c r="D3472" s="5">
        <v>225000</v>
      </c>
      <c r="E3472" s="5">
        <v>0</v>
      </c>
      <c r="F3472" s="5">
        <f t="shared" si="436"/>
        <v>1699768900</v>
      </c>
      <c r="H3472" s="25" t="str">
        <f t="shared" si="437"/>
        <v>13</v>
      </c>
      <c r="I3472" s="25" t="str">
        <f t="shared" si="438"/>
        <v>10</v>
      </c>
      <c r="J3472" s="25" t="str">
        <f t="shared" si="439"/>
        <v>2018</v>
      </c>
      <c r="K3472" s="25" t="str">
        <f t="shared" si="440"/>
        <v>1</v>
      </c>
      <c r="L3472" s="25" t="str">
        <f t="shared" si="441"/>
        <v>301509</v>
      </c>
      <c r="M3472" s="25" t="str">
        <f t="shared" si="442"/>
        <v>LT AGUNG 2</v>
      </c>
    </row>
    <row r="3473" spans="2:13" x14ac:dyDescent="0.25">
      <c r="B3473" s="6">
        <v>43386</v>
      </c>
      <c r="C3473" s="4" t="s">
        <v>2098</v>
      </c>
      <c r="D3473" s="5">
        <v>525000</v>
      </c>
      <c r="E3473" s="5">
        <v>0</v>
      </c>
      <c r="F3473" s="5">
        <f t="shared" si="436"/>
        <v>1700293900</v>
      </c>
      <c r="H3473" s="25" t="str">
        <f t="shared" si="437"/>
        <v>13</v>
      </c>
      <c r="I3473" s="25" t="str">
        <f t="shared" si="438"/>
        <v>10</v>
      </c>
      <c r="J3473" s="25" t="str">
        <f t="shared" si="439"/>
        <v>2018</v>
      </c>
      <c r="K3473" s="25" t="str">
        <f t="shared" si="440"/>
        <v>1</v>
      </c>
      <c r="L3473" s="25" t="str">
        <f t="shared" si="441"/>
        <v>301508</v>
      </c>
      <c r="M3473" s="25" t="str">
        <f t="shared" si="442"/>
        <v>AMPERA 1</v>
      </c>
    </row>
    <row r="3474" spans="2:13" x14ac:dyDescent="0.25">
      <c r="B3474" s="6">
        <v>43386</v>
      </c>
      <c r="C3474" s="4" t="s">
        <v>2096</v>
      </c>
      <c r="D3474" s="5">
        <v>765000</v>
      </c>
      <c r="E3474" s="5">
        <v>0</v>
      </c>
      <c r="F3474" s="5">
        <f t="shared" si="436"/>
        <v>1701058900</v>
      </c>
      <c r="H3474" s="25" t="str">
        <f t="shared" si="437"/>
        <v>13</v>
      </c>
      <c r="I3474" s="25" t="str">
        <f t="shared" si="438"/>
        <v>10</v>
      </c>
      <c r="J3474" s="25" t="str">
        <f t="shared" si="439"/>
        <v>2018</v>
      </c>
      <c r="K3474" s="25" t="str">
        <f t="shared" si="440"/>
        <v>1</v>
      </c>
      <c r="L3474" s="25" t="str">
        <f t="shared" si="441"/>
        <v>301505</v>
      </c>
      <c r="M3474" s="25" t="str">
        <f t="shared" si="442"/>
        <v>FATMAWATI 2</v>
      </c>
    </row>
    <row r="3475" spans="2:13" x14ac:dyDescent="0.25">
      <c r="B3475" s="6">
        <v>43386</v>
      </c>
      <c r="C3475" s="4" t="s">
        <v>2099</v>
      </c>
      <c r="D3475" s="5">
        <v>720000</v>
      </c>
      <c r="E3475" s="5">
        <v>0</v>
      </c>
      <c r="F3475" s="5">
        <f t="shared" si="436"/>
        <v>1701778900</v>
      </c>
      <c r="H3475" s="25" t="str">
        <f t="shared" si="437"/>
        <v>13</v>
      </c>
      <c r="I3475" s="25" t="str">
        <f t="shared" si="438"/>
        <v>10</v>
      </c>
      <c r="J3475" s="25" t="str">
        <f t="shared" si="439"/>
        <v>2018</v>
      </c>
      <c r="K3475" s="25" t="str">
        <f t="shared" si="440"/>
        <v>1</v>
      </c>
      <c r="L3475" s="25" t="str">
        <f t="shared" si="441"/>
        <v>301512</v>
      </c>
      <c r="M3475" s="25" t="str">
        <f t="shared" si="442"/>
        <v>GEDONG 1</v>
      </c>
    </row>
    <row r="3476" spans="2:13" x14ac:dyDescent="0.25">
      <c r="B3476" s="6">
        <v>43387</v>
      </c>
      <c r="C3476" s="4" t="s">
        <v>2100</v>
      </c>
      <c r="D3476" s="5">
        <v>345000</v>
      </c>
      <c r="E3476" s="5">
        <v>0</v>
      </c>
      <c r="F3476" s="5">
        <f t="shared" si="436"/>
        <v>1702123900</v>
      </c>
      <c r="H3476" s="25" t="str">
        <f t="shared" si="437"/>
        <v>13</v>
      </c>
      <c r="I3476" s="25" t="str">
        <f t="shared" si="438"/>
        <v>10</v>
      </c>
      <c r="J3476" s="25" t="str">
        <f t="shared" si="439"/>
        <v>2018</v>
      </c>
      <c r="K3476" s="25" t="str">
        <f t="shared" si="440"/>
        <v>2</v>
      </c>
      <c r="L3476" s="25" t="str">
        <f t="shared" si="441"/>
        <v>301510</v>
      </c>
      <c r="M3476" s="25" t="str">
        <f t="shared" si="442"/>
        <v>LT AGUNG 1</v>
      </c>
    </row>
    <row r="3477" spans="2:13" x14ac:dyDescent="0.25">
      <c r="B3477" s="6">
        <v>43387</v>
      </c>
      <c r="C3477" s="4" t="s">
        <v>2101</v>
      </c>
      <c r="D3477" s="5">
        <v>165000</v>
      </c>
      <c r="E3477" s="5">
        <v>0</v>
      </c>
      <c r="F3477" s="5">
        <f t="shared" si="436"/>
        <v>1702288900</v>
      </c>
      <c r="H3477" s="25" t="str">
        <f t="shared" si="437"/>
        <v>13</v>
      </c>
      <c r="I3477" s="25" t="str">
        <f t="shared" si="438"/>
        <v>10</v>
      </c>
      <c r="J3477" s="25" t="str">
        <f t="shared" si="439"/>
        <v>2018</v>
      </c>
      <c r="K3477" s="25" t="str">
        <f t="shared" si="440"/>
        <v>2</v>
      </c>
      <c r="L3477" s="25" t="str">
        <f t="shared" si="441"/>
        <v>301507</v>
      </c>
      <c r="M3477" s="25" t="str">
        <f t="shared" si="442"/>
        <v>AMPERA 2</v>
      </c>
    </row>
    <row r="3478" spans="2:13" x14ac:dyDescent="0.25">
      <c r="B3478" s="6">
        <v>43387</v>
      </c>
      <c r="C3478" s="4" t="s">
        <v>2102</v>
      </c>
      <c r="D3478" s="5">
        <v>510000</v>
      </c>
      <c r="E3478" s="5">
        <v>0</v>
      </c>
      <c r="F3478" s="5">
        <f t="shared" si="436"/>
        <v>1702798900</v>
      </c>
      <c r="H3478" s="25" t="str">
        <f t="shared" si="437"/>
        <v>13</v>
      </c>
      <c r="I3478" s="25" t="str">
        <f t="shared" si="438"/>
        <v>10</v>
      </c>
      <c r="J3478" s="25" t="str">
        <f t="shared" si="439"/>
        <v>2018</v>
      </c>
      <c r="K3478" s="25" t="str">
        <f t="shared" si="440"/>
        <v>2</v>
      </c>
      <c r="L3478" s="25" t="str">
        <f t="shared" si="441"/>
        <v>301508</v>
      </c>
      <c r="M3478" s="25" t="str">
        <f t="shared" si="442"/>
        <v>AMPERA 1</v>
      </c>
    </row>
    <row r="3479" spans="2:13" x14ac:dyDescent="0.25">
      <c r="B3479" s="6">
        <v>43387</v>
      </c>
      <c r="C3479" s="4" t="s">
        <v>2103</v>
      </c>
      <c r="D3479" s="5">
        <v>2385000</v>
      </c>
      <c r="E3479" s="5">
        <v>0</v>
      </c>
      <c r="F3479" s="5">
        <f t="shared" si="436"/>
        <v>1705183900</v>
      </c>
      <c r="H3479" s="25" t="str">
        <f t="shared" si="437"/>
        <v>13</v>
      </c>
      <c r="I3479" s="25" t="str">
        <f t="shared" si="438"/>
        <v>10</v>
      </c>
      <c r="J3479" s="25" t="str">
        <f t="shared" si="439"/>
        <v>2018</v>
      </c>
      <c r="K3479" s="25" t="str">
        <f t="shared" si="440"/>
        <v>2</v>
      </c>
      <c r="L3479" s="25" t="str">
        <f t="shared" si="441"/>
        <v>301509</v>
      </c>
      <c r="M3479" s="25" t="str">
        <f t="shared" si="442"/>
        <v>LT AGUNG 2</v>
      </c>
    </row>
    <row r="3480" spans="2:13" x14ac:dyDescent="0.25">
      <c r="B3480" s="6">
        <v>43387</v>
      </c>
      <c r="C3480" s="4" t="s">
        <v>2100</v>
      </c>
      <c r="D3480" s="5">
        <v>1740000</v>
      </c>
      <c r="E3480" s="5">
        <v>0</v>
      </c>
      <c r="F3480" s="5">
        <f t="shared" si="436"/>
        <v>1706923900</v>
      </c>
      <c r="H3480" s="25" t="str">
        <f t="shared" si="437"/>
        <v>13</v>
      </c>
      <c r="I3480" s="25" t="str">
        <f t="shared" si="438"/>
        <v>10</v>
      </c>
      <c r="J3480" s="25" t="str">
        <f t="shared" si="439"/>
        <v>2018</v>
      </c>
      <c r="K3480" s="25" t="str">
        <f t="shared" si="440"/>
        <v>2</v>
      </c>
      <c r="L3480" s="25" t="str">
        <f t="shared" si="441"/>
        <v>301510</v>
      </c>
      <c r="M3480" s="25" t="str">
        <f t="shared" si="442"/>
        <v>LT AGUNG 1</v>
      </c>
    </row>
    <row r="3481" spans="2:13" x14ac:dyDescent="0.25">
      <c r="B3481" s="6">
        <v>43387</v>
      </c>
      <c r="C3481" s="4" t="s">
        <v>2104</v>
      </c>
      <c r="D3481" s="5">
        <v>495000</v>
      </c>
      <c r="E3481" s="5">
        <v>0</v>
      </c>
      <c r="F3481" s="5">
        <f t="shared" si="436"/>
        <v>1707418900</v>
      </c>
      <c r="H3481" s="25" t="str">
        <f t="shared" si="437"/>
        <v>13</v>
      </c>
      <c r="I3481" s="25" t="str">
        <f t="shared" si="438"/>
        <v>10</v>
      </c>
      <c r="J3481" s="25" t="str">
        <f t="shared" si="439"/>
        <v>2018</v>
      </c>
      <c r="K3481" s="25" t="str">
        <f t="shared" si="440"/>
        <v>2</v>
      </c>
      <c r="L3481" s="25" t="str">
        <f t="shared" si="441"/>
        <v>301504</v>
      </c>
      <c r="M3481" s="25" t="str">
        <f t="shared" si="442"/>
        <v>PD PINANG</v>
      </c>
    </row>
    <row r="3482" spans="2:13" x14ac:dyDescent="0.25">
      <c r="B3482" s="6">
        <v>43387</v>
      </c>
      <c r="C3482" s="4" t="s">
        <v>2105</v>
      </c>
      <c r="D3482" s="5">
        <v>727500</v>
      </c>
      <c r="E3482" s="5">
        <v>0</v>
      </c>
      <c r="F3482" s="5">
        <f t="shared" si="436"/>
        <v>1708146400</v>
      </c>
      <c r="H3482" s="25" t="str">
        <f t="shared" si="437"/>
        <v>13</v>
      </c>
      <c r="I3482" s="25" t="str">
        <f t="shared" si="438"/>
        <v>10</v>
      </c>
      <c r="J3482" s="25" t="str">
        <f t="shared" si="439"/>
        <v>2018</v>
      </c>
      <c r="K3482" s="25" t="str">
        <f t="shared" si="440"/>
        <v>2</v>
      </c>
      <c r="L3482" s="25" t="str">
        <f t="shared" si="441"/>
        <v>301512</v>
      </c>
      <c r="M3482" s="25" t="str">
        <f t="shared" si="442"/>
        <v>GEDONG 1</v>
      </c>
    </row>
    <row r="3483" spans="2:13" x14ac:dyDescent="0.25">
      <c r="B3483" s="6">
        <v>43387</v>
      </c>
      <c r="C3483" s="4" t="s">
        <v>2102</v>
      </c>
      <c r="D3483" s="5">
        <v>1635000</v>
      </c>
      <c r="E3483" s="5">
        <v>0</v>
      </c>
      <c r="F3483" s="5">
        <f t="shared" si="436"/>
        <v>1709781400</v>
      </c>
      <c r="H3483" s="25" t="str">
        <f t="shared" si="437"/>
        <v>13</v>
      </c>
      <c r="I3483" s="25" t="str">
        <f t="shared" si="438"/>
        <v>10</v>
      </c>
      <c r="J3483" s="25" t="str">
        <f t="shared" si="439"/>
        <v>2018</v>
      </c>
      <c r="K3483" s="25" t="str">
        <f t="shared" si="440"/>
        <v>2</v>
      </c>
      <c r="L3483" s="25" t="str">
        <f t="shared" si="441"/>
        <v>301508</v>
      </c>
      <c r="M3483" s="25" t="str">
        <f t="shared" si="442"/>
        <v>AMPERA 1</v>
      </c>
    </row>
    <row r="3484" spans="2:13" x14ac:dyDescent="0.25">
      <c r="B3484" s="6">
        <v>43387</v>
      </c>
      <c r="C3484" s="4" t="s">
        <v>2106</v>
      </c>
      <c r="D3484" s="5">
        <v>90000</v>
      </c>
      <c r="E3484" s="5">
        <v>0</v>
      </c>
      <c r="F3484" s="5">
        <f t="shared" si="436"/>
        <v>1709871400</v>
      </c>
      <c r="H3484" s="25" t="str">
        <f t="shared" si="437"/>
        <v>13</v>
      </c>
      <c r="I3484" s="25" t="str">
        <f t="shared" si="438"/>
        <v>10</v>
      </c>
      <c r="J3484" s="25" t="str">
        <f t="shared" si="439"/>
        <v>2018</v>
      </c>
      <c r="K3484" s="25" t="str">
        <f t="shared" si="440"/>
        <v>2</v>
      </c>
      <c r="L3484" s="25" t="str">
        <f t="shared" si="441"/>
        <v>301511</v>
      </c>
      <c r="M3484" s="25" t="str">
        <f t="shared" si="442"/>
        <v>GEDONG 2</v>
      </c>
    </row>
    <row r="3485" spans="2:13" x14ac:dyDescent="0.25">
      <c r="B3485" s="6">
        <v>43387</v>
      </c>
      <c r="C3485" s="4" t="s">
        <v>2103</v>
      </c>
      <c r="D3485" s="5">
        <v>255000</v>
      </c>
      <c r="E3485" s="5">
        <v>0</v>
      </c>
      <c r="F3485" s="5">
        <f t="shared" si="436"/>
        <v>1710126400</v>
      </c>
      <c r="H3485" s="25" t="str">
        <f t="shared" si="437"/>
        <v>13</v>
      </c>
      <c r="I3485" s="25" t="str">
        <f t="shared" si="438"/>
        <v>10</v>
      </c>
      <c r="J3485" s="25" t="str">
        <f t="shared" si="439"/>
        <v>2018</v>
      </c>
      <c r="K3485" s="25" t="str">
        <f t="shared" si="440"/>
        <v>2</v>
      </c>
      <c r="L3485" s="25" t="str">
        <f t="shared" si="441"/>
        <v>301509</v>
      </c>
      <c r="M3485" s="25" t="str">
        <f t="shared" si="442"/>
        <v>LT AGUNG 2</v>
      </c>
    </row>
    <row r="3486" spans="2:13" x14ac:dyDescent="0.25">
      <c r="B3486" s="6">
        <v>43387</v>
      </c>
      <c r="C3486" s="4" t="s">
        <v>2104</v>
      </c>
      <c r="D3486" s="5">
        <v>1020000</v>
      </c>
      <c r="E3486" s="5">
        <v>0</v>
      </c>
      <c r="F3486" s="5">
        <f t="shared" si="436"/>
        <v>1711146400</v>
      </c>
      <c r="H3486" s="25" t="str">
        <f t="shared" si="437"/>
        <v>13</v>
      </c>
      <c r="I3486" s="25" t="str">
        <f t="shared" si="438"/>
        <v>10</v>
      </c>
      <c r="J3486" s="25" t="str">
        <f t="shared" si="439"/>
        <v>2018</v>
      </c>
      <c r="K3486" s="25" t="str">
        <f t="shared" si="440"/>
        <v>2</v>
      </c>
      <c r="L3486" s="25" t="str">
        <f t="shared" si="441"/>
        <v>301504</v>
      </c>
      <c r="M3486" s="25" t="str">
        <f t="shared" si="442"/>
        <v>PD PINANG</v>
      </c>
    </row>
    <row r="3487" spans="2:13" x14ac:dyDescent="0.25">
      <c r="B3487" s="6">
        <v>43387</v>
      </c>
      <c r="C3487" s="4" t="s">
        <v>2107</v>
      </c>
      <c r="D3487" s="5">
        <v>420000</v>
      </c>
      <c r="E3487" s="5">
        <v>0</v>
      </c>
      <c r="F3487" s="5">
        <f t="shared" si="436"/>
        <v>1711566400</v>
      </c>
      <c r="H3487" s="25" t="str">
        <f t="shared" si="437"/>
        <v>13</v>
      </c>
      <c r="I3487" s="25" t="str">
        <f t="shared" si="438"/>
        <v>10</v>
      </c>
      <c r="J3487" s="25" t="str">
        <f t="shared" si="439"/>
        <v>2018</v>
      </c>
      <c r="K3487" s="25" t="str">
        <f t="shared" si="440"/>
        <v>2</v>
      </c>
      <c r="L3487" s="25" t="str">
        <f t="shared" si="441"/>
        <v>301534</v>
      </c>
      <c r="M3487" s="25" t="str">
        <f t="shared" si="442"/>
        <v>LT AGUNG 3</v>
      </c>
    </row>
    <row r="3488" spans="2:13" x14ac:dyDescent="0.25">
      <c r="B3488" s="6">
        <v>43387</v>
      </c>
      <c r="C3488" s="4" t="s">
        <v>2108</v>
      </c>
      <c r="D3488" s="5">
        <v>495000</v>
      </c>
      <c r="E3488" s="5">
        <v>0</v>
      </c>
      <c r="F3488" s="5">
        <f t="shared" si="436"/>
        <v>1712061400</v>
      </c>
      <c r="H3488" s="25" t="str">
        <f t="shared" si="437"/>
        <v>13</v>
      </c>
      <c r="I3488" s="25" t="str">
        <f t="shared" si="438"/>
        <v>10</v>
      </c>
      <c r="J3488" s="25" t="str">
        <f t="shared" si="439"/>
        <v>2018</v>
      </c>
      <c r="K3488" s="25" t="str">
        <f t="shared" si="440"/>
        <v>2</v>
      </c>
      <c r="L3488" s="25" t="str">
        <f t="shared" si="441"/>
        <v>301514</v>
      </c>
      <c r="M3488" s="25" t="str">
        <f t="shared" si="442"/>
        <v>PS REBO</v>
      </c>
    </row>
    <row r="3489" spans="2:13" x14ac:dyDescent="0.25">
      <c r="B3489" s="6">
        <v>43387</v>
      </c>
      <c r="C3489" s="4" t="s">
        <v>2105</v>
      </c>
      <c r="D3489" s="5">
        <v>210000</v>
      </c>
      <c r="E3489" s="5">
        <v>0</v>
      </c>
      <c r="F3489" s="5">
        <f t="shared" si="436"/>
        <v>1712271400</v>
      </c>
      <c r="H3489" s="25" t="str">
        <f t="shared" si="437"/>
        <v>13</v>
      </c>
      <c r="I3489" s="25" t="str">
        <f t="shared" si="438"/>
        <v>10</v>
      </c>
      <c r="J3489" s="25" t="str">
        <f t="shared" si="439"/>
        <v>2018</v>
      </c>
      <c r="K3489" s="25" t="str">
        <f t="shared" si="440"/>
        <v>2</v>
      </c>
      <c r="L3489" s="25" t="str">
        <f t="shared" si="441"/>
        <v>301512</v>
      </c>
      <c r="M3489" s="25" t="str">
        <f t="shared" si="442"/>
        <v>GEDONG 1</v>
      </c>
    </row>
    <row r="3490" spans="2:13" x14ac:dyDescent="0.25">
      <c r="B3490" s="6">
        <v>43387</v>
      </c>
      <c r="C3490" s="4" t="s">
        <v>2109</v>
      </c>
      <c r="D3490" s="5">
        <v>90000</v>
      </c>
      <c r="E3490" s="5">
        <v>0</v>
      </c>
      <c r="F3490" s="5">
        <f t="shared" si="436"/>
        <v>1712361400</v>
      </c>
      <c r="H3490" s="25" t="str">
        <f t="shared" si="437"/>
        <v>13</v>
      </c>
      <c r="I3490" s="25" t="str">
        <f t="shared" si="438"/>
        <v>10</v>
      </c>
      <c r="J3490" s="25" t="str">
        <f t="shared" si="439"/>
        <v>2018</v>
      </c>
      <c r="K3490" s="25" t="str">
        <f t="shared" si="440"/>
        <v>2</v>
      </c>
      <c r="L3490" s="25" t="str">
        <f t="shared" si="441"/>
        <v>301513</v>
      </c>
      <c r="M3490" s="25" t="str">
        <f t="shared" si="442"/>
        <v>KP RAMBUTAN</v>
      </c>
    </row>
    <row r="3491" spans="2:13" x14ac:dyDescent="0.25">
      <c r="B3491" s="6">
        <v>43387</v>
      </c>
      <c r="C3491" s="4" t="s">
        <v>2110</v>
      </c>
      <c r="D3491" s="5">
        <v>215000</v>
      </c>
      <c r="E3491" s="5">
        <v>0</v>
      </c>
      <c r="F3491" s="5">
        <f t="shared" si="436"/>
        <v>1712576400</v>
      </c>
      <c r="H3491" s="25" t="str">
        <f t="shared" si="437"/>
        <v>13</v>
      </c>
      <c r="I3491" s="25" t="str">
        <f t="shared" si="438"/>
        <v>10</v>
      </c>
      <c r="J3491" s="25" t="str">
        <f t="shared" si="439"/>
        <v>2018</v>
      </c>
      <c r="K3491" s="25" t="str">
        <f t="shared" si="440"/>
        <v>2</v>
      </c>
      <c r="L3491" s="25" t="str">
        <f t="shared" si="441"/>
        <v>301515</v>
      </c>
      <c r="M3491" s="25" t="str">
        <f t="shared" si="442"/>
        <v>DUKUH 1</v>
      </c>
    </row>
    <row r="3492" spans="2:13" x14ac:dyDescent="0.25">
      <c r="B3492" s="6">
        <v>43387</v>
      </c>
      <c r="C3492" s="4" t="s">
        <v>2111</v>
      </c>
      <c r="D3492" s="5">
        <v>1860000</v>
      </c>
      <c r="E3492" s="5">
        <v>0</v>
      </c>
      <c r="F3492" s="5">
        <f t="shared" si="436"/>
        <v>1714436400</v>
      </c>
      <c r="H3492" s="25" t="str">
        <f t="shared" si="437"/>
        <v>13</v>
      </c>
      <c r="I3492" s="25" t="str">
        <f t="shared" si="438"/>
        <v>10</v>
      </c>
      <c r="J3492" s="25" t="str">
        <f t="shared" si="439"/>
        <v>2018</v>
      </c>
      <c r="K3492" s="25" t="str">
        <f t="shared" si="440"/>
        <v>2</v>
      </c>
      <c r="L3492" s="25" t="str">
        <f t="shared" si="441"/>
        <v>301516</v>
      </c>
      <c r="M3492" s="25" t="str">
        <f t="shared" si="442"/>
        <v>DUKUH 3</v>
      </c>
    </row>
    <row r="3493" spans="2:13" x14ac:dyDescent="0.25">
      <c r="B3493" s="6">
        <v>43387</v>
      </c>
      <c r="C3493" s="4" t="s">
        <v>2101</v>
      </c>
      <c r="D3493" s="5">
        <v>1125000</v>
      </c>
      <c r="E3493" s="5">
        <v>0</v>
      </c>
      <c r="F3493" s="5">
        <f t="shared" si="436"/>
        <v>1715561400</v>
      </c>
      <c r="H3493" s="25" t="str">
        <f t="shared" si="437"/>
        <v>13</v>
      </c>
      <c r="I3493" s="25" t="str">
        <f t="shared" si="438"/>
        <v>10</v>
      </c>
      <c r="J3493" s="25" t="str">
        <f t="shared" si="439"/>
        <v>2018</v>
      </c>
      <c r="K3493" s="25" t="str">
        <f t="shared" si="440"/>
        <v>2</v>
      </c>
      <c r="L3493" s="25" t="str">
        <f t="shared" si="441"/>
        <v>301507</v>
      </c>
      <c r="M3493" s="25" t="str">
        <f t="shared" si="442"/>
        <v>AMPERA 2</v>
      </c>
    </row>
    <row r="3494" spans="2:13" x14ac:dyDescent="0.25">
      <c r="B3494" s="6">
        <v>43387</v>
      </c>
      <c r="C3494" s="4" t="s">
        <v>2112</v>
      </c>
      <c r="D3494" s="5">
        <v>210000</v>
      </c>
      <c r="E3494" s="5">
        <v>0</v>
      </c>
      <c r="F3494" s="5">
        <f t="shared" ref="F3494:F3557" si="443">F3493+D3494-E3494</f>
        <v>1715771400</v>
      </c>
      <c r="H3494" s="25" t="str">
        <f t="shared" si="437"/>
        <v>13</v>
      </c>
      <c r="I3494" s="25" t="str">
        <f t="shared" si="438"/>
        <v>10</v>
      </c>
      <c r="J3494" s="25" t="str">
        <f t="shared" si="439"/>
        <v>2018</v>
      </c>
      <c r="K3494" s="25" t="str">
        <f t="shared" si="440"/>
        <v>2</v>
      </c>
      <c r="L3494" s="25" t="str">
        <f t="shared" si="441"/>
        <v>301506</v>
      </c>
      <c r="M3494" s="25" t="str">
        <f t="shared" si="442"/>
        <v>FATMAWATI 1</v>
      </c>
    </row>
    <row r="3495" spans="2:13" x14ac:dyDescent="0.25">
      <c r="B3495" s="6">
        <v>43387</v>
      </c>
      <c r="C3495" s="4" t="s">
        <v>2113</v>
      </c>
      <c r="D3495" s="5">
        <v>480000</v>
      </c>
      <c r="E3495" s="5">
        <v>0</v>
      </c>
      <c r="F3495" s="5">
        <f t="shared" si="443"/>
        <v>1716251400</v>
      </c>
      <c r="H3495" s="25" t="str">
        <f t="shared" si="437"/>
        <v>13</v>
      </c>
      <c r="I3495" s="25" t="str">
        <f t="shared" si="438"/>
        <v>10</v>
      </c>
      <c r="J3495" s="25" t="str">
        <f t="shared" si="439"/>
        <v>2018</v>
      </c>
      <c r="K3495" s="25" t="str">
        <f t="shared" si="440"/>
        <v>2</v>
      </c>
      <c r="L3495" s="25" t="str">
        <f t="shared" si="441"/>
        <v>301503</v>
      </c>
      <c r="M3495" s="25" t="str">
        <f t="shared" si="442"/>
        <v>CIPUTAT 1</v>
      </c>
    </row>
    <row r="3496" spans="2:13" x14ac:dyDescent="0.25">
      <c r="B3496" s="6">
        <v>43387</v>
      </c>
      <c r="C3496" s="4" t="s">
        <v>2114</v>
      </c>
      <c r="D3496" s="5">
        <v>1545000</v>
      </c>
      <c r="E3496" s="5">
        <v>0</v>
      </c>
      <c r="F3496" s="5">
        <f t="shared" si="443"/>
        <v>1717796400</v>
      </c>
      <c r="H3496" s="25" t="str">
        <f t="shared" si="437"/>
        <v>13</v>
      </c>
      <c r="I3496" s="25" t="str">
        <f t="shared" si="438"/>
        <v>10</v>
      </c>
      <c r="J3496" s="25" t="str">
        <f t="shared" si="439"/>
        <v>2018</v>
      </c>
      <c r="K3496" s="25" t="str">
        <f t="shared" si="440"/>
        <v>2</v>
      </c>
      <c r="L3496" s="25" t="str">
        <f t="shared" si="441"/>
        <v>301505</v>
      </c>
      <c r="M3496" s="25" t="str">
        <f t="shared" si="442"/>
        <v>FATMAWATI 2</v>
      </c>
    </row>
    <row r="3497" spans="2:13" x14ac:dyDescent="0.25">
      <c r="B3497" s="6">
        <v>43387</v>
      </c>
      <c r="C3497" s="4" t="s">
        <v>2110</v>
      </c>
      <c r="D3497" s="5">
        <v>1695000</v>
      </c>
      <c r="E3497" s="5">
        <v>0</v>
      </c>
      <c r="F3497" s="5">
        <f t="shared" si="443"/>
        <v>1719491400</v>
      </c>
      <c r="H3497" s="25" t="str">
        <f t="shared" si="437"/>
        <v>13</v>
      </c>
      <c r="I3497" s="25" t="str">
        <f t="shared" si="438"/>
        <v>10</v>
      </c>
      <c r="J3497" s="25" t="str">
        <f t="shared" si="439"/>
        <v>2018</v>
      </c>
      <c r="K3497" s="25" t="str">
        <f t="shared" si="440"/>
        <v>2</v>
      </c>
      <c r="L3497" s="25" t="str">
        <f t="shared" si="441"/>
        <v>301515</v>
      </c>
      <c r="M3497" s="25" t="str">
        <f t="shared" si="442"/>
        <v>DUKUH 1</v>
      </c>
    </row>
    <row r="3498" spans="2:13" x14ac:dyDescent="0.25">
      <c r="B3498" s="6">
        <v>43387</v>
      </c>
      <c r="C3498" s="4" t="s">
        <v>2108</v>
      </c>
      <c r="D3498" s="5">
        <v>4650000</v>
      </c>
      <c r="E3498" s="5">
        <v>0</v>
      </c>
      <c r="F3498" s="5">
        <f t="shared" si="443"/>
        <v>1724141400</v>
      </c>
      <c r="H3498" s="25" t="str">
        <f t="shared" si="437"/>
        <v>13</v>
      </c>
      <c r="I3498" s="25" t="str">
        <f t="shared" si="438"/>
        <v>10</v>
      </c>
      <c r="J3498" s="25" t="str">
        <f t="shared" si="439"/>
        <v>2018</v>
      </c>
      <c r="K3498" s="25" t="str">
        <f t="shared" si="440"/>
        <v>2</v>
      </c>
      <c r="L3498" s="25" t="str">
        <f t="shared" si="441"/>
        <v>301514</v>
      </c>
      <c r="M3498" s="25" t="str">
        <f t="shared" si="442"/>
        <v>PS REBO</v>
      </c>
    </row>
    <row r="3499" spans="2:13" x14ac:dyDescent="0.25">
      <c r="B3499" s="6">
        <v>43387</v>
      </c>
      <c r="C3499" s="4" t="s">
        <v>2112</v>
      </c>
      <c r="D3499" s="5">
        <v>855000</v>
      </c>
      <c r="E3499" s="5">
        <v>0</v>
      </c>
      <c r="F3499" s="5">
        <f t="shared" si="443"/>
        <v>1724996400</v>
      </c>
      <c r="H3499" s="25" t="str">
        <f t="shared" si="437"/>
        <v>13</v>
      </c>
      <c r="I3499" s="25" t="str">
        <f t="shared" si="438"/>
        <v>10</v>
      </c>
      <c r="J3499" s="25" t="str">
        <f t="shared" si="439"/>
        <v>2018</v>
      </c>
      <c r="K3499" s="25" t="str">
        <f t="shared" si="440"/>
        <v>2</v>
      </c>
      <c r="L3499" s="25" t="str">
        <f t="shared" si="441"/>
        <v>301506</v>
      </c>
      <c r="M3499" s="25" t="str">
        <f t="shared" si="442"/>
        <v>FATMAWATI 1</v>
      </c>
    </row>
    <row r="3500" spans="2:13" x14ac:dyDescent="0.25">
      <c r="B3500" s="6">
        <v>43387</v>
      </c>
      <c r="C3500" s="4" t="s">
        <v>2114</v>
      </c>
      <c r="D3500" s="5">
        <v>75000</v>
      </c>
      <c r="E3500" s="5">
        <v>0</v>
      </c>
      <c r="F3500" s="5">
        <f t="shared" si="443"/>
        <v>1725071400</v>
      </c>
      <c r="H3500" s="25" t="str">
        <f t="shared" si="437"/>
        <v>13</v>
      </c>
      <c r="I3500" s="25" t="str">
        <f t="shared" si="438"/>
        <v>10</v>
      </c>
      <c r="J3500" s="25" t="str">
        <f t="shared" si="439"/>
        <v>2018</v>
      </c>
      <c r="K3500" s="25" t="str">
        <f t="shared" si="440"/>
        <v>2</v>
      </c>
      <c r="L3500" s="25" t="str">
        <f t="shared" si="441"/>
        <v>301505</v>
      </c>
      <c r="M3500" s="25" t="str">
        <f t="shared" si="442"/>
        <v>FATMAWATI 2</v>
      </c>
    </row>
    <row r="3501" spans="2:13" x14ac:dyDescent="0.25">
      <c r="B3501" s="6">
        <v>43387</v>
      </c>
      <c r="C3501" s="4" t="s">
        <v>2111</v>
      </c>
      <c r="D3501" s="5">
        <v>430000</v>
      </c>
      <c r="E3501" s="5">
        <v>0</v>
      </c>
      <c r="F3501" s="5">
        <f t="shared" si="443"/>
        <v>1725501400</v>
      </c>
      <c r="H3501" s="25" t="str">
        <f t="shared" si="437"/>
        <v>13</v>
      </c>
      <c r="I3501" s="25" t="str">
        <f t="shared" si="438"/>
        <v>10</v>
      </c>
      <c r="J3501" s="25" t="str">
        <f t="shared" si="439"/>
        <v>2018</v>
      </c>
      <c r="K3501" s="25" t="str">
        <f t="shared" si="440"/>
        <v>2</v>
      </c>
      <c r="L3501" s="25" t="str">
        <f t="shared" si="441"/>
        <v>301516</v>
      </c>
      <c r="M3501" s="25" t="str">
        <f t="shared" si="442"/>
        <v>DUKUH 3</v>
      </c>
    </row>
    <row r="3502" spans="2:13" x14ac:dyDescent="0.25">
      <c r="B3502" s="6">
        <v>43387</v>
      </c>
      <c r="C3502" s="4" t="s">
        <v>2109</v>
      </c>
      <c r="D3502" s="5">
        <v>885000</v>
      </c>
      <c r="E3502" s="5">
        <v>0</v>
      </c>
      <c r="F3502" s="5">
        <f t="shared" si="443"/>
        <v>1726386400</v>
      </c>
      <c r="H3502" s="25" t="str">
        <f t="shared" si="437"/>
        <v>13</v>
      </c>
      <c r="I3502" s="25" t="str">
        <f t="shared" si="438"/>
        <v>10</v>
      </c>
      <c r="J3502" s="25" t="str">
        <f t="shared" si="439"/>
        <v>2018</v>
      </c>
      <c r="K3502" s="25" t="str">
        <f t="shared" si="440"/>
        <v>2</v>
      </c>
      <c r="L3502" s="25" t="str">
        <f t="shared" si="441"/>
        <v>301513</v>
      </c>
      <c r="M3502" s="25" t="str">
        <f t="shared" si="442"/>
        <v>KP RAMBUTAN</v>
      </c>
    </row>
    <row r="3503" spans="2:13" x14ac:dyDescent="0.25">
      <c r="B3503" s="6">
        <v>43387</v>
      </c>
      <c r="C3503" s="4" t="s">
        <v>2113</v>
      </c>
      <c r="D3503" s="5">
        <v>1140000</v>
      </c>
      <c r="E3503" s="5">
        <v>0</v>
      </c>
      <c r="F3503" s="5">
        <f t="shared" si="443"/>
        <v>1727526400</v>
      </c>
      <c r="H3503" s="25" t="str">
        <f t="shared" si="437"/>
        <v>13</v>
      </c>
      <c r="I3503" s="25" t="str">
        <f t="shared" si="438"/>
        <v>10</v>
      </c>
      <c r="J3503" s="25" t="str">
        <f t="shared" si="439"/>
        <v>2018</v>
      </c>
      <c r="K3503" s="25" t="str">
        <f t="shared" si="440"/>
        <v>2</v>
      </c>
      <c r="L3503" s="25" t="str">
        <f t="shared" si="441"/>
        <v>301503</v>
      </c>
      <c r="M3503" s="25" t="str">
        <f t="shared" si="442"/>
        <v>CIPUTAT 1</v>
      </c>
    </row>
    <row r="3504" spans="2:13" x14ac:dyDescent="0.25">
      <c r="B3504" s="6">
        <v>43387</v>
      </c>
      <c r="C3504" s="4" t="s">
        <v>2106</v>
      </c>
      <c r="D3504" s="5">
        <v>1245000</v>
      </c>
      <c r="E3504" s="5">
        <v>0</v>
      </c>
      <c r="F3504" s="5">
        <f t="shared" si="443"/>
        <v>1728771400</v>
      </c>
      <c r="H3504" s="25" t="str">
        <f t="shared" si="437"/>
        <v>13</v>
      </c>
      <c r="I3504" s="25" t="str">
        <f t="shared" si="438"/>
        <v>10</v>
      </c>
      <c r="J3504" s="25" t="str">
        <f t="shared" si="439"/>
        <v>2018</v>
      </c>
      <c r="K3504" s="25" t="str">
        <f t="shared" si="440"/>
        <v>2</v>
      </c>
      <c r="L3504" s="25" t="str">
        <f t="shared" si="441"/>
        <v>301511</v>
      </c>
      <c r="M3504" s="25" t="str">
        <f t="shared" si="442"/>
        <v>GEDONG 2</v>
      </c>
    </row>
    <row r="3505" spans="2:13" x14ac:dyDescent="0.25">
      <c r="B3505" s="6">
        <v>43387</v>
      </c>
      <c r="C3505" s="4" t="s">
        <v>2077</v>
      </c>
      <c r="D3505" s="5">
        <v>390000</v>
      </c>
      <c r="E3505" s="5">
        <v>0</v>
      </c>
      <c r="F3505" s="5">
        <f t="shared" si="443"/>
        <v>1729161400</v>
      </c>
      <c r="H3505" s="25" t="str">
        <f t="shared" si="437"/>
        <v>13</v>
      </c>
      <c r="I3505" s="25" t="str">
        <f t="shared" si="438"/>
        <v>10</v>
      </c>
      <c r="J3505" s="25" t="str">
        <f t="shared" si="439"/>
        <v>2018</v>
      </c>
      <c r="K3505" s="25" t="str">
        <f t="shared" si="440"/>
        <v>3</v>
      </c>
      <c r="L3505" s="25" t="str">
        <f t="shared" si="441"/>
        <v>301505</v>
      </c>
      <c r="M3505" s="25" t="str">
        <f t="shared" si="442"/>
        <v>FATMAWATI 2</v>
      </c>
    </row>
    <row r="3506" spans="2:13" x14ac:dyDescent="0.25">
      <c r="B3506" s="6">
        <v>43387</v>
      </c>
      <c r="C3506" s="4" t="s">
        <v>2072</v>
      </c>
      <c r="D3506" s="5">
        <v>345000</v>
      </c>
      <c r="E3506" s="5">
        <v>0</v>
      </c>
      <c r="F3506" s="5">
        <f t="shared" si="443"/>
        <v>1729506400</v>
      </c>
      <c r="H3506" s="25" t="str">
        <f t="shared" si="437"/>
        <v>13</v>
      </c>
      <c r="I3506" s="25" t="str">
        <f t="shared" si="438"/>
        <v>10</v>
      </c>
      <c r="J3506" s="25" t="str">
        <f t="shared" si="439"/>
        <v>2018</v>
      </c>
      <c r="K3506" s="25" t="str">
        <f t="shared" si="440"/>
        <v>3</v>
      </c>
      <c r="L3506" s="25" t="str">
        <f t="shared" si="441"/>
        <v>301506</v>
      </c>
      <c r="M3506" s="25" t="str">
        <f t="shared" si="442"/>
        <v>FATMAWATI 1</v>
      </c>
    </row>
    <row r="3507" spans="2:13" x14ac:dyDescent="0.25">
      <c r="B3507" s="6">
        <v>43387</v>
      </c>
      <c r="C3507" s="4" t="s">
        <v>2079</v>
      </c>
      <c r="D3507" s="5">
        <v>45000</v>
      </c>
      <c r="E3507" s="5">
        <v>0</v>
      </c>
      <c r="F3507" s="5">
        <f t="shared" si="443"/>
        <v>1729551400</v>
      </c>
      <c r="H3507" s="25" t="str">
        <f t="shared" si="437"/>
        <v>13</v>
      </c>
      <c r="I3507" s="25" t="str">
        <f t="shared" si="438"/>
        <v>10</v>
      </c>
      <c r="J3507" s="25" t="str">
        <f t="shared" si="439"/>
        <v>2018</v>
      </c>
      <c r="K3507" s="25" t="str">
        <f t="shared" si="440"/>
        <v>3</v>
      </c>
      <c r="L3507" s="25" t="str">
        <f t="shared" si="441"/>
        <v>301514</v>
      </c>
      <c r="M3507" s="25" t="str">
        <f t="shared" si="442"/>
        <v>PS REBO</v>
      </c>
    </row>
    <row r="3508" spans="2:13" x14ac:dyDescent="0.25">
      <c r="B3508" s="6">
        <v>43387</v>
      </c>
      <c r="C3508" s="4" t="s">
        <v>2074</v>
      </c>
      <c r="D3508" s="5">
        <v>165000</v>
      </c>
      <c r="E3508" s="5">
        <v>0</v>
      </c>
      <c r="F3508" s="5">
        <f t="shared" si="443"/>
        <v>1729716400</v>
      </c>
      <c r="H3508" s="25" t="str">
        <f t="shared" si="437"/>
        <v>13</v>
      </c>
      <c r="I3508" s="25" t="str">
        <f t="shared" si="438"/>
        <v>10</v>
      </c>
      <c r="J3508" s="25" t="str">
        <f t="shared" si="439"/>
        <v>2018</v>
      </c>
      <c r="K3508" s="25" t="str">
        <f t="shared" si="440"/>
        <v>3</v>
      </c>
      <c r="L3508" s="25" t="str">
        <f t="shared" si="441"/>
        <v>301512</v>
      </c>
      <c r="M3508" s="25" t="str">
        <f t="shared" si="442"/>
        <v>GEDONG 1</v>
      </c>
    </row>
    <row r="3509" spans="2:13" x14ac:dyDescent="0.25">
      <c r="B3509" s="6">
        <v>43387</v>
      </c>
      <c r="C3509" s="4" t="s">
        <v>2075</v>
      </c>
      <c r="D3509" s="5">
        <v>540000</v>
      </c>
      <c r="E3509" s="5">
        <v>0</v>
      </c>
      <c r="F3509" s="5">
        <f t="shared" si="443"/>
        <v>1730256400</v>
      </c>
      <c r="H3509" s="25" t="str">
        <f t="shared" si="437"/>
        <v>13</v>
      </c>
      <c r="I3509" s="25" t="str">
        <f t="shared" si="438"/>
        <v>10</v>
      </c>
      <c r="J3509" s="25" t="str">
        <f t="shared" si="439"/>
        <v>2018</v>
      </c>
      <c r="K3509" s="25" t="str">
        <f t="shared" si="440"/>
        <v>3</v>
      </c>
      <c r="L3509" s="25" t="str">
        <f t="shared" si="441"/>
        <v>301508</v>
      </c>
      <c r="M3509" s="25" t="str">
        <f t="shared" si="442"/>
        <v>AMPERA 1</v>
      </c>
    </row>
    <row r="3510" spans="2:13" x14ac:dyDescent="0.25">
      <c r="B3510" s="6">
        <v>43387</v>
      </c>
      <c r="C3510" s="4" t="s">
        <v>2076</v>
      </c>
      <c r="D3510" s="5">
        <v>135000</v>
      </c>
      <c r="E3510" s="5">
        <v>0</v>
      </c>
      <c r="F3510" s="5">
        <f t="shared" si="443"/>
        <v>1730391400</v>
      </c>
      <c r="H3510" s="25" t="str">
        <f t="shared" si="437"/>
        <v>13</v>
      </c>
      <c r="I3510" s="25" t="str">
        <f t="shared" si="438"/>
        <v>10</v>
      </c>
      <c r="J3510" s="25" t="str">
        <f t="shared" si="439"/>
        <v>2018</v>
      </c>
      <c r="K3510" s="25" t="str">
        <f t="shared" si="440"/>
        <v>3</v>
      </c>
      <c r="L3510" s="25" t="str">
        <f t="shared" si="441"/>
        <v>301511</v>
      </c>
      <c r="M3510" s="25" t="str">
        <f t="shared" si="442"/>
        <v>GEDONG 2</v>
      </c>
    </row>
    <row r="3511" spans="2:13" x14ac:dyDescent="0.25">
      <c r="B3511" s="6">
        <v>43387</v>
      </c>
      <c r="C3511" s="4" t="s">
        <v>2078</v>
      </c>
      <c r="D3511" s="5">
        <v>360000</v>
      </c>
      <c r="E3511" s="5">
        <v>0</v>
      </c>
      <c r="F3511" s="5">
        <f t="shared" si="443"/>
        <v>1730751400</v>
      </c>
      <c r="H3511" s="25" t="str">
        <f t="shared" si="437"/>
        <v>13</v>
      </c>
      <c r="I3511" s="25" t="str">
        <f t="shared" si="438"/>
        <v>10</v>
      </c>
      <c r="J3511" s="25" t="str">
        <f t="shared" si="439"/>
        <v>2018</v>
      </c>
      <c r="K3511" s="25" t="str">
        <f t="shared" si="440"/>
        <v>3</v>
      </c>
      <c r="L3511" s="25" t="str">
        <f t="shared" si="441"/>
        <v>301515</v>
      </c>
      <c r="M3511" s="25" t="str">
        <f t="shared" si="442"/>
        <v>DUKUH 1</v>
      </c>
    </row>
    <row r="3512" spans="2:13" x14ac:dyDescent="0.25">
      <c r="B3512" s="6">
        <v>43387</v>
      </c>
      <c r="C3512" s="4" t="s">
        <v>2078</v>
      </c>
      <c r="D3512" s="5">
        <v>43000</v>
      </c>
      <c r="E3512" s="5">
        <v>0</v>
      </c>
      <c r="F3512" s="5">
        <f t="shared" si="443"/>
        <v>1730794400</v>
      </c>
      <c r="H3512" s="25" t="str">
        <f t="shared" si="437"/>
        <v>13</v>
      </c>
      <c r="I3512" s="25" t="str">
        <f t="shared" si="438"/>
        <v>10</v>
      </c>
      <c r="J3512" s="25" t="str">
        <f t="shared" si="439"/>
        <v>2018</v>
      </c>
      <c r="K3512" s="25" t="str">
        <f t="shared" si="440"/>
        <v>3</v>
      </c>
      <c r="L3512" s="25" t="str">
        <f t="shared" si="441"/>
        <v>301515</v>
      </c>
      <c r="M3512" s="25" t="str">
        <f t="shared" si="442"/>
        <v>DUKUH 1</v>
      </c>
    </row>
    <row r="3513" spans="2:13" x14ac:dyDescent="0.25">
      <c r="B3513" s="6">
        <v>43387</v>
      </c>
      <c r="C3513" s="4" t="s">
        <v>2080</v>
      </c>
      <c r="D3513" s="5">
        <v>630000</v>
      </c>
      <c r="E3513" s="5">
        <v>0</v>
      </c>
      <c r="F3513" s="5">
        <f t="shared" si="443"/>
        <v>1731424400</v>
      </c>
      <c r="H3513" s="25" t="str">
        <f t="shared" si="437"/>
        <v>13</v>
      </c>
      <c r="I3513" s="25" t="str">
        <f t="shared" si="438"/>
        <v>10</v>
      </c>
      <c r="J3513" s="25" t="str">
        <f t="shared" si="439"/>
        <v>2018</v>
      </c>
      <c r="K3513" s="25" t="str">
        <f t="shared" si="440"/>
        <v>3</v>
      </c>
      <c r="L3513" s="25" t="str">
        <f t="shared" si="441"/>
        <v>301504</v>
      </c>
      <c r="M3513" s="25" t="str">
        <f t="shared" si="442"/>
        <v>PD PINANG</v>
      </c>
    </row>
    <row r="3514" spans="2:13" x14ac:dyDescent="0.25">
      <c r="B3514" s="6">
        <v>43387</v>
      </c>
      <c r="C3514" s="4" t="s">
        <v>2073</v>
      </c>
      <c r="D3514" s="5">
        <v>390000</v>
      </c>
      <c r="E3514" s="5">
        <v>0</v>
      </c>
      <c r="F3514" s="5">
        <f t="shared" si="443"/>
        <v>1731814400</v>
      </c>
      <c r="H3514" s="25" t="str">
        <f t="shared" si="437"/>
        <v>13</v>
      </c>
      <c r="I3514" s="25" t="str">
        <f t="shared" si="438"/>
        <v>10</v>
      </c>
      <c r="J3514" s="25" t="str">
        <f t="shared" si="439"/>
        <v>2018</v>
      </c>
      <c r="K3514" s="25" t="str">
        <f t="shared" si="440"/>
        <v>3</v>
      </c>
      <c r="L3514" s="25" t="str">
        <f t="shared" si="441"/>
        <v>301510</v>
      </c>
      <c r="M3514" s="25" t="str">
        <f t="shared" si="442"/>
        <v>LT AGUNG 1</v>
      </c>
    </row>
    <row r="3515" spans="2:13" x14ac:dyDescent="0.25">
      <c r="B3515" s="6">
        <v>43387</v>
      </c>
      <c r="C3515" s="4" t="s">
        <v>2071</v>
      </c>
      <c r="D3515" s="5">
        <v>240000</v>
      </c>
      <c r="E3515" s="5">
        <v>0</v>
      </c>
      <c r="F3515" s="5">
        <f t="shared" si="443"/>
        <v>1732054400</v>
      </c>
      <c r="H3515" s="25" t="str">
        <f t="shared" si="437"/>
        <v>13</v>
      </c>
      <c r="I3515" s="25" t="str">
        <f t="shared" si="438"/>
        <v>10</v>
      </c>
      <c r="J3515" s="25" t="str">
        <f t="shared" si="439"/>
        <v>2018</v>
      </c>
      <c r="K3515" s="25" t="str">
        <f t="shared" si="440"/>
        <v>3</v>
      </c>
      <c r="L3515" s="25" t="str">
        <f t="shared" si="441"/>
        <v>301507</v>
      </c>
      <c r="M3515" s="25" t="str">
        <f t="shared" si="442"/>
        <v>AMPERA 2</v>
      </c>
    </row>
    <row r="3516" spans="2:13" x14ac:dyDescent="0.25">
      <c r="B3516" s="6">
        <v>43387</v>
      </c>
      <c r="C3516" s="4" t="s">
        <v>2070</v>
      </c>
      <c r="D3516" s="5">
        <v>105000</v>
      </c>
      <c r="E3516" s="5">
        <v>0</v>
      </c>
      <c r="F3516" s="5">
        <f t="shared" si="443"/>
        <v>1732159400</v>
      </c>
      <c r="H3516" s="25" t="str">
        <f t="shared" ref="H3516:H3579" si="444">MID(C3516,81,2)</f>
        <v>13</v>
      </c>
      <c r="I3516" s="25" t="str">
        <f t="shared" ref="I3516:I3579" si="445">MID(C3516,83,2)</f>
        <v>10</v>
      </c>
      <c r="J3516" s="25" t="str">
        <f t="shared" ref="J3516:J3579" si="446">MID(C3516,85,4)</f>
        <v>2018</v>
      </c>
      <c r="K3516" s="25" t="str">
        <f t="shared" ref="K3516:K3579" si="447">MID(C3516,90,1)</f>
        <v>3</v>
      </c>
      <c r="L3516" s="25" t="str">
        <f t="shared" ref="L3516:L3579" si="448">MID(C3516,92,6)</f>
        <v>301513</v>
      </c>
      <c r="M3516" s="25" t="str">
        <f t="shared" ref="M3516:M3579" si="449">MID(C3516,99,15)</f>
        <v>KP RAMBUTAN</v>
      </c>
    </row>
    <row r="3517" spans="2:13" x14ac:dyDescent="0.25">
      <c r="B3517" s="6">
        <v>43387</v>
      </c>
      <c r="C3517" s="4" t="s">
        <v>2073</v>
      </c>
      <c r="D3517" s="5">
        <v>45000</v>
      </c>
      <c r="E3517" s="5">
        <v>0</v>
      </c>
      <c r="F3517" s="5">
        <f t="shared" si="443"/>
        <v>1732204400</v>
      </c>
      <c r="H3517" s="25" t="str">
        <f t="shared" si="444"/>
        <v>13</v>
      </c>
      <c r="I3517" s="25" t="str">
        <f t="shared" si="445"/>
        <v>10</v>
      </c>
      <c r="J3517" s="25" t="str">
        <f t="shared" si="446"/>
        <v>2018</v>
      </c>
      <c r="K3517" s="25" t="str">
        <f t="shared" si="447"/>
        <v>3</v>
      </c>
      <c r="L3517" s="25" t="str">
        <f t="shared" si="448"/>
        <v>301510</v>
      </c>
      <c r="M3517" s="25" t="str">
        <f t="shared" si="449"/>
        <v>LT AGUNG 1</v>
      </c>
    </row>
    <row r="3518" spans="2:13" x14ac:dyDescent="0.25">
      <c r="B3518" s="6">
        <v>43387</v>
      </c>
      <c r="C3518" s="4" t="s">
        <v>2072</v>
      </c>
      <c r="D3518" s="5">
        <v>30000</v>
      </c>
      <c r="E3518" s="5">
        <v>0</v>
      </c>
      <c r="F3518" s="5">
        <f t="shared" si="443"/>
        <v>1732234400</v>
      </c>
      <c r="H3518" s="25" t="str">
        <f t="shared" si="444"/>
        <v>13</v>
      </c>
      <c r="I3518" s="25" t="str">
        <f t="shared" si="445"/>
        <v>10</v>
      </c>
      <c r="J3518" s="25" t="str">
        <f t="shared" si="446"/>
        <v>2018</v>
      </c>
      <c r="K3518" s="25" t="str">
        <f t="shared" si="447"/>
        <v>3</v>
      </c>
      <c r="L3518" s="25" t="str">
        <f t="shared" si="448"/>
        <v>301506</v>
      </c>
      <c r="M3518" s="25" t="str">
        <f t="shared" si="449"/>
        <v>FATMAWATI 1</v>
      </c>
    </row>
    <row r="3519" spans="2:13" x14ac:dyDescent="0.25">
      <c r="B3519" s="6">
        <v>43387</v>
      </c>
      <c r="C3519" s="4" t="s">
        <v>2079</v>
      </c>
      <c r="D3519" s="5">
        <v>975000</v>
      </c>
      <c r="E3519" s="5">
        <v>0</v>
      </c>
      <c r="F3519" s="5">
        <f t="shared" si="443"/>
        <v>1733209400</v>
      </c>
      <c r="H3519" s="25" t="str">
        <f t="shared" si="444"/>
        <v>13</v>
      </c>
      <c r="I3519" s="25" t="str">
        <f t="shared" si="445"/>
        <v>10</v>
      </c>
      <c r="J3519" s="25" t="str">
        <f t="shared" si="446"/>
        <v>2018</v>
      </c>
      <c r="K3519" s="25" t="str">
        <f t="shared" si="447"/>
        <v>3</v>
      </c>
      <c r="L3519" s="25" t="str">
        <f t="shared" si="448"/>
        <v>301514</v>
      </c>
      <c r="M3519" s="25" t="str">
        <f t="shared" si="449"/>
        <v>PS REBO</v>
      </c>
    </row>
    <row r="3520" spans="2:13" x14ac:dyDescent="0.25">
      <c r="B3520" s="6">
        <v>43387</v>
      </c>
      <c r="C3520" s="4" t="s">
        <v>2082</v>
      </c>
      <c r="D3520" s="5">
        <v>270000</v>
      </c>
      <c r="E3520" s="5">
        <v>0</v>
      </c>
      <c r="F3520" s="5">
        <f t="shared" si="443"/>
        <v>1733479400</v>
      </c>
      <c r="H3520" s="25" t="str">
        <f t="shared" si="444"/>
        <v>13</v>
      </c>
      <c r="I3520" s="25" t="str">
        <f t="shared" si="445"/>
        <v>10</v>
      </c>
      <c r="J3520" s="25" t="str">
        <f t="shared" si="446"/>
        <v>2018</v>
      </c>
      <c r="K3520" s="25" t="str">
        <f t="shared" si="447"/>
        <v>3</v>
      </c>
      <c r="L3520" s="25" t="str">
        <f t="shared" si="448"/>
        <v>301503</v>
      </c>
      <c r="M3520" s="25" t="str">
        <f t="shared" si="449"/>
        <v>CIPUTAT 1</v>
      </c>
    </row>
    <row r="3521" spans="2:13" x14ac:dyDescent="0.25">
      <c r="B3521" s="6">
        <v>43387</v>
      </c>
      <c r="C3521" s="4" t="s">
        <v>2081</v>
      </c>
      <c r="D3521" s="5">
        <v>43000</v>
      </c>
      <c r="E3521" s="5">
        <v>0</v>
      </c>
      <c r="F3521" s="5">
        <f t="shared" si="443"/>
        <v>1733522400</v>
      </c>
      <c r="H3521" s="25" t="str">
        <f t="shared" si="444"/>
        <v>13</v>
      </c>
      <c r="I3521" s="25" t="str">
        <f t="shared" si="445"/>
        <v>10</v>
      </c>
      <c r="J3521" s="25" t="str">
        <f t="shared" si="446"/>
        <v>2018</v>
      </c>
      <c r="K3521" s="25" t="str">
        <f t="shared" si="447"/>
        <v>3</v>
      </c>
      <c r="L3521" s="25" t="str">
        <f t="shared" si="448"/>
        <v>301516</v>
      </c>
      <c r="M3521" s="25" t="str">
        <f t="shared" si="449"/>
        <v>DUKUH 3</v>
      </c>
    </row>
    <row r="3522" spans="2:13" x14ac:dyDescent="0.25">
      <c r="B3522" s="6">
        <v>43387</v>
      </c>
      <c r="C3522" s="4" t="s">
        <v>2083</v>
      </c>
      <c r="D3522" s="5">
        <v>15000</v>
      </c>
      <c r="E3522" s="5">
        <v>0</v>
      </c>
      <c r="F3522" s="5">
        <f t="shared" si="443"/>
        <v>1733537400</v>
      </c>
      <c r="H3522" s="25" t="str">
        <f t="shared" si="444"/>
        <v>13</v>
      </c>
      <c r="I3522" s="25" t="str">
        <f t="shared" si="445"/>
        <v>10</v>
      </c>
      <c r="J3522" s="25" t="str">
        <f t="shared" si="446"/>
        <v>2018</v>
      </c>
      <c r="K3522" s="25" t="str">
        <f t="shared" si="447"/>
        <v>3</v>
      </c>
      <c r="L3522" s="25" t="str">
        <f t="shared" si="448"/>
        <v>301534</v>
      </c>
      <c r="M3522" s="25" t="str">
        <f t="shared" si="449"/>
        <v>LT AGUNG 3</v>
      </c>
    </row>
    <row r="3523" spans="2:13" x14ac:dyDescent="0.25">
      <c r="B3523" s="6">
        <v>43387</v>
      </c>
      <c r="C3523" s="4" t="s">
        <v>2084</v>
      </c>
      <c r="D3523" s="5">
        <v>300000</v>
      </c>
      <c r="E3523" s="5">
        <v>0</v>
      </c>
      <c r="F3523" s="5">
        <f t="shared" si="443"/>
        <v>1733837400</v>
      </c>
      <c r="H3523" s="25" t="str">
        <f t="shared" si="444"/>
        <v>13</v>
      </c>
      <c r="I3523" s="25" t="str">
        <f t="shared" si="445"/>
        <v>10</v>
      </c>
      <c r="J3523" s="25" t="str">
        <f t="shared" si="446"/>
        <v>2018</v>
      </c>
      <c r="K3523" s="25" t="str">
        <f t="shared" si="447"/>
        <v>3</v>
      </c>
      <c r="L3523" s="25" t="str">
        <f t="shared" si="448"/>
        <v>301509</v>
      </c>
      <c r="M3523" s="25" t="str">
        <f t="shared" si="449"/>
        <v>LT AGUNG 2</v>
      </c>
    </row>
    <row r="3524" spans="2:13" x14ac:dyDescent="0.25">
      <c r="B3524" s="6">
        <v>43387</v>
      </c>
      <c r="C3524" s="4" t="s">
        <v>2080</v>
      </c>
      <c r="D3524" s="5">
        <v>105000</v>
      </c>
      <c r="E3524" s="5">
        <v>0</v>
      </c>
      <c r="F3524" s="5">
        <f t="shared" si="443"/>
        <v>1733942400</v>
      </c>
      <c r="H3524" s="25" t="str">
        <f t="shared" si="444"/>
        <v>13</v>
      </c>
      <c r="I3524" s="25" t="str">
        <f t="shared" si="445"/>
        <v>10</v>
      </c>
      <c r="J3524" s="25" t="str">
        <f t="shared" si="446"/>
        <v>2018</v>
      </c>
      <c r="K3524" s="25" t="str">
        <f t="shared" si="447"/>
        <v>3</v>
      </c>
      <c r="L3524" s="25" t="str">
        <f t="shared" si="448"/>
        <v>301504</v>
      </c>
      <c r="M3524" s="25" t="str">
        <f t="shared" si="449"/>
        <v>PD PINANG</v>
      </c>
    </row>
    <row r="3525" spans="2:13" x14ac:dyDescent="0.25">
      <c r="B3525" s="6">
        <v>43387</v>
      </c>
      <c r="C3525" s="4" t="s">
        <v>2071</v>
      </c>
      <c r="D3525" s="5">
        <v>15000</v>
      </c>
      <c r="E3525" s="5">
        <v>0</v>
      </c>
      <c r="F3525" s="5">
        <f t="shared" si="443"/>
        <v>1733957400</v>
      </c>
      <c r="H3525" s="25" t="str">
        <f t="shared" si="444"/>
        <v>13</v>
      </c>
      <c r="I3525" s="25" t="str">
        <f t="shared" si="445"/>
        <v>10</v>
      </c>
      <c r="J3525" s="25" t="str">
        <f t="shared" si="446"/>
        <v>2018</v>
      </c>
      <c r="K3525" s="25" t="str">
        <f t="shared" si="447"/>
        <v>3</v>
      </c>
      <c r="L3525" s="25" t="str">
        <f t="shared" si="448"/>
        <v>301507</v>
      </c>
      <c r="M3525" s="25" t="str">
        <f t="shared" si="449"/>
        <v>AMPERA 2</v>
      </c>
    </row>
    <row r="3526" spans="2:13" x14ac:dyDescent="0.25">
      <c r="B3526" s="6">
        <v>43387</v>
      </c>
      <c r="C3526" s="4" t="s">
        <v>2081</v>
      </c>
      <c r="D3526" s="5">
        <v>525000</v>
      </c>
      <c r="E3526" s="5">
        <v>0</v>
      </c>
      <c r="F3526" s="5">
        <f t="shared" si="443"/>
        <v>1734482400</v>
      </c>
      <c r="H3526" s="25" t="str">
        <f t="shared" si="444"/>
        <v>13</v>
      </c>
      <c r="I3526" s="25" t="str">
        <f t="shared" si="445"/>
        <v>10</v>
      </c>
      <c r="J3526" s="25" t="str">
        <f t="shared" si="446"/>
        <v>2018</v>
      </c>
      <c r="K3526" s="25" t="str">
        <f t="shared" si="447"/>
        <v>3</v>
      </c>
      <c r="L3526" s="25" t="str">
        <f t="shared" si="448"/>
        <v>301516</v>
      </c>
      <c r="M3526" s="25" t="str">
        <f t="shared" si="449"/>
        <v>DUKUH 3</v>
      </c>
    </row>
    <row r="3527" spans="2:13" x14ac:dyDescent="0.25">
      <c r="B3527" s="6">
        <v>43387</v>
      </c>
      <c r="C3527" s="4" t="s">
        <v>2084</v>
      </c>
      <c r="D3527" s="5">
        <v>15000</v>
      </c>
      <c r="E3527" s="5">
        <v>0</v>
      </c>
      <c r="F3527" s="5">
        <f t="shared" si="443"/>
        <v>1734497400</v>
      </c>
      <c r="H3527" s="25" t="str">
        <f t="shared" si="444"/>
        <v>13</v>
      </c>
      <c r="I3527" s="25" t="str">
        <f t="shared" si="445"/>
        <v>10</v>
      </c>
      <c r="J3527" s="25" t="str">
        <f t="shared" si="446"/>
        <v>2018</v>
      </c>
      <c r="K3527" s="25" t="str">
        <f t="shared" si="447"/>
        <v>3</v>
      </c>
      <c r="L3527" s="25" t="str">
        <f t="shared" si="448"/>
        <v>301509</v>
      </c>
      <c r="M3527" s="25" t="str">
        <f t="shared" si="449"/>
        <v>LT AGUNG 2</v>
      </c>
    </row>
    <row r="3528" spans="2:13" x14ac:dyDescent="0.25">
      <c r="B3528" s="6">
        <v>43387</v>
      </c>
      <c r="C3528" s="4" t="s">
        <v>2075</v>
      </c>
      <c r="D3528" s="5">
        <v>15000</v>
      </c>
      <c r="E3528" s="5">
        <v>0</v>
      </c>
      <c r="F3528" s="5">
        <f t="shared" si="443"/>
        <v>1734512400</v>
      </c>
      <c r="H3528" s="25" t="str">
        <f t="shared" si="444"/>
        <v>13</v>
      </c>
      <c r="I3528" s="25" t="str">
        <f t="shared" si="445"/>
        <v>10</v>
      </c>
      <c r="J3528" s="25" t="str">
        <f t="shared" si="446"/>
        <v>2018</v>
      </c>
      <c r="K3528" s="25" t="str">
        <f t="shared" si="447"/>
        <v>3</v>
      </c>
      <c r="L3528" s="25" t="str">
        <f t="shared" si="448"/>
        <v>301508</v>
      </c>
      <c r="M3528" s="25" t="str">
        <f t="shared" si="449"/>
        <v>AMPERA 1</v>
      </c>
    </row>
    <row r="3529" spans="2:13" x14ac:dyDescent="0.25">
      <c r="B3529" s="6">
        <v>43387</v>
      </c>
      <c r="C3529" s="4" t="s">
        <v>2115</v>
      </c>
      <c r="D3529" s="5">
        <v>150000</v>
      </c>
      <c r="E3529" s="5">
        <v>0</v>
      </c>
      <c r="F3529" s="5">
        <f t="shared" si="443"/>
        <v>1734662400</v>
      </c>
      <c r="H3529" s="25" t="str">
        <f t="shared" si="444"/>
        <v>14</v>
      </c>
      <c r="I3529" s="25" t="str">
        <f t="shared" si="445"/>
        <v>10</v>
      </c>
      <c r="J3529" s="25" t="str">
        <f t="shared" si="446"/>
        <v>2018</v>
      </c>
      <c r="K3529" s="25" t="str">
        <f t="shared" si="447"/>
        <v>3</v>
      </c>
      <c r="L3529" s="25" t="str">
        <f t="shared" si="448"/>
        <v>301506</v>
      </c>
      <c r="M3529" s="25" t="str">
        <f t="shared" si="449"/>
        <v>FATMAWATI 1</v>
      </c>
    </row>
    <row r="3530" spans="2:13" x14ac:dyDescent="0.25">
      <c r="B3530" s="6">
        <v>43387</v>
      </c>
      <c r="C3530" s="4" t="s">
        <v>2116</v>
      </c>
      <c r="D3530" s="5">
        <v>285000</v>
      </c>
      <c r="E3530" s="5">
        <v>0</v>
      </c>
      <c r="F3530" s="5">
        <f t="shared" si="443"/>
        <v>1734947400</v>
      </c>
      <c r="H3530" s="25" t="str">
        <f t="shared" si="444"/>
        <v>14</v>
      </c>
      <c r="I3530" s="25" t="str">
        <f t="shared" si="445"/>
        <v>10</v>
      </c>
      <c r="J3530" s="25" t="str">
        <f t="shared" si="446"/>
        <v>2018</v>
      </c>
      <c r="K3530" s="25" t="str">
        <f t="shared" si="447"/>
        <v>3</v>
      </c>
      <c r="L3530" s="25" t="str">
        <f t="shared" si="448"/>
        <v>301509</v>
      </c>
      <c r="M3530" s="25" t="str">
        <f t="shared" si="449"/>
        <v>LT AGUNG 2</v>
      </c>
    </row>
    <row r="3531" spans="2:13" x14ac:dyDescent="0.25">
      <c r="B3531" s="6">
        <v>43387</v>
      </c>
      <c r="C3531" s="4" t="s">
        <v>2117</v>
      </c>
      <c r="D3531" s="5">
        <v>150000</v>
      </c>
      <c r="E3531" s="5">
        <v>0</v>
      </c>
      <c r="F3531" s="5">
        <f t="shared" si="443"/>
        <v>1735097400</v>
      </c>
      <c r="H3531" s="25" t="str">
        <f t="shared" si="444"/>
        <v>14</v>
      </c>
      <c r="I3531" s="25" t="str">
        <f t="shared" si="445"/>
        <v>10</v>
      </c>
      <c r="J3531" s="25" t="str">
        <f t="shared" si="446"/>
        <v>2018</v>
      </c>
      <c r="K3531" s="25" t="str">
        <f t="shared" si="447"/>
        <v>3</v>
      </c>
      <c r="L3531" s="25" t="str">
        <f t="shared" si="448"/>
        <v>301511</v>
      </c>
      <c r="M3531" s="25" t="str">
        <f t="shared" si="449"/>
        <v>GEDONG 2</v>
      </c>
    </row>
    <row r="3532" spans="2:13" x14ac:dyDescent="0.25">
      <c r="B3532" s="6">
        <v>43387</v>
      </c>
      <c r="C3532" s="4" t="s">
        <v>2118</v>
      </c>
      <c r="D3532" s="5">
        <v>120000</v>
      </c>
      <c r="E3532" s="5">
        <v>0</v>
      </c>
      <c r="F3532" s="5">
        <f t="shared" si="443"/>
        <v>1735217400</v>
      </c>
      <c r="H3532" s="25" t="str">
        <f t="shared" si="444"/>
        <v>14</v>
      </c>
      <c r="I3532" s="25" t="str">
        <f t="shared" si="445"/>
        <v>10</v>
      </c>
      <c r="J3532" s="25" t="str">
        <f t="shared" si="446"/>
        <v>2018</v>
      </c>
      <c r="K3532" s="25" t="str">
        <f t="shared" si="447"/>
        <v>3</v>
      </c>
      <c r="L3532" s="25" t="str">
        <f t="shared" si="448"/>
        <v>301503</v>
      </c>
      <c r="M3532" s="25" t="str">
        <f t="shared" si="449"/>
        <v>CIPUTAT 1</v>
      </c>
    </row>
    <row r="3533" spans="2:13" x14ac:dyDescent="0.25">
      <c r="B3533" s="6">
        <v>43387</v>
      </c>
      <c r="C3533" s="4" t="s">
        <v>2119</v>
      </c>
      <c r="D3533" s="5">
        <v>105000</v>
      </c>
      <c r="E3533" s="5">
        <v>0</v>
      </c>
      <c r="F3533" s="5">
        <f t="shared" si="443"/>
        <v>1735322400</v>
      </c>
      <c r="H3533" s="25" t="str">
        <f t="shared" si="444"/>
        <v>14</v>
      </c>
      <c r="I3533" s="25" t="str">
        <f t="shared" si="445"/>
        <v>10</v>
      </c>
      <c r="J3533" s="25" t="str">
        <f t="shared" si="446"/>
        <v>2018</v>
      </c>
      <c r="K3533" s="25" t="str">
        <f t="shared" si="447"/>
        <v>3</v>
      </c>
      <c r="L3533" s="25" t="str">
        <f t="shared" si="448"/>
        <v>301514</v>
      </c>
      <c r="M3533" s="25" t="str">
        <f t="shared" si="449"/>
        <v>PS REBO</v>
      </c>
    </row>
    <row r="3534" spans="2:13" x14ac:dyDescent="0.25">
      <c r="B3534" s="6">
        <v>43387</v>
      </c>
      <c r="C3534" s="4" t="s">
        <v>2120</v>
      </c>
      <c r="D3534" s="5">
        <v>45000</v>
      </c>
      <c r="E3534" s="5">
        <v>0</v>
      </c>
      <c r="F3534" s="5">
        <f t="shared" si="443"/>
        <v>1735367400</v>
      </c>
      <c r="H3534" s="25" t="str">
        <f t="shared" si="444"/>
        <v>14</v>
      </c>
      <c r="I3534" s="25" t="str">
        <f t="shared" si="445"/>
        <v>10</v>
      </c>
      <c r="J3534" s="25" t="str">
        <f t="shared" si="446"/>
        <v>2018</v>
      </c>
      <c r="K3534" s="25" t="str">
        <f t="shared" si="447"/>
        <v>3</v>
      </c>
      <c r="L3534" s="25" t="str">
        <f t="shared" si="448"/>
        <v>301516</v>
      </c>
      <c r="M3534" s="25" t="str">
        <f t="shared" si="449"/>
        <v>DUKUH 3</v>
      </c>
    </row>
    <row r="3535" spans="2:13" x14ac:dyDescent="0.25">
      <c r="B3535" s="6">
        <v>43387</v>
      </c>
      <c r="C3535" s="4" t="s">
        <v>2121</v>
      </c>
      <c r="D3535" s="5">
        <v>225000</v>
      </c>
      <c r="E3535" s="5">
        <v>0</v>
      </c>
      <c r="F3535" s="5">
        <f t="shared" si="443"/>
        <v>1735592400</v>
      </c>
      <c r="H3535" s="25" t="str">
        <f t="shared" si="444"/>
        <v>14</v>
      </c>
      <c r="I3535" s="25" t="str">
        <f t="shared" si="445"/>
        <v>10</v>
      </c>
      <c r="J3535" s="25" t="str">
        <f t="shared" si="446"/>
        <v>2018</v>
      </c>
      <c r="K3535" s="25" t="str">
        <f t="shared" si="447"/>
        <v>3</v>
      </c>
      <c r="L3535" s="25" t="str">
        <f t="shared" si="448"/>
        <v>301515</v>
      </c>
      <c r="M3535" s="25" t="str">
        <f t="shared" si="449"/>
        <v>DUKUH 1</v>
      </c>
    </row>
    <row r="3536" spans="2:13" x14ac:dyDescent="0.25">
      <c r="B3536" s="6">
        <v>43387</v>
      </c>
      <c r="C3536" s="4" t="s">
        <v>2122</v>
      </c>
      <c r="D3536" s="5">
        <v>315000</v>
      </c>
      <c r="E3536" s="5">
        <v>0</v>
      </c>
      <c r="F3536" s="5">
        <f t="shared" si="443"/>
        <v>1735907400</v>
      </c>
      <c r="H3536" s="25" t="str">
        <f t="shared" si="444"/>
        <v>14</v>
      </c>
      <c r="I3536" s="25" t="str">
        <f t="shared" si="445"/>
        <v>10</v>
      </c>
      <c r="J3536" s="25" t="str">
        <f t="shared" si="446"/>
        <v>2018</v>
      </c>
      <c r="K3536" s="25" t="str">
        <f t="shared" si="447"/>
        <v>3</v>
      </c>
      <c r="L3536" s="25" t="str">
        <f t="shared" si="448"/>
        <v>301510</v>
      </c>
      <c r="M3536" s="25" t="str">
        <f t="shared" si="449"/>
        <v>LT AGUNG 1</v>
      </c>
    </row>
    <row r="3537" spans="2:13" x14ac:dyDescent="0.25">
      <c r="B3537" s="6">
        <v>43387</v>
      </c>
      <c r="C3537" s="4" t="s">
        <v>2123</v>
      </c>
      <c r="D3537" s="5">
        <v>195000</v>
      </c>
      <c r="E3537" s="5">
        <v>0</v>
      </c>
      <c r="F3537" s="5">
        <f t="shared" si="443"/>
        <v>1736102400</v>
      </c>
      <c r="H3537" s="25" t="str">
        <f t="shared" si="444"/>
        <v>14</v>
      </c>
      <c r="I3537" s="25" t="str">
        <f t="shared" si="445"/>
        <v>10</v>
      </c>
      <c r="J3537" s="25" t="str">
        <f t="shared" si="446"/>
        <v>2018</v>
      </c>
      <c r="K3537" s="25" t="str">
        <f t="shared" si="447"/>
        <v>3</v>
      </c>
      <c r="L3537" s="25" t="str">
        <f t="shared" si="448"/>
        <v>301505</v>
      </c>
      <c r="M3537" s="25" t="str">
        <f t="shared" si="449"/>
        <v>FATMAWATI 2</v>
      </c>
    </row>
    <row r="3538" spans="2:13" x14ac:dyDescent="0.25">
      <c r="B3538" s="6">
        <v>43387</v>
      </c>
      <c r="C3538" s="4" t="s">
        <v>2122</v>
      </c>
      <c r="D3538" s="5">
        <v>15000</v>
      </c>
      <c r="E3538" s="5">
        <v>0</v>
      </c>
      <c r="F3538" s="5">
        <f t="shared" si="443"/>
        <v>1736117400</v>
      </c>
      <c r="H3538" s="25" t="str">
        <f t="shared" si="444"/>
        <v>14</v>
      </c>
      <c r="I3538" s="25" t="str">
        <f t="shared" si="445"/>
        <v>10</v>
      </c>
      <c r="J3538" s="25" t="str">
        <f t="shared" si="446"/>
        <v>2018</v>
      </c>
      <c r="K3538" s="25" t="str">
        <f t="shared" si="447"/>
        <v>3</v>
      </c>
      <c r="L3538" s="25" t="str">
        <f t="shared" si="448"/>
        <v>301510</v>
      </c>
      <c r="M3538" s="25" t="str">
        <f t="shared" si="449"/>
        <v>LT AGUNG 1</v>
      </c>
    </row>
    <row r="3539" spans="2:13" x14ac:dyDescent="0.25">
      <c r="B3539" s="6">
        <v>43387</v>
      </c>
      <c r="C3539" s="4" t="s">
        <v>2124</v>
      </c>
      <c r="D3539" s="5">
        <v>82500</v>
      </c>
      <c r="E3539" s="5">
        <v>0</v>
      </c>
      <c r="F3539" s="5">
        <f t="shared" si="443"/>
        <v>1736199900</v>
      </c>
      <c r="H3539" s="25" t="str">
        <f t="shared" si="444"/>
        <v>14</v>
      </c>
      <c r="I3539" s="25" t="str">
        <f t="shared" si="445"/>
        <v>10</v>
      </c>
      <c r="J3539" s="25" t="str">
        <f t="shared" si="446"/>
        <v>2018</v>
      </c>
      <c r="K3539" s="25" t="str">
        <f t="shared" si="447"/>
        <v>3</v>
      </c>
      <c r="L3539" s="25" t="str">
        <f t="shared" si="448"/>
        <v>301513</v>
      </c>
      <c r="M3539" s="25" t="str">
        <f t="shared" si="449"/>
        <v>KP RAMBUTAN</v>
      </c>
    </row>
    <row r="3540" spans="2:13" x14ac:dyDescent="0.25">
      <c r="B3540" s="6">
        <v>43387</v>
      </c>
      <c r="C3540" s="4" t="s">
        <v>2116</v>
      </c>
      <c r="D3540" s="5">
        <v>15000</v>
      </c>
      <c r="E3540" s="5">
        <v>0</v>
      </c>
      <c r="F3540" s="5">
        <f t="shared" si="443"/>
        <v>1736214900</v>
      </c>
      <c r="H3540" s="25" t="str">
        <f t="shared" si="444"/>
        <v>14</v>
      </c>
      <c r="I3540" s="25" t="str">
        <f t="shared" si="445"/>
        <v>10</v>
      </c>
      <c r="J3540" s="25" t="str">
        <f t="shared" si="446"/>
        <v>2018</v>
      </c>
      <c r="K3540" s="25" t="str">
        <f t="shared" si="447"/>
        <v>3</v>
      </c>
      <c r="L3540" s="25" t="str">
        <f t="shared" si="448"/>
        <v>301509</v>
      </c>
      <c r="M3540" s="25" t="str">
        <f t="shared" si="449"/>
        <v>LT AGUNG 2</v>
      </c>
    </row>
    <row r="3541" spans="2:13" x14ac:dyDescent="0.25">
      <c r="B3541" s="6">
        <v>43387</v>
      </c>
      <c r="C3541" s="4" t="s">
        <v>2120</v>
      </c>
      <c r="D3541" s="5">
        <v>21500</v>
      </c>
      <c r="E3541" s="5">
        <v>0</v>
      </c>
      <c r="F3541" s="5">
        <f t="shared" si="443"/>
        <v>1736236400</v>
      </c>
      <c r="H3541" s="25" t="str">
        <f t="shared" si="444"/>
        <v>14</v>
      </c>
      <c r="I3541" s="25" t="str">
        <f t="shared" si="445"/>
        <v>10</v>
      </c>
      <c r="J3541" s="25" t="str">
        <f t="shared" si="446"/>
        <v>2018</v>
      </c>
      <c r="K3541" s="25" t="str">
        <f t="shared" si="447"/>
        <v>3</v>
      </c>
      <c r="L3541" s="25" t="str">
        <f t="shared" si="448"/>
        <v>301516</v>
      </c>
      <c r="M3541" s="25" t="str">
        <f t="shared" si="449"/>
        <v>DUKUH 3</v>
      </c>
    </row>
    <row r="3542" spans="2:13" x14ac:dyDescent="0.25">
      <c r="B3542" s="6">
        <v>43387</v>
      </c>
      <c r="C3542" s="4" t="s">
        <v>2119</v>
      </c>
      <c r="D3542" s="5">
        <v>825000</v>
      </c>
      <c r="E3542" s="5">
        <v>0</v>
      </c>
      <c r="F3542" s="5">
        <f t="shared" si="443"/>
        <v>1737061400</v>
      </c>
      <c r="H3542" s="25" t="str">
        <f t="shared" si="444"/>
        <v>14</v>
      </c>
      <c r="I3542" s="25" t="str">
        <f t="shared" si="445"/>
        <v>10</v>
      </c>
      <c r="J3542" s="25" t="str">
        <f t="shared" si="446"/>
        <v>2018</v>
      </c>
      <c r="K3542" s="25" t="str">
        <f t="shared" si="447"/>
        <v>3</v>
      </c>
      <c r="L3542" s="25" t="str">
        <f t="shared" si="448"/>
        <v>301514</v>
      </c>
      <c r="M3542" s="25" t="str">
        <f t="shared" si="449"/>
        <v>PS REBO</v>
      </c>
    </row>
    <row r="3543" spans="2:13" x14ac:dyDescent="0.25">
      <c r="B3543" s="6">
        <v>43387</v>
      </c>
      <c r="C3543" s="4" t="s">
        <v>2125</v>
      </c>
      <c r="D3543" s="5">
        <v>105000</v>
      </c>
      <c r="E3543" s="5">
        <v>0</v>
      </c>
      <c r="F3543" s="5">
        <f t="shared" si="443"/>
        <v>1737166400</v>
      </c>
      <c r="H3543" s="25" t="str">
        <f t="shared" si="444"/>
        <v>14</v>
      </c>
      <c r="I3543" s="25" t="str">
        <f t="shared" si="445"/>
        <v>10</v>
      </c>
      <c r="J3543" s="25" t="str">
        <f t="shared" si="446"/>
        <v>2018</v>
      </c>
      <c r="K3543" s="25" t="str">
        <f t="shared" si="447"/>
        <v>3</v>
      </c>
      <c r="L3543" s="25" t="str">
        <f t="shared" si="448"/>
        <v>301512</v>
      </c>
      <c r="M3543" s="25" t="str">
        <f t="shared" si="449"/>
        <v>GEDONG 1</v>
      </c>
    </row>
    <row r="3544" spans="2:13" x14ac:dyDescent="0.25">
      <c r="B3544" s="6">
        <v>43387</v>
      </c>
      <c r="C3544" s="4" t="s">
        <v>2123</v>
      </c>
      <c r="D3544" s="5">
        <v>15000</v>
      </c>
      <c r="E3544" s="5">
        <v>0</v>
      </c>
      <c r="F3544" s="5">
        <f t="shared" si="443"/>
        <v>1737181400</v>
      </c>
      <c r="H3544" s="25" t="str">
        <f t="shared" si="444"/>
        <v>14</v>
      </c>
      <c r="I3544" s="25" t="str">
        <f t="shared" si="445"/>
        <v>10</v>
      </c>
      <c r="J3544" s="25" t="str">
        <f t="shared" si="446"/>
        <v>2018</v>
      </c>
      <c r="K3544" s="25" t="str">
        <f t="shared" si="447"/>
        <v>3</v>
      </c>
      <c r="L3544" s="25" t="str">
        <f t="shared" si="448"/>
        <v>301505</v>
      </c>
      <c r="M3544" s="25" t="str">
        <f t="shared" si="449"/>
        <v>FATMAWATI 2</v>
      </c>
    </row>
    <row r="3545" spans="2:13" x14ac:dyDescent="0.25">
      <c r="B3545" s="6">
        <v>43387</v>
      </c>
      <c r="C3545" s="4" t="s">
        <v>2126</v>
      </c>
      <c r="D3545" s="5">
        <v>105000</v>
      </c>
      <c r="E3545" s="5">
        <v>0</v>
      </c>
      <c r="F3545" s="5">
        <f t="shared" si="443"/>
        <v>1737286400</v>
      </c>
      <c r="H3545" s="25" t="str">
        <f t="shared" si="444"/>
        <v>14</v>
      </c>
      <c r="I3545" s="25" t="str">
        <f t="shared" si="445"/>
        <v>10</v>
      </c>
      <c r="J3545" s="25" t="str">
        <f t="shared" si="446"/>
        <v>2018</v>
      </c>
      <c r="K3545" s="25" t="str">
        <f t="shared" si="447"/>
        <v>3</v>
      </c>
      <c r="L3545" s="25" t="str">
        <f t="shared" si="448"/>
        <v>301508</v>
      </c>
      <c r="M3545" s="25" t="str">
        <f t="shared" si="449"/>
        <v>AMPERA 1</v>
      </c>
    </row>
    <row r="3546" spans="2:13" x14ac:dyDescent="0.25">
      <c r="B3546" s="6">
        <v>43387</v>
      </c>
      <c r="C3546" s="4" t="s">
        <v>2126</v>
      </c>
      <c r="D3546" s="5">
        <v>30000</v>
      </c>
      <c r="E3546" s="5">
        <v>0</v>
      </c>
      <c r="F3546" s="5">
        <f t="shared" si="443"/>
        <v>1737316400</v>
      </c>
      <c r="H3546" s="25" t="str">
        <f t="shared" si="444"/>
        <v>14</v>
      </c>
      <c r="I3546" s="25" t="str">
        <f t="shared" si="445"/>
        <v>10</v>
      </c>
      <c r="J3546" s="25" t="str">
        <f t="shared" si="446"/>
        <v>2018</v>
      </c>
      <c r="K3546" s="25" t="str">
        <f t="shared" si="447"/>
        <v>3</v>
      </c>
      <c r="L3546" s="25" t="str">
        <f t="shared" si="448"/>
        <v>301508</v>
      </c>
      <c r="M3546" s="25" t="str">
        <f t="shared" si="449"/>
        <v>AMPERA 1</v>
      </c>
    </row>
    <row r="3547" spans="2:13" x14ac:dyDescent="0.25">
      <c r="B3547" s="6">
        <v>43387</v>
      </c>
      <c r="C3547" s="4" t="s">
        <v>2127</v>
      </c>
      <c r="D3547" s="5">
        <v>240000</v>
      </c>
      <c r="E3547" s="5">
        <v>0</v>
      </c>
      <c r="F3547" s="5">
        <f t="shared" si="443"/>
        <v>1737556400</v>
      </c>
      <c r="H3547" s="25" t="str">
        <f t="shared" si="444"/>
        <v>14</v>
      </c>
      <c r="I3547" s="25" t="str">
        <f t="shared" si="445"/>
        <v>10</v>
      </c>
      <c r="J3547" s="25" t="str">
        <f t="shared" si="446"/>
        <v>2018</v>
      </c>
      <c r="K3547" s="25" t="str">
        <f t="shared" si="447"/>
        <v>3</v>
      </c>
      <c r="L3547" s="25" t="str">
        <f t="shared" si="448"/>
        <v>301507</v>
      </c>
      <c r="M3547" s="25" t="str">
        <f t="shared" si="449"/>
        <v>AMPERA 2</v>
      </c>
    </row>
    <row r="3548" spans="2:13" x14ac:dyDescent="0.25">
      <c r="B3548" s="6">
        <v>43387</v>
      </c>
      <c r="C3548" s="4" t="s">
        <v>2128</v>
      </c>
      <c r="D3548" s="5">
        <v>150000</v>
      </c>
      <c r="E3548" s="5">
        <v>0</v>
      </c>
      <c r="F3548" s="5">
        <f t="shared" si="443"/>
        <v>1737706400</v>
      </c>
      <c r="H3548" s="25" t="str">
        <f t="shared" si="444"/>
        <v>14</v>
      </c>
      <c r="I3548" s="25" t="str">
        <f t="shared" si="445"/>
        <v>10</v>
      </c>
      <c r="J3548" s="25" t="str">
        <f t="shared" si="446"/>
        <v>2018</v>
      </c>
      <c r="K3548" s="25" t="str">
        <f t="shared" si="447"/>
        <v>3</v>
      </c>
      <c r="L3548" s="25" t="str">
        <f t="shared" si="448"/>
        <v>301504</v>
      </c>
      <c r="M3548" s="25" t="str">
        <f t="shared" si="449"/>
        <v>PD PINANG</v>
      </c>
    </row>
    <row r="3549" spans="2:13" x14ac:dyDescent="0.25">
      <c r="B3549" s="6">
        <v>43387</v>
      </c>
      <c r="C3549" s="4" t="s">
        <v>2129</v>
      </c>
      <c r="D3549" s="5">
        <v>15000</v>
      </c>
      <c r="E3549" s="5">
        <v>0</v>
      </c>
      <c r="F3549" s="5">
        <f t="shared" si="443"/>
        <v>1737721400</v>
      </c>
      <c r="H3549" s="25" t="str">
        <f t="shared" si="444"/>
        <v>14</v>
      </c>
      <c r="I3549" s="25" t="str">
        <f t="shared" si="445"/>
        <v>10</v>
      </c>
      <c r="J3549" s="25" t="str">
        <f t="shared" si="446"/>
        <v>2018</v>
      </c>
      <c r="K3549" s="25" t="str">
        <f t="shared" si="447"/>
        <v>3</v>
      </c>
      <c r="L3549" s="25" t="str">
        <f t="shared" si="448"/>
        <v>301534</v>
      </c>
      <c r="M3549" s="25" t="str">
        <f t="shared" si="449"/>
        <v>LT AGUNG 3</v>
      </c>
    </row>
    <row r="3550" spans="2:13" x14ac:dyDescent="0.25">
      <c r="B3550" s="6">
        <v>43387</v>
      </c>
      <c r="C3550" s="4" t="s">
        <v>2128</v>
      </c>
      <c r="D3550" s="5">
        <v>15000</v>
      </c>
      <c r="E3550" s="5">
        <v>0</v>
      </c>
      <c r="F3550" s="5">
        <f t="shared" si="443"/>
        <v>1737736400</v>
      </c>
      <c r="H3550" s="25" t="str">
        <f t="shared" si="444"/>
        <v>14</v>
      </c>
      <c r="I3550" s="25" t="str">
        <f t="shared" si="445"/>
        <v>10</v>
      </c>
      <c r="J3550" s="25" t="str">
        <f t="shared" si="446"/>
        <v>2018</v>
      </c>
      <c r="K3550" s="25" t="str">
        <f t="shared" si="447"/>
        <v>3</v>
      </c>
      <c r="L3550" s="25" t="str">
        <f t="shared" si="448"/>
        <v>301504</v>
      </c>
      <c r="M3550" s="25" t="str">
        <f t="shared" si="449"/>
        <v>PD PINANG</v>
      </c>
    </row>
    <row r="3551" spans="2:13" x14ac:dyDescent="0.25">
      <c r="B3551" s="6">
        <v>43387</v>
      </c>
      <c r="C3551" s="4" t="s">
        <v>2118</v>
      </c>
      <c r="D3551" s="5">
        <v>15000</v>
      </c>
      <c r="E3551" s="5">
        <v>0</v>
      </c>
      <c r="F3551" s="5">
        <f t="shared" si="443"/>
        <v>1737751400</v>
      </c>
      <c r="H3551" s="25" t="str">
        <f t="shared" si="444"/>
        <v>14</v>
      </c>
      <c r="I3551" s="25" t="str">
        <f t="shared" si="445"/>
        <v>10</v>
      </c>
      <c r="J3551" s="25" t="str">
        <f t="shared" si="446"/>
        <v>2018</v>
      </c>
      <c r="K3551" s="25" t="str">
        <f t="shared" si="447"/>
        <v>3</v>
      </c>
      <c r="L3551" s="25" t="str">
        <f t="shared" si="448"/>
        <v>301503</v>
      </c>
      <c r="M3551" s="25" t="str">
        <f t="shared" si="449"/>
        <v>CIPUTAT 1</v>
      </c>
    </row>
    <row r="3552" spans="2:13" x14ac:dyDescent="0.25">
      <c r="B3552" s="6">
        <v>43387</v>
      </c>
      <c r="C3552" s="4" t="s">
        <v>2115</v>
      </c>
      <c r="D3552" s="5">
        <v>15000</v>
      </c>
      <c r="E3552" s="5">
        <v>0</v>
      </c>
      <c r="F3552" s="5">
        <f t="shared" si="443"/>
        <v>1737766400</v>
      </c>
      <c r="H3552" s="25" t="str">
        <f t="shared" si="444"/>
        <v>14</v>
      </c>
      <c r="I3552" s="25" t="str">
        <f t="shared" si="445"/>
        <v>10</v>
      </c>
      <c r="J3552" s="25" t="str">
        <f t="shared" si="446"/>
        <v>2018</v>
      </c>
      <c r="K3552" s="25" t="str">
        <f t="shared" si="447"/>
        <v>3</v>
      </c>
      <c r="L3552" s="25" t="str">
        <f t="shared" si="448"/>
        <v>301506</v>
      </c>
      <c r="M3552" s="25" t="str">
        <f t="shared" si="449"/>
        <v>FATMAWATI 1</v>
      </c>
    </row>
    <row r="3553" spans="2:13" x14ac:dyDescent="0.25">
      <c r="B3553" s="6">
        <v>43387</v>
      </c>
      <c r="C3553" s="4" t="s">
        <v>2130</v>
      </c>
      <c r="D3553" s="5">
        <v>690000</v>
      </c>
      <c r="E3553" s="5">
        <v>0</v>
      </c>
      <c r="F3553" s="5">
        <f t="shared" si="443"/>
        <v>1738456400</v>
      </c>
      <c r="H3553" s="25" t="str">
        <f t="shared" si="444"/>
        <v>14</v>
      </c>
      <c r="I3553" s="25" t="str">
        <f t="shared" si="445"/>
        <v>10</v>
      </c>
      <c r="J3553" s="25" t="str">
        <f t="shared" si="446"/>
        <v>2018</v>
      </c>
      <c r="K3553" s="25" t="str">
        <f t="shared" si="447"/>
        <v>1</v>
      </c>
      <c r="L3553" s="25" t="str">
        <f t="shared" si="448"/>
        <v>301505</v>
      </c>
      <c r="M3553" s="25" t="str">
        <f t="shared" si="449"/>
        <v>FATMAWATI 2</v>
      </c>
    </row>
    <row r="3554" spans="2:13" x14ac:dyDescent="0.25">
      <c r="B3554" s="6">
        <v>43387</v>
      </c>
      <c r="C3554" s="4" t="s">
        <v>2131</v>
      </c>
      <c r="D3554" s="5">
        <v>165000</v>
      </c>
      <c r="E3554" s="5">
        <v>0</v>
      </c>
      <c r="F3554" s="5">
        <f t="shared" si="443"/>
        <v>1738621400</v>
      </c>
      <c r="H3554" s="25" t="str">
        <f t="shared" si="444"/>
        <v>14</v>
      </c>
      <c r="I3554" s="25" t="str">
        <f t="shared" si="445"/>
        <v>10</v>
      </c>
      <c r="J3554" s="25" t="str">
        <f t="shared" si="446"/>
        <v>2018</v>
      </c>
      <c r="K3554" s="25" t="str">
        <f t="shared" si="447"/>
        <v>1</v>
      </c>
      <c r="L3554" s="25" t="str">
        <f t="shared" si="448"/>
        <v>301508</v>
      </c>
      <c r="M3554" s="25" t="str">
        <f t="shared" si="449"/>
        <v>AMPERA 1</v>
      </c>
    </row>
    <row r="3555" spans="2:13" x14ac:dyDescent="0.25">
      <c r="B3555" s="6">
        <v>43387</v>
      </c>
      <c r="C3555" s="4" t="s">
        <v>2132</v>
      </c>
      <c r="D3555" s="5">
        <v>90000</v>
      </c>
      <c r="E3555" s="5">
        <v>0</v>
      </c>
      <c r="F3555" s="5">
        <f t="shared" si="443"/>
        <v>1738711400</v>
      </c>
      <c r="H3555" s="25" t="str">
        <f t="shared" si="444"/>
        <v>14</v>
      </c>
      <c r="I3555" s="25" t="str">
        <f t="shared" si="445"/>
        <v>10</v>
      </c>
      <c r="J3555" s="25" t="str">
        <f t="shared" si="446"/>
        <v>2018</v>
      </c>
      <c r="K3555" s="25" t="str">
        <f t="shared" si="447"/>
        <v>1</v>
      </c>
      <c r="L3555" s="25" t="str">
        <f t="shared" si="448"/>
        <v>301503</v>
      </c>
      <c r="M3555" s="25" t="str">
        <f t="shared" si="449"/>
        <v>CIPUTAT 1</v>
      </c>
    </row>
    <row r="3556" spans="2:13" x14ac:dyDescent="0.25">
      <c r="B3556" s="6">
        <v>43387</v>
      </c>
      <c r="C3556" s="4" t="s">
        <v>2132</v>
      </c>
      <c r="D3556" s="5">
        <v>840000</v>
      </c>
      <c r="E3556" s="5">
        <v>0</v>
      </c>
      <c r="F3556" s="5">
        <f t="shared" si="443"/>
        <v>1739551400</v>
      </c>
      <c r="H3556" s="25" t="str">
        <f t="shared" si="444"/>
        <v>14</v>
      </c>
      <c r="I3556" s="25" t="str">
        <f t="shared" si="445"/>
        <v>10</v>
      </c>
      <c r="J3556" s="25" t="str">
        <f t="shared" si="446"/>
        <v>2018</v>
      </c>
      <c r="K3556" s="25" t="str">
        <f t="shared" si="447"/>
        <v>1</v>
      </c>
      <c r="L3556" s="25" t="str">
        <f t="shared" si="448"/>
        <v>301503</v>
      </c>
      <c r="M3556" s="25" t="str">
        <f t="shared" si="449"/>
        <v>CIPUTAT 1</v>
      </c>
    </row>
    <row r="3557" spans="2:13" x14ac:dyDescent="0.25">
      <c r="B3557" s="6">
        <v>43387</v>
      </c>
      <c r="C3557" s="4" t="s">
        <v>2133</v>
      </c>
      <c r="D3557" s="5">
        <v>75000</v>
      </c>
      <c r="E3557" s="5">
        <v>0</v>
      </c>
      <c r="F3557" s="5">
        <f t="shared" si="443"/>
        <v>1739626400</v>
      </c>
      <c r="H3557" s="25" t="str">
        <f t="shared" si="444"/>
        <v>14</v>
      </c>
      <c r="I3557" s="25" t="str">
        <f t="shared" si="445"/>
        <v>10</v>
      </c>
      <c r="J3557" s="25" t="str">
        <f t="shared" si="446"/>
        <v>2018</v>
      </c>
      <c r="K3557" s="25" t="str">
        <f t="shared" si="447"/>
        <v>1</v>
      </c>
      <c r="L3557" s="25" t="str">
        <f t="shared" si="448"/>
        <v>301509</v>
      </c>
      <c r="M3557" s="25" t="str">
        <f t="shared" si="449"/>
        <v>LT AGUNG 2</v>
      </c>
    </row>
    <row r="3558" spans="2:13" x14ac:dyDescent="0.25">
      <c r="B3558" s="6">
        <v>43387</v>
      </c>
      <c r="C3558" s="4" t="s">
        <v>2134</v>
      </c>
      <c r="D3558" s="5">
        <v>270000</v>
      </c>
      <c r="E3558" s="5">
        <v>0</v>
      </c>
      <c r="F3558" s="5">
        <f t="shared" ref="F3558:F3621" si="450">F3557+D3558-E3558</f>
        <v>1739896400</v>
      </c>
      <c r="H3558" s="25" t="str">
        <f t="shared" si="444"/>
        <v>14</v>
      </c>
      <c r="I3558" s="25" t="str">
        <f t="shared" si="445"/>
        <v>10</v>
      </c>
      <c r="J3558" s="25" t="str">
        <f t="shared" si="446"/>
        <v>2018</v>
      </c>
      <c r="K3558" s="25" t="str">
        <f t="shared" si="447"/>
        <v>1</v>
      </c>
      <c r="L3558" s="25" t="str">
        <f t="shared" si="448"/>
        <v>301510</v>
      </c>
      <c r="M3558" s="25" t="str">
        <f t="shared" si="449"/>
        <v>LT AGUNG 1</v>
      </c>
    </row>
    <row r="3559" spans="2:13" x14ac:dyDescent="0.25">
      <c r="B3559" s="6">
        <v>43387</v>
      </c>
      <c r="C3559" s="4" t="s">
        <v>2135</v>
      </c>
      <c r="D3559" s="5">
        <v>675000</v>
      </c>
      <c r="E3559" s="5">
        <v>0</v>
      </c>
      <c r="F3559" s="5">
        <f t="shared" si="450"/>
        <v>1740571400</v>
      </c>
      <c r="H3559" s="25" t="str">
        <f t="shared" si="444"/>
        <v>14</v>
      </c>
      <c r="I3559" s="25" t="str">
        <f t="shared" si="445"/>
        <v>10</v>
      </c>
      <c r="J3559" s="25" t="str">
        <f t="shared" si="446"/>
        <v>2018</v>
      </c>
      <c r="K3559" s="25" t="str">
        <f t="shared" si="447"/>
        <v>1</v>
      </c>
      <c r="L3559" s="25" t="str">
        <f t="shared" si="448"/>
        <v>301504</v>
      </c>
      <c r="M3559" s="25" t="str">
        <f t="shared" si="449"/>
        <v>PD PINANG</v>
      </c>
    </row>
    <row r="3560" spans="2:13" x14ac:dyDescent="0.25">
      <c r="B3560" s="6">
        <v>43387</v>
      </c>
      <c r="C3560" s="4" t="s">
        <v>2131</v>
      </c>
      <c r="D3560" s="5">
        <v>780000</v>
      </c>
      <c r="E3560" s="5">
        <v>0</v>
      </c>
      <c r="F3560" s="5">
        <f t="shared" si="450"/>
        <v>1741351400</v>
      </c>
      <c r="H3560" s="25" t="str">
        <f t="shared" si="444"/>
        <v>14</v>
      </c>
      <c r="I3560" s="25" t="str">
        <f t="shared" si="445"/>
        <v>10</v>
      </c>
      <c r="J3560" s="25" t="str">
        <f t="shared" si="446"/>
        <v>2018</v>
      </c>
      <c r="K3560" s="25" t="str">
        <f t="shared" si="447"/>
        <v>1</v>
      </c>
      <c r="L3560" s="25" t="str">
        <f t="shared" si="448"/>
        <v>301508</v>
      </c>
      <c r="M3560" s="25" t="str">
        <f t="shared" si="449"/>
        <v>AMPERA 1</v>
      </c>
    </row>
    <row r="3561" spans="2:13" x14ac:dyDescent="0.25">
      <c r="B3561" s="6">
        <v>43387</v>
      </c>
      <c r="C3561" s="4" t="s">
        <v>2136</v>
      </c>
      <c r="D3561" s="5">
        <v>105000</v>
      </c>
      <c r="E3561" s="5">
        <v>0</v>
      </c>
      <c r="F3561" s="5">
        <f t="shared" si="450"/>
        <v>1741456400</v>
      </c>
      <c r="H3561" s="25" t="str">
        <f t="shared" si="444"/>
        <v>14</v>
      </c>
      <c r="I3561" s="25" t="str">
        <f t="shared" si="445"/>
        <v>10</v>
      </c>
      <c r="J3561" s="25" t="str">
        <f t="shared" si="446"/>
        <v>2018</v>
      </c>
      <c r="K3561" s="25" t="str">
        <f t="shared" si="447"/>
        <v>1</v>
      </c>
      <c r="L3561" s="25" t="str">
        <f t="shared" si="448"/>
        <v>301507</v>
      </c>
      <c r="M3561" s="25" t="str">
        <f t="shared" si="449"/>
        <v>AMPERA 2</v>
      </c>
    </row>
    <row r="3562" spans="2:13" x14ac:dyDescent="0.25">
      <c r="B3562" s="6">
        <v>43387</v>
      </c>
      <c r="C3562" s="4" t="s">
        <v>2135</v>
      </c>
      <c r="D3562" s="5">
        <v>300000</v>
      </c>
      <c r="E3562" s="5">
        <v>0</v>
      </c>
      <c r="F3562" s="5">
        <f t="shared" si="450"/>
        <v>1741756400</v>
      </c>
      <c r="H3562" s="25" t="str">
        <f t="shared" si="444"/>
        <v>14</v>
      </c>
      <c r="I3562" s="25" t="str">
        <f t="shared" si="445"/>
        <v>10</v>
      </c>
      <c r="J3562" s="25" t="str">
        <f t="shared" si="446"/>
        <v>2018</v>
      </c>
      <c r="K3562" s="25" t="str">
        <f t="shared" si="447"/>
        <v>1</v>
      </c>
      <c r="L3562" s="25" t="str">
        <f t="shared" si="448"/>
        <v>301504</v>
      </c>
      <c r="M3562" s="25" t="str">
        <f t="shared" si="449"/>
        <v>PD PINANG</v>
      </c>
    </row>
    <row r="3563" spans="2:13" x14ac:dyDescent="0.25">
      <c r="B3563" s="6">
        <v>43387</v>
      </c>
      <c r="C3563" s="4" t="s">
        <v>2133</v>
      </c>
      <c r="D3563" s="5">
        <v>2490000</v>
      </c>
      <c r="E3563" s="5">
        <v>0</v>
      </c>
      <c r="F3563" s="5">
        <f t="shared" si="450"/>
        <v>1744246400</v>
      </c>
      <c r="H3563" s="25" t="str">
        <f t="shared" si="444"/>
        <v>14</v>
      </c>
      <c r="I3563" s="25" t="str">
        <f t="shared" si="445"/>
        <v>10</v>
      </c>
      <c r="J3563" s="25" t="str">
        <f t="shared" si="446"/>
        <v>2018</v>
      </c>
      <c r="K3563" s="25" t="str">
        <f t="shared" si="447"/>
        <v>1</v>
      </c>
      <c r="L3563" s="25" t="str">
        <f t="shared" si="448"/>
        <v>301509</v>
      </c>
      <c r="M3563" s="25" t="str">
        <f t="shared" si="449"/>
        <v>LT AGUNG 2</v>
      </c>
    </row>
    <row r="3564" spans="2:13" x14ac:dyDescent="0.25">
      <c r="B3564" s="6">
        <v>43387</v>
      </c>
      <c r="C3564" s="4" t="s">
        <v>2134</v>
      </c>
      <c r="D3564" s="5">
        <v>1560000</v>
      </c>
      <c r="E3564" s="5">
        <v>0</v>
      </c>
      <c r="F3564" s="5">
        <f t="shared" si="450"/>
        <v>1745806400</v>
      </c>
      <c r="H3564" s="25" t="str">
        <f t="shared" si="444"/>
        <v>14</v>
      </c>
      <c r="I3564" s="25" t="str">
        <f t="shared" si="445"/>
        <v>10</v>
      </c>
      <c r="J3564" s="25" t="str">
        <f t="shared" si="446"/>
        <v>2018</v>
      </c>
      <c r="K3564" s="25" t="str">
        <f t="shared" si="447"/>
        <v>1</v>
      </c>
      <c r="L3564" s="25" t="str">
        <f t="shared" si="448"/>
        <v>301510</v>
      </c>
      <c r="M3564" s="25" t="str">
        <f t="shared" si="449"/>
        <v>LT AGUNG 1</v>
      </c>
    </row>
    <row r="3565" spans="2:13" x14ac:dyDescent="0.25">
      <c r="B3565" s="6">
        <v>43387</v>
      </c>
      <c r="C3565" s="4" t="s">
        <v>2136</v>
      </c>
      <c r="D3565" s="5">
        <v>990000</v>
      </c>
      <c r="E3565" s="5">
        <v>0</v>
      </c>
      <c r="F3565" s="5">
        <f t="shared" si="450"/>
        <v>1746796400</v>
      </c>
      <c r="H3565" s="25" t="str">
        <f t="shared" si="444"/>
        <v>14</v>
      </c>
      <c r="I3565" s="25" t="str">
        <f t="shared" si="445"/>
        <v>10</v>
      </c>
      <c r="J3565" s="25" t="str">
        <f t="shared" si="446"/>
        <v>2018</v>
      </c>
      <c r="K3565" s="25" t="str">
        <f t="shared" si="447"/>
        <v>1</v>
      </c>
      <c r="L3565" s="25" t="str">
        <f t="shared" si="448"/>
        <v>301507</v>
      </c>
      <c r="M3565" s="25" t="str">
        <f t="shared" si="449"/>
        <v>AMPERA 2</v>
      </c>
    </row>
    <row r="3566" spans="2:13" x14ac:dyDescent="0.25">
      <c r="B3566" s="6">
        <v>43387</v>
      </c>
      <c r="C3566" s="4" t="s">
        <v>2137</v>
      </c>
      <c r="D3566" s="5">
        <v>802500</v>
      </c>
      <c r="E3566" s="5">
        <v>0</v>
      </c>
      <c r="F3566" s="5">
        <f t="shared" si="450"/>
        <v>1747598900</v>
      </c>
      <c r="H3566" s="25" t="str">
        <f t="shared" si="444"/>
        <v>14</v>
      </c>
      <c r="I3566" s="25" t="str">
        <f t="shared" si="445"/>
        <v>10</v>
      </c>
      <c r="J3566" s="25" t="str">
        <f t="shared" si="446"/>
        <v>2018</v>
      </c>
      <c r="K3566" s="25" t="str">
        <f t="shared" si="447"/>
        <v>1</v>
      </c>
      <c r="L3566" s="25" t="str">
        <f t="shared" si="448"/>
        <v>301506</v>
      </c>
      <c r="M3566" s="25" t="str">
        <f t="shared" si="449"/>
        <v>FATMAWATI 1</v>
      </c>
    </row>
    <row r="3567" spans="2:13" x14ac:dyDescent="0.25">
      <c r="B3567" s="6">
        <v>43387</v>
      </c>
      <c r="C3567" s="4" t="s">
        <v>2137</v>
      </c>
      <c r="D3567" s="5">
        <v>165000</v>
      </c>
      <c r="E3567" s="5">
        <v>0</v>
      </c>
      <c r="F3567" s="5">
        <f t="shared" si="450"/>
        <v>1747763900</v>
      </c>
      <c r="H3567" s="25" t="str">
        <f t="shared" si="444"/>
        <v>14</v>
      </c>
      <c r="I3567" s="25" t="str">
        <f t="shared" si="445"/>
        <v>10</v>
      </c>
      <c r="J3567" s="25" t="str">
        <f t="shared" si="446"/>
        <v>2018</v>
      </c>
      <c r="K3567" s="25" t="str">
        <f t="shared" si="447"/>
        <v>1</v>
      </c>
      <c r="L3567" s="25" t="str">
        <f t="shared" si="448"/>
        <v>301506</v>
      </c>
      <c r="M3567" s="25" t="str">
        <f t="shared" si="449"/>
        <v>FATMAWATI 1</v>
      </c>
    </row>
    <row r="3568" spans="2:13" x14ac:dyDescent="0.25">
      <c r="B3568" s="6">
        <v>43387</v>
      </c>
      <c r="C3568" s="4" t="s">
        <v>2130</v>
      </c>
      <c r="D3568" s="5">
        <v>15000</v>
      </c>
      <c r="E3568" s="5">
        <v>0</v>
      </c>
      <c r="F3568" s="5">
        <f t="shared" si="450"/>
        <v>1747778900</v>
      </c>
      <c r="H3568" s="25" t="str">
        <f t="shared" si="444"/>
        <v>14</v>
      </c>
      <c r="I3568" s="25" t="str">
        <f t="shared" si="445"/>
        <v>10</v>
      </c>
      <c r="J3568" s="25" t="str">
        <f t="shared" si="446"/>
        <v>2018</v>
      </c>
      <c r="K3568" s="25" t="str">
        <f t="shared" si="447"/>
        <v>1</v>
      </c>
      <c r="L3568" s="25" t="str">
        <f t="shared" si="448"/>
        <v>301505</v>
      </c>
      <c r="M3568" s="25" t="str">
        <f t="shared" si="449"/>
        <v>FATMAWATI 2</v>
      </c>
    </row>
    <row r="3569" spans="2:13" x14ac:dyDescent="0.25">
      <c r="B3569" s="6">
        <v>43387</v>
      </c>
      <c r="C3569" s="4" t="s">
        <v>2138</v>
      </c>
      <c r="D3569" s="5">
        <v>1215000</v>
      </c>
      <c r="E3569" s="5">
        <v>0</v>
      </c>
      <c r="F3569" s="5">
        <f t="shared" si="450"/>
        <v>1748993900</v>
      </c>
      <c r="H3569" s="25" t="str">
        <f t="shared" si="444"/>
        <v>14</v>
      </c>
      <c r="I3569" s="25" t="str">
        <f t="shared" si="445"/>
        <v>10</v>
      </c>
      <c r="J3569" s="25" t="str">
        <f t="shared" si="446"/>
        <v>2018</v>
      </c>
      <c r="K3569" s="25" t="str">
        <f t="shared" si="447"/>
        <v>1</v>
      </c>
      <c r="L3569" s="25" t="str">
        <f t="shared" si="448"/>
        <v>301516</v>
      </c>
      <c r="M3569" s="25" t="str">
        <f t="shared" si="449"/>
        <v>DUKUH 3</v>
      </c>
    </row>
    <row r="3570" spans="2:13" x14ac:dyDescent="0.25">
      <c r="B3570" s="6">
        <v>43387</v>
      </c>
      <c r="C3570" s="4" t="s">
        <v>2139</v>
      </c>
      <c r="D3570" s="5">
        <v>105000</v>
      </c>
      <c r="E3570" s="5">
        <v>0</v>
      </c>
      <c r="F3570" s="5">
        <f t="shared" si="450"/>
        <v>1749098900</v>
      </c>
      <c r="H3570" s="25" t="str">
        <f t="shared" si="444"/>
        <v>14</v>
      </c>
      <c r="I3570" s="25" t="str">
        <f t="shared" si="445"/>
        <v>10</v>
      </c>
      <c r="J3570" s="25" t="str">
        <f t="shared" si="446"/>
        <v>2018</v>
      </c>
      <c r="K3570" s="25" t="str">
        <f t="shared" si="447"/>
        <v>1</v>
      </c>
      <c r="L3570" s="25" t="str">
        <f t="shared" si="448"/>
        <v>301511</v>
      </c>
      <c r="M3570" s="25" t="str">
        <f t="shared" si="449"/>
        <v>GEDONG 2</v>
      </c>
    </row>
    <row r="3571" spans="2:13" x14ac:dyDescent="0.25">
      <c r="B3571" s="6">
        <v>43387</v>
      </c>
      <c r="C3571" s="4" t="s">
        <v>2140</v>
      </c>
      <c r="D3571" s="5">
        <v>45000</v>
      </c>
      <c r="E3571" s="5">
        <v>0</v>
      </c>
      <c r="F3571" s="5">
        <f t="shared" si="450"/>
        <v>1749143900</v>
      </c>
      <c r="H3571" s="25" t="str">
        <f t="shared" si="444"/>
        <v>14</v>
      </c>
      <c r="I3571" s="25" t="str">
        <f t="shared" si="445"/>
        <v>10</v>
      </c>
      <c r="J3571" s="25" t="str">
        <f t="shared" si="446"/>
        <v>2018</v>
      </c>
      <c r="K3571" s="25" t="str">
        <f t="shared" si="447"/>
        <v>1</v>
      </c>
      <c r="L3571" s="25" t="str">
        <f t="shared" si="448"/>
        <v>301514</v>
      </c>
      <c r="M3571" s="25" t="str">
        <f t="shared" si="449"/>
        <v>PS REBO</v>
      </c>
    </row>
    <row r="3572" spans="2:13" x14ac:dyDescent="0.25">
      <c r="B3572" s="6">
        <v>43387</v>
      </c>
      <c r="C3572" s="4" t="s">
        <v>2141</v>
      </c>
      <c r="D3572" s="5">
        <v>21500</v>
      </c>
      <c r="E3572" s="5">
        <v>0</v>
      </c>
      <c r="F3572" s="5">
        <f t="shared" si="450"/>
        <v>1749165400</v>
      </c>
      <c r="H3572" s="25" t="str">
        <f t="shared" si="444"/>
        <v>14</v>
      </c>
      <c r="I3572" s="25" t="str">
        <f t="shared" si="445"/>
        <v>10</v>
      </c>
      <c r="J3572" s="25" t="str">
        <f t="shared" si="446"/>
        <v>2018</v>
      </c>
      <c r="K3572" s="25" t="str">
        <f t="shared" si="447"/>
        <v>1</v>
      </c>
      <c r="L3572" s="25" t="str">
        <f t="shared" si="448"/>
        <v>301515</v>
      </c>
      <c r="M3572" s="25" t="str">
        <f t="shared" si="449"/>
        <v>DUKUH 1</v>
      </c>
    </row>
    <row r="3573" spans="2:13" x14ac:dyDescent="0.25">
      <c r="B3573" s="6">
        <v>43387</v>
      </c>
      <c r="C3573" s="4" t="s">
        <v>2140</v>
      </c>
      <c r="D3573" s="5">
        <v>4470000</v>
      </c>
      <c r="E3573" s="5">
        <v>0</v>
      </c>
      <c r="F3573" s="5">
        <f t="shared" si="450"/>
        <v>1753635400</v>
      </c>
      <c r="H3573" s="25" t="str">
        <f t="shared" si="444"/>
        <v>14</v>
      </c>
      <c r="I3573" s="25" t="str">
        <f t="shared" si="445"/>
        <v>10</v>
      </c>
      <c r="J3573" s="25" t="str">
        <f t="shared" si="446"/>
        <v>2018</v>
      </c>
      <c r="K3573" s="25" t="str">
        <f t="shared" si="447"/>
        <v>1</v>
      </c>
      <c r="L3573" s="25" t="str">
        <f t="shared" si="448"/>
        <v>301514</v>
      </c>
      <c r="M3573" s="25" t="str">
        <f t="shared" si="449"/>
        <v>PS REBO</v>
      </c>
    </row>
    <row r="3574" spans="2:13" x14ac:dyDescent="0.25">
      <c r="B3574" s="6">
        <v>43387</v>
      </c>
      <c r="C3574" s="4" t="s">
        <v>2142</v>
      </c>
      <c r="D3574" s="5">
        <v>75000</v>
      </c>
      <c r="E3574" s="5">
        <v>0</v>
      </c>
      <c r="F3574" s="5">
        <f t="shared" si="450"/>
        <v>1753710400</v>
      </c>
      <c r="H3574" s="25" t="str">
        <f t="shared" si="444"/>
        <v>14</v>
      </c>
      <c r="I3574" s="25" t="str">
        <f t="shared" si="445"/>
        <v>10</v>
      </c>
      <c r="J3574" s="25" t="str">
        <f t="shared" si="446"/>
        <v>2018</v>
      </c>
      <c r="K3574" s="25" t="str">
        <f t="shared" si="447"/>
        <v>1</v>
      </c>
      <c r="L3574" s="25" t="str">
        <f t="shared" si="448"/>
        <v>301512</v>
      </c>
      <c r="M3574" s="25" t="str">
        <f t="shared" si="449"/>
        <v>GEDONG 1</v>
      </c>
    </row>
    <row r="3575" spans="2:13" x14ac:dyDescent="0.25">
      <c r="B3575" s="6">
        <v>43387</v>
      </c>
      <c r="C3575" s="4" t="s">
        <v>2143</v>
      </c>
      <c r="D3575" s="5">
        <v>562500</v>
      </c>
      <c r="E3575" s="5">
        <v>0</v>
      </c>
      <c r="F3575" s="5">
        <f t="shared" si="450"/>
        <v>1754272900</v>
      </c>
      <c r="H3575" s="25" t="str">
        <f t="shared" si="444"/>
        <v>14</v>
      </c>
      <c r="I3575" s="25" t="str">
        <f t="shared" si="445"/>
        <v>10</v>
      </c>
      <c r="J3575" s="25" t="str">
        <f t="shared" si="446"/>
        <v>2018</v>
      </c>
      <c r="K3575" s="25" t="str">
        <f t="shared" si="447"/>
        <v>1</v>
      </c>
      <c r="L3575" s="25" t="str">
        <f t="shared" si="448"/>
        <v>301513</v>
      </c>
      <c r="M3575" s="25" t="str">
        <f t="shared" si="449"/>
        <v>KP RAMBUTAN</v>
      </c>
    </row>
    <row r="3576" spans="2:13" x14ac:dyDescent="0.25">
      <c r="B3576" s="6">
        <v>43387</v>
      </c>
      <c r="C3576" s="4" t="s">
        <v>2141</v>
      </c>
      <c r="D3576" s="5">
        <v>1395000</v>
      </c>
      <c r="E3576" s="5">
        <v>0</v>
      </c>
      <c r="F3576" s="5">
        <f t="shared" si="450"/>
        <v>1755667900</v>
      </c>
      <c r="H3576" s="25" t="str">
        <f t="shared" si="444"/>
        <v>14</v>
      </c>
      <c r="I3576" s="25" t="str">
        <f t="shared" si="445"/>
        <v>10</v>
      </c>
      <c r="J3576" s="25" t="str">
        <f t="shared" si="446"/>
        <v>2018</v>
      </c>
      <c r="K3576" s="25" t="str">
        <f t="shared" si="447"/>
        <v>1</v>
      </c>
      <c r="L3576" s="25" t="str">
        <f t="shared" si="448"/>
        <v>301515</v>
      </c>
      <c r="M3576" s="25" t="str">
        <f t="shared" si="449"/>
        <v>DUKUH 1</v>
      </c>
    </row>
    <row r="3577" spans="2:13" x14ac:dyDescent="0.25">
      <c r="B3577" s="6">
        <v>43387</v>
      </c>
      <c r="C3577" s="4" t="s">
        <v>2144</v>
      </c>
      <c r="D3577" s="5">
        <v>270000</v>
      </c>
      <c r="E3577" s="5">
        <v>0</v>
      </c>
      <c r="F3577" s="5">
        <f t="shared" si="450"/>
        <v>1755937900</v>
      </c>
      <c r="H3577" s="25" t="str">
        <f t="shared" si="444"/>
        <v>14</v>
      </c>
      <c r="I3577" s="25" t="str">
        <f t="shared" si="445"/>
        <v>10</v>
      </c>
      <c r="J3577" s="25" t="str">
        <f t="shared" si="446"/>
        <v>2018</v>
      </c>
      <c r="K3577" s="25" t="str">
        <f t="shared" si="447"/>
        <v>1</v>
      </c>
      <c r="L3577" s="25" t="str">
        <f t="shared" si="448"/>
        <v>301534</v>
      </c>
      <c r="M3577" s="25" t="str">
        <f t="shared" si="449"/>
        <v>LT AGUNG 3</v>
      </c>
    </row>
    <row r="3578" spans="2:13" x14ac:dyDescent="0.25">
      <c r="B3578" s="6">
        <v>43387</v>
      </c>
      <c r="C3578" s="4" t="s">
        <v>2143</v>
      </c>
      <c r="D3578" s="5">
        <v>15000</v>
      </c>
      <c r="E3578" s="5">
        <v>0</v>
      </c>
      <c r="F3578" s="5">
        <f t="shared" si="450"/>
        <v>1755952900</v>
      </c>
      <c r="H3578" s="25" t="str">
        <f t="shared" si="444"/>
        <v>14</v>
      </c>
      <c r="I3578" s="25" t="str">
        <f t="shared" si="445"/>
        <v>10</v>
      </c>
      <c r="J3578" s="25" t="str">
        <f t="shared" si="446"/>
        <v>2018</v>
      </c>
      <c r="K3578" s="25" t="str">
        <f t="shared" si="447"/>
        <v>1</v>
      </c>
      <c r="L3578" s="25" t="str">
        <f t="shared" si="448"/>
        <v>301513</v>
      </c>
      <c r="M3578" s="25" t="str">
        <f t="shared" si="449"/>
        <v>KP RAMBUTAN</v>
      </c>
    </row>
    <row r="3579" spans="2:13" x14ac:dyDescent="0.25">
      <c r="B3579" s="6">
        <v>43387</v>
      </c>
      <c r="C3579" s="4" t="s">
        <v>2139</v>
      </c>
      <c r="D3579" s="5">
        <v>1200000</v>
      </c>
      <c r="E3579" s="5">
        <v>0</v>
      </c>
      <c r="F3579" s="5">
        <f t="shared" si="450"/>
        <v>1757152900</v>
      </c>
      <c r="H3579" s="25" t="str">
        <f t="shared" si="444"/>
        <v>14</v>
      </c>
      <c r="I3579" s="25" t="str">
        <f t="shared" si="445"/>
        <v>10</v>
      </c>
      <c r="J3579" s="25" t="str">
        <f t="shared" si="446"/>
        <v>2018</v>
      </c>
      <c r="K3579" s="25" t="str">
        <f t="shared" si="447"/>
        <v>1</v>
      </c>
      <c r="L3579" s="25" t="str">
        <f t="shared" si="448"/>
        <v>301511</v>
      </c>
      <c r="M3579" s="25" t="str">
        <f t="shared" si="449"/>
        <v>GEDONG 2</v>
      </c>
    </row>
    <row r="3580" spans="2:13" x14ac:dyDescent="0.25">
      <c r="B3580" s="6">
        <v>43387</v>
      </c>
      <c r="C3580" s="4" t="s">
        <v>2142</v>
      </c>
      <c r="D3580" s="5">
        <v>720000</v>
      </c>
      <c r="E3580" s="5">
        <v>0</v>
      </c>
      <c r="F3580" s="5">
        <f t="shared" si="450"/>
        <v>1757872900</v>
      </c>
      <c r="H3580" s="25" t="str">
        <f t="shared" ref="H3580:H3581" si="451">MID(C3580,81,2)</f>
        <v>14</v>
      </c>
      <c r="I3580" s="25" t="str">
        <f t="shared" ref="I3580:I3581" si="452">MID(C3580,83,2)</f>
        <v>10</v>
      </c>
      <c r="J3580" s="25" t="str">
        <f t="shared" ref="J3580:J3581" si="453">MID(C3580,85,4)</f>
        <v>2018</v>
      </c>
      <c r="K3580" s="25" t="str">
        <f t="shared" ref="K3580:K3581" si="454">MID(C3580,90,1)</f>
        <v>1</v>
      </c>
      <c r="L3580" s="25" t="str">
        <f t="shared" ref="L3580:L3581" si="455">MID(C3580,92,6)</f>
        <v>301512</v>
      </c>
      <c r="M3580" s="25" t="str">
        <f t="shared" ref="M3580:M3581" si="456">MID(C3580,99,15)</f>
        <v>GEDONG 1</v>
      </c>
    </row>
    <row r="3581" spans="2:13" x14ac:dyDescent="0.25">
      <c r="B3581" s="6">
        <v>43387</v>
      </c>
      <c r="C3581" s="4" t="s">
        <v>2138</v>
      </c>
      <c r="D3581" s="5">
        <v>21500</v>
      </c>
      <c r="E3581" s="5">
        <v>0</v>
      </c>
      <c r="F3581" s="5">
        <f t="shared" si="450"/>
        <v>1757894400</v>
      </c>
      <c r="H3581" s="25" t="str">
        <f t="shared" si="451"/>
        <v>14</v>
      </c>
      <c r="I3581" s="25" t="str">
        <f t="shared" si="452"/>
        <v>10</v>
      </c>
      <c r="J3581" s="25" t="str">
        <f t="shared" si="453"/>
        <v>2018</v>
      </c>
      <c r="K3581" s="25" t="str">
        <f t="shared" si="454"/>
        <v>1</v>
      </c>
      <c r="L3581" s="25" t="str">
        <f t="shared" si="455"/>
        <v>301516</v>
      </c>
      <c r="M3581" s="25" t="str">
        <f t="shared" si="456"/>
        <v>DUKUH 3</v>
      </c>
    </row>
    <row r="3582" spans="2:13" x14ac:dyDescent="0.25">
      <c r="B3582" s="6">
        <v>43388</v>
      </c>
      <c r="C3582" s="4" t="s">
        <v>2145</v>
      </c>
      <c r="D3582" s="5">
        <v>2175000</v>
      </c>
      <c r="E3582" s="5">
        <v>0</v>
      </c>
      <c r="F3582" s="5">
        <f t="shared" si="450"/>
        <v>1760069400</v>
      </c>
      <c r="H3582" s="25" t="str">
        <f t="shared" ref="H3582:H3624" si="457">MID(C3582,81,2)</f>
        <v>14</v>
      </c>
      <c r="I3582" s="25" t="str">
        <f t="shared" ref="I3582:I3624" si="458">MID(C3582,83,2)</f>
        <v>10</v>
      </c>
      <c r="J3582" s="25" t="str">
        <f t="shared" ref="J3582:J3624" si="459">MID(C3582,85,4)</f>
        <v>2018</v>
      </c>
      <c r="K3582" s="25" t="str">
        <f t="shared" ref="K3582:K3624" si="460">MID(C3582,90,1)</f>
        <v>2</v>
      </c>
      <c r="L3582" s="25" t="str">
        <f t="shared" ref="L3582:L3624" si="461">MID(C3582,92,6)</f>
        <v>301509</v>
      </c>
      <c r="M3582" s="25" t="str">
        <f t="shared" ref="M3582:M3624" si="462">MID(C3582,99,15)</f>
        <v>LT AGUNG 2</v>
      </c>
    </row>
    <row r="3583" spans="2:13" x14ac:dyDescent="0.25">
      <c r="B3583" s="6">
        <v>43388</v>
      </c>
      <c r="C3583" s="4" t="s">
        <v>2146</v>
      </c>
      <c r="D3583" s="5">
        <v>1050000</v>
      </c>
      <c r="E3583" s="5">
        <v>0</v>
      </c>
      <c r="F3583" s="5">
        <f t="shared" si="450"/>
        <v>1761119400</v>
      </c>
      <c r="H3583" s="25" t="str">
        <f t="shared" si="457"/>
        <v>14</v>
      </c>
      <c r="I3583" s="25" t="str">
        <f t="shared" si="458"/>
        <v>10</v>
      </c>
      <c r="J3583" s="25" t="str">
        <f t="shared" si="459"/>
        <v>2018</v>
      </c>
      <c r="K3583" s="25" t="str">
        <f t="shared" si="460"/>
        <v>2</v>
      </c>
      <c r="L3583" s="25" t="str">
        <f t="shared" si="461"/>
        <v>301506</v>
      </c>
      <c r="M3583" s="25" t="str">
        <f t="shared" si="462"/>
        <v>FATMAWATI 1</v>
      </c>
    </row>
    <row r="3584" spans="2:13" x14ac:dyDescent="0.25">
      <c r="B3584" s="6">
        <v>43388</v>
      </c>
      <c r="C3584" s="4" t="s">
        <v>2147</v>
      </c>
      <c r="D3584" s="5">
        <v>172000</v>
      </c>
      <c r="E3584" s="5">
        <v>0</v>
      </c>
      <c r="F3584" s="5">
        <f t="shared" si="450"/>
        <v>1761291400</v>
      </c>
      <c r="H3584" s="25" t="str">
        <f t="shared" si="457"/>
        <v>14</v>
      </c>
      <c r="I3584" s="25" t="str">
        <f t="shared" si="458"/>
        <v>10</v>
      </c>
      <c r="J3584" s="25" t="str">
        <f t="shared" si="459"/>
        <v>2018</v>
      </c>
      <c r="K3584" s="25" t="str">
        <f t="shared" si="460"/>
        <v>2</v>
      </c>
      <c r="L3584" s="25" t="str">
        <f t="shared" si="461"/>
        <v>301515</v>
      </c>
      <c r="M3584" s="25" t="str">
        <f t="shared" si="462"/>
        <v>DUKUH 1</v>
      </c>
    </row>
    <row r="3585" spans="2:13" x14ac:dyDescent="0.25">
      <c r="B3585" s="6">
        <v>43388</v>
      </c>
      <c r="C3585" s="4" t="s">
        <v>2148</v>
      </c>
      <c r="D3585" s="5">
        <v>1140000</v>
      </c>
      <c r="E3585" s="5">
        <v>0</v>
      </c>
      <c r="F3585" s="5">
        <f t="shared" si="450"/>
        <v>1762431400</v>
      </c>
      <c r="H3585" s="25" t="str">
        <f t="shared" si="457"/>
        <v>14</v>
      </c>
      <c r="I3585" s="25" t="str">
        <f t="shared" si="458"/>
        <v>10</v>
      </c>
      <c r="J3585" s="25" t="str">
        <f t="shared" si="459"/>
        <v>2018</v>
      </c>
      <c r="K3585" s="25" t="str">
        <f t="shared" si="460"/>
        <v>2</v>
      </c>
      <c r="L3585" s="25" t="str">
        <f t="shared" si="461"/>
        <v>301507</v>
      </c>
      <c r="M3585" s="25" t="str">
        <f t="shared" si="462"/>
        <v>AMPERA 2</v>
      </c>
    </row>
    <row r="3586" spans="2:13" x14ac:dyDescent="0.25">
      <c r="B3586" s="6">
        <v>43388</v>
      </c>
      <c r="C3586" s="4" t="s">
        <v>2149</v>
      </c>
      <c r="D3586" s="5">
        <v>1305000</v>
      </c>
      <c r="E3586" s="5">
        <v>0</v>
      </c>
      <c r="F3586" s="5">
        <f t="shared" si="450"/>
        <v>1763736400</v>
      </c>
      <c r="H3586" s="25" t="str">
        <f t="shared" si="457"/>
        <v>14</v>
      </c>
      <c r="I3586" s="25" t="str">
        <f t="shared" si="458"/>
        <v>10</v>
      </c>
      <c r="J3586" s="25" t="str">
        <f t="shared" si="459"/>
        <v>2018</v>
      </c>
      <c r="K3586" s="25" t="str">
        <f t="shared" si="460"/>
        <v>2</v>
      </c>
      <c r="L3586" s="25" t="str">
        <f t="shared" si="461"/>
        <v>301504</v>
      </c>
      <c r="M3586" s="25" t="str">
        <f t="shared" si="462"/>
        <v>PD PINANG</v>
      </c>
    </row>
    <row r="3587" spans="2:13" x14ac:dyDescent="0.25">
      <c r="B3587" s="6">
        <v>43388</v>
      </c>
      <c r="C3587" s="4" t="s">
        <v>2150</v>
      </c>
      <c r="D3587" s="5">
        <v>193500</v>
      </c>
      <c r="E3587" s="5">
        <v>0</v>
      </c>
      <c r="F3587" s="5">
        <f t="shared" si="450"/>
        <v>1763929900</v>
      </c>
      <c r="H3587" s="25" t="str">
        <f t="shared" si="457"/>
        <v>14</v>
      </c>
      <c r="I3587" s="25" t="str">
        <f t="shared" si="458"/>
        <v>10</v>
      </c>
      <c r="J3587" s="25" t="str">
        <f t="shared" si="459"/>
        <v>2018</v>
      </c>
      <c r="K3587" s="25" t="str">
        <f t="shared" si="460"/>
        <v>2</v>
      </c>
      <c r="L3587" s="25" t="str">
        <f t="shared" si="461"/>
        <v>301516</v>
      </c>
      <c r="M3587" s="25" t="str">
        <f t="shared" si="462"/>
        <v>DUKUH 3</v>
      </c>
    </row>
    <row r="3588" spans="2:13" x14ac:dyDescent="0.25">
      <c r="B3588" s="6">
        <v>43388</v>
      </c>
      <c r="C3588" s="4" t="s">
        <v>2151</v>
      </c>
      <c r="D3588" s="5">
        <v>225000</v>
      </c>
      <c r="E3588" s="5">
        <v>0</v>
      </c>
      <c r="F3588" s="5">
        <f t="shared" si="450"/>
        <v>1764154900</v>
      </c>
      <c r="H3588" s="25" t="str">
        <f t="shared" si="457"/>
        <v>14</v>
      </c>
      <c r="I3588" s="25" t="str">
        <f t="shared" si="458"/>
        <v>10</v>
      </c>
      <c r="J3588" s="25" t="str">
        <f t="shared" si="459"/>
        <v>2018</v>
      </c>
      <c r="K3588" s="25" t="str">
        <f t="shared" si="460"/>
        <v>2</v>
      </c>
      <c r="L3588" s="25" t="str">
        <f t="shared" si="461"/>
        <v>301512</v>
      </c>
      <c r="M3588" s="25" t="str">
        <f t="shared" si="462"/>
        <v>GEDONG 1</v>
      </c>
    </row>
    <row r="3589" spans="2:13" x14ac:dyDescent="0.25">
      <c r="B3589" s="6">
        <v>43388</v>
      </c>
      <c r="C3589" s="4" t="s">
        <v>2152</v>
      </c>
      <c r="D3589" s="5">
        <v>60000</v>
      </c>
      <c r="E3589" s="5">
        <v>0</v>
      </c>
      <c r="F3589" s="5">
        <f t="shared" si="450"/>
        <v>1764214900</v>
      </c>
      <c r="H3589" s="25" t="str">
        <f t="shared" si="457"/>
        <v>14</v>
      </c>
      <c r="I3589" s="25" t="str">
        <f t="shared" si="458"/>
        <v>10</v>
      </c>
      <c r="J3589" s="25" t="str">
        <f t="shared" si="459"/>
        <v>2018</v>
      </c>
      <c r="K3589" s="25" t="str">
        <f t="shared" si="460"/>
        <v>2</v>
      </c>
      <c r="L3589" s="25" t="str">
        <f t="shared" si="461"/>
        <v>301505</v>
      </c>
      <c r="M3589" s="25" t="str">
        <f t="shared" si="462"/>
        <v>FATMAWATI 2</v>
      </c>
    </row>
    <row r="3590" spans="2:13" x14ac:dyDescent="0.25">
      <c r="B3590" s="6">
        <v>43388</v>
      </c>
      <c r="C3590" s="4" t="s">
        <v>2151</v>
      </c>
      <c r="D3590" s="5">
        <v>660000</v>
      </c>
      <c r="E3590" s="5">
        <v>0</v>
      </c>
      <c r="F3590" s="5">
        <f t="shared" si="450"/>
        <v>1764874900</v>
      </c>
      <c r="H3590" s="25" t="str">
        <f t="shared" si="457"/>
        <v>14</v>
      </c>
      <c r="I3590" s="25" t="str">
        <f t="shared" si="458"/>
        <v>10</v>
      </c>
      <c r="J3590" s="25" t="str">
        <f t="shared" si="459"/>
        <v>2018</v>
      </c>
      <c r="K3590" s="25" t="str">
        <f t="shared" si="460"/>
        <v>2</v>
      </c>
      <c r="L3590" s="25" t="str">
        <f t="shared" si="461"/>
        <v>301512</v>
      </c>
      <c r="M3590" s="25" t="str">
        <f t="shared" si="462"/>
        <v>GEDONG 1</v>
      </c>
    </row>
    <row r="3591" spans="2:13" x14ac:dyDescent="0.25">
      <c r="B3591" s="6">
        <v>43388</v>
      </c>
      <c r="C3591" s="4" t="s">
        <v>2153</v>
      </c>
      <c r="D3591" s="5">
        <v>1005000</v>
      </c>
      <c r="E3591" s="5">
        <v>0</v>
      </c>
      <c r="F3591" s="5">
        <f t="shared" si="450"/>
        <v>1765879900</v>
      </c>
      <c r="H3591" s="25" t="str">
        <f t="shared" si="457"/>
        <v>14</v>
      </c>
      <c r="I3591" s="25" t="str">
        <f t="shared" si="458"/>
        <v>10</v>
      </c>
      <c r="J3591" s="25" t="str">
        <f t="shared" si="459"/>
        <v>2018</v>
      </c>
      <c r="K3591" s="25" t="str">
        <f t="shared" si="460"/>
        <v>2</v>
      </c>
      <c r="L3591" s="25" t="str">
        <f t="shared" si="461"/>
        <v>301503</v>
      </c>
      <c r="M3591" s="25" t="str">
        <f t="shared" si="462"/>
        <v>CIPUTAT 1</v>
      </c>
    </row>
    <row r="3592" spans="2:13" x14ac:dyDescent="0.25">
      <c r="B3592" s="6">
        <v>43388</v>
      </c>
      <c r="C3592" s="4" t="s">
        <v>2150</v>
      </c>
      <c r="D3592" s="5">
        <v>1320000</v>
      </c>
      <c r="E3592" s="5">
        <v>0</v>
      </c>
      <c r="F3592" s="5">
        <f t="shared" si="450"/>
        <v>1767199900</v>
      </c>
      <c r="H3592" s="25" t="str">
        <f t="shared" si="457"/>
        <v>14</v>
      </c>
      <c r="I3592" s="25" t="str">
        <f t="shared" si="458"/>
        <v>10</v>
      </c>
      <c r="J3592" s="25" t="str">
        <f t="shared" si="459"/>
        <v>2018</v>
      </c>
      <c r="K3592" s="25" t="str">
        <f t="shared" si="460"/>
        <v>2</v>
      </c>
      <c r="L3592" s="25" t="str">
        <f t="shared" si="461"/>
        <v>301516</v>
      </c>
      <c r="M3592" s="25" t="str">
        <f t="shared" si="462"/>
        <v>DUKUH 3</v>
      </c>
    </row>
    <row r="3593" spans="2:13" x14ac:dyDescent="0.25">
      <c r="B3593" s="6">
        <v>43388</v>
      </c>
      <c r="C3593" s="4" t="s">
        <v>2145</v>
      </c>
      <c r="D3593" s="5">
        <v>165000</v>
      </c>
      <c r="E3593" s="5">
        <v>0</v>
      </c>
      <c r="F3593" s="5">
        <f t="shared" si="450"/>
        <v>1767364900</v>
      </c>
      <c r="H3593" s="25" t="str">
        <f t="shared" si="457"/>
        <v>14</v>
      </c>
      <c r="I3593" s="25" t="str">
        <f t="shared" si="458"/>
        <v>10</v>
      </c>
      <c r="J3593" s="25" t="str">
        <f t="shared" si="459"/>
        <v>2018</v>
      </c>
      <c r="K3593" s="25" t="str">
        <f t="shared" si="460"/>
        <v>2</v>
      </c>
      <c r="L3593" s="25" t="str">
        <f t="shared" si="461"/>
        <v>301509</v>
      </c>
      <c r="M3593" s="25" t="str">
        <f t="shared" si="462"/>
        <v>LT AGUNG 2</v>
      </c>
    </row>
    <row r="3594" spans="2:13" x14ac:dyDescent="0.25">
      <c r="B3594" s="6">
        <v>43388</v>
      </c>
      <c r="C3594" s="4" t="s">
        <v>2154</v>
      </c>
      <c r="D3594" s="5">
        <v>1455000</v>
      </c>
      <c r="E3594" s="5">
        <v>0</v>
      </c>
      <c r="F3594" s="5">
        <f t="shared" si="450"/>
        <v>1768819900</v>
      </c>
      <c r="H3594" s="25" t="str">
        <f t="shared" si="457"/>
        <v>14</v>
      </c>
      <c r="I3594" s="25" t="str">
        <f t="shared" si="458"/>
        <v>10</v>
      </c>
      <c r="J3594" s="25" t="str">
        <f t="shared" si="459"/>
        <v>2018</v>
      </c>
      <c r="K3594" s="25" t="str">
        <f t="shared" si="460"/>
        <v>2</v>
      </c>
      <c r="L3594" s="25" t="str">
        <f t="shared" si="461"/>
        <v>301508</v>
      </c>
      <c r="M3594" s="25" t="str">
        <f t="shared" si="462"/>
        <v>AMPERA 1</v>
      </c>
    </row>
    <row r="3595" spans="2:13" x14ac:dyDescent="0.25">
      <c r="B3595" s="6">
        <v>43388</v>
      </c>
      <c r="C3595" s="4" t="s">
        <v>2148</v>
      </c>
      <c r="D3595" s="5">
        <v>240000</v>
      </c>
      <c r="E3595" s="5">
        <v>0</v>
      </c>
      <c r="F3595" s="5">
        <f t="shared" si="450"/>
        <v>1769059900</v>
      </c>
      <c r="H3595" s="25" t="str">
        <f t="shared" si="457"/>
        <v>14</v>
      </c>
      <c r="I3595" s="25" t="str">
        <f t="shared" si="458"/>
        <v>10</v>
      </c>
      <c r="J3595" s="25" t="str">
        <f t="shared" si="459"/>
        <v>2018</v>
      </c>
      <c r="K3595" s="25" t="str">
        <f t="shared" si="460"/>
        <v>2</v>
      </c>
      <c r="L3595" s="25" t="str">
        <f t="shared" si="461"/>
        <v>301507</v>
      </c>
      <c r="M3595" s="25" t="str">
        <f t="shared" si="462"/>
        <v>AMPERA 2</v>
      </c>
    </row>
    <row r="3596" spans="2:13" x14ac:dyDescent="0.25">
      <c r="B3596" s="6">
        <v>43388</v>
      </c>
      <c r="C3596" s="4" t="s">
        <v>2149</v>
      </c>
      <c r="D3596" s="5">
        <v>660000</v>
      </c>
      <c r="E3596" s="5">
        <v>0</v>
      </c>
      <c r="F3596" s="5">
        <f t="shared" si="450"/>
        <v>1769719900</v>
      </c>
      <c r="H3596" s="25" t="str">
        <f t="shared" si="457"/>
        <v>14</v>
      </c>
      <c r="I3596" s="25" t="str">
        <f t="shared" si="458"/>
        <v>10</v>
      </c>
      <c r="J3596" s="25" t="str">
        <f t="shared" si="459"/>
        <v>2018</v>
      </c>
      <c r="K3596" s="25" t="str">
        <f t="shared" si="460"/>
        <v>2</v>
      </c>
      <c r="L3596" s="25" t="str">
        <f t="shared" si="461"/>
        <v>301504</v>
      </c>
      <c r="M3596" s="25" t="str">
        <f t="shared" si="462"/>
        <v>PD PINANG</v>
      </c>
    </row>
    <row r="3597" spans="2:13" x14ac:dyDescent="0.25">
      <c r="B3597" s="6">
        <v>43388</v>
      </c>
      <c r="C3597" s="4" t="s">
        <v>2155</v>
      </c>
      <c r="D3597" s="5">
        <v>375000</v>
      </c>
      <c r="E3597" s="5">
        <v>0</v>
      </c>
      <c r="F3597" s="5">
        <f t="shared" si="450"/>
        <v>1770094900</v>
      </c>
      <c r="H3597" s="25" t="str">
        <f t="shared" si="457"/>
        <v>14</v>
      </c>
      <c r="I3597" s="25" t="str">
        <f t="shared" si="458"/>
        <v>10</v>
      </c>
      <c r="J3597" s="25" t="str">
        <f t="shared" si="459"/>
        <v>2018</v>
      </c>
      <c r="K3597" s="25" t="str">
        <f t="shared" si="460"/>
        <v>2</v>
      </c>
      <c r="L3597" s="25" t="str">
        <f t="shared" si="461"/>
        <v>301534</v>
      </c>
      <c r="M3597" s="25" t="str">
        <f t="shared" si="462"/>
        <v>LT AGUNG 3</v>
      </c>
    </row>
    <row r="3598" spans="2:13" x14ac:dyDescent="0.25">
      <c r="B3598" s="6">
        <v>43388</v>
      </c>
      <c r="C3598" s="4" t="s">
        <v>2153</v>
      </c>
      <c r="D3598" s="5">
        <v>345000</v>
      </c>
      <c r="E3598" s="5">
        <v>0</v>
      </c>
      <c r="F3598" s="5">
        <f t="shared" si="450"/>
        <v>1770439900</v>
      </c>
      <c r="H3598" s="25" t="str">
        <f t="shared" si="457"/>
        <v>14</v>
      </c>
      <c r="I3598" s="25" t="str">
        <f t="shared" si="458"/>
        <v>10</v>
      </c>
      <c r="J3598" s="25" t="str">
        <f t="shared" si="459"/>
        <v>2018</v>
      </c>
      <c r="K3598" s="25" t="str">
        <f t="shared" si="460"/>
        <v>2</v>
      </c>
      <c r="L3598" s="25" t="str">
        <f t="shared" si="461"/>
        <v>301503</v>
      </c>
      <c r="M3598" s="25" t="str">
        <f t="shared" si="462"/>
        <v>CIPUTAT 1</v>
      </c>
    </row>
    <row r="3599" spans="2:13" x14ac:dyDescent="0.25">
      <c r="B3599" s="6">
        <v>43388</v>
      </c>
      <c r="C3599" s="4" t="s">
        <v>2156</v>
      </c>
      <c r="D3599" s="5">
        <v>825000</v>
      </c>
      <c r="E3599" s="5">
        <v>0</v>
      </c>
      <c r="F3599" s="5">
        <f t="shared" si="450"/>
        <v>1771264900</v>
      </c>
      <c r="H3599" s="25" t="str">
        <f t="shared" si="457"/>
        <v>14</v>
      </c>
      <c r="I3599" s="25" t="str">
        <f t="shared" si="458"/>
        <v>10</v>
      </c>
      <c r="J3599" s="25" t="str">
        <f t="shared" si="459"/>
        <v>2018</v>
      </c>
      <c r="K3599" s="25" t="str">
        <f t="shared" si="460"/>
        <v>2</v>
      </c>
      <c r="L3599" s="25" t="str">
        <f t="shared" si="461"/>
        <v>301513</v>
      </c>
      <c r="M3599" s="25" t="str">
        <f t="shared" si="462"/>
        <v>KP RAMBUTAN</v>
      </c>
    </row>
    <row r="3600" spans="2:13" x14ac:dyDescent="0.25">
      <c r="B3600" s="6">
        <v>43388</v>
      </c>
      <c r="C3600" s="4" t="s">
        <v>2147</v>
      </c>
      <c r="D3600" s="5">
        <v>1725000</v>
      </c>
      <c r="E3600" s="5">
        <v>0</v>
      </c>
      <c r="F3600" s="5">
        <f t="shared" si="450"/>
        <v>1772989900</v>
      </c>
      <c r="H3600" s="25" t="str">
        <f t="shared" si="457"/>
        <v>14</v>
      </c>
      <c r="I3600" s="25" t="str">
        <f t="shared" si="458"/>
        <v>10</v>
      </c>
      <c r="J3600" s="25" t="str">
        <f t="shared" si="459"/>
        <v>2018</v>
      </c>
      <c r="K3600" s="25" t="str">
        <f t="shared" si="460"/>
        <v>2</v>
      </c>
      <c r="L3600" s="25" t="str">
        <f t="shared" si="461"/>
        <v>301515</v>
      </c>
      <c r="M3600" s="25" t="str">
        <f t="shared" si="462"/>
        <v>DUKUH 1</v>
      </c>
    </row>
    <row r="3601" spans="2:13" x14ac:dyDescent="0.25">
      <c r="B3601" s="6">
        <v>43388</v>
      </c>
      <c r="C3601" s="4" t="s">
        <v>2157</v>
      </c>
      <c r="D3601" s="5">
        <v>1800000</v>
      </c>
      <c r="E3601" s="5">
        <v>0</v>
      </c>
      <c r="F3601" s="5">
        <f t="shared" si="450"/>
        <v>1774789900</v>
      </c>
      <c r="H3601" s="25" t="str">
        <f t="shared" si="457"/>
        <v>14</v>
      </c>
      <c r="I3601" s="25" t="str">
        <f t="shared" si="458"/>
        <v>10</v>
      </c>
      <c r="J3601" s="25" t="str">
        <f t="shared" si="459"/>
        <v>2018</v>
      </c>
      <c r="K3601" s="25" t="str">
        <f t="shared" si="460"/>
        <v>2</v>
      </c>
      <c r="L3601" s="25" t="str">
        <f t="shared" si="461"/>
        <v>301510</v>
      </c>
      <c r="M3601" s="25" t="str">
        <f t="shared" si="462"/>
        <v>LT AGUNG 1</v>
      </c>
    </row>
    <row r="3602" spans="2:13" x14ac:dyDescent="0.25">
      <c r="B3602" s="6">
        <v>43388</v>
      </c>
      <c r="C3602" s="4" t="s">
        <v>2152</v>
      </c>
      <c r="D3602" s="5">
        <v>900000</v>
      </c>
      <c r="E3602" s="5">
        <v>0</v>
      </c>
      <c r="F3602" s="5">
        <f t="shared" si="450"/>
        <v>1775689900</v>
      </c>
      <c r="H3602" s="25" t="str">
        <f t="shared" si="457"/>
        <v>14</v>
      </c>
      <c r="I3602" s="25" t="str">
        <f t="shared" si="458"/>
        <v>10</v>
      </c>
      <c r="J3602" s="25" t="str">
        <f t="shared" si="459"/>
        <v>2018</v>
      </c>
      <c r="K3602" s="25" t="str">
        <f t="shared" si="460"/>
        <v>2</v>
      </c>
      <c r="L3602" s="25" t="str">
        <f t="shared" si="461"/>
        <v>301505</v>
      </c>
      <c r="M3602" s="25" t="str">
        <f t="shared" si="462"/>
        <v>FATMAWATI 2</v>
      </c>
    </row>
    <row r="3603" spans="2:13" x14ac:dyDescent="0.25">
      <c r="B3603" s="6">
        <v>43388</v>
      </c>
      <c r="C3603" s="4" t="s">
        <v>2154</v>
      </c>
      <c r="D3603" s="5">
        <v>570000</v>
      </c>
      <c r="E3603" s="5">
        <v>0</v>
      </c>
      <c r="F3603" s="5">
        <f t="shared" si="450"/>
        <v>1776259900</v>
      </c>
      <c r="H3603" s="25" t="str">
        <f t="shared" si="457"/>
        <v>14</v>
      </c>
      <c r="I3603" s="25" t="str">
        <f t="shared" si="458"/>
        <v>10</v>
      </c>
      <c r="J3603" s="25" t="str">
        <f t="shared" si="459"/>
        <v>2018</v>
      </c>
      <c r="K3603" s="25" t="str">
        <f t="shared" si="460"/>
        <v>2</v>
      </c>
      <c r="L3603" s="25" t="str">
        <f t="shared" si="461"/>
        <v>301508</v>
      </c>
      <c r="M3603" s="25" t="str">
        <f t="shared" si="462"/>
        <v>AMPERA 1</v>
      </c>
    </row>
    <row r="3604" spans="2:13" x14ac:dyDescent="0.25">
      <c r="B3604" s="6">
        <v>43388</v>
      </c>
      <c r="C3604" s="4" t="s">
        <v>2158</v>
      </c>
      <c r="D3604" s="5">
        <v>435000</v>
      </c>
      <c r="E3604" s="5">
        <v>0</v>
      </c>
      <c r="F3604" s="5">
        <f t="shared" si="450"/>
        <v>1776694900</v>
      </c>
      <c r="H3604" s="25" t="str">
        <f t="shared" si="457"/>
        <v>14</v>
      </c>
      <c r="I3604" s="25" t="str">
        <f t="shared" si="458"/>
        <v>10</v>
      </c>
      <c r="J3604" s="25" t="str">
        <f t="shared" si="459"/>
        <v>2018</v>
      </c>
      <c r="K3604" s="25" t="str">
        <f t="shared" si="460"/>
        <v>2</v>
      </c>
      <c r="L3604" s="25" t="str">
        <f t="shared" si="461"/>
        <v>301514</v>
      </c>
      <c r="M3604" s="25" t="str">
        <f t="shared" si="462"/>
        <v>PS REBO</v>
      </c>
    </row>
    <row r="3605" spans="2:13" x14ac:dyDescent="0.25">
      <c r="B3605" s="6">
        <v>43388</v>
      </c>
      <c r="C3605" s="4" t="s">
        <v>2146</v>
      </c>
      <c r="D3605" s="5">
        <v>375000</v>
      </c>
      <c r="E3605" s="5">
        <v>0</v>
      </c>
      <c r="F3605" s="5">
        <f t="shared" si="450"/>
        <v>1777069900</v>
      </c>
      <c r="H3605" s="25" t="str">
        <f t="shared" si="457"/>
        <v>14</v>
      </c>
      <c r="I3605" s="25" t="str">
        <f t="shared" si="458"/>
        <v>10</v>
      </c>
      <c r="J3605" s="25" t="str">
        <f t="shared" si="459"/>
        <v>2018</v>
      </c>
      <c r="K3605" s="25" t="str">
        <f t="shared" si="460"/>
        <v>2</v>
      </c>
      <c r="L3605" s="25" t="str">
        <f t="shared" si="461"/>
        <v>301506</v>
      </c>
      <c r="M3605" s="25" t="str">
        <f t="shared" si="462"/>
        <v>FATMAWATI 1</v>
      </c>
    </row>
    <row r="3606" spans="2:13" x14ac:dyDescent="0.25">
      <c r="B3606" s="6">
        <v>43388</v>
      </c>
      <c r="C3606" s="4" t="s">
        <v>2159</v>
      </c>
      <c r="D3606" s="5">
        <v>30000</v>
      </c>
      <c r="E3606" s="5">
        <v>0</v>
      </c>
      <c r="F3606" s="5">
        <f t="shared" si="450"/>
        <v>1777099900</v>
      </c>
      <c r="H3606" s="25" t="str">
        <f t="shared" si="457"/>
        <v>14</v>
      </c>
      <c r="I3606" s="25" t="str">
        <f t="shared" si="458"/>
        <v>10</v>
      </c>
      <c r="J3606" s="25" t="str">
        <f t="shared" si="459"/>
        <v>2018</v>
      </c>
      <c r="K3606" s="25" t="str">
        <f t="shared" si="460"/>
        <v>2</v>
      </c>
      <c r="L3606" s="25" t="str">
        <f t="shared" si="461"/>
        <v>301511</v>
      </c>
      <c r="M3606" s="25" t="str">
        <f t="shared" si="462"/>
        <v>GEDONG 2</v>
      </c>
    </row>
    <row r="3607" spans="2:13" x14ac:dyDescent="0.25">
      <c r="B3607" s="6">
        <v>43388</v>
      </c>
      <c r="C3607" s="4" t="s">
        <v>2158</v>
      </c>
      <c r="D3607" s="5">
        <v>7012500</v>
      </c>
      <c r="E3607" s="5">
        <v>0</v>
      </c>
      <c r="F3607" s="5">
        <f t="shared" si="450"/>
        <v>1784112400</v>
      </c>
      <c r="H3607" s="25" t="str">
        <f t="shared" si="457"/>
        <v>14</v>
      </c>
      <c r="I3607" s="25" t="str">
        <f t="shared" si="458"/>
        <v>10</v>
      </c>
      <c r="J3607" s="25" t="str">
        <f t="shared" si="459"/>
        <v>2018</v>
      </c>
      <c r="K3607" s="25" t="str">
        <f t="shared" si="460"/>
        <v>2</v>
      </c>
      <c r="L3607" s="25" t="str">
        <f t="shared" si="461"/>
        <v>301514</v>
      </c>
      <c r="M3607" s="25" t="str">
        <f t="shared" si="462"/>
        <v>PS REBO</v>
      </c>
    </row>
    <row r="3608" spans="2:13" x14ac:dyDescent="0.25">
      <c r="B3608" s="6">
        <v>43388</v>
      </c>
      <c r="C3608" s="4" t="s">
        <v>2159</v>
      </c>
      <c r="D3608" s="5">
        <v>1020000</v>
      </c>
      <c r="E3608" s="5">
        <v>0</v>
      </c>
      <c r="F3608" s="5">
        <f t="shared" si="450"/>
        <v>1785132400</v>
      </c>
      <c r="H3608" s="25" t="str">
        <f t="shared" si="457"/>
        <v>14</v>
      </c>
      <c r="I3608" s="25" t="str">
        <f t="shared" si="458"/>
        <v>10</v>
      </c>
      <c r="J3608" s="25" t="str">
        <f t="shared" si="459"/>
        <v>2018</v>
      </c>
      <c r="K3608" s="25" t="str">
        <f t="shared" si="460"/>
        <v>2</v>
      </c>
      <c r="L3608" s="25" t="str">
        <f t="shared" si="461"/>
        <v>301511</v>
      </c>
      <c r="M3608" s="25" t="str">
        <f t="shared" si="462"/>
        <v>GEDONG 2</v>
      </c>
    </row>
    <row r="3609" spans="2:13" x14ac:dyDescent="0.25">
      <c r="B3609" s="6">
        <v>43388</v>
      </c>
      <c r="C3609" s="4" t="s">
        <v>2157</v>
      </c>
      <c r="D3609" s="5">
        <v>600000</v>
      </c>
      <c r="E3609" s="5">
        <v>0</v>
      </c>
      <c r="F3609" s="5">
        <f t="shared" si="450"/>
        <v>1785732400</v>
      </c>
      <c r="H3609" s="25" t="str">
        <f t="shared" si="457"/>
        <v>14</v>
      </c>
      <c r="I3609" s="25" t="str">
        <f t="shared" si="458"/>
        <v>10</v>
      </c>
      <c r="J3609" s="25" t="str">
        <f t="shared" si="459"/>
        <v>2018</v>
      </c>
      <c r="K3609" s="25" t="str">
        <f t="shared" si="460"/>
        <v>2</v>
      </c>
      <c r="L3609" s="25" t="str">
        <f t="shared" si="461"/>
        <v>301510</v>
      </c>
      <c r="M3609" s="25" t="str">
        <f t="shared" si="462"/>
        <v>LT AGUNG 1</v>
      </c>
    </row>
    <row r="3610" spans="2:13" x14ac:dyDescent="0.25">
      <c r="B3610" s="6">
        <v>43388</v>
      </c>
      <c r="C3610" s="4" t="s">
        <v>2156</v>
      </c>
      <c r="D3610" s="5">
        <v>60000</v>
      </c>
      <c r="E3610" s="5">
        <v>0</v>
      </c>
      <c r="F3610" s="5">
        <f t="shared" si="450"/>
        <v>1785792400</v>
      </c>
      <c r="H3610" s="25" t="str">
        <f t="shared" si="457"/>
        <v>14</v>
      </c>
      <c r="I3610" s="25" t="str">
        <f t="shared" si="458"/>
        <v>10</v>
      </c>
      <c r="J3610" s="25" t="str">
        <f t="shared" si="459"/>
        <v>2018</v>
      </c>
      <c r="K3610" s="25" t="str">
        <f t="shared" si="460"/>
        <v>2</v>
      </c>
      <c r="L3610" s="25" t="str">
        <f t="shared" si="461"/>
        <v>301513</v>
      </c>
      <c r="M3610" s="25" t="str">
        <f t="shared" si="462"/>
        <v>KP RAMBUTAN</v>
      </c>
    </row>
    <row r="3611" spans="2:13" x14ac:dyDescent="0.25">
      <c r="B3611" s="6">
        <v>43388</v>
      </c>
      <c r="C3611" s="4" t="s">
        <v>2160</v>
      </c>
      <c r="D3611" s="5">
        <v>30000</v>
      </c>
      <c r="E3611" s="5">
        <v>0</v>
      </c>
      <c r="F3611" s="5">
        <f t="shared" si="450"/>
        <v>1785822400</v>
      </c>
      <c r="H3611" s="25" t="str">
        <f t="shared" si="457"/>
        <v>15</v>
      </c>
      <c r="I3611" s="25" t="str">
        <f t="shared" si="458"/>
        <v>10</v>
      </c>
      <c r="J3611" s="25" t="str">
        <f t="shared" si="459"/>
        <v>2018</v>
      </c>
      <c r="K3611" s="25" t="str">
        <f t="shared" si="460"/>
        <v>1</v>
      </c>
      <c r="L3611" s="25" t="str">
        <f t="shared" si="461"/>
        <v>301511</v>
      </c>
      <c r="M3611" s="25" t="str">
        <f t="shared" si="462"/>
        <v>GEDONG 2</v>
      </c>
    </row>
    <row r="3612" spans="2:13" x14ac:dyDescent="0.25">
      <c r="B3612" s="6">
        <v>43388</v>
      </c>
      <c r="C3612" s="4" t="s">
        <v>2161</v>
      </c>
      <c r="D3612" s="5">
        <v>150000</v>
      </c>
      <c r="E3612" s="5">
        <v>0</v>
      </c>
      <c r="F3612" s="5">
        <f t="shared" si="450"/>
        <v>1785972400</v>
      </c>
      <c r="H3612" s="25" t="str">
        <f t="shared" si="457"/>
        <v>15</v>
      </c>
      <c r="I3612" s="25" t="str">
        <f t="shared" si="458"/>
        <v>10</v>
      </c>
      <c r="J3612" s="25" t="str">
        <f t="shared" si="459"/>
        <v>2018</v>
      </c>
      <c r="K3612" s="25" t="str">
        <f t="shared" si="460"/>
        <v>1</v>
      </c>
      <c r="L3612" s="25" t="str">
        <f t="shared" si="461"/>
        <v>301534</v>
      </c>
      <c r="M3612" s="25" t="str">
        <f t="shared" si="462"/>
        <v>LT AGUNG 3</v>
      </c>
    </row>
    <row r="3613" spans="2:13" x14ac:dyDescent="0.25">
      <c r="B3613" s="6">
        <v>43388</v>
      </c>
      <c r="C3613" s="4" t="s">
        <v>2162</v>
      </c>
      <c r="D3613" s="5">
        <v>3345000</v>
      </c>
      <c r="E3613" s="5">
        <v>0</v>
      </c>
      <c r="F3613" s="5">
        <f t="shared" si="450"/>
        <v>1789317400</v>
      </c>
      <c r="H3613" s="25" t="str">
        <f t="shared" si="457"/>
        <v>15</v>
      </c>
      <c r="I3613" s="25" t="str">
        <f t="shared" si="458"/>
        <v>10</v>
      </c>
      <c r="J3613" s="25" t="str">
        <f t="shared" si="459"/>
        <v>2018</v>
      </c>
      <c r="K3613" s="25" t="str">
        <f t="shared" si="460"/>
        <v>1</v>
      </c>
      <c r="L3613" s="25" t="str">
        <f t="shared" si="461"/>
        <v>301514</v>
      </c>
      <c r="M3613" s="25" t="str">
        <f t="shared" si="462"/>
        <v>PS REBO</v>
      </c>
    </row>
    <row r="3614" spans="2:13" x14ac:dyDescent="0.25">
      <c r="B3614" s="6">
        <v>43388</v>
      </c>
      <c r="C3614" s="4" t="s">
        <v>2163</v>
      </c>
      <c r="D3614" s="5">
        <v>1207500</v>
      </c>
      <c r="E3614" s="5">
        <v>0</v>
      </c>
      <c r="F3614" s="5">
        <f t="shared" si="450"/>
        <v>1790524900</v>
      </c>
      <c r="H3614" s="25" t="str">
        <f t="shared" si="457"/>
        <v>15</v>
      </c>
      <c r="I3614" s="25" t="str">
        <f t="shared" si="458"/>
        <v>10</v>
      </c>
      <c r="J3614" s="25" t="str">
        <f t="shared" si="459"/>
        <v>2018</v>
      </c>
      <c r="K3614" s="25" t="str">
        <f t="shared" si="460"/>
        <v>1</v>
      </c>
      <c r="L3614" s="25" t="str">
        <f t="shared" si="461"/>
        <v>301516</v>
      </c>
      <c r="M3614" s="25" t="str">
        <f t="shared" si="462"/>
        <v>DUKUH 3</v>
      </c>
    </row>
    <row r="3615" spans="2:13" x14ac:dyDescent="0.25">
      <c r="B3615" s="6">
        <v>43388</v>
      </c>
      <c r="C3615" s="4" t="s">
        <v>2164</v>
      </c>
      <c r="D3615" s="5">
        <v>30000</v>
      </c>
      <c r="E3615" s="5">
        <v>0</v>
      </c>
      <c r="F3615" s="5">
        <f t="shared" si="450"/>
        <v>1790554900</v>
      </c>
      <c r="H3615" s="25" t="str">
        <f t="shared" si="457"/>
        <v>15</v>
      </c>
      <c r="I3615" s="25" t="str">
        <f t="shared" si="458"/>
        <v>10</v>
      </c>
      <c r="J3615" s="25" t="str">
        <f t="shared" si="459"/>
        <v>2018</v>
      </c>
      <c r="K3615" s="25" t="str">
        <f t="shared" si="460"/>
        <v>1</v>
      </c>
      <c r="L3615" s="25" t="str">
        <f t="shared" si="461"/>
        <v>301513</v>
      </c>
      <c r="M3615" s="25" t="str">
        <f t="shared" si="462"/>
        <v>KP RAMBUTAN</v>
      </c>
    </row>
    <row r="3616" spans="2:13" x14ac:dyDescent="0.25">
      <c r="B3616" s="6">
        <v>43388</v>
      </c>
      <c r="C3616" s="4" t="s">
        <v>2165</v>
      </c>
      <c r="D3616" s="5">
        <v>1290000</v>
      </c>
      <c r="E3616" s="5">
        <v>0</v>
      </c>
      <c r="F3616" s="5">
        <f t="shared" si="450"/>
        <v>1791844900</v>
      </c>
      <c r="H3616" s="25" t="str">
        <f t="shared" si="457"/>
        <v>15</v>
      </c>
      <c r="I3616" s="25" t="str">
        <f t="shared" si="458"/>
        <v>10</v>
      </c>
      <c r="J3616" s="25" t="str">
        <f t="shared" si="459"/>
        <v>2018</v>
      </c>
      <c r="K3616" s="25" t="str">
        <f t="shared" si="460"/>
        <v>1</v>
      </c>
      <c r="L3616" s="25" t="str">
        <f t="shared" si="461"/>
        <v>301510</v>
      </c>
      <c r="M3616" s="25" t="str">
        <f t="shared" si="462"/>
        <v>LT AGUNG 1</v>
      </c>
    </row>
    <row r="3617" spans="2:13" x14ac:dyDescent="0.25">
      <c r="B3617" s="6">
        <v>43388</v>
      </c>
      <c r="C3617" s="4" t="s">
        <v>2163</v>
      </c>
      <c r="D3617" s="5">
        <v>64500</v>
      </c>
      <c r="E3617" s="5">
        <v>0</v>
      </c>
      <c r="F3617" s="5">
        <f t="shared" si="450"/>
        <v>1791909400</v>
      </c>
      <c r="H3617" s="25" t="str">
        <f t="shared" si="457"/>
        <v>15</v>
      </c>
      <c r="I3617" s="25" t="str">
        <f t="shared" si="458"/>
        <v>10</v>
      </c>
      <c r="J3617" s="25" t="str">
        <f t="shared" si="459"/>
        <v>2018</v>
      </c>
      <c r="K3617" s="25" t="str">
        <f t="shared" si="460"/>
        <v>1</v>
      </c>
      <c r="L3617" s="25" t="str">
        <f t="shared" si="461"/>
        <v>301516</v>
      </c>
      <c r="M3617" s="25" t="str">
        <f t="shared" si="462"/>
        <v>DUKUH 3</v>
      </c>
    </row>
    <row r="3618" spans="2:13" x14ac:dyDescent="0.25">
      <c r="B3618" s="6">
        <v>43388</v>
      </c>
      <c r="C3618" s="4" t="s">
        <v>2162</v>
      </c>
      <c r="D3618" s="5">
        <v>45000</v>
      </c>
      <c r="E3618" s="5">
        <v>0</v>
      </c>
      <c r="F3618" s="5">
        <f t="shared" si="450"/>
        <v>1791954400</v>
      </c>
      <c r="H3618" s="25" t="str">
        <f t="shared" si="457"/>
        <v>15</v>
      </c>
      <c r="I3618" s="25" t="str">
        <f t="shared" si="458"/>
        <v>10</v>
      </c>
      <c r="J3618" s="25" t="str">
        <f t="shared" si="459"/>
        <v>2018</v>
      </c>
      <c r="K3618" s="25" t="str">
        <f t="shared" si="460"/>
        <v>1</v>
      </c>
      <c r="L3618" s="25" t="str">
        <f t="shared" si="461"/>
        <v>301514</v>
      </c>
      <c r="M3618" s="25" t="str">
        <f t="shared" si="462"/>
        <v>PS REBO</v>
      </c>
    </row>
    <row r="3619" spans="2:13" x14ac:dyDescent="0.25">
      <c r="B3619" s="6">
        <v>43388</v>
      </c>
      <c r="C3619" s="4" t="s">
        <v>2166</v>
      </c>
      <c r="D3619" s="5">
        <v>502500</v>
      </c>
      <c r="E3619" s="5">
        <v>0</v>
      </c>
      <c r="F3619" s="5">
        <f t="shared" si="450"/>
        <v>1792456900</v>
      </c>
      <c r="H3619" s="25" t="str">
        <f t="shared" si="457"/>
        <v>15</v>
      </c>
      <c r="I3619" s="25" t="str">
        <f t="shared" si="458"/>
        <v>10</v>
      </c>
      <c r="J3619" s="25" t="str">
        <f t="shared" si="459"/>
        <v>2018</v>
      </c>
      <c r="K3619" s="25" t="str">
        <f t="shared" si="460"/>
        <v>1</v>
      </c>
      <c r="L3619" s="25" t="str">
        <f t="shared" si="461"/>
        <v>301512</v>
      </c>
      <c r="M3619" s="25" t="str">
        <f t="shared" si="462"/>
        <v>GEDONG 1</v>
      </c>
    </row>
    <row r="3620" spans="2:13" x14ac:dyDescent="0.25">
      <c r="B3620" s="6">
        <v>43388</v>
      </c>
      <c r="C3620" s="4" t="s">
        <v>2167</v>
      </c>
      <c r="D3620" s="5">
        <v>1665000</v>
      </c>
      <c r="E3620" s="5">
        <v>0</v>
      </c>
      <c r="F3620" s="5">
        <f t="shared" si="450"/>
        <v>1794121900</v>
      </c>
      <c r="H3620" s="25" t="str">
        <f t="shared" si="457"/>
        <v>15</v>
      </c>
      <c r="I3620" s="25" t="str">
        <f t="shared" si="458"/>
        <v>10</v>
      </c>
      <c r="J3620" s="25" t="str">
        <f t="shared" si="459"/>
        <v>2018</v>
      </c>
      <c r="K3620" s="25" t="str">
        <f t="shared" si="460"/>
        <v>1</v>
      </c>
      <c r="L3620" s="25" t="str">
        <f t="shared" si="461"/>
        <v>301515</v>
      </c>
      <c r="M3620" s="25" t="str">
        <f t="shared" si="462"/>
        <v>DUKUH 1</v>
      </c>
    </row>
    <row r="3621" spans="2:13" x14ac:dyDescent="0.25">
      <c r="B3621" s="6">
        <v>43388</v>
      </c>
      <c r="C3621" s="4" t="s">
        <v>2165</v>
      </c>
      <c r="D3621" s="5">
        <v>210000</v>
      </c>
      <c r="E3621" s="5">
        <v>0</v>
      </c>
      <c r="F3621" s="5">
        <f t="shared" si="450"/>
        <v>1794331900</v>
      </c>
      <c r="H3621" s="25" t="str">
        <f t="shared" si="457"/>
        <v>15</v>
      </c>
      <c r="I3621" s="25" t="str">
        <f t="shared" si="458"/>
        <v>10</v>
      </c>
      <c r="J3621" s="25" t="str">
        <f t="shared" si="459"/>
        <v>2018</v>
      </c>
      <c r="K3621" s="25" t="str">
        <f t="shared" si="460"/>
        <v>1</v>
      </c>
      <c r="L3621" s="25" t="str">
        <f t="shared" si="461"/>
        <v>301510</v>
      </c>
      <c r="M3621" s="25" t="str">
        <f t="shared" si="462"/>
        <v>LT AGUNG 1</v>
      </c>
    </row>
    <row r="3622" spans="2:13" x14ac:dyDescent="0.25">
      <c r="B3622" s="6">
        <v>43388</v>
      </c>
      <c r="C3622" s="4" t="s">
        <v>2160</v>
      </c>
      <c r="D3622" s="5">
        <v>1845000</v>
      </c>
      <c r="E3622" s="5">
        <v>0</v>
      </c>
      <c r="F3622" s="5">
        <f t="shared" ref="F3622:F3685" si="463">F3621+D3622-E3622</f>
        <v>1796176900</v>
      </c>
      <c r="H3622" s="25" t="str">
        <f t="shared" si="457"/>
        <v>15</v>
      </c>
      <c r="I3622" s="25" t="str">
        <f t="shared" si="458"/>
        <v>10</v>
      </c>
      <c r="J3622" s="25" t="str">
        <f t="shared" si="459"/>
        <v>2018</v>
      </c>
      <c r="K3622" s="25" t="str">
        <f t="shared" si="460"/>
        <v>1</v>
      </c>
      <c r="L3622" s="25" t="str">
        <f t="shared" si="461"/>
        <v>301511</v>
      </c>
      <c r="M3622" s="25" t="str">
        <f t="shared" si="462"/>
        <v>GEDONG 2</v>
      </c>
    </row>
    <row r="3623" spans="2:13" x14ac:dyDescent="0.25">
      <c r="B3623" s="6">
        <v>43388</v>
      </c>
      <c r="C3623" s="4" t="s">
        <v>2164</v>
      </c>
      <c r="D3623" s="5">
        <v>1080000</v>
      </c>
      <c r="E3623" s="5">
        <v>0</v>
      </c>
      <c r="F3623" s="5">
        <f t="shared" si="463"/>
        <v>1797256900</v>
      </c>
      <c r="H3623" s="25" t="str">
        <f t="shared" si="457"/>
        <v>15</v>
      </c>
      <c r="I3623" s="25" t="str">
        <f t="shared" si="458"/>
        <v>10</v>
      </c>
      <c r="J3623" s="25" t="str">
        <f t="shared" si="459"/>
        <v>2018</v>
      </c>
      <c r="K3623" s="25" t="str">
        <f t="shared" si="460"/>
        <v>1</v>
      </c>
      <c r="L3623" s="25" t="str">
        <f t="shared" si="461"/>
        <v>301513</v>
      </c>
      <c r="M3623" s="25" t="str">
        <f t="shared" si="462"/>
        <v>KP RAMBUTAN</v>
      </c>
    </row>
    <row r="3624" spans="2:13" x14ac:dyDescent="0.25">
      <c r="B3624" s="6">
        <v>43388</v>
      </c>
      <c r="C3624" s="4" t="s">
        <v>2166</v>
      </c>
      <c r="D3624" s="5">
        <v>15000</v>
      </c>
      <c r="E3624" s="5">
        <v>0</v>
      </c>
      <c r="F3624" s="5">
        <f t="shared" si="463"/>
        <v>1797271900</v>
      </c>
      <c r="H3624" s="25" t="str">
        <f t="shared" si="457"/>
        <v>15</v>
      </c>
      <c r="I3624" s="25" t="str">
        <f t="shared" si="458"/>
        <v>10</v>
      </c>
      <c r="J3624" s="25" t="str">
        <f t="shared" si="459"/>
        <v>2018</v>
      </c>
      <c r="K3624" s="25" t="str">
        <f t="shared" si="460"/>
        <v>1</v>
      </c>
      <c r="L3624" s="25" t="str">
        <f t="shared" si="461"/>
        <v>301512</v>
      </c>
      <c r="M3624" s="25" t="str">
        <f t="shared" si="462"/>
        <v>GEDONG 1</v>
      </c>
    </row>
    <row r="3625" spans="2:13" x14ac:dyDescent="0.25">
      <c r="B3625" s="6">
        <v>43389</v>
      </c>
      <c r="C3625" s="4" t="s">
        <v>2168</v>
      </c>
      <c r="D3625" s="5">
        <v>75000</v>
      </c>
      <c r="E3625" s="5">
        <v>0</v>
      </c>
      <c r="F3625" s="5">
        <f t="shared" si="463"/>
        <v>1797346900</v>
      </c>
      <c r="H3625" s="25" t="str">
        <f t="shared" ref="H3625:H3688" si="464">MID(C3625,81,2)</f>
        <v>15</v>
      </c>
      <c r="I3625" s="25" t="str">
        <f t="shared" ref="I3625:I3688" si="465">MID(C3625,83,2)</f>
        <v>10</v>
      </c>
      <c r="J3625" s="25" t="str">
        <f t="shared" ref="J3625:J3688" si="466">MID(C3625,85,4)</f>
        <v>2018</v>
      </c>
      <c r="K3625" s="25" t="str">
        <f t="shared" ref="K3625:K3688" si="467">MID(C3625,90,1)</f>
        <v>1</v>
      </c>
      <c r="L3625" s="25" t="str">
        <f t="shared" ref="L3625:L3688" si="468">MID(C3625,92,6)</f>
        <v>301503</v>
      </c>
      <c r="M3625" s="25" t="str">
        <f t="shared" ref="M3625:M3688" si="469">MID(C3625,99,15)</f>
        <v>CIPUTAT 1</v>
      </c>
    </row>
    <row r="3626" spans="2:13" x14ac:dyDescent="0.25">
      <c r="B3626" s="6">
        <v>43389</v>
      </c>
      <c r="C3626" s="4" t="s">
        <v>2168</v>
      </c>
      <c r="D3626" s="5">
        <v>855000</v>
      </c>
      <c r="E3626" s="5">
        <v>0</v>
      </c>
      <c r="F3626" s="5">
        <f t="shared" si="463"/>
        <v>1798201900</v>
      </c>
      <c r="H3626" s="25" t="str">
        <f t="shared" si="464"/>
        <v>15</v>
      </c>
      <c r="I3626" s="25" t="str">
        <f t="shared" si="465"/>
        <v>10</v>
      </c>
      <c r="J3626" s="25" t="str">
        <f t="shared" si="466"/>
        <v>2018</v>
      </c>
      <c r="K3626" s="25" t="str">
        <f t="shared" si="467"/>
        <v>1</v>
      </c>
      <c r="L3626" s="25" t="str">
        <f t="shared" si="468"/>
        <v>301503</v>
      </c>
      <c r="M3626" s="25" t="str">
        <f t="shared" si="469"/>
        <v>CIPUTAT 1</v>
      </c>
    </row>
    <row r="3627" spans="2:13" x14ac:dyDescent="0.25">
      <c r="B3627" s="6">
        <v>43389</v>
      </c>
      <c r="C3627" s="4" t="s">
        <v>2169</v>
      </c>
      <c r="D3627" s="5">
        <v>285000</v>
      </c>
      <c r="E3627" s="5">
        <v>0</v>
      </c>
      <c r="F3627" s="5">
        <f t="shared" si="463"/>
        <v>1798486900</v>
      </c>
      <c r="H3627" s="25" t="str">
        <f t="shared" si="464"/>
        <v>15</v>
      </c>
      <c r="I3627" s="25" t="str">
        <f t="shared" si="465"/>
        <v>10</v>
      </c>
      <c r="J3627" s="25" t="str">
        <f t="shared" si="466"/>
        <v>2018</v>
      </c>
      <c r="K3627" s="25" t="str">
        <f t="shared" si="467"/>
        <v>2</v>
      </c>
      <c r="L3627" s="25" t="str">
        <f t="shared" si="468"/>
        <v>301514</v>
      </c>
      <c r="M3627" s="25" t="str">
        <f t="shared" si="469"/>
        <v>PS REBO</v>
      </c>
    </row>
    <row r="3628" spans="2:13" x14ac:dyDescent="0.25">
      <c r="B3628" s="6">
        <v>43389</v>
      </c>
      <c r="C3628" s="4" t="s">
        <v>2170</v>
      </c>
      <c r="D3628" s="5">
        <v>270000</v>
      </c>
      <c r="E3628" s="5">
        <v>0</v>
      </c>
      <c r="F3628" s="5">
        <f t="shared" si="463"/>
        <v>1798756900</v>
      </c>
      <c r="H3628" s="25" t="str">
        <f t="shared" si="464"/>
        <v>15</v>
      </c>
      <c r="I3628" s="25" t="str">
        <f t="shared" si="465"/>
        <v>10</v>
      </c>
      <c r="J3628" s="25" t="str">
        <f t="shared" si="466"/>
        <v>2018</v>
      </c>
      <c r="K3628" s="25" t="str">
        <f t="shared" si="467"/>
        <v>2</v>
      </c>
      <c r="L3628" s="25" t="str">
        <f t="shared" si="468"/>
        <v>301506</v>
      </c>
      <c r="M3628" s="25" t="str">
        <f t="shared" si="469"/>
        <v>FATMAWATI 1</v>
      </c>
    </row>
    <row r="3629" spans="2:13" x14ac:dyDescent="0.25">
      <c r="B3629" s="6">
        <v>43389</v>
      </c>
      <c r="C3629" s="4" t="s">
        <v>2171</v>
      </c>
      <c r="D3629" s="5">
        <v>120000</v>
      </c>
      <c r="E3629" s="5">
        <v>0</v>
      </c>
      <c r="F3629" s="5">
        <f t="shared" si="463"/>
        <v>1798876900</v>
      </c>
      <c r="H3629" s="25" t="str">
        <f t="shared" si="464"/>
        <v>15</v>
      </c>
      <c r="I3629" s="25" t="str">
        <f t="shared" si="465"/>
        <v>10</v>
      </c>
      <c r="J3629" s="25" t="str">
        <f t="shared" si="466"/>
        <v>2018</v>
      </c>
      <c r="K3629" s="25" t="str">
        <f t="shared" si="467"/>
        <v>2</v>
      </c>
      <c r="L3629" s="25" t="str">
        <f t="shared" si="468"/>
        <v>301505</v>
      </c>
      <c r="M3629" s="25" t="str">
        <f t="shared" si="469"/>
        <v>FATMAWATI 2</v>
      </c>
    </row>
    <row r="3630" spans="2:13" x14ac:dyDescent="0.25">
      <c r="B3630" s="6">
        <v>43389</v>
      </c>
      <c r="C3630" s="4" t="s">
        <v>2172</v>
      </c>
      <c r="D3630" s="5">
        <v>300000</v>
      </c>
      <c r="E3630" s="5">
        <v>0</v>
      </c>
      <c r="F3630" s="5">
        <f t="shared" si="463"/>
        <v>1799176900</v>
      </c>
      <c r="H3630" s="25" t="str">
        <f t="shared" si="464"/>
        <v>15</v>
      </c>
      <c r="I3630" s="25" t="str">
        <f t="shared" si="465"/>
        <v>10</v>
      </c>
      <c r="J3630" s="25" t="str">
        <f t="shared" si="466"/>
        <v>2018</v>
      </c>
      <c r="K3630" s="25" t="str">
        <f t="shared" si="467"/>
        <v>2</v>
      </c>
      <c r="L3630" s="25" t="str">
        <f t="shared" si="468"/>
        <v>301503</v>
      </c>
      <c r="M3630" s="25" t="str">
        <f t="shared" si="469"/>
        <v>CIPUTAT 1</v>
      </c>
    </row>
    <row r="3631" spans="2:13" x14ac:dyDescent="0.25">
      <c r="B3631" s="6">
        <v>43389</v>
      </c>
      <c r="C3631" s="4" t="s">
        <v>2173</v>
      </c>
      <c r="D3631" s="5">
        <v>1830000</v>
      </c>
      <c r="E3631" s="5">
        <v>0</v>
      </c>
      <c r="F3631" s="5">
        <f t="shared" si="463"/>
        <v>1801006900</v>
      </c>
      <c r="H3631" s="25" t="str">
        <f t="shared" si="464"/>
        <v>15</v>
      </c>
      <c r="I3631" s="25" t="str">
        <f t="shared" si="465"/>
        <v>10</v>
      </c>
      <c r="J3631" s="25" t="str">
        <f t="shared" si="466"/>
        <v>2018</v>
      </c>
      <c r="K3631" s="25" t="str">
        <f t="shared" si="467"/>
        <v>2</v>
      </c>
      <c r="L3631" s="25" t="str">
        <f t="shared" si="468"/>
        <v>301510</v>
      </c>
      <c r="M3631" s="25" t="str">
        <f t="shared" si="469"/>
        <v>LT AGUNG 1</v>
      </c>
    </row>
    <row r="3632" spans="2:13" x14ac:dyDescent="0.25">
      <c r="B3632" s="6">
        <v>43389</v>
      </c>
      <c r="C3632" s="4" t="s">
        <v>2174</v>
      </c>
      <c r="D3632" s="5">
        <v>1417500</v>
      </c>
      <c r="E3632" s="5">
        <v>0</v>
      </c>
      <c r="F3632" s="5">
        <f t="shared" si="463"/>
        <v>1802424400</v>
      </c>
      <c r="H3632" s="25" t="str">
        <f t="shared" si="464"/>
        <v>15</v>
      </c>
      <c r="I3632" s="25" t="str">
        <f t="shared" si="465"/>
        <v>10</v>
      </c>
      <c r="J3632" s="25" t="str">
        <f t="shared" si="466"/>
        <v>2018</v>
      </c>
      <c r="K3632" s="25" t="str">
        <f t="shared" si="467"/>
        <v>2</v>
      </c>
      <c r="L3632" s="25" t="str">
        <f t="shared" si="468"/>
        <v>301507</v>
      </c>
      <c r="M3632" s="25" t="str">
        <f t="shared" si="469"/>
        <v>AMPERA 2</v>
      </c>
    </row>
    <row r="3633" spans="2:13" x14ac:dyDescent="0.25">
      <c r="B3633" s="6">
        <v>43389</v>
      </c>
      <c r="C3633" s="4" t="s">
        <v>2175</v>
      </c>
      <c r="D3633" s="5">
        <v>360000</v>
      </c>
      <c r="E3633" s="5">
        <v>0</v>
      </c>
      <c r="F3633" s="5">
        <f t="shared" si="463"/>
        <v>1802784400</v>
      </c>
      <c r="H3633" s="25" t="str">
        <f t="shared" si="464"/>
        <v>15</v>
      </c>
      <c r="I3633" s="25" t="str">
        <f t="shared" si="465"/>
        <v>10</v>
      </c>
      <c r="J3633" s="25" t="str">
        <f t="shared" si="466"/>
        <v>2018</v>
      </c>
      <c r="K3633" s="25" t="str">
        <f t="shared" si="467"/>
        <v>2</v>
      </c>
      <c r="L3633" s="25" t="str">
        <f t="shared" si="468"/>
        <v>301512</v>
      </c>
      <c r="M3633" s="25" t="str">
        <f t="shared" si="469"/>
        <v>GEDONG 1</v>
      </c>
    </row>
    <row r="3634" spans="2:13" x14ac:dyDescent="0.25">
      <c r="B3634" s="6">
        <v>43389</v>
      </c>
      <c r="C3634" s="4" t="s">
        <v>2176</v>
      </c>
      <c r="D3634" s="5">
        <v>150500</v>
      </c>
      <c r="E3634" s="5">
        <v>0</v>
      </c>
      <c r="F3634" s="5">
        <f t="shared" si="463"/>
        <v>1802934900</v>
      </c>
      <c r="H3634" s="25" t="str">
        <f t="shared" si="464"/>
        <v>15</v>
      </c>
      <c r="I3634" s="25" t="str">
        <f t="shared" si="465"/>
        <v>10</v>
      </c>
      <c r="J3634" s="25" t="str">
        <f t="shared" si="466"/>
        <v>2018</v>
      </c>
      <c r="K3634" s="25" t="str">
        <f t="shared" si="467"/>
        <v>2</v>
      </c>
      <c r="L3634" s="25" t="str">
        <f t="shared" si="468"/>
        <v>301515</v>
      </c>
      <c r="M3634" s="25" t="str">
        <f t="shared" si="469"/>
        <v>DUKUH 1</v>
      </c>
    </row>
    <row r="3635" spans="2:13" x14ac:dyDescent="0.25">
      <c r="B3635" s="6">
        <v>43389</v>
      </c>
      <c r="C3635" s="4" t="s">
        <v>2171</v>
      </c>
      <c r="D3635" s="5">
        <v>1200000</v>
      </c>
      <c r="E3635" s="5">
        <v>0</v>
      </c>
      <c r="F3635" s="5">
        <f t="shared" si="463"/>
        <v>1804134900</v>
      </c>
      <c r="H3635" s="25" t="str">
        <f t="shared" si="464"/>
        <v>15</v>
      </c>
      <c r="I3635" s="25" t="str">
        <f t="shared" si="465"/>
        <v>10</v>
      </c>
      <c r="J3635" s="25" t="str">
        <f t="shared" si="466"/>
        <v>2018</v>
      </c>
      <c r="K3635" s="25" t="str">
        <f t="shared" si="467"/>
        <v>2</v>
      </c>
      <c r="L3635" s="25" t="str">
        <f t="shared" si="468"/>
        <v>301505</v>
      </c>
      <c r="M3635" s="25" t="str">
        <f t="shared" si="469"/>
        <v>FATMAWATI 2</v>
      </c>
    </row>
    <row r="3636" spans="2:13" x14ac:dyDescent="0.25">
      <c r="B3636" s="6">
        <v>43389</v>
      </c>
      <c r="C3636" s="4" t="s">
        <v>2177</v>
      </c>
      <c r="D3636" s="5">
        <v>2400000</v>
      </c>
      <c r="E3636" s="5">
        <v>0</v>
      </c>
      <c r="F3636" s="5">
        <f t="shared" si="463"/>
        <v>1806534900</v>
      </c>
      <c r="H3636" s="25" t="str">
        <f t="shared" si="464"/>
        <v>15</v>
      </c>
      <c r="I3636" s="25" t="str">
        <f t="shared" si="465"/>
        <v>10</v>
      </c>
      <c r="J3636" s="25" t="str">
        <f t="shared" si="466"/>
        <v>2018</v>
      </c>
      <c r="K3636" s="25" t="str">
        <f t="shared" si="467"/>
        <v>2</v>
      </c>
      <c r="L3636" s="25" t="str">
        <f t="shared" si="468"/>
        <v>301508</v>
      </c>
      <c r="M3636" s="25" t="str">
        <f t="shared" si="469"/>
        <v>AMPERA 1</v>
      </c>
    </row>
    <row r="3637" spans="2:13" x14ac:dyDescent="0.25">
      <c r="B3637" s="6">
        <v>43389</v>
      </c>
      <c r="C3637" s="4" t="s">
        <v>2178</v>
      </c>
      <c r="D3637" s="5">
        <v>1635000</v>
      </c>
      <c r="E3637" s="5">
        <v>0</v>
      </c>
      <c r="F3637" s="5">
        <f t="shared" si="463"/>
        <v>1808169900</v>
      </c>
      <c r="H3637" s="25" t="str">
        <f t="shared" si="464"/>
        <v>15</v>
      </c>
      <c r="I3637" s="25" t="str">
        <f t="shared" si="465"/>
        <v>10</v>
      </c>
      <c r="J3637" s="25" t="str">
        <f t="shared" si="466"/>
        <v>2018</v>
      </c>
      <c r="K3637" s="25" t="str">
        <f t="shared" si="467"/>
        <v>2</v>
      </c>
      <c r="L3637" s="25" t="str">
        <f t="shared" si="468"/>
        <v>301516</v>
      </c>
      <c r="M3637" s="25" t="str">
        <f t="shared" si="469"/>
        <v>DUKUH 3</v>
      </c>
    </row>
    <row r="3638" spans="2:13" x14ac:dyDescent="0.25">
      <c r="B3638" s="6">
        <v>43389</v>
      </c>
      <c r="C3638" s="4" t="s">
        <v>2179</v>
      </c>
      <c r="D3638" s="5">
        <v>375000</v>
      </c>
      <c r="E3638" s="5">
        <v>0</v>
      </c>
      <c r="F3638" s="5">
        <f t="shared" si="463"/>
        <v>1808544900</v>
      </c>
      <c r="H3638" s="25" t="str">
        <f t="shared" si="464"/>
        <v>15</v>
      </c>
      <c r="I3638" s="25" t="str">
        <f t="shared" si="465"/>
        <v>10</v>
      </c>
      <c r="J3638" s="25" t="str">
        <f t="shared" si="466"/>
        <v>2018</v>
      </c>
      <c r="K3638" s="25" t="str">
        <f t="shared" si="467"/>
        <v>2</v>
      </c>
      <c r="L3638" s="25" t="str">
        <f t="shared" si="468"/>
        <v>301513</v>
      </c>
      <c r="M3638" s="25" t="str">
        <f t="shared" si="469"/>
        <v>KP RAMBUTAN</v>
      </c>
    </row>
    <row r="3639" spans="2:13" x14ac:dyDescent="0.25">
      <c r="B3639" s="6">
        <v>43389</v>
      </c>
      <c r="C3639" s="4" t="s">
        <v>2180</v>
      </c>
      <c r="D3639" s="5">
        <v>525000</v>
      </c>
      <c r="E3639" s="5">
        <v>0</v>
      </c>
      <c r="F3639" s="5">
        <f t="shared" si="463"/>
        <v>1809069900</v>
      </c>
      <c r="H3639" s="25" t="str">
        <f t="shared" si="464"/>
        <v>15</v>
      </c>
      <c r="I3639" s="25" t="str">
        <f t="shared" si="465"/>
        <v>10</v>
      </c>
      <c r="J3639" s="25" t="str">
        <f t="shared" si="466"/>
        <v>2018</v>
      </c>
      <c r="K3639" s="25" t="str">
        <f t="shared" si="467"/>
        <v>2</v>
      </c>
      <c r="L3639" s="25" t="str">
        <f t="shared" si="468"/>
        <v>301504</v>
      </c>
      <c r="M3639" s="25" t="str">
        <f t="shared" si="469"/>
        <v>PD PINANG</v>
      </c>
    </row>
    <row r="3640" spans="2:13" x14ac:dyDescent="0.25">
      <c r="B3640" s="6">
        <v>43389</v>
      </c>
      <c r="C3640" s="4" t="s">
        <v>2173</v>
      </c>
      <c r="D3640" s="5">
        <v>285000</v>
      </c>
      <c r="E3640" s="5">
        <v>0</v>
      </c>
      <c r="F3640" s="5">
        <f t="shared" si="463"/>
        <v>1809354900</v>
      </c>
      <c r="H3640" s="25" t="str">
        <f t="shared" si="464"/>
        <v>15</v>
      </c>
      <c r="I3640" s="25" t="str">
        <f t="shared" si="465"/>
        <v>10</v>
      </c>
      <c r="J3640" s="25" t="str">
        <f t="shared" si="466"/>
        <v>2018</v>
      </c>
      <c r="K3640" s="25" t="str">
        <f t="shared" si="467"/>
        <v>2</v>
      </c>
      <c r="L3640" s="25" t="str">
        <f t="shared" si="468"/>
        <v>301510</v>
      </c>
      <c r="M3640" s="25" t="str">
        <f t="shared" si="469"/>
        <v>LT AGUNG 1</v>
      </c>
    </row>
    <row r="3641" spans="2:13" x14ac:dyDescent="0.25">
      <c r="B3641" s="6">
        <v>43389</v>
      </c>
      <c r="C3641" s="4" t="s">
        <v>2181</v>
      </c>
      <c r="D3641" s="5">
        <v>2565000</v>
      </c>
      <c r="E3641" s="5">
        <v>0</v>
      </c>
      <c r="F3641" s="5">
        <f t="shared" si="463"/>
        <v>1811919900</v>
      </c>
      <c r="H3641" s="25" t="str">
        <f t="shared" si="464"/>
        <v>15</v>
      </c>
      <c r="I3641" s="25" t="str">
        <f t="shared" si="465"/>
        <v>10</v>
      </c>
      <c r="J3641" s="25" t="str">
        <f t="shared" si="466"/>
        <v>2018</v>
      </c>
      <c r="K3641" s="25" t="str">
        <f t="shared" si="467"/>
        <v>2</v>
      </c>
      <c r="L3641" s="25" t="str">
        <f t="shared" si="468"/>
        <v>301509</v>
      </c>
      <c r="M3641" s="25" t="str">
        <f t="shared" si="469"/>
        <v>LT AGUNG 2</v>
      </c>
    </row>
    <row r="3642" spans="2:13" x14ac:dyDescent="0.25">
      <c r="B3642" s="6">
        <v>43389</v>
      </c>
      <c r="C3642" s="4" t="s">
        <v>2181</v>
      </c>
      <c r="D3642" s="5">
        <v>180000</v>
      </c>
      <c r="E3642" s="5">
        <v>0</v>
      </c>
      <c r="F3642" s="5">
        <f t="shared" si="463"/>
        <v>1812099900</v>
      </c>
      <c r="H3642" s="25" t="str">
        <f t="shared" si="464"/>
        <v>15</v>
      </c>
      <c r="I3642" s="25" t="str">
        <f t="shared" si="465"/>
        <v>10</v>
      </c>
      <c r="J3642" s="25" t="str">
        <f t="shared" si="466"/>
        <v>2018</v>
      </c>
      <c r="K3642" s="25" t="str">
        <f t="shared" si="467"/>
        <v>2</v>
      </c>
      <c r="L3642" s="25" t="str">
        <f t="shared" si="468"/>
        <v>301509</v>
      </c>
      <c r="M3642" s="25" t="str">
        <f t="shared" si="469"/>
        <v>LT AGUNG 2</v>
      </c>
    </row>
    <row r="3643" spans="2:13" x14ac:dyDescent="0.25">
      <c r="B3643" s="6">
        <v>43389</v>
      </c>
      <c r="C3643" s="4" t="s">
        <v>2177</v>
      </c>
      <c r="D3643" s="5">
        <v>390000</v>
      </c>
      <c r="E3643" s="5">
        <v>0</v>
      </c>
      <c r="F3643" s="5">
        <f t="shared" si="463"/>
        <v>1812489900</v>
      </c>
      <c r="H3643" s="25" t="str">
        <f t="shared" si="464"/>
        <v>15</v>
      </c>
      <c r="I3643" s="25" t="str">
        <f t="shared" si="465"/>
        <v>10</v>
      </c>
      <c r="J3643" s="25" t="str">
        <f t="shared" si="466"/>
        <v>2018</v>
      </c>
      <c r="K3643" s="25" t="str">
        <f t="shared" si="467"/>
        <v>2</v>
      </c>
      <c r="L3643" s="25" t="str">
        <f t="shared" si="468"/>
        <v>301508</v>
      </c>
      <c r="M3643" s="25" t="str">
        <f t="shared" si="469"/>
        <v>AMPERA 1</v>
      </c>
    </row>
    <row r="3644" spans="2:13" x14ac:dyDescent="0.25">
      <c r="B3644" s="6">
        <v>43389</v>
      </c>
      <c r="C3644" s="4" t="s">
        <v>2178</v>
      </c>
      <c r="D3644" s="5">
        <v>322500</v>
      </c>
      <c r="E3644" s="5">
        <v>0</v>
      </c>
      <c r="F3644" s="5">
        <f t="shared" si="463"/>
        <v>1812812400</v>
      </c>
      <c r="H3644" s="25" t="str">
        <f t="shared" si="464"/>
        <v>15</v>
      </c>
      <c r="I3644" s="25" t="str">
        <f t="shared" si="465"/>
        <v>10</v>
      </c>
      <c r="J3644" s="25" t="str">
        <f t="shared" si="466"/>
        <v>2018</v>
      </c>
      <c r="K3644" s="25" t="str">
        <f t="shared" si="467"/>
        <v>2</v>
      </c>
      <c r="L3644" s="25" t="str">
        <f t="shared" si="468"/>
        <v>301516</v>
      </c>
      <c r="M3644" s="25" t="str">
        <f t="shared" si="469"/>
        <v>DUKUH 3</v>
      </c>
    </row>
    <row r="3645" spans="2:13" x14ac:dyDescent="0.25">
      <c r="B3645" s="6">
        <v>43389</v>
      </c>
      <c r="C3645" s="4" t="s">
        <v>2169</v>
      </c>
      <c r="D3645" s="5">
        <v>2310000</v>
      </c>
      <c r="E3645" s="5">
        <v>0</v>
      </c>
      <c r="F3645" s="5">
        <f t="shared" si="463"/>
        <v>1815122400</v>
      </c>
      <c r="H3645" s="25" t="str">
        <f t="shared" si="464"/>
        <v>15</v>
      </c>
      <c r="I3645" s="25" t="str">
        <f t="shared" si="465"/>
        <v>10</v>
      </c>
      <c r="J3645" s="25" t="str">
        <f t="shared" si="466"/>
        <v>2018</v>
      </c>
      <c r="K3645" s="25" t="str">
        <f t="shared" si="467"/>
        <v>2</v>
      </c>
      <c r="L3645" s="25" t="str">
        <f t="shared" si="468"/>
        <v>301514</v>
      </c>
      <c r="M3645" s="25" t="str">
        <f t="shared" si="469"/>
        <v>PS REBO</v>
      </c>
    </row>
    <row r="3646" spans="2:13" x14ac:dyDescent="0.25">
      <c r="B3646" s="6">
        <v>43389</v>
      </c>
      <c r="C3646" s="4" t="s">
        <v>2182</v>
      </c>
      <c r="D3646" s="5">
        <v>690000</v>
      </c>
      <c r="E3646" s="5">
        <v>0</v>
      </c>
      <c r="F3646" s="5">
        <f t="shared" si="463"/>
        <v>1815812400</v>
      </c>
      <c r="H3646" s="25" t="str">
        <f t="shared" si="464"/>
        <v>15</v>
      </c>
      <c r="I3646" s="25" t="str">
        <f t="shared" si="465"/>
        <v>10</v>
      </c>
      <c r="J3646" s="25" t="str">
        <f t="shared" si="466"/>
        <v>2018</v>
      </c>
      <c r="K3646" s="25" t="str">
        <f t="shared" si="467"/>
        <v>2</v>
      </c>
      <c r="L3646" s="25" t="str">
        <f t="shared" si="468"/>
        <v>301511</v>
      </c>
      <c r="M3646" s="25" t="str">
        <f t="shared" si="469"/>
        <v>GEDONG 2</v>
      </c>
    </row>
    <row r="3647" spans="2:13" x14ac:dyDescent="0.25">
      <c r="B3647" s="6">
        <v>43389</v>
      </c>
      <c r="C3647" s="4" t="s">
        <v>2176</v>
      </c>
      <c r="D3647" s="5">
        <v>2250000</v>
      </c>
      <c r="E3647" s="5">
        <v>0</v>
      </c>
      <c r="F3647" s="5">
        <f t="shared" si="463"/>
        <v>1818062400</v>
      </c>
      <c r="H3647" s="25" t="str">
        <f t="shared" si="464"/>
        <v>15</v>
      </c>
      <c r="I3647" s="25" t="str">
        <f t="shared" si="465"/>
        <v>10</v>
      </c>
      <c r="J3647" s="25" t="str">
        <f t="shared" si="466"/>
        <v>2018</v>
      </c>
      <c r="K3647" s="25" t="str">
        <f t="shared" si="467"/>
        <v>2</v>
      </c>
      <c r="L3647" s="25" t="str">
        <f t="shared" si="468"/>
        <v>301515</v>
      </c>
      <c r="M3647" s="25" t="str">
        <f t="shared" si="469"/>
        <v>DUKUH 1</v>
      </c>
    </row>
    <row r="3648" spans="2:13" x14ac:dyDescent="0.25">
      <c r="B3648" s="6">
        <v>43389</v>
      </c>
      <c r="C3648" s="4" t="s">
        <v>2182</v>
      </c>
      <c r="D3648" s="5">
        <v>45000</v>
      </c>
      <c r="E3648" s="5">
        <v>0</v>
      </c>
      <c r="F3648" s="5">
        <f t="shared" si="463"/>
        <v>1818107400</v>
      </c>
      <c r="H3648" s="25" t="str">
        <f t="shared" si="464"/>
        <v>15</v>
      </c>
      <c r="I3648" s="25" t="str">
        <f t="shared" si="465"/>
        <v>10</v>
      </c>
      <c r="J3648" s="25" t="str">
        <f t="shared" si="466"/>
        <v>2018</v>
      </c>
      <c r="K3648" s="25" t="str">
        <f t="shared" si="467"/>
        <v>2</v>
      </c>
      <c r="L3648" s="25" t="str">
        <f t="shared" si="468"/>
        <v>301511</v>
      </c>
      <c r="M3648" s="25" t="str">
        <f t="shared" si="469"/>
        <v>GEDONG 2</v>
      </c>
    </row>
    <row r="3649" spans="2:13" x14ac:dyDescent="0.25">
      <c r="B3649" s="6">
        <v>43389</v>
      </c>
      <c r="C3649" s="4" t="s">
        <v>2175</v>
      </c>
      <c r="D3649" s="5">
        <v>150000</v>
      </c>
      <c r="E3649" s="5">
        <v>0</v>
      </c>
      <c r="F3649" s="5">
        <f t="shared" si="463"/>
        <v>1818257400</v>
      </c>
      <c r="H3649" s="25" t="str">
        <f t="shared" si="464"/>
        <v>15</v>
      </c>
      <c r="I3649" s="25" t="str">
        <f t="shared" si="465"/>
        <v>10</v>
      </c>
      <c r="J3649" s="25" t="str">
        <f t="shared" si="466"/>
        <v>2018</v>
      </c>
      <c r="K3649" s="25" t="str">
        <f t="shared" si="467"/>
        <v>2</v>
      </c>
      <c r="L3649" s="25" t="str">
        <f t="shared" si="468"/>
        <v>301512</v>
      </c>
      <c r="M3649" s="25" t="str">
        <f t="shared" si="469"/>
        <v>GEDONG 1</v>
      </c>
    </row>
    <row r="3650" spans="2:13" x14ac:dyDescent="0.25">
      <c r="B3650" s="6">
        <v>43389</v>
      </c>
      <c r="C3650" s="4" t="s">
        <v>2170</v>
      </c>
      <c r="D3650" s="5">
        <v>1530000</v>
      </c>
      <c r="E3650" s="5">
        <v>0</v>
      </c>
      <c r="F3650" s="5">
        <f t="shared" si="463"/>
        <v>1819787400</v>
      </c>
      <c r="H3650" s="25" t="str">
        <f t="shared" si="464"/>
        <v>15</v>
      </c>
      <c r="I3650" s="25" t="str">
        <f t="shared" si="465"/>
        <v>10</v>
      </c>
      <c r="J3650" s="25" t="str">
        <f t="shared" si="466"/>
        <v>2018</v>
      </c>
      <c r="K3650" s="25" t="str">
        <f t="shared" si="467"/>
        <v>2</v>
      </c>
      <c r="L3650" s="25" t="str">
        <f t="shared" si="468"/>
        <v>301506</v>
      </c>
      <c r="M3650" s="25" t="str">
        <f t="shared" si="469"/>
        <v>FATMAWATI 1</v>
      </c>
    </row>
    <row r="3651" spans="2:13" x14ac:dyDescent="0.25">
      <c r="B3651" s="6">
        <v>43389</v>
      </c>
      <c r="C3651" s="4" t="s">
        <v>2174</v>
      </c>
      <c r="D3651" s="5">
        <v>150000</v>
      </c>
      <c r="E3651" s="5">
        <v>0</v>
      </c>
      <c r="F3651" s="5">
        <f t="shared" si="463"/>
        <v>1819937400</v>
      </c>
      <c r="H3651" s="25" t="str">
        <f t="shared" si="464"/>
        <v>15</v>
      </c>
      <c r="I3651" s="25" t="str">
        <f t="shared" si="465"/>
        <v>10</v>
      </c>
      <c r="J3651" s="25" t="str">
        <f t="shared" si="466"/>
        <v>2018</v>
      </c>
      <c r="K3651" s="25" t="str">
        <f t="shared" si="467"/>
        <v>2</v>
      </c>
      <c r="L3651" s="25" t="str">
        <f t="shared" si="468"/>
        <v>301507</v>
      </c>
      <c r="M3651" s="25" t="str">
        <f t="shared" si="469"/>
        <v>AMPERA 2</v>
      </c>
    </row>
    <row r="3652" spans="2:13" x14ac:dyDescent="0.25">
      <c r="B3652" s="6">
        <v>43389</v>
      </c>
      <c r="C3652" s="4" t="s">
        <v>2183</v>
      </c>
      <c r="D3652" s="5">
        <v>645000</v>
      </c>
      <c r="E3652" s="5">
        <v>0</v>
      </c>
      <c r="F3652" s="5">
        <f t="shared" si="463"/>
        <v>1820582400</v>
      </c>
      <c r="H3652" s="25" t="str">
        <f t="shared" si="464"/>
        <v>15</v>
      </c>
      <c r="I3652" s="25" t="str">
        <f t="shared" si="465"/>
        <v>10</v>
      </c>
      <c r="J3652" s="25" t="str">
        <f t="shared" si="466"/>
        <v>2018</v>
      </c>
      <c r="K3652" s="25" t="str">
        <f t="shared" si="467"/>
        <v>2</v>
      </c>
      <c r="L3652" s="25" t="str">
        <f t="shared" si="468"/>
        <v>301534</v>
      </c>
      <c r="M3652" s="25" t="str">
        <f t="shared" si="469"/>
        <v>LT AGUNG 3</v>
      </c>
    </row>
    <row r="3653" spans="2:13" x14ac:dyDescent="0.25">
      <c r="B3653" s="6">
        <v>43389</v>
      </c>
      <c r="C3653" s="4" t="s">
        <v>2172</v>
      </c>
      <c r="D3653" s="5">
        <v>1065000</v>
      </c>
      <c r="E3653" s="5">
        <v>0</v>
      </c>
      <c r="F3653" s="5">
        <f t="shared" si="463"/>
        <v>1821647400</v>
      </c>
      <c r="H3653" s="25" t="str">
        <f t="shared" si="464"/>
        <v>15</v>
      </c>
      <c r="I3653" s="25" t="str">
        <f t="shared" si="465"/>
        <v>10</v>
      </c>
      <c r="J3653" s="25" t="str">
        <f t="shared" si="466"/>
        <v>2018</v>
      </c>
      <c r="K3653" s="25" t="str">
        <f t="shared" si="467"/>
        <v>2</v>
      </c>
      <c r="L3653" s="25" t="str">
        <f t="shared" si="468"/>
        <v>301503</v>
      </c>
      <c r="M3653" s="25" t="str">
        <f t="shared" si="469"/>
        <v>CIPUTAT 1</v>
      </c>
    </row>
    <row r="3654" spans="2:13" x14ac:dyDescent="0.25">
      <c r="B3654" s="6">
        <v>43389</v>
      </c>
      <c r="C3654" s="4" t="s">
        <v>2180</v>
      </c>
      <c r="D3654" s="5">
        <v>1357500</v>
      </c>
      <c r="E3654" s="5">
        <v>0</v>
      </c>
      <c r="F3654" s="5">
        <f t="shared" si="463"/>
        <v>1823004900</v>
      </c>
      <c r="H3654" s="25" t="str">
        <f t="shared" si="464"/>
        <v>15</v>
      </c>
      <c r="I3654" s="25" t="str">
        <f t="shared" si="465"/>
        <v>10</v>
      </c>
      <c r="J3654" s="25" t="str">
        <f t="shared" si="466"/>
        <v>2018</v>
      </c>
      <c r="K3654" s="25" t="str">
        <f t="shared" si="467"/>
        <v>2</v>
      </c>
      <c r="L3654" s="25" t="str">
        <f t="shared" si="468"/>
        <v>301504</v>
      </c>
      <c r="M3654" s="25" t="str">
        <f t="shared" si="469"/>
        <v>PD PINANG</v>
      </c>
    </row>
    <row r="3655" spans="2:13" x14ac:dyDescent="0.25">
      <c r="B3655" s="6">
        <v>43389</v>
      </c>
      <c r="C3655" s="4" t="s">
        <v>2184</v>
      </c>
      <c r="D3655" s="5">
        <v>255000</v>
      </c>
      <c r="E3655" s="5">
        <v>0</v>
      </c>
      <c r="F3655" s="5">
        <f t="shared" si="463"/>
        <v>1823259900</v>
      </c>
      <c r="H3655" s="25" t="str">
        <f t="shared" si="464"/>
        <v>15</v>
      </c>
      <c r="I3655" s="25" t="str">
        <f t="shared" si="465"/>
        <v>10</v>
      </c>
      <c r="J3655" s="25" t="str">
        <f t="shared" si="466"/>
        <v>2018</v>
      </c>
      <c r="K3655" s="25" t="str">
        <f t="shared" si="467"/>
        <v>3</v>
      </c>
      <c r="L3655" s="25" t="str">
        <f t="shared" si="468"/>
        <v>301506</v>
      </c>
      <c r="M3655" s="25" t="str">
        <f t="shared" si="469"/>
        <v>FATMAWATI 1</v>
      </c>
    </row>
    <row r="3656" spans="2:13" x14ac:dyDescent="0.25">
      <c r="B3656" s="6">
        <v>43389</v>
      </c>
      <c r="C3656" s="4" t="s">
        <v>2185</v>
      </c>
      <c r="D3656" s="5">
        <v>21500</v>
      </c>
      <c r="E3656" s="5">
        <v>0</v>
      </c>
      <c r="F3656" s="5">
        <f t="shared" si="463"/>
        <v>1823281400</v>
      </c>
      <c r="H3656" s="25" t="str">
        <f t="shared" si="464"/>
        <v>15</v>
      </c>
      <c r="I3656" s="25" t="str">
        <f t="shared" si="465"/>
        <v>10</v>
      </c>
      <c r="J3656" s="25" t="str">
        <f t="shared" si="466"/>
        <v>2018</v>
      </c>
      <c r="K3656" s="25" t="str">
        <f t="shared" si="467"/>
        <v>3</v>
      </c>
      <c r="L3656" s="25" t="str">
        <f t="shared" si="468"/>
        <v>301515</v>
      </c>
      <c r="M3656" s="25" t="str">
        <f t="shared" si="469"/>
        <v>DUKUH 1</v>
      </c>
    </row>
    <row r="3657" spans="2:13" x14ac:dyDescent="0.25">
      <c r="B3657" s="6">
        <v>43389</v>
      </c>
      <c r="C3657" s="4" t="s">
        <v>2186</v>
      </c>
      <c r="D3657" s="5">
        <v>255000</v>
      </c>
      <c r="E3657" s="5">
        <v>0</v>
      </c>
      <c r="F3657" s="5">
        <f t="shared" si="463"/>
        <v>1823536400</v>
      </c>
      <c r="H3657" s="25" t="str">
        <f t="shared" si="464"/>
        <v>15</v>
      </c>
      <c r="I3657" s="25" t="str">
        <f t="shared" si="465"/>
        <v>10</v>
      </c>
      <c r="J3657" s="25" t="str">
        <f t="shared" si="466"/>
        <v>2018</v>
      </c>
      <c r="K3657" s="25" t="str">
        <f t="shared" si="467"/>
        <v>3</v>
      </c>
      <c r="L3657" s="25" t="str">
        <f t="shared" si="468"/>
        <v>301509</v>
      </c>
      <c r="M3657" s="25" t="str">
        <f t="shared" si="469"/>
        <v>LT AGUNG 2</v>
      </c>
    </row>
    <row r="3658" spans="2:13" x14ac:dyDescent="0.25">
      <c r="B3658" s="6">
        <v>43389</v>
      </c>
      <c r="C3658" s="4" t="s">
        <v>2187</v>
      </c>
      <c r="D3658" s="5">
        <v>30000</v>
      </c>
      <c r="E3658" s="5">
        <v>0</v>
      </c>
      <c r="F3658" s="5">
        <f t="shared" si="463"/>
        <v>1823566400</v>
      </c>
      <c r="H3658" s="25" t="str">
        <f t="shared" si="464"/>
        <v>15</v>
      </c>
      <c r="I3658" s="25" t="str">
        <f t="shared" si="465"/>
        <v>10</v>
      </c>
      <c r="J3658" s="25" t="str">
        <f t="shared" si="466"/>
        <v>2018</v>
      </c>
      <c r="K3658" s="25" t="str">
        <f t="shared" si="467"/>
        <v>3</v>
      </c>
      <c r="L3658" s="25" t="str">
        <f t="shared" si="468"/>
        <v>301534</v>
      </c>
      <c r="M3658" s="25" t="str">
        <f t="shared" si="469"/>
        <v>LT AGUNG 3</v>
      </c>
    </row>
    <row r="3659" spans="2:13" x14ac:dyDescent="0.25">
      <c r="B3659" s="6">
        <v>43389</v>
      </c>
      <c r="C3659" s="4" t="s">
        <v>2188</v>
      </c>
      <c r="D3659" s="5">
        <v>22500</v>
      </c>
      <c r="E3659" s="5">
        <v>0</v>
      </c>
      <c r="F3659" s="5">
        <f t="shared" si="463"/>
        <v>1823588900</v>
      </c>
      <c r="H3659" s="25" t="str">
        <f t="shared" si="464"/>
        <v>15</v>
      </c>
      <c r="I3659" s="25" t="str">
        <f t="shared" si="465"/>
        <v>10</v>
      </c>
      <c r="J3659" s="25" t="str">
        <f t="shared" si="466"/>
        <v>2018</v>
      </c>
      <c r="K3659" s="25" t="str">
        <f t="shared" si="467"/>
        <v>3</v>
      </c>
      <c r="L3659" s="25" t="str">
        <f t="shared" si="468"/>
        <v>301503</v>
      </c>
      <c r="M3659" s="25" t="str">
        <f t="shared" si="469"/>
        <v>CIPUTAT 1</v>
      </c>
    </row>
    <row r="3660" spans="2:13" x14ac:dyDescent="0.25">
      <c r="B3660" s="6">
        <v>43389</v>
      </c>
      <c r="C3660" s="4" t="s">
        <v>2189</v>
      </c>
      <c r="D3660" s="5">
        <v>270000</v>
      </c>
      <c r="E3660" s="5">
        <v>0</v>
      </c>
      <c r="F3660" s="5">
        <f t="shared" si="463"/>
        <v>1823858900</v>
      </c>
      <c r="H3660" s="25" t="str">
        <f t="shared" si="464"/>
        <v>15</v>
      </c>
      <c r="I3660" s="25" t="str">
        <f t="shared" si="465"/>
        <v>10</v>
      </c>
      <c r="J3660" s="25" t="str">
        <f t="shared" si="466"/>
        <v>2018</v>
      </c>
      <c r="K3660" s="25" t="str">
        <f t="shared" si="467"/>
        <v>3</v>
      </c>
      <c r="L3660" s="25" t="str">
        <f t="shared" si="468"/>
        <v>301505</v>
      </c>
      <c r="M3660" s="25" t="str">
        <f t="shared" si="469"/>
        <v>FATMAWATI 2</v>
      </c>
    </row>
    <row r="3661" spans="2:13" x14ac:dyDescent="0.25">
      <c r="B3661" s="6">
        <v>43389</v>
      </c>
      <c r="C3661" s="4" t="s">
        <v>2186</v>
      </c>
      <c r="D3661" s="5">
        <v>15000</v>
      </c>
      <c r="E3661" s="5">
        <v>0</v>
      </c>
      <c r="F3661" s="5">
        <f t="shared" si="463"/>
        <v>1823873900</v>
      </c>
      <c r="H3661" s="25" t="str">
        <f t="shared" si="464"/>
        <v>15</v>
      </c>
      <c r="I3661" s="25" t="str">
        <f t="shared" si="465"/>
        <v>10</v>
      </c>
      <c r="J3661" s="25" t="str">
        <f t="shared" si="466"/>
        <v>2018</v>
      </c>
      <c r="K3661" s="25" t="str">
        <f t="shared" si="467"/>
        <v>3</v>
      </c>
      <c r="L3661" s="25" t="str">
        <f t="shared" si="468"/>
        <v>301509</v>
      </c>
      <c r="M3661" s="25" t="str">
        <f t="shared" si="469"/>
        <v>LT AGUNG 2</v>
      </c>
    </row>
    <row r="3662" spans="2:13" x14ac:dyDescent="0.25">
      <c r="B3662" s="6">
        <v>43389</v>
      </c>
      <c r="C3662" s="4" t="s">
        <v>2190</v>
      </c>
      <c r="D3662" s="5">
        <v>15000</v>
      </c>
      <c r="E3662" s="5">
        <v>0</v>
      </c>
      <c r="F3662" s="5">
        <f t="shared" si="463"/>
        <v>1823888900</v>
      </c>
      <c r="H3662" s="25" t="str">
        <f t="shared" si="464"/>
        <v>15</v>
      </c>
      <c r="I3662" s="25" t="str">
        <f t="shared" si="465"/>
        <v>10</v>
      </c>
      <c r="J3662" s="25" t="str">
        <f t="shared" si="466"/>
        <v>2018</v>
      </c>
      <c r="K3662" s="25" t="str">
        <f t="shared" si="467"/>
        <v>3</v>
      </c>
      <c r="L3662" s="25" t="str">
        <f t="shared" si="468"/>
        <v>301512</v>
      </c>
      <c r="M3662" s="25" t="str">
        <f t="shared" si="469"/>
        <v>GEDONG 1</v>
      </c>
    </row>
    <row r="3663" spans="2:13" x14ac:dyDescent="0.25">
      <c r="B3663" s="6">
        <v>43389</v>
      </c>
      <c r="C3663" s="4" t="s">
        <v>2191</v>
      </c>
      <c r="D3663" s="5">
        <v>52500</v>
      </c>
      <c r="E3663" s="5">
        <v>0</v>
      </c>
      <c r="F3663" s="5">
        <f t="shared" si="463"/>
        <v>1823941400</v>
      </c>
      <c r="H3663" s="25" t="str">
        <f t="shared" si="464"/>
        <v>15</v>
      </c>
      <c r="I3663" s="25" t="str">
        <f t="shared" si="465"/>
        <v>10</v>
      </c>
      <c r="J3663" s="25" t="str">
        <f t="shared" si="466"/>
        <v>2018</v>
      </c>
      <c r="K3663" s="25" t="str">
        <f t="shared" si="467"/>
        <v>3</v>
      </c>
      <c r="L3663" s="25" t="str">
        <f t="shared" si="468"/>
        <v>301513</v>
      </c>
      <c r="M3663" s="25" t="str">
        <f t="shared" si="469"/>
        <v>KP RAMBUTAN</v>
      </c>
    </row>
    <row r="3664" spans="2:13" x14ac:dyDescent="0.25">
      <c r="B3664" s="6">
        <v>43389</v>
      </c>
      <c r="C3664" s="4" t="s">
        <v>2192</v>
      </c>
      <c r="D3664" s="5">
        <v>495000</v>
      </c>
      <c r="E3664" s="5">
        <v>0</v>
      </c>
      <c r="F3664" s="5">
        <f t="shared" si="463"/>
        <v>1824436400</v>
      </c>
      <c r="H3664" s="25" t="str">
        <f t="shared" si="464"/>
        <v>15</v>
      </c>
      <c r="I3664" s="25" t="str">
        <f t="shared" si="465"/>
        <v>10</v>
      </c>
      <c r="J3664" s="25" t="str">
        <f t="shared" si="466"/>
        <v>2018</v>
      </c>
      <c r="K3664" s="25" t="str">
        <f t="shared" si="467"/>
        <v>3</v>
      </c>
      <c r="L3664" s="25" t="str">
        <f t="shared" si="468"/>
        <v>301514</v>
      </c>
      <c r="M3664" s="25" t="str">
        <f t="shared" si="469"/>
        <v>PS REBO</v>
      </c>
    </row>
    <row r="3665" spans="2:13" x14ac:dyDescent="0.25">
      <c r="B3665" s="6">
        <v>43389</v>
      </c>
      <c r="C3665" s="4" t="s">
        <v>2192</v>
      </c>
      <c r="D3665" s="5">
        <v>30000</v>
      </c>
      <c r="E3665" s="5">
        <v>0</v>
      </c>
      <c r="F3665" s="5">
        <f t="shared" si="463"/>
        <v>1824466400</v>
      </c>
      <c r="H3665" s="25" t="str">
        <f t="shared" si="464"/>
        <v>15</v>
      </c>
      <c r="I3665" s="25" t="str">
        <f t="shared" si="465"/>
        <v>10</v>
      </c>
      <c r="J3665" s="25" t="str">
        <f t="shared" si="466"/>
        <v>2018</v>
      </c>
      <c r="K3665" s="25" t="str">
        <f t="shared" si="467"/>
        <v>3</v>
      </c>
      <c r="L3665" s="25" t="str">
        <f t="shared" si="468"/>
        <v>301514</v>
      </c>
      <c r="M3665" s="25" t="str">
        <f t="shared" si="469"/>
        <v>PS REBO</v>
      </c>
    </row>
    <row r="3666" spans="2:13" x14ac:dyDescent="0.25">
      <c r="B3666" s="6">
        <v>43389</v>
      </c>
      <c r="C3666" s="4" t="s">
        <v>2193</v>
      </c>
      <c r="D3666" s="5">
        <v>15000</v>
      </c>
      <c r="E3666" s="5">
        <v>0</v>
      </c>
      <c r="F3666" s="5">
        <f t="shared" si="463"/>
        <v>1824481400</v>
      </c>
      <c r="H3666" s="25" t="str">
        <f t="shared" si="464"/>
        <v>15</v>
      </c>
      <c r="I3666" s="25" t="str">
        <f t="shared" si="465"/>
        <v>10</v>
      </c>
      <c r="J3666" s="25" t="str">
        <f t="shared" si="466"/>
        <v>2018</v>
      </c>
      <c r="K3666" s="25" t="str">
        <f t="shared" si="467"/>
        <v>3</v>
      </c>
      <c r="L3666" s="25" t="str">
        <f t="shared" si="468"/>
        <v>301508</v>
      </c>
      <c r="M3666" s="25" t="str">
        <f t="shared" si="469"/>
        <v>AMPERA 1</v>
      </c>
    </row>
    <row r="3667" spans="2:13" x14ac:dyDescent="0.25">
      <c r="B3667" s="6">
        <v>43389</v>
      </c>
      <c r="C3667" s="4" t="s">
        <v>2185</v>
      </c>
      <c r="D3667" s="5">
        <v>300000</v>
      </c>
      <c r="E3667" s="5">
        <v>0</v>
      </c>
      <c r="F3667" s="5">
        <f t="shared" si="463"/>
        <v>1824781400</v>
      </c>
      <c r="H3667" s="25" t="str">
        <f t="shared" si="464"/>
        <v>15</v>
      </c>
      <c r="I3667" s="25" t="str">
        <f t="shared" si="465"/>
        <v>10</v>
      </c>
      <c r="J3667" s="25" t="str">
        <f t="shared" si="466"/>
        <v>2018</v>
      </c>
      <c r="K3667" s="25" t="str">
        <f t="shared" si="467"/>
        <v>3</v>
      </c>
      <c r="L3667" s="25" t="str">
        <f t="shared" si="468"/>
        <v>301515</v>
      </c>
      <c r="M3667" s="25" t="str">
        <f t="shared" si="469"/>
        <v>DUKUH 1</v>
      </c>
    </row>
    <row r="3668" spans="2:13" x14ac:dyDescent="0.25">
      <c r="B3668" s="6">
        <v>43389</v>
      </c>
      <c r="C3668" s="4" t="s">
        <v>2194</v>
      </c>
      <c r="D3668" s="5">
        <v>90000</v>
      </c>
      <c r="E3668" s="5">
        <v>0</v>
      </c>
      <c r="F3668" s="5">
        <f t="shared" si="463"/>
        <v>1824871400</v>
      </c>
      <c r="H3668" s="25" t="str">
        <f t="shared" si="464"/>
        <v>15</v>
      </c>
      <c r="I3668" s="25" t="str">
        <f t="shared" si="465"/>
        <v>10</v>
      </c>
      <c r="J3668" s="25" t="str">
        <f t="shared" si="466"/>
        <v>2018</v>
      </c>
      <c r="K3668" s="25" t="str">
        <f t="shared" si="467"/>
        <v>3</v>
      </c>
      <c r="L3668" s="25" t="str">
        <f t="shared" si="468"/>
        <v>301510</v>
      </c>
      <c r="M3668" s="25" t="str">
        <f t="shared" si="469"/>
        <v>LT AGUNG 1</v>
      </c>
    </row>
    <row r="3669" spans="2:13" x14ac:dyDescent="0.25">
      <c r="B3669" s="6">
        <v>43389</v>
      </c>
      <c r="C3669" s="4" t="s">
        <v>2195</v>
      </c>
      <c r="D3669" s="5">
        <v>195000</v>
      </c>
      <c r="E3669" s="5">
        <v>0</v>
      </c>
      <c r="F3669" s="5">
        <f t="shared" si="463"/>
        <v>1825066400</v>
      </c>
      <c r="H3669" s="25" t="str">
        <f t="shared" si="464"/>
        <v>15</v>
      </c>
      <c r="I3669" s="25" t="str">
        <f t="shared" si="465"/>
        <v>10</v>
      </c>
      <c r="J3669" s="25" t="str">
        <f t="shared" si="466"/>
        <v>2018</v>
      </c>
      <c r="K3669" s="25" t="str">
        <f t="shared" si="467"/>
        <v>3</v>
      </c>
      <c r="L3669" s="25" t="str">
        <f t="shared" si="468"/>
        <v>301507</v>
      </c>
      <c r="M3669" s="25" t="str">
        <f t="shared" si="469"/>
        <v>AMPERA 2</v>
      </c>
    </row>
    <row r="3670" spans="2:13" x14ac:dyDescent="0.25">
      <c r="B3670" s="6">
        <v>43389</v>
      </c>
      <c r="C3670" s="4" t="s">
        <v>2190</v>
      </c>
      <c r="D3670" s="5">
        <v>150000</v>
      </c>
      <c r="E3670" s="5">
        <v>0</v>
      </c>
      <c r="F3670" s="5">
        <f t="shared" si="463"/>
        <v>1825216400</v>
      </c>
      <c r="H3670" s="25" t="str">
        <f t="shared" si="464"/>
        <v>15</v>
      </c>
      <c r="I3670" s="25" t="str">
        <f t="shared" si="465"/>
        <v>10</v>
      </c>
      <c r="J3670" s="25" t="str">
        <f t="shared" si="466"/>
        <v>2018</v>
      </c>
      <c r="K3670" s="25" t="str">
        <f t="shared" si="467"/>
        <v>3</v>
      </c>
      <c r="L3670" s="25" t="str">
        <f t="shared" si="468"/>
        <v>301512</v>
      </c>
      <c r="M3670" s="25" t="str">
        <f t="shared" si="469"/>
        <v>GEDONG 1</v>
      </c>
    </row>
    <row r="3671" spans="2:13" x14ac:dyDescent="0.25">
      <c r="B3671" s="6">
        <v>43389</v>
      </c>
      <c r="C3671" s="4" t="s">
        <v>2195</v>
      </c>
      <c r="D3671" s="5">
        <v>15000</v>
      </c>
      <c r="E3671" s="5">
        <v>0</v>
      </c>
      <c r="F3671" s="5">
        <f t="shared" si="463"/>
        <v>1825231400</v>
      </c>
      <c r="H3671" s="25" t="str">
        <f t="shared" si="464"/>
        <v>15</v>
      </c>
      <c r="I3671" s="25" t="str">
        <f t="shared" si="465"/>
        <v>10</v>
      </c>
      <c r="J3671" s="25" t="str">
        <f t="shared" si="466"/>
        <v>2018</v>
      </c>
      <c r="K3671" s="25" t="str">
        <f t="shared" si="467"/>
        <v>3</v>
      </c>
      <c r="L3671" s="25" t="str">
        <f t="shared" si="468"/>
        <v>301507</v>
      </c>
      <c r="M3671" s="25" t="str">
        <f t="shared" si="469"/>
        <v>AMPERA 2</v>
      </c>
    </row>
    <row r="3672" spans="2:13" x14ac:dyDescent="0.25">
      <c r="B3672" s="6">
        <v>43389</v>
      </c>
      <c r="C3672" s="4" t="s">
        <v>2196</v>
      </c>
      <c r="D3672" s="5">
        <v>210000</v>
      </c>
      <c r="E3672" s="5">
        <v>0</v>
      </c>
      <c r="F3672" s="5">
        <f t="shared" si="463"/>
        <v>1825441400</v>
      </c>
      <c r="H3672" s="25" t="str">
        <f t="shared" si="464"/>
        <v>15</v>
      </c>
      <c r="I3672" s="25" t="str">
        <f t="shared" si="465"/>
        <v>10</v>
      </c>
      <c r="J3672" s="25" t="str">
        <f t="shared" si="466"/>
        <v>2018</v>
      </c>
      <c r="K3672" s="25" t="str">
        <f t="shared" si="467"/>
        <v>3</v>
      </c>
      <c r="L3672" s="25" t="str">
        <f t="shared" si="468"/>
        <v>301504</v>
      </c>
      <c r="M3672" s="25" t="str">
        <f t="shared" si="469"/>
        <v>PD PINANG</v>
      </c>
    </row>
    <row r="3673" spans="2:13" x14ac:dyDescent="0.25">
      <c r="B3673" s="6">
        <v>43389</v>
      </c>
      <c r="C3673" s="4" t="s">
        <v>2193</v>
      </c>
      <c r="D3673" s="5">
        <v>285000</v>
      </c>
      <c r="E3673" s="5">
        <v>0</v>
      </c>
      <c r="F3673" s="5">
        <f t="shared" si="463"/>
        <v>1825726400</v>
      </c>
      <c r="H3673" s="25" t="str">
        <f t="shared" si="464"/>
        <v>15</v>
      </c>
      <c r="I3673" s="25" t="str">
        <f t="shared" si="465"/>
        <v>10</v>
      </c>
      <c r="J3673" s="25" t="str">
        <f t="shared" si="466"/>
        <v>2018</v>
      </c>
      <c r="K3673" s="25" t="str">
        <f t="shared" si="467"/>
        <v>3</v>
      </c>
      <c r="L3673" s="25" t="str">
        <f t="shared" si="468"/>
        <v>301508</v>
      </c>
      <c r="M3673" s="25" t="str">
        <f t="shared" si="469"/>
        <v>AMPERA 1</v>
      </c>
    </row>
    <row r="3674" spans="2:13" x14ac:dyDescent="0.25">
      <c r="B3674" s="6">
        <v>43389</v>
      </c>
      <c r="C3674" s="4" t="s">
        <v>2194</v>
      </c>
      <c r="D3674" s="5">
        <v>210000</v>
      </c>
      <c r="E3674" s="5">
        <v>0</v>
      </c>
      <c r="F3674" s="5">
        <f t="shared" si="463"/>
        <v>1825936400</v>
      </c>
      <c r="H3674" s="25" t="str">
        <f t="shared" si="464"/>
        <v>15</v>
      </c>
      <c r="I3674" s="25" t="str">
        <f t="shared" si="465"/>
        <v>10</v>
      </c>
      <c r="J3674" s="25" t="str">
        <f t="shared" si="466"/>
        <v>2018</v>
      </c>
      <c r="K3674" s="25" t="str">
        <f t="shared" si="467"/>
        <v>3</v>
      </c>
      <c r="L3674" s="25" t="str">
        <f t="shared" si="468"/>
        <v>301510</v>
      </c>
      <c r="M3674" s="25" t="str">
        <f t="shared" si="469"/>
        <v>LT AGUNG 1</v>
      </c>
    </row>
    <row r="3675" spans="2:13" x14ac:dyDescent="0.25">
      <c r="B3675" s="6">
        <v>43389</v>
      </c>
      <c r="C3675" s="4" t="s">
        <v>2196</v>
      </c>
      <c r="D3675" s="5">
        <v>45000</v>
      </c>
      <c r="E3675" s="5">
        <v>0</v>
      </c>
      <c r="F3675" s="5">
        <f t="shared" si="463"/>
        <v>1825981400</v>
      </c>
      <c r="H3675" s="25" t="str">
        <f t="shared" si="464"/>
        <v>15</v>
      </c>
      <c r="I3675" s="25" t="str">
        <f t="shared" si="465"/>
        <v>10</v>
      </c>
      <c r="J3675" s="25" t="str">
        <f t="shared" si="466"/>
        <v>2018</v>
      </c>
      <c r="K3675" s="25" t="str">
        <f t="shared" si="467"/>
        <v>3</v>
      </c>
      <c r="L3675" s="25" t="str">
        <f t="shared" si="468"/>
        <v>301504</v>
      </c>
      <c r="M3675" s="25" t="str">
        <f t="shared" si="469"/>
        <v>PD PINANG</v>
      </c>
    </row>
    <row r="3676" spans="2:13" x14ac:dyDescent="0.25">
      <c r="B3676" s="6">
        <v>43389</v>
      </c>
      <c r="C3676" s="4" t="s">
        <v>2197</v>
      </c>
      <c r="D3676" s="5">
        <v>300000</v>
      </c>
      <c r="E3676" s="5">
        <v>0</v>
      </c>
      <c r="F3676" s="5">
        <f t="shared" si="463"/>
        <v>1826281400</v>
      </c>
      <c r="H3676" s="25" t="str">
        <f t="shared" si="464"/>
        <v>15</v>
      </c>
      <c r="I3676" s="25" t="str">
        <f t="shared" si="465"/>
        <v>10</v>
      </c>
      <c r="J3676" s="25" t="str">
        <f t="shared" si="466"/>
        <v>2018</v>
      </c>
      <c r="K3676" s="25" t="str">
        <f t="shared" si="467"/>
        <v>3</v>
      </c>
      <c r="L3676" s="25" t="str">
        <f t="shared" si="468"/>
        <v>301516</v>
      </c>
      <c r="M3676" s="25" t="str">
        <f t="shared" si="469"/>
        <v>DUKUH 3</v>
      </c>
    </row>
    <row r="3677" spans="2:13" x14ac:dyDescent="0.25">
      <c r="B3677" s="6">
        <v>43389</v>
      </c>
      <c r="C3677" s="4" t="s">
        <v>2184</v>
      </c>
      <c r="D3677" s="5">
        <v>45000</v>
      </c>
      <c r="E3677" s="5">
        <v>0</v>
      </c>
      <c r="F3677" s="5">
        <f t="shared" si="463"/>
        <v>1826326400</v>
      </c>
      <c r="H3677" s="25" t="str">
        <f t="shared" si="464"/>
        <v>15</v>
      </c>
      <c r="I3677" s="25" t="str">
        <f t="shared" si="465"/>
        <v>10</v>
      </c>
      <c r="J3677" s="25" t="str">
        <f t="shared" si="466"/>
        <v>2018</v>
      </c>
      <c r="K3677" s="25" t="str">
        <f t="shared" si="467"/>
        <v>3</v>
      </c>
      <c r="L3677" s="25" t="str">
        <f t="shared" si="468"/>
        <v>301506</v>
      </c>
      <c r="M3677" s="25" t="str">
        <f t="shared" si="469"/>
        <v>FATMAWATI 1</v>
      </c>
    </row>
    <row r="3678" spans="2:13" x14ac:dyDescent="0.25">
      <c r="B3678" s="6">
        <v>43389</v>
      </c>
      <c r="C3678" s="4" t="s">
        <v>2188</v>
      </c>
      <c r="D3678" s="5">
        <v>90000</v>
      </c>
      <c r="E3678" s="5">
        <v>0</v>
      </c>
      <c r="F3678" s="5">
        <f t="shared" si="463"/>
        <v>1826416400</v>
      </c>
      <c r="H3678" s="25" t="str">
        <f t="shared" si="464"/>
        <v>15</v>
      </c>
      <c r="I3678" s="25" t="str">
        <f t="shared" si="465"/>
        <v>10</v>
      </c>
      <c r="J3678" s="25" t="str">
        <f t="shared" si="466"/>
        <v>2018</v>
      </c>
      <c r="K3678" s="25" t="str">
        <f t="shared" si="467"/>
        <v>3</v>
      </c>
      <c r="L3678" s="25" t="str">
        <f t="shared" si="468"/>
        <v>301503</v>
      </c>
      <c r="M3678" s="25" t="str">
        <f t="shared" si="469"/>
        <v>CIPUTAT 1</v>
      </c>
    </row>
    <row r="3679" spans="2:13" x14ac:dyDescent="0.25">
      <c r="B3679" s="6">
        <v>43389</v>
      </c>
      <c r="C3679" s="4" t="s">
        <v>2198</v>
      </c>
      <c r="D3679" s="5">
        <v>120000</v>
      </c>
      <c r="E3679" s="5">
        <v>0</v>
      </c>
      <c r="F3679" s="5">
        <f t="shared" si="463"/>
        <v>1826536400</v>
      </c>
      <c r="H3679" s="25" t="str">
        <f t="shared" si="464"/>
        <v>15</v>
      </c>
      <c r="I3679" s="25" t="str">
        <f t="shared" si="465"/>
        <v>10</v>
      </c>
      <c r="J3679" s="25" t="str">
        <f t="shared" si="466"/>
        <v>2018</v>
      </c>
      <c r="K3679" s="25" t="str">
        <f t="shared" si="467"/>
        <v>3</v>
      </c>
      <c r="L3679" s="25" t="str">
        <f t="shared" si="468"/>
        <v>301511</v>
      </c>
      <c r="M3679" s="25" t="str">
        <f t="shared" si="469"/>
        <v>GEDONG 2</v>
      </c>
    </row>
    <row r="3680" spans="2:13" x14ac:dyDescent="0.25">
      <c r="B3680" s="6">
        <v>43389</v>
      </c>
      <c r="C3680" s="4" t="s">
        <v>2199</v>
      </c>
      <c r="D3680" s="5">
        <v>180000</v>
      </c>
      <c r="E3680" s="5">
        <v>0</v>
      </c>
      <c r="F3680" s="5">
        <f t="shared" si="463"/>
        <v>1826716400</v>
      </c>
      <c r="H3680" s="25" t="str">
        <f t="shared" si="464"/>
        <v>16</v>
      </c>
      <c r="I3680" s="25" t="str">
        <f t="shared" si="465"/>
        <v>10</v>
      </c>
      <c r="J3680" s="25" t="str">
        <f t="shared" si="466"/>
        <v>2018</v>
      </c>
      <c r="K3680" s="25" t="str">
        <f t="shared" si="467"/>
        <v>3</v>
      </c>
      <c r="L3680" s="25" t="str">
        <f t="shared" si="468"/>
        <v>301510</v>
      </c>
      <c r="M3680" s="25" t="str">
        <f t="shared" si="469"/>
        <v>LT AGUNG 1</v>
      </c>
    </row>
    <row r="3681" spans="2:13" x14ac:dyDescent="0.25">
      <c r="B3681" s="6">
        <v>43389</v>
      </c>
      <c r="C3681" s="4" t="s">
        <v>2200</v>
      </c>
      <c r="D3681" s="5">
        <v>90000</v>
      </c>
      <c r="E3681" s="5">
        <v>0</v>
      </c>
      <c r="F3681" s="5">
        <f t="shared" si="463"/>
        <v>1826806400</v>
      </c>
      <c r="H3681" s="25" t="str">
        <f t="shared" si="464"/>
        <v>16</v>
      </c>
      <c r="I3681" s="25" t="str">
        <f t="shared" si="465"/>
        <v>10</v>
      </c>
      <c r="J3681" s="25" t="str">
        <f t="shared" si="466"/>
        <v>2018</v>
      </c>
      <c r="K3681" s="25" t="str">
        <f t="shared" si="467"/>
        <v>3</v>
      </c>
      <c r="L3681" s="25" t="str">
        <f t="shared" si="468"/>
        <v>301508</v>
      </c>
      <c r="M3681" s="25" t="str">
        <f t="shared" si="469"/>
        <v>AMPERA 1</v>
      </c>
    </row>
    <row r="3682" spans="2:13" x14ac:dyDescent="0.25">
      <c r="B3682" s="6">
        <v>43389</v>
      </c>
      <c r="C3682" s="4" t="s">
        <v>2200</v>
      </c>
      <c r="D3682" s="5">
        <v>30000</v>
      </c>
      <c r="E3682" s="5">
        <v>0</v>
      </c>
      <c r="F3682" s="5">
        <f t="shared" si="463"/>
        <v>1826836400</v>
      </c>
      <c r="H3682" s="25" t="str">
        <f t="shared" si="464"/>
        <v>16</v>
      </c>
      <c r="I3682" s="25" t="str">
        <f t="shared" si="465"/>
        <v>10</v>
      </c>
      <c r="J3682" s="25" t="str">
        <f t="shared" si="466"/>
        <v>2018</v>
      </c>
      <c r="K3682" s="25" t="str">
        <f t="shared" si="467"/>
        <v>3</v>
      </c>
      <c r="L3682" s="25" t="str">
        <f t="shared" si="468"/>
        <v>301508</v>
      </c>
      <c r="M3682" s="25" t="str">
        <f t="shared" si="469"/>
        <v>AMPERA 1</v>
      </c>
    </row>
    <row r="3683" spans="2:13" x14ac:dyDescent="0.25">
      <c r="B3683" s="6">
        <v>43389</v>
      </c>
      <c r="C3683" s="4" t="s">
        <v>2201</v>
      </c>
      <c r="D3683" s="5">
        <v>150000</v>
      </c>
      <c r="E3683" s="5">
        <v>0</v>
      </c>
      <c r="F3683" s="5">
        <f t="shared" si="463"/>
        <v>1826986400</v>
      </c>
      <c r="H3683" s="25" t="str">
        <f t="shared" si="464"/>
        <v>16</v>
      </c>
      <c r="I3683" s="25" t="str">
        <f t="shared" si="465"/>
        <v>10</v>
      </c>
      <c r="J3683" s="25" t="str">
        <f t="shared" si="466"/>
        <v>2018</v>
      </c>
      <c r="K3683" s="25" t="str">
        <f t="shared" si="467"/>
        <v>3</v>
      </c>
      <c r="L3683" s="25" t="str">
        <f t="shared" si="468"/>
        <v>301507</v>
      </c>
      <c r="M3683" s="25" t="str">
        <f t="shared" si="469"/>
        <v>AMPERA 2</v>
      </c>
    </row>
    <row r="3684" spans="2:13" x14ac:dyDescent="0.25">
      <c r="B3684" s="6">
        <v>43389</v>
      </c>
      <c r="C3684" s="4" t="s">
        <v>2202</v>
      </c>
      <c r="D3684" s="5">
        <v>37500</v>
      </c>
      <c r="E3684" s="5">
        <v>0</v>
      </c>
      <c r="F3684" s="5">
        <f t="shared" si="463"/>
        <v>1827023900</v>
      </c>
      <c r="H3684" s="25" t="str">
        <f t="shared" si="464"/>
        <v>16</v>
      </c>
      <c r="I3684" s="25" t="str">
        <f t="shared" si="465"/>
        <v>10</v>
      </c>
      <c r="J3684" s="25" t="str">
        <f t="shared" si="466"/>
        <v>2018</v>
      </c>
      <c r="K3684" s="25" t="str">
        <f t="shared" si="467"/>
        <v>3</v>
      </c>
      <c r="L3684" s="25" t="str">
        <f t="shared" si="468"/>
        <v>301503</v>
      </c>
      <c r="M3684" s="25" t="str">
        <f t="shared" si="469"/>
        <v>CIPUTAT 1</v>
      </c>
    </row>
    <row r="3685" spans="2:13" x14ac:dyDescent="0.25">
      <c r="B3685" s="6">
        <v>43389</v>
      </c>
      <c r="C3685" s="4" t="s">
        <v>2203</v>
      </c>
      <c r="D3685" s="5">
        <v>75000</v>
      </c>
      <c r="E3685" s="5">
        <v>0</v>
      </c>
      <c r="F3685" s="5">
        <f t="shared" si="463"/>
        <v>1827098900</v>
      </c>
      <c r="H3685" s="25" t="str">
        <f t="shared" si="464"/>
        <v>16</v>
      </c>
      <c r="I3685" s="25" t="str">
        <f t="shared" si="465"/>
        <v>10</v>
      </c>
      <c r="J3685" s="25" t="str">
        <f t="shared" si="466"/>
        <v>2018</v>
      </c>
      <c r="K3685" s="25" t="str">
        <f t="shared" si="467"/>
        <v>3</v>
      </c>
      <c r="L3685" s="25" t="str">
        <f t="shared" si="468"/>
        <v>301506</v>
      </c>
      <c r="M3685" s="25" t="str">
        <f t="shared" si="469"/>
        <v>FATMAWATI 1</v>
      </c>
    </row>
    <row r="3686" spans="2:13" x14ac:dyDescent="0.25">
      <c r="B3686" s="6">
        <v>43389</v>
      </c>
      <c r="C3686" s="4" t="s">
        <v>2204</v>
      </c>
      <c r="D3686" s="5">
        <v>15000</v>
      </c>
      <c r="E3686" s="5">
        <v>0</v>
      </c>
      <c r="F3686" s="5">
        <f t="shared" ref="F3686:F3749" si="470">F3685+D3686-E3686</f>
        <v>1827113900</v>
      </c>
      <c r="H3686" s="25" t="str">
        <f t="shared" si="464"/>
        <v>16</v>
      </c>
      <c r="I3686" s="25" t="str">
        <f t="shared" si="465"/>
        <v>10</v>
      </c>
      <c r="J3686" s="25" t="str">
        <f t="shared" si="466"/>
        <v>2018</v>
      </c>
      <c r="K3686" s="25" t="str">
        <f t="shared" si="467"/>
        <v>3</v>
      </c>
      <c r="L3686" s="25" t="str">
        <f t="shared" si="468"/>
        <v>301534</v>
      </c>
      <c r="M3686" s="25" t="str">
        <f t="shared" si="469"/>
        <v>LT AGUNG 3</v>
      </c>
    </row>
    <row r="3687" spans="2:13" x14ac:dyDescent="0.25">
      <c r="B3687" s="6">
        <v>43389</v>
      </c>
      <c r="C3687" s="4" t="s">
        <v>2203</v>
      </c>
      <c r="D3687" s="5">
        <v>30000</v>
      </c>
      <c r="E3687" s="5">
        <v>0</v>
      </c>
      <c r="F3687" s="5">
        <f t="shared" si="470"/>
        <v>1827143900</v>
      </c>
      <c r="H3687" s="25" t="str">
        <f t="shared" si="464"/>
        <v>16</v>
      </c>
      <c r="I3687" s="25" t="str">
        <f t="shared" si="465"/>
        <v>10</v>
      </c>
      <c r="J3687" s="25" t="str">
        <f t="shared" si="466"/>
        <v>2018</v>
      </c>
      <c r="K3687" s="25" t="str">
        <f t="shared" si="467"/>
        <v>3</v>
      </c>
      <c r="L3687" s="25" t="str">
        <f t="shared" si="468"/>
        <v>301506</v>
      </c>
      <c r="M3687" s="25" t="str">
        <f t="shared" si="469"/>
        <v>FATMAWATI 1</v>
      </c>
    </row>
    <row r="3688" spans="2:13" x14ac:dyDescent="0.25">
      <c r="B3688" s="6">
        <v>43389</v>
      </c>
      <c r="C3688" s="4" t="s">
        <v>2205</v>
      </c>
      <c r="D3688" s="5">
        <v>360000</v>
      </c>
      <c r="E3688" s="5">
        <v>0</v>
      </c>
      <c r="F3688" s="5">
        <f t="shared" si="470"/>
        <v>1827503900</v>
      </c>
      <c r="H3688" s="25" t="str">
        <f t="shared" si="464"/>
        <v>16</v>
      </c>
      <c r="I3688" s="25" t="str">
        <f t="shared" si="465"/>
        <v>10</v>
      </c>
      <c r="J3688" s="25" t="str">
        <f t="shared" si="466"/>
        <v>2018</v>
      </c>
      <c r="K3688" s="25" t="str">
        <f t="shared" si="467"/>
        <v>3</v>
      </c>
      <c r="L3688" s="25" t="str">
        <f t="shared" si="468"/>
        <v>301514</v>
      </c>
      <c r="M3688" s="25" t="str">
        <f t="shared" si="469"/>
        <v>PS REBO</v>
      </c>
    </row>
    <row r="3689" spans="2:13" x14ac:dyDescent="0.25">
      <c r="B3689" s="6">
        <v>43389</v>
      </c>
      <c r="C3689" s="4" t="s">
        <v>2206</v>
      </c>
      <c r="D3689" s="5">
        <v>150000</v>
      </c>
      <c r="E3689" s="5">
        <v>0</v>
      </c>
      <c r="F3689" s="5">
        <f t="shared" si="470"/>
        <v>1827653900</v>
      </c>
      <c r="H3689" s="25" t="str">
        <f t="shared" ref="H3689:H3752" si="471">MID(C3689,81,2)</f>
        <v>16</v>
      </c>
      <c r="I3689" s="25" t="str">
        <f t="shared" ref="I3689:I3752" si="472">MID(C3689,83,2)</f>
        <v>10</v>
      </c>
      <c r="J3689" s="25" t="str">
        <f t="shared" ref="J3689:J3752" si="473">MID(C3689,85,4)</f>
        <v>2018</v>
      </c>
      <c r="K3689" s="25" t="str">
        <f t="shared" ref="K3689:K3752" si="474">MID(C3689,90,1)</f>
        <v>3</v>
      </c>
      <c r="L3689" s="25" t="str">
        <f t="shared" ref="L3689:L3752" si="475">MID(C3689,92,6)</f>
        <v>301515</v>
      </c>
      <c r="M3689" s="25" t="str">
        <f t="shared" ref="M3689:M3752" si="476">MID(C3689,99,15)</f>
        <v>DUKUH 1</v>
      </c>
    </row>
    <row r="3690" spans="2:13" x14ac:dyDescent="0.25">
      <c r="B3690" s="6">
        <v>43389</v>
      </c>
      <c r="C3690" s="4" t="s">
        <v>2207</v>
      </c>
      <c r="D3690" s="5">
        <v>405000</v>
      </c>
      <c r="E3690" s="5">
        <v>0</v>
      </c>
      <c r="F3690" s="5">
        <f t="shared" si="470"/>
        <v>1828058900</v>
      </c>
      <c r="H3690" s="25" t="str">
        <f t="shared" si="471"/>
        <v>16</v>
      </c>
      <c r="I3690" s="25" t="str">
        <f t="shared" si="472"/>
        <v>10</v>
      </c>
      <c r="J3690" s="25" t="str">
        <f t="shared" si="473"/>
        <v>2018</v>
      </c>
      <c r="K3690" s="25" t="str">
        <f t="shared" si="474"/>
        <v>3</v>
      </c>
      <c r="L3690" s="25" t="str">
        <f t="shared" si="475"/>
        <v>301509</v>
      </c>
      <c r="M3690" s="25" t="str">
        <f t="shared" si="476"/>
        <v>LT AGUNG 2</v>
      </c>
    </row>
    <row r="3691" spans="2:13" x14ac:dyDescent="0.25">
      <c r="B3691" s="6">
        <v>43389</v>
      </c>
      <c r="C3691" s="4" t="s">
        <v>2208</v>
      </c>
      <c r="D3691" s="5">
        <v>180000</v>
      </c>
      <c r="E3691" s="5">
        <v>0</v>
      </c>
      <c r="F3691" s="5">
        <f t="shared" si="470"/>
        <v>1828238900</v>
      </c>
      <c r="H3691" s="25" t="str">
        <f t="shared" si="471"/>
        <v>16</v>
      </c>
      <c r="I3691" s="25" t="str">
        <f t="shared" si="472"/>
        <v>10</v>
      </c>
      <c r="J3691" s="25" t="str">
        <f t="shared" si="473"/>
        <v>2018</v>
      </c>
      <c r="K3691" s="25" t="str">
        <f t="shared" si="474"/>
        <v>3</v>
      </c>
      <c r="L3691" s="25" t="str">
        <f t="shared" si="475"/>
        <v>301511</v>
      </c>
      <c r="M3691" s="25" t="str">
        <f t="shared" si="476"/>
        <v>GEDONG 2</v>
      </c>
    </row>
    <row r="3692" spans="2:13" x14ac:dyDescent="0.25">
      <c r="B3692" s="6">
        <v>43389</v>
      </c>
      <c r="C3692" s="4" t="s">
        <v>2209</v>
      </c>
      <c r="D3692" s="5">
        <v>30000</v>
      </c>
      <c r="E3692" s="5">
        <v>0</v>
      </c>
      <c r="F3692" s="5">
        <f t="shared" si="470"/>
        <v>1828268900</v>
      </c>
      <c r="H3692" s="25" t="str">
        <f t="shared" si="471"/>
        <v>16</v>
      </c>
      <c r="I3692" s="25" t="str">
        <f t="shared" si="472"/>
        <v>10</v>
      </c>
      <c r="J3692" s="25" t="str">
        <f t="shared" si="473"/>
        <v>2018</v>
      </c>
      <c r="K3692" s="25" t="str">
        <f t="shared" si="474"/>
        <v>3</v>
      </c>
      <c r="L3692" s="25" t="str">
        <f t="shared" si="475"/>
        <v>301504</v>
      </c>
      <c r="M3692" s="25" t="str">
        <f t="shared" si="476"/>
        <v>PD PINANG</v>
      </c>
    </row>
    <row r="3693" spans="2:13" x14ac:dyDescent="0.25">
      <c r="B3693" s="6">
        <v>43389</v>
      </c>
      <c r="C3693" s="4" t="s">
        <v>2206</v>
      </c>
      <c r="D3693" s="5">
        <v>75000</v>
      </c>
      <c r="E3693" s="5">
        <v>0</v>
      </c>
      <c r="F3693" s="5">
        <f t="shared" si="470"/>
        <v>1828343900</v>
      </c>
      <c r="H3693" s="25" t="str">
        <f t="shared" si="471"/>
        <v>16</v>
      </c>
      <c r="I3693" s="25" t="str">
        <f t="shared" si="472"/>
        <v>10</v>
      </c>
      <c r="J3693" s="25" t="str">
        <f t="shared" si="473"/>
        <v>2018</v>
      </c>
      <c r="K3693" s="25" t="str">
        <f t="shared" si="474"/>
        <v>3</v>
      </c>
      <c r="L3693" s="25" t="str">
        <f t="shared" si="475"/>
        <v>301515</v>
      </c>
      <c r="M3693" s="25" t="str">
        <f t="shared" si="476"/>
        <v>DUKUH 1</v>
      </c>
    </row>
    <row r="3694" spans="2:13" x14ac:dyDescent="0.25">
      <c r="B3694" s="6">
        <v>43389</v>
      </c>
      <c r="C3694" s="4" t="s">
        <v>2202</v>
      </c>
      <c r="D3694" s="5">
        <v>75000</v>
      </c>
      <c r="E3694" s="5">
        <v>0</v>
      </c>
      <c r="F3694" s="5">
        <f t="shared" si="470"/>
        <v>1828418900</v>
      </c>
      <c r="H3694" s="25" t="str">
        <f t="shared" si="471"/>
        <v>16</v>
      </c>
      <c r="I3694" s="25" t="str">
        <f t="shared" si="472"/>
        <v>10</v>
      </c>
      <c r="J3694" s="25" t="str">
        <f t="shared" si="473"/>
        <v>2018</v>
      </c>
      <c r="K3694" s="25" t="str">
        <f t="shared" si="474"/>
        <v>3</v>
      </c>
      <c r="L3694" s="25" t="str">
        <f t="shared" si="475"/>
        <v>301503</v>
      </c>
      <c r="M3694" s="25" t="str">
        <f t="shared" si="476"/>
        <v>CIPUTAT 1</v>
      </c>
    </row>
    <row r="3695" spans="2:13" x14ac:dyDescent="0.25">
      <c r="B3695" s="6">
        <v>43389</v>
      </c>
      <c r="C3695" s="4" t="s">
        <v>2207</v>
      </c>
      <c r="D3695" s="5">
        <v>30000</v>
      </c>
      <c r="E3695" s="5">
        <v>0</v>
      </c>
      <c r="F3695" s="5">
        <f t="shared" si="470"/>
        <v>1828448900</v>
      </c>
      <c r="H3695" s="25" t="str">
        <f t="shared" si="471"/>
        <v>16</v>
      </c>
      <c r="I3695" s="25" t="str">
        <f t="shared" si="472"/>
        <v>10</v>
      </c>
      <c r="J3695" s="25" t="str">
        <f t="shared" si="473"/>
        <v>2018</v>
      </c>
      <c r="K3695" s="25" t="str">
        <f t="shared" si="474"/>
        <v>3</v>
      </c>
      <c r="L3695" s="25" t="str">
        <f t="shared" si="475"/>
        <v>301509</v>
      </c>
      <c r="M3695" s="25" t="str">
        <f t="shared" si="476"/>
        <v>LT AGUNG 2</v>
      </c>
    </row>
    <row r="3696" spans="2:13" x14ac:dyDescent="0.25">
      <c r="B3696" s="6">
        <v>43389</v>
      </c>
      <c r="C3696" s="4" t="s">
        <v>2201</v>
      </c>
      <c r="D3696" s="5">
        <v>15000</v>
      </c>
      <c r="E3696" s="5">
        <v>0</v>
      </c>
      <c r="F3696" s="5">
        <f t="shared" si="470"/>
        <v>1828463900</v>
      </c>
      <c r="H3696" s="25" t="str">
        <f t="shared" si="471"/>
        <v>16</v>
      </c>
      <c r="I3696" s="25" t="str">
        <f t="shared" si="472"/>
        <v>10</v>
      </c>
      <c r="J3696" s="25" t="str">
        <f t="shared" si="473"/>
        <v>2018</v>
      </c>
      <c r="K3696" s="25" t="str">
        <f t="shared" si="474"/>
        <v>3</v>
      </c>
      <c r="L3696" s="25" t="str">
        <f t="shared" si="475"/>
        <v>301507</v>
      </c>
      <c r="M3696" s="25" t="str">
        <f t="shared" si="476"/>
        <v>AMPERA 2</v>
      </c>
    </row>
    <row r="3697" spans="2:13" x14ac:dyDescent="0.25">
      <c r="B3697" s="6">
        <v>43389</v>
      </c>
      <c r="C3697" s="4" t="s">
        <v>2210</v>
      </c>
      <c r="D3697" s="5">
        <v>21500</v>
      </c>
      <c r="E3697" s="5">
        <v>0</v>
      </c>
      <c r="F3697" s="5">
        <f t="shared" si="470"/>
        <v>1828485400</v>
      </c>
      <c r="H3697" s="25" t="str">
        <f t="shared" si="471"/>
        <v>16</v>
      </c>
      <c r="I3697" s="25" t="str">
        <f t="shared" si="472"/>
        <v>10</v>
      </c>
      <c r="J3697" s="25" t="str">
        <f t="shared" si="473"/>
        <v>2018</v>
      </c>
      <c r="K3697" s="25" t="str">
        <f t="shared" si="474"/>
        <v>3</v>
      </c>
      <c r="L3697" s="25" t="str">
        <f t="shared" si="475"/>
        <v>301516</v>
      </c>
      <c r="M3697" s="25" t="str">
        <f t="shared" si="476"/>
        <v>DUKUH 3</v>
      </c>
    </row>
    <row r="3698" spans="2:13" x14ac:dyDescent="0.25">
      <c r="B3698" s="6">
        <v>43389</v>
      </c>
      <c r="C3698" s="4" t="s">
        <v>2211</v>
      </c>
      <c r="D3698" s="5">
        <v>90000</v>
      </c>
      <c r="E3698" s="5">
        <v>0</v>
      </c>
      <c r="F3698" s="5">
        <f t="shared" si="470"/>
        <v>1828575400</v>
      </c>
      <c r="H3698" s="25" t="str">
        <f t="shared" si="471"/>
        <v>16</v>
      </c>
      <c r="I3698" s="25" t="str">
        <f t="shared" si="472"/>
        <v>10</v>
      </c>
      <c r="J3698" s="25" t="str">
        <f t="shared" si="473"/>
        <v>2018</v>
      </c>
      <c r="K3698" s="25" t="str">
        <f t="shared" si="474"/>
        <v>3</v>
      </c>
      <c r="L3698" s="25" t="str">
        <f t="shared" si="475"/>
        <v>301505</v>
      </c>
      <c r="M3698" s="25" t="str">
        <f t="shared" si="476"/>
        <v>FATMAWATI 2</v>
      </c>
    </row>
    <row r="3699" spans="2:13" x14ac:dyDescent="0.25">
      <c r="B3699" s="6">
        <v>43389</v>
      </c>
      <c r="C3699" s="4" t="s">
        <v>2205</v>
      </c>
      <c r="D3699" s="5">
        <v>105000</v>
      </c>
      <c r="E3699" s="5">
        <v>0</v>
      </c>
      <c r="F3699" s="5">
        <f t="shared" si="470"/>
        <v>1828680400</v>
      </c>
      <c r="H3699" s="25" t="str">
        <f t="shared" si="471"/>
        <v>16</v>
      </c>
      <c r="I3699" s="25" t="str">
        <f t="shared" si="472"/>
        <v>10</v>
      </c>
      <c r="J3699" s="25" t="str">
        <f t="shared" si="473"/>
        <v>2018</v>
      </c>
      <c r="K3699" s="25" t="str">
        <f t="shared" si="474"/>
        <v>3</v>
      </c>
      <c r="L3699" s="25" t="str">
        <f t="shared" si="475"/>
        <v>301514</v>
      </c>
      <c r="M3699" s="25" t="str">
        <f t="shared" si="476"/>
        <v>PS REBO</v>
      </c>
    </row>
    <row r="3700" spans="2:13" x14ac:dyDescent="0.25">
      <c r="B3700" s="6">
        <v>43389</v>
      </c>
      <c r="C3700" s="4" t="s">
        <v>2212</v>
      </c>
      <c r="D3700" s="5">
        <v>150000</v>
      </c>
      <c r="E3700" s="5">
        <v>0</v>
      </c>
      <c r="F3700" s="5">
        <f t="shared" si="470"/>
        <v>1828830400</v>
      </c>
      <c r="H3700" s="25" t="str">
        <f t="shared" si="471"/>
        <v>16</v>
      </c>
      <c r="I3700" s="25" t="str">
        <f t="shared" si="472"/>
        <v>10</v>
      </c>
      <c r="J3700" s="25" t="str">
        <f t="shared" si="473"/>
        <v>2018</v>
      </c>
      <c r="K3700" s="25" t="str">
        <f t="shared" si="474"/>
        <v>3</v>
      </c>
      <c r="L3700" s="25" t="str">
        <f t="shared" si="475"/>
        <v>301512</v>
      </c>
      <c r="M3700" s="25" t="str">
        <f t="shared" si="476"/>
        <v>GEDONG 1</v>
      </c>
    </row>
    <row r="3701" spans="2:13" x14ac:dyDescent="0.25">
      <c r="B3701" s="6">
        <v>43389</v>
      </c>
      <c r="C3701" s="4" t="s">
        <v>2199</v>
      </c>
      <c r="D3701" s="5">
        <v>15000</v>
      </c>
      <c r="E3701" s="5">
        <v>0</v>
      </c>
      <c r="F3701" s="5">
        <f t="shared" si="470"/>
        <v>1828845400</v>
      </c>
      <c r="H3701" s="25" t="str">
        <f t="shared" si="471"/>
        <v>16</v>
      </c>
      <c r="I3701" s="25" t="str">
        <f t="shared" si="472"/>
        <v>10</v>
      </c>
      <c r="J3701" s="25" t="str">
        <f t="shared" si="473"/>
        <v>2018</v>
      </c>
      <c r="K3701" s="25" t="str">
        <f t="shared" si="474"/>
        <v>3</v>
      </c>
      <c r="L3701" s="25" t="str">
        <f t="shared" si="475"/>
        <v>301510</v>
      </c>
      <c r="M3701" s="25" t="str">
        <f t="shared" si="476"/>
        <v>LT AGUNG 1</v>
      </c>
    </row>
    <row r="3702" spans="2:13" x14ac:dyDescent="0.25">
      <c r="B3702" s="6">
        <v>43389</v>
      </c>
      <c r="C3702" s="4" t="s">
        <v>2213</v>
      </c>
      <c r="D3702" s="5">
        <v>15000</v>
      </c>
      <c r="E3702" s="5">
        <v>0</v>
      </c>
      <c r="F3702" s="5">
        <f t="shared" si="470"/>
        <v>1828860400</v>
      </c>
      <c r="H3702" s="25" t="str">
        <f t="shared" si="471"/>
        <v>16</v>
      </c>
      <c r="I3702" s="25" t="str">
        <f t="shared" si="472"/>
        <v>10</v>
      </c>
      <c r="J3702" s="25" t="str">
        <f t="shared" si="473"/>
        <v>2018</v>
      </c>
      <c r="K3702" s="25" t="str">
        <f t="shared" si="474"/>
        <v>3</v>
      </c>
      <c r="L3702" s="25" t="str">
        <f t="shared" si="475"/>
        <v>301513</v>
      </c>
      <c r="M3702" s="25" t="str">
        <f t="shared" si="476"/>
        <v>KP RAMBUTAN</v>
      </c>
    </row>
    <row r="3703" spans="2:13" x14ac:dyDescent="0.25">
      <c r="B3703" s="6">
        <v>43389</v>
      </c>
      <c r="C3703" s="4" t="s">
        <v>2209</v>
      </c>
      <c r="D3703" s="5">
        <v>150000</v>
      </c>
      <c r="E3703" s="5">
        <v>0</v>
      </c>
      <c r="F3703" s="5">
        <f t="shared" si="470"/>
        <v>1829010400</v>
      </c>
      <c r="H3703" s="25" t="str">
        <f t="shared" si="471"/>
        <v>16</v>
      </c>
      <c r="I3703" s="25" t="str">
        <f t="shared" si="472"/>
        <v>10</v>
      </c>
      <c r="J3703" s="25" t="str">
        <f t="shared" si="473"/>
        <v>2018</v>
      </c>
      <c r="K3703" s="25" t="str">
        <f t="shared" si="474"/>
        <v>3</v>
      </c>
      <c r="L3703" s="25" t="str">
        <f t="shared" si="475"/>
        <v>301504</v>
      </c>
      <c r="M3703" s="25" t="str">
        <f t="shared" si="476"/>
        <v>PD PINANG</v>
      </c>
    </row>
    <row r="3704" spans="2:13" x14ac:dyDescent="0.25">
      <c r="B3704" s="6">
        <v>43389</v>
      </c>
      <c r="C3704" s="4" t="s">
        <v>2210</v>
      </c>
      <c r="D3704" s="5">
        <v>45000</v>
      </c>
      <c r="E3704" s="5">
        <v>0</v>
      </c>
      <c r="F3704" s="5">
        <f t="shared" si="470"/>
        <v>1829055400</v>
      </c>
      <c r="H3704" s="25" t="str">
        <f t="shared" si="471"/>
        <v>16</v>
      </c>
      <c r="I3704" s="25" t="str">
        <f t="shared" si="472"/>
        <v>10</v>
      </c>
      <c r="J3704" s="25" t="str">
        <f t="shared" si="473"/>
        <v>2018</v>
      </c>
      <c r="K3704" s="25" t="str">
        <f t="shared" si="474"/>
        <v>3</v>
      </c>
      <c r="L3704" s="25" t="str">
        <f t="shared" si="475"/>
        <v>301516</v>
      </c>
      <c r="M3704" s="25" t="str">
        <f t="shared" si="476"/>
        <v>DUKUH 3</v>
      </c>
    </row>
    <row r="3705" spans="2:13" x14ac:dyDescent="0.25">
      <c r="B3705" s="6">
        <v>43389</v>
      </c>
      <c r="C3705" s="4" t="s">
        <v>2213</v>
      </c>
      <c r="D3705" s="5">
        <v>82500</v>
      </c>
      <c r="E3705" s="5">
        <v>0</v>
      </c>
      <c r="F3705" s="5">
        <f t="shared" si="470"/>
        <v>1829137900</v>
      </c>
      <c r="H3705" s="25" t="str">
        <f t="shared" si="471"/>
        <v>16</v>
      </c>
      <c r="I3705" s="25" t="str">
        <f t="shared" si="472"/>
        <v>10</v>
      </c>
      <c r="J3705" s="25" t="str">
        <f t="shared" si="473"/>
        <v>2018</v>
      </c>
      <c r="K3705" s="25" t="str">
        <f t="shared" si="474"/>
        <v>3</v>
      </c>
      <c r="L3705" s="25" t="str">
        <f t="shared" si="475"/>
        <v>301513</v>
      </c>
      <c r="M3705" s="25" t="str">
        <f t="shared" si="476"/>
        <v>KP RAMBUTAN</v>
      </c>
    </row>
    <row r="3706" spans="2:13" x14ac:dyDescent="0.25">
      <c r="B3706" s="6">
        <v>43389</v>
      </c>
      <c r="C3706" s="4" t="s">
        <v>2211</v>
      </c>
      <c r="D3706" s="5">
        <v>15000</v>
      </c>
      <c r="E3706" s="5">
        <v>0</v>
      </c>
      <c r="F3706" s="5">
        <f t="shared" si="470"/>
        <v>1829152900</v>
      </c>
      <c r="H3706" s="25" t="str">
        <f t="shared" si="471"/>
        <v>16</v>
      </c>
      <c r="I3706" s="25" t="str">
        <f t="shared" si="472"/>
        <v>10</v>
      </c>
      <c r="J3706" s="25" t="str">
        <f t="shared" si="473"/>
        <v>2018</v>
      </c>
      <c r="K3706" s="25" t="str">
        <f t="shared" si="474"/>
        <v>3</v>
      </c>
      <c r="L3706" s="25" t="str">
        <f t="shared" si="475"/>
        <v>301505</v>
      </c>
      <c r="M3706" s="25" t="str">
        <f t="shared" si="476"/>
        <v>FATMAWATI 2</v>
      </c>
    </row>
    <row r="3707" spans="2:13" x14ac:dyDescent="0.25">
      <c r="B3707" s="6">
        <v>43389</v>
      </c>
      <c r="C3707" s="4" t="s">
        <v>2214</v>
      </c>
      <c r="D3707" s="5">
        <v>60000</v>
      </c>
      <c r="E3707" s="5">
        <v>0</v>
      </c>
      <c r="F3707" s="5">
        <f t="shared" si="470"/>
        <v>1829212900</v>
      </c>
      <c r="H3707" s="25" t="str">
        <f t="shared" si="471"/>
        <v>16</v>
      </c>
      <c r="I3707" s="25" t="str">
        <f t="shared" si="472"/>
        <v>10</v>
      </c>
      <c r="J3707" s="25" t="str">
        <f t="shared" si="473"/>
        <v>2018</v>
      </c>
      <c r="K3707" s="25" t="str">
        <f t="shared" si="474"/>
        <v>1</v>
      </c>
      <c r="L3707" s="25" t="str">
        <f t="shared" si="475"/>
        <v>301505</v>
      </c>
      <c r="M3707" s="25" t="str">
        <f t="shared" si="476"/>
        <v>FATMAWATI 2</v>
      </c>
    </row>
    <row r="3708" spans="2:13" x14ac:dyDescent="0.25">
      <c r="B3708" s="6">
        <v>43389</v>
      </c>
      <c r="C3708" s="4" t="s">
        <v>2215</v>
      </c>
      <c r="D3708" s="5">
        <v>975000</v>
      </c>
      <c r="E3708" s="5">
        <v>0</v>
      </c>
      <c r="F3708" s="5">
        <f t="shared" si="470"/>
        <v>1830187900</v>
      </c>
      <c r="H3708" s="25" t="str">
        <f t="shared" si="471"/>
        <v>16</v>
      </c>
      <c r="I3708" s="25" t="str">
        <f t="shared" si="472"/>
        <v>10</v>
      </c>
      <c r="J3708" s="25" t="str">
        <f t="shared" si="473"/>
        <v>2018</v>
      </c>
      <c r="K3708" s="25" t="str">
        <f t="shared" si="474"/>
        <v>1</v>
      </c>
      <c r="L3708" s="25" t="str">
        <f t="shared" si="475"/>
        <v>301506</v>
      </c>
      <c r="M3708" s="25" t="str">
        <f t="shared" si="476"/>
        <v>FATMAWATI 1</v>
      </c>
    </row>
    <row r="3709" spans="2:13" x14ac:dyDescent="0.25">
      <c r="B3709" s="6">
        <v>43389</v>
      </c>
      <c r="C3709" s="4" t="s">
        <v>2216</v>
      </c>
      <c r="D3709" s="5">
        <v>345000</v>
      </c>
      <c r="E3709" s="5">
        <v>0</v>
      </c>
      <c r="F3709" s="5">
        <f t="shared" si="470"/>
        <v>1830532900</v>
      </c>
      <c r="H3709" s="25" t="str">
        <f t="shared" si="471"/>
        <v>16</v>
      </c>
      <c r="I3709" s="25" t="str">
        <f t="shared" si="472"/>
        <v>10</v>
      </c>
      <c r="J3709" s="25" t="str">
        <f t="shared" si="473"/>
        <v>2018</v>
      </c>
      <c r="K3709" s="25" t="str">
        <f t="shared" si="474"/>
        <v>1</v>
      </c>
      <c r="L3709" s="25" t="str">
        <f t="shared" si="475"/>
        <v>301504</v>
      </c>
      <c r="M3709" s="25" t="str">
        <f t="shared" si="476"/>
        <v>PD PINANG</v>
      </c>
    </row>
    <row r="3710" spans="2:13" x14ac:dyDescent="0.25">
      <c r="B3710" s="6">
        <v>43389</v>
      </c>
      <c r="C3710" s="4" t="s">
        <v>2217</v>
      </c>
      <c r="D3710" s="5">
        <v>90000</v>
      </c>
      <c r="E3710" s="5">
        <v>0</v>
      </c>
      <c r="F3710" s="5">
        <f t="shared" si="470"/>
        <v>1830622900</v>
      </c>
      <c r="H3710" s="25" t="str">
        <f t="shared" si="471"/>
        <v>16</v>
      </c>
      <c r="I3710" s="25" t="str">
        <f t="shared" si="472"/>
        <v>10</v>
      </c>
      <c r="J3710" s="25" t="str">
        <f t="shared" si="473"/>
        <v>2018</v>
      </c>
      <c r="K3710" s="25" t="str">
        <f t="shared" si="474"/>
        <v>1</v>
      </c>
      <c r="L3710" s="25" t="str">
        <f t="shared" si="475"/>
        <v>301509</v>
      </c>
      <c r="M3710" s="25" t="str">
        <f t="shared" si="476"/>
        <v>LT AGUNG 2</v>
      </c>
    </row>
    <row r="3711" spans="2:13" x14ac:dyDescent="0.25">
      <c r="B3711" s="6">
        <v>43389</v>
      </c>
      <c r="C3711" s="4" t="s">
        <v>2218</v>
      </c>
      <c r="D3711" s="5">
        <v>1132500</v>
      </c>
      <c r="E3711" s="5">
        <v>0</v>
      </c>
      <c r="F3711" s="5">
        <f t="shared" si="470"/>
        <v>1831755400</v>
      </c>
      <c r="H3711" s="25" t="str">
        <f t="shared" si="471"/>
        <v>16</v>
      </c>
      <c r="I3711" s="25" t="str">
        <f t="shared" si="472"/>
        <v>10</v>
      </c>
      <c r="J3711" s="25" t="str">
        <f t="shared" si="473"/>
        <v>2018</v>
      </c>
      <c r="K3711" s="25" t="str">
        <f t="shared" si="474"/>
        <v>1</v>
      </c>
      <c r="L3711" s="25" t="str">
        <f t="shared" si="475"/>
        <v>301508</v>
      </c>
      <c r="M3711" s="25" t="str">
        <f t="shared" si="476"/>
        <v>AMPERA 1</v>
      </c>
    </row>
    <row r="3712" spans="2:13" x14ac:dyDescent="0.25">
      <c r="B3712" s="6">
        <v>43389</v>
      </c>
      <c r="C3712" s="4" t="s">
        <v>2214</v>
      </c>
      <c r="D3712" s="5">
        <v>750000</v>
      </c>
      <c r="E3712" s="5">
        <v>0</v>
      </c>
      <c r="F3712" s="5">
        <f t="shared" si="470"/>
        <v>1832505400</v>
      </c>
      <c r="H3712" s="25" t="str">
        <f t="shared" si="471"/>
        <v>16</v>
      </c>
      <c r="I3712" s="25" t="str">
        <f t="shared" si="472"/>
        <v>10</v>
      </c>
      <c r="J3712" s="25" t="str">
        <f t="shared" si="473"/>
        <v>2018</v>
      </c>
      <c r="K3712" s="25" t="str">
        <f t="shared" si="474"/>
        <v>1</v>
      </c>
      <c r="L3712" s="25" t="str">
        <f t="shared" si="475"/>
        <v>301505</v>
      </c>
      <c r="M3712" s="25" t="str">
        <f t="shared" si="476"/>
        <v>FATMAWATI 2</v>
      </c>
    </row>
    <row r="3713" spans="2:13" x14ac:dyDescent="0.25">
      <c r="B3713" s="6">
        <v>43389</v>
      </c>
      <c r="C3713" s="4" t="s">
        <v>2219</v>
      </c>
      <c r="D3713" s="5">
        <v>915000</v>
      </c>
      <c r="E3713" s="5">
        <v>0</v>
      </c>
      <c r="F3713" s="5">
        <f t="shared" si="470"/>
        <v>1833420400</v>
      </c>
      <c r="H3713" s="25" t="str">
        <f t="shared" si="471"/>
        <v>16</v>
      </c>
      <c r="I3713" s="25" t="str">
        <f t="shared" si="472"/>
        <v>10</v>
      </c>
      <c r="J3713" s="25" t="str">
        <f t="shared" si="473"/>
        <v>2018</v>
      </c>
      <c r="K3713" s="25" t="str">
        <f t="shared" si="474"/>
        <v>1</v>
      </c>
      <c r="L3713" s="25" t="str">
        <f t="shared" si="475"/>
        <v>301507</v>
      </c>
      <c r="M3713" s="25" t="str">
        <f t="shared" si="476"/>
        <v>AMPERA 2</v>
      </c>
    </row>
    <row r="3714" spans="2:13" x14ac:dyDescent="0.25">
      <c r="B3714" s="6">
        <v>43389</v>
      </c>
      <c r="C3714" s="4" t="s">
        <v>2220</v>
      </c>
      <c r="D3714" s="5">
        <v>135000</v>
      </c>
      <c r="E3714" s="5">
        <v>0</v>
      </c>
      <c r="F3714" s="5">
        <f t="shared" si="470"/>
        <v>1833555400</v>
      </c>
      <c r="H3714" s="25" t="str">
        <f t="shared" si="471"/>
        <v>16</v>
      </c>
      <c r="I3714" s="25" t="str">
        <f t="shared" si="472"/>
        <v>10</v>
      </c>
      <c r="J3714" s="25" t="str">
        <f t="shared" si="473"/>
        <v>2018</v>
      </c>
      <c r="K3714" s="25" t="str">
        <f t="shared" si="474"/>
        <v>1</v>
      </c>
      <c r="L3714" s="25" t="str">
        <f t="shared" si="475"/>
        <v>301503</v>
      </c>
      <c r="M3714" s="25" t="str">
        <f t="shared" si="476"/>
        <v>CIPUTAT 1</v>
      </c>
    </row>
    <row r="3715" spans="2:13" x14ac:dyDescent="0.25">
      <c r="B3715" s="6">
        <v>43389</v>
      </c>
      <c r="C3715" s="4" t="s">
        <v>2218</v>
      </c>
      <c r="D3715" s="5">
        <v>225000</v>
      </c>
      <c r="E3715" s="5">
        <v>0</v>
      </c>
      <c r="F3715" s="5">
        <f t="shared" si="470"/>
        <v>1833780400</v>
      </c>
      <c r="H3715" s="25" t="str">
        <f t="shared" si="471"/>
        <v>16</v>
      </c>
      <c r="I3715" s="25" t="str">
        <f t="shared" si="472"/>
        <v>10</v>
      </c>
      <c r="J3715" s="25" t="str">
        <f t="shared" si="473"/>
        <v>2018</v>
      </c>
      <c r="K3715" s="25" t="str">
        <f t="shared" si="474"/>
        <v>1</v>
      </c>
      <c r="L3715" s="25" t="str">
        <f t="shared" si="475"/>
        <v>301508</v>
      </c>
      <c r="M3715" s="25" t="str">
        <f t="shared" si="476"/>
        <v>AMPERA 1</v>
      </c>
    </row>
    <row r="3716" spans="2:13" x14ac:dyDescent="0.25">
      <c r="B3716" s="6">
        <v>43389</v>
      </c>
      <c r="C3716" s="4" t="s">
        <v>2217</v>
      </c>
      <c r="D3716" s="5">
        <v>2467500</v>
      </c>
      <c r="E3716" s="5">
        <v>0</v>
      </c>
      <c r="F3716" s="5">
        <f t="shared" si="470"/>
        <v>1836247900</v>
      </c>
      <c r="H3716" s="25" t="str">
        <f t="shared" si="471"/>
        <v>16</v>
      </c>
      <c r="I3716" s="25" t="str">
        <f t="shared" si="472"/>
        <v>10</v>
      </c>
      <c r="J3716" s="25" t="str">
        <f t="shared" si="473"/>
        <v>2018</v>
      </c>
      <c r="K3716" s="25" t="str">
        <f t="shared" si="474"/>
        <v>1</v>
      </c>
      <c r="L3716" s="25" t="str">
        <f t="shared" si="475"/>
        <v>301509</v>
      </c>
      <c r="M3716" s="25" t="str">
        <f t="shared" si="476"/>
        <v>LT AGUNG 2</v>
      </c>
    </row>
    <row r="3717" spans="2:13" x14ac:dyDescent="0.25">
      <c r="B3717" s="6">
        <v>43389</v>
      </c>
      <c r="C3717" s="4" t="s">
        <v>2221</v>
      </c>
      <c r="D3717" s="5">
        <v>900000</v>
      </c>
      <c r="E3717" s="5">
        <v>0</v>
      </c>
      <c r="F3717" s="5">
        <f t="shared" si="470"/>
        <v>1837147900</v>
      </c>
      <c r="H3717" s="25" t="str">
        <f t="shared" si="471"/>
        <v>16</v>
      </c>
      <c r="I3717" s="25" t="str">
        <f t="shared" si="472"/>
        <v>10</v>
      </c>
      <c r="J3717" s="25" t="str">
        <f t="shared" si="473"/>
        <v>2018</v>
      </c>
      <c r="K3717" s="25" t="str">
        <f t="shared" si="474"/>
        <v>1</v>
      </c>
      <c r="L3717" s="25" t="str">
        <f t="shared" si="475"/>
        <v>301510</v>
      </c>
      <c r="M3717" s="25" t="str">
        <f t="shared" si="476"/>
        <v>LT AGUNG 1</v>
      </c>
    </row>
    <row r="3718" spans="2:13" x14ac:dyDescent="0.25">
      <c r="B3718" s="6">
        <v>43389</v>
      </c>
      <c r="C3718" s="4" t="s">
        <v>2219</v>
      </c>
      <c r="D3718" s="5">
        <v>75000</v>
      </c>
      <c r="E3718" s="5">
        <v>0</v>
      </c>
      <c r="F3718" s="5">
        <f t="shared" si="470"/>
        <v>1837222900</v>
      </c>
      <c r="H3718" s="25" t="str">
        <f t="shared" si="471"/>
        <v>16</v>
      </c>
      <c r="I3718" s="25" t="str">
        <f t="shared" si="472"/>
        <v>10</v>
      </c>
      <c r="J3718" s="25" t="str">
        <f t="shared" si="473"/>
        <v>2018</v>
      </c>
      <c r="K3718" s="25" t="str">
        <f t="shared" si="474"/>
        <v>1</v>
      </c>
      <c r="L3718" s="25" t="str">
        <f t="shared" si="475"/>
        <v>301507</v>
      </c>
      <c r="M3718" s="25" t="str">
        <f t="shared" si="476"/>
        <v>AMPERA 2</v>
      </c>
    </row>
    <row r="3719" spans="2:13" x14ac:dyDescent="0.25">
      <c r="B3719" s="6">
        <v>43389</v>
      </c>
      <c r="C3719" s="4" t="s">
        <v>2216</v>
      </c>
      <c r="D3719" s="5">
        <v>1305000</v>
      </c>
      <c r="E3719" s="5">
        <v>0</v>
      </c>
      <c r="F3719" s="5">
        <f t="shared" si="470"/>
        <v>1838527900</v>
      </c>
      <c r="H3719" s="25" t="str">
        <f t="shared" si="471"/>
        <v>16</v>
      </c>
      <c r="I3719" s="25" t="str">
        <f t="shared" si="472"/>
        <v>10</v>
      </c>
      <c r="J3719" s="25" t="str">
        <f t="shared" si="473"/>
        <v>2018</v>
      </c>
      <c r="K3719" s="25" t="str">
        <f t="shared" si="474"/>
        <v>1</v>
      </c>
      <c r="L3719" s="25" t="str">
        <f t="shared" si="475"/>
        <v>301504</v>
      </c>
      <c r="M3719" s="25" t="str">
        <f t="shared" si="476"/>
        <v>PD PINANG</v>
      </c>
    </row>
    <row r="3720" spans="2:13" x14ac:dyDescent="0.25">
      <c r="B3720" s="6">
        <v>43389</v>
      </c>
      <c r="C3720" s="4" t="s">
        <v>2220</v>
      </c>
      <c r="D3720" s="5">
        <v>862500</v>
      </c>
      <c r="E3720" s="5">
        <v>0</v>
      </c>
      <c r="F3720" s="5">
        <f t="shared" si="470"/>
        <v>1839390400</v>
      </c>
      <c r="H3720" s="25" t="str">
        <f t="shared" si="471"/>
        <v>16</v>
      </c>
      <c r="I3720" s="25" t="str">
        <f t="shared" si="472"/>
        <v>10</v>
      </c>
      <c r="J3720" s="25" t="str">
        <f t="shared" si="473"/>
        <v>2018</v>
      </c>
      <c r="K3720" s="25" t="str">
        <f t="shared" si="474"/>
        <v>1</v>
      </c>
      <c r="L3720" s="25" t="str">
        <f t="shared" si="475"/>
        <v>301503</v>
      </c>
      <c r="M3720" s="25" t="str">
        <f t="shared" si="476"/>
        <v>CIPUTAT 1</v>
      </c>
    </row>
    <row r="3721" spans="2:13" x14ac:dyDescent="0.25">
      <c r="B3721" s="6">
        <v>43389</v>
      </c>
      <c r="C3721" s="4" t="s">
        <v>2215</v>
      </c>
      <c r="D3721" s="5">
        <v>120000</v>
      </c>
      <c r="E3721" s="5">
        <v>0</v>
      </c>
      <c r="F3721" s="5">
        <f t="shared" si="470"/>
        <v>1839510400</v>
      </c>
      <c r="H3721" s="25" t="str">
        <f t="shared" si="471"/>
        <v>16</v>
      </c>
      <c r="I3721" s="25" t="str">
        <f t="shared" si="472"/>
        <v>10</v>
      </c>
      <c r="J3721" s="25" t="str">
        <f t="shared" si="473"/>
        <v>2018</v>
      </c>
      <c r="K3721" s="25" t="str">
        <f t="shared" si="474"/>
        <v>1</v>
      </c>
      <c r="L3721" s="25" t="str">
        <f t="shared" si="475"/>
        <v>301506</v>
      </c>
      <c r="M3721" s="25" t="str">
        <f t="shared" si="476"/>
        <v>FATMAWATI 1</v>
      </c>
    </row>
    <row r="3722" spans="2:13" x14ac:dyDescent="0.25">
      <c r="B3722" s="6">
        <v>43389</v>
      </c>
      <c r="C3722" s="4" t="s">
        <v>2221</v>
      </c>
      <c r="D3722" s="5">
        <v>90000</v>
      </c>
      <c r="E3722" s="5">
        <v>0</v>
      </c>
      <c r="F3722" s="5">
        <f t="shared" si="470"/>
        <v>1839600400</v>
      </c>
      <c r="H3722" s="25" t="str">
        <f t="shared" si="471"/>
        <v>16</v>
      </c>
      <c r="I3722" s="25" t="str">
        <f t="shared" si="472"/>
        <v>10</v>
      </c>
      <c r="J3722" s="25" t="str">
        <f t="shared" si="473"/>
        <v>2018</v>
      </c>
      <c r="K3722" s="25" t="str">
        <f t="shared" si="474"/>
        <v>1</v>
      </c>
      <c r="L3722" s="25" t="str">
        <f t="shared" si="475"/>
        <v>301510</v>
      </c>
      <c r="M3722" s="25" t="str">
        <f t="shared" si="476"/>
        <v>LT AGUNG 1</v>
      </c>
    </row>
    <row r="3723" spans="2:13" x14ac:dyDescent="0.25">
      <c r="B3723" s="6">
        <v>43389</v>
      </c>
      <c r="C3723" s="4" t="s">
        <v>2221</v>
      </c>
      <c r="D3723" s="5">
        <v>135000</v>
      </c>
      <c r="E3723" s="5">
        <v>0</v>
      </c>
      <c r="F3723" s="5">
        <f t="shared" si="470"/>
        <v>1839735400</v>
      </c>
      <c r="H3723" s="25" t="str">
        <f t="shared" si="471"/>
        <v>16</v>
      </c>
      <c r="I3723" s="25" t="str">
        <f t="shared" si="472"/>
        <v>10</v>
      </c>
      <c r="J3723" s="25" t="str">
        <f t="shared" si="473"/>
        <v>2018</v>
      </c>
      <c r="K3723" s="25" t="str">
        <f t="shared" si="474"/>
        <v>1</v>
      </c>
      <c r="L3723" s="25" t="str">
        <f t="shared" si="475"/>
        <v>301510</v>
      </c>
      <c r="M3723" s="25" t="str">
        <f t="shared" si="476"/>
        <v>LT AGUNG 1</v>
      </c>
    </row>
    <row r="3724" spans="2:13" x14ac:dyDescent="0.25">
      <c r="B3724" s="6">
        <v>43389</v>
      </c>
      <c r="C3724" s="4" t="s">
        <v>2222</v>
      </c>
      <c r="D3724" s="5">
        <v>1147500</v>
      </c>
      <c r="E3724" s="5">
        <v>0</v>
      </c>
      <c r="F3724" s="5">
        <f t="shared" si="470"/>
        <v>1840882900</v>
      </c>
      <c r="H3724" s="25" t="str">
        <f t="shared" si="471"/>
        <v>16</v>
      </c>
      <c r="I3724" s="25" t="str">
        <f t="shared" si="472"/>
        <v>10</v>
      </c>
      <c r="J3724" s="25" t="str">
        <f t="shared" si="473"/>
        <v>2018</v>
      </c>
      <c r="K3724" s="25" t="str">
        <f t="shared" si="474"/>
        <v>1</v>
      </c>
      <c r="L3724" s="25" t="str">
        <f t="shared" si="475"/>
        <v>301516</v>
      </c>
      <c r="M3724" s="25" t="str">
        <f t="shared" si="476"/>
        <v>DUKUH 3</v>
      </c>
    </row>
    <row r="3725" spans="2:13" x14ac:dyDescent="0.25">
      <c r="B3725" s="6">
        <v>43389</v>
      </c>
      <c r="C3725" s="4" t="s">
        <v>2223</v>
      </c>
      <c r="D3725" s="5">
        <v>1755000</v>
      </c>
      <c r="E3725" s="5">
        <v>0</v>
      </c>
      <c r="F3725" s="5">
        <f t="shared" si="470"/>
        <v>1842637900</v>
      </c>
      <c r="H3725" s="25" t="str">
        <f t="shared" si="471"/>
        <v>16</v>
      </c>
      <c r="I3725" s="25" t="str">
        <f t="shared" si="472"/>
        <v>10</v>
      </c>
      <c r="J3725" s="25" t="str">
        <f t="shared" si="473"/>
        <v>2018</v>
      </c>
      <c r="K3725" s="25" t="str">
        <f t="shared" si="474"/>
        <v>1</v>
      </c>
      <c r="L3725" s="25" t="str">
        <f t="shared" si="475"/>
        <v>301515</v>
      </c>
      <c r="M3725" s="25" t="str">
        <f t="shared" si="476"/>
        <v>DUKUH 1</v>
      </c>
    </row>
    <row r="3726" spans="2:13" x14ac:dyDescent="0.25">
      <c r="B3726" s="6">
        <v>43389</v>
      </c>
      <c r="C3726" s="4" t="s">
        <v>2223</v>
      </c>
      <c r="D3726" s="5">
        <v>64500</v>
      </c>
      <c r="E3726" s="5">
        <v>0</v>
      </c>
      <c r="F3726" s="5">
        <f t="shared" si="470"/>
        <v>1842702400</v>
      </c>
      <c r="H3726" s="25" t="str">
        <f t="shared" si="471"/>
        <v>16</v>
      </c>
      <c r="I3726" s="25" t="str">
        <f t="shared" si="472"/>
        <v>10</v>
      </c>
      <c r="J3726" s="25" t="str">
        <f t="shared" si="473"/>
        <v>2018</v>
      </c>
      <c r="K3726" s="25" t="str">
        <f t="shared" si="474"/>
        <v>1</v>
      </c>
      <c r="L3726" s="25" t="str">
        <f t="shared" si="475"/>
        <v>301515</v>
      </c>
      <c r="M3726" s="25" t="str">
        <f t="shared" si="476"/>
        <v>DUKUH 1</v>
      </c>
    </row>
    <row r="3727" spans="2:13" x14ac:dyDescent="0.25">
      <c r="B3727" s="6">
        <v>43389</v>
      </c>
      <c r="C3727" s="4" t="s">
        <v>2224</v>
      </c>
      <c r="D3727" s="5">
        <v>180000</v>
      </c>
      <c r="E3727" s="5">
        <v>0</v>
      </c>
      <c r="F3727" s="5">
        <f t="shared" si="470"/>
        <v>1842882400</v>
      </c>
      <c r="H3727" s="25" t="str">
        <f t="shared" si="471"/>
        <v>16</v>
      </c>
      <c r="I3727" s="25" t="str">
        <f t="shared" si="472"/>
        <v>10</v>
      </c>
      <c r="J3727" s="25" t="str">
        <f t="shared" si="473"/>
        <v>2018</v>
      </c>
      <c r="K3727" s="25" t="str">
        <f t="shared" si="474"/>
        <v>1</v>
      </c>
      <c r="L3727" s="25" t="str">
        <f t="shared" si="475"/>
        <v>301534</v>
      </c>
      <c r="M3727" s="25" t="str">
        <f t="shared" si="476"/>
        <v>LT AGUNG 3</v>
      </c>
    </row>
    <row r="3728" spans="2:13" x14ac:dyDescent="0.25">
      <c r="B3728" s="6">
        <v>43389</v>
      </c>
      <c r="C3728" s="4" t="s">
        <v>2225</v>
      </c>
      <c r="D3728" s="5">
        <v>75000</v>
      </c>
      <c r="E3728" s="5">
        <v>0</v>
      </c>
      <c r="F3728" s="5">
        <f t="shared" si="470"/>
        <v>1842957400</v>
      </c>
      <c r="H3728" s="25" t="str">
        <f t="shared" si="471"/>
        <v>16</v>
      </c>
      <c r="I3728" s="25" t="str">
        <f t="shared" si="472"/>
        <v>10</v>
      </c>
      <c r="J3728" s="25" t="str">
        <f t="shared" si="473"/>
        <v>2018</v>
      </c>
      <c r="K3728" s="25" t="str">
        <f t="shared" si="474"/>
        <v>1</v>
      </c>
      <c r="L3728" s="25" t="str">
        <f t="shared" si="475"/>
        <v>301514</v>
      </c>
      <c r="M3728" s="25" t="str">
        <f t="shared" si="476"/>
        <v>PS REBO</v>
      </c>
    </row>
    <row r="3729" spans="2:13" x14ac:dyDescent="0.25">
      <c r="B3729" s="6">
        <v>43389</v>
      </c>
      <c r="C3729" s="4" t="s">
        <v>2226</v>
      </c>
      <c r="D3729" s="5">
        <v>930000</v>
      </c>
      <c r="E3729" s="5">
        <v>0</v>
      </c>
      <c r="F3729" s="5">
        <f t="shared" si="470"/>
        <v>1843887400</v>
      </c>
      <c r="H3729" s="25" t="str">
        <f t="shared" si="471"/>
        <v>16</v>
      </c>
      <c r="I3729" s="25" t="str">
        <f t="shared" si="472"/>
        <v>10</v>
      </c>
      <c r="J3729" s="25" t="str">
        <f t="shared" si="473"/>
        <v>2018</v>
      </c>
      <c r="K3729" s="25" t="str">
        <f t="shared" si="474"/>
        <v>1</v>
      </c>
      <c r="L3729" s="25" t="str">
        <f t="shared" si="475"/>
        <v>301513</v>
      </c>
      <c r="M3729" s="25" t="str">
        <f t="shared" si="476"/>
        <v>KP RAMBUTAN</v>
      </c>
    </row>
    <row r="3730" spans="2:13" x14ac:dyDescent="0.25">
      <c r="B3730" s="6">
        <v>43389</v>
      </c>
      <c r="C3730" s="4" t="s">
        <v>2227</v>
      </c>
      <c r="D3730" s="5">
        <v>45000</v>
      </c>
      <c r="E3730" s="5">
        <v>0</v>
      </c>
      <c r="F3730" s="5">
        <f t="shared" si="470"/>
        <v>1843932400</v>
      </c>
      <c r="H3730" s="25" t="str">
        <f t="shared" si="471"/>
        <v>16</v>
      </c>
      <c r="I3730" s="25" t="str">
        <f t="shared" si="472"/>
        <v>10</v>
      </c>
      <c r="J3730" s="25" t="str">
        <f t="shared" si="473"/>
        <v>2018</v>
      </c>
      <c r="K3730" s="25" t="str">
        <f t="shared" si="474"/>
        <v>1</v>
      </c>
      <c r="L3730" s="25" t="str">
        <f t="shared" si="475"/>
        <v>301511</v>
      </c>
      <c r="M3730" s="25" t="str">
        <f t="shared" si="476"/>
        <v>GEDONG 2</v>
      </c>
    </row>
    <row r="3731" spans="2:13" x14ac:dyDescent="0.25">
      <c r="B3731" s="6">
        <v>43389</v>
      </c>
      <c r="C3731" s="4" t="s">
        <v>2225</v>
      </c>
      <c r="D3731" s="5">
        <v>3847500</v>
      </c>
      <c r="E3731" s="5">
        <v>0</v>
      </c>
      <c r="F3731" s="5">
        <f t="shared" si="470"/>
        <v>1847779900</v>
      </c>
      <c r="H3731" s="25" t="str">
        <f t="shared" si="471"/>
        <v>16</v>
      </c>
      <c r="I3731" s="25" t="str">
        <f t="shared" si="472"/>
        <v>10</v>
      </c>
      <c r="J3731" s="25" t="str">
        <f t="shared" si="473"/>
        <v>2018</v>
      </c>
      <c r="K3731" s="25" t="str">
        <f t="shared" si="474"/>
        <v>1</v>
      </c>
      <c r="L3731" s="25" t="str">
        <f t="shared" si="475"/>
        <v>301514</v>
      </c>
      <c r="M3731" s="25" t="str">
        <f t="shared" si="476"/>
        <v>PS REBO</v>
      </c>
    </row>
    <row r="3732" spans="2:13" x14ac:dyDescent="0.25">
      <c r="B3732" s="6">
        <v>43389</v>
      </c>
      <c r="C3732" s="4" t="s">
        <v>2227</v>
      </c>
      <c r="D3732" s="5">
        <v>1462500</v>
      </c>
      <c r="E3732" s="5">
        <v>0</v>
      </c>
      <c r="F3732" s="5">
        <f t="shared" si="470"/>
        <v>1849242400</v>
      </c>
      <c r="H3732" s="25" t="str">
        <f t="shared" si="471"/>
        <v>16</v>
      </c>
      <c r="I3732" s="25" t="str">
        <f t="shared" si="472"/>
        <v>10</v>
      </c>
      <c r="J3732" s="25" t="str">
        <f t="shared" si="473"/>
        <v>2018</v>
      </c>
      <c r="K3732" s="25" t="str">
        <f t="shared" si="474"/>
        <v>1</v>
      </c>
      <c r="L3732" s="25" t="str">
        <f t="shared" si="475"/>
        <v>301511</v>
      </c>
      <c r="M3732" s="25" t="str">
        <f t="shared" si="476"/>
        <v>GEDONG 2</v>
      </c>
    </row>
    <row r="3733" spans="2:13" x14ac:dyDescent="0.25">
      <c r="B3733" s="6">
        <v>43389</v>
      </c>
      <c r="C3733" s="4" t="s">
        <v>2226</v>
      </c>
      <c r="D3733" s="5">
        <v>30000</v>
      </c>
      <c r="E3733" s="5">
        <v>0</v>
      </c>
      <c r="F3733" s="5">
        <f t="shared" si="470"/>
        <v>1849272400</v>
      </c>
      <c r="H3733" s="25" t="str">
        <f t="shared" si="471"/>
        <v>16</v>
      </c>
      <c r="I3733" s="25" t="str">
        <f t="shared" si="472"/>
        <v>10</v>
      </c>
      <c r="J3733" s="25" t="str">
        <f t="shared" si="473"/>
        <v>2018</v>
      </c>
      <c r="K3733" s="25" t="str">
        <f t="shared" si="474"/>
        <v>1</v>
      </c>
      <c r="L3733" s="25" t="str">
        <f t="shared" si="475"/>
        <v>301513</v>
      </c>
      <c r="M3733" s="25" t="str">
        <f t="shared" si="476"/>
        <v>KP RAMBUTAN</v>
      </c>
    </row>
    <row r="3734" spans="2:13" x14ac:dyDescent="0.25">
      <c r="B3734" s="6">
        <v>43389</v>
      </c>
      <c r="C3734" s="4" t="s">
        <v>2221</v>
      </c>
      <c r="D3734" s="5">
        <v>300000</v>
      </c>
      <c r="E3734" s="5">
        <v>0</v>
      </c>
      <c r="F3734" s="5">
        <f t="shared" si="470"/>
        <v>1849572400</v>
      </c>
      <c r="H3734" s="25" t="str">
        <f t="shared" si="471"/>
        <v>16</v>
      </c>
      <c r="I3734" s="25" t="str">
        <f t="shared" si="472"/>
        <v>10</v>
      </c>
      <c r="J3734" s="25" t="str">
        <f t="shared" si="473"/>
        <v>2018</v>
      </c>
      <c r="K3734" s="25" t="str">
        <f t="shared" si="474"/>
        <v>1</v>
      </c>
      <c r="L3734" s="25" t="str">
        <f t="shared" si="475"/>
        <v>301510</v>
      </c>
      <c r="M3734" s="25" t="str">
        <f t="shared" si="476"/>
        <v>LT AGUNG 1</v>
      </c>
    </row>
    <row r="3735" spans="2:13" x14ac:dyDescent="0.25">
      <c r="B3735" s="6">
        <v>43389</v>
      </c>
      <c r="C3735" s="4" t="s">
        <v>2228</v>
      </c>
      <c r="D3735" s="5">
        <v>30000</v>
      </c>
      <c r="E3735" s="5">
        <v>0</v>
      </c>
      <c r="F3735" s="5">
        <f t="shared" si="470"/>
        <v>1849602400</v>
      </c>
      <c r="H3735" s="25" t="str">
        <f t="shared" si="471"/>
        <v>16</v>
      </c>
      <c r="I3735" s="25" t="str">
        <f t="shared" si="472"/>
        <v>10</v>
      </c>
      <c r="J3735" s="25" t="str">
        <f t="shared" si="473"/>
        <v>2018</v>
      </c>
      <c r="K3735" s="25" t="str">
        <f t="shared" si="474"/>
        <v>1</v>
      </c>
      <c r="L3735" s="25" t="str">
        <f t="shared" si="475"/>
        <v>301512</v>
      </c>
      <c r="M3735" s="25" t="str">
        <f t="shared" si="476"/>
        <v>GEDONG 1</v>
      </c>
    </row>
    <row r="3736" spans="2:13" x14ac:dyDescent="0.25">
      <c r="B3736" s="6">
        <v>43389</v>
      </c>
      <c r="C3736" s="4" t="s">
        <v>2228</v>
      </c>
      <c r="D3736" s="5">
        <v>495000</v>
      </c>
      <c r="E3736" s="5">
        <v>0</v>
      </c>
      <c r="F3736" s="5">
        <f t="shared" si="470"/>
        <v>1850097400</v>
      </c>
      <c r="H3736" s="25" t="str">
        <f t="shared" si="471"/>
        <v>16</v>
      </c>
      <c r="I3736" s="25" t="str">
        <f t="shared" si="472"/>
        <v>10</v>
      </c>
      <c r="J3736" s="25" t="str">
        <f t="shared" si="473"/>
        <v>2018</v>
      </c>
      <c r="K3736" s="25" t="str">
        <f t="shared" si="474"/>
        <v>1</v>
      </c>
      <c r="L3736" s="25" t="str">
        <f t="shared" si="475"/>
        <v>301512</v>
      </c>
      <c r="M3736" s="25" t="str">
        <f t="shared" si="476"/>
        <v>GEDONG 1</v>
      </c>
    </row>
    <row r="3737" spans="2:13" x14ac:dyDescent="0.25">
      <c r="B3737" s="6">
        <v>43390</v>
      </c>
      <c r="C3737" s="4" t="s">
        <v>2229</v>
      </c>
      <c r="D3737" s="5">
        <v>3180000</v>
      </c>
      <c r="E3737" s="5">
        <v>0</v>
      </c>
      <c r="F3737" s="5">
        <f t="shared" si="470"/>
        <v>1853277400</v>
      </c>
      <c r="H3737" s="25" t="str">
        <f t="shared" si="471"/>
        <v>16</v>
      </c>
      <c r="I3737" s="25" t="str">
        <f t="shared" si="472"/>
        <v>10</v>
      </c>
      <c r="J3737" s="25" t="str">
        <f t="shared" si="473"/>
        <v>2018</v>
      </c>
      <c r="K3737" s="25" t="str">
        <f t="shared" si="474"/>
        <v>2</v>
      </c>
      <c r="L3737" s="25" t="str">
        <f t="shared" si="475"/>
        <v>301509</v>
      </c>
      <c r="M3737" s="25" t="str">
        <f t="shared" si="476"/>
        <v>LT AGUNG 2</v>
      </c>
    </row>
    <row r="3738" spans="2:13" x14ac:dyDescent="0.25">
      <c r="B3738" s="6">
        <v>43390</v>
      </c>
      <c r="C3738" s="4" t="s">
        <v>2230</v>
      </c>
      <c r="D3738" s="5">
        <v>1620000</v>
      </c>
      <c r="E3738" s="5">
        <v>0</v>
      </c>
      <c r="F3738" s="5">
        <f t="shared" si="470"/>
        <v>1854897400</v>
      </c>
      <c r="H3738" s="25" t="str">
        <f t="shared" si="471"/>
        <v>16</v>
      </c>
      <c r="I3738" s="25" t="str">
        <f t="shared" si="472"/>
        <v>10</v>
      </c>
      <c r="J3738" s="25" t="str">
        <f t="shared" si="473"/>
        <v>2018</v>
      </c>
      <c r="K3738" s="25" t="str">
        <f t="shared" si="474"/>
        <v>2</v>
      </c>
      <c r="L3738" s="25" t="str">
        <f t="shared" si="475"/>
        <v>301510</v>
      </c>
      <c r="M3738" s="25" t="str">
        <f t="shared" si="476"/>
        <v>LT AGUNG 1</v>
      </c>
    </row>
    <row r="3739" spans="2:13" x14ac:dyDescent="0.25">
      <c r="B3739" s="6">
        <v>43390</v>
      </c>
      <c r="C3739" s="4" t="s">
        <v>2231</v>
      </c>
      <c r="D3739" s="5">
        <v>465000</v>
      </c>
      <c r="E3739" s="5">
        <v>0</v>
      </c>
      <c r="F3739" s="5">
        <f t="shared" si="470"/>
        <v>1855362400</v>
      </c>
      <c r="H3739" s="25" t="str">
        <f t="shared" si="471"/>
        <v>16</v>
      </c>
      <c r="I3739" s="25" t="str">
        <f t="shared" si="472"/>
        <v>10</v>
      </c>
      <c r="J3739" s="25" t="str">
        <f t="shared" si="473"/>
        <v>2018</v>
      </c>
      <c r="K3739" s="25" t="str">
        <f t="shared" si="474"/>
        <v>2</v>
      </c>
      <c r="L3739" s="25" t="str">
        <f t="shared" si="475"/>
        <v>301504</v>
      </c>
      <c r="M3739" s="25" t="str">
        <f t="shared" si="476"/>
        <v>PD PINANG</v>
      </c>
    </row>
    <row r="3740" spans="2:13" x14ac:dyDescent="0.25">
      <c r="B3740" s="6">
        <v>43390</v>
      </c>
      <c r="C3740" s="4" t="s">
        <v>2232</v>
      </c>
      <c r="D3740" s="5">
        <v>215000</v>
      </c>
      <c r="E3740" s="5">
        <v>0</v>
      </c>
      <c r="F3740" s="5">
        <f t="shared" si="470"/>
        <v>1855577400</v>
      </c>
      <c r="H3740" s="25" t="str">
        <f t="shared" si="471"/>
        <v>16</v>
      </c>
      <c r="I3740" s="25" t="str">
        <f t="shared" si="472"/>
        <v>10</v>
      </c>
      <c r="J3740" s="25" t="str">
        <f t="shared" si="473"/>
        <v>2018</v>
      </c>
      <c r="K3740" s="25" t="str">
        <f t="shared" si="474"/>
        <v>2</v>
      </c>
      <c r="L3740" s="25" t="str">
        <f t="shared" si="475"/>
        <v>301516</v>
      </c>
      <c r="M3740" s="25" t="str">
        <f t="shared" si="476"/>
        <v>DUKUH 3</v>
      </c>
    </row>
    <row r="3741" spans="2:13" x14ac:dyDescent="0.25">
      <c r="B3741" s="6">
        <v>43390</v>
      </c>
      <c r="C3741" s="4" t="s">
        <v>2233</v>
      </c>
      <c r="D3741" s="5">
        <v>1410000</v>
      </c>
      <c r="E3741" s="5">
        <v>0</v>
      </c>
      <c r="F3741" s="5">
        <f t="shared" si="470"/>
        <v>1856987400</v>
      </c>
      <c r="H3741" s="25" t="str">
        <f t="shared" si="471"/>
        <v>16</v>
      </c>
      <c r="I3741" s="25" t="str">
        <f t="shared" si="472"/>
        <v>10</v>
      </c>
      <c r="J3741" s="25" t="str">
        <f t="shared" si="473"/>
        <v>2018</v>
      </c>
      <c r="K3741" s="25" t="str">
        <f t="shared" si="474"/>
        <v>2</v>
      </c>
      <c r="L3741" s="25" t="str">
        <f t="shared" si="475"/>
        <v>301505</v>
      </c>
      <c r="M3741" s="25" t="str">
        <f t="shared" si="476"/>
        <v>FATMAWATI 2</v>
      </c>
    </row>
    <row r="3742" spans="2:13" x14ac:dyDescent="0.25">
      <c r="B3742" s="6">
        <v>43390</v>
      </c>
      <c r="C3742" s="4" t="s">
        <v>2231</v>
      </c>
      <c r="D3742" s="5">
        <v>1087500</v>
      </c>
      <c r="E3742" s="5">
        <v>0</v>
      </c>
      <c r="F3742" s="5">
        <f t="shared" si="470"/>
        <v>1858074900</v>
      </c>
      <c r="H3742" s="25" t="str">
        <f t="shared" si="471"/>
        <v>16</v>
      </c>
      <c r="I3742" s="25" t="str">
        <f t="shared" si="472"/>
        <v>10</v>
      </c>
      <c r="J3742" s="25" t="str">
        <f t="shared" si="473"/>
        <v>2018</v>
      </c>
      <c r="K3742" s="25" t="str">
        <f t="shared" si="474"/>
        <v>2</v>
      </c>
      <c r="L3742" s="25" t="str">
        <f t="shared" si="475"/>
        <v>301504</v>
      </c>
      <c r="M3742" s="25" t="str">
        <f t="shared" si="476"/>
        <v>PD PINANG</v>
      </c>
    </row>
    <row r="3743" spans="2:13" x14ac:dyDescent="0.25">
      <c r="B3743" s="6">
        <v>43390</v>
      </c>
      <c r="C3743" s="4" t="s">
        <v>2234</v>
      </c>
      <c r="D3743" s="5">
        <v>495000</v>
      </c>
      <c r="E3743" s="5">
        <v>0</v>
      </c>
      <c r="F3743" s="5">
        <f t="shared" si="470"/>
        <v>1858569900</v>
      </c>
      <c r="H3743" s="25" t="str">
        <f t="shared" si="471"/>
        <v>16</v>
      </c>
      <c r="I3743" s="25" t="str">
        <f t="shared" si="472"/>
        <v>10</v>
      </c>
      <c r="J3743" s="25" t="str">
        <f t="shared" si="473"/>
        <v>2018</v>
      </c>
      <c r="K3743" s="25" t="str">
        <f t="shared" si="474"/>
        <v>2</v>
      </c>
      <c r="L3743" s="25" t="str">
        <f t="shared" si="475"/>
        <v>301512</v>
      </c>
      <c r="M3743" s="25" t="str">
        <f t="shared" si="476"/>
        <v>GEDONG 1</v>
      </c>
    </row>
    <row r="3744" spans="2:13" x14ac:dyDescent="0.25">
      <c r="B3744" s="6">
        <v>43390</v>
      </c>
      <c r="C3744" s="4" t="s">
        <v>2229</v>
      </c>
      <c r="D3744" s="5">
        <v>105000</v>
      </c>
      <c r="E3744" s="5">
        <v>0</v>
      </c>
      <c r="F3744" s="5">
        <f t="shared" si="470"/>
        <v>1858674900</v>
      </c>
      <c r="H3744" s="25" t="str">
        <f t="shared" si="471"/>
        <v>16</v>
      </c>
      <c r="I3744" s="25" t="str">
        <f t="shared" si="472"/>
        <v>10</v>
      </c>
      <c r="J3744" s="25" t="str">
        <f t="shared" si="473"/>
        <v>2018</v>
      </c>
      <c r="K3744" s="25" t="str">
        <f t="shared" si="474"/>
        <v>2</v>
      </c>
      <c r="L3744" s="25" t="str">
        <f t="shared" si="475"/>
        <v>301509</v>
      </c>
      <c r="M3744" s="25" t="str">
        <f t="shared" si="476"/>
        <v>LT AGUNG 2</v>
      </c>
    </row>
    <row r="3745" spans="2:13" x14ac:dyDescent="0.25">
      <c r="B3745" s="6">
        <v>43390</v>
      </c>
      <c r="C3745" s="4" t="s">
        <v>2235</v>
      </c>
      <c r="D3745" s="5">
        <v>750000</v>
      </c>
      <c r="E3745" s="5">
        <v>0</v>
      </c>
      <c r="F3745" s="5">
        <f t="shared" si="470"/>
        <v>1859424900</v>
      </c>
      <c r="H3745" s="25" t="str">
        <f t="shared" si="471"/>
        <v>16</v>
      </c>
      <c r="I3745" s="25" t="str">
        <f t="shared" si="472"/>
        <v>10</v>
      </c>
      <c r="J3745" s="25" t="str">
        <f t="shared" si="473"/>
        <v>2018</v>
      </c>
      <c r="K3745" s="25" t="str">
        <f t="shared" si="474"/>
        <v>2</v>
      </c>
      <c r="L3745" s="25" t="str">
        <f t="shared" si="475"/>
        <v>301503</v>
      </c>
      <c r="M3745" s="25" t="str">
        <f t="shared" si="476"/>
        <v>CIPUTAT 1</v>
      </c>
    </row>
    <row r="3746" spans="2:13" x14ac:dyDescent="0.25">
      <c r="B3746" s="6">
        <v>43390</v>
      </c>
      <c r="C3746" s="4" t="s">
        <v>2236</v>
      </c>
      <c r="D3746" s="5">
        <v>360000</v>
      </c>
      <c r="E3746" s="5">
        <v>0</v>
      </c>
      <c r="F3746" s="5">
        <f t="shared" si="470"/>
        <v>1859784900</v>
      </c>
      <c r="H3746" s="25" t="str">
        <f t="shared" si="471"/>
        <v>16</v>
      </c>
      <c r="I3746" s="25" t="str">
        <f t="shared" si="472"/>
        <v>10</v>
      </c>
      <c r="J3746" s="25" t="str">
        <f t="shared" si="473"/>
        <v>2018</v>
      </c>
      <c r="K3746" s="25" t="str">
        <f t="shared" si="474"/>
        <v>2</v>
      </c>
      <c r="L3746" s="25" t="str">
        <f t="shared" si="475"/>
        <v>301506</v>
      </c>
      <c r="M3746" s="25" t="str">
        <f t="shared" si="476"/>
        <v>FATMAWATI 1</v>
      </c>
    </row>
    <row r="3747" spans="2:13" x14ac:dyDescent="0.25">
      <c r="B3747" s="6">
        <v>43390</v>
      </c>
      <c r="C3747" s="4" t="s">
        <v>2237</v>
      </c>
      <c r="D3747" s="5">
        <v>60000</v>
      </c>
      <c r="E3747" s="5">
        <v>0</v>
      </c>
      <c r="F3747" s="5">
        <f t="shared" si="470"/>
        <v>1859844900</v>
      </c>
      <c r="H3747" s="25" t="str">
        <f t="shared" si="471"/>
        <v>16</v>
      </c>
      <c r="I3747" s="25" t="str">
        <f t="shared" si="472"/>
        <v>10</v>
      </c>
      <c r="J3747" s="25" t="str">
        <f t="shared" si="473"/>
        <v>2018</v>
      </c>
      <c r="K3747" s="25" t="str">
        <f t="shared" si="474"/>
        <v>2</v>
      </c>
      <c r="L3747" s="25" t="str">
        <f t="shared" si="475"/>
        <v>301511</v>
      </c>
      <c r="M3747" s="25" t="str">
        <f t="shared" si="476"/>
        <v>GEDONG 2</v>
      </c>
    </row>
    <row r="3748" spans="2:13" x14ac:dyDescent="0.25">
      <c r="B3748" s="6">
        <v>43390</v>
      </c>
      <c r="C3748" s="4" t="s">
        <v>2238</v>
      </c>
      <c r="D3748" s="5">
        <v>258000</v>
      </c>
      <c r="E3748" s="5">
        <v>0</v>
      </c>
      <c r="F3748" s="5">
        <f t="shared" si="470"/>
        <v>1860102900</v>
      </c>
      <c r="H3748" s="25" t="str">
        <f t="shared" si="471"/>
        <v>16</v>
      </c>
      <c r="I3748" s="25" t="str">
        <f t="shared" si="472"/>
        <v>10</v>
      </c>
      <c r="J3748" s="25" t="str">
        <f t="shared" si="473"/>
        <v>2018</v>
      </c>
      <c r="K3748" s="25" t="str">
        <f t="shared" si="474"/>
        <v>2</v>
      </c>
      <c r="L3748" s="25" t="str">
        <f t="shared" si="475"/>
        <v>301515</v>
      </c>
      <c r="M3748" s="25" t="str">
        <f t="shared" si="476"/>
        <v>DUKUH 1</v>
      </c>
    </row>
    <row r="3749" spans="2:13" x14ac:dyDescent="0.25">
      <c r="B3749" s="6">
        <v>43390</v>
      </c>
      <c r="C3749" s="4" t="s">
        <v>2239</v>
      </c>
      <c r="D3749" s="5">
        <v>150000</v>
      </c>
      <c r="E3749" s="5">
        <v>0</v>
      </c>
      <c r="F3749" s="5">
        <f t="shared" si="470"/>
        <v>1860252900</v>
      </c>
      <c r="H3749" s="25" t="str">
        <f t="shared" si="471"/>
        <v>16</v>
      </c>
      <c r="I3749" s="25" t="str">
        <f t="shared" si="472"/>
        <v>10</v>
      </c>
      <c r="J3749" s="25" t="str">
        <f t="shared" si="473"/>
        <v>2018</v>
      </c>
      <c r="K3749" s="25" t="str">
        <f t="shared" si="474"/>
        <v>2</v>
      </c>
      <c r="L3749" s="25" t="str">
        <f t="shared" si="475"/>
        <v>301514</v>
      </c>
      <c r="M3749" s="25" t="str">
        <f t="shared" si="476"/>
        <v>PS REBO</v>
      </c>
    </row>
    <row r="3750" spans="2:13" x14ac:dyDescent="0.25">
      <c r="B3750" s="6">
        <v>43390</v>
      </c>
      <c r="C3750" s="4" t="s">
        <v>2240</v>
      </c>
      <c r="D3750" s="5">
        <v>30000</v>
      </c>
      <c r="E3750" s="5">
        <v>0</v>
      </c>
      <c r="F3750" s="5">
        <f t="shared" ref="F3750:F3813" si="477">F3749+D3750-E3750</f>
        <v>1860282900</v>
      </c>
      <c r="H3750" s="25" t="str">
        <f t="shared" si="471"/>
        <v>16</v>
      </c>
      <c r="I3750" s="25" t="str">
        <f t="shared" si="472"/>
        <v>10</v>
      </c>
      <c r="J3750" s="25" t="str">
        <f t="shared" si="473"/>
        <v>2018</v>
      </c>
      <c r="K3750" s="25" t="str">
        <f t="shared" si="474"/>
        <v>2</v>
      </c>
      <c r="L3750" s="25" t="str">
        <f t="shared" si="475"/>
        <v>301513</v>
      </c>
      <c r="M3750" s="25" t="str">
        <f t="shared" si="476"/>
        <v>KP RAMBUTAN</v>
      </c>
    </row>
    <row r="3751" spans="2:13" x14ac:dyDescent="0.25">
      <c r="B3751" s="6">
        <v>43390</v>
      </c>
      <c r="C3751" s="4" t="s">
        <v>2234</v>
      </c>
      <c r="D3751" s="5">
        <v>120000</v>
      </c>
      <c r="E3751" s="5">
        <v>0</v>
      </c>
      <c r="F3751" s="5">
        <f t="shared" si="477"/>
        <v>1860402900</v>
      </c>
      <c r="H3751" s="25" t="str">
        <f t="shared" si="471"/>
        <v>16</v>
      </c>
      <c r="I3751" s="25" t="str">
        <f t="shared" si="472"/>
        <v>10</v>
      </c>
      <c r="J3751" s="25" t="str">
        <f t="shared" si="473"/>
        <v>2018</v>
      </c>
      <c r="K3751" s="25" t="str">
        <f t="shared" si="474"/>
        <v>2</v>
      </c>
      <c r="L3751" s="25" t="str">
        <f t="shared" si="475"/>
        <v>301512</v>
      </c>
      <c r="M3751" s="25" t="str">
        <f t="shared" si="476"/>
        <v>GEDONG 1</v>
      </c>
    </row>
    <row r="3752" spans="2:13" x14ac:dyDescent="0.25">
      <c r="B3752" s="6">
        <v>43390</v>
      </c>
      <c r="C3752" s="4" t="s">
        <v>2237</v>
      </c>
      <c r="D3752" s="5">
        <v>600000</v>
      </c>
      <c r="E3752" s="5">
        <v>0</v>
      </c>
      <c r="F3752" s="5">
        <f t="shared" si="477"/>
        <v>1861002900</v>
      </c>
      <c r="H3752" s="25" t="str">
        <f t="shared" si="471"/>
        <v>16</v>
      </c>
      <c r="I3752" s="25" t="str">
        <f t="shared" si="472"/>
        <v>10</v>
      </c>
      <c r="J3752" s="25" t="str">
        <f t="shared" si="473"/>
        <v>2018</v>
      </c>
      <c r="K3752" s="25" t="str">
        <f t="shared" si="474"/>
        <v>2</v>
      </c>
      <c r="L3752" s="25" t="str">
        <f t="shared" si="475"/>
        <v>301511</v>
      </c>
      <c r="M3752" s="25" t="str">
        <f t="shared" si="476"/>
        <v>GEDONG 2</v>
      </c>
    </row>
    <row r="3753" spans="2:13" x14ac:dyDescent="0.25">
      <c r="B3753" s="6">
        <v>43390</v>
      </c>
      <c r="C3753" s="4" t="s">
        <v>2239</v>
      </c>
      <c r="D3753" s="5">
        <v>2685000</v>
      </c>
      <c r="E3753" s="5">
        <v>0</v>
      </c>
      <c r="F3753" s="5">
        <f t="shared" si="477"/>
        <v>1863687900</v>
      </c>
      <c r="H3753" s="25" t="str">
        <f t="shared" ref="H3753:H3813" si="478">MID(C3753,81,2)</f>
        <v>16</v>
      </c>
      <c r="I3753" s="25" t="str">
        <f t="shared" ref="I3753:I3813" si="479">MID(C3753,83,2)</f>
        <v>10</v>
      </c>
      <c r="J3753" s="25" t="str">
        <f t="shared" ref="J3753:J3813" si="480">MID(C3753,85,4)</f>
        <v>2018</v>
      </c>
      <c r="K3753" s="25" t="str">
        <f t="shared" ref="K3753:K3813" si="481">MID(C3753,90,1)</f>
        <v>2</v>
      </c>
      <c r="L3753" s="25" t="str">
        <f t="shared" ref="L3753:L3813" si="482">MID(C3753,92,6)</f>
        <v>301514</v>
      </c>
      <c r="M3753" s="25" t="str">
        <f t="shared" ref="M3753:M3813" si="483">MID(C3753,99,15)</f>
        <v>PS REBO</v>
      </c>
    </row>
    <row r="3754" spans="2:13" x14ac:dyDescent="0.25">
      <c r="B3754" s="6">
        <v>43390</v>
      </c>
      <c r="C3754" s="4" t="s">
        <v>2236</v>
      </c>
      <c r="D3754" s="5">
        <v>1515000</v>
      </c>
      <c r="E3754" s="5">
        <v>0</v>
      </c>
      <c r="F3754" s="5">
        <f t="shared" si="477"/>
        <v>1865202900</v>
      </c>
      <c r="H3754" s="25" t="str">
        <f t="shared" si="478"/>
        <v>16</v>
      </c>
      <c r="I3754" s="25" t="str">
        <f t="shared" si="479"/>
        <v>10</v>
      </c>
      <c r="J3754" s="25" t="str">
        <f t="shared" si="480"/>
        <v>2018</v>
      </c>
      <c r="K3754" s="25" t="str">
        <f t="shared" si="481"/>
        <v>2</v>
      </c>
      <c r="L3754" s="25" t="str">
        <f t="shared" si="482"/>
        <v>301506</v>
      </c>
      <c r="M3754" s="25" t="str">
        <f t="shared" si="483"/>
        <v>FATMAWATI 1</v>
      </c>
    </row>
    <row r="3755" spans="2:13" x14ac:dyDescent="0.25">
      <c r="B3755" s="6">
        <v>43390</v>
      </c>
      <c r="C3755" s="4" t="s">
        <v>2241</v>
      </c>
      <c r="D3755" s="5">
        <v>105000</v>
      </c>
      <c r="E3755" s="5">
        <v>0</v>
      </c>
      <c r="F3755" s="5">
        <f t="shared" si="477"/>
        <v>1865307900</v>
      </c>
      <c r="H3755" s="25" t="str">
        <f t="shared" si="478"/>
        <v>16</v>
      </c>
      <c r="I3755" s="25" t="str">
        <f t="shared" si="479"/>
        <v>10</v>
      </c>
      <c r="J3755" s="25" t="str">
        <f t="shared" si="480"/>
        <v>2018</v>
      </c>
      <c r="K3755" s="25" t="str">
        <f t="shared" si="481"/>
        <v>2</v>
      </c>
      <c r="L3755" s="25" t="str">
        <f t="shared" si="482"/>
        <v>301507</v>
      </c>
      <c r="M3755" s="25" t="str">
        <f t="shared" si="483"/>
        <v>AMPERA 2</v>
      </c>
    </row>
    <row r="3756" spans="2:13" x14ac:dyDescent="0.25">
      <c r="B3756" s="6">
        <v>43390</v>
      </c>
      <c r="C3756" s="4" t="s">
        <v>2242</v>
      </c>
      <c r="D3756" s="5">
        <v>2332500</v>
      </c>
      <c r="E3756" s="5">
        <v>0</v>
      </c>
      <c r="F3756" s="5">
        <f t="shared" si="477"/>
        <v>1867640400</v>
      </c>
      <c r="H3756" s="25" t="str">
        <f t="shared" si="478"/>
        <v>16</v>
      </c>
      <c r="I3756" s="25" t="str">
        <f t="shared" si="479"/>
        <v>10</v>
      </c>
      <c r="J3756" s="25" t="str">
        <f t="shared" si="480"/>
        <v>2018</v>
      </c>
      <c r="K3756" s="25" t="str">
        <f t="shared" si="481"/>
        <v>2</v>
      </c>
      <c r="L3756" s="25" t="str">
        <f t="shared" si="482"/>
        <v>301508</v>
      </c>
      <c r="M3756" s="25" t="str">
        <f t="shared" si="483"/>
        <v>AMPERA 1</v>
      </c>
    </row>
    <row r="3757" spans="2:13" x14ac:dyDescent="0.25">
      <c r="B3757" s="6">
        <v>43390</v>
      </c>
      <c r="C3757" s="4" t="s">
        <v>2241</v>
      </c>
      <c r="D3757" s="5">
        <v>1530000</v>
      </c>
      <c r="E3757" s="5">
        <v>0</v>
      </c>
      <c r="F3757" s="5">
        <f t="shared" si="477"/>
        <v>1869170400</v>
      </c>
      <c r="H3757" s="25" t="str">
        <f t="shared" si="478"/>
        <v>16</v>
      </c>
      <c r="I3757" s="25" t="str">
        <f t="shared" si="479"/>
        <v>10</v>
      </c>
      <c r="J3757" s="25" t="str">
        <f t="shared" si="480"/>
        <v>2018</v>
      </c>
      <c r="K3757" s="25" t="str">
        <f t="shared" si="481"/>
        <v>2</v>
      </c>
      <c r="L3757" s="25" t="str">
        <f t="shared" si="482"/>
        <v>301507</v>
      </c>
      <c r="M3757" s="25" t="str">
        <f t="shared" si="483"/>
        <v>AMPERA 2</v>
      </c>
    </row>
    <row r="3758" spans="2:13" x14ac:dyDescent="0.25">
      <c r="B3758" s="6">
        <v>43390</v>
      </c>
      <c r="C3758" s="4" t="s">
        <v>2230</v>
      </c>
      <c r="D3758" s="5">
        <v>270000</v>
      </c>
      <c r="E3758" s="5">
        <v>0</v>
      </c>
      <c r="F3758" s="5">
        <f t="shared" si="477"/>
        <v>1869440400</v>
      </c>
      <c r="H3758" s="25" t="str">
        <f t="shared" si="478"/>
        <v>16</v>
      </c>
      <c r="I3758" s="25" t="str">
        <f t="shared" si="479"/>
        <v>10</v>
      </c>
      <c r="J3758" s="25" t="str">
        <f t="shared" si="480"/>
        <v>2018</v>
      </c>
      <c r="K3758" s="25" t="str">
        <f t="shared" si="481"/>
        <v>2</v>
      </c>
      <c r="L3758" s="25" t="str">
        <f t="shared" si="482"/>
        <v>301510</v>
      </c>
      <c r="M3758" s="25" t="str">
        <f t="shared" si="483"/>
        <v>LT AGUNG 1</v>
      </c>
    </row>
    <row r="3759" spans="2:13" x14ac:dyDescent="0.25">
      <c r="B3759" s="6">
        <v>43390</v>
      </c>
      <c r="C3759" s="4" t="s">
        <v>2242</v>
      </c>
      <c r="D3759" s="5">
        <v>390000</v>
      </c>
      <c r="E3759" s="5">
        <v>0</v>
      </c>
      <c r="F3759" s="5">
        <f t="shared" si="477"/>
        <v>1869830400</v>
      </c>
      <c r="H3759" s="25" t="str">
        <f t="shared" si="478"/>
        <v>16</v>
      </c>
      <c r="I3759" s="25" t="str">
        <f t="shared" si="479"/>
        <v>10</v>
      </c>
      <c r="J3759" s="25" t="str">
        <f t="shared" si="480"/>
        <v>2018</v>
      </c>
      <c r="K3759" s="25" t="str">
        <f t="shared" si="481"/>
        <v>2</v>
      </c>
      <c r="L3759" s="25" t="str">
        <f t="shared" si="482"/>
        <v>301508</v>
      </c>
      <c r="M3759" s="25" t="str">
        <f t="shared" si="483"/>
        <v>AMPERA 1</v>
      </c>
    </row>
    <row r="3760" spans="2:13" x14ac:dyDescent="0.25">
      <c r="B3760" s="6">
        <v>43390</v>
      </c>
      <c r="C3760" s="4" t="s">
        <v>2233</v>
      </c>
      <c r="D3760" s="5">
        <v>45000</v>
      </c>
      <c r="E3760" s="5">
        <v>0</v>
      </c>
      <c r="F3760" s="5">
        <f t="shared" si="477"/>
        <v>1869875400</v>
      </c>
      <c r="H3760" s="25" t="str">
        <f t="shared" si="478"/>
        <v>16</v>
      </c>
      <c r="I3760" s="25" t="str">
        <f t="shared" si="479"/>
        <v>10</v>
      </c>
      <c r="J3760" s="25" t="str">
        <f t="shared" si="480"/>
        <v>2018</v>
      </c>
      <c r="K3760" s="25" t="str">
        <f t="shared" si="481"/>
        <v>2</v>
      </c>
      <c r="L3760" s="25" t="str">
        <f t="shared" si="482"/>
        <v>301505</v>
      </c>
      <c r="M3760" s="25" t="str">
        <f t="shared" si="483"/>
        <v>FATMAWATI 2</v>
      </c>
    </row>
    <row r="3761" spans="2:13" x14ac:dyDescent="0.25">
      <c r="B3761" s="6">
        <v>43390</v>
      </c>
      <c r="C3761" s="4" t="s">
        <v>2235</v>
      </c>
      <c r="D3761" s="5">
        <v>195000</v>
      </c>
      <c r="E3761" s="5">
        <v>0</v>
      </c>
      <c r="F3761" s="5">
        <f t="shared" si="477"/>
        <v>1870070400</v>
      </c>
      <c r="H3761" s="25" t="str">
        <f t="shared" si="478"/>
        <v>16</v>
      </c>
      <c r="I3761" s="25" t="str">
        <f t="shared" si="479"/>
        <v>10</v>
      </c>
      <c r="J3761" s="25" t="str">
        <f t="shared" si="480"/>
        <v>2018</v>
      </c>
      <c r="K3761" s="25" t="str">
        <f t="shared" si="481"/>
        <v>2</v>
      </c>
      <c r="L3761" s="25" t="str">
        <f t="shared" si="482"/>
        <v>301503</v>
      </c>
      <c r="M3761" s="25" t="str">
        <f t="shared" si="483"/>
        <v>CIPUTAT 1</v>
      </c>
    </row>
    <row r="3762" spans="2:13" x14ac:dyDescent="0.25">
      <c r="B3762" s="6">
        <v>43390</v>
      </c>
      <c r="C3762" s="4" t="s">
        <v>2243</v>
      </c>
      <c r="D3762" s="5">
        <v>780000</v>
      </c>
      <c r="E3762" s="5">
        <v>0</v>
      </c>
      <c r="F3762" s="5">
        <f t="shared" si="477"/>
        <v>1870850400</v>
      </c>
      <c r="H3762" s="25" t="str">
        <f t="shared" si="478"/>
        <v>16</v>
      </c>
      <c r="I3762" s="25" t="str">
        <f t="shared" si="479"/>
        <v>10</v>
      </c>
      <c r="J3762" s="25" t="str">
        <f t="shared" si="480"/>
        <v>2018</v>
      </c>
      <c r="K3762" s="25" t="str">
        <f t="shared" si="481"/>
        <v>2</v>
      </c>
      <c r="L3762" s="25" t="str">
        <f t="shared" si="482"/>
        <v>301534</v>
      </c>
      <c r="M3762" s="25" t="str">
        <f t="shared" si="483"/>
        <v>LT AGUNG 3</v>
      </c>
    </row>
    <row r="3763" spans="2:13" x14ac:dyDescent="0.25">
      <c r="B3763" s="6">
        <v>43390</v>
      </c>
      <c r="C3763" s="4" t="s">
        <v>2238</v>
      </c>
      <c r="D3763" s="5">
        <v>2182500</v>
      </c>
      <c r="E3763" s="5">
        <v>0</v>
      </c>
      <c r="F3763" s="5">
        <f t="shared" si="477"/>
        <v>1873032900</v>
      </c>
      <c r="H3763" s="25" t="str">
        <f t="shared" si="478"/>
        <v>16</v>
      </c>
      <c r="I3763" s="25" t="str">
        <f t="shared" si="479"/>
        <v>10</v>
      </c>
      <c r="J3763" s="25" t="str">
        <f t="shared" si="480"/>
        <v>2018</v>
      </c>
      <c r="K3763" s="25" t="str">
        <f t="shared" si="481"/>
        <v>2</v>
      </c>
      <c r="L3763" s="25" t="str">
        <f t="shared" si="482"/>
        <v>301515</v>
      </c>
      <c r="M3763" s="25" t="str">
        <f t="shared" si="483"/>
        <v>DUKUH 1</v>
      </c>
    </row>
    <row r="3764" spans="2:13" x14ac:dyDescent="0.25">
      <c r="B3764" s="6">
        <v>43390</v>
      </c>
      <c r="C3764" s="4" t="s">
        <v>2232</v>
      </c>
      <c r="D3764" s="5">
        <v>1740000</v>
      </c>
      <c r="E3764" s="5">
        <v>0</v>
      </c>
      <c r="F3764" s="5">
        <f t="shared" si="477"/>
        <v>1874772900</v>
      </c>
      <c r="H3764" s="25" t="str">
        <f t="shared" si="478"/>
        <v>16</v>
      </c>
      <c r="I3764" s="25" t="str">
        <f t="shared" si="479"/>
        <v>10</v>
      </c>
      <c r="J3764" s="25" t="str">
        <f t="shared" si="480"/>
        <v>2018</v>
      </c>
      <c r="K3764" s="25" t="str">
        <f t="shared" si="481"/>
        <v>2</v>
      </c>
      <c r="L3764" s="25" t="str">
        <f t="shared" si="482"/>
        <v>301516</v>
      </c>
      <c r="M3764" s="25" t="str">
        <f t="shared" si="483"/>
        <v>DUKUH 3</v>
      </c>
    </row>
    <row r="3765" spans="2:13" x14ac:dyDescent="0.25">
      <c r="B3765" s="6">
        <v>43390</v>
      </c>
      <c r="C3765" s="4" t="s">
        <v>2240</v>
      </c>
      <c r="D3765" s="5">
        <v>435000</v>
      </c>
      <c r="E3765" s="5">
        <v>0</v>
      </c>
      <c r="F3765" s="5">
        <f t="shared" si="477"/>
        <v>1875207900</v>
      </c>
      <c r="H3765" s="25" t="str">
        <f t="shared" si="478"/>
        <v>16</v>
      </c>
      <c r="I3765" s="25" t="str">
        <f t="shared" si="479"/>
        <v>10</v>
      </c>
      <c r="J3765" s="25" t="str">
        <f t="shared" si="480"/>
        <v>2018</v>
      </c>
      <c r="K3765" s="25" t="str">
        <f t="shared" si="481"/>
        <v>2</v>
      </c>
      <c r="L3765" s="25" t="str">
        <f t="shared" si="482"/>
        <v>301513</v>
      </c>
      <c r="M3765" s="25" t="str">
        <f t="shared" si="483"/>
        <v>KP RAMBUTAN</v>
      </c>
    </row>
    <row r="3766" spans="2:13" x14ac:dyDescent="0.25">
      <c r="B3766" s="6">
        <v>43390</v>
      </c>
      <c r="C3766" s="4" t="s">
        <v>2200</v>
      </c>
      <c r="D3766" s="5">
        <v>525000</v>
      </c>
      <c r="E3766" s="5">
        <v>0</v>
      </c>
      <c r="F3766" s="5">
        <f t="shared" si="477"/>
        <v>1875732900</v>
      </c>
      <c r="H3766" s="25" t="str">
        <f t="shared" si="478"/>
        <v>16</v>
      </c>
      <c r="I3766" s="25" t="str">
        <f t="shared" si="479"/>
        <v>10</v>
      </c>
      <c r="J3766" s="25" t="str">
        <f t="shared" si="480"/>
        <v>2018</v>
      </c>
      <c r="K3766" s="25" t="str">
        <f t="shared" si="481"/>
        <v>3</v>
      </c>
      <c r="L3766" s="25" t="str">
        <f t="shared" si="482"/>
        <v>301508</v>
      </c>
      <c r="M3766" s="25" t="str">
        <f t="shared" si="483"/>
        <v>AMPERA 1</v>
      </c>
    </row>
    <row r="3767" spans="2:13" x14ac:dyDescent="0.25">
      <c r="B3767" s="6">
        <v>43390</v>
      </c>
      <c r="C3767" s="4" t="s">
        <v>2199</v>
      </c>
      <c r="D3767" s="5">
        <v>360000</v>
      </c>
      <c r="E3767" s="5">
        <v>0</v>
      </c>
      <c r="F3767" s="5">
        <f t="shared" si="477"/>
        <v>1876092900</v>
      </c>
      <c r="H3767" s="25" t="str">
        <f t="shared" si="478"/>
        <v>16</v>
      </c>
      <c r="I3767" s="25" t="str">
        <f t="shared" si="479"/>
        <v>10</v>
      </c>
      <c r="J3767" s="25" t="str">
        <f t="shared" si="480"/>
        <v>2018</v>
      </c>
      <c r="K3767" s="25" t="str">
        <f t="shared" si="481"/>
        <v>3</v>
      </c>
      <c r="L3767" s="25" t="str">
        <f t="shared" si="482"/>
        <v>301510</v>
      </c>
      <c r="M3767" s="25" t="str">
        <f t="shared" si="483"/>
        <v>LT AGUNG 1</v>
      </c>
    </row>
    <row r="3768" spans="2:13" x14ac:dyDescent="0.25">
      <c r="B3768" s="6">
        <v>43390</v>
      </c>
      <c r="C3768" s="4" t="s">
        <v>2203</v>
      </c>
      <c r="D3768" s="5">
        <v>165000</v>
      </c>
      <c r="E3768" s="5">
        <v>0</v>
      </c>
      <c r="F3768" s="5">
        <f t="shared" si="477"/>
        <v>1876257900</v>
      </c>
      <c r="H3768" s="25" t="str">
        <f t="shared" si="478"/>
        <v>16</v>
      </c>
      <c r="I3768" s="25" t="str">
        <f t="shared" si="479"/>
        <v>10</v>
      </c>
      <c r="J3768" s="25" t="str">
        <f t="shared" si="480"/>
        <v>2018</v>
      </c>
      <c r="K3768" s="25" t="str">
        <f t="shared" si="481"/>
        <v>3</v>
      </c>
      <c r="L3768" s="25" t="str">
        <f t="shared" si="482"/>
        <v>301506</v>
      </c>
      <c r="M3768" s="25" t="str">
        <f t="shared" si="483"/>
        <v>FATMAWATI 1</v>
      </c>
    </row>
    <row r="3769" spans="2:13" x14ac:dyDescent="0.25">
      <c r="B3769" s="6">
        <v>43390</v>
      </c>
      <c r="C3769" s="4" t="s">
        <v>2201</v>
      </c>
      <c r="D3769" s="5">
        <v>165000</v>
      </c>
      <c r="E3769" s="5">
        <v>0</v>
      </c>
      <c r="F3769" s="5">
        <f t="shared" si="477"/>
        <v>1876422900</v>
      </c>
      <c r="H3769" s="25" t="str">
        <f t="shared" si="478"/>
        <v>16</v>
      </c>
      <c r="I3769" s="25" t="str">
        <f t="shared" si="479"/>
        <v>10</v>
      </c>
      <c r="J3769" s="25" t="str">
        <f t="shared" si="480"/>
        <v>2018</v>
      </c>
      <c r="K3769" s="25" t="str">
        <f t="shared" si="481"/>
        <v>3</v>
      </c>
      <c r="L3769" s="25" t="str">
        <f t="shared" si="482"/>
        <v>301507</v>
      </c>
      <c r="M3769" s="25" t="str">
        <f t="shared" si="483"/>
        <v>AMPERA 2</v>
      </c>
    </row>
    <row r="3770" spans="2:13" x14ac:dyDescent="0.25">
      <c r="B3770" s="6">
        <v>43390</v>
      </c>
      <c r="C3770" s="4" t="s">
        <v>2204</v>
      </c>
      <c r="D3770" s="5">
        <v>30000</v>
      </c>
      <c r="E3770" s="5">
        <v>0</v>
      </c>
      <c r="F3770" s="5">
        <f t="shared" si="477"/>
        <v>1876452900</v>
      </c>
      <c r="H3770" s="25" t="str">
        <f t="shared" si="478"/>
        <v>16</v>
      </c>
      <c r="I3770" s="25" t="str">
        <f t="shared" si="479"/>
        <v>10</v>
      </c>
      <c r="J3770" s="25" t="str">
        <f t="shared" si="480"/>
        <v>2018</v>
      </c>
      <c r="K3770" s="25" t="str">
        <f t="shared" si="481"/>
        <v>3</v>
      </c>
      <c r="L3770" s="25" t="str">
        <f t="shared" si="482"/>
        <v>301534</v>
      </c>
      <c r="M3770" s="25" t="str">
        <f t="shared" si="483"/>
        <v>LT AGUNG 3</v>
      </c>
    </row>
    <row r="3771" spans="2:13" x14ac:dyDescent="0.25">
      <c r="B3771" s="6">
        <v>43390</v>
      </c>
      <c r="C3771" s="4" t="s">
        <v>2202</v>
      </c>
      <c r="D3771" s="5">
        <v>15000</v>
      </c>
      <c r="E3771" s="5">
        <v>0</v>
      </c>
      <c r="F3771" s="5">
        <f t="shared" si="477"/>
        <v>1876467900</v>
      </c>
      <c r="H3771" s="25" t="str">
        <f t="shared" si="478"/>
        <v>16</v>
      </c>
      <c r="I3771" s="25" t="str">
        <f t="shared" si="479"/>
        <v>10</v>
      </c>
      <c r="J3771" s="25" t="str">
        <f t="shared" si="480"/>
        <v>2018</v>
      </c>
      <c r="K3771" s="25" t="str">
        <f t="shared" si="481"/>
        <v>3</v>
      </c>
      <c r="L3771" s="25" t="str">
        <f t="shared" si="482"/>
        <v>301503</v>
      </c>
      <c r="M3771" s="25" t="str">
        <f t="shared" si="483"/>
        <v>CIPUTAT 1</v>
      </c>
    </row>
    <row r="3772" spans="2:13" x14ac:dyDescent="0.25">
      <c r="B3772" s="6">
        <v>43390</v>
      </c>
      <c r="C3772" s="4" t="s">
        <v>2203</v>
      </c>
      <c r="D3772" s="5">
        <v>30000</v>
      </c>
      <c r="E3772" s="5">
        <v>0</v>
      </c>
      <c r="F3772" s="5">
        <f t="shared" si="477"/>
        <v>1876497900</v>
      </c>
      <c r="H3772" s="25" t="str">
        <f t="shared" si="478"/>
        <v>16</v>
      </c>
      <c r="I3772" s="25" t="str">
        <f t="shared" si="479"/>
        <v>10</v>
      </c>
      <c r="J3772" s="25" t="str">
        <f t="shared" si="480"/>
        <v>2018</v>
      </c>
      <c r="K3772" s="25" t="str">
        <f t="shared" si="481"/>
        <v>3</v>
      </c>
      <c r="L3772" s="25" t="str">
        <f t="shared" si="482"/>
        <v>301506</v>
      </c>
      <c r="M3772" s="25" t="str">
        <f t="shared" si="483"/>
        <v>FATMAWATI 1</v>
      </c>
    </row>
    <row r="3773" spans="2:13" x14ac:dyDescent="0.25">
      <c r="B3773" s="6">
        <v>43390</v>
      </c>
      <c r="C3773" s="4" t="s">
        <v>2206</v>
      </c>
      <c r="D3773" s="5">
        <v>330000</v>
      </c>
      <c r="E3773" s="5">
        <v>0</v>
      </c>
      <c r="F3773" s="5">
        <f t="shared" si="477"/>
        <v>1876827900</v>
      </c>
      <c r="H3773" s="25" t="str">
        <f t="shared" si="478"/>
        <v>16</v>
      </c>
      <c r="I3773" s="25" t="str">
        <f t="shared" si="479"/>
        <v>10</v>
      </c>
      <c r="J3773" s="25" t="str">
        <f t="shared" si="480"/>
        <v>2018</v>
      </c>
      <c r="K3773" s="25" t="str">
        <f t="shared" si="481"/>
        <v>3</v>
      </c>
      <c r="L3773" s="25" t="str">
        <f t="shared" si="482"/>
        <v>301515</v>
      </c>
      <c r="M3773" s="25" t="str">
        <f t="shared" si="483"/>
        <v>DUKUH 1</v>
      </c>
    </row>
    <row r="3774" spans="2:13" x14ac:dyDescent="0.25">
      <c r="B3774" s="6">
        <v>43390</v>
      </c>
      <c r="C3774" s="4" t="s">
        <v>2205</v>
      </c>
      <c r="D3774" s="5">
        <v>375000</v>
      </c>
      <c r="E3774" s="5">
        <v>0</v>
      </c>
      <c r="F3774" s="5">
        <f t="shared" si="477"/>
        <v>1877202900</v>
      </c>
      <c r="H3774" s="25" t="str">
        <f t="shared" si="478"/>
        <v>16</v>
      </c>
      <c r="I3774" s="25" t="str">
        <f t="shared" si="479"/>
        <v>10</v>
      </c>
      <c r="J3774" s="25" t="str">
        <f t="shared" si="480"/>
        <v>2018</v>
      </c>
      <c r="K3774" s="25" t="str">
        <f t="shared" si="481"/>
        <v>3</v>
      </c>
      <c r="L3774" s="25" t="str">
        <f t="shared" si="482"/>
        <v>301514</v>
      </c>
      <c r="M3774" s="25" t="str">
        <f t="shared" si="483"/>
        <v>PS REBO</v>
      </c>
    </row>
    <row r="3775" spans="2:13" x14ac:dyDescent="0.25">
      <c r="B3775" s="6">
        <v>43390</v>
      </c>
      <c r="C3775" s="4" t="s">
        <v>2212</v>
      </c>
      <c r="D3775" s="5">
        <v>30000</v>
      </c>
      <c r="E3775" s="5">
        <v>0</v>
      </c>
      <c r="F3775" s="5">
        <f t="shared" si="477"/>
        <v>1877232900</v>
      </c>
      <c r="H3775" s="25" t="str">
        <f t="shared" si="478"/>
        <v>16</v>
      </c>
      <c r="I3775" s="25" t="str">
        <f t="shared" si="479"/>
        <v>10</v>
      </c>
      <c r="J3775" s="25" t="str">
        <f t="shared" si="480"/>
        <v>2018</v>
      </c>
      <c r="K3775" s="25" t="str">
        <f t="shared" si="481"/>
        <v>3</v>
      </c>
      <c r="L3775" s="25" t="str">
        <f t="shared" si="482"/>
        <v>301512</v>
      </c>
      <c r="M3775" s="25" t="str">
        <f t="shared" si="483"/>
        <v>GEDONG 1</v>
      </c>
    </row>
    <row r="3776" spans="2:13" x14ac:dyDescent="0.25">
      <c r="B3776" s="6">
        <v>43390</v>
      </c>
      <c r="C3776" s="4" t="s">
        <v>2209</v>
      </c>
      <c r="D3776" s="5">
        <v>60000</v>
      </c>
      <c r="E3776" s="5">
        <v>0</v>
      </c>
      <c r="F3776" s="5">
        <f t="shared" si="477"/>
        <v>1877292900</v>
      </c>
      <c r="H3776" s="25" t="str">
        <f t="shared" si="478"/>
        <v>16</v>
      </c>
      <c r="I3776" s="25" t="str">
        <f t="shared" si="479"/>
        <v>10</v>
      </c>
      <c r="J3776" s="25" t="str">
        <f t="shared" si="480"/>
        <v>2018</v>
      </c>
      <c r="K3776" s="25" t="str">
        <f t="shared" si="481"/>
        <v>3</v>
      </c>
      <c r="L3776" s="25" t="str">
        <f t="shared" si="482"/>
        <v>301504</v>
      </c>
      <c r="M3776" s="25" t="str">
        <f t="shared" si="483"/>
        <v>PD PINANG</v>
      </c>
    </row>
    <row r="3777" spans="2:13" x14ac:dyDescent="0.25">
      <c r="B3777" s="6">
        <v>43390</v>
      </c>
      <c r="C3777" s="4" t="s">
        <v>2207</v>
      </c>
      <c r="D3777" s="5">
        <v>360000</v>
      </c>
      <c r="E3777" s="5">
        <v>0</v>
      </c>
      <c r="F3777" s="5">
        <f t="shared" si="477"/>
        <v>1877652900</v>
      </c>
      <c r="H3777" s="25" t="str">
        <f t="shared" si="478"/>
        <v>16</v>
      </c>
      <c r="I3777" s="25" t="str">
        <f t="shared" si="479"/>
        <v>10</v>
      </c>
      <c r="J3777" s="25" t="str">
        <f t="shared" si="480"/>
        <v>2018</v>
      </c>
      <c r="K3777" s="25" t="str">
        <f t="shared" si="481"/>
        <v>3</v>
      </c>
      <c r="L3777" s="25" t="str">
        <f t="shared" si="482"/>
        <v>301509</v>
      </c>
      <c r="M3777" s="25" t="str">
        <f t="shared" si="483"/>
        <v>LT AGUNG 2</v>
      </c>
    </row>
    <row r="3778" spans="2:13" x14ac:dyDescent="0.25">
      <c r="B3778" s="6">
        <v>43390</v>
      </c>
      <c r="C3778" s="4" t="s">
        <v>2202</v>
      </c>
      <c r="D3778" s="5">
        <v>210000</v>
      </c>
      <c r="E3778" s="5">
        <v>0</v>
      </c>
      <c r="F3778" s="5">
        <f t="shared" si="477"/>
        <v>1877862900</v>
      </c>
      <c r="H3778" s="25" t="str">
        <f t="shared" si="478"/>
        <v>16</v>
      </c>
      <c r="I3778" s="25" t="str">
        <f t="shared" si="479"/>
        <v>10</v>
      </c>
      <c r="J3778" s="25" t="str">
        <f t="shared" si="480"/>
        <v>2018</v>
      </c>
      <c r="K3778" s="25" t="str">
        <f t="shared" si="481"/>
        <v>3</v>
      </c>
      <c r="L3778" s="25" t="str">
        <f t="shared" si="482"/>
        <v>301503</v>
      </c>
      <c r="M3778" s="25" t="str">
        <f t="shared" si="483"/>
        <v>CIPUTAT 1</v>
      </c>
    </row>
    <row r="3779" spans="2:13" x14ac:dyDescent="0.25">
      <c r="B3779" s="6">
        <v>43390</v>
      </c>
      <c r="C3779" s="4" t="s">
        <v>2208</v>
      </c>
      <c r="D3779" s="5">
        <v>60000</v>
      </c>
      <c r="E3779" s="5">
        <v>0</v>
      </c>
      <c r="F3779" s="5">
        <f t="shared" si="477"/>
        <v>1877922900</v>
      </c>
      <c r="H3779" s="25" t="str">
        <f t="shared" si="478"/>
        <v>16</v>
      </c>
      <c r="I3779" s="25" t="str">
        <f t="shared" si="479"/>
        <v>10</v>
      </c>
      <c r="J3779" s="25" t="str">
        <f t="shared" si="480"/>
        <v>2018</v>
      </c>
      <c r="K3779" s="25" t="str">
        <f t="shared" si="481"/>
        <v>3</v>
      </c>
      <c r="L3779" s="25" t="str">
        <f t="shared" si="482"/>
        <v>301511</v>
      </c>
      <c r="M3779" s="25" t="str">
        <f t="shared" si="483"/>
        <v>GEDONG 2</v>
      </c>
    </row>
    <row r="3780" spans="2:13" x14ac:dyDescent="0.25">
      <c r="B3780" s="6">
        <v>43390</v>
      </c>
      <c r="C3780" s="4" t="s">
        <v>2206</v>
      </c>
      <c r="D3780" s="5">
        <v>43000</v>
      </c>
      <c r="E3780" s="5">
        <v>0</v>
      </c>
      <c r="F3780" s="5">
        <f t="shared" si="477"/>
        <v>1877965900</v>
      </c>
      <c r="H3780" s="25" t="str">
        <f t="shared" si="478"/>
        <v>16</v>
      </c>
      <c r="I3780" s="25" t="str">
        <f t="shared" si="479"/>
        <v>10</v>
      </c>
      <c r="J3780" s="25" t="str">
        <f t="shared" si="480"/>
        <v>2018</v>
      </c>
      <c r="K3780" s="25" t="str">
        <f t="shared" si="481"/>
        <v>3</v>
      </c>
      <c r="L3780" s="25" t="str">
        <f t="shared" si="482"/>
        <v>301515</v>
      </c>
      <c r="M3780" s="25" t="str">
        <f t="shared" si="483"/>
        <v>DUKUH 1</v>
      </c>
    </row>
    <row r="3781" spans="2:13" x14ac:dyDescent="0.25">
      <c r="B3781" s="6">
        <v>43390</v>
      </c>
      <c r="C3781" s="4" t="s">
        <v>2207</v>
      </c>
      <c r="D3781" s="5">
        <v>15000</v>
      </c>
      <c r="E3781" s="5">
        <v>0</v>
      </c>
      <c r="F3781" s="5">
        <f t="shared" si="477"/>
        <v>1877980900</v>
      </c>
      <c r="H3781" s="25" t="str">
        <f t="shared" si="478"/>
        <v>16</v>
      </c>
      <c r="I3781" s="25" t="str">
        <f t="shared" si="479"/>
        <v>10</v>
      </c>
      <c r="J3781" s="25" t="str">
        <f t="shared" si="480"/>
        <v>2018</v>
      </c>
      <c r="K3781" s="25" t="str">
        <f t="shared" si="481"/>
        <v>3</v>
      </c>
      <c r="L3781" s="25" t="str">
        <f t="shared" si="482"/>
        <v>301509</v>
      </c>
      <c r="M3781" s="25" t="str">
        <f t="shared" si="483"/>
        <v>LT AGUNG 2</v>
      </c>
    </row>
    <row r="3782" spans="2:13" x14ac:dyDescent="0.25">
      <c r="B3782" s="6">
        <v>43390</v>
      </c>
      <c r="C3782" s="4" t="s">
        <v>2210</v>
      </c>
      <c r="D3782" s="5">
        <v>43000</v>
      </c>
      <c r="E3782" s="5">
        <v>0</v>
      </c>
      <c r="F3782" s="5">
        <f t="shared" si="477"/>
        <v>1878023900</v>
      </c>
      <c r="H3782" s="25" t="str">
        <f t="shared" si="478"/>
        <v>16</v>
      </c>
      <c r="I3782" s="25" t="str">
        <f t="shared" si="479"/>
        <v>10</v>
      </c>
      <c r="J3782" s="25" t="str">
        <f t="shared" si="480"/>
        <v>2018</v>
      </c>
      <c r="K3782" s="25" t="str">
        <f t="shared" si="481"/>
        <v>3</v>
      </c>
      <c r="L3782" s="25" t="str">
        <f t="shared" si="482"/>
        <v>301516</v>
      </c>
      <c r="M3782" s="25" t="str">
        <f t="shared" si="483"/>
        <v>DUKUH 3</v>
      </c>
    </row>
    <row r="3783" spans="2:13" x14ac:dyDescent="0.25">
      <c r="B3783" s="6">
        <v>43390</v>
      </c>
      <c r="C3783" s="4" t="s">
        <v>2211</v>
      </c>
      <c r="D3783" s="5">
        <v>240000</v>
      </c>
      <c r="E3783" s="5">
        <v>0</v>
      </c>
      <c r="F3783" s="5">
        <f t="shared" si="477"/>
        <v>1878263900</v>
      </c>
      <c r="H3783" s="25" t="str">
        <f t="shared" si="478"/>
        <v>16</v>
      </c>
      <c r="I3783" s="25" t="str">
        <f t="shared" si="479"/>
        <v>10</v>
      </c>
      <c r="J3783" s="25" t="str">
        <f t="shared" si="480"/>
        <v>2018</v>
      </c>
      <c r="K3783" s="25" t="str">
        <f t="shared" si="481"/>
        <v>3</v>
      </c>
      <c r="L3783" s="25" t="str">
        <f t="shared" si="482"/>
        <v>301505</v>
      </c>
      <c r="M3783" s="25" t="str">
        <f t="shared" si="483"/>
        <v>FATMAWATI 2</v>
      </c>
    </row>
    <row r="3784" spans="2:13" x14ac:dyDescent="0.25">
      <c r="B3784" s="6">
        <v>43390</v>
      </c>
      <c r="C3784" s="4" t="s">
        <v>2201</v>
      </c>
      <c r="D3784" s="5">
        <v>15000</v>
      </c>
      <c r="E3784" s="5">
        <v>0</v>
      </c>
      <c r="F3784" s="5">
        <f t="shared" si="477"/>
        <v>1878278900</v>
      </c>
      <c r="H3784" s="25" t="str">
        <f t="shared" si="478"/>
        <v>16</v>
      </c>
      <c r="I3784" s="25" t="str">
        <f t="shared" si="479"/>
        <v>10</v>
      </c>
      <c r="J3784" s="25" t="str">
        <f t="shared" si="480"/>
        <v>2018</v>
      </c>
      <c r="K3784" s="25" t="str">
        <f t="shared" si="481"/>
        <v>3</v>
      </c>
      <c r="L3784" s="25" t="str">
        <f t="shared" si="482"/>
        <v>301507</v>
      </c>
      <c r="M3784" s="25" t="str">
        <f t="shared" si="483"/>
        <v>AMPERA 2</v>
      </c>
    </row>
    <row r="3785" spans="2:13" x14ac:dyDescent="0.25">
      <c r="B3785" s="6">
        <v>43390</v>
      </c>
      <c r="C3785" s="4" t="s">
        <v>2212</v>
      </c>
      <c r="D3785" s="5">
        <v>75000</v>
      </c>
      <c r="E3785" s="5">
        <v>0</v>
      </c>
      <c r="F3785" s="5">
        <f t="shared" si="477"/>
        <v>1878353900</v>
      </c>
      <c r="H3785" s="25" t="str">
        <f t="shared" si="478"/>
        <v>16</v>
      </c>
      <c r="I3785" s="25" t="str">
        <f t="shared" si="479"/>
        <v>10</v>
      </c>
      <c r="J3785" s="25" t="str">
        <f t="shared" si="480"/>
        <v>2018</v>
      </c>
      <c r="K3785" s="25" t="str">
        <f t="shared" si="481"/>
        <v>3</v>
      </c>
      <c r="L3785" s="25" t="str">
        <f t="shared" si="482"/>
        <v>301512</v>
      </c>
      <c r="M3785" s="25" t="str">
        <f t="shared" si="483"/>
        <v>GEDONG 1</v>
      </c>
    </row>
    <row r="3786" spans="2:13" x14ac:dyDescent="0.25">
      <c r="B3786" s="6">
        <v>43390</v>
      </c>
      <c r="C3786" s="4" t="s">
        <v>2210</v>
      </c>
      <c r="D3786" s="5">
        <v>315000</v>
      </c>
      <c r="E3786" s="5">
        <v>0</v>
      </c>
      <c r="F3786" s="5">
        <f t="shared" si="477"/>
        <v>1878668900</v>
      </c>
      <c r="H3786" s="25" t="str">
        <f t="shared" si="478"/>
        <v>16</v>
      </c>
      <c r="I3786" s="25" t="str">
        <f t="shared" si="479"/>
        <v>10</v>
      </c>
      <c r="J3786" s="25" t="str">
        <f t="shared" si="480"/>
        <v>2018</v>
      </c>
      <c r="K3786" s="25" t="str">
        <f t="shared" si="481"/>
        <v>3</v>
      </c>
      <c r="L3786" s="25" t="str">
        <f t="shared" si="482"/>
        <v>301516</v>
      </c>
      <c r="M3786" s="25" t="str">
        <f t="shared" si="483"/>
        <v>DUKUH 3</v>
      </c>
    </row>
    <row r="3787" spans="2:13" x14ac:dyDescent="0.25">
      <c r="B3787" s="6">
        <v>43390</v>
      </c>
      <c r="C3787" s="4" t="s">
        <v>2209</v>
      </c>
      <c r="D3787" s="5">
        <v>315000</v>
      </c>
      <c r="E3787" s="5">
        <v>0</v>
      </c>
      <c r="F3787" s="5">
        <f t="shared" si="477"/>
        <v>1878983900</v>
      </c>
      <c r="H3787" s="25" t="str">
        <f t="shared" si="478"/>
        <v>16</v>
      </c>
      <c r="I3787" s="25" t="str">
        <f t="shared" si="479"/>
        <v>10</v>
      </c>
      <c r="J3787" s="25" t="str">
        <f t="shared" si="480"/>
        <v>2018</v>
      </c>
      <c r="K3787" s="25" t="str">
        <f t="shared" si="481"/>
        <v>3</v>
      </c>
      <c r="L3787" s="25" t="str">
        <f t="shared" si="482"/>
        <v>301504</v>
      </c>
      <c r="M3787" s="25" t="str">
        <f t="shared" si="483"/>
        <v>PD PINANG</v>
      </c>
    </row>
    <row r="3788" spans="2:13" x14ac:dyDescent="0.25">
      <c r="B3788" s="6">
        <v>43390</v>
      </c>
      <c r="C3788" s="4" t="s">
        <v>2205</v>
      </c>
      <c r="D3788" s="5">
        <v>15000</v>
      </c>
      <c r="E3788" s="5">
        <v>0</v>
      </c>
      <c r="F3788" s="5">
        <f t="shared" si="477"/>
        <v>1878998900</v>
      </c>
      <c r="H3788" s="25" t="str">
        <f t="shared" si="478"/>
        <v>16</v>
      </c>
      <c r="I3788" s="25" t="str">
        <f t="shared" si="479"/>
        <v>10</v>
      </c>
      <c r="J3788" s="25" t="str">
        <f t="shared" si="480"/>
        <v>2018</v>
      </c>
      <c r="K3788" s="25" t="str">
        <f t="shared" si="481"/>
        <v>3</v>
      </c>
      <c r="L3788" s="25" t="str">
        <f t="shared" si="482"/>
        <v>301514</v>
      </c>
      <c r="M3788" s="25" t="str">
        <f t="shared" si="483"/>
        <v>PS REBO</v>
      </c>
    </row>
    <row r="3789" spans="2:13" x14ac:dyDescent="0.25">
      <c r="B3789" s="6">
        <v>43390</v>
      </c>
      <c r="C3789" s="4" t="s">
        <v>2211</v>
      </c>
      <c r="D3789" s="5">
        <v>30000</v>
      </c>
      <c r="E3789" s="5">
        <v>0</v>
      </c>
      <c r="F3789" s="5">
        <f t="shared" si="477"/>
        <v>1879028900</v>
      </c>
      <c r="H3789" s="25" t="str">
        <f t="shared" si="478"/>
        <v>16</v>
      </c>
      <c r="I3789" s="25" t="str">
        <f t="shared" si="479"/>
        <v>10</v>
      </c>
      <c r="J3789" s="25" t="str">
        <f t="shared" si="480"/>
        <v>2018</v>
      </c>
      <c r="K3789" s="25" t="str">
        <f t="shared" si="481"/>
        <v>3</v>
      </c>
      <c r="L3789" s="25" t="str">
        <f t="shared" si="482"/>
        <v>301505</v>
      </c>
      <c r="M3789" s="25" t="str">
        <f t="shared" si="483"/>
        <v>FATMAWATI 2</v>
      </c>
    </row>
    <row r="3790" spans="2:13" x14ac:dyDescent="0.25">
      <c r="B3790" s="6">
        <v>43390</v>
      </c>
      <c r="C3790" s="4" t="s">
        <v>2213</v>
      </c>
      <c r="D3790" s="5">
        <v>45000</v>
      </c>
      <c r="E3790" s="5">
        <v>0</v>
      </c>
      <c r="F3790" s="5">
        <f t="shared" si="477"/>
        <v>1879073900</v>
      </c>
      <c r="H3790" s="25" t="str">
        <f t="shared" si="478"/>
        <v>16</v>
      </c>
      <c r="I3790" s="25" t="str">
        <f t="shared" si="479"/>
        <v>10</v>
      </c>
      <c r="J3790" s="25" t="str">
        <f t="shared" si="480"/>
        <v>2018</v>
      </c>
      <c r="K3790" s="25" t="str">
        <f t="shared" si="481"/>
        <v>3</v>
      </c>
      <c r="L3790" s="25" t="str">
        <f t="shared" si="482"/>
        <v>301513</v>
      </c>
      <c r="M3790" s="25" t="str">
        <f t="shared" si="483"/>
        <v>KP RAMBUTAN</v>
      </c>
    </row>
    <row r="3791" spans="2:13" x14ac:dyDescent="0.25">
      <c r="B3791" s="6">
        <v>43390</v>
      </c>
      <c r="C3791" s="4" t="s">
        <v>2244</v>
      </c>
      <c r="D3791" s="5">
        <v>37500</v>
      </c>
      <c r="E3791" s="5">
        <v>0</v>
      </c>
      <c r="F3791" s="5">
        <f t="shared" si="477"/>
        <v>1879111400</v>
      </c>
      <c r="H3791" s="25" t="str">
        <f t="shared" si="478"/>
        <v>17</v>
      </c>
      <c r="I3791" s="25" t="str">
        <f t="shared" si="479"/>
        <v>10</v>
      </c>
      <c r="J3791" s="25" t="str">
        <f t="shared" si="480"/>
        <v>2018</v>
      </c>
      <c r="K3791" s="25" t="str">
        <f t="shared" si="481"/>
        <v>3</v>
      </c>
      <c r="L3791" s="25" t="str">
        <f t="shared" si="482"/>
        <v>301503</v>
      </c>
      <c r="M3791" s="25" t="str">
        <f t="shared" si="483"/>
        <v>CIPUTAT 1</v>
      </c>
    </row>
    <row r="3792" spans="2:13" x14ac:dyDescent="0.25">
      <c r="B3792" s="6">
        <v>43390</v>
      </c>
      <c r="C3792" s="4" t="s">
        <v>2245</v>
      </c>
      <c r="D3792" s="5">
        <v>45000</v>
      </c>
      <c r="E3792" s="5">
        <v>0</v>
      </c>
      <c r="F3792" s="5">
        <f t="shared" si="477"/>
        <v>1879156400</v>
      </c>
      <c r="H3792" s="25" t="str">
        <f t="shared" si="478"/>
        <v>17</v>
      </c>
      <c r="I3792" s="25" t="str">
        <f t="shared" si="479"/>
        <v>10</v>
      </c>
      <c r="J3792" s="25" t="str">
        <f t="shared" si="480"/>
        <v>2018</v>
      </c>
      <c r="K3792" s="25" t="str">
        <f t="shared" si="481"/>
        <v>3</v>
      </c>
      <c r="L3792" s="25" t="str">
        <f t="shared" si="482"/>
        <v>301512</v>
      </c>
      <c r="M3792" s="25" t="str">
        <f t="shared" si="483"/>
        <v>GEDONG 1</v>
      </c>
    </row>
    <row r="3793" spans="2:13" x14ac:dyDescent="0.25">
      <c r="B3793" s="6">
        <v>43390</v>
      </c>
      <c r="C3793" s="4" t="s">
        <v>2246</v>
      </c>
      <c r="D3793" s="5">
        <v>135000</v>
      </c>
      <c r="E3793" s="5">
        <v>0</v>
      </c>
      <c r="F3793" s="5">
        <f t="shared" si="477"/>
        <v>1879291400</v>
      </c>
      <c r="H3793" s="25" t="str">
        <f t="shared" si="478"/>
        <v>17</v>
      </c>
      <c r="I3793" s="25" t="str">
        <f t="shared" si="479"/>
        <v>10</v>
      </c>
      <c r="J3793" s="25" t="str">
        <f t="shared" si="480"/>
        <v>2018</v>
      </c>
      <c r="K3793" s="25" t="str">
        <f t="shared" si="481"/>
        <v>3</v>
      </c>
      <c r="L3793" s="25" t="str">
        <f t="shared" si="482"/>
        <v>301505</v>
      </c>
      <c r="M3793" s="25" t="str">
        <f t="shared" si="483"/>
        <v>FATMAWATI 2</v>
      </c>
    </row>
    <row r="3794" spans="2:13" x14ac:dyDescent="0.25">
      <c r="B3794" s="6">
        <v>43390</v>
      </c>
      <c r="C3794" s="4" t="s">
        <v>2247</v>
      </c>
      <c r="D3794" s="5">
        <v>135000</v>
      </c>
      <c r="E3794" s="5">
        <v>0</v>
      </c>
      <c r="F3794" s="5">
        <f t="shared" si="477"/>
        <v>1879426400</v>
      </c>
      <c r="H3794" s="25" t="str">
        <f t="shared" si="478"/>
        <v>17</v>
      </c>
      <c r="I3794" s="25" t="str">
        <f t="shared" si="479"/>
        <v>10</v>
      </c>
      <c r="J3794" s="25" t="str">
        <f t="shared" si="480"/>
        <v>2018</v>
      </c>
      <c r="K3794" s="25" t="str">
        <f t="shared" si="481"/>
        <v>3</v>
      </c>
      <c r="L3794" s="25" t="str">
        <f t="shared" si="482"/>
        <v>301507</v>
      </c>
      <c r="M3794" s="25" t="str">
        <f t="shared" si="483"/>
        <v>AMPERA 2</v>
      </c>
    </row>
    <row r="3795" spans="2:13" x14ac:dyDescent="0.25">
      <c r="B3795" s="6">
        <v>43390</v>
      </c>
      <c r="C3795" s="4" t="s">
        <v>2248</v>
      </c>
      <c r="D3795" s="5">
        <v>15000</v>
      </c>
      <c r="E3795" s="5">
        <v>0</v>
      </c>
      <c r="F3795" s="5">
        <f t="shared" si="477"/>
        <v>1879441400</v>
      </c>
      <c r="H3795" s="25" t="str">
        <f t="shared" si="478"/>
        <v>17</v>
      </c>
      <c r="I3795" s="25" t="str">
        <f t="shared" si="479"/>
        <v>10</v>
      </c>
      <c r="J3795" s="25" t="str">
        <f t="shared" si="480"/>
        <v>2018</v>
      </c>
      <c r="K3795" s="25" t="str">
        <f t="shared" si="481"/>
        <v>3</v>
      </c>
      <c r="L3795" s="25" t="str">
        <f t="shared" si="482"/>
        <v>301534</v>
      </c>
      <c r="M3795" s="25" t="str">
        <f t="shared" si="483"/>
        <v>LT AGUNG 3</v>
      </c>
    </row>
    <row r="3796" spans="2:13" x14ac:dyDescent="0.25">
      <c r="B3796" s="6">
        <v>43390</v>
      </c>
      <c r="C3796" s="4" t="s">
        <v>2249</v>
      </c>
      <c r="D3796" s="5">
        <v>75000</v>
      </c>
      <c r="E3796" s="5">
        <v>0</v>
      </c>
      <c r="F3796" s="5">
        <f t="shared" si="477"/>
        <v>1879516400</v>
      </c>
      <c r="H3796" s="25" t="str">
        <f t="shared" si="478"/>
        <v>17</v>
      </c>
      <c r="I3796" s="25" t="str">
        <f t="shared" si="479"/>
        <v>10</v>
      </c>
      <c r="J3796" s="25" t="str">
        <f t="shared" si="480"/>
        <v>2018</v>
      </c>
      <c r="K3796" s="25" t="str">
        <f t="shared" si="481"/>
        <v>3</v>
      </c>
      <c r="L3796" s="25" t="str">
        <f t="shared" si="482"/>
        <v>301508</v>
      </c>
      <c r="M3796" s="25" t="str">
        <f t="shared" si="483"/>
        <v>AMPERA 1</v>
      </c>
    </row>
    <row r="3797" spans="2:13" x14ac:dyDescent="0.25">
      <c r="B3797" s="6">
        <v>43390</v>
      </c>
      <c r="C3797" s="4" t="s">
        <v>2250</v>
      </c>
      <c r="D3797" s="5">
        <v>165000</v>
      </c>
      <c r="E3797" s="5">
        <v>0</v>
      </c>
      <c r="F3797" s="5">
        <f t="shared" si="477"/>
        <v>1879681400</v>
      </c>
      <c r="H3797" s="25" t="str">
        <f t="shared" si="478"/>
        <v>17</v>
      </c>
      <c r="I3797" s="25" t="str">
        <f t="shared" si="479"/>
        <v>10</v>
      </c>
      <c r="J3797" s="25" t="str">
        <f t="shared" si="480"/>
        <v>2018</v>
      </c>
      <c r="K3797" s="25" t="str">
        <f t="shared" si="481"/>
        <v>3</v>
      </c>
      <c r="L3797" s="25" t="str">
        <f t="shared" si="482"/>
        <v>301514</v>
      </c>
      <c r="M3797" s="25" t="str">
        <f t="shared" si="483"/>
        <v>PS REBO</v>
      </c>
    </row>
    <row r="3798" spans="2:13" x14ac:dyDescent="0.25">
      <c r="B3798" s="6">
        <v>43390</v>
      </c>
      <c r="C3798" s="4" t="s">
        <v>2251</v>
      </c>
      <c r="D3798" s="5">
        <v>45000</v>
      </c>
      <c r="E3798" s="5">
        <v>0</v>
      </c>
      <c r="F3798" s="5">
        <f t="shared" si="477"/>
        <v>1879726400</v>
      </c>
      <c r="H3798" s="25" t="str">
        <f t="shared" si="478"/>
        <v>17</v>
      </c>
      <c r="I3798" s="25" t="str">
        <f t="shared" si="479"/>
        <v>10</v>
      </c>
      <c r="J3798" s="25" t="str">
        <f t="shared" si="480"/>
        <v>2018</v>
      </c>
      <c r="K3798" s="25" t="str">
        <f t="shared" si="481"/>
        <v>3</v>
      </c>
      <c r="L3798" s="25" t="str">
        <f t="shared" si="482"/>
        <v>301504</v>
      </c>
      <c r="M3798" s="25" t="str">
        <f t="shared" si="483"/>
        <v>PD PINANG</v>
      </c>
    </row>
    <row r="3799" spans="2:13" x14ac:dyDescent="0.25">
      <c r="B3799" s="6">
        <v>43390</v>
      </c>
      <c r="C3799" s="4" t="s">
        <v>2252</v>
      </c>
      <c r="D3799" s="5">
        <v>45000</v>
      </c>
      <c r="E3799" s="5">
        <v>0</v>
      </c>
      <c r="F3799" s="5">
        <f t="shared" si="477"/>
        <v>1879771400</v>
      </c>
      <c r="H3799" s="25" t="str">
        <f t="shared" si="478"/>
        <v>17</v>
      </c>
      <c r="I3799" s="25" t="str">
        <f t="shared" si="479"/>
        <v>10</v>
      </c>
      <c r="J3799" s="25" t="str">
        <f t="shared" si="480"/>
        <v>2018</v>
      </c>
      <c r="K3799" s="25" t="str">
        <f t="shared" si="481"/>
        <v>3</v>
      </c>
      <c r="L3799" s="25" t="str">
        <f t="shared" si="482"/>
        <v>301510</v>
      </c>
      <c r="M3799" s="25" t="str">
        <f t="shared" si="483"/>
        <v>LT AGUNG 1</v>
      </c>
    </row>
    <row r="3800" spans="2:13" x14ac:dyDescent="0.25">
      <c r="B3800" s="6">
        <v>43390</v>
      </c>
      <c r="C3800" s="4" t="s">
        <v>2253</v>
      </c>
      <c r="D3800" s="5">
        <v>107500</v>
      </c>
      <c r="E3800" s="5">
        <v>0</v>
      </c>
      <c r="F3800" s="5">
        <f t="shared" si="477"/>
        <v>1879878900</v>
      </c>
      <c r="H3800" s="25" t="str">
        <f t="shared" si="478"/>
        <v>17</v>
      </c>
      <c r="I3800" s="25" t="str">
        <f t="shared" si="479"/>
        <v>10</v>
      </c>
      <c r="J3800" s="25" t="str">
        <f t="shared" si="480"/>
        <v>2018</v>
      </c>
      <c r="K3800" s="25" t="str">
        <f t="shared" si="481"/>
        <v>3</v>
      </c>
      <c r="L3800" s="25" t="str">
        <f t="shared" si="482"/>
        <v>301516</v>
      </c>
      <c r="M3800" s="25" t="str">
        <f t="shared" si="483"/>
        <v>DUKUH 3</v>
      </c>
    </row>
    <row r="3801" spans="2:13" x14ac:dyDescent="0.25">
      <c r="B3801" s="6">
        <v>43390</v>
      </c>
      <c r="C3801" s="4" t="s">
        <v>2245</v>
      </c>
      <c r="D3801" s="5">
        <v>195000</v>
      </c>
      <c r="E3801" s="5">
        <v>0</v>
      </c>
      <c r="F3801" s="5">
        <f t="shared" si="477"/>
        <v>1880073900</v>
      </c>
      <c r="H3801" s="25" t="str">
        <f t="shared" si="478"/>
        <v>17</v>
      </c>
      <c r="I3801" s="25" t="str">
        <f t="shared" si="479"/>
        <v>10</v>
      </c>
      <c r="J3801" s="25" t="str">
        <f t="shared" si="480"/>
        <v>2018</v>
      </c>
      <c r="K3801" s="25" t="str">
        <f t="shared" si="481"/>
        <v>3</v>
      </c>
      <c r="L3801" s="25" t="str">
        <f t="shared" si="482"/>
        <v>301512</v>
      </c>
      <c r="M3801" s="25" t="str">
        <f t="shared" si="483"/>
        <v>GEDONG 1</v>
      </c>
    </row>
    <row r="3802" spans="2:13" x14ac:dyDescent="0.25">
      <c r="B3802" s="6">
        <v>43390</v>
      </c>
      <c r="C3802" s="4" t="s">
        <v>2254</v>
      </c>
      <c r="D3802" s="5">
        <v>120000</v>
      </c>
      <c r="E3802" s="5">
        <v>0</v>
      </c>
      <c r="F3802" s="5">
        <f t="shared" si="477"/>
        <v>1880193900</v>
      </c>
      <c r="H3802" s="25" t="str">
        <f t="shared" si="478"/>
        <v>17</v>
      </c>
      <c r="I3802" s="25" t="str">
        <f t="shared" si="479"/>
        <v>10</v>
      </c>
      <c r="J3802" s="25" t="str">
        <f t="shared" si="480"/>
        <v>2018</v>
      </c>
      <c r="K3802" s="25" t="str">
        <f t="shared" si="481"/>
        <v>3</v>
      </c>
      <c r="L3802" s="25" t="str">
        <f t="shared" si="482"/>
        <v>301506</v>
      </c>
      <c r="M3802" s="25" t="str">
        <f t="shared" si="483"/>
        <v>FATMAWATI 1</v>
      </c>
    </row>
    <row r="3803" spans="2:13" x14ac:dyDescent="0.25">
      <c r="B3803" s="6">
        <v>43390</v>
      </c>
      <c r="C3803" s="4" t="s">
        <v>2250</v>
      </c>
      <c r="D3803" s="5">
        <v>60000</v>
      </c>
      <c r="E3803" s="5">
        <v>0</v>
      </c>
      <c r="F3803" s="5">
        <f t="shared" si="477"/>
        <v>1880253900</v>
      </c>
      <c r="H3803" s="25" t="str">
        <f t="shared" si="478"/>
        <v>17</v>
      </c>
      <c r="I3803" s="25" t="str">
        <f t="shared" si="479"/>
        <v>10</v>
      </c>
      <c r="J3803" s="25" t="str">
        <f t="shared" si="480"/>
        <v>2018</v>
      </c>
      <c r="K3803" s="25" t="str">
        <f t="shared" si="481"/>
        <v>3</v>
      </c>
      <c r="L3803" s="25" t="str">
        <f t="shared" si="482"/>
        <v>301514</v>
      </c>
      <c r="M3803" s="25" t="str">
        <f t="shared" si="483"/>
        <v>PS REBO</v>
      </c>
    </row>
    <row r="3804" spans="2:13" x14ac:dyDescent="0.25">
      <c r="B3804" s="6">
        <v>43390</v>
      </c>
      <c r="C3804" s="4" t="s">
        <v>2251</v>
      </c>
      <c r="D3804" s="5">
        <v>120000</v>
      </c>
      <c r="E3804" s="5">
        <v>0</v>
      </c>
      <c r="F3804" s="5">
        <f t="shared" si="477"/>
        <v>1880373900</v>
      </c>
      <c r="H3804" s="25" t="str">
        <f t="shared" si="478"/>
        <v>17</v>
      </c>
      <c r="I3804" s="25" t="str">
        <f t="shared" si="479"/>
        <v>10</v>
      </c>
      <c r="J3804" s="25" t="str">
        <f t="shared" si="480"/>
        <v>2018</v>
      </c>
      <c r="K3804" s="25" t="str">
        <f t="shared" si="481"/>
        <v>3</v>
      </c>
      <c r="L3804" s="25" t="str">
        <f t="shared" si="482"/>
        <v>301504</v>
      </c>
      <c r="M3804" s="25" t="str">
        <f t="shared" si="483"/>
        <v>PD PINANG</v>
      </c>
    </row>
    <row r="3805" spans="2:13" x14ac:dyDescent="0.25">
      <c r="B3805" s="6">
        <v>43390</v>
      </c>
      <c r="C3805" s="4" t="s">
        <v>2253</v>
      </c>
      <c r="D3805" s="5">
        <v>150000</v>
      </c>
      <c r="E3805" s="5">
        <v>0</v>
      </c>
      <c r="F3805" s="5">
        <f t="shared" si="477"/>
        <v>1880523900</v>
      </c>
      <c r="H3805" s="25" t="str">
        <f t="shared" si="478"/>
        <v>17</v>
      </c>
      <c r="I3805" s="25" t="str">
        <f t="shared" si="479"/>
        <v>10</v>
      </c>
      <c r="J3805" s="25" t="str">
        <f t="shared" si="480"/>
        <v>2018</v>
      </c>
      <c r="K3805" s="25" t="str">
        <f t="shared" si="481"/>
        <v>3</v>
      </c>
      <c r="L3805" s="25" t="str">
        <f t="shared" si="482"/>
        <v>301516</v>
      </c>
      <c r="M3805" s="25" t="str">
        <f t="shared" si="483"/>
        <v>DUKUH 3</v>
      </c>
    </row>
    <row r="3806" spans="2:13" x14ac:dyDescent="0.25">
      <c r="B3806" s="6">
        <v>43390</v>
      </c>
      <c r="C3806" s="4" t="s">
        <v>2254</v>
      </c>
      <c r="D3806" s="5">
        <v>30000</v>
      </c>
      <c r="E3806" s="5">
        <v>0</v>
      </c>
      <c r="F3806" s="5">
        <f t="shared" si="477"/>
        <v>1880553900</v>
      </c>
      <c r="H3806" s="25" t="str">
        <f t="shared" si="478"/>
        <v>17</v>
      </c>
      <c r="I3806" s="25" t="str">
        <f t="shared" si="479"/>
        <v>10</v>
      </c>
      <c r="J3806" s="25" t="str">
        <f t="shared" si="480"/>
        <v>2018</v>
      </c>
      <c r="K3806" s="25" t="str">
        <f t="shared" si="481"/>
        <v>3</v>
      </c>
      <c r="L3806" s="25" t="str">
        <f t="shared" si="482"/>
        <v>301506</v>
      </c>
      <c r="M3806" s="25" t="str">
        <f t="shared" si="483"/>
        <v>FATMAWATI 1</v>
      </c>
    </row>
    <row r="3807" spans="2:13" x14ac:dyDescent="0.25">
      <c r="B3807" s="6">
        <v>43390</v>
      </c>
      <c r="C3807" s="4" t="s">
        <v>2255</v>
      </c>
      <c r="D3807" s="5">
        <v>495000</v>
      </c>
      <c r="E3807" s="5">
        <v>0</v>
      </c>
      <c r="F3807" s="5">
        <f t="shared" si="477"/>
        <v>1881048900</v>
      </c>
      <c r="H3807" s="25" t="str">
        <f t="shared" si="478"/>
        <v>17</v>
      </c>
      <c r="I3807" s="25" t="str">
        <f t="shared" si="479"/>
        <v>10</v>
      </c>
      <c r="J3807" s="25" t="str">
        <f t="shared" si="480"/>
        <v>2018</v>
      </c>
      <c r="K3807" s="25" t="str">
        <f t="shared" si="481"/>
        <v>3</v>
      </c>
      <c r="L3807" s="25" t="str">
        <f t="shared" si="482"/>
        <v>301509</v>
      </c>
      <c r="M3807" s="25" t="str">
        <f t="shared" si="483"/>
        <v>LT AGUNG 2</v>
      </c>
    </row>
    <row r="3808" spans="2:13" x14ac:dyDescent="0.25">
      <c r="B3808" s="6">
        <v>43390</v>
      </c>
      <c r="C3808" s="4" t="s">
        <v>2249</v>
      </c>
      <c r="D3808" s="5">
        <v>45000</v>
      </c>
      <c r="E3808" s="5">
        <v>0</v>
      </c>
      <c r="F3808" s="5">
        <f t="shared" si="477"/>
        <v>1881093900</v>
      </c>
      <c r="H3808" s="25" t="str">
        <f t="shared" si="478"/>
        <v>17</v>
      </c>
      <c r="I3808" s="25" t="str">
        <f t="shared" si="479"/>
        <v>10</v>
      </c>
      <c r="J3808" s="25" t="str">
        <f t="shared" si="480"/>
        <v>2018</v>
      </c>
      <c r="K3808" s="25" t="str">
        <f t="shared" si="481"/>
        <v>3</v>
      </c>
      <c r="L3808" s="25" t="str">
        <f t="shared" si="482"/>
        <v>301508</v>
      </c>
      <c r="M3808" s="25" t="str">
        <f t="shared" si="483"/>
        <v>AMPERA 1</v>
      </c>
    </row>
    <row r="3809" spans="2:13" x14ac:dyDescent="0.25">
      <c r="B3809" s="6">
        <v>43390</v>
      </c>
      <c r="C3809" s="4" t="s">
        <v>2244</v>
      </c>
      <c r="D3809" s="5">
        <v>105000</v>
      </c>
      <c r="E3809" s="5">
        <v>0</v>
      </c>
      <c r="F3809" s="5">
        <f t="shared" si="477"/>
        <v>1881198900</v>
      </c>
      <c r="H3809" s="25" t="str">
        <f t="shared" si="478"/>
        <v>17</v>
      </c>
      <c r="I3809" s="25" t="str">
        <f t="shared" si="479"/>
        <v>10</v>
      </c>
      <c r="J3809" s="25" t="str">
        <f t="shared" si="480"/>
        <v>2018</v>
      </c>
      <c r="K3809" s="25" t="str">
        <f t="shared" si="481"/>
        <v>3</v>
      </c>
      <c r="L3809" s="25" t="str">
        <f t="shared" si="482"/>
        <v>301503</v>
      </c>
      <c r="M3809" s="25" t="str">
        <f t="shared" si="483"/>
        <v>CIPUTAT 1</v>
      </c>
    </row>
    <row r="3810" spans="2:13" x14ac:dyDescent="0.25">
      <c r="B3810" s="6">
        <v>43390</v>
      </c>
      <c r="C3810" s="4" t="s">
        <v>2252</v>
      </c>
      <c r="D3810" s="5">
        <v>180000</v>
      </c>
      <c r="E3810" s="5">
        <v>0</v>
      </c>
      <c r="F3810" s="5">
        <f t="shared" si="477"/>
        <v>1881378900</v>
      </c>
      <c r="H3810" s="25" t="str">
        <f t="shared" si="478"/>
        <v>17</v>
      </c>
      <c r="I3810" s="25" t="str">
        <f t="shared" si="479"/>
        <v>10</v>
      </c>
      <c r="J3810" s="25" t="str">
        <f t="shared" si="480"/>
        <v>2018</v>
      </c>
      <c r="K3810" s="25" t="str">
        <f t="shared" si="481"/>
        <v>3</v>
      </c>
      <c r="L3810" s="25" t="str">
        <f t="shared" si="482"/>
        <v>301510</v>
      </c>
      <c r="M3810" s="25" t="str">
        <f t="shared" si="483"/>
        <v>LT AGUNG 1</v>
      </c>
    </row>
    <row r="3811" spans="2:13" x14ac:dyDescent="0.25">
      <c r="B3811" s="6">
        <v>43390</v>
      </c>
      <c r="C3811" s="4" t="s">
        <v>2256</v>
      </c>
      <c r="D3811" s="5">
        <v>127500</v>
      </c>
      <c r="E3811" s="5">
        <v>0</v>
      </c>
      <c r="F3811" s="5">
        <f t="shared" si="477"/>
        <v>1881506400</v>
      </c>
      <c r="H3811" s="25" t="str">
        <f t="shared" si="478"/>
        <v>17</v>
      </c>
      <c r="I3811" s="25" t="str">
        <f t="shared" si="479"/>
        <v>10</v>
      </c>
      <c r="J3811" s="25" t="str">
        <f t="shared" si="480"/>
        <v>2018</v>
      </c>
      <c r="K3811" s="25" t="str">
        <f t="shared" si="481"/>
        <v>3</v>
      </c>
      <c r="L3811" s="25" t="str">
        <f t="shared" si="482"/>
        <v>301515</v>
      </c>
      <c r="M3811" s="25" t="str">
        <f t="shared" si="483"/>
        <v>DUKUH 1</v>
      </c>
    </row>
    <row r="3812" spans="2:13" x14ac:dyDescent="0.25">
      <c r="B3812" s="6">
        <v>43390</v>
      </c>
      <c r="C3812" s="4" t="s">
        <v>2257</v>
      </c>
      <c r="D3812" s="5">
        <v>90000</v>
      </c>
      <c r="E3812" s="5">
        <v>0</v>
      </c>
      <c r="F3812" s="5">
        <f t="shared" si="477"/>
        <v>1881596400</v>
      </c>
      <c r="H3812" s="25" t="str">
        <f t="shared" si="478"/>
        <v>17</v>
      </c>
      <c r="I3812" s="25" t="str">
        <f t="shared" si="479"/>
        <v>10</v>
      </c>
      <c r="J3812" s="25" t="str">
        <f t="shared" si="480"/>
        <v>2018</v>
      </c>
      <c r="K3812" s="25" t="str">
        <f t="shared" si="481"/>
        <v>3</v>
      </c>
      <c r="L3812" s="25" t="str">
        <f t="shared" si="482"/>
        <v>301513</v>
      </c>
      <c r="M3812" s="25" t="str">
        <f t="shared" si="483"/>
        <v>KP RAMBUTAN</v>
      </c>
    </row>
    <row r="3813" spans="2:13" x14ac:dyDescent="0.25">
      <c r="B3813" s="6">
        <v>43390</v>
      </c>
      <c r="C3813" s="4" t="s">
        <v>2258</v>
      </c>
      <c r="D3813" s="5">
        <v>120000</v>
      </c>
      <c r="E3813" s="5">
        <v>0</v>
      </c>
      <c r="F3813" s="5">
        <f t="shared" si="477"/>
        <v>1881716400</v>
      </c>
      <c r="H3813" s="25" t="str">
        <f t="shared" si="478"/>
        <v>17</v>
      </c>
      <c r="I3813" s="25" t="str">
        <f t="shared" si="479"/>
        <v>10</v>
      </c>
      <c r="J3813" s="25" t="str">
        <f t="shared" si="480"/>
        <v>2018</v>
      </c>
      <c r="K3813" s="25" t="str">
        <f t="shared" si="481"/>
        <v>3</v>
      </c>
      <c r="L3813" s="25" t="str">
        <f t="shared" si="482"/>
        <v>301511</v>
      </c>
      <c r="M3813" s="25" t="str">
        <f t="shared" si="483"/>
        <v>GEDONG 2</v>
      </c>
    </row>
    <row r="3814" spans="2:13" x14ac:dyDescent="0.25">
      <c r="B3814" s="6">
        <v>43390</v>
      </c>
      <c r="C3814" s="4" t="s">
        <v>2400</v>
      </c>
      <c r="D3814" s="5">
        <v>1560000</v>
      </c>
      <c r="E3814" s="5">
        <v>0</v>
      </c>
      <c r="F3814" s="5">
        <f t="shared" ref="F3814:F3877" si="484">F3813+D3814-E3814</f>
        <v>1883276400</v>
      </c>
      <c r="H3814" s="25" t="str">
        <f t="shared" ref="H3814:H3877" si="485">MID(C3814,81,2)</f>
        <v>17</v>
      </c>
      <c r="I3814" s="25" t="str">
        <f t="shared" ref="I3814:I3877" si="486">MID(C3814,83,2)</f>
        <v>10</v>
      </c>
      <c r="J3814" s="25" t="str">
        <f t="shared" ref="J3814:J3877" si="487">MID(C3814,85,4)</f>
        <v>2018</v>
      </c>
      <c r="K3814" s="25" t="str">
        <f t="shared" ref="K3814:K3877" si="488">MID(C3814,90,1)</f>
        <v>1</v>
      </c>
      <c r="L3814" s="25" t="str">
        <f t="shared" ref="L3814:L3877" si="489">MID(C3814,92,6)</f>
        <v>301511</v>
      </c>
      <c r="M3814" s="25" t="str">
        <f t="shared" ref="M3814:M3877" si="490">MID(C3814,99,15)</f>
        <v>GEDONG 2</v>
      </c>
    </row>
    <row r="3815" spans="2:13" x14ac:dyDescent="0.25">
      <c r="B3815" s="6">
        <v>43390</v>
      </c>
      <c r="C3815" s="4" t="s">
        <v>2275</v>
      </c>
      <c r="D3815" s="5">
        <v>30000</v>
      </c>
      <c r="E3815" s="5">
        <v>0</v>
      </c>
      <c r="F3815" s="5">
        <f t="shared" si="484"/>
        <v>1883306400</v>
      </c>
      <c r="H3815" s="25" t="str">
        <f t="shared" si="485"/>
        <v>17</v>
      </c>
      <c r="I3815" s="25" t="str">
        <f t="shared" si="486"/>
        <v>10</v>
      </c>
      <c r="J3815" s="25" t="str">
        <f t="shared" si="487"/>
        <v>2018</v>
      </c>
      <c r="K3815" s="25" t="str">
        <f t="shared" si="488"/>
        <v>1</v>
      </c>
      <c r="L3815" s="25" t="str">
        <f t="shared" si="489"/>
        <v>301513</v>
      </c>
      <c r="M3815" s="25" t="str">
        <f t="shared" si="490"/>
        <v>KP RAMBUTAN</v>
      </c>
    </row>
    <row r="3816" spans="2:13" x14ac:dyDescent="0.25">
      <c r="B3816" s="6">
        <v>43390</v>
      </c>
      <c r="C3816" s="4" t="s">
        <v>2401</v>
      </c>
      <c r="D3816" s="5">
        <v>21500</v>
      </c>
      <c r="E3816" s="5">
        <v>0</v>
      </c>
      <c r="F3816" s="5">
        <f t="shared" si="484"/>
        <v>1883327900</v>
      </c>
      <c r="H3816" s="25" t="str">
        <f t="shared" si="485"/>
        <v>17</v>
      </c>
      <c r="I3816" s="25" t="str">
        <f t="shared" si="486"/>
        <v>10</v>
      </c>
      <c r="J3816" s="25" t="str">
        <f t="shared" si="487"/>
        <v>2018</v>
      </c>
      <c r="K3816" s="25" t="str">
        <f t="shared" si="488"/>
        <v>1</v>
      </c>
      <c r="L3816" s="25" t="str">
        <f t="shared" si="489"/>
        <v>301516</v>
      </c>
      <c r="M3816" s="25" t="str">
        <f t="shared" si="490"/>
        <v>DUKUH 3</v>
      </c>
    </row>
    <row r="3817" spans="2:13" x14ac:dyDescent="0.25">
      <c r="B3817" s="6">
        <v>43390</v>
      </c>
      <c r="C3817" s="4" t="s">
        <v>2402</v>
      </c>
      <c r="D3817" s="5">
        <v>1642500</v>
      </c>
      <c r="E3817" s="5">
        <v>0</v>
      </c>
      <c r="F3817" s="5">
        <f t="shared" si="484"/>
        <v>1884970400</v>
      </c>
      <c r="H3817" s="25" t="str">
        <f t="shared" si="485"/>
        <v>17</v>
      </c>
      <c r="I3817" s="25" t="str">
        <f t="shared" si="486"/>
        <v>10</v>
      </c>
      <c r="J3817" s="25" t="str">
        <f t="shared" si="487"/>
        <v>2018</v>
      </c>
      <c r="K3817" s="25" t="str">
        <f t="shared" si="488"/>
        <v>1</v>
      </c>
      <c r="L3817" s="25" t="str">
        <f t="shared" si="489"/>
        <v>301515</v>
      </c>
      <c r="M3817" s="25" t="str">
        <f t="shared" si="490"/>
        <v>DUKUH 1</v>
      </c>
    </row>
    <row r="3818" spans="2:13" x14ac:dyDescent="0.25">
      <c r="B3818" s="6">
        <v>43390</v>
      </c>
      <c r="C3818" s="4" t="s">
        <v>2403</v>
      </c>
      <c r="D3818" s="5">
        <v>1335000</v>
      </c>
      <c r="E3818" s="5">
        <v>0</v>
      </c>
      <c r="F3818" s="5">
        <f t="shared" si="484"/>
        <v>1886305400</v>
      </c>
      <c r="H3818" s="25" t="str">
        <f t="shared" si="485"/>
        <v>17</v>
      </c>
      <c r="I3818" s="25" t="str">
        <f t="shared" si="486"/>
        <v>10</v>
      </c>
      <c r="J3818" s="25" t="str">
        <f t="shared" si="487"/>
        <v>2018</v>
      </c>
      <c r="K3818" s="25" t="str">
        <f t="shared" si="488"/>
        <v>1</v>
      </c>
      <c r="L3818" s="25" t="str">
        <f t="shared" si="489"/>
        <v>301510</v>
      </c>
      <c r="M3818" s="25" t="str">
        <f t="shared" si="490"/>
        <v>LT AGUNG 1</v>
      </c>
    </row>
    <row r="3819" spans="2:13" x14ac:dyDescent="0.25">
      <c r="B3819" s="6">
        <v>43390</v>
      </c>
      <c r="C3819" s="4" t="s">
        <v>2404</v>
      </c>
      <c r="D3819" s="5">
        <v>135000</v>
      </c>
      <c r="E3819" s="5">
        <v>0</v>
      </c>
      <c r="F3819" s="5">
        <f t="shared" si="484"/>
        <v>1886440400</v>
      </c>
      <c r="H3819" s="25" t="str">
        <f t="shared" si="485"/>
        <v>17</v>
      </c>
      <c r="I3819" s="25" t="str">
        <f t="shared" si="486"/>
        <v>10</v>
      </c>
      <c r="J3819" s="25" t="str">
        <f t="shared" si="487"/>
        <v>2018</v>
      </c>
      <c r="K3819" s="25" t="str">
        <f t="shared" si="488"/>
        <v>1</v>
      </c>
      <c r="L3819" s="25" t="str">
        <f t="shared" si="489"/>
        <v>301534</v>
      </c>
      <c r="M3819" s="25" t="str">
        <f t="shared" si="490"/>
        <v>LT AGUNG 3</v>
      </c>
    </row>
    <row r="3820" spans="2:13" x14ac:dyDescent="0.25">
      <c r="B3820" s="6">
        <v>43390</v>
      </c>
      <c r="C3820" s="4" t="s">
        <v>2405</v>
      </c>
      <c r="D3820" s="5">
        <v>30000</v>
      </c>
      <c r="E3820" s="5">
        <v>0</v>
      </c>
      <c r="F3820" s="5">
        <f t="shared" si="484"/>
        <v>1886470400</v>
      </c>
      <c r="H3820" s="25" t="str">
        <f t="shared" si="485"/>
        <v>17</v>
      </c>
      <c r="I3820" s="25" t="str">
        <f t="shared" si="486"/>
        <v>10</v>
      </c>
      <c r="J3820" s="25" t="str">
        <f t="shared" si="487"/>
        <v>2018</v>
      </c>
      <c r="K3820" s="25" t="str">
        <f t="shared" si="488"/>
        <v>1</v>
      </c>
      <c r="L3820" s="25" t="str">
        <f t="shared" si="489"/>
        <v>301512</v>
      </c>
      <c r="M3820" s="25" t="str">
        <f t="shared" si="490"/>
        <v>GEDONG 1</v>
      </c>
    </row>
    <row r="3821" spans="2:13" x14ac:dyDescent="0.25">
      <c r="B3821" s="6">
        <v>43390</v>
      </c>
      <c r="C3821" s="4" t="s">
        <v>2403</v>
      </c>
      <c r="D3821" s="5">
        <v>120000</v>
      </c>
      <c r="E3821" s="5">
        <v>0</v>
      </c>
      <c r="F3821" s="5">
        <f t="shared" si="484"/>
        <v>1886590400</v>
      </c>
      <c r="H3821" s="25" t="str">
        <f t="shared" si="485"/>
        <v>17</v>
      </c>
      <c r="I3821" s="25" t="str">
        <f t="shared" si="486"/>
        <v>10</v>
      </c>
      <c r="J3821" s="25" t="str">
        <f t="shared" si="487"/>
        <v>2018</v>
      </c>
      <c r="K3821" s="25" t="str">
        <f t="shared" si="488"/>
        <v>1</v>
      </c>
      <c r="L3821" s="25" t="str">
        <f t="shared" si="489"/>
        <v>301510</v>
      </c>
      <c r="M3821" s="25" t="str">
        <f t="shared" si="490"/>
        <v>LT AGUNG 1</v>
      </c>
    </row>
    <row r="3822" spans="2:13" x14ac:dyDescent="0.25">
      <c r="B3822" s="6">
        <v>43390</v>
      </c>
      <c r="C3822" s="4" t="s">
        <v>2406</v>
      </c>
      <c r="D3822" s="5">
        <v>3000000</v>
      </c>
      <c r="E3822" s="5">
        <v>0</v>
      </c>
      <c r="F3822" s="5">
        <f t="shared" si="484"/>
        <v>1889590400</v>
      </c>
      <c r="H3822" s="25" t="str">
        <f t="shared" si="485"/>
        <v>17</v>
      </c>
      <c r="I3822" s="25" t="str">
        <f t="shared" si="486"/>
        <v>10</v>
      </c>
      <c r="J3822" s="25" t="str">
        <f t="shared" si="487"/>
        <v>2018</v>
      </c>
      <c r="K3822" s="25" t="str">
        <f t="shared" si="488"/>
        <v>1</v>
      </c>
      <c r="L3822" s="25" t="str">
        <f t="shared" si="489"/>
        <v>301514</v>
      </c>
      <c r="M3822" s="25" t="str">
        <f t="shared" si="490"/>
        <v>PS REBO</v>
      </c>
    </row>
    <row r="3823" spans="2:13" x14ac:dyDescent="0.25">
      <c r="B3823" s="6">
        <v>43390</v>
      </c>
      <c r="C3823" s="4" t="s">
        <v>2405</v>
      </c>
      <c r="D3823" s="5">
        <v>435000</v>
      </c>
      <c r="E3823" s="5">
        <v>0</v>
      </c>
      <c r="F3823" s="5">
        <f t="shared" si="484"/>
        <v>1890025400</v>
      </c>
      <c r="H3823" s="25" t="str">
        <f t="shared" si="485"/>
        <v>17</v>
      </c>
      <c r="I3823" s="25" t="str">
        <f t="shared" si="486"/>
        <v>10</v>
      </c>
      <c r="J3823" s="25" t="str">
        <f t="shared" si="487"/>
        <v>2018</v>
      </c>
      <c r="K3823" s="25" t="str">
        <f t="shared" si="488"/>
        <v>1</v>
      </c>
      <c r="L3823" s="25" t="str">
        <f t="shared" si="489"/>
        <v>301512</v>
      </c>
      <c r="M3823" s="25" t="str">
        <f t="shared" si="490"/>
        <v>GEDONG 1</v>
      </c>
    </row>
    <row r="3824" spans="2:13" x14ac:dyDescent="0.25">
      <c r="B3824" s="6">
        <v>43390</v>
      </c>
      <c r="C3824" s="4" t="s">
        <v>2400</v>
      </c>
      <c r="D3824" s="5">
        <v>45000</v>
      </c>
      <c r="E3824" s="5">
        <v>0</v>
      </c>
      <c r="F3824" s="5">
        <f t="shared" si="484"/>
        <v>1890070400</v>
      </c>
      <c r="H3824" s="25" t="str">
        <f t="shared" si="485"/>
        <v>17</v>
      </c>
      <c r="I3824" s="25" t="str">
        <f t="shared" si="486"/>
        <v>10</v>
      </c>
      <c r="J3824" s="25" t="str">
        <f t="shared" si="487"/>
        <v>2018</v>
      </c>
      <c r="K3824" s="25" t="str">
        <f t="shared" si="488"/>
        <v>1</v>
      </c>
      <c r="L3824" s="25" t="str">
        <f t="shared" si="489"/>
        <v>301511</v>
      </c>
      <c r="M3824" s="25" t="str">
        <f t="shared" si="490"/>
        <v>GEDONG 2</v>
      </c>
    </row>
    <row r="3825" spans="2:13" x14ac:dyDescent="0.25">
      <c r="B3825" s="6">
        <v>43390</v>
      </c>
      <c r="C3825" s="4" t="s">
        <v>2275</v>
      </c>
      <c r="D3825" s="5">
        <v>1237500</v>
      </c>
      <c r="E3825" s="5">
        <v>0</v>
      </c>
      <c r="F3825" s="5">
        <f t="shared" si="484"/>
        <v>1891307900</v>
      </c>
      <c r="H3825" s="25" t="str">
        <f t="shared" si="485"/>
        <v>17</v>
      </c>
      <c r="I3825" s="25" t="str">
        <f t="shared" si="486"/>
        <v>10</v>
      </c>
      <c r="J3825" s="25" t="str">
        <f t="shared" si="487"/>
        <v>2018</v>
      </c>
      <c r="K3825" s="25" t="str">
        <f t="shared" si="488"/>
        <v>1</v>
      </c>
      <c r="L3825" s="25" t="str">
        <f t="shared" si="489"/>
        <v>301513</v>
      </c>
      <c r="M3825" s="25" t="str">
        <f t="shared" si="490"/>
        <v>KP RAMBUTAN</v>
      </c>
    </row>
    <row r="3826" spans="2:13" x14ac:dyDescent="0.25">
      <c r="B3826" s="6">
        <v>43390</v>
      </c>
      <c r="C3826" s="4" t="s">
        <v>2406</v>
      </c>
      <c r="D3826" s="5">
        <v>15000</v>
      </c>
      <c r="E3826" s="5">
        <v>0</v>
      </c>
      <c r="F3826" s="5">
        <f t="shared" si="484"/>
        <v>1891322900</v>
      </c>
      <c r="H3826" s="25" t="str">
        <f t="shared" si="485"/>
        <v>17</v>
      </c>
      <c r="I3826" s="25" t="str">
        <f t="shared" si="486"/>
        <v>10</v>
      </c>
      <c r="J3826" s="25" t="str">
        <f t="shared" si="487"/>
        <v>2018</v>
      </c>
      <c r="K3826" s="25" t="str">
        <f t="shared" si="488"/>
        <v>1</v>
      </c>
      <c r="L3826" s="25" t="str">
        <f t="shared" si="489"/>
        <v>301514</v>
      </c>
      <c r="M3826" s="25" t="str">
        <f t="shared" si="490"/>
        <v>PS REBO</v>
      </c>
    </row>
    <row r="3827" spans="2:13" x14ac:dyDescent="0.25">
      <c r="B3827" s="6">
        <v>43390</v>
      </c>
      <c r="C3827" s="4" t="s">
        <v>2401</v>
      </c>
      <c r="D3827" s="5">
        <v>982500</v>
      </c>
      <c r="E3827" s="5">
        <v>0</v>
      </c>
      <c r="F3827" s="5">
        <f t="shared" si="484"/>
        <v>1892305400</v>
      </c>
      <c r="H3827" s="25" t="str">
        <f t="shared" si="485"/>
        <v>17</v>
      </c>
      <c r="I3827" s="25" t="str">
        <f t="shared" si="486"/>
        <v>10</v>
      </c>
      <c r="J3827" s="25" t="str">
        <f t="shared" si="487"/>
        <v>2018</v>
      </c>
      <c r="K3827" s="25" t="str">
        <f t="shared" si="488"/>
        <v>1</v>
      </c>
      <c r="L3827" s="25" t="str">
        <f t="shared" si="489"/>
        <v>301516</v>
      </c>
      <c r="M3827" s="25" t="str">
        <f t="shared" si="490"/>
        <v>DUKUH 3</v>
      </c>
    </row>
    <row r="3828" spans="2:13" x14ac:dyDescent="0.25">
      <c r="B3828" s="6">
        <v>43391</v>
      </c>
      <c r="C3828" s="4" t="s">
        <v>2260</v>
      </c>
      <c r="D3828" s="5">
        <v>885000</v>
      </c>
      <c r="E3828" s="5">
        <v>0</v>
      </c>
      <c r="F3828" s="5">
        <f t="shared" si="484"/>
        <v>1893190400</v>
      </c>
      <c r="H3828" s="25" t="str">
        <f t="shared" si="485"/>
        <v>17</v>
      </c>
      <c r="I3828" s="25" t="str">
        <f t="shared" si="486"/>
        <v>10</v>
      </c>
      <c r="J3828" s="25" t="str">
        <f t="shared" si="487"/>
        <v>2018</v>
      </c>
      <c r="K3828" s="25" t="str">
        <f t="shared" si="488"/>
        <v>2</v>
      </c>
      <c r="L3828" s="25" t="str">
        <f t="shared" si="489"/>
        <v>301505</v>
      </c>
      <c r="M3828" s="25" t="str">
        <f t="shared" si="490"/>
        <v>FATMAWATI 2</v>
      </c>
    </row>
    <row r="3829" spans="2:13" x14ac:dyDescent="0.25">
      <c r="B3829" s="6">
        <v>43391</v>
      </c>
      <c r="C3829" s="4" t="s">
        <v>2260</v>
      </c>
      <c r="D3829" s="5">
        <v>390000</v>
      </c>
      <c r="E3829" s="5">
        <v>0</v>
      </c>
      <c r="F3829" s="5">
        <f t="shared" si="484"/>
        <v>1893580400</v>
      </c>
      <c r="H3829" s="25" t="str">
        <f t="shared" si="485"/>
        <v>17</v>
      </c>
      <c r="I3829" s="25" t="str">
        <f t="shared" si="486"/>
        <v>10</v>
      </c>
      <c r="J3829" s="25" t="str">
        <f t="shared" si="487"/>
        <v>2018</v>
      </c>
      <c r="K3829" s="25" t="str">
        <f t="shared" si="488"/>
        <v>2</v>
      </c>
      <c r="L3829" s="25" t="str">
        <f t="shared" si="489"/>
        <v>301505</v>
      </c>
      <c r="M3829" s="25" t="str">
        <f t="shared" si="490"/>
        <v>FATMAWATI 2</v>
      </c>
    </row>
    <row r="3830" spans="2:13" x14ac:dyDescent="0.25">
      <c r="B3830" s="6">
        <v>43391</v>
      </c>
      <c r="C3830" s="4" t="s">
        <v>2261</v>
      </c>
      <c r="D3830" s="5">
        <v>1657500</v>
      </c>
      <c r="E3830" s="5">
        <v>0</v>
      </c>
      <c r="F3830" s="5">
        <f t="shared" si="484"/>
        <v>1895237900</v>
      </c>
      <c r="H3830" s="25" t="str">
        <f t="shared" si="485"/>
        <v>17</v>
      </c>
      <c r="I3830" s="25" t="str">
        <f t="shared" si="486"/>
        <v>10</v>
      </c>
      <c r="J3830" s="25" t="str">
        <f t="shared" si="487"/>
        <v>2018</v>
      </c>
      <c r="K3830" s="25" t="str">
        <f t="shared" si="488"/>
        <v>2</v>
      </c>
      <c r="L3830" s="25" t="str">
        <f t="shared" si="489"/>
        <v>301506</v>
      </c>
      <c r="M3830" s="25" t="str">
        <f t="shared" si="490"/>
        <v>FATMAWATI 1</v>
      </c>
    </row>
    <row r="3831" spans="2:13" x14ac:dyDescent="0.25">
      <c r="B3831" s="6">
        <v>43391</v>
      </c>
      <c r="C3831" s="4" t="s">
        <v>2262</v>
      </c>
      <c r="D3831" s="5">
        <v>1035000</v>
      </c>
      <c r="E3831" s="5">
        <v>0</v>
      </c>
      <c r="F3831" s="5">
        <f t="shared" si="484"/>
        <v>1896272900</v>
      </c>
      <c r="H3831" s="25" t="str">
        <f t="shared" si="485"/>
        <v>17</v>
      </c>
      <c r="I3831" s="25" t="str">
        <f t="shared" si="486"/>
        <v>10</v>
      </c>
      <c r="J3831" s="25" t="str">
        <f t="shared" si="487"/>
        <v>2018</v>
      </c>
      <c r="K3831" s="25" t="str">
        <f t="shared" si="488"/>
        <v>2</v>
      </c>
      <c r="L3831" s="25" t="str">
        <f t="shared" si="489"/>
        <v>301507</v>
      </c>
      <c r="M3831" s="25" t="str">
        <f t="shared" si="490"/>
        <v>AMPERA 2</v>
      </c>
    </row>
    <row r="3832" spans="2:13" x14ac:dyDescent="0.25">
      <c r="B3832" s="6">
        <v>43391</v>
      </c>
      <c r="C3832" s="4" t="s">
        <v>2263</v>
      </c>
      <c r="D3832" s="5">
        <v>1087500</v>
      </c>
      <c r="E3832" s="5">
        <v>0</v>
      </c>
      <c r="F3832" s="5">
        <f t="shared" si="484"/>
        <v>1897360400</v>
      </c>
      <c r="H3832" s="25" t="str">
        <f t="shared" si="485"/>
        <v>17</v>
      </c>
      <c r="I3832" s="25" t="str">
        <f t="shared" si="486"/>
        <v>10</v>
      </c>
      <c r="J3832" s="25" t="str">
        <f t="shared" si="487"/>
        <v>2018</v>
      </c>
      <c r="K3832" s="25" t="str">
        <f t="shared" si="488"/>
        <v>2</v>
      </c>
      <c r="L3832" s="25" t="str">
        <f t="shared" si="489"/>
        <v>301504</v>
      </c>
      <c r="M3832" s="25" t="str">
        <f t="shared" si="490"/>
        <v>PD PINANG</v>
      </c>
    </row>
    <row r="3833" spans="2:13" x14ac:dyDescent="0.25">
      <c r="B3833" s="6">
        <v>43391</v>
      </c>
      <c r="C3833" s="4" t="s">
        <v>2263</v>
      </c>
      <c r="D3833" s="5">
        <v>345000</v>
      </c>
      <c r="E3833" s="5">
        <v>0</v>
      </c>
      <c r="F3833" s="5">
        <f t="shared" si="484"/>
        <v>1897705400</v>
      </c>
      <c r="H3833" s="25" t="str">
        <f t="shared" si="485"/>
        <v>17</v>
      </c>
      <c r="I3833" s="25" t="str">
        <f t="shared" si="486"/>
        <v>10</v>
      </c>
      <c r="J3833" s="25" t="str">
        <f t="shared" si="487"/>
        <v>2018</v>
      </c>
      <c r="K3833" s="25" t="str">
        <f t="shared" si="488"/>
        <v>2</v>
      </c>
      <c r="L3833" s="25" t="str">
        <f t="shared" si="489"/>
        <v>301504</v>
      </c>
      <c r="M3833" s="25" t="str">
        <f t="shared" si="490"/>
        <v>PD PINANG</v>
      </c>
    </row>
    <row r="3834" spans="2:13" x14ac:dyDescent="0.25">
      <c r="B3834" s="6">
        <v>43391</v>
      </c>
      <c r="C3834" s="4" t="s">
        <v>2262</v>
      </c>
      <c r="D3834" s="5">
        <v>525000</v>
      </c>
      <c r="E3834" s="5">
        <v>0</v>
      </c>
      <c r="F3834" s="5">
        <f t="shared" si="484"/>
        <v>1898230400</v>
      </c>
      <c r="H3834" s="25" t="str">
        <f t="shared" si="485"/>
        <v>17</v>
      </c>
      <c r="I3834" s="25" t="str">
        <f t="shared" si="486"/>
        <v>10</v>
      </c>
      <c r="J3834" s="25" t="str">
        <f t="shared" si="487"/>
        <v>2018</v>
      </c>
      <c r="K3834" s="25" t="str">
        <f t="shared" si="488"/>
        <v>2</v>
      </c>
      <c r="L3834" s="25" t="str">
        <f t="shared" si="489"/>
        <v>301507</v>
      </c>
      <c r="M3834" s="25" t="str">
        <f t="shared" si="490"/>
        <v>AMPERA 2</v>
      </c>
    </row>
    <row r="3835" spans="2:13" x14ac:dyDescent="0.25">
      <c r="B3835" s="6">
        <v>43391</v>
      </c>
      <c r="C3835" s="4" t="s">
        <v>2261</v>
      </c>
      <c r="D3835" s="5">
        <v>285000</v>
      </c>
      <c r="E3835" s="5">
        <v>0</v>
      </c>
      <c r="F3835" s="5">
        <f t="shared" si="484"/>
        <v>1898515400</v>
      </c>
      <c r="H3835" s="25" t="str">
        <f t="shared" si="485"/>
        <v>17</v>
      </c>
      <c r="I3835" s="25" t="str">
        <f t="shared" si="486"/>
        <v>10</v>
      </c>
      <c r="J3835" s="25" t="str">
        <f t="shared" si="487"/>
        <v>2018</v>
      </c>
      <c r="K3835" s="25" t="str">
        <f t="shared" si="488"/>
        <v>2</v>
      </c>
      <c r="L3835" s="25" t="str">
        <f t="shared" si="489"/>
        <v>301506</v>
      </c>
      <c r="M3835" s="25" t="str">
        <f t="shared" si="490"/>
        <v>FATMAWATI 1</v>
      </c>
    </row>
    <row r="3836" spans="2:13" x14ac:dyDescent="0.25">
      <c r="B3836" s="6">
        <v>43391</v>
      </c>
      <c r="C3836" s="4" t="s">
        <v>2264</v>
      </c>
      <c r="D3836" s="5">
        <v>435000</v>
      </c>
      <c r="E3836" s="5">
        <v>0</v>
      </c>
      <c r="F3836" s="5">
        <f t="shared" si="484"/>
        <v>1898950400</v>
      </c>
      <c r="H3836" s="25" t="str">
        <f t="shared" si="485"/>
        <v>17</v>
      </c>
      <c r="I3836" s="25" t="str">
        <f t="shared" si="486"/>
        <v>10</v>
      </c>
      <c r="J3836" s="25" t="str">
        <f t="shared" si="487"/>
        <v>2018</v>
      </c>
      <c r="K3836" s="25" t="str">
        <f t="shared" si="488"/>
        <v>2</v>
      </c>
      <c r="L3836" s="25" t="str">
        <f t="shared" si="489"/>
        <v>301509</v>
      </c>
      <c r="M3836" s="25" t="str">
        <f t="shared" si="490"/>
        <v>LT AGUNG 2</v>
      </c>
    </row>
    <row r="3837" spans="2:13" x14ac:dyDescent="0.25">
      <c r="B3837" s="6">
        <v>43391</v>
      </c>
      <c r="C3837" s="4" t="s">
        <v>2265</v>
      </c>
      <c r="D3837" s="5">
        <v>2565000</v>
      </c>
      <c r="E3837" s="5">
        <v>0</v>
      </c>
      <c r="F3837" s="5">
        <f t="shared" si="484"/>
        <v>1901515400</v>
      </c>
      <c r="H3837" s="25" t="str">
        <f t="shared" si="485"/>
        <v>17</v>
      </c>
      <c r="I3837" s="25" t="str">
        <f t="shared" si="486"/>
        <v>10</v>
      </c>
      <c r="J3837" s="25" t="str">
        <f t="shared" si="487"/>
        <v>2018</v>
      </c>
      <c r="K3837" s="25" t="str">
        <f t="shared" si="488"/>
        <v>2</v>
      </c>
      <c r="L3837" s="25" t="str">
        <f t="shared" si="489"/>
        <v>301508</v>
      </c>
      <c r="M3837" s="25" t="str">
        <f t="shared" si="490"/>
        <v>AMPERA 1</v>
      </c>
    </row>
    <row r="3838" spans="2:13" x14ac:dyDescent="0.25">
      <c r="B3838" s="6">
        <v>43391</v>
      </c>
      <c r="C3838" s="4" t="s">
        <v>2264</v>
      </c>
      <c r="D3838" s="5">
        <v>2295000</v>
      </c>
      <c r="E3838" s="5">
        <v>0</v>
      </c>
      <c r="F3838" s="5">
        <f t="shared" si="484"/>
        <v>1903810400</v>
      </c>
      <c r="H3838" s="25" t="str">
        <f t="shared" si="485"/>
        <v>17</v>
      </c>
      <c r="I3838" s="25" t="str">
        <f t="shared" si="486"/>
        <v>10</v>
      </c>
      <c r="J3838" s="25" t="str">
        <f t="shared" si="487"/>
        <v>2018</v>
      </c>
      <c r="K3838" s="25" t="str">
        <f t="shared" si="488"/>
        <v>2</v>
      </c>
      <c r="L3838" s="25" t="str">
        <f t="shared" si="489"/>
        <v>301509</v>
      </c>
      <c r="M3838" s="25" t="str">
        <f t="shared" si="490"/>
        <v>LT AGUNG 2</v>
      </c>
    </row>
    <row r="3839" spans="2:13" x14ac:dyDescent="0.25">
      <c r="B3839" s="6">
        <v>43391</v>
      </c>
      <c r="C3839" s="4" t="s">
        <v>2265</v>
      </c>
      <c r="D3839" s="5">
        <v>225000</v>
      </c>
      <c r="E3839" s="5">
        <v>0</v>
      </c>
      <c r="F3839" s="5">
        <f t="shared" si="484"/>
        <v>1904035400</v>
      </c>
      <c r="H3839" s="25" t="str">
        <f t="shared" si="485"/>
        <v>17</v>
      </c>
      <c r="I3839" s="25" t="str">
        <f t="shared" si="486"/>
        <v>10</v>
      </c>
      <c r="J3839" s="25" t="str">
        <f t="shared" si="487"/>
        <v>2018</v>
      </c>
      <c r="K3839" s="25" t="str">
        <f t="shared" si="488"/>
        <v>2</v>
      </c>
      <c r="L3839" s="25" t="str">
        <f t="shared" si="489"/>
        <v>301508</v>
      </c>
      <c r="M3839" s="25" t="str">
        <f t="shared" si="490"/>
        <v>AMPERA 1</v>
      </c>
    </row>
    <row r="3840" spans="2:13" x14ac:dyDescent="0.25">
      <c r="B3840" s="6">
        <v>43391</v>
      </c>
      <c r="C3840" s="4" t="s">
        <v>2266</v>
      </c>
      <c r="D3840" s="5">
        <v>2130000</v>
      </c>
      <c r="E3840" s="5">
        <v>0</v>
      </c>
      <c r="F3840" s="5">
        <f t="shared" si="484"/>
        <v>1906165400</v>
      </c>
      <c r="H3840" s="25" t="str">
        <f t="shared" si="485"/>
        <v>17</v>
      </c>
      <c r="I3840" s="25" t="str">
        <f t="shared" si="486"/>
        <v>10</v>
      </c>
      <c r="J3840" s="25" t="str">
        <f t="shared" si="487"/>
        <v>2018</v>
      </c>
      <c r="K3840" s="25" t="str">
        <f t="shared" si="488"/>
        <v>2</v>
      </c>
      <c r="L3840" s="25" t="str">
        <f t="shared" si="489"/>
        <v>301515</v>
      </c>
      <c r="M3840" s="25" t="str">
        <f t="shared" si="490"/>
        <v>DUKUH 1</v>
      </c>
    </row>
    <row r="3841" spans="2:13" x14ac:dyDescent="0.25">
      <c r="B3841" s="6">
        <v>43391</v>
      </c>
      <c r="C3841" s="4" t="s">
        <v>2267</v>
      </c>
      <c r="D3841" s="5">
        <v>15000</v>
      </c>
      <c r="E3841" s="5">
        <v>0</v>
      </c>
      <c r="F3841" s="5">
        <f t="shared" si="484"/>
        <v>1906180400</v>
      </c>
      <c r="H3841" s="25" t="str">
        <f t="shared" si="485"/>
        <v>17</v>
      </c>
      <c r="I3841" s="25" t="str">
        <f t="shared" si="486"/>
        <v>10</v>
      </c>
      <c r="J3841" s="25" t="str">
        <f t="shared" si="487"/>
        <v>2018</v>
      </c>
      <c r="K3841" s="25" t="str">
        <f t="shared" si="488"/>
        <v>2</v>
      </c>
      <c r="L3841" s="25" t="str">
        <f t="shared" si="489"/>
        <v>301513</v>
      </c>
      <c r="M3841" s="25" t="str">
        <f t="shared" si="490"/>
        <v>KP RAMBUTAN</v>
      </c>
    </row>
    <row r="3842" spans="2:13" x14ac:dyDescent="0.25">
      <c r="B3842" s="6">
        <v>43391</v>
      </c>
      <c r="C3842" s="4" t="s">
        <v>2268</v>
      </c>
      <c r="D3842" s="5">
        <v>210000</v>
      </c>
      <c r="E3842" s="5">
        <v>0</v>
      </c>
      <c r="F3842" s="5">
        <f t="shared" si="484"/>
        <v>1906390400</v>
      </c>
      <c r="H3842" s="25" t="str">
        <f t="shared" si="485"/>
        <v>17</v>
      </c>
      <c r="I3842" s="25" t="str">
        <f t="shared" si="486"/>
        <v>10</v>
      </c>
      <c r="J3842" s="25" t="str">
        <f t="shared" si="487"/>
        <v>2018</v>
      </c>
      <c r="K3842" s="25" t="str">
        <f t="shared" si="488"/>
        <v>2</v>
      </c>
      <c r="L3842" s="25" t="str">
        <f t="shared" si="489"/>
        <v>301511</v>
      </c>
      <c r="M3842" s="25" t="str">
        <f t="shared" si="490"/>
        <v>GEDONG 2</v>
      </c>
    </row>
    <row r="3843" spans="2:13" x14ac:dyDescent="0.25">
      <c r="B3843" s="6">
        <v>43391</v>
      </c>
      <c r="C3843" s="4" t="s">
        <v>2269</v>
      </c>
      <c r="D3843" s="5">
        <v>86000</v>
      </c>
      <c r="E3843" s="5">
        <v>0</v>
      </c>
      <c r="F3843" s="5">
        <f t="shared" si="484"/>
        <v>1906476400</v>
      </c>
      <c r="H3843" s="25" t="str">
        <f t="shared" si="485"/>
        <v>17</v>
      </c>
      <c r="I3843" s="25" t="str">
        <f t="shared" si="486"/>
        <v>10</v>
      </c>
      <c r="J3843" s="25" t="str">
        <f t="shared" si="487"/>
        <v>2018</v>
      </c>
      <c r="K3843" s="25" t="str">
        <f t="shared" si="488"/>
        <v>2</v>
      </c>
      <c r="L3843" s="25" t="str">
        <f t="shared" si="489"/>
        <v>301516</v>
      </c>
      <c r="M3843" s="25" t="str">
        <f t="shared" si="490"/>
        <v>DUKUH 3</v>
      </c>
    </row>
    <row r="3844" spans="2:13" x14ac:dyDescent="0.25">
      <c r="B3844" s="6">
        <v>43391</v>
      </c>
      <c r="C3844" s="4" t="s">
        <v>2266</v>
      </c>
      <c r="D3844" s="5">
        <v>215000</v>
      </c>
      <c r="E3844" s="5">
        <v>0</v>
      </c>
      <c r="F3844" s="5">
        <f t="shared" si="484"/>
        <v>1906691400</v>
      </c>
      <c r="H3844" s="25" t="str">
        <f t="shared" si="485"/>
        <v>17</v>
      </c>
      <c r="I3844" s="25" t="str">
        <f t="shared" si="486"/>
        <v>10</v>
      </c>
      <c r="J3844" s="25" t="str">
        <f t="shared" si="487"/>
        <v>2018</v>
      </c>
      <c r="K3844" s="25" t="str">
        <f t="shared" si="488"/>
        <v>2</v>
      </c>
      <c r="L3844" s="25" t="str">
        <f t="shared" si="489"/>
        <v>301515</v>
      </c>
      <c r="M3844" s="25" t="str">
        <f t="shared" si="490"/>
        <v>DUKUH 1</v>
      </c>
    </row>
    <row r="3845" spans="2:13" x14ac:dyDescent="0.25">
      <c r="B3845" s="6">
        <v>43391</v>
      </c>
      <c r="C3845" s="4" t="s">
        <v>2268</v>
      </c>
      <c r="D3845" s="5">
        <v>592500</v>
      </c>
      <c r="E3845" s="5">
        <v>0</v>
      </c>
      <c r="F3845" s="5">
        <f t="shared" si="484"/>
        <v>1907283900</v>
      </c>
      <c r="H3845" s="25" t="str">
        <f t="shared" si="485"/>
        <v>17</v>
      </c>
      <c r="I3845" s="25" t="str">
        <f t="shared" si="486"/>
        <v>10</v>
      </c>
      <c r="J3845" s="25" t="str">
        <f t="shared" si="487"/>
        <v>2018</v>
      </c>
      <c r="K3845" s="25" t="str">
        <f t="shared" si="488"/>
        <v>2</v>
      </c>
      <c r="L3845" s="25" t="str">
        <f t="shared" si="489"/>
        <v>301511</v>
      </c>
      <c r="M3845" s="25" t="str">
        <f t="shared" si="490"/>
        <v>GEDONG 2</v>
      </c>
    </row>
    <row r="3846" spans="2:13" x14ac:dyDescent="0.25">
      <c r="B3846" s="6">
        <v>43391</v>
      </c>
      <c r="C3846" s="4" t="s">
        <v>2270</v>
      </c>
      <c r="D3846" s="5">
        <v>2422500</v>
      </c>
      <c r="E3846" s="5">
        <v>0</v>
      </c>
      <c r="F3846" s="5">
        <f t="shared" si="484"/>
        <v>1909706400</v>
      </c>
      <c r="H3846" s="25" t="str">
        <f t="shared" si="485"/>
        <v>17</v>
      </c>
      <c r="I3846" s="25" t="str">
        <f t="shared" si="486"/>
        <v>10</v>
      </c>
      <c r="J3846" s="25" t="str">
        <f t="shared" si="487"/>
        <v>2018</v>
      </c>
      <c r="K3846" s="25" t="str">
        <f t="shared" si="488"/>
        <v>2</v>
      </c>
      <c r="L3846" s="25" t="str">
        <f t="shared" si="489"/>
        <v>301514</v>
      </c>
      <c r="M3846" s="25" t="str">
        <f t="shared" si="490"/>
        <v>PS REBO</v>
      </c>
    </row>
    <row r="3847" spans="2:13" x14ac:dyDescent="0.25">
      <c r="B3847" s="6">
        <v>43391</v>
      </c>
      <c r="C3847" s="4" t="s">
        <v>2267</v>
      </c>
      <c r="D3847" s="5">
        <v>480000</v>
      </c>
      <c r="E3847" s="5">
        <v>0</v>
      </c>
      <c r="F3847" s="5">
        <f t="shared" si="484"/>
        <v>1910186400</v>
      </c>
      <c r="H3847" s="25" t="str">
        <f t="shared" si="485"/>
        <v>17</v>
      </c>
      <c r="I3847" s="25" t="str">
        <f t="shared" si="486"/>
        <v>10</v>
      </c>
      <c r="J3847" s="25" t="str">
        <f t="shared" si="487"/>
        <v>2018</v>
      </c>
      <c r="K3847" s="25" t="str">
        <f t="shared" si="488"/>
        <v>2</v>
      </c>
      <c r="L3847" s="25" t="str">
        <f t="shared" si="489"/>
        <v>301513</v>
      </c>
      <c r="M3847" s="25" t="str">
        <f t="shared" si="490"/>
        <v>KP RAMBUTAN</v>
      </c>
    </row>
    <row r="3848" spans="2:13" x14ac:dyDescent="0.25">
      <c r="B3848" s="6">
        <v>43391</v>
      </c>
      <c r="C3848" s="4" t="s">
        <v>2271</v>
      </c>
      <c r="D3848" s="5">
        <v>645000</v>
      </c>
      <c r="E3848" s="5">
        <v>0</v>
      </c>
      <c r="F3848" s="5">
        <f t="shared" si="484"/>
        <v>1910831400</v>
      </c>
      <c r="H3848" s="25" t="str">
        <f t="shared" si="485"/>
        <v>17</v>
      </c>
      <c r="I3848" s="25" t="str">
        <f t="shared" si="486"/>
        <v>10</v>
      </c>
      <c r="J3848" s="25" t="str">
        <f t="shared" si="487"/>
        <v>2018</v>
      </c>
      <c r="K3848" s="25" t="str">
        <f t="shared" si="488"/>
        <v>2</v>
      </c>
      <c r="L3848" s="25" t="str">
        <f t="shared" si="489"/>
        <v>301534</v>
      </c>
      <c r="M3848" s="25" t="str">
        <f t="shared" si="490"/>
        <v>LT AGUNG 3</v>
      </c>
    </row>
    <row r="3849" spans="2:13" x14ac:dyDescent="0.25">
      <c r="B3849" s="6">
        <v>43391</v>
      </c>
      <c r="C3849" s="4" t="s">
        <v>2272</v>
      </c>
      <c r="D3849" s="5">
        <v>367500</v>
      </c>
      <c r="E3849" s="5">
        <v>0</v>
      </c>
      <c r="F3849" s="5">
        <f t="shared" si="484"/>
        <v>1911198900</v>
      </c>
      <c r="H3849" s="25" t="str">
        <f t="shared" si="485"/>
        <v>17</v>
      </c>
      <c r="I3849" s="25" t="str">
        <f t="shared" si="486"/>
        <v>10</v>
      </c>
      <c r="J3849" s="25" t="str">
        <f t="shared" si="487"/>
        <v>2018</v>
      </c>
      <c r="K3849" s="25" t="str">
        <f t="shared" si="488"/>
        <v>2</v>
      </c>
      <c r="L3849" s="25" t="str">
        <f t="shared" si="489"/>
        <v>301510</v>
      </c>
      <c r="M3849" s="25" t="str">
        <f t="shared" si="490"/>
        <v>LT AGUNG 1</v>
      </c>
    </row>
    <row r="3850" spans="2:13" x14ac:dyDescent="0.25">
      <c r="B3850" s="6">
        <v>43391</v>
      </c>
      <c r="C3850" s="4" t="s">
        <v>2270</v>
      </c>
      <c r="D3850" s="5">
        <v>180000</v>
      </c>
      <c r="E3850" s="5">
        <v>0</v>
      </c>
      <c r="F3850" s="5">
        <f t="shared" si="484"/>
        <v>1911378900</v>
      </c>
      <c r="H3850" s="25" t="str">
        <f t="shared" si="485"/>
        <v>17</v>
      </c>
      <c r="I3850" s="25" t="str">
        <f t="shared" si="486"/>
        <v>10</v>
      </c>
      <c r="J3850" s="25" t="str">
        <f t="shared" si="487"/>
        <v>2018</v>
      </c>
      <c r="K3850" s="25" t="str">
        <f t="shared" si="488"/>
        <v>2</v>
      </c>
      <c r="L3850" s="25" t="str">
        <f t="shared" si="489"/>
        <v>301514</v>
      </c>
      <c r="M3850" s="25" t="str">
        <f t="shared" si="490"/>
        <v>PS REBO</v>
      </c>
    </row>
    <row r="3851" spans="2:13" x14ac:dyDescent="0.25">
      <c r="B3851" s="6">
        <v>43391</v>
      </c>
      <c r="C3851" s="4" t="s">
        <v>2272</v>
      </c>
      <c r="D3851" s="5">
        <v>1905000</v>
      </c>
      <c r="E3851" s="5">
        <v>0</v>
      </c>
      <c r="F3851" s="5">
        <f t="shared" si="484"/>
        <v>1913283900</v>
      </c>
      <c r="H3851" s="25" t="str">
        <f t="shared" si="485"/>
        <v>17</v>
      </c>
      <c r="I3851" s="25" t="str">
        <f t="shared" si="486"/>
        <v>10</v>
      </c>
      <c r="J3851" s="25" t="str">
        <f t="shared" si="487"/>
        <v>2018</v>
      </c>
      <c r="K3851" s="25" t="str">
        <f t="shared" si="488"/>
        <v>2</v>
      </c>
      <c r="L3851" s="25" t="str">
        <f t="shared" si="489"/>
        <v>301510</v>
      </c>
      <c r="M3851" s="25" t="str">
        <f t="shared" si="490"/>
        <v>LT AGUNG 1</v>
      </c>
    </row>
    <row r="3852" spans="2:13" x14ac:dyDescent="0.25">
      <c r="B3852" s="6">
        <v>43391</v>
      </c>
      <c r="C3852" s="4" t="s">
        <v>2273</v>
      </c>
      <c r="D3852" s="5">
        <v>525000</v>
      </c>
      <c r="E3852" s="5">
        <v>0</v>
      </c>
      <c r="F3852" s="5">
        <f t="shared" si="484"/>
        <v>1913808900</v>
      </c>
      <c r="H3852" s="25" t="str">
        <f t="shared" si="485"/>
        <v>17</v>
      </c>
      <c r="I3852" s="25" t="str">
        <f t="shared" si="486"/>
        <v>10</v>
      </c>
      <c r="J3852" s="25" t="str">
        <f t="shared" si="487"/>
        <v>2018</v>
      </c>
      <c r="K3852" s="25" t="str">
        <f t="shared" si="488"/>
        <v>2</v>
      </c>
      <c r="L3852" s="25" t="str">
        <f t="shared" si="489"/>
        <v>301512</v>
      </c>
      <c r="M3852" s="25" t="str">
        <f t="shared" si="490"/>
        <v>GEDONG 1</v>
      </c>
    </row>
    <row r="3853" spans="2:13" x14ac:dyDescent="0.25">
      <c r="B3853" s="6">
        <v>43391</v>
      </c>
      <c r="C3853" s="4" t="s">
        <v>2273</v>
      </c>
      <c r="D3853" s="5">
        <v>135000</v>
      </c>
      <c r="E3853" s="5">
        <v>0</v>
      </c>
      <c r="F3853" s="5">
        <f t="shared" si="484"/>
        <v>1913943900</v>
      </c>
      <c r="H3853" s="25" t="str">
        <f t="shared" si="485"/>
        <v>17</v>
      </c>
      <c r="I3853" s="25" t="str">
        <f t="shared" si="486"/>
        <v>10</v>
      </c>
      <c r="J3853" s="25" t="str">
        <f t="shared" si="487"/>
        <v>2018</v>
      </c>
      <c r="K3853" s="25" t="str">
        <f t="shared" si="488"/>
        <v>2</v>
      </c>
      <c r="L3853" s="25" t="str">
        <f t="shared" si="489"/>
        <v>301512</v>
      </c>
      <c r="M3853" s="25" t="str">
        <f t="shared" si="490"/>
        <v>GEDONG 1</v>
      </c>
    </row>
    <row r="3854" spans="2:13" x14ac:dyDescent="0.25">
      <c r="B3854" s="6">
        <v>43391</v>
      </c>
      <c r="C3854" s="4" t="s">
        <v>2269</v>
      </c>
      <c r="D3854" s="5">
        <v>2100000</v>
      </c>
      <c r="E3854" s="5">
        <v>0</v>
      </c>
      <c r="F3854" s="5">
        <f t="shared" si="484"/>
        <v>1916043900</v>
      </c>
      <c r="H3854" s="25" t="str">
        <f t="shared" si="485"/>
        <v>17</v>
      </c>
      <c r="I3854" s="25" t="str">
        <f t="shared" si="486"/>
        <v>10</v>
      </c>
      <c r="J3854" s="25" t="str">
        <f t="shared" si="487"/>
        <v>2018</v>
      </c>
      <c r="K3854" s="25" t="str">
        <f t="shared" si="488"/>
        <v>2</v>
      </c>
      <c r="L3854" s="25" t="str">
        <f t="shared" si="489"/>
        <v>301516</v>
      </c>
      <c r="M3854" s="25" t="str">
        <f t="shared" si="490"/>
        <v>DUKUH 3</v>
      </c>
    </row>
    <row r="3855" spans="2:13" x14ac:dyDescent="0.25">
      <c r="B3855" s="6">
        <v>43391</v>
      </c>
      <c r="C3855" s="4" t="s">
        <v>2246</v>
      </c>
      <c r="D3855" s="5">
        <v>150000</v>
      </c>
      <c r="E3855" s="5">
        <v>0</v>
      </c>
      <c r="F3855" s="5">
        <f t="shared" si="484"/>
        <v>1916193900</v>
      </c>
      <c r="H3855" s="25" t="str">
        <f t="shared" si="485"/>
        <v>17</v>
      </c>
      <c r="I3855" s="25" t="str">
        <f t="shared" si="486"/>
        <v>10</v>
      </c>
      <c r="J3855" s="25" t="str">
        <f t="shared" si="487"/>
        <v>2018</v>
      </c>
      <c r="K3855" s="25" t="str">
        <f t="shared" si="488"/>
        <v>3</v>
      </c>
      <c r="L3855" s="25" t="str">
        <f t="shared" si="489"/>
        <v>301505</v>
      </c>
      <c r="M3855" s="25" t="str">
        <f t="shared" si="490"/>
        <v>FATMAWATI 2</v>
      </c>
    </row>
    <row r="3856" spans="2:13" x14ac:dyDescent="0.25">
      <c r="B3856" s="6">
        <v>43391</v>
      </c>
      <c r="C3856" s="4" t="s">
        <v>2247</v>
      </c>
      <c r="D3856" s="5">
        <v>60000</v>
      </c>
      <c r="E3856" s="5">
        <v>0</v>
      </c>
      <c r="F3856" s="5">
        <f t="shared" si="484"/>
        <v>1916253900</v>
      </c>
      <c r="H3856" s="25" t="str">
        <f t="shared" si="485"/>
        <v>17</v>
      </c>
      <c r="I3856" s="25" t="str">
        <f t="shared" si="486"/>
        <v>10</v>
      </c>
      <c r="J3856" s="25" t="str">
        <f t="shared" si="487"/>
        <v>2018</v>
      </c>
      <c r="K3856" s="25" t="str">
        <f t="shared" si="488"/>
        <v>3</v>
      </c>
      <c r="L3856" s="25" t="str">
        <f t="shared" si="489"/>
        <v>301507</v>
      </c>
      <c r="M3856" s="25" t="str">
        <f t="shared" si="490"/>
        <v>AMPERA 2</v>
      </c>
    </row>
    <row r="3857" spans="2:13" x14ac:dyDescent="0.25">
      <c r="B3857" s="6">
        <v>43391</v>
      </c>
      <c r="C3857" s="4" t="s">
        <v>2244</v>
      </c>
      <c r="D3857" s="5">
        <v>30000</v>
      </c>
      <c r="E3857" s="5">
        <v>0</v>
      </c>
      <c r="F3857" s="5">
        <f t="shared" si="484"/>
        <v>1916283900</v>
      </c>
      <c r="H3857" s="25" t="str">
        <f t="shared" si="485"/>
        <v>17</v>
      </c>
      <c r="I3857" s="25" t="str">
        <f t="shared" si="486"/>
        <v>10</v>
      </c>
      <c r="J3857" s="25" t="str">
        <f t="shared" si="487"/>
        <v>2018</v>
      </c>
      <c r="K3857" s="25" t="str">
        <f t="shared" si="488"/>
        <v>3</v>
      </c>
      <c r="L3857" s="25" t="str">
        <f t="shared" si="489"/>
        <v>301503</v>
      </c>
      <c r="M3857" s="25" t="str">
        <f t="shared" si="490"/>
        <v>CIPUTAT 1</v>
      </c>
    </row>
    <row r="3858" spans="2:13" x14ac:dyDescent="0.25">
      <c r="B3858" s="6">
        <v>43391</v>
      </c>
      <c r="C3858" s="4" t="s">
        <v>2246</v>
      </c>
      <c r="D3858" s="5">
        <v>45000</v>
      </c>
      <c r="E3858" s="5">
        <v>0</v>
      </c>
      <c r="F3858" s="5">
        <f t="shared" si="484"/>
        <v>1916328900</v>
      </c>
      <c r="H3858" s="25" t="str">
        <f t="shared" si="485"/>
        <v>17</v>
      </c>
      <c r="I3858" s="25" t="str">
        <f t="shared" si="486"/>
        <v>10</v>
      </c>
      <c r="J3858" s="25" t="str">
        <f t="shared" si="487"/>
        <v>2018</v>
      </c>
      <c r="K3858" s="25" t="str">
        <f t="shared" si="488"/>
        <v>3</v>
      </c>
      <c r="L3858" s="25" t="str">
        <f t="shared" si="489"/>
        <v>301505</v>
      </c>
      <c r="M3858" s="25" t="str">
        <f t="shared" si="490"/>
        <v>FATMAWATI 2</v>
      </c>
    </row>
    <row r="3859" spans="2:13" x14ac:dyDescent="0.25">
      <c r="B3859" s="6">
        <v>43391</v>
      </c>
      <c r="C3859" s="4" t="s">
        <v>2245</v>
      </c>
      <c r="D3859" s="5">
        <v>15000</v>
      </c>
      <c r="E3859" s="5">
        <v>0</v>
      </c>
      <c r="F3859" s="5">
        <f t="shared" si="484"/>
        <v>1916343900</v>
      </c>
      <c r="H3859" s="25" t="str">
        <f t="shared" si="485"/>
        <v>17</v>
      </c>
      <c r="I3859" s="25" t="str">
        <f t="shared" si="486"/>
        <v>10</v>
      </c>
      <c r="J3859" s="25" t="str">
        <f t="shared" si="487"/>
        <v>2018</v>
      </c>
      <c r="K3859" s="25" t="str">
        <f t="shared" si="488"/>
        <v>3</v>
      </c>
      <c r="L3859" s="25" t="str">
        <f t="shared" si="489"/>
        <v>301512</v>
      </c>
      <c r="M3859" s="25" t="str">
        <f t="shared" si="490"/>
        <v>GEDONG 1</v>
      </c>
    </row>
    <row r="3860" spans="2:13" x14ac:dyDescent="0.25">
      <c r="B3860" s="6">
        <v>43391</v>
      </c>
      <c r="C3860" s="4" t="s">
        <v>2247</v>
      </c>
      <c r="D3860" s="5">
        <v>135000</v>
      </c>
      <c r="E3860" s="5">
        <v>0</v>
      </c>
      <c r="F3860" s="5">
        <f t="shared" si="484"/>
        <v>1916478900</v>
      </c>
      <c r="H3860" s="25" t="str">
        <f t="shared" si="485"/>
        <v>17</v>
      </c>
      <c r="I3860" s="25" t="str">
        <f t="shared" si="486"/>
        <v>10</v>
      </c>
      <c r="J3860" s="25" t="str">
        <f t="shared" si="487"/>
        <v>2018</v>
      </c>
      <c r="K3860" s="25" t="str">
        <f t="shared" si="488"/>
        <v>3</v>
      </c>
      <c r="L3860" s="25" t="str">
        <f t="shared" si="489"/>
        <v>301507</v>
      </c>
      <c r="M3860" s="25" t="str">
        <f t="shared" si="490"/>
        <v>AMPERA 2</v>
      </c>
    </row>
    <row r="3861" spans="2:13" x14ac:dyDescent="0.25">
      <c r="B3861" s="6">
        <v>43391</v>
      </c>
      <c r="C3861" s="4" t="s">
        <v>2248</v>
      </c>
      <c r="D3861" s="5">
        <v>45000</v>
      </c>
      <c r="E3861" s="5">
        <v>0</v>
      </c>
      <c r="F3861" s="5">
        <f t="shared" si="484"/>
        <v>1916523900</v>
      </c>
      <c r="H3861" s="25" t="str">
        <f t="shared" si="485"/>
        <v>17</v>
      </c>
      <c r="I3861" s="25" t="str">
        <f t="shared" si="486"/>
        <v>10</v>
      </c>
      <c r="J3861" s="25" t="str">
        <f t="shared" si="487"/>
        <v>2018</v>
      </c>
      <c r="K3861" s="25" t="str">
        <f t="shared" si="488"/>
        <v>3</v>
      </c>
      <c r="L3861" s="25" t="str">
        <f t="shared" si="489"/>
        <v>301534</v>
      </c>
      <c r="M3861" s="25" t="str">
        <f t="shared" si="490"/>
        <v>LT AGUNG 3</v>
      </c>
    </row>
    <row r="3862" spans="2:13" x14ac:dyDescent="0.25">
      <c r="B3862" s="6">
        <v>43391</v>
      </c>
      <c r="C3862" s="4" t="s">
        <v>2256</v>
      </c>
      <c r="D3862" s="5">
        <v>43000</v>
      </c>
      <c r="E3862" s="5">
        <v>0</v>
      </c>
      <c r="F3862" s="5">
        <f t="shared" si="484"/>
        <v>1916566900</v>
      </c>
      <c r="H3862" s="25" t="str">
        <f t="shared" si="485"/>
        <v>17</v>
      </c>
      <c r="I3862" s="25" t="str">
        <f t="shared" si="486"/>
        <v>10</v>
      </c>
      <c r="J3862" s="25" t="str">
        <f t="shared" si="487"/>
        <v>2018</v>
      </c>
      <c r="K3862" s="25" t="str">
        <f t="shared" si="488"/>
        <v>3</v>
      </c>
      <c r="L3862" s="25" t="str">
        <f t="shared" si="489"/>
        <v>301515</v>
      </c>
      <c r="M3862" s="25" t="str">
        <f t="shared" si="490"/>
        <v>DUKUH 1</v>
      </c>
    </row>
    <row r="3863" spans="2:13" x14ac:dyDescent="0.25">
      <c r="B3863" s="6">
        <v>43391</v>
      </c>
      <c r="C3863" s="4" t="s">
        <v>2250</v>
      </c>
      <c r="D3863" s="5">
        <v>382500</v>
      </c>
      <c r="E3863" s="5">
        <v>0</v>
      </c>
      <c r="F3863" s="5">
        <f t="shared" si="484"/>
        <v>1916949400</v>
      </c>
      <c r="H3863" s="25" t="str">
        <f t="shared" si="485"/>
        <v>17</v>
      </c>
      <c r="I3863" s="25" t="str">
        <f t="shared" si="486"/>
        <v>10</v>
      </c>
      <c r="J3863" s="25" t="str">
        <f t="shared" si="487"/>
        <v>2018</v>
      </c>
      <c r="K3863" s="25" t="str">
        <f t="shared" si="488"/>
        <v>3</v>
      </c>
      <c r="L3863" s="25" t="str">
        <f t="shared" si="489"/>
        <v>301514</v>
      </c>
      <c r="M3863" s="25" t="str">
        <f t="shared" si="490"/>
        <v>PS REBO</v>
      </c>
    </row>
    <row r="3864" spans="2:13" x14ac:dyDescent="0.25">
      <c r="B3864" s="6">
        <v>43391</v>
      </c>
      <c r="C3864" s="4" t="s">
        <v>2249</v>
      </c>
      <c r="D3864" s="5">
        <v>45000</v>
      </c>
      <c r="E3864" s="5">
        <v>0</v>
      </c>
      <c r="F3864" s="5">
        <f t="shared" si="484"/>
        <v>1916994400</v>
      </c>
      <c r="H3864" s="25" t="str">
        <f t="shared" si="485"/>
        <v>17</v>
      </c>
      <c r="I3864" s="25" t="str">
        <f t="shared" si="486"/>
        <v>10</v>
      </c>
      <c r="J3864" s="25" t="str">
        <f t="shared" si="487"/>
        <v>2018</v>
      </c>
      <c r="K3864" s="25" t="str">
        <f t="shared" si="488"/>
        <v>3</v>
      </c>
      <c r="L3864" s="25" t="str">
        <f t="shared" si="489"/>
        <v>301508</v>
      </c>
      <c r="M3864" s="25" t="str">
        <f t="shared" si="490"/>
        <v>AMPERA 1</v>
      </c>
    </row>
    <row r="3865" spans="2:13" x14ac:dyDescent="0.25">
      <c r="B3865" s="6">
        <v>43391</v>
      </c>
      <c r="C3865" s="4" t="s">
        <v>2254</v>
      </c>
      <c r="D3865" s="5">
        <v>180000</v>
      </c>
      <c r="E3865" s="5">
        <v>0</v>
      </c>
      <c r="F3865" s="5">
        <f t="shared" si="484"/>
        <v>1917174400</v>
      </c>
      <c r="H3865" s="25" t="str">
        <f t="shared" si="485"/>
        <v>17</v>
      </c>
      <c r="I3865" s="25" t="str">
        <f t="shared" si="486"/>
        <v>10</v>
      </c>
      <c r="J3865" s="25" t="str">
        <f t="shared" si="487"/>
        <v>2018</v>
      </c>
      <c r="K3865" s="25" t="str">
        <f t="shared" si="488"/>
        <v>3</v>
      </c>
      <c r="L3865" s="25" t="str">
        <f t="shared" si="489"/>
        <v>301506</v>
      </c>
      <c r="M3865" s="25" t="str">
        <f t="shared" si="490"/>
        <v>FATMAWATI 1</v>
      </c>
    </row>
    <row r="3866" spans="2:13" x14ac:dyDescent="0.25">
      <c r="B3866" s="6">
        <v>43391</v>
      </c>
      <c r="C3866" s="4" t="s">
        <v>2245</v>
      </c>
      <c r="D3866" s="5">
        <v>90000</v>
      </c>
      <c r="E3866" s="5">
        <v>0</v>
      </c>
      <c r="F3866" s="5">
        <f t="shared" si="484"/>
        <v>1917264400</v>
      </c>
      <c r="H3866" s="25" t="str">
        <f t="shared" si="485"/>
        <v>17</v>
      </c>
      <c r="I3866" s="25" t="str">
        <f t="shared" si="486"/>
        <v>10</v>
      </c>
      <c r="J3866" s="25" t="str">
        <f t="shared" si="487"/>
        <v>2018</v>
      </c>
      <c r="K3866" s="25" t="str">
        <f t="shared" si="488"/>
        <v>3</v>
      </c>
      <c r="L3866" s="25" t="str">
        <f t="shared" si="489"/>
        <v>301512</v>
      </c>
      <c r="M3866" s="25" t="str">
        <f t="shared" si="490"/>
        <v>GEDONG 1</v>
      </c>
    </row>
    <row r="3867" spans="2:13" x14ac:dyDescent="0.25">
      <c r="B3867" s="6">
        <v>43391</v>
      </c>
      <c r="C3867" s="4" t="s">
        <v>2252</v>
      </c>
      <c r="D3867" s="5">
        <v>75000</v>
      </c>
      <c r="E3867" s="5">
        <v>0</v>
      </c>
      <c r="F3867" s="5">
        <f t="shared" si="484"/>
        <v>1917339400</v>
      </c>
      <c r="H3867" s="25" t="str">
        <f t="shared" si="485"/>
        <v>17</v>
      </c>
      <c r="I3867" s="25" t="str">
        <f t="shared" si="486"/>
        <v>10</v>
      </c>
      <c r="J3867" s="25" t="str">
        <f t="shared" si="487"/>
        <v>2018</v>
      </c>
      <c r="K3867" s="25" t="str">
        <f t="shared" si="488"/>
        <v>3</v>
      </c>
      <c r="L3867" s="25" t="str">
        <f t="shared" si="489"/>
        <v>301510</v>
      </c>
      <c r="M3867" s="25" t="str">
        <f t="shared" si="490"/>
        <v>LT AGUNG 1</v>
      </c>
    </row>
    <row r="3868" spans="2:13" x14ac:dyDescent="0.25">
      <c r="B3868" s="6">
        <v>43391</v>
      </c>
      <c r="C3868" s="4" t="s">
        <v>2253</v>
      </c>
      <c r="D3868" s="5">
        <v>64500</v>
      </c>
      <c r="E3868" s="5">
        <v>0</v>
      </c>
      <c r="F3868" s="5">
        <f t="shared" si="484"/>
        <v>1917403900</v>
      </c>
      <c r="H3868" s="25" t="str">
        <f t="shared" si="485"/>
        <v>17</v>
      </c>
      <c r="I3868" s="25" t="str">
        <f t="shared" si="486"/>
        <v>10</v>
      </c>
      <c r="J3868" s="25" t="str">
        <f t="shared" si="487"/>
        <v>2018</v>
      </c>
      <c r="K3868" s="25" t="str">
        <f t="shared" si="488"/>
        <v>3</v>
      </c>
      <c r="L3868" s="25" t="str">
        <f t="shared" si="489"/>
        <v>301516</v>
      </c>
      <c r="M3868" s="25" t="str">
        <f t="shared" si="490"/>
        <v>DUKUH 3</v>
      </c>
    </row>
    <row r="3869" spans="2:13" x14ac:dyDescent="0.25">
      <c r="B3869" s="6">
        <v>43391</v>
      </c>
      <c r="C3869" s="4" t="s">
        <v>2251</v>
      </c>
      <c r="D3869" s="5">
        <v>30000</v>
      </c>
      <c r="E3869" s="5">
        <v>0</v>
      </c>
      <c r="F3869" s="5">
        <f t="shared" si="484"/>
        <v>1917433900</v>
      </c>
      <c r="H3869" s="25" t="str">
        <f t="shared" si="485"/>
        <v>17</v>
      </c>
      <c r="I3869" s="25" t="str">
        <f t="shared" si="486"/>
        <v>10</v>
      </c>
      <c r="J3869" s="25" t="str">
        <f t="shared" si="487"/>
        <v>2018</v>
      </c>
      <c r="K3869" s="25" t="str">
        <f t="shared" si="488"/>
        <v>3</v>
      </c>
      <c r="L3869" s="25" t="str">
        <f t="shared" si="489"/>
        <v>301504</v>
      </c>
      <c r="M3869" s="25" t="str">
        <f t="shared" si="490"/>
        <v>PD PINANG</v>
      </c>
    </row>
    <row r="3870" spans="2:13" x14ac:dyDescent="0.25">
      <c r="B3870" s="6">
        <v>43391</v>
      </c>
      <c r="C3870" s="4" t="s">
        <v>2274</v>
      </c>
      <c r="D3870" s="5">
        <v>795000</v>
      </c>
      <c r="E3870" s="5">
        <v>0</v>
      </c>
      <c r="F3870" s="5">
        <f t="shared" si="484"/>
        <v>1918228900</v>
      </c>
      <c r="H3870" s="25" t="str">
        <f t="shared" si="485"/>
        <v>17</v>
      </c>
      <c r="I3870" s="25" t="str">
        <f t="shared" si="486"/>
        <v>10</v>
      </c>
      <c r="J3870" s="25" t="str">
        <f t="shared" si="487"/>
        <v>2018</v>
      </c>
      <c r="K3870" s="25" t="str">
        <f t="shared" si="488"/>
        <v>2</v>
      </c>
      <c r="L3870" s="25" t="str">
        <f t="shared" si="489"/>
        <v>301503</v>
      </c>
      <c r="M3870" s="25" t="str">
        <f t="shared" si="490"/>
        <v>CIPUTAT 1</v>
      </c>
    </row>
    <row r="3871" spans="2:13" x14ac:dyDescent="0.25">
      <c r="B3871" s="6">
        <v>43391</v>
      </c>
      <c r="C3871" s="4" t="s">
        <v>2253</v>
      </c>
      <c r="D3871" s="5">
        <v>360000</v>
      </c>
      <c r="E3871" s="5">
        <v>0</v>
      </c>
      <c r="F3871" s="5">
        <f t="shared" si="484"/>
        <v>1918588900</v>
      </c>
      <c r="H3871" s="25" t="str">
        <f t="shared" si="485"/>
        <v>17</v>
      </c>
      <c r="I3871" s="25" t="str">
        <f t="shared" si="486"/>
        <v>10</v>
      </c>
      <c r="J3871" s="25" t="str">
        <f t="shared" si="487"/>
        <v>2018</v>
      </c>
      <c r="K3871" s="25" t="str">
        <f t="shared" si="488"/>
        <v>3</v>
      </c>
      <c r="L3871" s="25" t="str">
        <f t="shared" si="489"/>
        <v>301516</v>
      </c>
      <c r="M3871" s="25" t="str">
        <f t="shared" si="490"/>
        <v>DUKUH 3</v>
      </c>
    </row>
    <row r="3872" spans="2:13" x14ac:dyDescent="0.25">
      <c r="B3872" s="6">
        <v>43391</v>
      </c>
      <c r="C3872" s="4" t="s">
        <v>2251</v>
      </c>
      <c r="D3872" s="5">
        <v>180000</v>
      </c>
      <c r="E3872" s="5">
        <v>0</v>
      </c>
      <c r="F3872" s="5">
        <f t="shared" si="484"/>
        <v>1918768900</v>
      </c>
      <c r="H3872" s="25" t="str">
        <f t="shared" si="485"/>
        <v>17</v>
      </c>
      <c r="I3872" s="25" t="str">
        <f t="shared" si="486"/>
        <v>10</v>
      </c>
      <c r="J3872" s="25" t="str">
        <f t="shared" si="487"/>
        <v>2018</v>
      </c>
      <c r="K3872" s="25" t="str">
        <f t="shared" si="488"/>
        <v>3</v>
      </c>
      <c r="L3872" s="25" t="str">
        <f t="shared" si="489"/>
        <v>301504</v>
      </c>
      <c r="M3872" s="25" t="str">
        <f t="shared" si="490"/>
        <v>PD PINANG</v>
      </c>
    </row>
    <row r="3873" spans="2:13" x14ac:dyDescent="0.25">
      <c r="B3873" s="6">
        <v>43391</v>
      </c>
      <c r="C3873" s="4" t="s">
        <v>2255</v>
      </c>
      <c r="D3873" s="5">
        <v>75000</v>
      </c>
      <c r="E3873" s="5">
        <v>0</v>
      </c>
      <c r="F3873" s="5">
        <f t="shared" si="484"/>
        <v>1918843900</v>
      </c>
      <c r="H3873" s="25" t="str">
        <f t="shared" si="485"/>
        <v>17</v>
      </c>
      <c r="I3873" s="25" t="str">
        <f t="shared" si="486"/>
        <v>10</v>
      </c>
      <c r="J3873" s="25" t="str">
        <f t="shared" si="487"/>
        <v>2018</v>
      </c>
      <c r="K3873" s="25" t="str">
        <f t="shared" si="488"/>
        <v>3</v>
      </c>
      <c r="L3873" s="25" t="str">
        <f t="shared" si="489"/>
        <v>301509</v>
      </c>
      <c r="M3873" s="25" t="str">
        <f t="shared" si="490"/>
        <v>LT AGUNG 2</v>
      </c>
    </row>
    <row r="3874" spans="2:13" x14ac:dyDescent="0.25">
      <c r="B3874" s="6">
        <v>43391</v>
      </c>
      <c r="C3874" s="4" t="s">
        <v>2250</v>
      </c>
      <c r="D3874" s="5">
        <v>60000</v>
      </c>
      <c r="E3874" s="5">
        <v>0</v>
      </c>
      <c r="F3874" s="5">
        <f t="shared" si="484"/>
        <v>1918903900</v>
      </c>
      <c r="H3874" s="25" t="str">
        <f t="shared" si="485"/>
        <v>17</v>
      </c>
      <c r="I3874" s="25" t="str">
        <f t="shared" si="486"/>
        <v>10</v>
      </c>
      <c r="J3874" s="25" t="str">
        <f t="shared" si="487"/>
        <v>2018</v>
      </c>
      <c r="K3874" s="25" t="str">
        <f t="shared" si="488"/>
        <v>3</v>
      </c>
      <c r="L3874" s="25" t="str">
        <f t="shared" si="489"/>
        <v>301514</v>
      </c>
      <c r="M3874" s="25" t="str">
        <f t="shared" si="490"/>
        <v>PS REBO</v>
      </c>
    </row>
    <row r="3875" spans="2:13" x14ac:dyDescent="0.25">
      <c r="B3875" s="6">
        <v>43391</v>
      </c>
      <c r="C3875" s="4" t="s">
        <v>2258</v>
      </c>
      <c r="D3875" s="5">
        <v>52500</v>
      </c>
      <c r="E3875" s="5">
        <v>0</v>
      </c>
      <c r="F3875" s="5">
        <f t="shared" si="484"/>
        <v>1918956400</v>
      </c>
      <c r="H3875" s="25" t="str">
        <f t="shared" si="485"/>
        <v>17</v>
      </c>
      <c r="I3875" s="25" t="str">
        <f t="shared" si="486"/>
        <v>10</v>
      </c>
      <c r="J3875" s="25" t="str">
        <f t="shared" si="487"/>
        <v>2018</v>
      </c>
      <c r="K3875" s="25" t="str">
        <f t="shared" si="488"/>
        <v>3</v>
      </c>
      <c r="L3875" s="25" t="str">
        <f t="shared" si="489"/>
        <v>301511</v>
      </c>
      <c r="M3875" s="25" t="str">
        <f t="shared" si="490"/>
        <v>GEDONG 2</v>
      </c>
    </row>
    <row r="3876" spans="2:13" x14ac:dyDescent="0.25">
      <c r="B3876" s="6">
        <v>43391</v>
      </c>
      <c r="C3876" s="4" t="s">
        <v>2257</v>
      </c>
      <c r="D3876" s="5">
        <v>75000</v>
      </c>
      <c r="E3876" s="5">
        <v>0</v>
      </c>
      <c r="F3876" s="5">
        <f t="shared" si="484"/>
        <v>1919031400</v>
      </c>
      <c r="H3876" s="25" t="str">
        <f t="shared" si="485"/>
        <v>17</v>
      </c>
      <c r="I3876" s="25" t="str">
        <f t="shared" si="486"/>
        <v>10</v>
      </c>
      <c r="J3876" s="25" t="str">
        <f t="shared" si="487"/>
        <v>2018</v>
      </c>
      <c r="K3876" s="25" t="str">
        <f t="shared" si="488"/>
        <v>3</v>
      </c>
      <c r="L3876" s="25" t="str">
        <f t="shared" si="489"/>
        <v>301513</v>
      </c>
      <c r="M3876" s="25" t="str">
        <f t="shared" si="490"/>
        <v>KP RAMBUTAN</v>
      </c>
    </row>
    <row r="3877" spans="2:13" x14ac:dyDescent="0.25">
      <c r="B3877" s="6">
        <v>43391</v>
      </c>
      <c r="C3877" s="4" t="s">
        <v>2254</v>
      </c>
      <c r="D3877" s="5">
        <v>15000</v>
      </c>
      <c r="E3877" s="5">
        <v>0</v>
      </c>
      <c r="F3877" s="5">
        <f t="shared" si="484"/>
        <v>1919046400</v>
      </c>
      <c r="H3877" s="25" t="str">
        <f t="shared" si="485"/>
        <v>17</v>
      </c>
      <c r="I3877" s="25" t="str">
        <f t="shared" si="486"/>
        <v>10</v>
      </c>
      <c r="J3877" s="25" t="str">
        <f t="shared" si="487"/>
        <v>2018</v>
      </c>
      <c r="K3877" s="25" t="str">
        <f t="shared" si="488"/>
        <v>3</v>
      </c>
      <c r="L3877" s="25" t="str">
        <f t="shared" si="489"/>
        <v>301506</v>
      </c>
      <c r="M3877" s="25" t="str">
        <f t="shared" si="490"/>
        <v>FATMAWATI 1</v>
      </c>
    </row>
    <row r="3878" spans="2:13" x14ac:dyDescent="0.25">
      <c r="B3878" s="6">
        <v>43391</v>
      </c>
      <c r="C3878" s="4" t="s">
        <v>2252</v>
      </c>
      <c r="D3878" s="5">
        <v>210000</v>
      </c>
      <c r="E3878" s="5">
        <v>0</v>
      </c>
      <c r="F3878" s="5">
        <f t="shared" ref="F3878:F3941" si="491">F3877+D3878-E3878</f>
        <v>1919256400</v>
      </c>
      <c r="H3878" s="25" t="str">
        <f t="shared" ref="H3878:H3941" si="492">MID(C3878,81,2)</f>
        <v>17</v>
      </c>
      <c r="I3878" s="25" t="str">
        <f t="shared" ref="I3878:I3941" si="493">MID(C3878,83,2)</f>
        <v>10</v>
      </c>
      <c r="J3878" s="25" t="str">
        <f t="shared" ref="J3878:J3941" si="494">MID(C3878,85,4)</f>
        <v>2018</v>
      </c>
      <c r="K3878" s="25" t="str">
        <f t="shared" ref="K3878:K3941" si="495">MID(C3878,90,1)</f>
        <v>3</v>
      </c>
      <c r="L3878" s="25" t="str">
        <f t="shared" ref="L3878:L3941" si="496">MID(C3878,92,6)</f>
        <v>301510</v>
      </c>
      <c r="M3878" s="25" t="str">
        <f t="shared" ref="M3878:M3941" si="497">MID(C3878,99,15)</f>
        <v>LT AGUNG 1</v>
      </c>
    </row>
    <row r="3879" spans="2:13" x14ac:dyDescent="0.25">
      <c r="B3879" s="6">
        <v>43391</v>
      </c>
      <c r="C3879" s="4" t="s">
        <v>2256</v>
      </c>
      <c r="D3879" s="5">
        <v>375000</v>
      </c>
      <c r="E3879" s="5">
        <v>0</v>
      </c>
      <c r="F3879" s="5">
        <f t="shared" si="491"/>
        <v>1919631400</v>
      </c>
      <c r="H3879" s="25" t="str">
        <f t="shared" si="492"/>
        <v>17</v>
      </c>
      <c r="I3879" s="25" t="str">
        <f t="shared" si="493"/>
        <v>10</v>
      </c>
      <c r="J3879" s="25" t="str">
        <f t="shared" si="494"/>
        <v>2018</v>
      </c>
      <c r="K3879" s="25" t="str">
        <f t="shared" si="495"/>
        <v>3</v>
      </c>
      <c r="L3879" s="25" t="str">
        <f t="shared" si="496"/>
        <v>301515</v>
      </c>
      <c r="M3879" s="25" t="str">
        <f t="shared" si="497"/>
        <v>DUKUH 1</v>
      </c>
    </row>
    <row r="3880" spans="2:13" x14ac:dyDescent="0.25">
      <c r="B3880" s="6">
        <v>43391</v>
      </c>
      <c r="C3880" s="4" t="s">
        <v>2255</v>
      </c>
      <c r="D3880" s="5">
        <v>240000</v>
      </c>
      <c r="E3880" s="5">
        <v>0</v>
      </c>
      <c r="F3880" s="5">
        <f t="shared" si="491"/>
        <v>1919871400</v>
      </c>
      <c r="H3880" s="25" t="str">
        <f t="shared" si="492"/>
        <v>17</v>
      </c>
      <c r="I3880" s="25" t="str">
        <f t="shared" si="493"/>
        <v>10</v>
      </c>
      <c r="J3880" s="25" t="str">
        <f t="shared" si="494"/>
        <v>2018</v>
      </c>
      <c r="K3880" s="25" t="str">
        <f t="shared" si="495"/>
        <v>3</v>
      </c>
      <c r="L3880" s="25" t="str">
        <f t="shared" si="496"/>
        <v>301509</v>
      </c>
      <c r="M3880" s="25" t="str">
        <f t="shared" si="497"/>
        <v>LT AGUNG 2</v>
      </c>
    </row>
    <row r="3881" spans="2:13" x14ac:dyDescent="0.25">
      <c r="B3881" s="6">
        <v>43391</v>
      </c>
      <c r="C3881" s="4" t="s">
        <v>2244</v>
      </c>
      <c r="D3881" s="5">
        <v>45000</v>
      </c>
      <c r="E3881" s="5">
        <v>0</v>
      </c>
      <c r="F3881" s="5">
        <f t="shared" si="491"/>
        <v>1919916400</v>
      </c>
      <c r="H3881" s="25" t="str">
        <f t="shared" si="492"/>
        <v>17</v>
      </c>
      <c r="I3881" s="25" t="str">
        <f t="shared" si="493"/>
        <v>10</v>
      </c>
      <c r="J3881" s="25" t="str">
        <f t="shared" si="494"/>
        <v>2018</v>
      </c>
      <c r="K3881" s="25" t="str">
        <f t="shared" si="495"/>
        <v>3</v>
      </c>
      <c r="L3881" s="25" t="str">
        <f t="shared" si="496"/>
        <v>301503</v>
      </c>
      <c r="M3881" s="25" t="str">
        <f t="shared" si="497"/>
        <v>CIPUTAT 1</v>
      </c>
    </row>
    <row r="3882" spans="2:13" x14ac:dyDescent="0.25">
      <c r="B3882" s="6">
        <v>43391</v>
      </c>
      <c r="C3882" s="4" t="s">
        <v>2249</v>
      </c>
      <c r="D3882" s="5">
        <v>285000</v>
      </c>
      <c r="E3882" s="5">
        <v>0</v>
      </c>
      <c r="F3882" s="5">
        <f t="shared" si="491"/>
        <v>1920201400</v>
      </c>
      <c r="H3882" s="25" t="str">
        <f t="shared" si="492"/>
        <v>17</v>
      </c>
      <c r="I3882" s="25" t="str">
        <f t="shared" si="493"/>
        <v>10</v>
      </c>
      <c r="J3882" s="25" t="str">
        <f t="shared" si="494"/>
        <v>2018</v>
      </c>
      <c r="K3882" s="25" t="str">
        <f t="shared" si="495"/>
        <v>3</v>
      </c>
      <c r="L3882" s="25" t="str">
        <f t="shared" si="496"/>
        <v>301508</v>
      </c>
      <c r="M3882" s="25" t="str">
        <f t="shared" si="497"/>
        <v>AMPERA 1</v>
      </c>
    </row>
    <row r="3883" spans="2:13" x14ac:dyDescent="0.25">
      <c r="B3883" s="6">
        <v>43391</v>
      </c>
      <c r="C3883" s="4" t="s">
        <v>2275</v>
      </c>
      <c r="D3883" s="5">
        <v>15000</v>
      </c>
      <c r="E3883" s="5">
        <v>0</v>
      </c>
      <c r="F3883" s="5">
        <f t="shared" si="491"/>
        <v>1920216400</v>
      </c>
      <c r="H3883" s="25" t="str">
        <f t="shared" si="492"/>
        <v>17</v>
      </c>
      <c r="I3883" s="25" t="str">
        <f t="shared" si="493"/>
        <v>10</v>
      </c>
      <c r="J3883" s="25" t="str">
        <f t="shared" si="494"/>
        <v>2018</v>
      </c>
      <c r="K3883" s="25" t="str">
        <f t="shared" si="495"/>
        <v>1</v>
      </c>
      <c r="L3883" s="25" t="str">
        <f t="shared" si="496"/>
        <v>301513</v>
      </c>
      <c r="M3883" s="25" t="str">
        <f t="shared" si="497"/>
        <v>KP RAMBUTAN</v>
      </c>
    </row>
    <row r="3884" spans="2:13" x14ac:dyDescent="0.25">
      <c r="B3884" s="6">
        <v>43391</v>
      </c>
      <c r="C3884" s="4" t="s">
        <v>2274</v>
      </c>
      <c r="D3884" s="5">
        <v>105000</v>
      </c>
      <c r="E3884" s="5">
        <v>0</v>
      </c>
      <c r="F3884" s="5">
        <f t="shared" si="491"/>
        <v>1920321400</v>
      </c>
      <c r="H3884" s="25" t="str">
        <f t="shared" si="492"/>
        <v>17</v>
      </c>
      <c r="I3884" s="25" t="str">
        <f t="shared" si="493"/>
        <v>10</v>
      </c>
      <c r="J3884" s="25" t="str">
        <f t="shared" si="494"/>
        <v>2018</v>
      </c>
      <c r="K3884" s="25" t="str">
        <f t="shared" si="495"/>
        <v>2</v>
      </c>
      <c r="L3884" s="25" t="str">
        <f t="shared" si="496"/>
        <v>301503</v>
      </c>
      <c r="M3884" s="25" t="str">
        <f t="shared" si="497"/>
        <v>CIPUTAT 1</v>
      </c>
    </row>
    <row r="3885" spans="2:13" x14ac:dyDescent="0.25">
      <c r="B3885" s="6">
        <v>43391</v>
      </c>
      <c r="C3885" s="4" t="s">
        <v>2258</v>
      </c>
      <c r="D3885" s="5">
        <v>75000</v>
      </c>
      <c r="E3885" s="5">
        <v>0</v>
      </c>
      <c r="F3885" s="5">
        <f t="shared" si="491"/>
        <v>1920396400</v>
      </c>
      <c r="H3885" s="25" t="str">
        <f t="shared" si="492"/>
        <v>17</v>
      </c>
      <c r="I3885" s="25" t="str">
        <f t="shared" si="493"/>
        <v>10</v>
      </c>
      <c r="J3885" s="25" t="str">
        <f t="shared" si="494"/>
        <v>2018</v>
      </c>
      <c r="K3885" s="25" t="str">
        <f t="shared" si="495"/>
        <v>3</v>
      </c>
      <c r="L3885" s="25" t="str">
        <f t="shared" si="496"/>
        <v>301511</v>
      </c>
      <c r="M3885" s="25" t="str">
        <f t="shared" si="497"/>
        <v>GEDONG 2</v>
      </c>
    </row>
    <row r="3886" spans="2:13" x14ac:dyDescent="0.25">
      <c r="B3886" s="6">
        <v>43391</v>
      </c>
      <c r="C3886" s="4" t="s">
        <v>2276</v>
      </c>
      <c r="D3886" s="5">
        <v>120000</v>
      </c>
      <c r="E3886" s="5">
        <v>0</v>
      </c>
      <c r="F3886" s="5">
        <f t="shared" si="491"/>
        <v>1920516400</v>
      </c>
      <c r="H3886" s="25" t="str">
        <f t="shared" si="492"/>
        <v>18</v>
      </c>
      <c r="I3886" s="25" t="str">
        <f t="shared" si="493"/>
        <v>10</v>
      </c>
      <c r="J3886" s="25" t="str">
        <f t="shared" si="494"/>
        <v>2018</v>
      </c>
      <c r="K3886" s="25" t="str">
        <f t="shared" si="495"/>
        <v>3</v>
      </c>
      <c r="L3886" s="25" t="str">
        <f t="shared" si="496"/>
        <v>301512</v>
      </c>
      <c r="M3886" s="25" t="str">
        <f t="shared" si="497"/>
        <v>GEDONG 1</v>
      </c>
    </row>
    <row r="3887" spans="2:13" x14ac:dyDescent="0.25">
      <c r="B3887" s="6">
        <v>43391</v>
      </c>
      <c r="C3887" s="4" t="s">
        <v>2277</v>
      </c>
      <c r="D3887" s="5">
        <v>75000</v>
      </c>
      <c r="E3887" s="5">
        <v>0</v>
      </c>
      <c r="F3887" s="5">
        <f t="shared" si="491"/>
        <v>1920591400</v>
      </c>
      <c r="H3887" s="25" t="str">
        <f t="shared" si="492"/>
        <v>18</v>
      </c>
      <c r="I3887" s="25" t="str">
        <f t="shared" si="493"/>
        <v>10</v>
      </c>
      <c r="J3887" s="25" t="str">
        <f t="shared" si="494"/>
        <v>2018</v>
      </c>
      <c r="K3887" s="25" t="str">
        <f t="shared" si="495"/>
        <v>3</v>
      </c>
      <c r="L3887" s="25" t="str">
        <f t="shared" si="496"/>
        <v>301515</v>
      </c>
      <c r="M3887" s="25" t="str">
        <f t="shared" si="497"/>
        <v>DUKUH 1</v>
      </c>
    </row>
    <row r="3888" spans="2:13" x14ac:dyDescent="0.25">
      <c r="B3888" s="6">
        <v>43391</v>
      </c>
      <c r="C3888" s="4" t="s">
        <v>2278</v>
      </c>
      <c r="D3888" s="5">
        <v>30000</v>
      </c>
      <c r="E3888" s="5">
        <v>0</v>
      </c>
      <c r="F3888" s="5">
        <f t="shared" si="491"/>
        <v>1920621400</v>
      </c>
      <c r="H3888" s="25" t="str">
        <f t="shared" si="492"/>
        <v>18</v>
      </c>
      <c r="I3888" s="25" t="str">
        <f t="shared" si="493"/>
        <v>10</v>
      </c>
      <c r="J3888" s="25" t="str">
        <f t="shared" si="494"/>
        <v>2018</v>
      </c>
      <c r="K3888" s="25" t="str">
        <f t="shared" si="495"/>
        <v>3</v>
      </c>
      <c r="L3888" s="25" t="str">
        <f t="shared" si="496"/>
        <v>301506</v>
      </c>
      <c r="M3888" s="25" t="str">
        <f t="shared" si="497"/>
        <v>FATMAWATI 1</v>
      </c>
    </row>
    <row r="3889" spans="2:13" x14ac:dyDescent="0.25">
      <c r="B3889" s="6">
        <v>43391</v>
      </c>
      <c r="C3889" s="4" t="s">
        <v>2279</v>
      </c>
      <c r="D3889" s="5">
        <v>75000</v>
      </c>
      <c r="E3889" s="5">
        <v>0</v>
      </c>
      <c r="F3889" s="5">
        <f t="shared" si="491"/>
        <v>1920696400</v>
      </c>
      <c r="H3889" s="25" t="str">
        <f t="shared" si="492"/>
        <v>18</v>
      </c>
      <c r="I3889" s="25" t="str">
        <f t="shared" si="493"/>
        <v>10</v>
      </c>
      <c r="J3889" s="25" t="str">
        <f t="shared" si="494"/>
        <v>2018</v>
      </c>
      <c r="K3889" s="25" t="str">
        <f t="shared" si="495"/>
        <v>3</v>
      </c>
      <c r="L3889" s="25" t="str">
        <f t="shared" si="496"/>
        <v>301511</v>
      </c>
      <c r="M3889" s="25" t="str">
        <f t="shared" si="497"/>
        <v>GEDONG 2</v>
      </c>
    </row>
    <row r="3890" spans="2:13" x14ac:dyDescent="0.25">
      <c r="B3890" s="6">
        <v>43391</v>
      </c>
      <c r="C3890" s="4" t="s">
        <v>2279</v>
      </c>
      <c r="D3890" s="5">
        <v>30000</v>
      </c>
      <c r="E3890" s="5">
        <v>0</v>
      </c>
      <c r="F3890" s="5">
        <f t="shared" si="491"/>
        <v>1920726400</v>
      </c>
      <c r="H3890" s="25" t="str">
        <f t="shared" si="492"/>
        <v>18</v>
      </c>
      <c r="I3890" s="25" t="str">
        <f t="shared" si="493"/>
        <v>10</v>
      </c>
      <c r="J3890" s="25" t="str">
        <f t="shared" si="494"/>
        <v>2018</v>
      </c>
      <c r="K3890" s="25" t="str">
        <f t="shared" si="495"/>
        <v>3</v>
      </c>
      <c r="L3890" s="25" t="str">
        <f t="shared" si="496"/>
        <v>301511</v>
      </c>
      <c r="M3890" s="25" t="str">
        <f t="shared" si="497"/>
        <v>GEDONG 2</v>
      </c>
    </row>
    <row r="3891" spans="2:13" x14ac:dyDescent="0.25">
      <c r="B3891" s="6">
        <v>43391</v>
      </c>
      <c r="C3891" s="4" t="s">
        <v>2280</v>
      </c>
      <c r="D3891" s="5">
        <v>442500</v>
      </c>
      <c r="E3891" s="5">
        <v>0</v>
      </c>
      <c r="F3891" s="5">
        <f t="shared" si="491"/>
        <v>1921168900</v>
      </c>
      <c r="H3891" s="25" t="str">
        <f t="shared" si="492"/>
        <v>18</v>
      </c>
      <c r="I3891" s="25" t="str">
        <f t="shared" si="493"/>
        <v>10</v>
      </c>
      <c r="J3891" s="25" t="str">
        <f t="shared" si="494"/>
        <v>2018</v>
      </c>
      <c r="K3891" s="25" t="str">
        <f t="shared" si="495"/>
        <v>3</v>
      </c>
      <c r="L3891" s="25" t="str">
        <f t="shared" si="496"/>
        <v>301514</v>
      </c>
      <c r="M3891" s="25" t="str">
        <f t="shared" si="497"/>
        <v>PS REBO</v>
      </c>
    </row>
    <row r="3892" spans="2:13" x14ac:dyDescent="0.25">
      <c r="B3892" s="6">
        <v>43391</v>
      </c>
      <c r="C3892" s="4" t="s">
        <v>2281</v>
      </c>
      <c r="D3892" s="5">
        <v>435000</v>
      </c>
      <c r="E3892" s="5">
        <v>0</v>
      </c>
      <c r="F3892" s="5">
        <f t="shared" si="491"/>
        <v>1921603900</v>
      </c>
      <c r="H3892" s="25" t="str">
        <f t="shared" si="492"/>
        <v>18</v>
      </c>
      <c r="I3892" s="25" t="str">
        <f t="shared" si="493"/>
        <v>10</v>
      </c>
      <c r="J3892" s="25" t="str">
        <f t="shared" si="494"/>
        <v>2018</v>
      </c>
      <c r="K3892" s="25" t="str">
        <f t="shared" si="495"/>
        <v>3</v>
      </c>
      <c r="L3892" s="25" t="str">
        <f t="shared" si="496"/>
        <v>301509</v>
      </c>
      <c r="M3892" s="25" t="str">
        <f t="shared" si="497"/>
        <v>LT AGUNG 2</v>
      </c>
    </row>
    <row r="3893" spans="2:13" x14ac:dyDescent="0.25">
      <c r="B3893" s="6">
        <v>43391</v>
      </c>
      <c r="C3893" s="4" t="s">
        <v>2282</v>
      </c>
      <c r="D3893" s="5">
        <v>165000</v>
      </c>
      <c r="E3893" s="5">
        <v>0</v>
      </c>
      <c r="F3893" s="5">
        <f t="shared" si="491"/>
        <v>1921768900</v>
      </c>
      <c r="H3893" s="25" t="str">
        <f t="shared" si="492"/>
        <v>18</v>
      </c>
      <c r="I3893" s="25" t="str">
        <f t="shared" si="493"/>
        <v>10</v>
      </c>
      <c r="J3893" s="25" t="str">
        <f t="shared" si="494"/>
        <v>2018</v>
      </c>
      <c r="K3893" s="25" t="str">
        <f t="shared" si="495"/>
        <v>3</v>
      </c>
      <c r="L3893" s="25" t="str">
        <f t="shared" si="496"/>
        <v>301507</v>
      </c>
      <c r="M3893" s="25" t="str">
        <f t="shared" si="497"/>
        <v>AMPERA 2</v>
      </c>
    </row>
    <row r="3894" spans="2:13" x14ac:dyDescent="0.25">
      <c r="B3894" s="6">
        <v>43391</v>
      </c>
      <c r="C3894" s="4" t="s">
        <v>2283</v>
      </c>
      <c r="D3894" s="5">
        <v>15000</v>
      </c>
      <c r="E3894" s="5">
        <v>0</v>
      </c>
      <c r="F3894" s="5">
        <f t="shared" si="491"/>
        <v>1921783900</v>
      </c>
      <c r="H3894" s="25" t="str">
        <f t="shared" si="492"/>
        <v>18</v>
      </c>
      <c r="I3894" s="25" t="str">
        <f t="shared" si="493"/>
        <v>10</v>
      </c>
      <c r="J3894" s="25" t="str">
        <f t="shared" si="494"/>
        <v>2018</v>
      </c>
      <c r="K3894" s="25" t="str">
        <f t="shared" si="495"/>
        <v>3</v>
      </c>
      <c r="L3894" s="25" t="str">
        <f t="shared" si="496"/>
        <v>301503</v>
      </c>
      <c r="M3894" s="25" t="str">
        <f t="shared" si="497"/>
        <v>CIPUTAT 1</v>
      </c>
    </row>
    <row r="3895" spans="2:13" x14ac:dyDescent="0.25">
      <c r="B3895" s="6">
        <v>43391</v>
      </c>
      <c r="C3895" s="4" t="s">
        <v>2284</v>
      </c>
      <c r="D3895" s="5">
        <v>45000</v>
      </c>
      <c r="E3895" s="5">
        <v>0</v>
      </c>
      <c r="F3895" s="5">
        <f t="shared" si="491"/>
        <v>1921828900</v>
      </c>
      <c r="H3895" s="25" t="str">
        <f t="shared" si="492"/>
        <v>18</v>
      </c>
      <c r="I3895" s="25" t="str">
        <f t="shared" si="493"/>
        <v>10</v>
      </c>
      <c r="J3895" s="25" t="str">
        <f t="shared" si="494"/>
        <v>2018</v>
      </c>
      <c r="K3895" s="25" t="str">
        <f t="shared" si="495"/>
        <v>3</v>
      </c>
      <c r="L3895" s="25" t="str">
        <f t="shared" si="496"/>
        <v>301513</v>
      </c>
      <c r="M3895" s="25" t="str">
        <f t="shared" si="497"/>
        <v>KP RAMBUTAN</v>
      </c>
    </row>
    <row r="3896" spans="2:13" x14ac:dyDescent="0.25">
      <c r="B3896" s="6">
        <v>43391</v>
      </c>
      <c r="C3896" s="4" t="s">
        <v>2285</v>
      </c>
      <c r="D3896" s="5">
        <v>86000</v>
      </c>
      <c r="E3896" s="5">
        <v>0</v>
      </c>
      <c r="F3896" s="5">
        <f t="shared" si="491"/>
        <v>1921914900</v>
      </c>
      <c r="H3896" s="25" t="str">
        <f t="shared" si="492"/>
        <v>18</v>
      </c>
      <c r="I3896" s="25" t="str">
        <f t="shared" si="493"/>
        <v>10</v>
      </c>
      <c r="J3896" s="25" t="str">
        <f t="shared" si="494"/>
        <v>2018</v>
      </c>
      <c r="K3896" s="25" t="str">
        <f t="shared" si="495"/>
        <v>3</v>
      </c>
      <c r="L3896" s="25" t="str">
        <f t="shared" si="496"/>
        <v>301516</v>
      </c>
      <c r="M3896" s="25" t="str">
        <f t="shared" si="497"/>
        <v>DUKUH 3</v>
      </c>
    </row>
    <row r="3897" spans="2:13" x14ac:dyDescent="0.25">
      <c r="B3897" s="6">
        <v>43391</v>
      </c>
      <c r="C3897" s="4" t="s">
        <v>2286</v>
      </c>
      <c r="D3897" s="5">
        <v>120000</v>
      </c>
      <c r="E3897" s="5">
        <v>0</v>
      </c>
      <c r="F3897" s="5">
        <f t="shared" si="491"/>
        <v>1922034900</v>
      </c>
      <c r="H3897" s="25" t="str">
        <f t="shared" si="492"/>
        <v>18</v>
      </c>
      <c r="I3897" s="25" t="str">
        <f t="shared" si="493"/>
        <v>10</v>
      </c>
      <c r="J3897" s="25" t="str">
        <f t="shared" si="494"/>
        <v>2018</v>
      </c>
      <c r="K3897" s="25" t="str">
        <f t="shared" si="495"/>
        <v>3</v>
      </c>
      <c r="L3897" s="25" t="str">
        <f t="shared" si="496"/>
        <v>301508</v>
      </c>
      <c r="M3897" s="25" t="str">
        <f t="shared" si="497"/>
        <v>AMPERA 1</v>
      </c>
    </row>
    <row r="3898" spans="2:13" x14ac:dyDescent="0.25">
      <c r="B3898" s="6">
        <v>43391</v>
      </c>
      <c r="C3898" s="4" t="s">
        <v>2287</v>
      </c>
      <c r="D3898" s="5">
        <v>60000</v>
      </c>
      <c r="E3898" s="5">
        <v>0</v>
      </c>
      <c r="F3898" s="5">
        <f t="shared" si="491"/>
        <v>1922094900</v>
      </c>
      <c r="H3898" s="25" t="str">
        <f t="shared" si="492"/>
        <v>18</v>
      </c>
      <c r="I3898" s="25" t="str">
        <f t="shared" si="493"/>
        <v>10</v>
      </c>
      <c r="J3898" s="25" t="str">
        <f t="shared" si="494"/>
        <v>2018</v>
      </c>
      <c r="K3898" s="25" t="str">
        <f t="shared" si="495"/>
        <v>3</v>
      </c>
      <c r="L3898" s="25" t="str">
        <f t="shared" si="496"/>
        <v>301504</v>
      </c>
      <c r="M3898" s="25" t="str">
        <f t="shared" si="497"/>
        <v>PD PINANG</v>
      </c>
    </row>
    <row r="3899" spans="2:13" x14ac:dyDescent="0.25">
      <c r="B3899" s="6">
        <v>43391</v>
      </c>
      <c r="C3899" s="4" t="s">
        <v>2283</v>
      </c>
      <c r="D3899" s="5">
        <v>45000</v>
      </c>
      <c r="E3899" s="5">
        <v>0</v>
      </c>
      <c r="F3899" s="5">
        <f t="shared" si="491"/>
        <v>1922139900</v>
      </c>
      <c r="H3899" s="25" t="str">
        <f t="shared" si="492"/>
        <v>18</v>
      </c>
      <c r="I3899" s="25" t="str">
        <f t="shared" si="493"/>
        <v>10</v>
      </c>
      <c r="J3899" s="25" t="str">
        <f t="shared" si="494"/>
        <v>2018</v>
      </c>
      <c r="K3899" s="25" t="str">
        <f t="shared" si="495"/>
        <v>3</v>
      </c>
      <c r="L3899" s="25" t="str">
        <f t="shared" si="496"/>
        <v>301503</v>
      </c>
      <c r="M3899" s="25" t="str">
        <f t="shared" si="497"/>
        <v>CIPUTAT 1</v>
      </c>
    </row>
    <row r="3900" spans="2:13" x14ac:dyDescent="0.25">
      <c r="B3900" s="6">
        <v>43391</v>
      </c>
      <c r="C3900" s="4" t="s">
        <v>2288</v>
      </c>
      <c r="D3900" s="5">
        <v>15000</v>
      </c>
      <c r="E3900" s="5">
        <v>0</v>
      </c>
      <c r="F3900" s="5">
        <f t="shared" si="491"/>
        <v>1922154900</v>
      </c>
      <c r="H3900" s="25" t="str">
        <f t="shared" si="492"/>
        <v>18</v>
      </c>
      <c r="I3900" s="25" t="str">
        <f t="shared" si="493"/>
        <v>10</v>
      </c>
      <c r="J3900" s="25" t="str">
        <f t="shared" si="494"/>
        <v>2018</v>
      </c>
      <c r="K3900" s="25" t="str">
        <f t="shared" si="495"/>
        <v>3</v>
      </c>
      <c r="L3900" s="25" t="str">
        <f t="shared" si="496"/>
        <v>301510</v>
      </c>
      <c r="M3900" s="25" t="str">
        <f t="shared" si="497"/>
        <v>LT AGUNG 1</v>
      </c>
    </row>
    <row r="3901" spans="2:13" x14ac:dyDescent="0.25">
      <c r="B3901" s="6">
        <v>43391</v>
      </c>
      <c r="C3901" s="4" t="s">
        <v>2278</v>
      </c>
      <c r="D3901" s="5">
        <v>150000</v>
      </c>
      <c r="E3901" s="5">
        <v>0</v>
      </c>
      <c r="F3901" s="5">
        <f t="shared" si="491"/>
        <v>1922304900</v>
      </c>
      <c r="H3901" s="25" t="str">
        <f t="shared" si="492"/>
        <v>18</v>
      </c>
      <c r="I3901" s="25" t="str">
        <f t="shared" si="493"/>
        <v>10</v>
      </c>
      <c r="J3901" s="25" t="str">
        <f t="shared" si="494"/>
        <v>2018</v>
      </c>
      <c r="K3901" s="25" t="str">
        <f t="shared" si="495"/>
        <v>3</v>
      </c>
      <c r="L3901" s="25" t="str">
        <f t="shared" si="496"/>
        <v>301506</v>
      </c>
      <c r="M3901" s="25" t="str">
        <f t="shared" si="497"/>
        <v>FATMAWATI 1</v>
      </c>
    </row>
    <row r="3902" spans="2:13" x14ac:dyDescent="0.25">
      <c r="B3902" s="6">
        <v>43391</v>
      </c>
      <c r="C3902" s="4" t="s">
        <v>2285</v>
      </c>
      <c r="D3902" s="5">
        <v>105000</v>
      </c>
      <c r="E3902" s="5">
        <v>0</v>
      </c>
      <c r="F3902" s="5">
        <f t="shared" si="491"/>
        <v>1922409900</v>
      </c>
      <c r="H3902" s="25" t="str">
        <f t="shared" si="492"/>
        <v>18</v>
      </c>
      <c r="I3902" s="25" t="str">
        <f t="shared" si="493"/>
        <v>10</v>
      </c>
      <c r="J3902" s="25" t="str">
        <f t="shared" si="494"/>
        <v>2018</v>
      </c>
      <c r="K3902" s="25" t="str">
        <f t="shared" si="495"/>
        <v>3</v>
      </c>
      <c r="L3902" s="25" t="str">
        <f t="shared" si="496"/>
        <v>301516</v>
      </c>
      <c r="M3902" s="25" t="str">
        <f t="shared" si="497"/>
        <v>DUKUH 3</v>
      </c>
    </row>
    <row r="3903" spans="2:13" x14ac:dyDescent="0.25">
      <c r="B3903" s="6">
        <v>43391</v>
      </c>
      <c r="C3903" s="4" t="s">
        <v>2276</v>
      </c>
      <c r="D3903" s="5">
        <v>45000</v>
      </c>
      <c r="E3903" s="5">
        <v>0</v>
      </c>
      <c r="F3903" s="5">
        <f t="shared" si="491"/>
        <v>1922454900</v>
      </c>
      <c r="H3903" s="25" t="str">
        <f t="shared" si="492"/>
        <v>18</v>
      </c>
      <c r="I3903" s="25" t="str">
        <f t="shared" si="493"/>
        <v>10</v>
      </c>
      <c r="J3903" s="25" t="str">
        <f t="shared" si="494"/>
        <v>2018</v>
      </c>
      <c r="K3903" s="25" t="str">
        <f t="shared" si="495"/>
        <v>3</v>
      </c>
      <c r="L3903" s="25" t="str">
        <f t="shared" si="496"/>
        <v>301512</v>
      </c>
      <c r="M3903" s="25" t="str">
        <f t="shared" si="497"/>
        <v>GEDONG 1</v>
      </c>
    </row>
    <row r="3904" spans="2:13" x14ac:dyDescent="0.25">
      <c r="B3904" s="6">
        <v>43391</v>
      </c>
      <c r="C3904" s="4" t="s">
        <v>2287</v>
      </c>
      <c r="D3904" s="5">
        <v>30000</v>
      </c>
      <c r="E3904" s="5">
        <v>0</v>
      </c>
      <c r="F3904" s="5">
        <f t="shared" si="491"/>
        <v>1922484900</v>
      </c>
      <c r="H3904" s="25" t="str">
        <f t="shared" si="492"/>
        <v>18</v>
      </c>
      <c r="I3904" s="25" t="str">
        <f t="shared" si="493"/>
        <v>10</v>
      </c>
      <c r="J3904" s="25" t="str">
        <f t="shared" si="494"/>
        <v>2018</v>
      </c>
      <c r="K3904" s="25" t="str">
        <f t="shared" si="495"/>
        <v>3</v>
      </c>
      <c r="L3904" s="25" t="str">
        <f t="shared" si="496"/>
        <v>301504</v>
      </c>
      <c r="M3904" s="25" t="str">
        <f t="shared" si="497"/>
        <v>PD PINANG</v>
      </c>
    </row>
    <row r="3905" spans="2:13" x14ac:dyDescent="0.25">
      <c r="B3905" s="6">
        <v>43391</v>
      </c>
      <c r="C3905" s="4" t="s">
        <v>2284</v>
      </c>
      <c r="D3905" s="5">
        <v>112500</v>
      </c>
      <c r="E3905" s="5">
        <v>0</v>
      </c>
      <c r="F3905" s="5">
        <f t="shared" si="491"/>
        <v>1922597400</v>
      </c>
      <c r="H3905" s="25" t="str">
        <f t="shared" si="492"/>
        <v>18</v>
      </c>
      <c r="I3905" s="25" t="str">
        <f t="shared" si="493"/>
        <v>10</v>
      </c>
      <c r="J3905" s="25" t="str">
        <f t="shared" si="494"/>
        <v>2018</v>
      </c>
      <c r="K3905" s="25" t="str">
        <f t="shared" si="495"/>
        <v>3</v>
      </c>
      <c r="L3905" s="25" t="str">
        <f t="shared" si="496"/>
        <v>301513</v>
      </c>
      <c r="M3905" s="25" t="str">
        <f t="shared" si="497"/>
        <v>KP RAMBUTAN</v>
      </c>
    </row>
    <row r="3906" spans="2:13" x14ac:dyDescent="0.25">
      <c r="B3906" s="6">
        <v>43391</v>
      </c>
      <c r="C3906" s="4" t="s">
        <v>2289</v>
      </c>
      <c r="D3906" s="5">
        <v>15000</v>
      </c>
      <c r="E3906" s="5">
        <v>0</v>
      </c>
      <c r="F3906" s="5">
        <f t="shared" si="491"/>
        <v>1922612400</v>
      </c>
      <c r="H3906" s="25" t="str">
        <f t="shared" si="492"/>
        <v>18</v>
      </c>
      <c r="I3906" s="25" t="str">
        <f t="shared" si="493"/>
        <v>10</v>
      </c>
      <c r="J3906" s="25" t="str">
        <f t="shared" si="494"/>
        <v>2018</v>
      </c>
      <c r="K3906" s="25" t="str">
        <f t="shared" si="495"/>
        <v>3</v>
      </c>
      <c r="L3906" s="25" t="str">
        <f t="shared" si="496"/>
        <v>301505</v>
      </c>
      <c r="M3906" s="25" t="str">
        <f t="shared" si="497"/>
        <v>FATMAWATI 2</v>
      </c>
    </row>
    <row r="3907" spans="2:13" x14ac:dyDescent="0.25">
      <c r="B3907" s="6">
        <v>43391</v>
      </c>
      <c r="C3907" s="4" t="s">
        <v>2280</v>
      </c>
      <c r="D3907" s="5">
        <v>165000</v>
      </c>
      <c r="E3907" s="5">
        <v>0</v>
      </c>
      <c r="F3907" s="5">
        <f t="shared" si="491"/>
        <v>1922777400</v>
      </c>
      <c r="H3907" s="25" t="str">
        <f t="shared" si="492"/>
        <v>18</v>
      </c>
      <c r="I3907" s="25" t="str">
        <f t="shared" si="493"/>
        <v>10</v>
      </c>
      <c r="J3907" s="25" t="str">
        <f t="shared" si="494"/>
        <v>2018</v>
      </c>
      <c r="K3907" s="25" t="str">
        <f t="shared" si="495"/>
        <v>3</v>
      </c>
      <c r="L3907" s="25" t="str">
        <f t="shared" si="496"/>
        <v>301514</v>
      </c>
      <c r="M3907" s="25" t="str">
        <f t="shared" si="497"/>
        <v>PS REBO</v>
      </c>
    </row>
    <row r="3908" spans="2:13" x14ac:dyDescent="0.25">
      <c r="B3908" s="6">
        <v>43391</v>
      </c>
      <c r="C3908" s="4" t="s">
        <v>2281</v>
      </c>
      <c r="D3908" s="5">
        <v>52500</v>
      </c>
      <c r="E3908" s="5">
        <v>0</v>
      </c>
      <c r="F3908" s="5">
        <f t="shared" si="491"/>
        <v>1922829900</v>
      </c>
      <c r="H3908" s="25" t="str">
        <f t="shared" si="492"/>
        <v>18</v>
      </c>
      <c r="I3908" s="25" t="str">
        <f t="shared" si="493"/>
        <v>10</v>
      </c>
      <c r="J3908" s="25" t="str">
        <f t="shared" si="494"/>
        <v>2018</v>
      </c>
      <c r="K3908" s="25" t="str">
        <f t="shared" si="495"/>
        <v>3</v>
      </c>
      <c r="L3908" s="25" t="str">
        <f t="shared" si="496"/>
        <v>301509</v>
      </c>
      <c r="M3908" s="25" t="str">
        <f t="shared" si="497"/>
        <v>LT AGUNG 2</v>
      </c>
    </row>
    <row r="3909" spans="2:13" x14ac:dyDescent="0.25">
      <c r="B3909" s="6">
        <v>43391</v>
      </c>
      <c r="C3909" s="4" t="s">
        <v>2277</v>
      </c>
      <c r="D3909" s="5">
        <v>21500</v>
      </c>
      <c r="E3909" s="5">
        <v>0</v>
      </c>
      <c r="F3909" s="5">
        <f t="shared" si="491"/>
        <v>1922851400</v>
      </c>
      <c r="H3909" s="25" t="str">
        <f t="shared" si="492"/>
        <v>18</v>
      </c>
      <c r="I3909" s="25" t="str">
        <f t="shared" si="493"/>
        <v>10</v>
      </c>
      <c r="J3909" s="25" t="str">
        <f t="shared" si="494"/>
        <v>2018</v>
      </c>
      <c r="K3909" s="25" t="str">
        <f t="shared" si="495"/>
        <v>3</v>
      </c>
      <c r="L3909" s="25" t="str">
        <f t="shared" si="496"/>
        <v>301515</v>
      </c>
      <c r="M3909" s="25" t="str">
        <f t="shared" si="497"/>
        <v>DUKUH 1</v>
      </c>
    </row>
    <row r="3910" spans="2:13" x14ac:dyDescent="0.25">
      <c r="B3910" s="6">
        <v>43391</v>
      </c>
      <c r="C3910" s="4" t="s">
        <v>2290</v>
      </c>
      <c r="D3910" s="5">
        <v>15000</v>
      </c>
      <c r="E3910" s="5">
        <v>0</v>
      </c>
      <c r="F3910" s="5">
        <f t="shared" si="491"/>
        <v>1922866400</v>
      </c>
      <c r="H3910" s="25" t="str">
        <f t="shared" si="492"/>
        <v>18</v>
      </c>
      <c r="I3910" s="25" t="str">
        <f t="shared" si="493"/>
        <v>10</v>
      </c>
      <c r="J3910" s="25" t="str">
        <f t="shared" si="494"/>
        <v>2018</v>
      </c>
      <c r="K3910" s="25" t="str">
        <f t="shared" si="495"/>
        <v>3</v>
      </c>
      <c r="L3910" s="25" t="str">
        <f t="shared" si="496"/>
        <v>301534</v>
      </c>
      <c r="M3910" s="25" t="str">
        <f t="shared" si="497"/>
        <v>LT AGUNG 3</v>
      </c>
    </row>
    <row r="3911" spans="2:13" x14ac:dyDescent="0.25">
      <c r="B3911" s="6">
        <v>43391</v>
      </c>
      <c r="C3911" s="4" t="s">
        <v>2289</v>
      </c>
      <c r="D3911" s="5">
        <v>60000</v>
      </c>
      <c r="E3911" s="5">
        <v>0</v>
      </c>
      <c r="F3911" s="5">
        <f t="shared" si="491"/>
        <v>1922926400</v>
      </c>
      <c r="H3911" s="25" t="str">
        <f t="shared" si="492"/>
        <v>18</v>
      </c>
      <c r="I3911" s="25" t="str">
        <f t="shared" si="493"/>
        <v>10</v>
      </c>
      <c r="J3911" s="25" t="str">
        <f t="shared" si="494"/>
        <v>2018</v>
      </c>
      <c r="K3911" s="25" t="str">
        <f t="shared" si="495"/>
        <v>3</v>
      </c>
      <c r="L3911" s="25" t="str">
        <f t="shared" si="496"/>
        <v>301505</v>
      </c>
      <c r="M3911" s="25" t="str">
        <f t="shared" si="497"/>
        <v>FATMAWATI 2</v>
      </c>
    </row>
    <row r="3912" spans="2:13" x14ac:dyDescent="0.25">
      <c r="B3912" s="6">
        <v>43391</v>
      </c>
      <c r="C3912" s="4" t="s">
        <v>2286</v>
      </c>
      <c r="D3912" s="5">
        <v>30000</v>
      </c>
      <c r="E3912" s="5">
        <v>0</v>
      </c>
      <c r="F3912" s="5">
        <f t="shared" si="491"/>
        <v>1922956400</v>
      </c>
      <c r="H3912" s="25" t="str">
        <f t="shared" si="492"/>
        <v>18</v>
      </c>
      <c r="I3912" s="25" t="str">
        <f t="shared" si="493"/>
        <v>10</v>
      </c>
      <c r="J3912" s="25" t="str">
        <f t="shared" si="494"/>
        <v>2018</v>
      </c>
      <c r="K3912" s="25" t="str">
        <f t="shared" si="495"/>
        <v>3</v>
      </c>
      <c r="L3912" s="25" t="str">
        <f t="shared" si="496"/>
        <v>301508</v>
      </c>
      <c r="M3912" s="25" t="str">
        <f t="shared" si="497"/>
        <v>AMPERA 1</v>
      </c>
    </row>
    <row r="3913" spans="2:13" x14ac:dyDescent="0.25">
      <c r="B3913" s="6">
        <v>43391</v>
      </c>
      <c r="C3913" s="4" t="s">
        <v>2282</v>
      </c>
      <c r="D3913" s="5">
        <v>30000</v>
      </c>
      <c r="E3913" s="5">
        <v>0</v>
      </c>
      <c r="F3913" s="5">
        <f t="shared" si="491"/>
        <v>1922986400</v>
      </c>
      <c r="H3913" s="25" t="str">
        <f t="shared" si="492"/>
        <v>18</v>
      </c>
      <c r="I3913" s="25" t="str">
        <f t="shared" si="493"/>
        <v>10</v>
      </c>
      <c r="J3913" s="25" t="str">
        <f t="shared" si="494"/>
        <v>2018</v>
      </c>
      <c r="K3913" s="25" t="str">
        <f t="shared" si="495"/>
        <v>3</v>
      </c>
      <c r="L3913" s="25" t="str">
        <f t="shared" si="496"/>
        <v>301507</v>
      </c>
      <c r="M3913" s="25" t="str">
        <f t="shared" si="497"/>
        <v>AMPERA 2</v>
      </c>
    </row>
    <row r="3914" spans="2:13" x14ac:dyDescent="0.25">
      <c r="B3914" s="6">
        <v>43391</v>
      </c>
      <c r="C3914" s="4" t="s">
        <v>2288</v>
      </c>
      <c r="D3914" s="5">
        <v>195000</v>
      </c>
      <c r="E3914" s="5">
        <v>0</v>
      </c>
      <c r="F3914" s="5">
        <f t="shared" si="491"/>
        <v>1923181400</v>
      </c>
      <c r="H3914" s="25" t="str">
        <f t="shared" si="492"/>
        <v>18</v>
      </c>
      <c r="I3914" s="25" t="str">
        <f t="shared" si="493"/>
        <v>10</v>
      </c>
      <c r="J3914" s="25" t="str">
        <f t="shared" si="494"/>
        <v>2018</v>
      </c>
      <c r="K3914" s="25" t="str">
        <f t="shared" si="495"/>
        <v>3</v>
      </c>
      <c r="L3914" s="25" t="str">
        <f t="shared" si="496"/>
        <v>301510</v>
      </c>
      <c r="M3914" s="25" t="str">
        <f t="shared" si="497"/>
        <v>LT AGUNG 1</v>
      </c>
    </row>
    <row r="3915" spans="2:13" x14ac:dyDescent="0.25">
      <c r="B3915" s="6">
        <v>43391</v>
      </c>
      <c r="C3915" s="4" t="s">
        <v>2291</v>
      </c>
      <c r="D3915" s="5">
        <v>780000</v>
      </c>
      <c r="E3915" s="5">
        <v>0</v>
      </c>
      <c r="F3915" s="5">
        <f t="shared" si="491"/>
        <v>1923961400</v>
      </c>
      <c r="H3915" s="25" t="str">
        <f t="shared" si="492"/>
        <v>18</v>
      </c>
      <c r="I3915" s="25" t="str">
        <f t="shared" si="493"/>
        <v>10</v>
      </c>
      <c r="J3915" s="25" t="str">
        <f t="shared" si="494"/>
        <v>2018</v>
      </c>
      <c r="K3915" s="25" t="str">
        <f t="shared" si="495"/>
        <v>1</v>
      </c>
      <c r="L3915" s="25" t="str">
        <f t="shared" si="496"/>
        <v>301503</v>
      </c>
      <c r="M3915" s="25" t="str">
        <f t="shared" si="497"/>
        <v>CIPUTAT 1</v>
      </c>
    </row>
    <row r="3916" spans="2:13" x14ac:dyDescent="0.25">
      <c r="B3916" s="6">
        <v>43391</v>
      </c>
      <c r="C3916" s="4" t="s">
        <v>2291</v>
      </c>
      <c r="D3916" s="5">
        <v>105000</v>
      </c>
      <c r="E3916" s="5">
        <v>0</v>
      </c>
      <c r="F3916" s="5">
        <f t="shared" si="491"/>
        <v>1924066400</v>
      </c>
      <c r="H3916" s="25" t="str">
        <f t="shared" si="492"/>
        <v>18</v>
      </c>
      <c r="I3916" s="25" t="str">
        <f t="shared" si="493"/>
        <v>10</v>
      </c>
      <c r="J3916" s="25" t="str">
        <f t="shared" si="494"/>
        <v>2018</v>
      </c>
      <c r="K3916" s="25" t="str">
        <f t="shared" si="495"/>
        <v>1</v>
      </c>
      <c r="L3916" s="25" t="str">
        <f t="shared" si="496"/>
        <v>301503</v>
      </c>
      <c r="M3916" s="25" t="str">
        <f t="shared" si="497"/>
        <v>CIPUTAT 1</v>
      </c>
    </row>
    <row r="3917" spans="2:13" x14ac:dyDescent="0.25">
      <c r="B3917" s="6">
        <v>43391</v>
      </c>
      <c r="C3917" s="4" t="s">
        <v>2292</v>
      </c>
      <c r="D3917" s="5">
        <v>3007500</v>
      </c>
      <c r="E3917" s="5">
        <v>0</v>
      </c>
      <c r="F3917" s="5">
        <f t="shared" si="491"/>
        <v>1927073900</v>
      </c>
      <c r="H3917" s="25" t="str">
        <f t="shared" si="492"/>
        <v>18</v>
      </c>
      <c r="I3917" s="25" t="str">
        <f t="shared" si="493"/>
        <v>10</v>
      </c>
      <c r="J3917" s="25" t="str">
        <f t="shared" si="494"/>
        <v>2018</v>
      </c>
      <c r="K3917" s="25" t="str">
        <f t="shared" si="495"/>
        <v>1</v>
      </c>
      <c r="L3917" s="25" t="str">
        <f t="shared" si="496"/>
        <v>301514</v>
      </c>
      <c r="M3917" s="25" t="str">
        <f t="shared" si="497"/>
        <v>PS REBO</v>
      </c>
    </row>
    <row r="3918" spans="2:13" x14ac:dyDescent="0.25">
      <c r="B3918" s="6">
        <v>43391</v>
      </c>
      <c r="C3918" s="4" t="s">
        <v>2293</v>
      </c>
      <c r="D3918" s="5">
        <v>1020000</v>
      </c>
      <c r="E3918" s="5">
        <v>0</v>
      </c>
      <c r="F3918" s="5">
        <f t="shared" si="491"/>
        <v>1928093900</v>
      </c>
      <c r="H3918" s="25" t="str">
        <f t="shared" si="492"/>
        <v>18</v>
      </c>
      <c r="I3918" s="25" t="str">
        <f t="shared" si="493"/>
        <v>10</v>
      </c>
      <c r="J3918" s="25" t="str">
        <f t="shared" si="494"/>
        <v>2018</v>
      </c>
      <c r="K3918" s="25" t="str">
        <f t="shared" si="495"/>
        <v>1</v>
      </c>
      <c r="L3918" s="25" t="str">
        <f t="shared" si="496"/>
        <v>301504</v>
      </c>
      <c r="M3918" s="25" t="str">
        <f t="shared" si="497"/>
        <v>PD PINANG</v>
      </c>
    </row>
    <row r="3919" spans="2:13" x14ac:dyDescent="0.25">
      <c r="B3919" s="6">
        <v>43391</v>
      </c>
      <c r="C3919" s="4" t="s">
        <v>2294</v>
      </c>
      <c r="D3919" s="5">
        <v>480000</v>
      </c>
      <c r="E3919" s="5">
        <v>0</v>
      </c>
      <c r="F3919" s="5">
        <f t="shared" si="491"/>
        <v>1928573900</v>
      </c>
      <c r="H3919" s="25" t="str">
        <f t="shared" si="492"/>
        <v>18</v>
      </c>
      <c r="I3919" s="25" t="str">
        <f t="shared" si="493"/>
        <v>10</v>
      </c>
      <c r="J3919" s="25" t="str">
        <f t="shared" si="494"/>
        <v>2018</v>
      </c>
      <c r="K3919" s="25" t="str">
        <f t="shared" si="495"/>
        <v>1</v>
      </c>
      <c r="L3919" s="25" t="str">
        <f t="shared" si="496"/>
        <v>301508</v>
      </c>
      <c r="M3919" s="25" t="str">
        <f t="shared" si="497"/>
        <v>AMPERA 1</v>
      </c>
    </row>
    <row r="3920" spans="2:13" x14ac:dyDescent="0.25">
      <c r="B3920" s="6">
        <v>43391</v>
      </c>
      <c r="C3920" s="4" t="s">
        <v>2295</v>
      </c>
      <c r="D3920" s="5">
        <v>1627500</v>
      </c>
      <c r="E3920" s="5">
        <v>0</v>
      </c>
      <c r="F3920" s="5">
        <f t="shared" si="491"/>
        <v>1930201400</v>
      </c>
      <c r="H3920" s="25" t="str">
        <f t="shared" si="492"/>
        <v>18</v>
      </c>
      <c r="I3920" s="25" t="str">
        <f t="shared" si="493"/>
        <v>10</v>
      </c>
      <c r="J3920" s="25" t="str">
        <f t="shared" si="494"/>
        <v>2018</v>
      </c>
      <c r="K3920" s="25" t="str">
        <f t="shared" si="495"/>
        <v>1</v>
      </c>
      <c r="L3920" s="25" t="str">
        <f t="shared" si="496"/>
        <v>301515</v>
      </c>
      <c r="M3920" s="25" t="str">
        <f t="shared" si="497"/>
        <v>DUKUH 1</v>
      </c>
    </row>
    <row r="3921" spans="2:13" x14ac:dyDescent="0.25">
      <c r="B3921" s="6">
        <v>43391</v>
      </c>
      <c r="C3921" s="4" t="s">
        <v>2296</v>
      </c>
      <c r="D3921" s="5">
        <v>1620000</v>
      </c>
      <c r="E3921" s="5">
        <v>0</v>
      </c>
      <c r="F3921" s="5">
        <f t="shared" si="491"/>
        <v>1931821400</v>
      </c>
      <c r="H3921" s="25" t="str">
        <f t="shared" si="492"/>
        <v>18</v>
      </c>
      <c r="I3921" s="25" t="str">
        <f t="shared" si="493"/>
        <v>10</v>
      </c>
      <c r="J3921" s="25" t="str">
        <f t="shared" si="494"/>
        <v>2018</v>
      </c>
      <c r="K3921" s="25" t="str">
        <f t="shared" si="495"/>
        <v>1</v>
      </c>
      <c r="L3921" s="25" t="str">
        <f t="shared" si="496"/>
        <v>301511</v>
      </c>
      <c r="M3921" s="25" t="str">
        <f t="shared" si="497"/>
        <v>GEDONG 2</v>
      </c>
    </row>
    <row r="3922" spans="2:13" x14ac:dyDescent="0.25">
      <c r="B3922" s="6">
        <v>43391</v>
      </c>
      <c r="C3922" s="4" t="s">
        <v>2294</v>
      </c>
      <c r="D3922" s="5">
        <v>840000</v>
      </c>
      <c r="E3922" s="5">
        <v>0</v>
      </c>
      <c r="F3922" s="5">
        <f t="shared" si="491"/>
        <v>1932661400</v>
      </c>
      <c r="H3922" s="25" t="str">
        <f t="shared" si="492"/>
        <v>18</v>
      </c>
      <c r="I3922" s="25" t="str">
        <f t="shared" si="493"/>
        <v>10</v>
      </c>
      <c r="J3922" s="25" t="str">
        <f t="shared" si="494"/>
        <v>2018</v>
      </c>
      <c r="K3922" s="25" t="str">
        <f t="shared" si="495"/>
        <v>1</v>
      </c>
      <c r="L3922" s="25" t="str">
        <f t="shared" si="496"/>
        <v>301508</v>
      </c>
      <c r="M3922" s="25" t="str">
        <f t="shared" si="497"/>
        <v>AMPERA 1</v>
      </c>
    </row>
    <row r="3923" spans="2:13" x14ac:dyDescent="0.25">
      <c r="B3923" s="6">
        <v>43391</v>
      </c>
      <c r="C3923" s="4" t="s">
        <v>2297</v>
      </c>
      <c r="D3923" s="5">
        <v>2475000</v>
      </c>
      <c r="E3923" s="5">
        <v>0</v>
      </c>
      <c r="F3923" s="5">
        <f t="shared" si="491"/>
        <v>1935136400</v>
      </c>
      <c r="H3923" s="25" t="str">
        <f t="shared" si="492"/>
        <v>18</v>
      </c>
      <c r="I3923" s="25" t="str">
        <f t="shared" si="493"/>
        <v>10</v>
      </c>
      <c r="J3923" s="25" t="str">
        <f t="shared" si="494"/>
        <v>2018</v>
      </c>
      <c r="K3923" s="25" t="str">
        <f t="shared" si="495"/>
        <v>1</v>
      </c>
      <c r="L3923" s="25" t="str">
        <f t="shared" si="496"/>
        <v>301509</v>
      </c>
      <c r="M3923" s="25" t="str">
        <f t="shared" si="497"/>
        <v>LT AGUNG 2</v>
      </c>
    </row>
    <row r="3924" spans="2:13" x14ac:dyDescent="0.25">
      <c r="B3924" s="6">
        <v>43391</v>
      </c>
      <c r="C3924" s="4" t="s">
        <v>2295</v>
      </c>
      <c r="D3924" s="5">
        <v>236500</v>
      </c>
      <c r="E3924" s="5">
        <v>0</v>
      </c>
      <c r="F3924" s="5">
        <f t="shared" si="491"/>
        <v>1935372900</v>
      </c>
      <c r="H3924" s="25" t="str">
        <f t="shared" si="492"/>
        <v>18</v>
      </c>
      <c r="I3924" s="25" t="str">
        <f t="shared" si="493"/>
        <v>10</v>
      </c>
      <c r="J3924" s="25" t="str">
        <f t="shared" si="494"/>
        <v>2018</v>
      </c>
      <c r="K3924" s="25" t="str">
        <f t="shared" si="495"/>
        <v>1</v>
      </c>
      <c r="L3924" s="25" t="str">
        <f t="shared" si="496"/>
        <v>301515</v>
      </c>
      <c r="M3924" s="25" t="str">
        <f t="shared" si="497"/>
        <v>DUKUH 1</v>
      </c>
    </row>
    <row r="3925" spans="2:13" x14ac:dyDescent="0.25">
      <c r="B3925" s="6">
        <v>43391</v>
      </c>
      <c r="C3925" s="4" t="s">
        <v>2298</v>
      </c>
      <c r="D3925" s="5">
        <v>15000</v>
      </c>
      <c r="E3925" s="5">
        <v>0</v>
      </c>
      <c r="F3925" s="5">
        <f t="shared" si="491"/>
        <v>1935387900</v>
      </c>
      <c r="H3925" s="25" t="str">
        <f t="shared" si="492"/>
        <v>18</v>
      </c>
      <c r="I3925" s="25" t="str">
        <f t="shared" si="493"/>
        <v>10</v>
      </c>
      <c r="J3925" s="25" t="str">
        <f t="shared" si="494"/>
        <v>2018</v>
      </c>
      <c r="K3925" s="25" t="str">
        <f t="shared" si="495"/>
        <v>1</v>
      </c>
      <c r="L3925" s="25" t="str">
        <f t="shared" si="496"/>
        <v>301512</v>
      </c>
      <c r="M3925" s="25" t="str">
        <f t="shared" si="497"/>
        <v>GEDONG 1</v>
      </c>
    </row>
    <row r="3926" spans="2:13" x14ac:dyDescent="0.25">
      <c r="B3926" s="6">
        <v>43391</v>
      </c>
      <c r="C3926" s="4" t="s">
        <v>2299</v>
      </c>
      <c r="D3926" s="5">
        <v>825000</v>
      </c>
      <c r="E3926" s="5">
        <v>0</v>
      </c>
      <c r="F3926" s="5">
        <f t="shared" si="491"/>
        <v>1936212900</v>
      </c>
      <c r="H3926" s="25" t="str">
        <f t="shared" si="492"/>
        <v>18</v>
      </c>
      <c r="I3926" s="25" t="str">
        <f t="shared" si="493"/>
        <v>10</v>
      </c>
      <c r="J3926" s="25" t="str">
        <f t="shared" si="494"/>
        <v>2018</v>
      </c>
      <c r="K3926" s="25" t="str">
        <f t="shared" si="495"/>
        <v>1</v>
      </c>
      <c r="L3926" s="25" t="str">
        <f t="shared" si="496"/>
        <v>301513</v>
      </c>
      <c r="M3926" s="25" t="str">
        <f t="shared" si="497"/>
        <v>KP RAMBUTAN</v>
      </c>
    </row>
    <row r="3927" spans="2:13" x14ac:dyDescent="0.25">
      <c r="B3927" s="6">
        <v>43391</v>
      </c>
      <c r="C3927" s="4" t="s">
        <v>2300</v>
      </c>
      <c r="D3927" s="5">
        <v>270000</v>
      </c>
      <c r="E3927" s="5">
        <v>0</v>
      </c>
      <c r="F3927" s="5">
        <f t="shared" si="491"/>
        <v>1936482900</v>
      </c>
      <c r="H3927" s="25" t="str">
        <f t="shared" si="492"/>
        <v>18</v>
      </c>
      <c r="I3927" s="25" t="str">
        <f t="shared" si="493"/>
        <v>10</v>
      </c>
      <c r="J3927" s="25" t="str">
        <f t="shared" si="494"/>
        <v>2018</v>
      </c>
      <c r="K3927" s="25" t="str">
        <f t="shared" si="495"/>
        <v>1</v>
      </c>
      <c r="L3927" s="25" t="str">
        <f t="shared" si="496"/>
        <v>301506</v>
      </c>
      <c r="M3927" s="25" t="str">
        <f t="shared" si="497"/>
        <v>FATMAWATI 1</v>
      </c>
    </row>
    <row r="3928" spans="2:13" x14ac:dyDescent="0.25">
      <c r="B3928" s="6">
        <v>43391</v>
      </c>
      <c r="C3928" s="4" t="s">
        <v>2291</v>
      </c>
      <c r="D3928" s="5">
        <v>60000</v>
      </c>
      <c r="E3928" s="5">
        <v>0</v>
      </c>
      <c r="F3928" s="5">
        <f t="shared" si="491"/>
        <v>1936542900</v>
      </c>
      <c r="H3928" s="25" t="str">
        <f t="shared" si="492"/>
        <v>18</v>
      </c>
      <c r="I3928" s="25" t="str">
        <f t="shared" si="493"/>
        <v>10</v>
      </c>
      <c r="J3928" s="25" t="str">
        <f t="shared" si="494"/>
        <v>2018</v>
      </c>
      <c r="K3928" s="25" t="str">
        <f t="shared" si="495"/>
        <v>1</v>
      </c>
      <c r="L3928" s="25" t="str">
        <f t="shared" si="496"/>
        <v>301503</v>
      </c>
      <c r="M3928" s="25" t="str">
        <f t="shared" si="497"/>
        <v>CIPUTAT 1</v>
      </c>
    </row>
    <row r="3929" spans="2:13" x14ac:dyDescent="0.25">
      <c r="B3929" s="6">
        <v>43391</v>
      </c>
      <c r="C3929" s="4" t="s">
        <v>2300</v>
      </c>
      <c r="D3929" s="5">
        <v>795000</v>
      </c>
      <c r="E3929" s="5">
        <v>0</v>
      </c>
      <c r="F3929" s="5">
        <f t="shared" si="491"/>
        <v>1937337900</v>
      </c>
      <c r="H3929" s="25" t="str">
        <f t="shared" si="492"/>
        <v>18</v>
      </c>
      <c r="I3929" s="25" t="str">
        <f t="shared" si="493"/>
        <v>10</v>
      </c>
      <c r="J3929" s="25" t="str">
        <f t="shared" si="494"/>
        <v>2018</v>
      </c>
      <c r="K3929" s="25" t="str">
        <f t="shared" si="495"/>
        <v>1</v>
      </c>
      <c r="L3929" s="25" t="str">
        <f t="shared" si="496"/>
        <v>301506</v>
      </c>
      <c r="M3929" s="25" t="str">
        <f t="shared" si="497"/>
        <v>FATMAWATI 1</v>
      </c>
    </row>
    <row r="3930" spans="2:13" x14ac:dyDescent="0.25">
      <c r="B3930" s="6">
        <v>43391</v>
      </c>
      <c r="C3930" s="4" t="s">
        <v>2293</v>
      </c>
      <c r="D3930" s="5">
        <v>600000</v>
      </c>
      <c r="E3930" s="5">
        <v>0</v>
      </c>
      <c r="F3930" s="5">
        <f t="shared" si="491"/>
        <v>1937937900</v>
      </c>
      <c r="H3930" s="25" t="str">
        <f t="shared" si="492"/>
        <v>18</v>
      </c>
      <c r="I3930" s="25" t="str">
        <f t="shared" si="493"/>
        <v>10</v>
      </c>
      <c r="J3930" s="25" t="str">
        <f t="shared" si="494"/>
        <v>2018</v>
      </c>
      <c r="K3930" s="25" t="str">
        <f t="shared" si="495"/>
        <v>1</v>
      </c>
      <c r="L3930" s="25" t="str">
        <f t="shared" si="496"/>
        <v>301504</v>
      </c>
      <c r="M3930" s="25" t="str">
        <f t="shared" si="497"/>
        <v>PD PINANG</v>
      </c>
    </row>
    <row r="3931" spans="2:13" x14ac:dyDescent="0.25">
      <c r="B3931" s="6">
        <v>43391</v>
      </c>
      <c r="C3931" s="4" t="s">
        <v>2291</v>
      </c>
      <c r="D3931" s="5">
        <v>165000</v>
      </c>
      <c r="E3931" s="5">
        <v>0</v>
      </c>
      <c r="F3931" s="5">
        <f t="shared" si="491"/>
        <v>1938102900</v>
      </c>
      <c r="H3931" s="25" t="str">
        <f t="shared" si="492"/>
        <v>18</v>
      </c>
      <c r="I3931" s="25" t="str">
        <f t="shared" si="493"/>
        <v>10</v>
      </c>
      <c r="J3931" s="25" t="str">
        <f t="shared" si="494"/>
        <v>2018</v>
      </c>
      <c r="K3931" s="25" t="str">
        <f t="shared" si="495"/>
        <v>1</v>
      </c>
      <c r="L3931" s="25" t="str">
        <f t="shared" si="496"/>
        <v>301503</v>
      </c>
      <c r="M3931" s="25" t="str">
        <f t="shared" si="497"/>
        <v>CIPUTAT 1</v>
      </c>
    </row>
    <row r="3932" spans="2:13" x14ac:dyDescent="0.25">
      <c r="B3932" s="6">
        <v>43391</v>
      </c>
      <c r="C3932" s="4" t="s">
        <v>2301</v>
      </c>
      <c r="D3932" s="5">
        <v>107500</v>
      </c>
      <c r="E3932" s="5">
        <v>0</v>
      </c>
      <c r="F3932" s="5">
        <f t="shared" si="491"/>
        <v>1938210400</v>
      </c>
      <c r="H3932" s="25" t="str">
        <f t="shared" si="492"/>
        <v>18</v>
      </c>
      <c r="I3932" s="25" t="str">
        <f t="shared" si="493"/>
        <v>10</v>
      </c>
      <c r="J3932" s="25" t="str">
        <f t="shared" si="494"/>
        <v>2018</v>
      </c>
      <c r="K3932" s="25" t="str">
        <f t="shared" si="495"/>
        <v>1</v>
      </c>
      <c r="L3932" s="25" t="str">
        <f t="shared" si="496"/>
        <v>301516</v>
      </c>
      <c r="M3932" s="25" t="str">
        <f t="shared" si="497"/>
        <v>DUKUH 3</v>
      </c>
    </row>
    <row r="3933" spans="2:13" x14ac:dyDescent="0.25">
      <c r="B3933" s="6">
        <v>43391</v>
      </c>
      <c r="C3933" s="4" t="s">
        <v>2301</v>
      </c>
      <c r="D3933" s="5">
        <v>1125000</v>
      </c>
      <c r="E3933" s="5">
        <v>0</v>
      </c>
      <c r="F3933" s="5">
        <f t="shared" si="491"/>
        <v>1939335400</v>
      </c>
      <c r="H3933" s="25" t="str">
        <f t="shared" si="492"/>
        <v>18</v>
      </c>
      <c r="I3933" s="25" t="str">
        <f t="shared" si="493"/>
        <v>10</v>
      </c>
      <c r="J3933" s="25" t="str">
        <f t="shared" si="494"/>
        <v>2018</v>
      </c>
      <c r="K3933" s="25" t="str">
        <f t="shared" si="495"/>
        <v>1</v>
      </c>
      <c r="L3933" s="25" t="str">
        <f t="shared" si="496"/>
        <v>301516</v>
      </c>
      <c r="M3933" s="25" t="str">
        <f t="shared" si="497"/>
        <v>DUKUH 3</v>
      </c>
    </row>
    <row r="3934" spans="2:13" x14ac:dyDescent="0.25">
      <c r="B3934" s="6">
        <v>43391</v>
      </c>
      <c r="C3934" s="4" t="s">
        <v>2302</v>
      </c>
      <c r="D3934" s="5">
        <v>225000</v>
      </c>
      <c r="E3934" s="5">
        <v>0</v>
      </c>
      <c r="F3934" s="5">
        <f t="shared" si="491"/>
        <v>1939560400</v>
      </c>
      <c r="H3934" s="25" t="str">
        <f t="shared" si="492"/>
        <v>18</v>
      </c>
      <c r="I3934" s="25" t="str">
        <f t="shared" si="493"/>
        <v>10</v>
      </c>
      <c r="J3934" s="25" t="str">
        <f t="shared" si="494"/>
        <v>2018</v>
      </c>
      <c r="K3934" s="25" t="str">
        <f t="shared" si="495"/>
        <v>1</v>
      </c>
      <c r="L3934" s="25" t="str">
        <f t="shared" si="496"/>
        <v>301510</v>
      </c>
      <c r="M3934" s="25" t="str">
        <f t="shared" si="497"/>
        <v>LT AGUNG 1</v>
      </c>
    </row>
    <row r="3935" spans="2:13" x14ac:dyDescent="0.25">
      <c r="B3935" s="6">
        <v>43391</v>
      </c>
      <c r="C3935" s="4" t="s">
        <v>2296</v>
      </c>
      <c r="D3935" s="5">
        <v>180000</v>
      </c>
      <c r="E3935" s="5">
        <v>0</v>
      </c>
      <c r="F3935" s="5">
        <f t="shared" si="491"/>
        <v>1939740400</v>
      </c>
      <c r="H3935" s="25" t="str">
        <f t="shared" si="492"/>
        <v>18</v>
      </c>
      <c r="I3935" s="25" t="str">
        <f t="shared" si="493"/>
        <v>10</v>
      </c>
      <c r="J3935" s="25" t="str">
        <f t="shared" si="494"/>
        <v>2018</v>
      </c>
      <c r="K3935" s="25" t="str">
        <f t="shared" si="495"/>
        <v>1</v>
      </c>
      <c r="L3935" s="25" t="str">
        <f t="shared" si="496"/>
        <v>301511</v>
      </c>
      <c r="M3935" s="25" t="str">
        <f t="shared" si="497"/>
        <v>GEDONG 2</v>
      </c>
    </row>
    <row r="3936" spans="2:13" x14ac:dyDescent="0.25">
      <c r="B3936" s="6">
        <v>43391</v>
      </c>
      <c r="C3936" s="4" t="s">
        <v>2303</v>
      </c>
      <c r="D3936" s="5">
        <v>345000</v>
      </c>
      <c r="E3936" s="5">
        <v>0</v>
      </c>
      <c r="F3936" s="5">
        <f t="shared" si="491"/>
        <v>1940085400</v>
      </c>
      <c r="H3936" s="25" t="str">
        <f t="shared" si="492"/>
        <v>18</v>
      </c>
      <c r="I3936" s="25" t="str">
        <f t="shared" si="493"/>
        <v>10</v>
      </c>
      <c r="J3936" s="25" t="str">
        <f t="shared" si="494"/>
        <v>2018</v>
      </c>
      <c r="K3936" s="25" t="str">
        <f t="shared" si="495"/>
        <v>1</v>
      </c>
      <c r="L3936" s="25" t="str">
        <f t="shared" si="496"/>
        <v>301505</v>
      </c>
      <c r="M3936" s="25" t="str">
        <f t="shared" si="497"/>
        <v>FATMAWATI 2</v>
      </c>
    </row>
    <row r="3937" spans="2:13" x14ac:dyDescent="0.25">
      <c r="B3937" s="6">
        <v>43391</v>
      </c>
      <c r="C3937" s="4" t="s">
        <v>2297</v>
      </c>
      <c r="D3937" s="5">
        <v>390000</v>
      </c>
      <c r="E3937" s="5">
        <v>0</v>
      </c>
      <c r="F3937" s="5">
        <f t="shared" si="491"/>
        <v>1940475400</v>
      </c>
      <c r="H3937" s="25" t="str">
        <f t="shared" si="492"/>
        <v>18</v>
      </c>
      <c r="I3937" s="25" t="str">
        <f t="shared" si="493"/>
        <v>10</v>
      </c>
      <c r="J3937" s="25" t="str">
        <f t="shared" si="494"/>
        <v>2018</v>
      </c>
      <c r="K3937" s="25" t="str">
        <f t="shared" si="495"/>
        <v>1</v>
      </c>
      <c r="L3937" s="25" t="str">
        <f t="shared" si="496"/>
        <v>301509</v>
      </c>
      <c r="M3937" s="25" t="str">
        <f t="shared" si="497"/>
        <v>LT AGUNG 2</v>
      </c>
    </row>
    <row r="3938" spans="2:13" x14ac:dyDescent="0.25">
      <c r="B3938" s="6">
        <v>43391</v>
      </c>
      <c r="C3938" s="4" t="s">
        <v>2302</v>
      </c>
      <c r="D3938" s="5">
        <v>1215000</v>
      </c>
      <c r="E3938" s="5">
        <v>0</v>
      </c>
      <c r="F3938" s="5">
        <f t="shared" si="491"/>
        <v>1941690400</v>
      </c>
      <c r="H3938" s="25" t="str">
        <f t="shared" si="492"/>
        <v>18</v>
      </c>
      <c r="I3938" s="25" t="str">
        <f t="shared" si="493"/>
        <v>10</v>
      </c>
      <c r="J3938" s="25" t="str">
        <f t="shared" si="494"/>
        <v>2018</v>
      </c>
      <c r="K3938" s="25" t="str">
        <f t="shared" si="495"/>
        <v>1</v>
      </c>
      <c r="L3938" s="25" t="str">
        <f t="shared" si="496"/>
        <v>301510</v>
      </c>
      <c r="M3938" s="25" t="str">
        <f t="shared" si="497"/>
        <v>LT AGUNG 1</v>
      </c>
    </row>
    <row r="3939" spans="2:13" x14ac:dyDescent="0.25">
      <c r="B3939" s="6">
        <v>43391</v>
      </c>
      <c r="C3939" s="4" t="s">
        <v>2303</v>
      </c>
      <c r="D3939" s="5">
        <v>675000</v>
      </c>
      <c r="E3939" s="5">
        <v>0</v>
      </c>
      <c r="F3939" s="5">
        <f t="shared" si="491"/>
        <v>1942365400</v>
      </c>
      <c r="H3939" s="25" t="str">
        <f t="shared" si="492"/>
        <v>18</v>
      </c>
      <c r="I3939" s="25" t="str">
        <f t="shared" si="493"/>
        <v>10</v>
      </c>
      <c r="J3939" s="25" t="str">
        <f t="shared" si="494"/>
        <v>2018</v>
      </c>
      <c r="K3939" s="25" t="str">
        <f t="shared" si="495"/>
        <v>1</v>
      </c>
      <c r="L3939" s="25" t="str">
        <f t="shared" si="496"/>
        <v>301505</v>
      </c>
      <c r="M3939" s="25" t="str">
        <f t="shared" si="497"/>
        <v>FATMAWATI 2</v>
      </c>
    </row>
    <row r="3940" spans="2:13" x14ac:dyDescent="0.25">
      <c r="B3940" s="6">
        <v>43391</v>
      </c>
      <c r="C3940" s="4" t="s">
        <v>2299</v>
      </c>
      <c r="D3940" s="5">
        <v>120000</v>
      </c>
      <c r="E3940" s="5">
        <v>0</v>
      </c>
      <c r="F3940" s="5">
        <f t="shared" si="491"/>
        <v>1942485400</v>
      </c>
      <c r="H3940" s="25" t="str">
        <f t="shared" si="492"/>
        <v>18</v>
      </c>
      <c r="I3940" s="25" t="str">
        <f t="shared" si="493"/>
        <v>10</v>
      </c>
      <c r="J3940" s="25" t="str">
        <f t="shared" si="494"/>
        <v>2018</v>
      </c>
      <c r="K3940" s="25" t="str">
        <f t="shared" si="495"/>
        <v>1</v>
      </c>
      <c r="L3940" s="25" t="str">
        <f t="shared" si="496"/>
        <v>301513</v>
      </c>
      <c r="M3940" s="25" t="str">
        <f t="shared" si="497"/>
        <v>KP RAMBUTAN</v>
      </c>
    </row>
    <row r="3941" spans="2:13" x14ac:dyDescent="0.25">
      <c r="B3941" s="6">
        <v>43391</v>
      </c>
      <c r="C3941" s="4" t="s">
        <v>2304</v>
      </c>
      <c r="D3941" s="5">
        <v>435000</v>
      </c>
      <c r="E3941" s="5">
        <v>0</v>
      </c>
      <c r="F3941" s="5">
        <f t="shared" si="491"/>
        <v>1942920400</v>
      </c>
      <c r="H3941" s="25" t="str">
        <f t="shared" si="492"/>
        <v>18</v>
      </c>
      <c r="I3941" s="25" t="str">
        <f t="shared" si="493"/>
        <v>10</v>
      </c>
      <c r="J3941" s="25" t="str">
        <f t="shared" si="494"/>
        <v>2018</v>
      </c>
      <c r="K3941" s="25" t="str">
        <f t="shared" si="495"/>
        <v>1</v>
      </c>
      <c r="L3941" s="25" t="str">
        <f t="shared" si="496"/>
        <v>301507</v>
      </c>
      <c r="M3941" s="25" t="str">
        <f t="shared" si="497"/>
        <v>AMPERA 2</v>
      </c>
    </row>
    <row r="3942" spans="2:13" x14ac:dyDescent="0.25">
      <c r="B3942" s="6">
        <v>43391</v>
      </c>
      <c r="C3942" s="4" t="s">
        <v>2305</v>
      </c>
      <c r="D3942" s="5">
        <v>225000</v>
      </c>
      <c r="E3942" s="5">
        <v>0</v>
      </c>
      <c r="F3942" s="5">
        <f t="shared" ref="F3942:F4005" si="498">F3941+D3942-E3942</f>
        <v>1943145400</v>
      </c>
      <c r="H3942" s="25" t="str">
        <f t="shared" ref="H3942:H3974" si="499">MID(C3942,81,2)</f>
        <v>18</v>
      </c>
      <c r="I3942" s="25" t="str">
        <f t="shared" ref="I3942:I3974" si="500">MID(C3942,83,2)</f>
        <v>10</v>
      </c>
      <c r="J3942" s="25" t="str">
        <f t="shared" ref="J3942:J3974" si="501">MID(C3942,85,4)</f>
        <v>2018</v>
      </c>
      <c r="K3942" s="25" t="str">
        <f t="shared" ref="K3942:K3974" si="502">MID(C3942,90,1)</f>
        <v>1</v>
      </c>
      <c r="L3942" s="25" t="str">
        <f t="shared" ref="L3942:L3974" si="503">MID(C3942,92,6)</f>
        <v>301534</v>
      </c>
      <c r="M3942" s="25" t="str">
        <f t="shared" ref="M3942:M3974" si="504">MID(C3942,99,15)</f>
        <v>LT AGUNG 3</v>
      </c>
    </row>
    <row r="3943" spans="2:13" x14ac:dyDescent="0.25">
      <c r="B3943" s="6">
        <v>43391</v>
      </c>
      <c r="C3943" s="4" t="s">
        <v>2292</v>
      </c>
      <c r="D3943" s="5">
        <v>150000</v>
      </c>
      <c r="E3943" s="5">
        <v>0</v>
      </c>
      <c r="F3943" s="5">
        <f t="shared" si="498"/>
        <v>1943295400</v>
      </c>
      <c r="H3943" s="25" t="str">
        <f t="shared" si="499"/>
        <v>18</v>
      </c>
      <c r="I3943" s="25" t="str">
        <f t="shared" si="500"/>
        <v>10</v>
      </c>
      <c r="J3943" s="25" t="str">
        <f t="shared" si="501"/>
        <v>2018</v>
      </c>
      <c r="K3943" s="25" t="str">
        <f t="shared" si="502"/>
        <v>1</v>
      </c>
      <c r="L3943" s="25" t="str">
        <f t="shared" si="503"/>
        <v>301514</v>
      </c>
      <c r="M3943" s="25" t="str">
        <f t="shared" si="504"/>
        <v>PS REBO</v>
      </c>
    </row>
    <row r="3944" spans="2:13" x14ac:dyDescent="0.25">
      <c r="B3944" s="6">
        <v>43391</v>
      </c>
      <c r="C3944" s="4" t="s">
        <v>2298</v>
      </c>
      <c r="D3944" s="5">
        <v>480000</v>
      </c>
      <c r="E3944" s="5">
        <v>0</v>
      </c>
      <c r="F3944" s="5">
        <f t="shared" si="498"/>
        <v>1943775400</v>
      </c>
      <c r="H3944" s="25" t="str">
        <f t="shared" si="499"/>
        <v>18</v>
      </c>
      <c r="I3944" s="25" t="str">
        <f t="shared" si="500"/>
        <v>10</v>
      </c>
      <c r="J3944" s="25" t="str">
        <f t="shared" si="501"/>
        <v>2018</v>
      </c>
      <c r="K3944" s="25" t="str">
        <f t="shared" si="502"/>
        <v>1</v>
      </c>
      <c r="L3944" s="25" t="str">
        <f t="shared" si="503"/>
        <v>301512</v>
      </c>
      <c r="M3944" s="25" t="str">
        <f t="shared" si="504"/>
        <v>GEDONG 1</v>
      </c>
    </row>
    <row r="3945" spans="2:13" x14ac:dyDescent="0.25">
      <c r="B3945" s="6">
        <v>43391</v>
      </c>
      <c r="C3945" s="4" t="s">
        <v>2304</v>
      </c>
      <c r="D3945" s="5">
        <v>765000</v>
      </c>
      <c r="E3945" s="5">
        <v>0</v>
      </c>
      <c r="F3945" s="5">
        <f t="shared" si="498"/>
        <v>1944540400</v>
      </c>
      <c r="H3945" s="25" t="str">
        <f t="shared" si="499"/>
        <v>18</v>
      </c>
      <c r="I3945" s="25" t="str">
        <f t="shared" si="500"/>
        <v>10</v>
      </c>
      <c r="J3945" s="25" t="str">
        <f t="shared" si="501"/>
        <v>2018</v>
      </c>
      <c r="K3945" s="25" t="str">
        <f t="shared" si="502"/>
        <v>1</v>
      </c>
      <c r="L3945" s="25" t="str">
        <f t="shared" si="503"/>
        <v>301507</v>
      </c>
      <c r="M3945" s="25" t="str">
        <f t="shared" si="504"/>
        <v>AMPERA 2</v>
      </c>
    </row>
    <row r="3946" spans="2:13" x14ac:dyDescent="0.25">
      <c r="B3946" s="6">
        <v>43392</v>
      </c>
      <c r="C3946" s="4" t="s">
        <v>2306</v>
      </c>
      <c r="D3946" s="5">
        <v>2505000</v>
      </c>
      <c r="E3946" s="5">
        <v>0</v>
      </c>
      <c r="F3946" s="5">
        <f t="shared" si="498"/>
        <v>1947045400</v>
      </c>
      <c r="H3946" s="25" t="str">
        <f t="shared" si="499"/>
        <v>18</v>
      </c>
      <c r="I3946" s="25" t="str">
        <f t="shared" si="500"/>
        <v>10</v>
      </c>
      <c r="J3946" s="25" t="str">
        <f t="shared" si="501"/>
        <v>2018</v>
      </c>
      <c r="K3946" s="25" t="str">
        <f t="shared" si="502"/>
        <v>2</v>
      </c>
      <c r="L3946" s="25" t="str">
        <f t="shared" si="503"/>
        <v>301509</v>
      </c>
      <c r="M3946" s="25" t="str">
        <f t="shared" si="504"/>
        <v>LT AGUNG 2</v>
      </c>
    </row>
    <row r="3947" spans="2:13" x14ac:dyDescent="0.25">
      <c r="B3947" s="6">
        <v>43392</v>
      </c>
      <c r="C3947" s="4" t="s">
        <v>2307</v>
      </c>
      <c r="D3947" s="5">
        <v>780000</v>
      </c>
      <c r="E3947" s="5">
        <v>0</v>
      </c>
      <c r="F3947" s="5">
        <f t="shared" si="498"/>
        <v>1947825400</v>
      </c>
      <c r="H3947" s="25" t="str">
        <f t="shared" si="499"/>
        <v>18</v>
      </c>
      <c r="I3947" s="25" t="str">
        <f t="shared" si="500"/>
        <v>10</v>
      </c>
      <c r="J3947" s="25" t="str">
        <f t="shared" si="501"/>
        <v>2018</v>
      </c>
      <c r="K3947" s="25" t="str">
        <f t="shared" si="502"/>
        <v>2</v>
      </c>
      <c r="L3947" s="25" t="str">
        <f t="shared" si="503"/>
        <v>301505</v>
      </c>
      <c r="M3947" s="25" t="str">
        <f t="shared" si="504"/>
        <v>FATMAWATI 2</v>
      </c>
    </row>
    <row r="3948" spans="2:13" x14ac:dyDescent="0.25">
      <c r="B3948" s="6">
        <v>43392</v>
      </c>
      <c r="C3948" s="4" t="s">
        <v>2308</v>
      </c>
      <c r="D3948" s="5">
        <v>2587500</v>
      </c>
      <c r="E3948" s="5">
        <v>0</v>
      </c>
      <c r="F3948" s="5">
        <f t="shared" si="498"/>
        <v>1950412900</v>
      </c>
      <c r="H3948" s="25" t="str">
        <f t="shared" si="499"/>
        <v>18</v>
      </c>
      <c r="I3948" s="25" t="str">
        <f t="shared" si="500"/>
        <v>10</v>
      </c>
      <c r="J3948" s="25" t="str">
        <f t="shared" si="501"/>
        <v>2018</v>
      </c>
      <c r="K3948" s="25" t="str">
        <f t="shared" si="502"/>
        <v>2</v>
      </c>
      <c r="L3948" s="25" t="str">
        <f t="shared" si="503"/>
        <v>301514</v>
      </c>
      <c r="M3948" s="25" t="str">
        <f t="shared" si="504"/>
        <v>PS REBO</v>
      </c>
    </row>
    <row r="3949" spans="2:13" x14ac:dyDescent="0.25">
      <c r="B3949" s="6">
        <v>43392</v>
      </c>
      <c r="C3949" s="4" t="s">
        <v>2309</v>
      </c>
      <c r="D3949" s="5">
        <v>2295000</v>
      </c>
      <c r="E3949" s="5">
        <v>0</v>
      </c>
      <c r="F3949" s="5">
        <f t="shared" si="498"/>
        <v>1952707900</v>
      </c>
      <c r="H3949" s="25" t="str">
        <f t="shared" si="499"/>
        <v>18</v>
      </c>
      <c r="I3949" s="25" t="str">
        <f t="shared" si="500"/>
        <v>10</v>
      </c>
      <c r="J3949" s="25" t="str">
        <f t="shared" si="501"/>
        <v>2018</v>
      </c>
      <c r="K3949" s="25" t="str">
        <f t="shared" si="502"/>
        <v>2</v>
      </c>
      <c r="L3949" s="25" t="str">
        <f t="shared" si="503"/>
        <v>301508</v>
      </c>
      <c r="M3949" s="25" t="str">
        <f t="shared" si="504"/>
        <v>AMPERA 1</v>
      </c>
    </row>
    <row r="3950" spans="2:13" x14ac:dyDescent="0.25">
      <c r="B3950" s="6">
        <v>43392</v>
      </c>
      <c r="C3950" s="4" t="s">
        <v>2310</v>
      </c>
      <c r="D3950" s="5">
        <v>1987500</v>
      </c>
      <c r="E3950" s="5">
        <v>0</v>
      </c>
      <c r="F3950" s="5">
        <f t="shared" si="498"/>
        <v>1954695400</v>
      </c>
      <c r="H3950" s="25" t="str">
        <f t="shared" si="499"/>
        <v>18</v>
      </c>
      <c r="I3950" s="25" t="str">
        <f t="shared" si="500"/>
        <v>10</v>
      </c>
      <c r="J3950" s="25" t="str">
        <f t="shared" si="501"/>
        <v>2018</v>
      </c>
      <c r="K3950" s="25" t="str">
        <f t="shared" si="502"/>
        <v>2</v>
      </c>
      <c r="L3950" s="25" t="str">
        <f t="shared" si="503"/>
        <v>301515</v>
      </c>
      <c r="M3950" s="25" t="str">
        <f t="shared" si="504"/>
        <v>DUKUH 1</v>
      </c>
    </row>
    <row r="3951" spans="2:13" x14ac:dyDescent="0.25">
      <c r="B3951" s="6">
        <v>43392</v>
      </c>
      <c r="C3951" s="4" t="s">
        <v>2311</v>
      </c>
      <c r="D3951" s="5">
        <v>225000</v>
      </c>
      <c r="E3951" s="5">
        <v>0</v>
      </c>
      <c r="F3951" s="5">
        <f t="shared" si="498"/>
        <v>1954920400</v>
      </c>
      <c r="H3951" s="25" t="str">
        <f t="shared" si="499"/>
        <v>18</v>
      </c>
      <c r="I3951" s="25" t="str">
        <f t="shared" si="500"/>
        <v>10</v>
      </c>
      <c r="J3951" s="25" t="str">
        <f t="shared" si="501"/>
        <v>2018</v>
      </c>
      <c r="K3951" s="25" t="str">
        <f t="shared" si="502"/>
        <v>2</v>
      </c>
      <c r="L3951" s="25" t="str">
        <f t="shared" si="503"/>
        <v>301513</v>
      </c>
      <c r="M3951" s="25" t="str">
        <f t="shared" si="504"/>
        <v>KP RAMBUTAN</v>
      </c>
    </row>
    <row r="3952" spans="2:13" x14ac:dyDescent="0.25">
      <c r="B3952" s="6">
        <v>43392</v>
      </c>
      <c r="C3952" s="4" t="s">
        <v>2312</v>
      </c>
      <c r="D3952" s="5">
        <v>315000</v>
      </c>
      <c r="E3952" s="5">
        <v>0</v>
      </c>
      <c r="F3952" s="5">
        <f t="shared" si="498"/>
        <v>1955235400</v>
      </c>
      <c r="H3952" s="25" t="str">
        <f t="shared" si="499"/>
        <v>18</v>
      </c>
      <c r="I3952" s="25" t="str">
        <f t="shared" si="500"/>
        <v>10</v>
      </c>
      <c r="J3952" s="25" t="str">
        <f t="shared" si="501"/>
        <v>2018</v>
      </c>
      <c r="K3952" s="25" t="str">
        <f t="shared" si="502"/>
        <v>2</v>
      </c>
      <c r="L3952" s="25" t="str">
        <f t="shared" si="503"/>
        <v>301506</v>
      </c>
      <c r="M3952" s="25" t="str">
        <f t="shared" si="504"/>
        <v>FATMAWATI 1</v>
      </c>
    </row>
    <row r="3953" spans="2:13" x14ac:dyDescent="0.25">
      <c r="B3953" s="6">
        <v>43392</v>
      </c>
      <c r="C3953" s="4" t="s">
        <v>2313</v>
      </c>
      <c r="D3953" s="5">
        <v>600000</v>
      </c>
      <c r="E3953" s="5">
        <v>0</v>
      </c>
      <c r="F3953" s="5">
        <f t="shared" si="498"/>
        <v>1955835400</v>
      </c>
      <c r="H3953" s="25" t="str">
        <f t="shared" si="499"/>
        <v>18</v>
      </c>
      <c r="I3953" s="25" t="str">
        <f t="shared" si="500"/>
        <v>10</v>
      </c>
      <c r="J3953" s="25" t="str">
        <f t="shared" si="501"/>
        <v>2018</v>
      </c>
      <c r="K3953" s="25" t="str">
        <f t="shared" si="502"/>
        <v>2</v>
      </c>
      <c r="L3953" s="25" t="str">
        <f t="shared" si="503"/>
        <v>301534</v>
      </c>
      <c r="M3953" s="25" t="str">
        <f t="shared" si="504"/>
        <v>LT AGUNG 3</v>
      </c>
    </row>
    <row r="3954" spans="2:13" x14ac:dyDescent="0.25">
      <c r="B3954" s="6">
        <v>43392</v>
      </c>
      <c r="C3954" s="4" t="s">
        <v>2312</v>
      </c>
      <c r="D3954" s="5">
        <v>1245000</v>
      </c>
      <c r="E3954" s="5">
        <v>0</v>
      </c>
      <c r="F3954" s="5">
        <f t="shared" si="498"/>
        <v>1957080400</v>
      </c>
      <c r="H3954" s="25" t="str">
        <f t="shared" si="499"/>
        <v>18</v>
      </c>
      <c r="I3954" s="25" t="str">
        <f t="shared" si="500"/>
        <v>10</v>
      </c>
      <c r="J3954" s="25" t="str">
        <f t="shared" si="501"/>
        <v>2018</v>
      </c>
      <c r="K3954" s="25" t="str">
        <f t="shared" si="502"/>
        <v>2</v>
      </c>
      <c r="L3954" s="25" t="str">
        <f t="shared" si="503"/>
        <v>301506</v>
      </c>
      <c r="M3954" s="25" t="str">
        <f t="shared" si="504"/>
        <v>FATMAWATI 1</v>
      </c>
    </row>
    <row r="3955" spans="2:13" x14ac:dyDescent="0.25">
      <c r="B3955" s="6">
        <v>43392</v>
      </c>
      <c r="C3955" s="4" t="s">
        <v>2314</v>
      </c>
      <c r="D3955" s="5">
        <v>337500</v>
      </c>
      <c r="E3955" s="5">
        <v>0</v>
      </c>
      <c r="F3955" s="5">
        <f t="shared" si="498"/>
        <v>1957417900</v>
      </c>
      <c r="H3955" s="25" t="str">
        <f t="shared" si="499"/>
        <v>18</v>
      </c>
      <c r="I3955" s="25" t="str">
        <f t="shared" si="500"/>
        <v>10</v>
      </c>
      <c r="J3955" s="25" t="str">
        <f t="shared" si="501"/>
        <v>2018</v>
      </c>
      <c r="K3955" s="25" t="str">
        <f t="shared" si="502"/>
        <v>2</v>
      </c>
      <c r="L3955" s="25" t="str">
        <f t="shared" si="503"/>
        <v>301503</v>
      </c>
      <c r="M3955" s="25" t="str">
        <f t="shared" si="504"/>
        <v>CIPUTAT 1</v>
      </c>
    </row>
    <row r="3956" spans="2:13" x14ac:dyDescent="0.25">
      <c r="B3956" s="6">
        <v>43392</v>
      </c>
      <c r="C3956" s="4" t="s">
        <v>2315</v>
      </c>
      <c r="D3956" s="5">
        <v>210000</v>
      </c>
      <c r="E3956" s="5">
        <v>0</v>
      </c>
      <c r="F3956" s="5">
        <f t="shared" si="498"/>
        <v>1957627900</v>
      </c>
      <c r="H3956" s="25" t="str">
        <f t="shared" si="499"/>
        <v>18</v>
      </c>
      <c r="I3956" s="25" t="str">
        <f t="shared" si="500"/>
        <v>10</v>
      </c>
      <c r="J3956" s="25" t="str">
        <f t="shared" si="501"/>
        <v>2018</v>
      </c>
      <c r="K3956" s="25" t="str">
        <f t="shared" si="502"/>
        <v>2</v>
      </c>
      <c r="L3956" s="25" t="str">
        <f t="shared" si="503"/>
        <v>301512</v>
      </c>
      <c r="M3956" s="25" t="str">
        <f t="shared" si="504"/>
        <v>GEDONG 1</v>
      </c>
    </row>
    <row r="3957" spans="2:13" x14ac:dyDescent="0.25">
      <c r="B3957" s="6">
        <v>43392</v>
      </c>
      <c r="C3957" s="4" t="s">
        <v>2316</v>
      </c>
      <c r="D3957" s="5">
        <v>1710000</v>
      </c>
      <c r="E3957" s="5">
        <v>0</v>
      </c>
      <c r="F3957" s="5">
        <f t="shared" si="498"/>
        <v>1959337900</v>
      </c>
      <c r="H3957" s="25" t="str">
        <f t="shared" si="499"/>
        <v>18</v>
      </c>
      <c r="I3957" s="25" t="str">
        <f t="shared" si="500"/>
        <v>10</v>
      </c>
      <c r="J3957" s="25" t="str">
        <f t="shared" si="501"/>
        <v>2018</v>
      </c>
      <c r="K3957" s="25" t="str">
        <f t="shared" si="502"/>
        <v>2</v>
      </c>
      <c r="L3957" s="25" t="str">
        <f t="shared" si="503"/>
        <v>301516</v>
      </c>
      <c r="M3957" s="25" t="str">
        <f t="shared" si="504"/>
        <v>DUKUH 3</v>
      </c>
    </row>
    <row r="3958" spans="2:13" x14ac:dyDescent="0.25">
      <c r="B3958" s="6">
        <v>43392</v>
      </c>
      <c r="C3958" s="4" t="s">
        <v>2307</v>
      </c>
      <c r="D3958" s="5">
        <v>780000</v>
      </c>
      <c r="E3958" s="5">
        <v>0</v>
      </c>
      <c r="F3958" s="5">
        <f t="shared" si="498"/>
        <v>1960117900</v>
      </c>
      <c r="H3958" s="25" t="str">
        <f t="shared" si="499"/>
        <v>18</v>
      </c>
      <c r="I3958" s="25" t="str">
        <f t="shared" si="500"/>
        <v>10</v>
      </c>
      <c r="J3958" s="25" t="str">
        <f t="shared" si="501"/>
        <v>2018</v>
      </c>
      <c r="K3958" s="25" t="str">
        <f t="shared" si="502"/>
        <v>2</v>
      </c>
      <c r="L3958" s="25" t="str">
        <f t="shared" si="503"/>
        <v>301505</v>
      </c>
      <c r="M3958" s="25" t="str">
        <f t="shared" si="504"/>
        <v>FATMAWATI 2</v>
      </c>
    </row>
    <row r="3959" spans="2:13" x14ac:dyDescent="0.25">
      <c r="B3959" s="6">
        <v>43392</v>
      </c>
      <c r="C3959" s="4" t="s">
        <v>2315</v>
      </c>
      <c r="D3959" s="5">
        <v>397500</v>
      </c>
      <c r="E3959" s="5">
        <v>0</v>
      </c>
      <c r="F3959" s="5">
        <f t="shared" si="498"/>
        <v>1960515400</v>
      </c>
      <c r="H3959" s="25" t="str">
        <f t="shared" si="499"/>
        <v>18</v>
      </c>
      <c r="I3959" s="25" t="str">
        <f t="shared" si="500"/>
        <v>10</v>
      </c>
      <c r="J3959" s="25" t="str">
        <f t="shared" si="501"/>
        <v>2018</v>
      </c>
      <c r="K3959" s="25" t="str">
        <f t="shared" si="502"/>
        <v>2</v>
      </c>
      <c r="L3959" s="25" t="str">
        <f t="shared" si="503"/>
        <v>301512</v>
      </c>
      <c r="M3959" s="25" t="str">
        <f t="shared" si="504"/>
        <v>GEDONG 1</v>
      </c>
    </row>
    <row r="3960" spans="2:13" x14ac:dyDescent="0.25">
      <c r="B3960" s="6">
        <v>43392</v>
      </c>
      <c r="C3960" s="4" t="s">
        <v>2309</v>
      </c>
      <c r="D3960" s="5">
        <v>502500</v>
      </c>
      <c r="E3960" s="5">
        <v>0</v>
      </c>
      <c r="F3960" s="5">
        <f t="shared" si="498"/>
        <v>1961017900</v>
      </c>
      <c r="H3960" s="25" t="str">
        <f t="shared" si="499"/>
        <v>18</v>
      </c>
      <c r="I3960" s="25" t="str">
        <f t="shared" si="500"/>
        <v>10</v>
      </c>
      <c r="J3960" s="25" t="str">
        <f t="shared" si="501"/>
        <v>2018</v>
      </c>
      <c r="K3960" s="25" t="str">
        <f t="shared" si="502"/>
        <v>2</v>
      </c>
      <c r="L3960" s="25" t="str">
        <f t="shared" si="503"/>
        <v>301508</v>
      </c>
      <c r="M3960" s="25" t="str">
        <f t="shared" si="504"/>
        <v>AMPERA 1</v>
      </c>
    </row>
    <row r="3961" spans="2:13" x14ac:dyDescent="0.25">
      <c r="B3961" s="6">
        <v>43392</v>
      </c>
      <c r="C3961" s="4" t="s">
        <v>2317</v>
      </c>
      <c r="D3961" s="5">
        <v>1260000</v>
      </c>
      <c r="E3961" s="5">
        <v>0</v>
      </c>
      <c r="F3961" s="5">
        <f t="shared" si="498"/>
        <v>1962277900</v>
      </c>
      <c r="H3961" s="25" t="str">
        <f t="shared" si="499"/>
        <v>18</v>
      </c>
      <c r="I3961" s="25" t="str">
        <f t="shared" si="500"/>
        <v>10</v>
      </c>
      <c r="J3961" s="25" t="str">
        <f t="shared" si="501"/>
        <v>2018</v>
      </c>
      <c r="K3961" s="25" t="str">
        <f t="shared" si="502"/>
        <v>2</v>
      </c>
      <c r="L3961" s="25" t="str">
        <f t="shared" si="503"/>
        <v>301507</v>
      </c>
      <c r="M3961" s="25" t="str">
        <f t="shared" si="504"/>
        <v>AMPERA 2</v>
      </c>
    </row>
    <row r="3962" spans="2:13" x14ac:dyDescent="0.25">
      <c r="B3962" s="6">
        <v>43392</v>
      </c>
      <c r="C3962" s="4" t="s">
        <v>2318</v>
      </c>
      <c r="D3962" s="5">
        <v>952500</v>
      </c>
      <c r="E3962" s="5">
        <v>0</v>
      </c>
      <c r="F3962" s="5">
        <f t="shared" si="498"/>
        <v>1963230400</v>
      </c>
      <c r="H3962" s="25" t="str">
        <f t="shared" si="499"/>
        <v>18</v>
      </c>
      <c r="I3962" s="25" t="str">
        <f t="shared" si="500"/>
        <v>10</v>
      </c>
      <c r="J3962" s="25" t="str">
        <f t="shared" si="501"/>
        <v>2018</v>
      </c>
      <c r="K3962" s="25" t="str">
        <f t="shared" si="502"/>
        <v>2</v>
      </c>
      <c r="L3962" s="25" t="str">
        <f t="shared" si="503"/>
        <v>301504</v>
      </c>
      <c r="M3962" s="25" t="str">
        <f t="shared" si="504"/>
        <v>PD PINANG</v>
      </c>
    </row>
    <row r="3963" spans="2:13" x14ac:dyDescent="0.25">
      <c r="B3963" s="6">
        <v>43392</v>
      </c>
      <c r="C3963" s="4" t="s">
        <v>2314</v>
      </c>
      <c r="D3963" s="5">
        <v>990000</v>
      </c>
      <c r="E3963" s="5">
        <v>0</v>
      </c>
      <c r="F3963" s="5">
        <f t="shared" si="498"/>
        <v>1964220400</v>
      </c>
      <c r="H3963" s="25" t="str">
        <f t="shared" si="499"/>
        <v>18</v>
      </c>
      <c r="I3963" s="25" t="str">
        <f t="shared" si="500"/>
        <v>10</v>
      </c>
      <c r="J3963" s="25" t="str">
        <f t="shared" si="501"/>
        <v>2018</v>
      </c>
      <c r="K3963" s="25" t="str">
        <f t="shared" si="502"/>
        <v>2</v>
      </c>
      <c r="L3963" s="25" t="str">
        <f t="shared" si="503"/>
        <v>301503</v>
      </c>
      <c r="M3963" s="25" t="str">
        <f t="shared" si="504"/>
        <v>CIPUTAT 1</v>
      </c>
    </row>
    <row r="3964" spans="2:13" x14ac:dyDescent="0.25">
      <c r="B3964" s="6">
        <v>43392</v>
      </c>
      <c r="C3964" s="4" t="s">
        <v>2310</v>
      </c>
      <c r="D3964" s="5">
        <v>258000</v>
      </c>
      <c r="E3964" s="5">
        <v>0</v>
      </c>
      <c r="F3964" s="5">
        <f t="shared" si="498"/>
        <v>1964478400</v>
      </c>
      <c r="H3964" s="25" t="str">
        <f t="shared" si="499"/>
        <v>18</v>
      </c>
      <c r="I3964" s="25" t="str">
        <f t="shared" si="500"/>
        <v>10</v>
      </c>
      <c r="J3964" s="25" t="str">
        <f t="shared" si="501"/>
        <v>2018</v>
      </c>
      <c r="K3964" s="25" t="str">
        <f t="shared" si="502"/>
        <v>2</v>
      </c>
      <c r="L3964" s="25" t="str">
        <f t="shared" si="503"/>
        <v>301515</v>
      </c>
      <c r="M3964" s="25" t="str">
        <f t="shared" si="504"/>
        <v>DUKUH 1</v>
      </c>
    </row>
    <row r="3965" spans="2:13" x14ac:dyDescent="0.25">
      <c r="B3965" s="6">
        <v>43392</v>
      </c>
      <c r="C3965" s="4" t="s">
        <v>2319</v>
      </c>
      <c r="D3965" s="5">
        <v>120000</v>
      </c>
      <c r="E3965" s="5">
        <v>0</v>
      </c>
      <c r="F3965" s="5">
        <f t="shared" si="498"/>
        <v>1964598400</v>
      </c>
      <c r="H3965" s="25" t="str">
        <f t="shared" si="499"/>
        <v>18</v>
      </c>
      <c r="I3965" s="25" t="str">
        <f t="shared" si="500"/>
        <v>10</v>
      </c>
      <c r="J3965" s="25" t="str">
        <f t="shared" si="501"/>
        <v>2018</v>
      </c>
      <c r="K3965" s="25" t="str">
        <f t="shared" si="502"/>
        <v>2</v>
      </c>
      <c r="L3965" s="25" t="str">
        <f t="shared" si="503"/>
        <v>301511</v>
      </c>
      <c r="M3965" s="25" t="str">
        <f t="shared" si="504"/>
        <v>GEDONG 2</v>
      </c>
    </row>
    <row r="3966" spans="2:13" x14ac:dyDescent="0.25">
      <c r="B3966" s="6">
        <v>43392</v>
      </c>
      <c r="C3966" s="4" t="s">
        <v>2318</v>
      </c>
      <c r="D3966" s="5">
        <v>405000</v>
      </c>
      <c r="E3966" s="5">
        <v>0</v>
      </c>
      <c r="F3966" s="5">
        <f t="shared" si="498"/>
        <v>1965003400</v>
      </c>
      <c r="H3966" s="25" t="str">
        <f t="shared" si="499"/>
        <v>18</v>
      </c>
      <c r="I3966" s="25" t="str">
        <f t="shared" si="500"/>
        <v>10</v>
      </c>
      <c r="J3966" s="25" t="str">
        <f t="shared" si="501"/>
        <v>2018</v>
      </c>
      <c r="K3966" s="25" t="str">
        <f t="shared" si="502"/>
        <v>2</v>
      </c>
      <c r="L3966" s="25" t="str">
        <f t="shared" si="503"/>
        <v>301504</v>
      </c>
      <c r="M3966" s="25" t="str">
        <f t="shared" si="504"/>
        <v>PD PINANG</v>
      </c>
    </row>
    <row r="3967" spans="2:13" x14ac:dyDescent="0.25">
      <c r="B3967" s="6">
        <v>43392</v>
      </c>
      <c r="C3967" s="4" t="s">
        <v>2308</v>
      </c>
      <c r="D3967" s="5">
        <v>630000</v>
      </c>
      <c r="E3967" s="5">
        <v>0</v>
      </c>
      <c r="F3967" s="5">
        <f t="shared" si="498"/>
        <v>1965633400</v>
      </c>
      <c r="H3967" s="25" t="str">
        <f t="shared" si="499"/>
        <v>18</v>
      </c>
      <c r="I3967" s="25" t="str">
        <f t="shared" si="500"/>
        <v>10</v>
      </c>
      <c r="J3967" s="25" t="str">
        <f t="shared" si="501"/>
        <v>2018</v>
      </c>
      <c r="K3967" s="25" t="str">
        <f t="shared" si="502"/>
        <v>2</v>
      </c>
      <c r="L3967" s="25" t="str">
        <f t="shared" si="503"/>
        <v>301514</v>
      </c>
      <c r="M3967" s="25" t="str">
        <f t="shared" si="504"/>
        <v>PS REBO</v>
      </c>
    </row>
    <row r="3968" spans="2:13" x14ac:dyDescent="0.25">
      <c r="B3968" s="6">
        <v>43392</v>
      </c>
      <c r="C3968" s="4" t="s">
        <v>2317</v>
      </c>
      <c r="D3968" s="5">
        <v>465000</v>
      </c>
      <c r="E3968" s="5">
        <v>0</v>
      </c>
      <c r="F3968" s="5">
        <f t="shared" si="498"/>
        <v>1966098400</v>
      </c>
      <c r="H3968" s="25" t="str">
        <f t="shared" si="499"/>
        <v>18</v>
      </c>
      <c r="I3968" s="25" t="str">
        <f t="shared" si="500"/>
        <v>10</v>
      </c>
      <c r="J3968" s="25" t="str">
        <f t="shared" si="501"/>
        <v>2018</v>
      </c>
      <c r="K3968" s="25" t="str">
        <f t="shared" si="502"/>
        <v>2</v>
      </c>
      <c r="L3968" s="25" t="str">
        <f t="shared" si="503"/>
        <v>301507</v>
      </c>
      <c r="M3968" s="25" t="str">
        <f t="shared" si="504"/>
        <v>AMPERA 2</v>
      </c>
    </row>
    <row r="3969" spans="2:13" x14ac:dyDescent="0.25">
      <c r="B3969" s="6">
        <v>43392</v>
      </c>
      <c r="C3969" s="4" t="s">
        <v>2320</v>
      </c>
      <c r="D3969" s="5">
        <v>435000</v>
      </c>
      <c r="E3969" s="5">
        <v>0</v>
      </c>
      <c r="F3969" s="5">
        <f t="shared" si="498"/>
        <v>1966533400</v>
      </c>
      <c r="H3969" s="25" t="str">
        <f t="shared" si="499"/>
        <v>18</v>
      </c>
      <c r="I3969" s="25" t="str">
        <f t="shared" si="500"/>
        <v>10</v>
      </c>
      <c r="J3969" s="25" t="str">
        <f t="shared" si="501"/>
        <v>2018</v>
      </c>
      <c r="K3969" s="25" t="str">
        <f t="shared" si="502"/>
        <v>2</v>
      </c>
      <c r="L3969" s="25" t="str">
        <f t="shared" si="503"/>
        <v>301510</v>
      </c>
      <c r="M3969" s="25" t="str">
        <f t="shared" si="504"/>
        <v>LT AGUNG 1</v>
      </c>
    </row>
    <row r="3970" spans="2:13" x14ac:dyDescent="0.25">
      <c r="B3970" s="6">
        <v>43392</v>
      </c>
      <c r="C3970" s="4" t="s">
        <v>2311</v>
      </c>
      <c r="D3970" s="5">
        <v>30000</v>
      </c>
      <c r="E3970" s="5">
        <v>0</v>
      </c>
      <c r="F3970" s="5">
        <f t="shared" si="498"/>
        <v>1966563400</v>
      </c>
      <c r="H3970" s="25" t="str">
        <f t="shared" si="499"/>
        <v>18</v>
      </c>
      <c r="I3970" s="25" t="str">
        <f t="shared" si="500"/>
        <v>10</v>
      </c>
      <c r="J3970" s="25" t="str">
        <f t="shared" si="501"/>
        <v>2018</v>
      </c>
      <c r="K3970" s="25" t="str">
        <f t="shared" si="502"/>
        <v>2</v>
      </c>
      <c r="L3970" s="25" t="str">
        <f t="shared" si="503"/>
        <v>301513</v>
      </c>
      <c r="M3970" s="25" t="str">
        <f t="shared" si="504"/>
        <v>KP RAMBUTAN</v>
      </c>
    </row>
    <row r="3971" spans="2:13" x14ac:dyDescent="0.25">
      <c r="B3971" s="6">
        <v>43392</v>
      </c>
      <c r="C3971" s="4" t="s">
        <v>2306</v>
      </c>
      <c r="D3971" s="5">
        <v>540000</v>
      </c>
      <c r="E3971" s="5">
        <v>0</v>
      </c>
      <c r="F3971" s="5">
        <f t="shared" si="498"/>
        <v>1967103400</v>
      </c>
      <c r="H3971" s="25" t="str">
        <f t="shared" si="499"/>
        <v>18</v>
      </c>
      <c r="I3971" s="25" t="str">
        <f t="shared" si="500"/>
        <v>10</v>
      </c>
      <c r="J3971" s="25" t="str">
        <f t="shared" si="501"/>
        <v>2018</v>
      </c>
      <c r="K3971" s="25" t="str">
        <f t="shared" si="502"/>
        <v>2</v>
      </c>
      <c r="L3971" s="25" t="str">
        <f t="shared" si="503"/>
        <v>301509</v>
      </c>
      <c r="M3971" s="25" t="str">
        <f t="shared" si="504"/>
        <v>LT AGUNG 2</v>
      </c>
    </row>
    <row r="3972" spans="2:13" x14ac:dyDescent="0.25">
      <c r="B3972" s="6">
        <v>43392</v>
      </c>
      <c r="C3972" s="4" t="s">
        <v>2320</v>
      </c>
      <c r="D3972" s="5">
        <v>1957500</v>
      </c>
      <c r="E3972" s="5">
        <v>0</v>
      </c>
      <c r="F3972" s="5">
        <f t="shared" si="498"/>
        <v>1969060900</v>
      </c>
      <c r="H3972" s="25" t="str">
        <f t="shared" si="499"/>
        <v>18</v>
      </c>
      <c r="I3972" s="25" t="str">
        <f t="shared" si="500"/>
        <v>10</v>
      </c>
      <c r="J3972" s="25" t="str">
        <f t="shared" si="501"/>
        <v>2018</v>
      </c>
      <c r="K3972" s="25" t="str">
        <f t="shared" si="502"/>
        <v>2</v>
      </c>
      <c r="L3972" s="25" t="str">
        <f t="shared" si="503"/>
        <v>301510</v>
      </c>
      <c r="M3972" s="25" t="str">
        <f t="shared" si="504"/>
        <v>LT AGUNG 1</v>
      </c>
    </row>
    <row r="3973" spans="2:13" x14ac:dyDescent="0.25">
      <c r="B3973" s="6">
        <v>43392</v>
      </c>
      <c r="C3973" s="4" t="s">
        <v>2319</v>
      </c>
      <c r="D3973" s="5">
        <v>577500</v>
      </c>
      <c r="E3973" s="5">
        <v>0</v>
      </c>
      <c r="F3973" s="5">
        <f t="shared" si="498"/>
        <v>1969638400</v>
      </c>
      <c r="H3973" s="25" t="str">
        <f t="shared" si="499"/>
        <v>18</v>
      </c>
      <c r="I3973" s="25" t="str">
        <f t="shared" si="500"/>
        <v>10</v>
      </c>
      <c r="J3973" s="25" t="str">
        <f t="shared" si="501"/>
        <v>2018</v>
      </c>
      <c r="K3973" s="25" t="str">
        <f t="shared" si="502"/>
        <v>2</v>
      </c>
      <c r="L3973" s="25" t="str">
        <f t="shared" si="503"/>
        <v>301511</v>
      </c>
      <c r="M3973" s="25" t="str">
        <f t="shared" si="504"/>
        <v>GEDONG 2</v>
      </c>
    </row>
    <row r="3974" spans="2:13" x14ac:dyDescent="0.25">
      <c r="B3974" s="6">
        <v>43392</v>
      </c>
      <c r="C3974" s="4" t="s">
        <v>2316</v>
      </c>
      <c r="D3974" s="5">
        <v>301000</v>
      </c>
      <c r="E3974" s="5">
        <v>0</v>
      </c>
      <c r="F3974" s="5">
        <f t="shared" si="498"/>
        <v>1969939400</v>
      </c>
      <c r="H3974" s="25" t="str">
        <f t="shared" si="499"/>
        <v>18</v>
      </c>
      <c r="I3974" s="25" t="str">
        <f t="shared" si="500"/>
        <v>10</v>
      </c>
      <c r="J3974" s="25" t="str">
        <f t="shared" si="501"/>
        <v>2018</v>
      </c>
      <c r="K3974" s="25" t="str">
        <f t="shared" si="502"/>
        <v>2</v>
      </c>
      <c r="L3974" s="25" t="str">
        <f t="shared" si="503"/>
        <v>301516</v>
      </c>
      <c r="M3974" s="25" t="str">
        <f t="shared" si="504"/>
        <v>DUKUH 3</v>
      </c>
    </row>
    <row r="3975" spans="2:13" x14ac:dyDescent="0.25">
      <c r="B3975" s="6">
        <v>43392</v>
      </c>
      <c r="C3975" s="4" t="s">
        <v>2277</v>
      </c>
      <c r="D3975" s="5">
        <v>300000</v>
      </c>
      <c r="E3975" s="5">
        <v>0</v>
      </c>
      <c r="F3975" s="5">
        <f t="shared" si="498"/>
        <v>1970239400</v>
      </c>
      <c r="H3975" s="25" t="str">
        <f t="shared" ref="H3975:H4038" si="505">MID(C3975,81,2)</f>
        <v>18</v>
      </c>
      <c r="I3975" s="25" t="str">
        <f t="shared" ref="I3975:I4038" si="506">MID(C3975,83,2)</f>
        <v>10</v>
      </c>
      <c r="J3975" s="25" t="str">
        <f t="shared" ref="J3975:J4038" si="507">MID(C3975,85,4)</f>
        <v>2018</v>
      </c>
      <c r="K3975" s="25" t="str">
        <f t="shared" ref="K3975:K4038" si="508">MID(C3975,90,1)</f>
        <v>3</v>
      </c>
      <c r="L3975" s="25" t="str">
        <f t="shared" ref="L3975:L4038" si="509">MID(C3975,92,6)</f>
        <v>301515</v>
      </c>
      <c r="M3975" s="25" t="str">
        <f t="shared" ref="M3975:M4038" si="510">MID(C3975,99,15)</f>
        <v>DUKUH 1</v>
      </c>
    </row>
    <row r="3976" spans="2:13" x14ac:dyDescent="0.25">
      <c r="B3976" s="6">
        <v>43392</v>
      </c>
      <c r="C3976" s="4" t="s">
        <v>2276</v>
      </c>
      <c r="D3976" s="5">
        <v>75000</v>
      </c>
      <c r="E3976" s="5">
        <v>0</v>
      </c>
      <c r="F3976" s="5">
        <f t="shared" si="498"/>
        <v>1970314400</v>
      </c>
      <c r="H3976" s="25" t="str">
        <f t="shared" si="505"/>
        <v>18</v>
      </c>
      <c r="I3976" s="25" t="str">
        <f t="shared" si="506"/>
        <v>10</v>
      </c>
      <c r="J3976" s="25" t="str">
        <f t="shared" si="507"/>
        <v>2018</v>
      </c>
      <c r="K3976" s="25" t="str">
        <f t="shared" si="508"/>
        <v>3</v>
      </c>
      <c r="L3976" s="25" t="str">
        <f t="shared" si="509"/>
        <v>301512</v>
      </c>
      <c r="M3976" s="25" t="str">
        <f t="shared" si="510"/>
        <v>GEDONG 1</v>
      </c>
    </row>
    <row r="3977" spans="2:13" x14ac:dyDescent="0.25">
      <c r="B3977" s="6">
        <v>43392</v>
      </c>
      <c r="C3977" s="4" t="s">
        <v>2278</v>
      </c>
      <c r="D3977" s="5">
        <v>45000</v>
      </c>
      <c r="E3977" s="5">
        <v>0</v>
      </c>
      <c r="F3977" s="5">
        <f t="shared" si="498"/>
        <v>1970359400</v>
      </c>
      <c r="H3977" s="25" t="str">
        <f t="shared" si="505"/>
        <v>18</v>
      </c>
      <c r="I3977" s="25" t="str">
        <f t="shared" si="506"/>
        <v>10</v>
      </c>
      <c r="J3977" s="25" t="str">
        <f t="shared" si="507"/>
        <v>2018</v>
      </c>
      <c r="K3977" s="25" t="str">
        <f t="shared" si="508"/>
        <v>3</v>
      </c>
      <c r="L3977" s="25" t="str">
        <f t="shared" si="509"/>
        <v>301506</v>
      </c>
      <c r="M3977" s="25" t="str">
        <f t="shared" si="510"/>
        <v>FATMAWATI 1</v>
      </c>
    </row>
    <row r="3978" spans="2:13" x14ac:dyDescent="0.25">
      <c r="B3978" s="6">
        <v>43392</v>
      </c>
      <c r="C3978" s="4" t="s">
        <v>2285</v>
      </c>
      <c r="D3978" s="5">
        <v>150500</v>
      </c>
      <c r="E3978" s="5">
        <v>0</v>
      </c>
      <c r="F3978" s="5">
        <f t="shared" si="498"/>
        <v>1970509900</v>
      </c>
      <c r="H3978" s="25" t="str">
        <f t="shared" si="505"/>
        <v>18</v>
      </c>
      <c r="I3978" s="25" t="str">
        <f t="shared" si="506"/>
        <v>10</v>
      </c>
      <c r="J3978" s="25" t="str">
        <f t="shared" si="507"/>
        <v>2018</v>
      </c>
      <c r="K3978" s="25" t="str">
        <f t="shared" si="508"/>
        <v>3</v>
      </c>
      <c r="L3978" s="25" t="str">
        <f t="shared" si="509"/>
        <v>301516</v>
      </c>
      <c r="M3978" s="25" t="str">
        <f t="shared" si="510"/>
        <v>DUKUH 3</v>
      </c>
    </row>
    <row r="3979" spans="2:13" x14ac:dyDescent="0.25">
      <c r="B3979" s="6">
        <v>43392</v>
      </c>
      <c r="C3979" s="4" t="s">
        <v>2280</v>
      </c>
      <c r="D3979" s="5">
        <v>450000</v>
      </c>
      <c r="E3979" s="5">
        <v>0</v>
      </c>
      <c r="F3979" s="5">
        <f t="shared" si="498"/>
        <v>1970959900</v>
      </c>
      <c r="H3979" s="25" t="str">
        <f t="shared" si="505"/>
        <v>18</v>
      </c>
      <c r="I3979" s="25" t="str">
        <f t="shared" si="506"/>
        <v>10</v>
      </c>
      <c r="J3979" s="25" t="str">
        <f t="shared" si="507"/>
        <v>2018</v>
      </c>
      <c r="K3979" s="25" t="str">
        <f t="shared" si="508"/>
        <v>3</v>
      </c>
      <c r="L3979" s="25" t="str">
        <f t="shared" si="509"/>
        <v>301514</v>
      </c>
      <c r="M3979" s="25" t="str">
        <f t="shared" si="510"/>
        <v>PS REBO</v>
      </c>
    </row>
    <row r="3980" spans="2:13" x14ac:dyDescent="0.25">
      <c r="B3980" s="6">
        <v>43392</v>
      </c>
      <c r="C3980" s="4" t="s">
        <v>2279</v>
      </c>
      <c r="D3980" s="5">
        <v>105000</v>
      </c>
      <c r="E3980" s="5">
        <v>0</v>
      </c>
      <c r="F3980" s="5">
        <f t="shared" si="498"/>
        <v>1971064900</v>
      </c>
      <c r="H3980" s="25" t="str">
        <f t="shared" si="505"/>
        <v>18</v>
      </c>
      <c r="I3980" s="25" t="str">
        <f t="shared" si="506"/>
        <v>10</v>
      </c>
      <c r="J3980" s="25" t="str">
        <f t="shared" si="507"/>
        <v>2018</v>
      </c>
      <c r="K3980" s="25" t="str">
        <f t="shared" si="508"/>
        <v>3</v>
      </c>
      <c r="L3980" s="25" t="str">
        <f t="shared" si="509"/>
        <v>301511</v>
      </c>
      <c r="M3980" s="25" t="str">
        <f t="shared" si="510"/>
        <v>GEDONG 2</v>
      </c>
    </row>
    <row r="3981" spans="2:13" x14ac:dyDescent="0.25">
      <c r="B3981" s="6">
        <v>43392</v>
      </c>
      <c r="C3981" s="4" t="s">
        <v>2279</v>
      </c>
      <c r="D3981" s="5">
        <v>15000</v>
      </c>
      <c r="E3981" s="5">
        <v>0</v>
      </c>
      <c r="F3981" s="5">
        <f t="shared" si="498"/>
        <v>1971079900</v>
      </c>
      <c r="H3981" s="25" t="str">
        <f t="shared" si="505"/>
        <v>18</v>
      </c>
      <c r="I3981" s="25" t="str">
        <f t="shared" si="506"/>
        <v>10</v>
      </c>
      <c r="J3981" s="25" t="str">
        <f t="shared" si="507"/>
        <v>2018</v>
      </c>
      <c r="K3981" s="25" t="str">
        <f t="shared" si="508"/>
        <v>3</v>
      </c>
      <c r="L3981" s="25" t="str">
        <f t="shared" si="509"/>
        <v>301511</v>
      </c>
      <c r="M3981" s="25" t="str">
        <f t="shared" si="510"/>
        <v>GEDONG 2</v>
      </c>
    </row>
    <row r="3982" spans="2:13" x14ac:dyDescent="0.25">
      <c r="B3982" s="6">
        <v>43392</v>
      </c>
      <c r="C3982" s="4" t="s">
        <v>2281</v>
      </c>
      <c r="D3982" s="5">
        <v>270000</v>
      </c>
      <c r="E3982" s="5">
        <v>0</v>
      </c>
      <c r="F3982" s="5">
        <f t="shared" si="498"/>
        <v>1971349900</v>
      </c>
      <c r="H3982" s="25" t="str">
        <f t="shared" si="505"/>
        <v>18</v>
      </c>
      <c r="I3982" s="25" t="str">
        <f t="shared" si="506"/>
        <v>10</v>
      </c>
      <c r="J3982" s="25" t="str">
        <f t="shared" si="507"/>
        <v>2018</v>
      </c>
      <c r="K3982" s="25" t="str">
        <f t="shared" si="508"/>
        <v>3</v>
      </c>
      <c r="L3982" s="25" t="str">
        <f t="shared" si="509"/>
        <v>301509</v>
      </c>
      <c r="M3982" s="25" t="str">
        <f t="shared" si="510"/>
        <v>LT AGUNG 2</v>
      </c>
    </row>
    <row r="3983" spans="2:13" x14ac:dyDescent="0.25">
      <c r="B3983" s="6">
        <v>43392</v>
      </c>
      <c r="C3983" s="4" t="s">
        <v>2282</v>
      </c>
      <c r="D3983" s="5">
        <v>135000</v>
      </c>
      <c r="E3983" s="5">
        <v>0</v>
      </c>
      <c r="F3983" s="5">
        <f t="shared" si="498"/>
        <v>1971484900</v>
      </c>
      <c r="H3983" s="25" t="str">
        <f t="shared" si="505"/>
        <v>18</v>
      </c>
      <c r="I3983" s="25" t="str">
        <f t="shared" si="506"/>
        <v>10</v>
      </c>
      <c r="J3983" s="25" t="str">
        <f t="shared" si="507"/>
        <v>2018</v>
      </c>
      <c r="K3983" s="25" t="str">
        <f t="shared" si="508"/>
        <v>3</v>
      </c>
      <c r="L3983" s="25" t="str">
        <f t="shared" si="509"/>
        <v>301507</v>
      </c>
      <c r="M3983" s="25" t="str">
        <f t="shared" si="510"/>
        <v>AMPERA 2</v>
      </c>
    </row>
    <row r="3984" spans="2:13" x14ac:dyDescent="0.25">
      <c r="B3984" s="6">
        <v>43392</v>
      </c>
      <c r="C3984" s="4" t="s">
        <v>2283</v>
      </c>
      <c r="D3984" s="5">
        <v>30000</v>
      </c>
      <c r="E3984" s="5">
        <v>0</v>
      </c>
      <c r="F3984" s="5">
        <f t="shared" si="498"/>
        <v>1971514900</v>
      </c>
      <c r="H3984" s="25" t="str">
        <f t="shared" si="505"/>
        <v>18</v>
      </c>
      <c r="I3984" s="25" t="str">
        <f t="shared" si="506"/>
        <v>10</v>
      </c>
      <c r="J3984" s="25" t="str">
        <f t="shared" si="507"/>
        <v>2018</v>
      </c>
      <c r="K3984" s="25" t="str">
        <f t="shared" si="508"/>
        <v>3</v>
      </c>
      <c r="L3984" s="25" t="str">
        <f t="shared" si="509"/>
        <v>301503</v>
      </c>
      <c r="M3984" s="25" t="str">
        <f t="shared" si="510"/>
        <v>CIPUTAT 1</v>
      </c>
    </row>
    <row r="3985" spans="2:13" x14ac:dyDescent="0.25">
      <c r="B3985" s="6">
        <v>43392</v>
      </c>
      <c r="C3985" s="4" t="s">
        <v>2278</v>
      </c>
      <c r="D3985" s="5">
        <v>150000</v>
      </c>
      <c r="E3985" s="5">
        <v>0</v>
      </c>
      <c r="F3985" s="5">
        <f t="shared" si="498"/>
        <v>1971664900</v>
      </c>
      <c r="H3985" s="25" t="str">
        <f t="shared" si="505"/>
        <v>18</v>
      </c>
      <c r="I3985" s="25" t="str">
        <f t="shared" si="506"/>
        <v>10</v>
      </c>
      <c r="J3985" s="25" t="str">
        <f t="shared" si="507"/>
        <v>2018</v>
      </c>
      <c r="K3985" s="25" t="str">
        <f t="shared" si="508"/>
        <v>3</v>
      </c>
      <c r="L3985" s="25" t="str">
        <f t="shared" si="509"/>
        <v>301506</v>
      </c>
      <c r="M3985" s="25" t="str">
        <f t="shared" si="510"/>
        <v>FATMAWATI 1</v>
      </c>
    </row>
    <row r="3986" spans="2:13" x14ac:dyDescent="0.25">
      <c r="B3986" s="6">
        <v>43392</v>
      </c>
      <c r="C3986" s="4" t="s">
        <v>2276</v>
      </c>
      <c r="D3986" s="5">
        <v>45000</v>
      </c>
      <c r="E3986" s="5">
        <v>0</v>
      </c>
      <c r="F3986" s="5">
        <f t="shared" si="498"/>
        <v>1971709900</v>
      </c>
      <c r="H3986" s="25" t="str">
        <f t="shared" si="505"/>
        <v>18</v>
      </c>
      <c r="I3986" s="25" t="str">
        <f t="shared" si="506"/>
        <v>10</v>
      </c>
      <c r="J3986" s="25" t="str">
        <f t="shared" si="507"/>
        <v>2018</v>
      </c>
      <c r="K3986" s="25" t="str">
        <f t="shared" si="508"/>
        <v>3</v>
      </c>
      <c r="L3986" s="25" t="str">
        <f t="shared" si="509"/>
        <v>301512</v>
      </c>
      <c r="M3986" s="25" t="str">
        <f t="shared" si="510"/>
        <v>GEDONG 1</v>
      </c>
    </row>
    <row r="3987" spans="2:13" x14ac:dyDescent="0.25">
      <c r="B3987" s="6">
        <v>43392</v>
      </c>
      <c r="C3987" s="4" t="s">
        <v>2285</v>
      </c>
      <c r="D3987" s="5">
        <v>315000</v>
      </c>
      <c r="E3987" s="5">
        <v>0</v>
      </c>
      <c r="F3987" s="5">
        <f t="shared" si="498"/>
        <v>1972024900</v>
      </c>
      <c r="H3987" s="25" t="str">
        <f t="shared" si="505"/>
        <v>18</v>
      </c>
      <c r="I3987" s="25" t="str">
        <f t="shared" si="506"/>
        <v>10</v>
      </c>
      <c r="J3987" s="25" t="str">
        <f t="shared" si="507"/>
        <v>2018</v>
      </c>
      <c r="K3987" s="25" t="str">
        <f t="shared" si="508"/>
        <v>3</v>
      </c>
      <c r="L3987" s="25" t="str">
        <f t="shared" si="509"/>
        <v>301516</v>
      </c>
      <c r="M3987" s="25" t="str">
        <f t="shared" si="510"/>
        <v>DUKUH 3</v>
      </c>
    </row>
    <row r="3988" spans="2:13" x14ac:dyDescent="0.25">
      <c r="B3988" s="6">
        <v>43392</v>
      </c>
      <c r="C3988" s="4" t="s">
        <v>2287</v>
      </c>
      <c r="D3988" s="5">
        <v>15000</v>
      </c>
      <c r="E3988" s="5">
        <v>0</v>
      </c>
      <c r="F3988" s="5">
        <f t="shared" si="498"/>
        <v>1972039900</v>
      </c>
      <c r="H3988" s="25" t="str">
        <f t="shared" si="505"/>
        <v>18</v>
      </c>
      <c r="I3988" s="25" t="str">
        <f t="shared" si="506"/>
        <v>10</v>
      </c>
      <c r="J3988" s="25" t="str">
        <f t="shared" si="507"/>
        <v>2018</v>
      </c>
      <c r="K3988" s="25" t="str">
        <f t="shared" si="508"/>
        <v>3</v>
      </c>
      <c r="L3988" s="25" t="str">
        <f t="shared" si="509"/>
        <v>301504</v>
      </c>
      <c r="M3988" s="25" t="str">
        <f t="shared" si="510"/>
        <v>PD PINANG</v>
      </c>
    </row>
    <row r="3989" spans="2:13" x14ac:dyDescent="0.25">
      <c r="B3989" s="6">
        <v>43392</v>
      </c>
      <c r="C3989" s="4" t="s">
        <v>2277</v>
      </c>
      <c r="D3989" s="5">
        <v>107500</v>
      </c>
      <c r="E3989" s="5">
        <v>0</v>
      </c>
      <c r="F3989" s="5">
        <f t="shared" si="498"/>
        <v>1972147400</v>
      </c>
      <c r="H3989" s="25" t="str">
        <f t="shared" si="505"/>
        <v>18</v>
      </c>
      <c r="I3989" s="25" t="str">
        <f t="shared" si="506"/>
        <v>10</v>
      </c>
      <c r="J3989" s="25" t="str">
        <f t="shared" si="507"/>
        <v>2018</v>
      </c>
      <c r="K3989" s="25" t="str">
        <f t="shared" si="508"/>
        <v>3</v>
      </c>
      <c r="L3989" s="25" t="str">
        <f t="shared" si="509"/>
        <v>301515</v>
      </c>
      <c r="M3989" s="25" t="str">
        <f t="shared" si="510"/>
        <v>DUKUH 1</v>
      </c>
    </row>
    <row r="3990" spans="2:13" x14ac:dyDescent="0.25">
      <c r="B3990" s="6">
        <v>43392</v>
      </c>
      <c r="C3990" s="4" t="s">
        <v>2289</v>
      </c>
      <c r="D3990" s="5">
        <v>45000</v>
      </c>
      <c r="E3990" s="5">
        <v>0</v>
      </c>
      <c r="F3990" s="5">
        <f t="shared" si="498"/>
        <v>1972192400</v>
      </c>
      <c r="H3990" s="25" t="str">
        <f t="shared" si="505"/>
        <v>18</v>
      </c>
      <c r="I3990" s="25" t="str">
        <f t="shared" si="506"/>
        <v>10</v>
      </c>
      <c r="J3990" s="25" t="str">
        <f t="shared" si="507"/>
        <v>2018</v>
      </c>
      <c r="K3990" s="25" t="str">
        <f t="shared" si="508"/>
        <v>3</v>
      </c>
      <c r="L3990" s="25" t="str">
        <f t="shared" si="509"/>
        <v>301505</v>
      </c>
      <c r="M3990" s="25" t="str">
        <f t="shared" si="510"/>
        <v>FATMAWATI 2</v>
      </c>
    </row>
    <row r="3991" spans="2:13" x14ac:dyDescent="0.25">
      <c r="B3991" s="6">
        <v>43392</v>
      </c>
      <c r="C3991" s="4" t="s">
        <v>2280</v>
      </c>
      <c r="D3991" s="5">
        <v>30000</v>
      </c>
      <c r="E3991" s="5">
        <v>0</v>
      </c>
      <c r="F3991" s="5">
        <f t="shared" si="498"/>
        <v>1972222400</v>
      </c>
      <c r="H3991" s="25" t="str">
        <f t="shared" si="505"/>
        <v>18</v>
      </c>
      <c r="I3991" s="25" t="str">
        <f t="shared" si="506"/>
        <v>10</v>
      </c>
      <c r="J3991" s="25" t="str">
        <f t="shared" si="507"/>
        <v>2018</v>
      </c>
      <c r="K3991" s="25" t="str">
        <f t="shared" si="508"/>
        <v>3</v>
      </c>
      <c r="L3991" s="25" t="str">
        <f t="shared" si="509"/>
        <v>301514</v>
      </c>
      <c r="M3991" s="25" t="str">
        <f t="shared" si="510"/>
        <v>PS REBO</v>
      </c>
    </row>
    <row r="3992" spans="2:13" x14ac:dyDescent="0.25">
      <c r="B3992" s="6">
        <v>43392</v>
      </c>
      <c r="C3992" s="4" t="s">
        <v>2281</v>
      </c>
      <c r="D3992" s="5">
        <v>30000</v>
      </c>
      <c r="E3992" s="5">
        <v>0</v>
      </c>
      <c r="F3992" s="5">
        <f t="shared" si="498"/>
        <v>1972252400</v>
      </c>
      <c r="H3992" s="25" t="str">
        <f t="shared" si="505"/>
        <v>18</v>
      </c>
      <c r="I3992" s="25" t="str">
        <f t="shared" si="506"/>
        <v>10</v>
      </c>
      <c r="J3992" s="25" t="str">
        <f t="shared" si="507"/>
        <v>2018</v>
      </c>
      <c r="K3992" s="25" t="str">
        <f t="shared" si="508"/>
        <v>3</v>
      </c>
      <c r="L3992" s="25" t="str">
        <f t="shared" si="509"/>
        <v>301509</v>
      </c>
      <c r="M3992" s="25" t="str">
        <f t="shared" si="510"/>
        <v>LT AGUNG 2</v>
      </c>
    </row>
    <row r="3993" spans="2:13" x14ac:dyDescent="0.25">
      <c r="B3993" s="6">
        <v>43392</v>
      </c>
      <c r="C3993" s="4" t="s">
        <v>2284</v>
      </c>
      <c r="D3993" s="5">
        <v>15000</v>
      </c>
      <c r="E3993" s="5">
        <v>0</v>
      </c>
      <c r="F3993" s="5">
        <f t="shared" si="498"/>
        <v>1972267400</v>
      </c>
      <c r="H3993" s="25" t="str">
        <f t="shared" si="505"/>
        <v>18</v>
      </c>
      <c r="I3993" s="25" t="str">
        <f t="shared" si="506"/>
        <v>10</v>
      </c>
      <c r="J3993" s="25" t="str">
        <f t="shared" si="507"/>
        <v>2018</v>
      </c>
      <c r="K3993" s="25" t="str">
        <f t="shared" si="508"/>
        <v>3</v>
      </c>
      <c r="L3993" s="25" t="str">
        <f t="shared" si="509"/>
        <v>301513</v>
      </c>
      <c r="M3993" s="25" t="str">
        <f t="shared" si="510"/>
        <v>KP RAMBUTAN</v>
      </c>
    </row>
    <row r="3994" spans="2:13" x14ac:dyDescent="0.25">
      <c r="B3994" s="6">
        <v>43392</v>
      </c>
      <c r="C3994" s="4" t="s">
        <v>2289</v>
      </c>
      <c r="D3994" s="5">
        <v>90000</v>
      </c>
      <c r="E3994" s="5">
        <v>0</v>
      </c>
      <c r="F3994" s="5">
        <f t="shared" si="498"/>
        <v>1972357400</v>
      </c>
      <c r="H3994" s="25" t="str">
        <f t="shared" si="505"/>
        <v>18</v>
      </c>
      <c r="I3994" s="25" t="str">
        <f t="shared" si="506"/>
        <v>10</v>
      </c>
      <c r="J3994" s="25" t="str">
        <f t="shared" si="507"/>
        <v>2018</v>
      </c>
      <c r="K3994" s="25" t="str">
        <f t="shared" si="508"/>
        <v>3</v>
      </c>
      <c r="L3994" s="25" t="str">
        <f t="shared" si="509"/>
        <v>301505</v>
      </c>
      <c r="M3994" s="25" t="str">
        <f t="shared" si="510"/>
        <v>FATMAWATI 2</v>
      </c>
    </row>
    <row r="3995" spans="2:13" x14ac:dyDescent="0.25">
      <c r="B3995" s="6">
        <v>43392</v>
      </c>
      <c r="C3995" s="4" t="s">
        <v>2282</v>
      </c>
      <c r="D3995" s="5">
        <v>60000</v>
      </c>
      <c r="E3995" s="5">
        <v>0</v>
      </c>
      <c r="F3995" s="5">
        <f t="shared" si="498"/>
        <v>1972417400</v>
      </c>
      <c r="H3995" s="25" t="str">
        <f t="shared" si="505"/>
        <v>18</v>
      </c>
      <c r="I3995" s="25" t="str">
        <f t="shared" si="506"/>
        <v>10</v>
      </c>
      <c r="J3995" s="25" t="str">
        <f t="shared" si="507"/>
        <v>2018</v>
      </c>
      <c r="K3995" s="25" t="str">
        <f t="shared" si="508"/>
        <v>3</v>
      </c>
      <c r="L3995" s="25" t="str">
        <f t="shared" si="509"/>
        <v>301507</v>
      </c>
      <c r="M3995" s="25" t="str">
        <f t="shared" si="510"/>
        <v>AMPERA 2</v>
      </c>
    </row>
    <row r="3996" spans="2:13" x14ac:dyDescent="0.25">
      <c r="B3996" s="6">
        <v>43392</v>
      </c>
      <c r="C3996" s="4" t="s">
        <v>2286</v>
      </c>
      <c r="D3996" s="5">
        <v>15000</v>
      </c>
      <c r="E3996" s="5">
        <v>0</v>
      </c>
      <c r="F3996" s="5">
        <f t="shared" si="498"/>
        <v>1972432400</v>
      </c>
      <c r="H3996" s="25" t="str">
        <f t="shared" si="505"/>
        <v>18</v>
      </c>
      <c r="I3996" s="25" t="str">
        <f t="shared" si="506"/>
        <v>10</v>
      </c>
      <c r="J3996" s="25" t="str">
        <f t="shared" si="507"/>
        <v>2018</v>
      </c>
      <c r="K3996" s="25" t="str">
        <f t="shared" si="508"/>
        <v>3</v>
      </c>
      <c r="L3996" s="25" t="str">
        <f t="shared" si="509"/>
        <v>301508</v>
      </c>
      <c r="M3996" s="25" t="str">
        <f t="shared" si="510"/>
        <v>AMPERA 1</v>
      </c>
    </row>
    <row r="3997" spans="2:13" x14ac:dyDescent="0.25">
      <c r="B3997" s="6">
        <v>43392</v>
      </c>
      <c r="C3997" s="4" t="s">
        <v>2288</v>
      </c>
      <c r="D3997" s="5">
        <v>330000</v>
      </c>
      <c r="E3997" s="5">
        <v>0</v>
      </c>
      <c r="F3997" s="5">
        <f t="shared" si="498"/>
        <v>1972762400</v>
      </c>
      <c r="H3997" s="25" t="str">
        <f t="shared" si="505"/>
        <v>18</v>
      </c>
      <c r="I3997" s="25" t="str">
        <f t="shared" si="506"/>
        <v>10</v>
      </c>
      <c r="J3997" s="25" t="str">
        <f t="shared" si="507"/>
        <v>2018</v>
      </c>
      <c r="K3997" s="25" t="str">
        <f t="shared" si="508"/>
        <v>3</v>
      </c>
      <c r="L3997" s="25" t="str">
        <f t="shared" si="509"/>
        <v>301510</v>
      </c>
      <c r="M3997" s="25" t="str">
        <f t="shared" si="510"/>
        <v>LT AGUNG 1</v>
      </c>
    </row>
    <row r="3998" spans="2:13" x14ac:dyDescent="0.25">
      <c r="B3998" s="6">
        <v>43392</v>
      </c>
      <c r="C3998" s="4" t="s">
        <v>2286</v>
      </c>
      <c r="D3998" s="5">
        <v>255000</v>
      </c>
      <c r="E3998" s="5">
        <v>0</v>
      </c>
      <c r="F3998" s="5">
        <f t="shared" si="498"/>
        <v>1973017400</v>
      </c>
      <c r="H3998" s="25" t="str">
        <f t="shared" si="505"/>
        <v>18</v>
      </c>
      <c r="I3998" s="25" t="str">
        <f t="shared" si="506"/>
        <v>10</v>
      </c>
      <c r="J3998" s="25" t="str">
        <f t="shared" si="507"/>
        <v>2018</v>
      </c>
      <c r="K3998" s="25" t="str">
        <f t="shared" si="508"/>
        <v>3</v>
      </c>
      <c r="L3998" s="25" t="str">
        <f t="shared" si="509"/>
        <v>301508</v>
      </c>
      <c r="M3998" s="25" t="str">
        <f t="shared" si="510"/>
        <v>AMPERA 1</v>
      </c>
    </row>
    <row r="3999" spans="2:13" x14ac:dyDescent="0.25">
      <c r="B3999" s="6">
        <v>43392</v>
      </c>
      <c r="C3999" s="4" t="s">
        <v>2283</v>
      </c>
      <c r="D3999" s="5">
        <v>195000</v>
      </c>
      <c r="E3999" s="5">
        <v>0</v>
      </c>
      <c r="F3999" s="5">
        <f t="shared" si="498"/>
        <v>1973212400</v>
      </c>
      <c r="H3999" s="25" t="str">
        <f t="shared" si="505"/>
        <v>18</v>
      </c>
      <c r="I3999" s="25" t="str">
        <f t="shared" si="506"/>
        <v>10</v>
      </c>
      <c r="J3999" s="25" t="str">
        <f t="shared" si="507"/>
        <v>2018</v>
      </c>
      <c r="K3999" s="25" t="str">
        <f t="shared" si="508"/>
        <v>3</v>
      </c>
      <c r="L3999" s="25" t="str">
        <f t="shared" si="509"/>
        <v>301503</v>
      </c>
      <c r="M3999" s="25" t="str">
        <f t="shared" si="510"/>
        <v>CIPUTAT 1</v>
      </c>
    </row>
    <row r="4000" spans="2:13" x14ac:dyDescent="0.25">
      <c r="B4000" s="6">
        <v>43392</v>
      </c>
      <c r="C4000" s="4" t="s">
        <v>2287</v>
      </c>
      <c r="D4000" s="5">
        <v>285000</v>
      </c>
      <c r="E4000" s="5">
        <v>0</v>
      </c>
      <c r="F4000" s="5">
        <f t="shared" si="498"/>
        <v>1973497400</v>
      </c>
      <c r="H4000" s="25" t="str">
        <f t="shared" si="505"/>
        <v>18</v>
      </c>
      <c r="I4000" s="25" t="str">
        <f t="shared" si="506"/>
        <v>10</v>
      </c>
      <c r="J4000" s="25" t="str">
        <f t="shared" si="507"/>
        <v>2018</v>
      </c>
      <c r="K4000" s="25" t="str">
        <f t="shared" si="508"/>
        <v>3</v>
      </c>
      <c r="L4000" s="25" t="str">
        <f t="shared" si="509"/>
        <v>301504</v>
      </c>
      <c r="M4000" s="25" t="str">
        <f t="shared" si="510"/>
        <v>PD PINANG</v>
      </c>
    </row>
    <row r="4001" spans="2:13" x14ac:dyDescent="0.25">
      <c r="B4001" s="6">
        <v>43392</v>
      </c>
      <c r="C4001" s="4" t="s">
        <v>2288</v>
      </c>
      <c r="D4001" s="5">
        <v>45000</v>
      </c>
      <c r="E4001" s="5">
        <v>0</v>
      </c>
      <c r="F4001" s="5">
        <f t="shared" si="498"/>
        <v>1973542400</v>
      </c>
      <c r="H4001" s="25" t="str">
        <f t="shared" si="505"/>
        <v>18</v>
      </c>
      <c r="I4001" s="25" t="str">
        <f t="shared" si="506"/>
        <v>10</v>
      </c>
      <c r="J4001" s="25" t="str">
        <f t="shared" si="507"/>
        <v>2018</v>
      </c>
      <c r="K4001" s="25" t="str">
        <f t="shared" si="508"/>
        <v>3</v>
      </c>
      <c r="L4001" s="25" t="str">
        <f t="shared" si="509"/>
        <v>301510</v>
      </c>
      <c r="M4001" s="25" t="str">
        <f t="shared" si="510"/>
        <v>LT AGUNG 1</v>
      </c>
    </row>
    <row r="4002" spans="2:13" x14ac:dyDescent="0.25">
      <c r="B4002" s="6">
        <v>43392</v>
      </c>
      <c r="C4002" s="4" t="s">
        <v>2325</v>
      </c>
      <c r="D4002" s="5">
        <v>240000</v>
      </c>
      <c r="E4002" s="5">
        <v>0</v>
      </c>
      <c r="F4002" s="5">
        <f t="shared" si="498"/>
        <v>1973782400</v>
      </c>
      <c r="H4002" s="25" t="str">
        <f t="shared" si="505"/>
        <v>19</v>
      </c>
      <c r="I4002" s="25" t="str">
        <f t="shared" si="506"/>
        <v>10</v>
      </c>
      <c r="J4002" s="25" t="str">
        <f t="shared" si="507"/>
        <v>2018</v>
      </c>
      <c r="K4002" s="25" t="str">
        <f t="shared" si="508"/>
        <v>3</v>
      </c>
      <c r="L4002" s="25" t="str">
        <f t="shared" si="509"/>
        <v>301506</v>
      </c>
      <c r="M4002" s="25" t="str">
        <f t="shared" si="510"/>
        <v>FATMAWATI 1</v>
      </c>
    </row>
    <row r="4003" spans="2:13" x14ac:dyDescent="0.25">
      <c r="B4003" s="6">
        <v>43392</v>
      </c>
      <c r="C4003" s="4" t="s">
        <v>2326</v>
      </c>
      <c r="D4003" s="5">
        <v>105000</v>
      </c>
      <c r="E4003" s="5">
        <v>0</v>
      </c>
      <c r="F4003" s="5">
        <f t="shared" si="498"/>
        <v>1973887400</v>
      </c>
      <c r="H4003" s="25" t="str">
        <f t="shared" si="505"/>
        <v>19</v>
      </c>
      <c r="I4003" s="25" t="str">
        <f t="shared" si="506"/>
        <v>10</v>
      </c>
      <c r="J4003" s="25" t="str">
        <f t="shared" si="507"/>
        <v>2018</v>
      </c>
      <c r="K4003" s="25" t="str">
        <f t="shared" si="508"/>
        <v>3</v>
      </c>
      <c r="L4003" s="25" t="str">
        <f t="shared" si="509"/>
        <v>301507</v>
      </c>
      <c r="M4003" s="25" t="str">
        <f t="shared" si="510"/>
        <v>AMPERA 2</v>
      </c>
    </row>
    <row r="4004" spans="2:13" x14ac:dyDescent="0.25">
      <c r="B4004" s="6">
        <v>43392</v>
      </c>
      <c r="C4004" s="4" t="s">
        <v>2327</v>
      </c>
      <c r="D4004" s="5">
        <v>90000</v>
      </c>
      <c r="E4004" s="5">
        <v>0</v>
      </c>
      <c r="F4004" s="5">
        <f t="shared" si="498"/>
        <v>1973977400</v>
      </c>
      <c r="H4004" s="25" t="str">
        <f t="shared" si="505"/>
        <v>19</v>
      </c>
      <c r="I4004" s="25" t="str">
        <f t="shared" si="506"/>
        <v>10</v>
      </c>
      <c r="J4004" s="25" t="str">
        <f t="shared" si="507"/>
        <v>2018</v>
      </c>
      <c r="K4004" s="25" t="str">
        <f t="shared" si="508"/>
        <v>3</v>
      </c>
      <c r="L4004" s="25" t="str">
        <f t="shared" si="509"/>
        <v>301503</v>
      </c>
      <c r="M4004" s="25" t="str">
        <f t="shared" si="510"/>
        <v>CIPUTAT 1</v>
      </c>
    </row>
    <row r="4005" spans="2:13" x14ac:dyDescent="0.25">
      <c r="B4005" s="6">
        <v>43392</v>
      </c>
      <c r="C4005" s="4" t="s">
        <v>2328</v>
      </c>
      <c r="D4005" s="5">
        <v>165000</v>
      </c>
      <c r="E4005" s="5">
        <v>0</v>
      </c>
      <c r="F4005" s="5">
        <f t="shared" si="498"/>
        <v>1974142400</v>
      </c>
      <c r="H4005" s="25" t="str">
        <f t="shared" si="505"/>
        <v>19</v>
      </c>
      <c r="I4005" s="25" t="str">
        <f t="shared" si="506"/>
        <v>10</v>
      </c>
      <c r="J4005" s="25" t="str">
        <f t="shared" si="507"/>
        <v>2018</v>
      </c>
      <c r="K4005" s="25" t="str">
        <f t="shared" si="508"/>
        <v>3</v>
      </c>
      <c r="L4005" s="25" t="str">
        <f t="shared" si="509"/>
        <v>301510</v>
      </c>
      <c r="M4005" s="25" t="str">
        <f t="shared" si="510"/>
        <v>LT AGUNG 1</v>
      </c>
    </row>
    <row r="4006" spans="2:13" x14ac:dyDescent="0.25">
      <c r="B4006" s="6">
        <v>43392</v>
      </c>
      <c r="C4006" s="4" t="s">
        <v>2329</v>
      </c>
      <c r="D4006" s="5">
        <v>15000</v>
      </c>
      <c r="E4006" s="5">
        <v>0</v>
      </c>
      <c r="F4006" s="5">
        <f t="shared" ref="F4006:F4069" si="511">F4005+D4006-E4006</f>
        <v>1974157400</v>
      </c>
      <c r="H4006" s="25" t="str">
        <f t="shared" si="505"/>
        <v>19</v>
      </c>
      <c r="I4006" s="25" t="str">
        <f t="shared" si="506"/>
        <v>10</v>
      </c>
      <c r="J4006" s="25" t="str">
        <f t="shared" si="507"/>
        <v>2018</v>
      </c>
      <c r="K4006" s="25" t="str">
        <f t="shared" si="508"/>
        <v>3</v>
      </c>
      <c r="L4006" s="25" t="str">
        <f t="shared" si="509"/>
        <v>301511</v>
      </c>
      <c r="M4006" s="25" t="str">
        <f t="shared" si="510"/>
        <v>GEDONG 2</v>
      </c>
    </row>
    <row r="4007" spans="2:13" x14ac:dyDescent="0.25">
      <c r="B4007" s="6">
        <v>43392</v>
      </c>
      <c r="C4007" s="4" t="s">
        <v>2330</v>
      </c>
      <c r="D4007" s="5">
        <v>15000</v>
      </c>
      <c r="E4007" s="5">
        <v>0</v>
      </c>
      <c r="F4007" s="5">
        <f t="shared" si="511"/>
        <v>1974172400</v>
      </c>
      <c r="H4007" s="25" t="str">
        <f t="shared" si="505"/>
        <v>19</v>
      </c>
      <c r="I4007" s="25" t="str">
        <f t="shared" si="506"/>
        <v>10</v>
      </c>
      <c r="J4007" s="25" t="str">
        <f t="shared" si="507"/>
        <v>2018</v>
      </c>
      <c r="K4007" s="25" t="str">
        <f t="shared" si="508"/>
        <v>3</v>
      </c>
      <c r="L4007" s="25" t="str">
        <f t="shared" si="509"/>
        <v>301534</v>
      </c>
      <c r="M4007" s="25" t="str">
        <f t="shared" si="510"/>
        <v>LT AGUNG 3</v>
      </c>
    </row>
    <row r="4008" spans="2:13" x14ac:dyDescent="0.25">
      <c r="B4008" s="6">
        <v>43392</v>
      </c>
      <c r="C4008" s="4" t="s">
        <v>2331</v>
      </c>
      <c r="D4008" s="5">
        <v>15000</v>
      </c>
      <c r="E4008" s="5">
        <v>0</v>
      </c>
      <c r="F4008" s="5">
        <f t="shared" si="511"/>
        <v>1974187400</v>
      </c>
      <c r="H4008" s="25" t="str">
        <f t="shared" si="505"/>
        <v>19</v>
      </c>
      <c r="I4008" s="25" t="str">
        <f t="shared" si="506"/>
        <v>10</v>
      </c>
      <c r="J4008" s="25" t="str">
        <f t="shared" si="507"/>
        <v>2018</v>
      </c>
      <c r="K4008" s="25" t="str">
        <f t="shared" si="508"/>
        <v>3</v>
      </c>
      <c r="L4008" s="25" t="str">
        <f t="shared" si="509"/>
        <v>301509</v>
      </c>
      <c r="M4008" s="25" t="str">
        <f t="shared" si="510"/>
        <v>LT AGUNG 2</v>
      </c>
    </row>
    <row r="4009" spans="2:13" x14ac:dyDescent="0.25">
      <c r="B4009" s="6">
        <v>43392</v>
      </c>
      <c r="C4009" s="4" t="s">
        <v>2332</v>
      </c>
      <c r="D4009" s="5">
        <v>105000</v>
      </c>
      <c r="E4009" s="5">
        <v>0</v>
      </c>
      <c r="F4009" s="5">
        <f t="shared" si="511"/>
        <v>1974292400</v>
      </c>
      <c r="H4009" s="25" t="str">
        <f t="shared" si="505"/>
        <v>19</v>
      </c>
      <c r="I4009" s="25" t="str">
        <f t="shared" si="506"/>
        <v>10</v>
      </c>
      <c r="J4009" s="25" t="str">
        <f t="shared" si="507"/>
        <v>2018</v>
      </c>
      <c r="K4009" s="25" t="str">
        <f t="shared" si="508"/>
        <v>3</v>
      </c>
      <c r="L4009" s="25" t="str">
        <f t="shared" si="509"/>
        <v>301516</v>
      </c>
      <c r="M4009" s="25" t="str">
        <f t="shared" si="510"/>
        <v>DUKUH 3</v>
      </c>
    </row>
    <row r="4010" spans="2:13" x14ac:dyDescent="0.25">
      <c r="B4010" s="6">
        <v>43392</v>
      </c>
      <c r="C4010" s="4" t="s">
        <v>2325</v>
      </c>
      <c r="D4010" s="5">
        <v>105000</v>
      </c>
      <c r="E4010" s="5">
        <v>0</v>
      </c>
      <c r="F4010" s="5">
        <f t="shared" si="511"/>
        <v>1974397400</v>
      </c>
      <c r="H4010" s="25" t="str">
        <f t="shared" si="505"/>
        <v>19</v>
      </c>
      <c r="I4010" s="25" t="str">
        <f t="shared" si="506"/>
        <v>10</v>
      </c>
      <c r="J4010" s="25" t="str">
        <f t="shared" si="507"/>
        <v>2018</v>
      </c>
      <c r="K4010" s="25" t="str">
        <f t="shared" si="508"/>
        <v>3</v>
      </c>
      <c r="L4010" s="25" t="str">
        <f t="shared" si="509"/>
        <v>301506</v>
      </c>
      <c r="M4010" s="25" t="str">
        <f t="shared" si="510"/>
        <v>FATMAWATI 1</v>
      </c>
    </row>
    <row r="4011" spans="2:13" x14ac:dyDescent="0.25">
      <c r="B4011" s="6">
        <v>43392</v>
      </c>
      <c r="C4011" s="4" t="s">
        <v>2333</v>
      </c>
      <c r="D4011" s="5">
        <v>180000</v>
      </c>
      <c r="E4011" s="5">
        <v>0</v>
      </c>
      <c r="F4011" s="5">
        <f t="shared" si="511"/>
        <v>1974577400</v>
      </c>
      <c r="H4011" s="25" t="str">
        <f t="shared" si="505"/>
        <v>19</v>
      </c>
      <c r="I4011" s="25" t="str">
        <f t="shared" si="506"/>
        <v>10</v>
      </c>
      <c r="J4011" s="25" t="str">
        <f t="shared" si="507"/>
        <v>2018</v>
      </c>
      <c r="K4011" s="25" t="str">
        <f t="shared" si="508"/>
        <v>3</v>
      </c>
      <c r="L4011" s="25" t="str">
        <f t="shared" si="509"/>
        <v>301512</v>
      </c>
      <c r="M4011" s="25" t="str">
        <f t="shared" si="510"/>
        <v>GEDONG 1</v>
      </c>
    </row>
    <row r="4012" spans="2:13" x14ac:dyDescent="0.25">
      <c r="B4012" s="6">
        <v>43392</v>
      </c>
      <c r="C4012" s="4" t="s">
        <v>2329</v>
      </c>
      <c r="D4012" s="5">
        <v>120000</v>
      </c>
      <c r="E4012" s="5">
        <v>0</v>
      </c>
      <c r="F4012" s="5">
        <f t="shared" si="511"/>
        <v>1974697400</v>
      </c>
      <c r="H4012" s="25" t="str">
        <f t="shared" si="505"/>
        <v>19</v>
      </c>
      <c r="I4012" s="25" t="str">
        <f t="shared" si="506"/>
        <v>10</v>
      </c>
      <c r="J4012" s="25" t="str">
        <f t="shared" si="507"/>
        <v>2018</v>
      </c>
      <c r="K4012" s="25" t="str">
        <f t="shared" si="508"/>
        <v>3</v>
      </c>
      <c r="L4012" s="25" t="str">
        <f t="shared" si="509"/>
        <v>301511</v>
      </c>
      <c r="M4012" s="25" t="str">
        <f t="shared" si="510"/>
        <v>GEDONG 2</v>
      </c>
    </row>
    <row r="4013" spans="2:13" x14ac:dyDescent="0.25">
      <c r="B4013" s="6">
        <v>43392</v>
      </c>
      <c r="C4013" s="4" t="s">
        <v>2331</v>
      </c>
      <c r="D4013" s="5">
        <v>510000</v>
      </c>
      <c r="E4013" s="5">
        <v>0</v>
      </c>
      <c r="F4013" s="5">
        <f t="shared" si="511"/>
        <v>1975207400</v>
      </c>
      <c r="H4013" s="25" t="str">
        <f t="shared" si="505"/>
        <v>19</v>
      </c>
      <c r="I4013" s="25" t="str">
        <f t="shared" si="506"/>
        <v>10</v>
      </c>
      <c r="J4013" s="25" t="str">
        <f t="shared" si="507"/>
        <v>2018</v>
      </c>
      <c r="K4013" s="25" t="str">
        <f t="shared" si="508"/>
        <v>3</v>
      </c>
      <c r="L4013" s="25" t="str">
        <f t="shared" si="509"/>
        <v>301509</v>
      </c>
      <c r="M4013" s="25" t="str">
        <f t="shared" si="510"/>
        <v>LT AGUNG 2</v>
      </c>
    </row>
    <row r="4014" spans="2:13" x14ac:dyDescent="0.25">
      <c r="B4014" s="6">
        <v>43392</v>
      </c>
      <c r="C4014" s="4" t="s">
        <v>2334</v>
      </c>
      <c r="D4014" s="5">
        <v>75000</v>
      </c>
      <c r="E4014" s="5">
        <v>0</v>
      </c>
      <c r="F4014" s="5">
        <f t="shared" si="511"/>
        <v>1975282400</v>
      </c>
      <c r="H4014" s="25" t="str">
        <f t="shared" si="505"/>
        <v>19</v>
      </c>
      <c r="I4014" s="25" t="str">
        <f t="shared" si="506"/>
        <v>10</v>
      </c>
      <c r="J4014" s="25" t="str">
        <f t="shared" si="507"/>
        <v>2018</v>
      </c>
      <c r="K4014" s="25" t="str">
        <f t="shared" si="508"/>
        <v>3</v>
      </c>
      <c r="L4014" s="25" t="str">
        <f t="shared" si="509"/>
        <v>301508</v>
      </c>
      <c r="M4014" s="25" t="str">
        <f t="shared" si="510"/>
        <v>AMPERA 1</v>
      </c>
    </row>
    <row r="4015" spans="2:13" x14ac:dyDescent="0.25">
      <c r="B4015" s="6">
        <v>43392</v>
      </c>
      <c r="C4015" s="4" t="s">
        <v>2328</v>
      </c>
      <c r="D4015" s="5">
        <v>15000</v>
      </c>
      <c r="E4015" s="5">
        <v>0</v>
      </c>
      <c r="F4015" s="5">
        <f t="shared" si="511"/>
        <v>1975297400</v>
      </c>
      <c r="H4015" s="25" t="str">
        <f t="shared" si="505"/>
        <v>19</v>
      </c>
      <c r="I4015" s="25" t="str">
        <f t="shared" si="506"/>
        <v>10</v>
      </c>
      <c r="J4015" s="25" t="str">
        <f t="shared" si="507"/>
        <v>2018</v>
      </c>
      <c r="K4015" s="25" t="str">
        <f t="shared" si="508"/>
        <v>3</v>
      </c>
      <c r="L4015" s="25" t="str">
        <f t="shared" si="509"/>
        <v>301510</v>
      </c>
      <c r="M4015" s="25" t="str">
        <f t="shared" si="510"/>
        <v>LT AGUNG 1</v>
      </c>
    </row>
    <row r="4016" spans="2:13" x14ac:dyDescent="0.25">
      <c r="B4016" s="6">
        <v>43392</v>
      </c>
      <c r="C4016" s="4" t="s">
        <v>2326</v>
      </c>
      <c r="D4016" s="5">
        <v>60000</v>
      </c>
      <c r="E4016" s="5">
        <v>0</v>
      </c>
      <c r="F4016" s="5">
        <f t="shared" si="511"/>
        <v>1975357400</v>
      </c>
      <c r="H4016" s="25" t="str">
        <f t="shared" si="505"/>
        <v>19</v>
      </c>
      <c r="I4016" s="25" t="str">
        <f t="shared" si="506"/>
        <v>10</v>
      </c>
      <c r="J4016" s="25" t="str">
        <f t="shared" si="507"/>
        <v>2018</v>
      </c>
      <c r="K4016" s="25" t="str">
        <f t="shared" si="508"/>
        <v>3</v>
      </c>
      <c r="L4016" s="25" t="str">
        <f t="shared" si="509"/>
        <v>301507</v>
      </c>
      <c r="M4016" s="25" t="str">
        <f t="shared" si="510"/>
        <v>AMPERA 2</v>
      </c>
    </row>
    <row r="4017" spans="2:13" x14ac:dyDescent="0.25">
      <c r="B4017" s="6">
        <v>43392</v>
      </c>
      <c r="C4017" s="4" t="s">
        <v>2335</v>
      </c>
      <c r="D4017" s="5">
        <v>187500</v>
      </c>
      <c r="E4017" s="5">
        <v>0</v>
      </c>
      <c r="F4017" s="5">
        <f t="shared" si="511"/>
        <v>1975544900</v>
      </c>
      <c r="H4017" s="25" t="str">
        <f t="shared" si="505"/>
        <v>19</v>
      </c>
      <c r="I4017" s="25" t="str">
        <f t="shared" si="506"/>
        <v>10</v>
      </c>
      <c r="J4017" s="25" t="str">
        <f t="shared" si="507"/>
        <v>2018</v>
      </c>
      <c r="K4017" s="25" t="str">
        <f t="shared" si="508"/>
        <v>3</v>
      </c>
      <c r="L4017" s="25" t="str">
        <f t="shared" si="509"/>
        <v>301504</v>
      </c>
      <c r="M4017" s="25" t="str">
        <f t="shared" si="510"/>
        <v>PD PINANG</v>
      </c>
    </row>
    <row r="4018" spans="2:13" x14ac:dyDescent="0.25">
      <c r="B4018" s="6">
        <v>43392</v>
      </c>
      <c r="C4018" s="4" t="s">
        <v>2336</v>
      </c>
      <c r="D4018" s="5">
        <v>75000</v>
      </c>
      <c r="E4018" s="5">
        <v>0</v>
      </c>
      <c r="F4018" s="5">
        <f t="shared" si="511"/>
        <v>1975619900</v>
      </c>
      <c r="H4018" s="25" t="str">
        <f t="shared" si="505"/>
        <v>19</v>
      </c>
      <c r="I4018" s="25" t="str">
        <f t="shared" si="506"/>
        <v>10</v>
      </c>
      <c r="J4018" s="25" t="str">
        <f t="shared" si="507"/>
        <v>2018</v>
      </c>
      <c r="K4018" s="25" t="str">
        <f t="shared" si="508"/>
        <v>3</v>
      </c>
      <c r="L4018" s="25" t="str">
        <f t="shared" si="509"/>
        <v>301505</v>
      </c>
      <c r="M4018" s="25" t="str">
        <f t="shared" si="510"/>
        <v>FATMAWATI 2</v>
      </c>
    </row>
    <row r="4019" spans="2:13" x14ac:dyDescent="0.25">
      <c r="B4019" s="6">
        <v>43392</v>
      </c>
      <c r="C4019" s="4" t="s">
        <v>2336</v>
      </c>
      <c r="D4019" s="5">
        <v>30000</v>
      </c>
      <c r="E4019" s="5">
        <v>0</v>
      </c>
      <c r="F4019" s="5">
        <f t="shared" si="511"/>
        <v>1975649900</v>
      </c>
      <c r="H4019" s="25" t="str">
        <f t="shared" si="505"/>
        <v>19</v>
      </c>
      <c r="I4019" s="25" t="str">
        <f t="shared" si="506"/>
        <v>10</v>
      </c>
      <c r="J4019" s="25" t="str">
        <f t="shared" si="507"/>
        <v>2018</v>
      </c>
      <c r="K4019" s="25" t="str">
        <f t="shared" si="508"/>
        <v>3</v>
      </c>
      <c r="L4019" s="25" t="str">
        <f t="shared" si="509"/>
        <v>301505</v>
      </c>
      <c r="M4019" s="25" t="str">
        <f t="shared" si="510"/>
        <v>FATMAWATI 2</v>
      </c>
    </row>
    <row r="4020" spans="2:13" x14ac:dyDescent="0.25">
      <c r="B4020" s="6">
        <v>43392</v>
      </c>
      <c r="C4020" s="4" t="s">
        <v>2327</v>
      </c>
      <c r="D4020" s="5">
        <v>45000</v>
      </c>
      <c r="E4020" s="5">
        <v>0</v>
      </c>
      <c r="F4020" s="5">
        <f t="shared" si="511"/>
        <v>1975694900</v>
      </c>
      <c r="H4020" s="25" t="str">
        <f t="shared" si="505"/>
        <v>19</v>
      </c>
      <c r="I4020" s="25" t="str">
        <f t="shared" si="506"/>
        <v>10</v>
      </c>
      <c r="J4020" s="25" t="str">
        <f t="shared" si="507"/>
        <v>2018</v>
      </c>
      <c r="K4020" s="25" t="str">
        <f t="shared" si="508"/>
        <v>3</v>
      </c>
      <c r="L4020" s="25" t="str">
        <f t="shared" si="509"/>
        <v>301503</v>
      </c>
      <c r="M4020" s="25" t="str">
        <f t="shared" si="510"/>
        <v>CIPUTAT 1</v>
      </c>
    </row>
    <row r="4021" spans="2:13" x14ac:dyDescent="0.25">
      <c r="B4021" s="6">
        <v>43392</v>
      </c>
      <c r="C4021" s="4" t="s">
        <v>2334</v>
      </c>
      <c r="D4021" s="5">
        <v>45000</v>
      </c>
      <c r="E4021" s="5">
        <v>0</v>
      </c>
      <c r="F4021" s="5">
        <f t="shared" si="511"/>
        <v>1975739900</v>
      </c>
      <c r="H4021" s="25" t="str">
        <f t="shared" si="505"/>
        <v>19</v>
      </c>
      <c r="I4021" s="25" t="str">
        <f t="shared" si="506"/>
        <v>10</v>
      </c>
      <c r="J4021" s="25" t="str">
        <f t="shared" si="507"/>
        <v>2018</v>
      </c>
      <c r="K4021" s="25" t="str">
        <f t="shared" si="508"/>
        <v>3</v>
      </c>
      <c r="L4021" s="25" t="str">
        <f t="shared" si="509"/>
        <v>301508</v>
      </c>
      <c r="M4021" s="25" t="str">
        <f t="shared" si="510"/>
        <v>AMPERA 1</v>
      </c>
    </row>
    <row r="4022" spans="2:13" x14ac:dyDescent="0.25">
      <c r="B4022" s="6">
        <v>43392</v>
      </c>
      <c r="C4022" s="4" t="s">
        <v>2337</v>
      </c>
      <c r="D4022" s="5">
        <v>75000</v>
      </c>
      <c r="E4022" s="5">
        <v>0</v>
      </c>
      <c r="F4022" s="5">
        <f t="shared" si="511"/>
        <v>1975814900</v>
      </c>
      <c r="H4022" s="25" t="str">
        <f t="shared" si="505"/>
        <v>19</v>
      </c>
      <c r="I4022" s="25" t="str">
        <f t="shared" si="506"/>
        <v>10</v>
      </c>
      <c r="J4022" s="25" t="str">
        <f t="shared" si="507"/>
        <v>2018</v>
      </c>
      <c r="K4022" s="25" t="str">
        <f t="shared" si="508"/>
        <v>3</v>
      </c>
      <c r="L4022" s="25" t="str">
        <f t="shared" si="509"/>
        <v>301515</v>
      </c>
      <c r="M4022" s="25" t="str">
        <f t="shared" si="510"/>
        <v>DUKUH 1</v>
      </c>
    </row>
    <row r="4023" spans="2:13" x14ac:dyDescent="0.25">
      <c r="B4023" s="6">
        <v>43392</v>
      </c>
      <c r="C4023" s="4" t="s">
        <v>2337</v>
      </c>
      <c r="D4023" s="5">
        <v>105000</v>
      </c>
      <c r="E4023" s="5">
        <v>0</v>
      </c>
      <c r="F4023" s="5">
        <f t="shared" si="511"/>
        <v>1975919900</v>
      </c>
      <c r="H4023" s="25" t="str">
        <f t="shared" si="505"/>
        <v>19</v>
      </c>
      <c r="I4023" s="25" t="str">
        <f t="shared" si="506"/>
        <v>10</v>
      </c>
      <c r="J4023" s="25" t="str">
        <f t="shared" si="507"/>
        <v>2018</v>
      </c>
      <c r="K4023" s="25" t="str">
        <f t="shared" si="508"/>
        <v>3</v>
      </c>
      <c r="L4023" s="25" t="str">
        <f t="shared" si="509"/>
        <v>301515</v>
      </c>
      <c r="M4023" s="25" t="str">
        <f t="shared" si="510"/>
        <v>DUKUH 1</v>
      </c>
    </row>
    <row r="4024" spans="2:13" x14ac:dyDescent="0.25">
      <c r="B4024" s="6">
        <v>43392</v>
      </c>
      <c r="C4024" s="4" t="s">
        <v>2338</v>
      </c>
      <c r="D4024" s="5">
        <v>15000</v>
      </c>
      <c r="E4024" s="5">
        <v>0</v>
      </c>
      <c r="F4024" s="5">
        <f t="shared" si="511"/>
        <v>1975934900</v>
      </c>
      <c r="H4024" s="25" t="str">
        <f t="shared" si="505"/>
        <v>19</v>
      </c>
      <c r="I4024" s="25" t="str">
        <f t="shared" si="506"/>
        <v>10</v>
      </c>
      <c r="J4024" s="25" t="str">
        <f t="shared" si="507"/>
        <v>2018</v>
      </c>
      <c r="K4024" s="25" t="str">
        <f t="shared" si="508"/>
        <v>3</v>
      </c>
      <c r="L4024" s="25" t="str">
        <f t="shared" si="509"/>
        <v>301513</v>
      </c>
      <c r="M4024" s="25" t="str">
        <f t="shared" si="510"/>
        <v>KP RAMBUTAN</v>
      </c>
    </row>
    <row r="4025" spans="2:13" x14ac:dyDescent="0.25">
      <c r="B4025" s="6">
        <v>43392</v>
      </c>
      <c r="C4025" s="4" t="s">
        <v>2333</v>
      </c>
      <c r="D4025" s="5">
        <v>30000</v>
      </c>
      <c r="E4025" s="5">
        <v>0</v>
      </c>
      <c r="F4025" s="5">
        <f t="shared" si="511"/>
        <v>1975964900</v>
      </c>
      <c r="H4025" s="25" t="str">
        <f t="shared" si="505"/>
        <v>19</v>
      </c>
      <c r="I4025" s="25" t="str">
        <f t="shared" si="506"/>
        <v>10</v>
      </c>
      <c r="J4025" s="25" t="str">
        <f t="shared" si="507"/>
        <v>2018</v>
      </c>
      <c r="K4025" s="25" t="str">
        <f t="shared" si="508"/>
        <v>3</v>
      </c>
      <c r="L4025" s="25" t="str">
        <f t="shared" si="509"/>
        <v>301512</v>
      </c>
      <c r="M4025" s="25" t="str">
        <f t="shared" si="510"/>
        <v>GEDONG 1</v>
      </c>
    </row>
    <row r="4026" spans="2:13" x14ac:dyDescent="0.25">
      <c r="B4026" s="6">
        <v>43392</v>
      </c>
      <c r="C4026" s="4" t="s">
        <v>2332</v>
      </c>
      <c r="D4026" s="5">
        <v>21500</v>
      </c>
      <c r="E4026" s="5">
        <v>0</v>
      </c>
      <c r="F4026" s="5">
        <f t="shared" si="511"/>
        <v>1975986400</v>
      </c>
      <c r="H4026" s="25" t="str">
        <f t="shared" si="505"/>
        <v>19</v>
      </c>
      <c r="I4026" s="25" t="str">
        <f t="shared" si="506"/>
        <v>10</v>
      </c>
      <c r="J4026" s="25" t="str">
        <f t="shared" si="507"/>
        <v>2018</v>
      </c>
      <c r="K4026" s="25" t="str">
        <f t="shared" si="508"/>
        <v>3</v>
      </c>
      <c r="L4026" s="25" t="str">
        <f t="shared" si="509"/>
        <v>301516</v>
      </c>
      <c r="M4026" s="25" t="str">
        <f t="shared" si="510"/>
        <v>DUKUH 3</v>
      </c>
    </row>
    <row r="4027" spans="2:13" x14ac:dyDescent="0.25">
      <c r="B4027" s="6">
        <v>43392</v>
      </c>
      <c r="C4027" s="4" t="s">
        <v>2339</v>
      </c>
      <c r="D4027" s="5">
        <v>52500</v>
      </c>
      <c r="E4027" s="5">
        <v>0</v>
      </c>
      <c r="F4027" s="5">
        <f t="shared" si="511"/>
        <v>1976038900</v>
      </c>
      <c r="H4027" s="25" t="str">
        <f t="shared" si="505"/>
        <v>19</v>
      </c>
      <c r="I4027" s="25" t="str">
        <f t="shared" si="506"/>
        <v>10</v>
      </c>
      <c r="J4027" s="25" t="str">
        <f t="shared" si="507"/>
        <v>2018</v>
      </c>
      <c r="K4027" s="25" t="str">
        <f t="shared" si="508"/>
        <v>3</v>
      </c>
      <c r="L4027" s="25" t="str">
        <f t="shared" si="509"/>
        <v>301514</v>
      </c>
      <c r="M4027" s="25" t="str">
        <f t="shared" si="510"/>
        <v>PS REBO</v>
      </c>
    </row>
    <row r="4028" spans="2:13" x14ac:dyDescent="0.25">
      <c r="B4028" s="6">
        <v>43392</v>
      </c>
      <c r="C4028" s="4" t="s">
        <v>2335</v>
      </c>
      <c r="D4028" s="5">
        <v>90000</v>
      </c>
      <c r="E4028" s="5">
        <v>0</v>
      </c>
      <c r="F4028" s="5">
        <f t="shared" si="511"/>
        <v>1976128900</v>
      </c>
      <c r="H4028" s="25" t="str">
        <f t="shared" si="505"/>
        <v>19</v>
      </c>
      <c r="I4028" s="25" t="str">
        <f t="shared" si="506"/>
        <v>10</v>
      </c>
      <c r="J4028" s="25" t="str">
        <f t="shared" si="507"/>
        <v>2018</v>
      </c>
      <c r="K4028" s="25" t="str">
        <f t="shared" si="508"/>
        <v>3</v>
      </c>
      <c r="L4028" s="25" t="str">
        <f t="shared" si="509"/>
        <v>301504</v>
      </c>
      <c r="M4028" s="25" t="str">
        <f t="shared" si="510"/>
        <v>PD PINANG</v>
      </c>
    </row>
    <row r="4029" spans="2:13" x14ac:dyDescent="0.25">
      <c r="B4029" s="6">
        <v>43392</v>
      </c>
      <c r="C4029" s="4" t="s">
        <v>2339</v>
      </c>
      <c r="D4029" s="5">
        <v>270000</v>
      </c>
      <c r="E4029" s="5">
        <v>0</v>
      </c>
      <c r="F4029" s="5">
        <f t="shared" si="511"/>
        <v>1976398900</v>
      </c>
      <c r="H4029" s="25" t="str">
        <f t="shared" si="505"/>
        <v>19</v>
      </c>
      <c r="I4029" s="25" t="str">
        <f t="shared" si="506"/>
        <v>10</v>
      </c>
      <c r="J4029" s="25" t="str">
        <f t="shared" si="507"/>
        <v>2018</v>
      </c>
      <c r="K4029" s="25" t="str">
        <f t="shared" si="508"/>
        <v>3</v>
      </c>
      <c r="L4029" s="25" t="str">
        <f t="shared" si="509"/>
        <v>301514</v>
      </c>
      <c r="M4029" s="25" t="str">
        <f t="shared" si="510"/>
        <v>PS REBO</v>
      </c>
    </row>
    <row r="4030" spans="2:13" x14ac:dyDescent="0.25">
      <c r="B4030" s="6">
        <v>43392</v>
      </c>
      <c r="C4030" s="4" t="s">
        <v>2325</v>
      </c>
      <c r="D4030" s="5">
        <v>150000</v>
      </c>
      <c r="E4030" s="5">
        <v>0</v>
      </c>
      <c r="F4030" s="5">
        <f t="shared" si="511"/>
        <v>1976548900</v>
      </c>
      <c r="H4030" s="25" t="str">
        <f t="shared" si="505"/>
        <v>19</v>
      </c>
      <c r="I4030" s="25" t="str">
        <f t="shared" si="506"/>
        <v>10</v>
      </c>
      <c r="J4030" s="25" t="str">
        <f t="shared" si="507"/>
        <v>2018</v>
      </c>
      <c r="K4030" s="25" t="str">
        <f t="shared" si="508"/>
        <v>3</v>
      </c>
      <c r="L4030" s="25" t="str">
        <f t="shared" si="509"/>
        <v>301506</v>
      </c>
      <c r="M4030" s="25" t="str">
        <f t="shared" si="510"/>
        <v>FATMAWATI 1</v>
      </c>
    </row>
    <row r="4031" spans="2:13" x14ac:dyDescent="0.25">
      <c r="B4031" s="6">
        <v>43392</v>
      </c>
      <c r="C4031" s="4" t="s">
        <v>2340</v>
      </c>
      <c r="D4031" s="5">
        <v>405000</v>
      </c>
      <c r="E4031" s="5">
        <v>0</v>
      </c>
      <c r="F4031" s="5">
        <f t="shared" si="511"/>
        <v>1976953900</v>
      </c>
      <c r="H4031" s="25" t="str">
        <f t="shared" si="505"/>
        <v>19</v>
      </c>
      <c r="I4031" s="25" t="str">
        <f t="shared" si="506"/>
        <v>10</v>
      </c>
      <c r="J4031" s="25" t="str">
        <f t="shared" si="507"/>
        <v>2018</v>
      </c>
      <c r="K4031" s="25" t="str">
        <f t="shared" si="508"/>
        <v>1</v>
      </c>
      <c r="L4031" s="25" t="str">
        <f t="shared" si="509"/>
        <v>301504</v>
      </c>
      <c r="M4031" s="25" t="str">
        <f t="shared" si="510"/>
        <v>PD PINANG</v>
      </c>
    </row>
    <row r="4032" spans="2:13" x14ac:dyDescent="0.25">
      <c r="B4032" s="6">
        <v>43392</v>
      </c>
      <c r="C4032" s="4" t="s">
        <v>2325</v>
      </c>
      <c r="D4032" s="5">
        <v>15000</v>
      </c>
      <c r="E4032" s="5">
        <v>0</v>
      </c>
      <c r="F4032" s="5">
        <f t="shared" si="511"/>
        <v>1976968900</v>
      </c>
      <c r="H4032" s="25" t="str">
        <f t="shared" si="505"/>
        <v>19</v>
      </c>
      <c r="I4032" s="25" t="str">
        <f t="shared" si="506"/>
        <v>10</v>
      </c>
      <c r="J4032" s="25" t="str">
        <f t="shared" si="507"/>
        <v>2018</v>
      </c>
      <c r="K4032" s="25" t="str">
        <f t="shared" si="508"/>
        <v>3</v>
      </c>
      <c r="L4032" s="25" t="str">
        <f t="shared" si="509"/>
        <v>301506</v>
      </c>
      <c r="M4032" s="25" t="str">
        <f t="shared" si="510"/>
        <v>FATMAWATI 1</v>
      </c>
    </row>
    <row r="4033" spans="2:13" x14ac:dyDescent="0.25">
      <c r="B4033" s="6">
        <v>43392</v>
      </c>
      <c r="C4033" s="4" t="s">
        <v>2340</v>
      </c>
      <c r="D4033" s="5">
        <v>90000</v>
      </c>
      <c r="E4033" s="5">
        <v>0</v>
      </c>
      <c r="F4033" s="5">
        <f t="shared" si="511"/>
        <v>1977058900</v>
      </c>
      <c r="H4033" s="25" t="str">
        <f t="shared" si="505"/>
        <v>19</v>
      </c>
      <c r="I4033" s="25" t="str">
        <f t="shared" si="506"/>
        <v>10</v>
      </c>
      <c r="J4033" s="25" t="str">
        <f t="shared" si="507"/>
        <v>2018</v>
      </c>
      <c r="K4033" s="25" t="str">
        <f t="shared" si="508"/>
        <v>1</v>
      </c>
      <c r="L4033" s="25" t="str">
        <f t="shared" si="509"/>
        <v>301504</v>
      </c>
      <c r="M4033" s="25" t="str">
        <f t="shared" si="510"/>
        <v>PD PINANG</v>
      </c>
    </row>
    <row r="4034" spans="2:13" x14ac:dyDescent="0.25">
      <c r="B4034" s="6">
        <v>43392</v>
      </c>
      <c r="C4034" s="4" t="s">
        <v>2341</v>
      </c>
      <c r="D4034" s="5">
        <v>165000</v>
      </c>
      <c r="E4034" s="5">
        <v>0</v>
      </c>
      <c r="F4034" s="5">
        <f t="shared" si="511"/>
        <v>1977223900</v>
      </c>
      <c r="H4034" s="25" t="str">
        <f t="shared" si="505"/>
        <v>19</v>
      </c>
      <c r="I4034" s="25" t="str">
        <f t="shared" si="506"/>
        <v>10</v>
      </c>
      <c r="J4034" s="25" t="str">
        <f t="shared" si="507"/>
        <v>2018</v>
      </c>
      <c r="K4034" s="25" t="str">
        <f t="shared" si="508"/>
        <v>1</v>
      </c>
      <c r="L4034" s="25" t="str">
        <f t="shared" si="509"/>
        <v>301503</v>
      </c>
      <c r="M4034" s="25" t="str">
        <f t="shared" si="510"/>
        <v>CIPUTAT 1</v>
      </c>
    </row>
    <row r="4035" spans="2:13" x14ac:dyDescent="0.25">
      <c r="B4035" s="6">
        <v>43392</v>
      </c>
      <c r="C4035" s="4" t="s">
        <v>2339</v>
      </c>
      <c r="D4035" s="5">
        <v>60000</v>
      </c>
      <c r="E4035" s="5">
        <v>0</v>
      </c>
      <c r="F4035" s="5">
        <f t="shared" si="511"/>
        <v>1977283900</v>
      </c>
      <c r="H4035" s="25" t="str">
        <f t="shared" si="505"/>
        <v>19</v>
      </c>
      <c r="I4035" s="25" t="str">
        <f t="shared" si="506"/>
        <v>10</v>
      </c>
      <c r="J4035" s="25" t="str">
        <f t="shared" si="507"/>
        <v>2018</v>
      </c>
      <c r="K4035" s="25" t="str">
        <f t="shared" si="508"/>
        <v>3</v>
      </c>
      <c r="L4035" s="25" t="str">
        <f t="shared" si="509"/>
        <v>301514</v>
      </c>
      <c r="M4035" s="25" t="str">
        <f t="shared" si="510"/>
        <v>PS REBO</v>
      </c>
    </row>
    <row r="4036" spans="2:13" x14ac:dyDescent="0.25">
      <c r="B4036" s="6">
        <v>43392</v>
      </c>
      <c r="C4036" s="4" t="s">
        <v>2341</v>
      </c>
      <c r="D4036" s="5">
        <v>637500</v>
      </c>
      <c r="E4036" s="5">
        <v>0</v>
      </c>
      <c r="F4036" s="5">
        <f t="shared" si="511"/>
        <v>1977921400</v>
      </c>
      <c r="H4036" s="25" t="str">
        <f t="shared" si="505"/>
        <v>19</v>
      </c>
      <c r="I4036" s="25" t="str">
        <f t="shared" si="506"/>
        <v>10</v>
      </c>
      <c r="J4036" s="25" t="str">
        <f t="shared" si="507"/>
        <v>2018</v>
      </c>
      <c r="K4036" s="25" t="str">
        <f t="shared" si="508"/>
        <v>1</v>
      </c>
      <c r="L4036" s="25" t="str">
        <f t="shared" si="509"/>
        <v>301503</v>
      </c>
      <c r="M4036" s="25" t="str">
        <f t="shared" si="510"/>
        <v>CIPUTAT 1</v>
      </c>
    </row>
    <row r="4037" spans="2:13" x14ac:dyDescent="0.25">
      <c r="B4037" s="6">
        <v>43393</v>
      </c>
      <c r="C4037" s="4" t="s">
        <v>2342</v>
      </c>
      <c r="D4037" s="5">
        <v>660000</v>
      </c>
      <c r="E4037" s="5">
        <v>0</v>
      </c>
      <c r="F4037" s="5">
        <f t="shared" si="511"/>
        <v>1978581400</v>
      </c>
      <c r="H4037" s="25" t="str">
        <f t="shared" si="505"/>
        <v>19</v>
      </c>
      <c r="I4037" s="25" t="str">
        <f t="shared" si="506"/>
        <v>10</v>
      </c>
      <c r="J4037" s="25" t="str">
        <f t="shared" si="507"/>
        <v>2018</v>
      </c>
      <c r="K4037" s="25" t="str">
        <f t="shared" si="508"/>
        <v>1</v>
      </c>
      <c r="L4037" s="25" t="str">
        <f t="shared" si="509"/>
        <v>301505</v>
      </c>
      <c r="M4037" s="25" t="str">
        <f t="shared" si="510"/>
        <v>FATMAWATI 2</v>
      </c>
    </row>
    <row r="4038" spans="2:13" x14ac:dyDescent="0.25">
      <c r="B4038" s="6">
        <v>43393</v>
      </c>
      <c r="C4038" s="4" t="s">
        <v>2343</v>
      </c>
      <c r="D4038" s="5">
        <v>195000</v>
      </c>
      <c r="E4038" s="5">
        <v>0</v>
      </c>
      <c r="F4038" s="5">
        <f t="shared" si="511"/>
        <v>1978776400</v>
      </c>
      <c r="H4038" s="25" t="str">
        <f t="shared" si="505"/>
        <v>19</v>
      </c>
      <c r="I4038" s="25" t="str">
        <f t="shared" si="506"/>
        <v>10</v>
      </c>
      <c r="J4038" s="25" t="str">
        <f t="shared" si="507"/>
        <v>2018</v>
      </c>
      <c r="K4038" s="25" t="str">
        <f t="shared" si="508"/>
        <v>1</v>
      </c>
      <c r="L4038" s="25" t="str">
        <f t="shared" si="509"/>
        <v>301534</v>
      </c>
      <c r="M4038" s="25" t="str">
        <f t="shared" si="510"/>
        <v>LT AGUNG 3</v>
      </c>
    </row>
    <row r="4039" spans="2:13" x14ac:dyDescent="0.25">
      <c r="B4039" s="6">
        <v>43393</v>
      </c>
      <c r="C4039" s="4" t="s">
        <v>2344</v>
      </c>
      <c r="D4039" s="5">
        <v>15000</v>
      </c>
      <c r="E4039" s="5">
        <v>0</v>
      </c>
      <c r="F4039" s="5">
        <f t="shared" si="511"/>
        <v>1978791400</v>
      </c>
      <c r="H4039" s="25" t="str">
        <f t="shared" ref="H4039:H4102" si="512">MID(C4039,81,2)</f>
        <v>19</v>
      </c>
      <c r="I4039" s="25" t="str">
        <f t="shared" ref="I4039:I4102" si="513">MID(C4039,83,2)</f>
        <v>10</v>
      </c>
      <c r="J4039" s="25" t="str">
        <f t="shared" ref="J4039:J4102" si="514">MID(C4039,85,4)</f>
        <v>2018</v>
      </c>
      <c r="K4039" s="25" t="str">
        <f t="shared" ref="K4039:K4102" si="515">MID(C4039,90,1)</f>
        <v>1</v>
      </c>
      <c r="L4039" s="25" t="str">
        <f t="shared" ref="L4039:L4102" si="516">MID(C4039,92,6)</f>
        <v>301512</v>
      </c>
      <c r="M4039" s="25" t="str">
        <f t="shared" ref="M4039:M4102" si="517">MID(C4039,99,15)</f>
        <v>GEDONG 1</v>
      </c>
    </row>
    <row r="4040" spans="2:13" x14ac:dyDescent="0.25">
      <c r="B4040" s="6">
        <v>43393</v>
      </c>
      <c r="C4040" s="4" t="s">
        <v>2340</v>
      </c>
      <c r="D4040" s="5">
        <v>495000</v>
      </c>
      <c r="E4040" s="5">
        <v>0</v>
      </c>
      <c r="F4040" s="5">
        <f t="shared" si="511"/>
        <v>1979286400</v>
      </c>
      <c r="H4040" s="25" t="str">
        <f t="shared" si="512"/>
        <v>19</v>
      </c>
      <c r="I4040" s="25" t="str">
        <f t="shared" si="513"/>
        <v>10</v>
      </c>
      <c r="J4040" s="25" t="str">
        <f t="shared" si="514"/>
        <v>2018</v>
      </c>
      <c r="K4040" s="25" t="str">
        <f t="shared" si="515"/>
        <v>1</v>
      </c>
      <c r="L4040" s="25" t="str">
        <f t="shared" si="516"/>
        <v>301504</v>
      </c>
      <c r="M4040" s="25" t="str">
        <f t="shared" si="517"/>
        <v>PD PINANG</v>
      </c>
    </row>
    <row r="4041" spans="2:13" x14ac:dyDescent="0.25">
      <c r="B4041" s="6">
        <v>43393</v>
      </c>
      <c r="C4041" s="4" t="s">
        <v>2345</v>
      </c>
      <c r="D4041" s="5">
        <v>255000</v>
      </c>
      <c r="E4041" s="5">
        <v>0</v>
      </c>
      <c r="F4041" s="5">
        <f t="shared" si="511"/>
        <v>1979541400</v>
      </c>
      <c r="H4041" s="25" t="str">
        <f t="shared" si="512"/>
        <v>19</v>
      </c>
      <c r="I4041" s="25" t="str">
        <f t="shared" si="513"/>
        <v>10</v>
      </c>
      <c r="J4041" s="25" t="str">
        <f t="shared" si="514"/>
        <v>2018</v>
      </c>
      <c r="K4041" s="25" t="str">
        <f t="shared" si="515"/>
        <v>1</v>
      </c>
      <c r="L4041" s="25" t="str">
        <f t="shared" si="516"/>
        <v>301509</v>
      </c>
      <c r="M4041" s="25" t="str">
        <f t="shared" si="517"/>
        <v>LT AGUNG 2</v>
      </c>
    </row>
    <row r="4042" spans="2:13" x14ac:dyDescent="0.25">
      <c r="B4042" s="6">
        <v>43393</v>
      </c>
      <c r="C4042" s="4" t="s">
        <v>2342</v>
      </c>
      <c r="D4042" s="5">
        <v>15000</v>
      </c>
      <c r="E4042" s="5">
        <v>0</v>
      </c>
      <c r="F4042" s="5">
        <f t="shared" si="511"/>
        <v>1979556400</v>
      </c>
      <c r="H4042" s="25" t="str">
        <f t="shared" si="512"/>
        <v>19</v>
      </c>
      <c r="I4042" s="25" t="str">
        <f t="shared" si="513"/>
        <v>10</v>
      </c>
      <c r="J4042" s="25" t="str">
        <f t="shared" si="514"/>
        <v>2018</v>
      </c>
      <c r="K4042" s="25" t="str">
        <f t="shared" si="515"/>
        <v>1</v>
      </c>
      <c r="L4042" s="25" t="str">
        <f t="shared" si="516"/>
        <v>301505</v>
      </c>
      <c r="M4042" s="25" t="str">
        <f t="shared" si="517"/>
        <v>FATMAWATI 2</v>
      </c>
    </row>
    <row r="4043" spans="2:13" x14ac:dyDescent="0.25">
      <c r="B4043" s="6">
        <v>43393</v>
      </c>
      <c r="C4043" s="4" t="s">
        <v>2346</v>
      </c>
      <c r="D4043" s="5">
        <v>1170000</v>
      </c>
      <c r="E4043" s="5">
        <v>0</v>
      </c>
      <c r="F4043" s="5">
        <f t="shared" si="511"/>
        <v>1980726400</v>
      </c>
      <c r="H4043" s="25" t="str">
        <f t="shared" si="512"/>
        <v>19</v>
      </c>
      <c r="I4043" s="25" t="str">
        <f t="shared" si="513"/>
        <v>10</v>
      </c>
      <c r="J4043" s="25" t="str">
        <f t="shared" si="514"/>
        <v>2018</v>
      </c>
      <c r="K4043" s="25" t="str">
        <f t="shared" si="515"/>
        <v>1</v>
      </c>
      <c r="L4043" s="25" t="str">
        <f t="shared" si="516"/>
        <v>301510</v>
      </c>
      <c r="M4043" s="25" t="str">
        <f t="shared" si="517"/>
        <v>LT AGUNG 1</v>
      </c>
    </row>
    <row r="4044" spans="2:13" x14ac:dyDescent="0.25">
      <c r="B4044" s="6">
        <v>43393</v>
      </c>
      <c r="C4044" s="4" t="s">
        <v>2340</v>
      </c>
      <c r="D4044" s="5">
        <v>315000</v>
      </c>
      <c r="E4044" s="5">
        <v>0</v>
      </c>
      <c r="F4044" s="5">
        <f t="shared" si="511"/>
        <v>1981041400</v>
      </c>
      <c r="H4044" s="25" t="str">
        <f t="shared" si="512"/>
        <v>19</v>
      </c>
      <c r="I4044" s="25" t="str">
        <f t="shared" si="513"/>
        <v>10</v>
      </c>
      <c r="J4044" s="25" t="str">
        <f t="shared" si="514"/>
        <v>2018</v>
      </c>
      <c r="K4044" s="25" t="str">
        <f t="shared" si="515"/>
        <v>1</v>
      </c>
      <c r="L4044" s="25" t="str">
        <f t="shared" si="516"/>
        <v>301504</v>
      </c>
      <c r="M4044" s="25" t="str">
        <f t="shared" si="517"/>
        <v>PD PINANG</v>
      </c>
    </row>
    <row r="4045" spans="2:13" x14ac:dyDescent="0.25">
      <c r="B4045" s="6">
        <v>43393</v>
      </c>
      <c r="C4045" s="4" t="s">
        <v>2347</v>
      </c>
      <c r="D4045" s="5">
        <v>1035000</v>
      </c>
      <c r="E4045" s="5">
        <v>0</v>
      </c>
      <c r="F4045" s="5">
        <f t="shared" si="511"/>
        <v>1982076400</v>
      </c>
      <c r="H4045" s="25" t="str">
        <f t="shared" si="512"/>
        <v>19</v>
      </c>
      <c r="I4045" s="25" t="str">
        <f t="shared" si="513"/>
        <v>10</v>
      </c>
      <c r="J4045" s="25" t="str">
        <f t="shared" si="514"/>
        <v>2018</v>
      </c>
      <c r="K4045" s="25" t="str">
        <f t="shared" si="515"/>
        <v>1</v>
      </c>
      <c r="L4045" s="25" t="str">
        <f t="shared" si="516"/>
        <v>301516</v>
      </c>
      <c r="M4045" s="25" t="str">
        <f t="shared" si="517"/>
        <v>DUKUH 3</v>
      </c>
    </row>
    <row r="4046" spans="2:13" x14ac:dyDescent="0.25">
      <c r="B4046" s="6">
        <v>43393</v>
      </c>
      <c r="C4046" s="4" t="s">
        <v>2348</v>
      </c>
      <c r="D4046" s="5">
        <v>472500</v>
      </c>
      <c r="E4046" s="5">
        <v>0</v>
      </c>
      <c r="F4046" s="5">
        <f t="shared" si="511"/>
        <v>1982548900</v>
      </c>
      <c r="H4046" s="25" t="str">
        <f t="shared" si="512"/>
        <v>19</v>
      </c>
      <c r="I4046" s="25" t="str">
        <f t="shared" si="513"/>
        <v>10</v>
      </c>
      <c r="J4046" s="25" t="str">
        <f t="shared" si="514"/>
        <v>2018</v>
      </c>
      <c r="K4046" s="25" t="str">
        <f t="shared" si="515"/>
        <v>1</v>
      </c>
      <c r="L4046" s="25" t="str">
        <f t="shared" si="516"/>
        <v>301513</v>
      </c>
      <c r="M4046" s="25" t="str">
        <f t="shared" si="517"/>
        <v>KP RAMBUTAN</v>
      </c>
    </row>
    <row r="4047" spans="2:13" x14ac:dyDescent="0.25">
      <c r="B4047" s="6">
        <v>43393</v>
      </c>
      <c r="C4047" s="4" t="s">
        <v>2345</v>
      </c>
      <c r="D4047" s="5">
        <v>2370000</v>
      </c>
      <c r="E4047" s="5">
        <v>0</v>
      </c>
      <c r="F4047" s="5">
        <f t="shared" si="511"/>
        <v>1984918900</v>
      </c>
      <c r="H4047" s="25" t="str">
        <f t="shared" si="512"/>
        <v>19</v>
      </c>
      <c r="I4047" s="25" t="str">
        <f t="shared" si="513"/>
        <v>10</v>
      </c>
      <c r="J4047" s="25" t="str">
        <f t="shared" si="514"/>
        <v>2018</v>
      </c>
      <c r="K4047" s="25" t="str">
        <f t="shared" si="515"/>
        <v>1</v>
      </c>
      <c r="L4047" s="25" t="str">
        <f t="shared" si="516"/>
        <v>301509</v>
      </c>
      <c r="M4047" s="25" t="str">
        <f t="shared" si="517"/>
        <v>LT AGUNG 2</v>
      </c>
    </row>
    <row r="4048" spans="2:13" x14ac:dyDescent="0.25">
      <c r="B4048" s="6">
        <v>43393</v>
      </c>
      <c r="C4048" s="4" t="s">
        <v>2347</v>
      </c>
      <c r="D4048" s="5">
        <v>21500</v>
      </c>
      <c r="E4048" s="5">
        <v>0</v>
      </c>
      <c r="F4048" s="5">
        <f t="shared" si="511"/>
        <v>1984940400</v>
      </c>
      <c r="H4048" s="25" t="str">
        <f t="shared" si="512"/>
        <v>19</v>
      </c>
      <c r="I4048" s="25" t="str">
        <f t="shared" si="513"/>
        <v>10</v>
      </c>
      <c r="J4048" s="25" t="str">
        <f t="shared" si="514"/>
        <v>2018</v>
      </c>
      <c r="K4048" s="25" t="str">
        <f t="shared" si="515"/>
        <v>1</v>
      </c>
      <c r="L4048" s="25" t="str">
        <f t="shared" si="516"/>
        <v>301516</v>
      </c>
      <c r="M4048" s="25" t="str">
        <f t="shared" si="517"/>
        <v>DUKUH 3</v>
      </c>
    </row>
    <row r="4049" spans="2:13" x14ac:dyDescent="0.25">
      <c r="B4049" s="6">
        <v>43393</v>
      </c>
      <c r="C4049" s="4" t="s">
        <v>2349</v>
      </c>
      <c r="D4049" s="5">
        <v>675000</v>
      </c>
      <c r="E4049" s="5">
        <v>0</v>
      </c>
      <c r="F4049" s="5">
        <f t="shared" si="511"/>
        <v>1985615400</v>
      </c>
      <c r="H4049" s="25" t="str">
        <f t="shared" si="512"/>
        <v>19</v>
      </c>
      <c r="I4049" s="25" t="str">
        <f t="shared" si="513"/>
        <v>10</v>
      </c>
      <c r="J4049" s="25" t="str">
        <f t="shared" si="514"/>
        <v>2018</v>
      </c>
      <c r="K4049" s="25" t="str">
        <f t="shared" si="515"/>
        <v>1</v>
      </c>
      <c r="L4049" s="25" t="str">
        <f t="shared" si="516"/>
        <v>301507</v>
      </c>
      <c r="M4049" s="25" t="str">
        <f t="shared" si="517"/>
        <v>AMPERA 2</v>
      </c>
    </row>
    <row r="4050" spans="2:13" x14ac:dyDescent="0.25">
      <c r="B4050" s="6">
        <v>43393</v>
      </c>
      <c r="C4050" s="4" t="s">
        <v>2350</v>
      </c>
      <c r="D4050" s="5">
        <v>1417500</v>
      </c>
      <c r="E4050" s="5">
        <v>0</v>
      </c>
      <c r="F4050" s="5">
        <f t="shared" si="511"/>
        <v>1987032900</v>
      </c>
      <c r="H4050" s="25" t="str">
        <f t="shared" si="512"/>
        <v>19</v>
      </c>
      <c r="I4050" s="25" t="str">
        <f t="shared" si="513"/>
        <v>10</v>
      </c>
      <c r="J4050" s="25" t="str">
        <f t="shared" si="514"/>
        <v>2018</v>
      </c>
      <c r="K4050" s="25" t="str">
        <f t="shared" si="515"/>
        <v>1</v>
      </c>
      <c r="L4050" s="25" t="str">
        <f t="shared" si="516"/>
        <v>301515</v>
      </c>
      <c r="M4050" s="25" t="str">
        <f t="shared" si="517"/>
        <v>DUKUH 1</v>
      </c>
    </row>
    <row r="4051" spans="2:13" x14ac:dyDescent="0.25">
      <c r="B4051" s="6">
        <v>43393</v>
      </c>
      <c r="C4051" s="4" t="s">
        <v>2346</v>
      </c>
      <c r="D4051" s="5">
        <v>75000</v>
      </c>
      <c r="E4051" s="5">
        <v>0</v>
      </c>
      <c r="F4051" s="5">
        <f t="shared" si="511"/>
        <v>1987107900</v>
      </c>
      <c r="H4051" s="25" t="str">
        <f t="shared" si="512"/>
        <v>19</v>
      </c>
      <c r="I4051" s="25" t="str">
        <f t="shared" si="513"/>
        <v>10</v>
      </c>
      <c r="J4051" s="25" t="str">
        <f t="shared" si="514"/>
        <v>2018</v>
      </c>
      <c r="K4051" s="25" t="str">
        <f t="shared" si="515"/>
        <v>1</v>
      </c>
      <c r="L4051" s="25" t="str">
        <f t="shared" si="516"/>
        <v>301510</v>
      </c>
      <c r="M4051" s="25" t="str">
        <f t="shared" si="517"/>
        <v>LT AGUNG 1</v>
      </c>
    </row>
    <row r="4052" spans="2:13" x14ac:dyDescent="0.25">
      <c r="B4052" s="6">
        <v>43393</v>
      </c>
      <c r="C4052" s="4" t="s">
        <v>2351</v>
      </c>
      <c r="D4052" s="5">
        <v>45000</v>
      </c>
      <c r="E4052" s="5">
        <v>0</v>
      </c>
      <c r="F4052" s="5">
        <f t="shared" si="511"/>
        <v>1987152900</v>
      </c>
      <c r="H4052" s="25" t="str">
        <f t="shared" si="512"/>
        <v>19</v>
      </c>
      <c r="I4052" s="25" t="str">
        <f t="shared" si="513"/>
        <v>10</v>
      </c>
      <c r="J4052" s="25" t="str">
        <f t="shared" si="514"/>
        <v>2018</v>
      </c>
      <c r="K4052" s="25" t="str">
        <f t="shared" si="515"/>
        <v>1</v>
      </c>
      <c r="L4052" s="25" t="str">
        <f t="shared" si="516"/>
        <v>301511</v>
      </c>
      <c r="M4052" s="25" t="str">
        <f t="shared" si="517"/>
        <v>GEDONG 2</v>
      </c>
    </row>
    <row r="4053" spans="2:13" x14ac:dyDescent="0.25">
      <c r="B4053" s="6">
        <v>43393</v>
      </c>
      <c r="C4053" s="4" t="s">
        <v>2344</v>
      </c>
      <c r="D4053" s="5">
        <v>540000</v>
      </c>
      <c r="E4053" s="5">
        <v>0</v>
      </c>
      <c r="F4053" s="5">
        <f t="shared" si="511"/>
        <v>1987692900</v>
      </c>
      <c r="H4053" s="25" t="str">
        <f t="shared" si="512"/>
        <v>19</v>
      </c>
      <c r="I4053" s="25" t="str">
        <f t="shared" si="513"/>
        <v>10</v>
      </c>
      <c r="J4053" s="25" t="str">
        <f t="shared" si="514"/>
        <v>2018</v>
      </c>
      <c r="K4053" s="25" t="str">
        <f t="shared" si="515"/>
        <v>1</v>
      </c>
      <c r="L4053" s="25" t="str">
        <f t="shared" si="516"/>
        <v>301512</v>
      </c>
      <c r="M4053" s="25" t="str">
        <f t="shared" si="517"/>
        <v>GEDONG 1</v>
      </c>
    </row>
    <row r="4054" spans="2:13" x14ac:dyDescent="0.25">
      <c r="B4054" s="6">
        <v>43393</v>
      </c>
      <c r="C4054" s="4" t="s">
        <v>2352</v>
      </c>
      <c r="D4054" s="5">
        <v>315000</v>
      </c>
      <c r="E4054" s="5">
        <v>0</v>
      </c>
      <c r="F4054" s="5">
        <f t="shared" si="511"/>
        <v>1988007900</v>
      </c>
      <c r="H4054" s="25" t="str">
        <f t="shared" si="512"/>
        <v>19</v>
      </c>
      <c r="I4054" s="25" t="str">
        <f t="shared" si="513"/>
        <v>10</v>
      </c>
      <c r="J4054" s="25" t="str">
        <f t="shared" si="514"/>
        <v>2018</v>
      </c>
      <c r="K4054" s="25" t="str">
        <f t="shared" si="515"/>
        <v>1</v>
      </c>
      <c r="L4054" s="25" t="str">
        <f t="shared" si="516"/>
        <v>301508</v>
      </c>
      <c r="M4054" s="25" t="str">
        <f t="shared" si="517"/>
        <v>AMPERA 1</v>
      </c>
    </row>
    <row r="4055" spans="2:13" x14ac:dyDescent="0.25">
      <c r="B4055" s="6">
        <v>43393</v>
      </c>
      <c r="C4055" s="4" t="s">
        <v>2353</v>
      </c>
      <c r="D4055" s="5">
        <v>352500</v>
      </c>
      <c r="E4055" s="5">
        <v>0</v>
      </c>
      <c r="F4055" s="5">
        <f t="shared" si="511"/>
        <v>1988360400</v>
      </c>
      <c r="H4055" s="25" t="str">
        <f t="shared" si="512"/>
        <v>19</v>
      </c>
      <c r="I4055" s="25" t="str">
        <f t="shared" si="513"/>
        <v>10</v>
      </c>
      <c r="J4055" s="25" t="str">
        <f t="shared" si="514"/>
        <v>2018</v>
      </c>
      <c r="K4055" s="25" t="str">
        <f t="shared" si="515"/>
        <v>1</v>
      </c>
      <c r="L4055" s="25" t="str">
        <f t="shared" si="516"/>
        <v>301506</v>
      </c>
      <c r="M4055" s="25" t="str">
        <f t="shared" si="517"/>
        <v>FATMAWATI 1</v>
      </c>
    </row>
    <row r="4056" spans="2:13" x14ac:dyDescent="0.25">
      <c r="B4056" s="6">
        <v>43393</v>
      </c>
      <c r="C4056" s="4" t="s">
        <v>2351</v>
      </c>
      <c r="D4056" s="5">
        <v>1492500</v>
      </c>
      <c r="E4056" s="5">
        <v>0</v>
      </c>
      <c r="F4056" s="5">
        <f t="shared" si="511"/>
        <v>1989852900</v>
      </c>
      <c r="H4056" s="25" t="str">
        <f t="shared" si="512"/>
        <v>19</v>
      </c>
      <c r="I4056" s="25" t="str">
        <f t="shared" si="513"/>
        <v>10</v>
      </c>
      <c r="J4056" s="25" t="str">
        <f t="shared" si="514"/>
        <v>2018</v>
      </c>
      <c r="K4056" s="25" t="str">
        <f t="shared" si="515"/>
        <v>1</v>
      </c>
      <c r="L4056" s="25" t="str">
        <f t="shared" si="516"/>
        <v>301511</v>
      </c>
      <c r="M4056" s="25" t="str">
        <f t="shared" si="517"/>
        <v>GEDONG 2</v>
      </c>
    </row>
    <row r="4057" spans="2:13" x14ac:dyDescent="0.25">
      <c r="B4057" s="6">
        <v>43393</v>
      </c>
      <c r="C4057" s="4" t="s">
        <v>2349</v>
      </c>
      <c r="D4057" s="5">
        <v>120000</v>
      </c>
      <c r="E4057" s="5">
        <v>0</v>
      </c>
      <c r="F4057" s="5">
        <f t="shared" si="511"/>
        <v>1989972900</v>
      </c>
      <c r="H4057" s="25" t="str">
        <f t="shared" si="512"/>
        <v>19</v>
      </c>
      <c r="I4057" s="25" t="str">
        <f t="shared" si="513"/>
        <v>10</v>
      </c>
      <c r="J4057" s="25" t="str">
        <f t="shared" si="514"/>
        <v>2018</v>
      </c>
      <c r="K4057" s="25" t="str">
        <f t="shared" si="515"/>
        <v>1</v>
      </c>
      <c r="L4057" s="25" t="str">
        <f t="shared" si="516"/>
        <v>301507</v>
      </c>
      <c r="M4057" s="25" t="str">
        <f t="shared" si="517"/>
        <v>AMPERA 2</v>
      </c>
    </row>
    <row r="4058" spans="2:13" x14ac:dyDescent="0.25">
      <c r="B4058" s="6">
        <v>43393</v>
      </c>
      <c r="C4058" s="4" t="s">
        <v>2350</v>
      </c>
      <c r="D4058" s="5">
        <v>43000</v>
      </c>
      <c r="E4058" s="5">
        <v>0</v>
      </c>
      <c r="F4058" s="5">
        <f t="shared" si="511"/>
        <v>1990015900</v>
      </c>
      <c r="H4058" s="25" t="str">
        <f t="shared" si="512"/>
        <v>19</v>
      </c>
      <c r="I4058" s="25" t="str">
        <f t="shared" si="513"/>
        <v>10</v>
      </c>
      <c r="J4058" s="25" t="str">
        <f t="shared" si="514"/>
        <v>2018</v>
      </c>
      <c r="K4058" s="25" t="str">
        <f t="shared" si="515"/>
        <v>1</v>
      </c>
      <c r="L4058" s="25" t="str">
        <f t="shared" si="516"/>
        <v>301515</v>
      </c>
      <c r="M4058" s="25" t="str">
        <f t="shared" si="517"/>
        <v>DUKUH 1</v>
      </c>
    </row>
    <row r="4059" spans="2:13" x14ac:dyDescent="0.25">
      <c r="B4059" s="6">
        <v>43393</v>
      </c>
      <c r="C4059" s="4" t="s">
        <v>2352</v>
      </c>
      <c r="D4059" s="5">
        <v>840000</v>
      </c>
      <c r="E4059" s="5">
        <v>0</v>
      </c>
      <c r="F4059" s="5">
        <f t="shared" si="511"/>
        <v>1990855900</v>
      </c>
      <c r="H4059" s="25" t="str">
        <f t="shared" si="512"/>
        <v>19</v>
      </c>
      <c r="I4059" s="25" t="str">
        <f t="shared" si="513"/>
        <v>10</v>
      </c>
      <c r="J4059" s="25" t="str">
        <f t="shared" si="514"/>
        <v>2018</v>
      </c>
      <c r="K4059" s="25" t="str">
        <f t="shared" si="515"/>
        <v>1</v>
      </c>
      <c r="L4059" s="25" t="str">
        <f t="shared" si="516"/>
        <v>301508</v>
      </c>
      <c r="M4059" s="25" t="str">
        <f t="shared" si="517"/>
        <v>AMPERA 1</v>
      </c>
    </row>
    <row r="4060" spans="2:13" x14ac:dyDescent="0.25">
      <c r="B4060" s="6">
        <v>43393</v>
      </c>
      <c r="C4060" s="4" t="s">
        <v>2353</v>
      </c>
      <c r="D4060" s="5">
        <v>555000</v>
      </c>
      <c r="E4060" s="5">
        <v>0</v>
      </c>
      <c r="F4060" s="5">
        <f t="shared" si="511"/>
        <v>1991410900</v>
      </c>
      <c r="H4060" s="25" t="str">
        <f t="shared" si="512"/>
        <v>19</v>
      </c>
      <c r="I4060" s="25" t="str">
        <f t="shared" si="513"/>
        <v>10</v>
      </c>
      <c r="J4060" s="25" t="str">
        <f t="shared" si="514"/>
        <v>2018</v>
      </c>
      <c r="K4060" s="25" t="str">
        <f t="shared" si="515"/>
        <v>1</v>
      </c>
      <c r="L4060" s="25" t="str">
        <f t="shared" si="516"/>
        <v>301506</v>
      </c>
      <c r="M4060" s="25" t="str">
        <f t="shared" si="517"/>
        <v>FATMAWATI 1</v>
      </c>
    </row>
    <row r="4061" spans="2:13" x14ac:dyDescent="0.25">
      <c r="B4061" s="6">
        <v>43393</v>
      </c>
      <c r="C4061" s="4" t="s">
        <v>2354</v>
      </c>
      <c r="D4061" s="5">
        <v>3300000</v>
      </c>
      <c r="E4061" s="5">
        <v>0</v>
      </c>
      <c r="F4061" s="5">
        <f t="shared" si="511"/>
        <v>1994710900</v>
      </c>
      <c r="H4061" s="25" t="str">
        <f t="shared" si="512"/>
        <v>19</v>
      </c>
      <c r="I4061" s="25" t="str">
        <f t="shared" si="513"/>
        <v>10</v>
      </c>
      <c r="J4061" s="25" t="str">
        <f t="shared" si="514"/>
        <v>2018</v>
      </c>
      <c r="K4061" s="25" t="str">
        <f t="shared" si="515"/>
        <v>1</v>
      </c>
      <c r="L4061" s="25" t="str">
        <f t="shared" si="516"/>
        <v>301514</v>
      </c>
      <c r="M4061" s="25" t="str">
        <f t="shared" si="517"/>
        <v>PS REBO</v>
      </c>
    </row>
    <row r="4062" spans="2:13" x14ac:dyDescent="0.25">
      <c r="B4062" s="6">
        <v>43393</v>
      </c>
      <c r="C4062" s="4" t="s">
        <v>2355</v>
      </c>
      <c r="D4062" s="5">
        <v>1185000</v>
      </c>
      <c r="E4062" s="5">
        <v>0</v>
      </c>
      <c r="F4062" s="5">
        <f t="shared" si="511"/>
        <v>1995895900</v>
      </c>
      <c r="H4062" s="25" t="str">
        <f t="shared" si="512"/>
        <v>19</v>
      </c>
      <c r="I4062" s="25" t="str">
        <f t="shared" si="513"/>
        <v>10</v>
      </c>
      <c r="J4062" s="25" t="str">
        <f t="shared" si="514"/>
        <v>2018</v>
      </c>
      <c r="K4062" s="25" t="str">
        <f t="shared" si="515"/>
        <v>2</v>
      </c>
      <c r="L4062" s="25" t="str">
        <f t="shared" si="516"/>
        <v>301505</v>
      </c>
      <c r="M4062" s="25" t="str">
        <f t="shared" si="517"/>
        <v>FATMAWATI 2</v>
      </c>
    </row>
    <row r="4063" spans="2:13" x14ac:dyDescent="0.25">
      <c r="B4063" s="6">
        <v>43393</v>
      </c>
      <c r="C4063" s="4" t="s">
        <v>2356</v>
      </c>
      <c r="D4063" s="5">
        <v>2250000</v>
      </c>
      <c r="E4063" s="5">
        <v>0</v>
      </c>
      <c r="F4063" s="5">
        <f t="shared" si="511"/>
        <v>1998145900</v>
      </c>
      <c r="H4063" s="25" t="str">
        <f t="shared" si="512"/>
        <v>19</v>
      </c>
      <c r="I4063" s="25" t="str">
        <f t="shared" si="513"/>
        <v>10</v>
      </c>
      <c r="J4063" s="25" t="str">
        <f t="shared" si="514"/>
        <v>2018</v>
      </c>
      <c r="K4063" s="25" t="str">
        <f t="shared" si="515"/>
        <v>2</v>
      </c>
      <c r="L4063" s="25" t="str">
        <f t="shared" si="516"/>
        <v>301510</v>
      </c>
      <c r="M4063" s="25" t="str">
        <f t="shared" si="517"/>
        <v>LT AGUNG 1</v>
      </c>
    </row>
    <row r="4064" spans="2:13" x14ac:dyDescent="0.25">
      <c r="B4064" s="6">
        <v>43393</v>
      </c>
      <c r="C4064" s="4" t="s">
        <v>2357</v>
      </c>
      <c r="D4064" s="5">
        <v>465000</v>
      </c>
      <c r="E4064" s="5">
        <v>0</v>
      </c>
      <c r="F4064" s="5">
        <f t="shared" si="511"/>
        <v>1998610900</v>
      </c>
      <c r="H4064" s="25" t="str">
        <f t="shared" si="512"/>
        <v>19</v>
      </c>
      <c r="I4064" s="25" t="str">
        <f t="shared" si="513"/>
        <v>10</v>
      </c>
      <c r="J4064" s="25" t="str">
        <f t="shared" si="514"/>
        <v>2018</v>
      </c>
      <c r="K4064" s="25" t="str">
        <f t="shared" si="515"/>
        <v>2</v>
      </c>
      <c r="L4064" s="25" t="str">
        <f t="shared" si="516"/>
        <v>301512</v>
      </c>
      <c r="M4064" s="25" t="str">
        <f t="shared" si="517"/>
        <v>GEDONG 1</v>
      </c>
    </row>
    <row r="4065" spans="2:13" x14ac:dyDescent="0.25">
      <c r="B4065" s="6">
        <v>43393</v>
      </c>
      <c r="C4065" s="4" t="s">
        <v>2358</v>
      </c>
      <c r="D4065" s="5">
        <v>240000</v>
      </c>
      <c r="E4065" s="5">
        <v>0</v>
      </c>
      <c r="F4065" s="5">
        <f t="shared" si="511"/>
        <v>1998850900</v>
      </c>
      <c r="H4065" s="25" t="str">
        <f t="shared" si="512"/>
        <v>19</v>
      </c>
      <c r="I4065" s="25" t="str">
        <f t="shared" si="513"/>
        <v>10</v>
      </c>
      <c r="J4065" s="25" t="str">
        <f t="shared" si="514"/>
        <v>2018</v>
      </c>
      <c r="K4065" s="25" t="str">
        <f t="shared" si="515"/>
        <v>2</v>
      </c>
      <c r="L4065" s="25" t="str">
        <f t="shared" si="516"/>
        <v>301503</v>
      </c>
      <c r="M4065" s="25" t="str">
        <f t="shared" si="517"/>
        <v>CIPUTAT 1</v>
      </c>
    </row>
    <row r="4066" spans="2:13" x14ac:dyDescent="0.25">
      <c r="B4066" s="6">
        <v>43393</v>
      </c>
      <c r="C4066" s="4" t="s">
        <v>2357</v>
      </c>
      <c r="D4066" s="5">
        <v>240000</v>
      </c>
      <c r="E4066" s="5">
        <v>0</v>
      </c>
      <c r="F4066" s="5">
        <f t="shared" si="511"/>
        <v>1999090900</v>
      </c>
      <c r="H4066" s="25" t="str">
        <f t="shared" si="512"/>
        <v>19</v>
      </c>
      <c r="I4066" s="25" t="str">
        <f t="shared" si="513"/>
        <v>10</v>
      </c>
      <c r="J4066" s="25" t="str">
        <f t="shared" si="514"/>
        <v>2018</v>
      </c>
      <c r="K4066" s="25" t="str">
        <f t="shared" si="515"/>
        <v>2</v>
      </c>
      <c r="L4066" s="25" t="str">
        <f t="shared" si="516"/>
        <v>301512</v>
      </c>
      <c r="M4066" s="25" t="str">
        <f t="shared" si="517"/>
        <v>GEDONG 1</v>
      </c>
    </row>
    <row r="4067" spans="2:13" x14ac:dyDescent="0.25">
      <c r="B4067" s="6">
        <v>43393</v>
      </c>
      <c r="C4067" s="4" t="s">
        <v>2359</v>
      </c>
      <c r="D4067" s="5">
        <v>1395000</v>
      </c>
      <c r="E4067" s="5">
        <v>0</v>
      </c>
      <c r="F4067" s="5">
        <f t="shared" si="511"/>
        <v>2000485900</v>
      </c>
      <c r="H4067" s="25" t="str">
        <f t="shared" si="512"/>
        <v>19</v>
      </c>
      <c r="I4067" s="25" t="str">
        <f t="shared" si="513"/>
        <v>10</v>
      </c>
      <c r="J4067" s="25" t="str">
        <f t="shared" si="514"/>
        <v>2018</v>
      </c>
      <c r="K4067" s="25" t="str">
        <f t="shared" si="515"/>
        <v>2</v>
      </c>
      <c r="L4067" s="25" t="str">
        <f t="shared" si="516"/>
        <v>301507</v>
      </c>
      <c r="M4067" s="25" t="str">
        <f t="shared" si="517"/>
        <v>AMPERA 2</v>
      </c>
    </row>
    <row r="4068" spans="2:13" x14ac:dyDescent="0.25">
      <c r="B4068" s="6">
        <v>43393</v>
      </c>
      <c r="C4068" s="4" t="s">
        <v>2360</v>
      </c>
      <c r="D4068" s="5">
        <v>615000</v>
      </c>
      <c r="E4068" s="5">
        <v>0</v>
      </c>
      <c r="F4068" s="5">
        <f t="shared" si="511"/>
        <v>2001100900</v>
      </c>
      <c r="H4068" s="25" t="str">
        <f t="shared" si="512"/>
        <v>19</v>
      </c>
      <c r="I4068" s="25" t="str">
        <f t="shared" si="513"/>
        <v>10</v>
      </c>
      <c r="J4068" s="25" t="str">
        <f t="shared" si="514"/>
        <v>2018</v>
      </c>
      <c r="K4068" s="25" t="str">
        <f t="shared" si="515"/>
        <v>2</v>
      </c>
      <c r="L4068" s="25" t="str">
        <f t="shared" si="516"/>
        <v>301511</v>
      </c>
      <c r="M4068" s="25" t="str">
        <f t="shared" si="517"/>
        <v>GEDONG 2</v>
      </c>
    </row>
    <row r="4069" spans="2:13" x14ac:dyDescent="0.25">
      <c r="B4069" s="6">
        <v>43393</v>
      </c>
      <c r="C4069" s="4" t="s">
        <v>2361</v>
      </c>
      <c r="D4069" s="5">
        <v>1312500</v>
      </c>
      <c r="E4069" s="5">
        <v>0</v>
      </c>
      <c r="F4069" s="5">
        <f t="shared" si="511"/>
        <v>2002413400</v>
      </c>
      <c r="H4069" s="25" t="str">
        <f t="shared" si="512"/>
        <v>19</v>
      </c>
      <c r="I4069" s="25" t="str">
        <f t="shared" si="513"/>
        <v>10</v>
      </c>
      <c r="J4069" s="25" t="str">
        <f t="shared" si="514"/>
        <v>2018</v>
      </c>
      <c r="K4069" s="25" t="str">
        <f t="shared" si="515"/>
        <v>2</v>
      </c>
      <c r="L4069" s="25" t="str">
        <f t="shared" si="516"/>
        <v>301504</v>
      </c>
      <c r="M4069" s="25" t="str">
        <f t="shared" si="517"/>
        <v>PD PINANG</v>
      </c>
    </row>
    <row r="4070" spans="2:13" x14ac:dyDescent="0.25">
      <c r="B4070" s="6">
        <v>43393</v>
      </c>
      <c r="C4070" s="4" t="s">
        <v>2362</v>
      </c>
      <c r="D4070" s="5">
        <v>300000</v>
      </c>
      <c r="E4070" s="5">
        <v>0</v>
      </c>
      <c r="F4070" s="5">
        <f t="shared" ref="F4070:F4133" si="518">F4069+D4070-E4070</f>
        <v>2002713400</v>
      </c>
      <c r="H4070" s="25" t="str">
        <f t="shared" si="512"/>
        <v>19</v>
      </c>
      <c r="I4070" s="25" t="str">
        <f t="shared" si="513"/>
        <v>10</v>
      </c>
      <c r="J4070" s="25" t="str">
        <f t="shared" si="514"/>
        <v>2018</v>
      </c>
      <c r="K4070" s="25" t="str">
        <f t="shared" si="515"/>
        <v>2</v>
      </c>
      <c r="L4070" s="25" t="str">
        <f t="shared" si="516"/>
        <v>301506</v>
      </c>
      <c r="M4070" s="25" t="str">
        <f t="shared" si="517"/>
        <v>FATMAWATI 1</v>
      </c>
    </row>
    <row r="4071" spans="2:13" x14ac:dyDescent="0.25">
      <c r="B4071" s="6">
        <v>43393</v>
      </c>
      <c r="C4071" s="4" t="s">
        <v>2363</v>
      </c>
      <c r="D4071" s="5">
        <v>187500</v>
      </c>
      <c r="E4071" s="5">
        <v>0</v>
      </c>
      <c r="F4071" s="5">
        <f t="shared" si="518"/>
        <v>2002900900</v>
      </c>
      <c r="H4071" s="25" t="str">
        <f t="shared" si="512"/>
        <v>19</v>
      </c>
      <c r="I4071" s="25" t="str">
        <f t="shared" si="513"/>
        <v>10</v>
      </c>
      <c r="J4071" s="25" t="str">
        <f t="shared" si="514"/>
        <v>2018</v>
      </c>
      <c r="K4071" s="25" t="str">
        <f t="shared" si="515"/>
        <v>2</v>
      </c>
      <c r="L4071" s="25" t="str">
        <f t="shared" si="516"/>
        <v>301514</v>
      </c>
      <c r="M4071" s="25" t="str">
        <f t="shared" si="517"/>
        <v>PS REBO</v>
      </c>
    </row>
    <row r="4072" spans="2:13" x14ac:dyDescent="0.25">
      <c r="B4072" s="6">
        <v>43393</v>
      </c>
      <c r="C4072" s="4" t="s">
        <v>2364</v>
      </c>
      <c r="D4072" s="5">
        <v>195000</v>
      </c>
      <c r="E4072" s="5">
        <v>0</v>
      </c>
      <c r="F4072" s="5">
        <f t="shared" si="518"/>
        <v>2003095900</v>
      </c>
      <c r="H4072" s="25" t="str">
        <f t="shared" si="512"/>
        <v>19</v>
      </c>
      <c r="I4072" s="25" t="str">
        <f t="shared" si="513"/>
        <v>10</v>
      </c>
      <c r="J4072" s="25" t="str">
        <f t="shared" si="514"/>
        <v>2018</v>
      </c>
      <c r="K4072" s="25" t="str">
        <f t="shared" si="515"/>
        <v>2</v>
      </c>
      <c r="L4072" s="25" t="str">
        <f t="shared" si="516"/>
        <v>301509</v>
      </c>
      <c r="M4072" s="25" t="str">
        <f t="shared" si="517"/>
        <v>LT AGUNG 2</v>
      </c>
    </row>
    <row r="4073" spans="2:13" x14ac:dyDescent="0.25">
      <c r="B4073" s="6">
        <v>43393</v>
      </c>
      <c r="C4073" s="4" t="s">
        <v>2361</v>
      </c>
      <c r="D4073" s="5">
        <v>450000</v>
      </c>
      <c r="E4073" s="5">
        <v>0</v>
      </c>
      <c r="F4073" s="5">
        <f t="shared" si="518"/>
        <v>2003545900</v>
      </c>
      <c r="H4073" s="25" t="str">
        <f t="shared" si="512"/>
        <v>19</v>
      </c>
      <c r="I4073" s="25" t="str">
        <f t="shared" si="513"/>
        <v>10</v>
      </c>
      <c r="J4073" s="25" t="str">
        <f t="shared" si="514"/>
        <v>2018</v>
      </c>
      <c r="K4073" s="25" t="str">
        <f t="shared" si="515"/>
        <v>2</v>
      </c>
      <c r="L4073" s="25" t="str">
        <f t="shared" si="516"/>
        <v>301504</v>
      </c>
      <c r="M4073" s="25" t="str">
        <f t="shared" si="517"/>
        <v>PD PINANG</v>
      </c>
    </row>
    <row r="4074" spans="2:13" x14ac:dyDescent="0.25">
      <c r="B4074" s="6">
        <v>43393</v>
      </c>
      <c r="C4074" s="4" t="s">
        <v>2365</v>
      </c>
      <c r="D4074" s="5">
        <v>285000</v>
      </c>
      <c r="E4074" s="5">
        <v>0</v>
      </c>
      <c r="F4074" s="5">
        <f t="shared" si="518"/>
        <v>2003830900</v>
      </c>
      <c r="H4074" s="25" t="str">
        <f t="shared" si="512"/>
        <v>19</v>
      </c>
      <c r="I4074" s="25" t="str">
        <f t="shared" si="513"/>
        <v>10</v>
      </c>
      <c r="J4074" s="25" t="str">
        <f t="shared" si="514"/>
        <v>2018</v>
      </c>
      <c r="K4074" s="25" t="str">
        <f t="shared" si="515"/>
        <v>2</v>
      </c>
      <c r="L4074" s="25" t="str">
        <f t="shared" si="516"/>
        <v>301513</v>
      </c>
      <c r="M4074" s="25" t="str">
        <f t="shared" si="517"/>
        <v>KP RAMBUTAN</v>
      </c>
    </row>
    <row r="4075" spans="2:13" x14ac:dyDescent="0.25">
      <c r="B4075" s="6">
        <v>43393</v>
      </c>
      <c r="C4075" s="4" t="s">
        <v>2360</v>
      </c>
      <c r="D4075" s="5">
        <v>165000</v>
      </c>
      <c r="E4075" s="5">
        <v>0</v>
      </c>
      <c r="F4075" s="5">
        <f t="shared" si="518"/>
        <v>2003995900</v>
      </c>
      <c r="H4075" s="25" t="str">
        <f t="shared" si="512"/>
        <v>19</v>
      </c>
      <c r="I4075" s="25" t="str">
        <f t="shared" si="513"/>
        <v>10</v>
      </c>
      <c r="J4075" s="25" t="str">
        <f t="shared" si="514"/>
        <v>2018</v>
      </c>
      <c r="K4075" s="25" t="str">
        <f t="shared" si="515"/>
        <v>2</v>
      </c>
      <c r="L4075" s="25" t="str">
        <f t="shared" si="516"/>
        <v>301511</v>
      </c>
      <c r="M4075" s="25" t="str">
        <f t="shared" si="517"/>
        <v>GEDONG 2</v>
      </c>
    </row>
    <row r="4076" spans="2:13" x14ac:dyDescent="0.25">
      <c r="B4076" s="6">
        <v>43393</v>
      </c>
      <c r="C4076" s="4" t="s">
        <v>2366</v>
      </c>
      <c r="D4076" s="5">
        <v>344000</v>
      </c>
      <c r="E4076" s="5">
        <v>0</v>
      </c>
      <c r="F4076" s="5">
        <f t="shared" si="518"/>
        <v>2004339900</v>
      </c>
      <c r="H4076" s="25" t="str">
        <f t="shared" si="512"/>
        <v>19</v>
      </c>
      <c r="I4076" s="25" t="str">
        <f t="shared" si="513"/>
        <v>10</v>
      </c>
      <c r="J4076" s="25" t="str">
        <f t="shared" si="514"/>
        <v>2018</v>
      </c>
      <c r="K4076" s="25" t="str">
        <f t="shared" si="515"/>
        <v>2</v>
      </c>
      <c r="L4076" s="25" t="str">
        <f t="shared" si="516"/>
        <v>301516</v>
      </c>
      <c r="M4076" s="25" t="str">
        <f t="shared" si="517"/>
        <v>DUKUH 3</v>
      </c>
    </row>
    <row r="4077" spans="2:13" x14ac:dyDescent="0.25">
      <c r="B4077" s="6">
        <v>43393</v>
      </c>
      <c r="C4077" s="4" t="s">
        <v>2367</v>
      </c>
      <c r="D4077" s="5">
        <v>2062500</v>
      </c>
      <c r="E4077" s="5">
        <v>0</v>
      </c>
      <c r="F4077" s="5">
        <f t="shared" si="518"/>
        <v>2006402400</v>
      </c>
      <c r="H4077" s="25" t="str">
        <f t="shared" si="512"/>
        <v>19</v>
      </c>
      <c r="I4077" s="25" t="str">
        <f t="shared" si="513"/>
        <v>10</v>
      </c>
      <c r="J4077" s="25" t="str">
        <f t="shared" si="514"/>
        <v>2018</v>
      </c>
      <c r="K4077" s="25" t="str">
        <f t="shared" si="515"/>
        <v>2</v>
      </c>
      <c r="L4077" s="25" t="str">
        <f t="shared" si="516"/>
        <v>301515</v>
      </c>
      <c r="M4077" s="25" t="str">
        <f t="shared" si="517"/>
        <v>DUKUH 1</v>
      </c>
    </row>
    <row r="4078" spans="2:13" x14ac:dyDescent="0.25">
      <c r="B4078" s="6">
        <v>43393</v>
      </c>
      <c r="C4078" s="4" t="s">
        <v>2362</v>
      </c>
      <c r="D4078" s="5">
        <v>1395000</v>
      </c>
      <c r="E4078" s="5">
        <v>0</v>
      </c>
      <c r="F4078" s="5">
        <f t="shared" si="518"/>
        <v>2007797400</v>
      </c>
      <c r="H4078" s="25" t="str">
        <f t="shared" si="512"/>
        <v>19</v>
      </c>
      <c r="I4078" s="25" t="str">
        <f t="shared" si="513"/>
        <v>10</v>
      </c>
      <c r="J4078" s="25" t="str">
        <f t="shared" si="514"/>
        <v>2018</v>
      </c>
      <c r="K4078" s="25" t="str">
        <f t="shared" si="515"/>
        <v>2</v>
      </c>
      <c r="L4078" s="25" t="str">
        <f t="shared" si="516"/>
        <v>301506</v>
      </c>
      <c r="M4078" s="25" t="str">
        <f t="shared" si="517"/>
        <v>FATMAWATI 1</v>
      </c>
    </row>
    <row r="4079" spans="2:13" x14ac:dyDescent="0.25">
      <c r="B4079" s="6">
        <v>43393</v>
      </c>
      <c r="C4079" s="4" t="s">
        <v>2363</v>
      </c>
      <c r="D4079" s="5">
        <v>2955000</v>
      </c>
      <c r="E4079" s="5">
        <v>0</v>
      </c>
      <c r="F4079" s="5">
        <f t="shared" si="518"/>
        <v>2010752400</v>
      </c>
      <c r="H4079" s="25" t="str">
        <f t="shared" si="512"/>
        <v>19</v>
      </c>
      <c r="I4079" s="25" t="str">
        <f t="shared" si="513"/>
        <v>10</v>
      </c>
      <c r="J4079" s="25" t="str">
        <f t="shared" si="514"/>
        <v>2018</v>
      </c>
      <c r="K4079" s="25" t="str">
        <f t="shared" si="515"/>
        <v>2</v>
      </c>
      <c r="L4079" s="25" t="str">
        <f t="shared" si="516"/>
        <v>301514</v>
      </c>
      <c r="M4079" s="25" t="str">
        <f t="shared" si="517"/>
        <v>PS REBO</v>
      </c>
    </row>
    <row r="4080" spans="2:13" x14ac:dyDescent="0.25">
      <c r="B4080" s="6">
        <v>43393</v>
      </c>
      <c r="C4080" s="4" t="s">
        <v>2364</v>
      </c>
      <c r="D4080" s="5">
        <v>2685000</v>
      </c>
      <c r="E4080" s="5">
        <v>0</v>
      </c>
      <c r="F4080" s="5">
        <f t="shared" si="518"/>
        <v>2013437400</v>
      </c>
      <c r="H4080" s="25" t="str">
        <f t="shared" si="512"/>
        <v>19</v>
      </c>
      <c r="I4080" s="25" t="str">
        <f t="shared" si="513"/>
        <v>10</v>
      </c>
      <c r="J4080" s="25" t="str">
        <f t="shared" si="514"/>
        <v>2018</v>
      </c>
      <c r="K4080" s="25" t="str">
        <f t="shared" si="515"/>
        <v>2</v>
      </c>
      <c r="L4080" s="25" t="str">
        <f t="shared" si="516"/>
        <v>301509</v>
      </c>
      <c r="M4080" s="25" t="str">
        <f t="shared" si="517"/>
        <v>LT AGUNG 2</v>
      </c>
    </row>
    <row r="4081" spans="2:13" x14ac:dyDescent="0.25">
      <c r="B4081" s="6">
        <v>43393</v>
      </c>
      <c r="C4081" s="4" t="s">
        <v>2356</v>
      </c>
      <c r="D4081" s="5">
        <v>360000</v>
      </c>
      <c r="E4081" s="5">
        <v>0</v>
      </c>
      <c r="F4081" s="5">
        <f t="shared" si="518"/>
        <v>2013797400</v>
      </c>
      <c r="H4081" s="25" t="str">
        <f t="shared" si="512"/>
        <v>19</v>
      </c>
      <c r="I4081" s="25" t="str">
        <f t="shared" si="513"/>
        <v>10</v>
      </c>
      <c r="J4081" s="25" t="str">
        <f t="shared" si="514"/>
        <v>2018</v>
      </c>
      <c r="K4081" s="25" t="str">
        <f t="shared" si="515"/>
        <v>2</v>
      </c>
      <c r="L4081" s="25" t="str">
        <f t="shared" si="516"/>
        <v>301510</v>
      </c>
      <c r="M4081" s="25" t="str">
        <f t="shared" si="517"/>
        <v>LT AGUNG 1</v>
      </c>
    </row>
    <row r="4082" spans="2:13" x14ac:dyDescent="0.25">
      <c r="B4082" s="6">
        <v>43393</v>
      </c>
      <c r="C4082" s="4" t="s">
        <v>2359</v>
      </c>
      <c r="D4082" s="5">
        <v>135000</v>
      </c>
      <c r="E4082" s="5">
        <v>0</v>
      </c>
      <c r="F4082" s="5">
        <f t="shared" si="518"/>
        <v>2013932400</v>
      </c>
      <c r="H4082" s="25" t="str">
        <f t="shared" si="512"/>
        <v>19</v>
      </c>
      <c r="I4082" s="25" t="str">
        <f t="shared" si="513"/>
        <v>10</v>
      </c>
      <c r="J4082" s="25" t="str">
        <f t="shared" si="514"/>
        <v>2018</v>
      </c>
      <c r="K4082" s="25" t="str">
        <f t="shared" si="515"/>
        <v>2</v>
      </c>
      <c r="L4082" s="25" t="str">
        <f t="shared" si="516"/>
        <v>301507</v>
      </c>
      <c r="M4082" s="25" t="str">
        <f t="shared" si="517"/>
        <v>AMPERA 2</v>
      </c>
    </row>
    <row r="4083" spans="2:13" x14ac:dyDescent="0.25">
      <c r="B4083" s="6">
        <v>43393</v>
      </c>
      <c r="C4083" s="4" t="s">
        <v>2368</v>
      </c>
      <c r="D4083" s="5">
        <v>555000</v>
      </c>
      <c r="E4083" s="5">
        <v>0</v>
      </c>
      <c r="F4083" s="5">
        <f t="shared" si="518"/>
        <v>2014487400</v>
      </c>
      <c r="H4083" s="25" t="str">
        <f t="shared" si="512"/>
        <v>19</v>
      </c>
      <c r="I4083" s="25" t="str">
        <f t="shared" si="513"/>
        <v>10</v>
      </c>
      <c r="J4083" s="25" t="str">
        <f t="shared" si="514"/>
        <v>2018</v>
      </c>
      <c r="K4083" s="25" t="str">
        <f t="shared" si="515"/>
        <v>2</v>
      </c>
      <c r="L4083" s="25" t="str">
        <f t="shared" si="516"/>
        <v>301508</v>
      </c>
      <c r="M4083" s="25" t="str">
        <f t="shared" si="517"/>
        <v>AMPERA 1</v>
      </c>
    </row>
    <row r="4084" spans="2:13" x14ac:dyDescent="0.25">
      <c r="B4084" s="6">
        <v>43393</v>
      </c>
      <c r="C4084" s="4" t="s">
        <v>2355</v>
      </c>
      <c r="D4084" s="5">
        <v>105000</v>
      </c>
      <c r="E4084" s="5">
        <v>0</v>
      </c>
      <c r="F4084" s="5">
        <f t="shared" si="518"/>
        <v>2014592400</v>
      </c>
      <c r="H4084" s="25" t="str">
        <f t="shared" si="512"/>
        <v>19</v>
      </c>
      <c r="I4084" s="25" t="str">
        <f t="shared" si="513"/>
        <v>10</v>
      </c>
      <c r="J4084" s="25" t="str">
        <f t="shared" si="514"/>
        <v>2018</v>
      </c>
      <c r="K4084" s="25" t="str">
        <f t="shared" si="515"/>
        <v>2</v>
      </c>
      <c r="L4084" s="25" t="str">
        <f t="shared" si="516"/>
        <v>301505</v>
      </c>
      <c r="M4084" s="25" t="str">
        <f t="shared" si="517"/>
        <v>FATMAWATI 2</v>
      </c>
    </row>
    <row r="4085" spans="2:13" x14ac:dyDescent="0.25">
      <c r="B4085" s="6">
        <v>43393</v>
      </c>
      <c r="C4085" s="4" t="s">
        <v>2358</v>
      </c>
      <c r="D4085" s="5">
        <v>1027500</v>
      </c>
      <c r="E4085" s="5">
        <v>0</v>
      </c>
      <c r="F4085" s="5">
        <f t="shared" si="518"/>
        <v>2015619900</v>
      </c>
      <c r="H4085" s="25" t="str">
        <f t="shared" si="512"/>
        <v>19</v>
      </c>
      <c r="I4085" s="25" t="str">
        <f t="shared" si="513"/>
        <v>10</v>
      </c>
      <c r="J4085" s="25" t="str">
        <f t="shared" si="514"/>
        <v>2018</v>
      </c>
      <c r="K4085" s="25" t="str">
        <f t="shared" si="515"/>
        <v>2</v>
      </c>
      <c r="L4085" s="25" t="str">
        <f t="shared" si="516"/>
        <v>301503</v>
      </c>
      <c r="M4085" s="25" t="str">
        <f t="shared" si="517"/>
        <v>CIPUTAT 1</v>
      </c>
    </row>
    <row r="4086" spans="2:13" x14ac:dyDescent="0.25">
      <c r="B4086" s="6">
        <v>43393</v>
      </c>
      <c r="C4086" s="4" t="s">
        <v>2367</v>
      </c>
      <c r="D4086" s="5">
        <v>129000</v>
      </c>
      <c r="E4086" s="5">
        <v>0</v>
      </c>
      <c r="F4086" s="5">
        <f t="shared" si="518"/>
        <v>2015748900</v>
      </c>
      <c r="H4086" s="25" t="str">
        <f t="shared" si="512"/>
        <v>19</v>
      </c>
      <c r="I4086" s="25" t="str">
        <f t="shared" si="513"/>
        <v>10</v>
      </c>
      <c r="J4086" s="25" t="str">
        <f t="shared" si="514"/>
        <v>2018</v>
      </c>
      <c r="K4086" s="25" t="str">
        <f t="shared" si="515"/>
        <v>2</v>
      </c>
      <c r="L4086" s="25" t="str">
        <f t="shared" si="516"/>
        <v>301515</v>
      </c>
      <c r="M4086" s="25" t="str">
        <f t="shared" si="517"/>
        <v>DUKUH 1</v>
      </c>
    </row>
    <row r="4087" spans="2:13" x14ac:dyDescent="0.25">
      <c r="B4087" s="6">
        <v>43393</v>
      </c>
      <c r="C4087" s="4" t="s">
        <v>2368</v>
      </c>
      <c r="D4087" s="5">
        <v>2580000</v>
      </c>
      <c r="E4087" s="5">
        <v>0</v>
      </c>
      <c r="F4087" s="5">
        <f t="shared" si="518"/>
        <v>2018328900</v>
      </c>
      <c r="H4087" s="25" t="str">
        <f t="shared" si="512"/>
        <v>19</v>
      </c>
      <c r="I4087" s="25" t="str">
        <f t="shared" si="513"/>
        <v>10</v>
      </c>
      <c r="J4087" s="25" t="str">
        <f t="shared" si="514"/>
        <v>2018</v>
      </c>
      <c r="K4087" s="25" t="str">
        <f t="shared" si="515"/>
        <v>2</v>
      </c>
      <c r="L4087" s="25" t="str">
        <f t="shared" si="516"/>
        <v>301508</v>
      </c>
      <c r="M4087" s="25" t="str">
        <f t="shared" si="517"/>
        <v>AMPERA 1</v>
      </c>
    </row>
    <row r="4088" spans="2:13" x14ac:dyDescent="0.25">
      <c r="B4088" s="6">
        <v>43393</v>
      </c>
      <c r="C4088" s="4" t="s">
        <v>2369</v>
      </c>
      <c r="D4088" s="5">
        <v>997500</v>
      </c>
      <c r="E4088" s="5">
        <v>0</v>
      </c>
      <c r="F4088" s="5">
        <f t="shared" si="518"/>
        <v>2019326400</v>
      </c>
      <c r="H4088" s="25" t="str">
        <f t="shared" si="512"/>
        <v>19</v>
      </c>
      <c r="I4088" s="25" t="str">
        <f t="shared" si="513"/>
        <v>10</v>
      </c>
      <c r="J4088" s="25" t="str">
        <f t="shared" si="514"/>
        <v>2018</v>
      </c>
      <c r="K4088" s="25" t="str">
        <f t="shared" si="515"/>
        <v>2</v>
      </c>
      <c r="L4088" s="25" t="str">
        <f t="shared" si="516"/>
        <v>301534</v>
      </c>
      <c r="M4088" s="25" t="str">
        <f t="shared" si="517"/>
        <v>LT AGUNG 3</v>
      </c>
    </row>
    <row r="4089" spans="2:13" x14ac:dyDescent="0.25">
      <c r="B4089" s="6">
        <v>43393</v>
      </c>
      <c r="C4089" s="4" t="s">
        <v>2366</v>
      </c>
      <c r="D4089" s="5">
        <v>1485000</v>
      </c>
      <c r="E4089" s="5">
        <v>0</v>
      </c>
      <c r="F4089" s="5">
        <f t="shared" si="518"/>
        <v>2020811400</v>
      </c>
      <c r="H4089" s="25" t="str">
        <f t="shared" si="512"/>
        <v>19</v>
      </c>
      <c r="I4089" s="25" t="str">
        <f t="shared" si="513"/>
        <v>10</v>
      </c>
      <c r="J4089" s="25" t="str">
        <f t="shared" si="514"/>
        <v>2018</v>
      </c>
      <c r="K4089" s="25" t="str">
        <f t="shared" si="515"/>
        <v>2</v>
      </c>
      <c r="L4089" s="25" t="str">
        <f t="shared" si="516"/>
        <v>301516</v>
      </c>
      <c r="M4089" s="25" t="str">
        <f t="shared" si="517"/>
        <v>DUKUH 3</v>
      </c>
    </row>
    <row r="4090" spans="2:13" x14ac:dyDescent="0.25">
      <c r="B4090" s="6">
        <v>43393</v>
      </c>
      <c r="C4090" s="4" t="s">
        <v>2284</v>
      </c>
      <c r="D4090" s="5">
        <v>45000</v>
      </c>
      <c r="E4090" s="5">
        <v>0</v>
      </c>
      <c r="F4090" s="5">
        <f t="shared" si="518"/>
        <v>2020856400</v>
      </c>
      <c r="H4090" s="25" t="str">
        <f t="shared" si="512"/>
        <v>18</v>
      </c>
      <c r="I4090" s="25" t="str">
        <f t="shared" si="513"/>
        <v>10</v>
      </c>
      <c r="J4090" s="25" t="str">
        <f t="shared" si="514"/>
        <v>2018</v>
      </c>
      <c r="K4090" s="25" t="str">
        <f t="shared" si="515"/>
        <v>3</v>
      </c>
      <c r="L4090" s="25" t="str">
        <f t="shared" si="516"/>
        <v>301513</v>
      </c>
      <c r="M4090" s="25" t="str">
        <f t="shared" si="517"/>
        <v>KP RAMBUTAN</v>
      </c>
    </row>
    <row r="4091" spans="2:13" x14ac:dyDescent="0.25">
      <c r="B4091" s="6">
        <v>43393</v>
      </c>
      <c r="C4091" s="4" t="s">
        <v>2311</v>
      </c>
      <c r="D4091" s="5">
        <v>240000</v>
      </c>
      <c r="E4091" s="5">
        <v>0</v>
      </c>
      <c r="F4091" s="5">
        <f t="shared" si="518"/>
        <v>2021096400</v>
      </c>
      <c r="H4091" s="25" t="str">
        <f t="shared" si="512"/>
        <v>18</v>
      </c>
      <c r="I4091" s="25" t="str">
        <f t="shared" si="513"/>
        <v>10</v>
      </c>
      <c r="J4091" s="25" t="str">
        <f t="shared" si="514"/>
        <v>2018</v>
      </c>
      <c r="K4091" s="25" t="str">
        <f t="shared" si="515"/>
        <v>2</v>
      </c>
      <c r="L4091" s="25" t="str">
        <f t="shared" si="516"/>
        <v>301513</v>
      </c>
      <c r="M4091" s="25" t="str">
        <f t="shared" si="517"/>
        <v>KP RAMBUTAN</v>
      </c>
    </row>
    <row r="4092" spans="2:13" x14ac:dyDescent="0.25">
      <c r="B4092" s="6">
        <v>43393</v>
      </c>
      <c r="C4092" s="4" t="s">
        <v>2328</v>
      </c>
      <c r="D4092" s="5">
        <v>30000</v>
      </c>
      <c r="E4092" s="5">
        <v>0</v>
      </c>
      <c r="F4092" s="5">
        <f t="shared" si="518"/>
        <v>2021126400</v>
      </c>
      <c r="H4092" s="25" t="str">
        <f t="shared" si="512"/>
        <v>19</v>
      </c>
      <c r="I4092" s="25" t="str">
        <f t="shared" si="513"/>
        <v>10</v>
      </c>
      <c r="J4092" s="25" t="str">
        <f t="shared" si="514"/>
        <v>2018</v>
      </c>
      <c r="K4092" s="25" t="str">
        <f t="shared" si="515"/>
        <v>3</v>
      </c>
      <c r="L4092" s="25" t="str">
        <f t="shared" si="516"/>
        <v>301510</v>
      </c>
      <c r="M4092" s="25" t="str">
        <f t="shared" si="517"/>
        <v>LT AGUNG 1</v>
      </c>
    </row>
    <row r="4093" spans="2:13" x14ac:dyDescent="0.25">
      <c r="B4093" s="6">
        <v>43393</v>
      </c>
      <c r="C4093" s="4" t="s">
        <v>2326</v>
      </c>
      <c r="D4093" s="5">
        <v>30000</v>
      </c>
      <c r="E4093" s="5">
        <v>0</v>
      </c>
      <c r="F4093" s="5">
        <f t="shared" si="518"/>
        <v>2021156400</v>
      </c>
      <c r="H4093" s="25" t="str">
        <f t="shared" si="512"/>
        <v>19</v>
      </c>
      <c r="I4093" s="25" t="str">
        <f t="shared" si="513"/>
        <v>10</v>
      </c>
      <c r="J4093" s="25" t="str">
        <f t="shared" si="514"/>
        <v>2018</v>
      </c>
      <c r="K4093" s="25" t="str">
        <f t="shared" si="515"/>
        <v>3</v>
      </c>
      <c r="L4093" s="25" t="str">
        <f t="shared" si="516"/>
        <v>301507</v>
      </c>
      <c r="M4093" s="25" t="str">
        <f t="shared" si="517"/>
        <v>AMPERA 2</v>
      </c>
    </row>
    <row r="4094" spans="2:13" x14ac:dyDescent="0.25">
      <c r="B4094" s="6">
        <v>43393</v>
      </c>
      <c r="C4094" s="4" t="s">
        <v>2328</v>
      </c>
      <c r="D4094" s="5">
        <v>465000</v>
      </c>
      <c r="E4094" s="5">
        <v>0</v>
      </c>
      <c r="F4094" s="5">
        <f t="shared" si="518"/>
        <v>2021621400</v>
      </c>
      <c r="H4094" s="25" t="str">
        <f t="shared" si="512"/>
        <v>19</v>
      </c>
      <c r="I4094" s="25" t="str">
        <f t="shared" si="513"/>
        <v>10</v>
      </c>
      <c r="J4094" s="25" t="str">
        <f t="shared" si="514"/>
        <v>2018</v>
      </c>
      <c r="K4094" s="25" t="str">
        <f t="shared" si="515"/>
        <v>3</v>
      </c>
      <c r="L4094" s="25" t="str">
        <f t="shared" si="516"/>
        <v>301510</v>
      </c>
      <c r="M4094" s="25" t="str">
        <f t="shared" si="517"/>
        <v>LT AGUNG 1</v>
      </c>
    </row>
    <row r="4095" spans="2:13" x14ac:dyDescent="0.25">
      <c r="B4095" s="6">
        <v>43393</v>
      </c>
      <c r="C4095" s="4" t="s">
        <v>2327</v>
      </c>
      <c r="D4095" s="5">
        <v>352500</v>
      </c>
      <c r="E4095" s="5">
        <v>0</v>
      </c>
      <c r="F4095" s="5">
        <f t="shared" si="518"/>
        <v>2021973900</v>
      </c>
      <c r="H4095" s="25" t="str">
        <f t="shared" si="512"/>
        <v>19</v>
      </c>
      <c r="I4095" s="25" t="str">
        <f t="shared" si="513"/>
        <v>10</v>
      </c>
      <c r="J4095" s="25" t="str">
        <f t="shared" si="514"/>
        <v>2018</v>
      </c>
      <c r="K4095" s="25" t="str">
        <f t="shared" si="515"/>
        <v>3</v>
      </c>
      <c r="L4095" s="25" t="str">
        <f t="shared" si="516"/>
        <v>301503</v>
      </c>
      <c r="M4095" s="25" t="str">
        <f t="shared" si="517"/>
        <v>CIPUTAT 1</v>
      </c>
    </row>
    <row r="4096" spans="2:13" x14ac:dyDescent="0.25">
      <c r="B4096" s="6">
        <v>43393</v>
      </c>
      <c r="C4096" s="4" t="s">
        <v>2325</v>
      </c>
      <c r="D4096" s="5">
        <v>330000</v>
      </c>
      <c r="E4096" s="5">
        <v>0</v>
      </c>
      <c r="F4096" s="5">
        <f t="shared" si="518"/>
        <v>2022303900</v>
      </c>
      <c r="H4096" s="25" t="str">
        <f t="shared" si="512"/>
        <v>19</v>
      </c>
      <c r="I4096" s="25" t="str">
        <f t="shared" si="513"/>
        <v>10</v>
      </c>
      <c r="J4096" s="25" t="str">
        <f t="shared" si="514"/>
        <v>2018</v>
      </c>
      <c r="K4096" s="25" t="str">
        <f t="shared" si="515"/>
        <v>3</v>
      </c>
      <c r="L4096" s="25" t="str">
        <f t="shared" si="516"/>
        <v>301506</v>
      </c>
      <c r="M4096" s="25" t="str">
        <f t="shared" si="517"/>
        <v>FATMAWATI 1</v>
      </c>
    </row>
    <row r="4097" spans="2:13" x14ac:dyDescent="0.25">
      <c r="B4097" s="6">
        <v>43393</v>
      </c>
      <c r="C4097" s="4" t="s">
        <v>2326</v>
      </c>
      <c r="D4097" s="5">
        <v>195000</v>
      </c>
      <c r="E4097" s="5">
        <v>0</v>
      </c>
      <c r="F4097" s="5">
        <f t="shared" si="518"/>
        <v>2022498900</v>
      </c>
      <c r="H4097" s="25" t="str">
        <f t="shared" si="512"/>
        <v>19</v>
      </c>
      <c r="I4097" s="25" t="str">
        <f t="shared" si="513"/>
        <v>10</v>
      </c>
      <c r="J4097" s="25" t="str">
        <f t="shared" si="514"/>
        <v>2018</v>
      </c>
      <c r="K4097" s="25" t="str">
        <f t="shared" si="515"/>
        <v>3</v>
      </c>
      <c r="L4097" s="25" t="str">
        <f t="shared" si="516"/>
        <v>301507</v>
      </c>
      <c r="M4097" s="25" t="str">
        <f t="shared" si="517"/>
        <v>AMPERA 2</v>
      </c>
    </row>
    <row r="4098" spans="2:13" x14ac:dyDescent="0.25">
      <c r="B4098" s="6">
        <v>43393</v>
      </c>
      <c r="C4098" s="4" t="s">
        <v>2330</v>
      </c>
      <c r="D4098" s="5">
        <v>60000</v>
      </c>
      <c r="E4098" s="5">
        <v>0</v>
      </c>
      <c r="F4098" s="5">
        <f t="shared" si="518"/>
        <v>2022558900</v>
      </c>
      <c r="H4098" s="25" t="str">
        <f t="shared" si="512"/>
        <v>19</v>
      </c>
      <c r="I4098" s="25" t="str">
        <f t="shared" si="513"/>
        <v>10</v>
      </c>
      <c r="J4098" s="25" t="str">
        <f t="shared" si="514"/>
        <v>2018</v>
      </c>
      <c r="K4098" s="25" t="str">
        <f t="shared" si="515"/>
        <v>3</v>
      </c>
      <c r="L4098" s="25" t="str">
        <f t="shared" si="516"/>
        <v>301534</v>
      </c>
      <c r="M4098" s="25" t="str">
        <f t="shared" si="517"/>
        <v>LT AGUNG 3</v>
      </c>
    </row>
    <row r="4099" spans="2:13" x14ac:dyDescent="0.25">
      <c r="B4099" s="6">
        <v>43393</v>
      </c>
      <c r="C4099" s="4" t="s">
        <v>2329</v>
      </c>
      <c r="D4099" s="5">
        <v>15000</v>
      </c>
      <c r="E4099" s="5">
        <v>0</v>
      </c>
      <c r="F4099" s="5">
        <f t="shared" si="518"/>
        <v>2022573900</v>
      </c>
      <c r="H4099" s="25" t="str">
        <f t="shared" si="512"/>
        <v>19</v>
      </c>
      <c r="I4099" s="25" t="str">
        <f t="shared" si="513"/>
        <v>10</v>
      </c>
      <c r="J4099" s="25" t="str">
        <f t="shared" si="514"/>
        <v>2018</v>
      </c>
      <c r="K4099" s="25" t="str">
        <f t="shared" si="515"/>
        <v>3</v>
      </c>
      <c r="L4099" s="25" t="str">
        <f t="shared" si="516"/>
        <v>301511</v>
      </c>
      <c r="M4099" s="25" t="str">
        <f t="shared" si="517"/>
        <v>GEDONG 2</v>
      </c>
    </row>
    <row r="4100" spans="2:13" x14ac:dyDescent="0.25">
      <c r="B4100" s="6">
        <v>43393</v>
      </c>
      <c r="C4100" s="4" t="s">
        <v>2331</v>
      </c>
      <c r="D4100" s="5">
        <v>480000</v>
      </c>
      <c r="E4100" s="5">
        <v>0</v>
      </c>
      <c r="F4100" s="5">
        <f t="shared" si="518"/>
        <v>2023053900</v>
      </c>
      <c r="H4100" s="25" t="str">
        <f t="shared" si="512"/>
        <v>19</v>
      </c>
      <c r="I4100" s="25" t="str">
        <f t="shared" si="513"/>
        <v>10</v>
      </c>
      <c r="J4100" s="25" t="str">
        <f t="shared" si="514"/>
        <v>2018</v>
      </c>
      <c r="K4100" s="25" t="str">
        <f t="shared" si="515"/>
        <v>3</v>
      </c>
      <c r="L4100" s="25" t="str">
        <f t="shared" si="516"/>
        <v>301509</v>
      </c>
      <c r="M4100" s="25" t="str">
        <f t="shared" si="517"/>
        <v>LT AGUNG 2</v>
      </c>
    </row>
    <row r="4101" spans="2:13" x14ac:dyDescent="0.25">
      <c r="B4101" s="6">
        <v>43393</v>
      </c>
      <c r="C4101" s="4" t="s">
        <v>2332</v>
      </c>
      <c r="D4101" s="5">
        <v>600000</v>
      </c>
      <c r="E4101" s="5">
        <v>0</v>
      </c>
      <c r="F4101" s="5">
        <f t="shared" si="518"/>
        <v>2023653900</v>
      </c>
      <c r="H4101" s="25" t="str">
        <f t="shared" si="512"/>
        <v>19</v>
      </c>
      <c r="I4101" s="25" t="str">
        <f t="shared" si="513"/>
        <v>10</v>
      </c>
      <c r="J4101" s="25" t="str">
        <f t="shared" si="514"/>
        <v>2018</v>
      </c>
      <c r="K4101" s="25" t="str">
        <f t="shared" si="515"/>
        <v>3</v>
      </c>
      <c r="L4101" s="25" t="str">
        <f t="shared" si="516"/>
        <v>301516</v>
      </c>
      <c r="M4101" s="25" t="str">
        <f t="shared" si="517"/>
        <v>DUKUH 3</v>
      </c>
    </row>
    <row r="4102" spans="2:13" x14ac:dyDescent="0.25">
      <c r="B4102" s="6">
        <v>43393</v>
      </c>
      <c r="C4102" s="4" t="s">
        <v>2334</v>
      </c>
      <c r="D4102" s="5">
        <v>615000</v>
      </c>
      <c r="E4102" s="5">
        <v>0</v>
      </c>
      <c r="F4102" s="5">
        <f t="shared" si="518"/>
        <v>2024268900</v>
      </c>
      <c r="H4102" s="25" t="str">
        <f t="shared" si="512"/>
        <v>19</v>
      </c>
      <c r="I4102" s="25" t="str">
        <f t="shared" si="513"/>
        <v>10</v>
      </c>
      <c r="J4102" s="25" t="str">
        <f t="shared" si="514"/>
        <v>2018</v>
      </c>
      <c r="K4102" s="25" t="str">
        <f t="shared" si="515"/>
        <v>3</v>
      </c>
      <c r="L4102" s="25" t="str">
        <f t="shared" si="516"/>
        <v>301508</v>
      </c>
      <c r="M4102" s="25" t="str">
        <f t="shared" si="517"/>
        <v>AMPERA 1</v>
      </c>
    </row>
    <row r="4103" spans="2:13" x14ac:dyDescent="0.25">
      <c r="B4103" s="6">
        <v>43393</v>
      </c>
      <c r="C4103" s="4" t="s">
        <v>2336</v>
      </c>
      <c r="D4103" s="5">
        <v>240000</v>
      </c>
      <c r="E4103" s="5">
        <v>0</v>
      </c>
      <c r="F4103" s="5">
        <f t="shared" si="518"/>
        <v>2024508900</v>
      </c>
      <c r="H4103" s="25" t="str">
        <f t="shared" ref="H4103:H4166" si="519">MID(C4103,81,2)</f>
        <v>19</v>
      </c>
      <c r="I4103" s="25" t="str">
        <f t="shared" ref="I4103:I4166" si="520">MID(C4103,83,2)</f>
        <v>10</v>
      </c>
      <c r="J4103" s="25" t="str">
        <f t="shared" ref="J4103:J4166" si="521">MID(C4103,85,4)</f>
        <v>2018</v>
      </c>
      <c r="K4103" s="25" t="str">
        <f t="shared" ref="K4103:K4166" si="522">MID(C4103,90,1)</f>
        <v>3</v>
      </c>
      <c r="L4103" s="25" t="str">
        <f t="shared" ref="L4103:L4166" si="523">MID(C4103,92,6)</f>
        <v>301505</v>
      </c>
      <c r="M4103" s="25" t="str">
        <f t="shared" ref="M4103:M4166" si="524">MID(C4103,99,15)</f>
        <v>FATMAWATI 2</v>
      </c>
    </row>
    <row r="4104" spans="2:13" x14ac:dyDescent="0.25">
      <c r="B4104" s="6">
        <v>43393</v>
      </c>
      <c r="C4104" s="4" t="s">
        <v>2335</v>
      </c>
      <c r="D4104" s="5">
        <v>307500</v>
      </c>
      <c r="E4104" s="5">
        <v>0</v>
      </c>
      <c r="F4104" s="5">
        <f t="shared" si="518"/>
        <v>2024816400</v>
      </c>
      <c r="H4104" s="25" t="str">
        <f t="shared" si="519"/>
        <v>19</v>
      </c>
      <c r="I4104" s="25" t="str">
        <f t="shared" si="520"/>
        <v>10</v>
      </c>
      <c r="J4104" s="25" t="str">
        <f t="shared" si="521"/>
        <v>2018</v>
      </c>
      <c r="K4104" s="25" t="str">
        <f t="shared" si="522"/>
        <v>3</v>
      </c>
      <c r="L4104" s="25" t="str">
        <f t="shared" si="523"/>
        <v>301504</v>
      </c>
      <c r="M4104" s="25" t="str">
        <f t="shared" si="524"/>
        <v>PD PINANG</v>
      </c>
    </row>
    <row r="4105" spans="2:13" x14ac:dyDescent="0.25">
      <c r="B4105" s="6">
        <v>43393</v>
      </c>
      <c r="C4105" s="4" t="s">
        <v>2348</v>
      </c>
      <c r="D4105" s="5">
        <v>180000</v>
      </c>
      <c r="E4105" s="5">
        <v>0</v>
      </c>
      <c r="F4105" s="5">
        <f t="shared" si="518"/>
        <v>2024996400</v>
      </c>
      <c r="H4105" s="25" t="str">
        <f t="shared" si="519"/>
        <v>19</v>
      </c>
      <c r="I4105" s="25" t="str">
        <f t="shared" si="520"/>
        <v>10</v>
      </c>
      <c r="J4105" s="25" t="str">
        <f t="shared" si="521"/>
        <v>2018</v>
      </c>
      <c r="K4105" s="25" t="str">
        <f t="shared" si="522"/>
        <v>1</v>
      </c>
      <c r="L4105" s="25" t="str">
        <f t="shared" si="523"/>
        <v>301513</v>
      </c>
      <c r="M4105" s="25" t="str">
        <f t="shared" si="524"/>
        <v>KP RAMBUTAN</v>
      </c>
    </row>
    <row r="4106" spans="2:13" x14ac:dyDescent="0.25">
      <c r="B4106" s="6">
        <v>43393</v>
      </c>
      <c r="C4106" s="4" t="s">
        <v>2365</v>
      </c>
      <c r="D4106" s="5">
        <v>180000</v>
      </c>
      <c r="E4106" s="5">
        <v>0</v>
      </c>
      <c r="F4106" s="5">
        <f t="shared" si="518"/>
        <v>2025176400</v>
      </c>
      <c r="H4106" s="25" t="str">
        <f t="shared" si="519"/>
        <v>19</v>
      </c>
      <c r="I4106" s="25" t="str">
        <f t="shared" si="520"/>
        <v>10</v>
      </c>
      <c r="J4106" s="25" t="str">
        <f t="shared" si="521"/>
        <v>2018</v>
      </c>
      <c r="K4106" s="25" t="str">
        <f t="shared" si="522"/>
        <v>2</v>
      </c>
      <c r="L4106" s="25" t="str">
        <f t="shared" si="523"/>
        <v>301513</v>
      </c>
      <c r="M4106" s="25" t="str">
        <f t="shared" si="524"/>
        <v>KP RAMBUTAN</v>
      </c>
    </row>
    <row r="4107" spans="2:13" x14ac:dyDescent="0.25">
      <c r="B4107" s="6">
        <v>43393</v>
      </c>
      <c r="C4107" s="4" t="s">
        <v>2333</v>
      </c>
      <c r="D4107" s="5">
        <v>150000</v>
      </c>
      <c r="E4107" s="5">
        <v>0</v>
      </c>
      <c r="F4107" s="5">
        <f t="shared" si="518"/>
        <v>2025326400</v>
      </c>
      <c r="H4107" s="25" t="str">
        <f t="shared" si="519"/>
        <v>19</v>
      </c>
      <c r="I4107" s="25" t="str">
        <f t="shared" si="520"/>
        <v>10</v>
      </c>
      <c r="J4107" s="25" t="str">
        <f t="shared" si="521"/>
        <v>2018</v>
      </c>
      <c r="K4107" s="25" t="str">
        <f t="shared" si="522"/>
        <v>3</v>
      </c>
      <c r="L4107" s="25" t="str">
        <f t="shared" si="523"/>
        <v>301512</v>
      </c>
      <c r="M4107" s="25" t="str">
        <f t="shared" si="524"/>
        <v>GEDONG 1</v>
      </c>
    </row>
    <row r="4108" spans="2:13" x14ac:dyDescent="0.25">
      <c r="B4108" s="6">
        <v>43393</v>
      </c>
      <c r="C4108" s="4" t="s">
        <v>2329</v>
      </c>
      <c r="D4108" s="5">
        <v>135000</v>
      </c>
      <c r="E4108" s="5">
        <v>0</v>
      </c>
      <c r="F4108" s="5">
        <f t="shared" si="518"/>
        <v>2025461400</v>
      </c>
      <c r="H4108" s="25" t="str">
        <f t="shared" si="519"/>
        <v>19</v>
      </c>
      <c r="I4108" s="25" t="str">
        <f t="shared" si="520"/>
        <v>10</v>
      </c>
      <c r="J4108" s="25" t="str">
        <f t="shared" si="521"/>
        <v>2018</v>
      </c>
      <c r="K4108" s="25" t="str">
        <f t="shared" si="522"/>
        <v>3</v>
      </c>
      <c r="L4108" s="25" t="str">
        <f t="shared" si="523"/>
        <v>301511</v>
      </c>
      <c r="M4108" s="25" t="str">
        <f t="shared" si="524"/>
        <v>GEDONG 2</v>
      </c>
    </row>
    <row r="4109" spans="2:13" x14ac:dyDescent="0.25">
      <c r="B4109" s="6">
        <v>43393</v>
      </c>
      <c r="C4109" s="4" t="s">
        <v>2335</v>
      </c>
      <c r="D4109" s="5">
        <v>30000</v>
      </c>
      <c r="E4109" s="5">
        <v>0</v>
      </c>
      <c r="F4109" s="5">
        <f t="shared" si="518"/>
        <v>2025491400</v>
      </c>
      <c r="H4109" s="25" t="str">
        <f t="shared" si="519"/>
        <v>19</v>
      </c>
      <c r="I4109" s="25" t="str">
        <f t="shared" si="520"/>
        <v>10</v>
      </c>
      <c r="J4109" s="25" t="str">
        <f t="shared" si="521"/>
        <v>2018</v>
      </c>
      <c r="K4109" s="25" t="str">
        <f t="shared" si="522"/>
        <v>3</v>
      </c>
      <c r="L4109" s="25" t="str">
        <f t="shared" si="523"/>
        <v>301504</v>
      </c>
      <c r="M4109" s="25" t="str">
        <f t="shared" si="524"/>
        <v>PD PINANG</v>
      </c>
    </row>
    <row r="4110" spans="2:13" x14ac:dyDescent="0.25">
      <c r="B4110" s="6">
        <v>43393</v>
      </c>
      <c r="C4110" s="4" t="s">
        <v>2339</v>
      </c>
      <c r="D4110" s="5">
        <v>682500</v>
      </c>
      <c r="E4110" s="5">
        <v>0</v>
      </c>
      <c r="F4110" s="5">
        <f t="shared" si="518"/>
        <v>2026173900</v>
      </c>
      <c r="H4110" s="25" t="str">
        <f t="shared" si="519"/>
        <v>19</v>
      </c>
      <c r="I4110" s="25" t="str">
        <f t="shared" si="520"/>
        <v>10</v>
      </c>
      <c r="J4110" s="25" t="str">
        <f t="shared" si="521"/>
        <v>2018</v>
      </c>
      <c r="K4110" s="25" t="str">
        <f t="shared" si="522"/>
        <v>3</v>
      </c>
      <c r="L4110" s="25" t="str">
        <f t="shared" si="523"/>
        <v>301514</v>
      </c>
      <c r="M4110" s="25" t="str">
        <f t="shared" si="524"/>
        <v>PS REBO</v>
      </c>
    </row>
    <row r="4111" spans="2:13" x14ac:dyDescent="0.25">
      <c r="B4111" s="6">
        <v>43393</v>
      </c>
      <c r="C4111" s="4" t="s">
        <v>2348</v>
      </c>
      <c r="D4111" s="5">
        <v>480000</v>
      </c>
      <c r="E4111" s="5">
        <v>0</v>
      </c>
      <c r="F4111" s="5">
        <f t="shared" si="518"/>
        <v>2026653900</v>
      </c>
      <c r="H4111" s="25" t="str">
        <f t="shared" si="519"/>
        <v>19</v>
      </c>
      <c r="I4111" s="25" t="str">
        <f t="shared" si="520"/>
        <v>10</v>
      </c>
      <c r="J4111" s="25" t="str">
        <f t="shared" si="521"/>
        <v>2018</v>
      </c>
      <c r="K4111" s="25" t="str">
        <f t="shared" si="522"/>
        <v>1</v>
      </c>
      <c r="L4111" s="25" t="str">
        <f t="shared" si="523"/>
        <v>301513</v>
      </c>
      <c r="M4111" s="25" t="str">
        <f t="shared" si="524"/>
        <v>KP RAMBUTAN</v>
      </c>
    </row>
    <row r="4112" spans="2:13" x14ac:dyDescent="0.25">
      <c r="B4112" s="6">
        <v>43393</v>
      </c>
      <c r="C4112" s="4" t="s">
        <v>2327</v>
      </c>
      <c r="D4112" s="5">
        <v>60000</v>
      </c>
      <c r="E4112" s="5">
        <v>0</v>
      </c>
      <c r="F4112" s="5">
        <f t="shared" si="518"/>
        <v>2026713900</v>
      </c>
      <c r="H4112" s="25" t="str">
        <f t="shared" si="519"/>
        <v>19</v>
      </c>
      <c r="I4112" s="25" t="str">
        <f t="shared" si="520"/>
        <v>10</v>
      </c>
      <c r="J4112" s="25" t="str">
        <f t="shared" si="521"/>
        <v>2018</v>
      </c>
      <c r="K4112" s="25" t="str">
        <f t="shared" si="522"/>
        <v>3</v>
      </c>
      <c r="L4112" s="25" t="str">
        <f t="shared" si="523"/>
        <v>301503</v>
      </c>
      <c r="M4112" s="25" t="str">
        <f t="shared" si="524"/>
        <v>CIPUTAT 1</v>
      </c>
    </row>
    <row r="4113" spans="2:13" x14ac:dyDescent="0.25">
      <c r="B4113" s="6">
        <v>43393</v>
      </c>
      <c r="C4113" s="4" t="s">
        <v>2337</v>
      </c>
      <c r="D4113" s="5">
        <v>375000</v>
      </c>
      <c r="E4113" s="5">
        <v>0</v>
      </c>
      <c r="F4113" s="5">
        <f t="shared" si="518"/>
        <v>2027088900</v>
      </c>
      <c r="H4113" s="25" t="str">
        <f t="shared" si="519"/>
        <v>19</v>
      </c>
      <c r="I4113" s="25" t="str">
        <f t="shared" si="520"/>
        <v>10</v>
      </c>
      <c r="J4113" s="25" t="str">
        <f t="shared" si="521"/>
        <v>2018</v>
      </c>
      <c r="K4113" s="25" t="str">
        <f t="shared" si="522"/>
        <v>3</v>
      </c>
      <c r="L4113" s="25" t="str">
        <f t="shared" si="523"/>
        <v>301515</v>
      </c>
      <c r="M4113" s="25" t="str">
        <f t="shared" si="524"/>
        <v>DUKUH 1</v>
      </c>
    </row>
    <row r="4114" spans="2:13" x14ac:dyDescent="0.25">
      <c r="B4114" s="6">
        <v>43393</v>
      </c>
      <c r="C4114" s="4" t="s">
        <v>2334</v>
      </c>
      <c r="D4114" s="5">
        <v>60000</v>
      </c>
      <c r="E4114" s="5">
        <v>0</v>
      </c>
      <c r="F4114" s="5">
        <f t="shared" si="518"/>
        <v>2027148900</v>
      </c>
      <c r="H4114" s="25" t="str">
        <f t="shared" si="519"/>
        <v>19</v>
      </c>
      <c r="I4114" s="25" t="str">
        <f t="shared" si="520"/>
        <v>10</v>
      </c>
      <c r="J4114" s="25" t="str">
        <f t="shared" si="521"/>
        <v>2018</v>
      </c>
      <c r="K4114" s="25" t="str">
        <f t="shared" si="522"/>
        <v>3</v>
      </c>
      <c r="L4114" s="25" t="str">
        <f t="shared" si="523"/>
        <v>301508</v>
      </c>
      <c r="M4114" s="25" t="str">
        <f t="shared" si="524"/>
        <v>AMPERA 1</v>
      </c>
    </row>
    <row r="4115" spans="2:13" x14ac:dyDescent="0.25">
      <c r="B4115" s="6">
        <v>43393</v>
      </c>
      <c r="C4115" s="4" t="s">
        <v>2338</v>
      </c>
      <c r="D4115" s="5">
        <v>15000</v>
      </c>
      <c r="E4115" s="5">
        <v>0</v>
      </c>
      <c r="F4115" s="5">
        <f t="shared" si="518"/>
        <v>2027163900</v>
      </c>
      <c r="H4115" s="25" t="str">
        <f t="shared" si="519"/>
        <v>19</v>
      </c>
      <c r="I4115" s="25" t="str">
        <f t="shared" si="520"/>
        <v>10</v>
      </c>
      <c r="J4115" s="25" t="str">
        <f t="shared" si="521"/>
        <v>2018</v>
      </c>
      <c r="K4115" s="25" t="str">
        <f t="shared" si="522"/>
        <v>3</v>
      </c>
      <c r="L4115" s="25" t="str">
        <f t="shared" si="523"/>
        <v>301513</v>
      </c>
      <c r="M4115" s="25" t="str">
        <f t="shared" si="524"/>
        <v>KP RAMBUTAN</v>
      </c>
    </row>
    <row r="4116" spans="2:13" x14ac:dyDescent="0.25">
      <c r="B4116" s="6">
        <v>43393</v>
      </c>
      <c r="C4116" s="4" t="s">
        <v>2333</v>
      </c>
      <c r="D4116" s="5">
        <v>15000</v>
      </c>
      <c r="E4116" s="5">
        <v>0</v>
      </c>
      <c r="F4116" s="5">
        <f t="shared" si="518"/>
        <v>2027178900</v>
      </c>
      <c r="H4116" s="25" t="str">
        <f t="shared" si="519"/>
        <v>19</v>
      </c>
      <c r="I4116" s="25" t="str">
        <f t="shared" si="520"/>
        <v>10</v>
      </c>
      <c r="J4116" s="25" t="str">
        <f t="shared" si="521"/>
        <v>2018</v>
      </c>
      <c r="K4116" s="25" t="str">
        <f t="shared" si="522"/>
        <v>3</v>
      </c>
      <c r="L4116" s="25" t="str">
        <f t="shared" si="523"/>
        <v>301512</v>
      </c>
      <c r="M4116" s="25" t="str">
        <f t="shared" si="524"/>
        <v>GEDONG 1</v>
      </c>
    </row>
    <row r="4117" spans="2:13" x14ac:dyDescent="0.25">
      <c r="B4117" s="6">
        <v>43393</v>
      </c>
      <c r="C4117" s="4" t="s">
        <v>2339</v>
      </c>
      <c r="D4117" s="5">
        <v>60000</v>
      </c>
      <c r="E4117" s="5">
        <v>0</v>
      </c>
      <c r="F4117" s="5">
        <f t="shared" si="518"/>
        <v>2027238900</v>
      </c>
      <c r="H4117" s="25" t="str">
        <f t="shared" si="519"/>
        <v>19</v>
      </c>
      <c r="I4117" s="25" t="str">
        <f t="shared" si="520"/>
        <v>10</v>
      </c>
      <c r="J4117" s="25" t="str">
        <f t="shared" si="521"/>
        <v>2018</v>
      </c>
      <c r="K4117" s="25" t="str">
        <f t="shared" si="522"/>
        <v>3</v>
      </c>
      <c r="L4117" s="25" t="str">
        <f t="shared" si="523"/>
        <v>301514</v>
      </c>
      <c r="M4117" s="25" t="str">
        <f t="shared" si="524"/>
        <v>PS REBO</v>
      </c>
    </row>
    <row r="4118" spans="2:13" x14ac:dyDescent="0.25">
      <c r="B4118" s="6">
        <v>43393</v>
      </c>
      <c r="C4118" s="4" t="s">
        <v>2332</v>
      </c>
      <c r="D4118" s="5">
        <v>107500</v>
      </c>
      <c r="E4118" s="5">
        <v>0</v>
      </c>
      <c r="F4118" s="5">
        <f t="shared" si="518"/>
        <v>2027346400</v>
      </c>
      <c r="H4118" s="25" t="str">
        <f t="shared" si="519"/>
        <v>19</v>
      </c>
      <c r="I4118" s="25" t="str">
        <f t="shared" si="520"/>
        <v>10</v>
      </c>
      <c r="J4118" s="25" t="str">
        <f t="shared" si="521"/>
        <v>2018</v>
      </c>
      <c r="K4118" s="25" t="str">
        <f t="shared" si="522"/>
        <v>3</v>
      </c>
      <c r="L4118" s="25" t="str">
        <f t="shared" si="523"/>
        <v>301516</v>
      </c>
      <c r="M4118" s="25" t="str">
        <f t="shared" si="524"/>
        <v>DUKUH 3</v>
      </c>
    </row>
    <row r="4119" spans="2:13" x14ac:dyDescent="0.25">
      <c r="B4119" s="6">
        <v>43393</v>
      </c>
      <c r="C4119" s="4" t="s">
        <v>2370</v>
      </c>
      <c r="D4119" s="5">
        <v>495000</v>
      </c>
      <c r="E4119" s="5">
        <v>0</v>
      </c>
      <c r="F4119" s="5">
        <f t="shared" si="518"/>
        <v>2027841400</v>
      </c>
      <c r="H4119" s="25" t="str">
        <f t="shared" si="519"/>
        <v>20</v>
      </c>
      <c r="I4119" s="25" t="str">
        <f t="shared" si="520"/>
        <v>10</v>
      </c>
      <c r="J4119" s="25" t="str">
        <f t="shared" si="521"/>
        <v>2018</v>
      </c>
      <c r="K4119" s="25" t="str">
        <f t="shared" si="522"/>
        <v>3</v>
      </c>
      <c r="L4119" s="25" t="str">
        <f t="shared" si="523"/>
        <v>301509</v>
      </c>
      <c r="M4119" s="25" t="str">
        <f t="shared" si="524"/>
        <v>LT AGUNG 2</v>
      </c>
    </row>
    <row r="4120" spans="2:13" x14ac:dyDescent="0.25">
      <c r="B4120" s="6">
        <v>43393</v>
      </c>
      <c r="C4120" s="4" t="s">
        <v>2371</v>
      </c>
      <c r="D4120" s="5">
        <v>165000</v>
      </c>
      <c r="E4120" s="5">
        <v>0</v>
      </c>
      <c r="F4120" s="5">
        <f t="shared" si="518"/>
        <v>2028006400</v>
      </c>
      <c r="H4120" s="25" t="str">
        <f t="shared" si="519"/>
        <v>20</v>
      </c>
      <c r="I4120" s="25" t="str">
        <f t="shared" si="520"/>
        <v>10</v>
      </c>
      <c r="J4120" s="25" t="str">
        <f t="shared" si="521"/>
        <v>2018</v>
      </c>
      <c r="K4120" s="25" t="str">
        <f t="shared" si="522"/>
        <v>3</v>
      </c>
      <c r="L4120" s="25" t="str">
        <f t="shared" si="523"/>
        <v>301515</v>
      </c>
      <c r="M4120" s="25" t="str">
        <f t="shared" si="524"/>
        <v>DUKUH 1</v>
      </c>
    </row>
    <row r="4121" spans="2:13" x14ac:dyDescent="0.25">
      <c r="B4121" s="6">
        <v>43393</v>
      </c>
      <c r="C4121" s="4" t="s">
        <v>2372</v>
      </c>
      <c r="D4121" s="5">
        <v>45000</v>
      </c>
      <c r="E4121" s="5">
        <v>0</v>
      </c>
      <c r="F4121" s="5">
        <f t="shared" si="518"/>
        <v>2028051400</v>
      </c>
      <c r="H4121" s="25" t="str">
        <f t="shared" si="519"/>
        <v>20</v>
      </c>
      <c r="I4121" s="25" t="str">
        <f t="shared" si="520"/>
        <v>10</v>
      </c>
      <c r="J4121" s="25" t="str">
        <f t="shared" si="521"/>
        <v>2018</v>
      </c>
      <c r="K4121" s="25" t="str">
        <f t="shared" si="522"/>
        <v>3</v>
      </c>
      <c r="L4121" s="25" t="str">
        <f t="shared" si="523"/>
        <v>301506</v>
      </c>
      <c r="M4121" s="25" t="str">
        <f t="shared" si="524"/>
        <v>FATMAWATI 1</v>
      </c>
    </row>
    <row r="4122" spans="2:13" x14ac:dyDescent="0.25">
      <c r="B4122" s="6">
        <v>43393</v>
      </c>
      <c r="C4122" s="4" t="s">
        <v>2373</v>
      </c>
      <c r="D4122" s="5">
        <v>607500</v>
      </c>
      <c r="E4122" s="5">
        <v>0</v>
      </c>
      <c r="F4122" s="5">
        <f t="shared" si="518"/>
        <v>2028658900</v>
      </c>
      <c r="H4122" s="25" t="str">
        <f t="shared" si="519"/>
        <v>20</v>
      </c>
      <c r="I4122" s="25" t="str">
        <f t="shared" si="520"/>
        <v>10</v>
      </c>
      <c r="J4122" s="25" t="str">
        <f t="shared" si="521"/>
        <v>2018</v>
      </c>
      <c r="K4122" s="25" t="str">
        <f t="shared" si="522"/>
        <v>3</v>
      </c>
      <c r="L4122" s="25" t="str">
        <f t="shared" si="523"/>
        <v>301514</v>
      </c>
      <c r="M4122" s="25" t="str">
        <f t="shared" si="524"/>
        <v>PS REBO</v>
      </c>
    </row>
    <row r="4123" spans="2:13" x14ac:dyDescent="0.25">
      <c r="B4123" s="6">
        <v>43393</v>
      </c>
      <c r="C4123" s="4" t="s">
        <v>2374</v>
      </c>
      <c r="D4123" s="5">
        <v>165000</v>
      </c>
      <c r="E4123" s="5">
        <v>0</v>
      </c>
      <c r="F4123" s="5">
        <f t="shared" si="518"/>
        <v>2028823900</v>
      </c>
      <c r="H4123" s="25" t="str">
        <f t="shared" si="519"/>
        <v>20</v>
      </c>
      <c r="I4123" s="25" t="str">
        <f t="shared" si="520"/>
        <v>10</v>
      </c>
      <c r="J4123" s="25" t="str">
        <f t="shared" si="521"/>
        <v>2018</v>
      </c>
      <c r="K4123" s="25" t="str">
        <f t="shared" si="522"/>
        <v>3</v>
      </c>
      <c r="L4123" s="25" t="str">
        <f t="shared" si="523"/>
        <v>301503</v>
      </c>
      <c r="M4123" s="25" t="str">
        <f t="shared" si="524"/>
        <v>CIPUTAT 1</v>
      </c>
    </row>
    <row r="4124" spans="2:13" x14ac:dyDescent="0.25">
      <c r="B4124" s="6">
        <v>43393</v>
      </c>
      <c r="C4124" s="4" t="s">
        <v>2375</v>
      </c>
      <c r="D4124" s="5">
        <v>64500</v>
      </c>
      <c r="E4124" s="5">
        <v>0</v>
      </c>
      <c r="F4124" s="5">
        <f t="shared" si="518"/>
        <v>2028888400</v>
      </c>
      <c r="H4124" s="25" t="str">
        <f t="shared" si="519"/>
        <v>20</v>
      </c>
      <c r="I4124" s="25" t="str">
        <f t="shared" si="520"/>
        <v>10</v>
      </c>
      <c r="J4124" s="25" t="str">
        <f t="shared" si="521"/>
        <v>2018</v>
      </c>
      <c r="K4124" s="25" t="str">
        <f t="shared" si="522"/>
        <v>3</v>
      </c>
      <c r="L4124" s="25" t="str">
        <f t="shared" si="523"/>
        <v>301516</v>
      </c>
      <c r="M4124" s="25" t="str">
        <f t="shared" si="524"/>
        <v>DUKUH 3</v>
      </c>
    </row>
    <row r="4125" spans="2:13" x14ac:dyDescent="0.25">
      <c r="B4125" s="6">
        <v>43393</v>
      </c>
      <c r="C4125" s="4" t="s">
        <v>2376</v>
      </c>
      <c r="D4125" s="5">
        <v>90000</v>
      </c>
      <c r="E4125" s="5">
        <v>0</v>
      </c>
      <c r="F4125" s="5">
        <f t="shared" si="518"/>
        <v>2028978400</v>
      </c>
      <c r="H4125" s="25" t="str">
        <f t="shared" si="519"/>
        <v>20</v>
      </c>
      <c r="I4125" s="25" t="str">
        <f t="shared" si="520"/>
        <v>10</v>
      </c>
      <c r="J4125" s="25" t="str">
        <f t="shared" si="521"/>
        <v>2018</v>
      </c>
      <c r="K4125" s="25" t="str">
        <f t="shared" si="522"/>
        <v>3</v>
      </c>
      <c r="L4125" s="25" t="str">
        <f t="shared" si="523"/>
        <v>301508</v>
      </c>
      <c r="M4125" s="25" t="str">
        <f t="shared" si="524"/>
        <v>AMPERA 1</v>
      </c>
    </row>
    <row r="4126" spans="2:13" x14ac:dyDescent="0.25">
      <c r="B4126" s="6">
        <v>43393</v>
      </c>
      <c r="C4126" s="4" t="s">
        <v>2377</v>
      </c>
      <c r="D4126" s="5">
        <v>195000</v>
      </c>
      <c r="E4126" s="5">
        <v>0</v>
      </c>
      <c r="F4126" s="5">
        <f t="shared" si="518"/>
        <v>2029173400</v>
      </c>
      <c r="H4126" s="25" t="str">
        <f t="shared" si="519"/>
        <v>20</v>
      </c>
      <c r="I4126" s="25" t="str">
        <f t="shared" si="520"/>
        <v>10</v>
      </c>
      <c r="J4126" s="25" t="str">
        <f t="shared" si="521"/>
        <v>2018</v>
      </c>
      <c r="K4126" s="25" t="str">
        <f t="shared" si="522"/>
        <v>3</v>
      </c>
      <c r="L4126" s="25" t="str">
        <f t="shared" si="523"/>
        <v>301504</v>
      </c>
      <c r="M4126" s="25" t="str">
        <f t="shared" si="524"/>
        <v>PD PINANG</v>
      </c>
    </row>
    <row r="4127" spans="2:13" x14ac:dyDescent="0.25">
      <c r="B4127" s="6">
        <v>43393</v>
      </c>
      <c r="C4127" s="4" t="s">
        <v>2371</v>
      </c>
      <c r="D4127" s="5">
        <v>21500</v>
      </c>
      <c r="E4127" s="5">
        <v>0</v>
      </c>
      <c r="F4127" s="5">
        <f t="shared" si="518"/>
        <v>2029194900</v>
      </c>
      <c r="H4127" s="25" t="str">
        <f t="shared" si="519"/>
        <v>20</v>
      </c>
      <c r="I4127" s="25" t="str">
        <f t="shared" si="520"/>
        <v>10</v>
      </c>
      <c r="J4127" s="25" t="str">
        <f t="shared" si="521"/>
        <v>2018</v>
      </c>
      <c r="K4127" s="25" t="str">
        <f t="shared" si="522"/>
        <v>3</v>
      </c>
      <c r="L4127" s="25" t="str">
        <f t="shared" si="523"/>
        <v>301515</v>
      </c>
      <c r="M4127" s="25" t="str">
        <f t="shared" si="524"/>
        <v>DUKUH 1</v>
      </c>
    </row>
    <row r="4128" spans="2:13" x14ac:dyDescent="0.25">
      <c r="B4128" s="6">
        <v>43393</v>
      </c>
      <c r="C4128" s="4" t="s">
        <v>2376</v>
      </c>
      <c r="D4128" s="5">
        <v>30000</v>
      </c>
      <c r="E4128" s="5">
        <v>0</v>
      </c>
      <c r="F4128" s="5">
        <f t="shared" si="518"/>
        <v>2029224900</v>
      </c>
      <c r="H4128" s="25" t="str">
        <f t="shared" si="519"/>
        <v>20</v>
      </c>
      <c r="I4128" s="25" t="str">
        <f t="shared" si="520"/>
        <v>10</v>
      </c>
      <c r="J4128" s="25" t="str">
        <f t="shared" si="521"/>
        <v>2018</v>
      </c>
      <c r="K4128" s="25" t="str">
        <f t="shared" si="522"/>
        <v>3</v>
      </c>
      <c r="L4128" s="25" t="str">
        <f t="shared" si="523"/>
        <v>301508</v>
      </c>
      <c r="M4128" s="25" t="str">
        <f t="shared" si="524"/>
        <v>AMPERA 1</v>
      </c>
    </row>
    <row r="4129" spans="2:13" x14ac:dyDescent="0.25">
      <c r="B4129" s="6">
        <v>43393</v>
      </c>
      <c r="C4129" s="4" t="s">
        <v>2377</v>
      </c>
      <c r="D4129" s="5">
        <v>135000</v>
      </c>
      <c r="E4129" s="5">
        <v>0</v>
      </c>
      <c r="F4129" s="5">
        <f t="shared" si="518"/>
        <v>2029359900</v>
      </c>
      <c r="H4129" s="25" t="str">
        <f t="shared" si="519"/>
        <v>20</v>
      </c>
      <c r="I4129" s="25" t="str">
        <f t="shared" si="520"/>
        <v>10</v>
      </c>
      <c r="J4129" s="25" t="str">
        <f t="shared" si="521"/>
        <v>2018</v>
      </c>
      <c r="K4129" s="25" t="str">
        <f t="shared" si="522"/>
        <v>3</v>
      </c>
      <c r="L4129" s="25" t="str">
        <f t="shared" si="523"/>
        <v>301504</v>
      </c>
      <c r="M4129" s="25" t="str">
        <f t="shared" si="524"/>
        <v>PD PINANG</v>
      </c>
    </row>
    <row r="4130" spans="2:13" x14ac:dyDescent="0.25">
      <c r="B4130" s="6">
        <v>43393</v>
      </c>
      <c r="C4130" s="4" t="s">
        <v>2378</v>
      </c>
      <c r="D4130" s="5">
        <v>210000</v>
      </c>
      <c r="E4130" s="5">
        <v>0</v>
      </c>
      <c r="F4130" s="5">
        <f t="shared" si="518"/>
        <v>2029569900</v>
      </c>
      <c r="H4130" s="25" t="str">
        <f t="shared" si="519"/>
        <v>20</v>
      </c>
      <c r="I4130" s="25" t="str">
        <f t="shared" si="520"/>
        <v>10</v>
      </c>
      <c r="J4130" s="25" t="str">
        <f t="shared" si="521"/>
        <v>2018</v>
      </c>
      <c r="K4130" s="25" t="str">
        <f t="shared" si="522"/>
        <v>3</v>
      </c>
      <c r="L4130" s="25" t="str">
        <f t="shared" si="523"/>
        <v>301510</v>
      </c>
      <c r="M4130" s="25" t="str">
        <f t="shared" si="524"/>
        <v>LT AGUNG 1</v>
      </c>
    </row>
    <row r="4131" spans="2:13" x14ac:dyDescent="0.25">
      <c r="B4131" s="6">
        <v>43393</v>
      </c>
      <c r="C4131" s="4" t="s">
        <v>2378</v>
      </c>
      <c r="D4131" s="5">
        <v>60000</v>
      </c>
      <c r="E4131" s="5">
        <v>0</v>
      </c>
      <c r="F4131" s="5">
        <f t="shared" si="518"/>
        <v>2029629900</v>
      </c>
      <c r="H4131" s="25" t="str">
        <f t="shared" si="519"/>
        <v>20</v>
      </c>
      <c r="I4131" s="25" t="str">
        <f t="shared" si="520"/>
        <v>10</v>
      </c>
      <c r="J4131" s="25" t="str">
        <f t="shared" si="521"/>
        <v>2018</v>
      </c>
      <c r="K4131" s="25" t="str">
        <f t="shared" si="522"/>
        <v>3</v>
      </c>
      <c r="L4131" s="25" t="str">
        <f t="shared" si="523"/>
        <v>301510</v>
      </c>
      <c r="M4131" s="25" t="str">
        <f t="shared" si="524"/>
        <v>LT AGUNG 1</v>
      </c>
    </row>
    <row r="4132" spans="2:13" x14ac:dyDescent="0.25">
      <c r="B4132" s="6">
        <v>43393</v>
      </c>
      <c r="C4132" s="4" t="s">
        <v>2372</v>
      </c>
      <c r="D4132" s="5">
        <v>120000</v>
      </c>
      <c r="E4132" s="5">
        <v>0</v>
      </c>
      <c r="F4132" s="5">
        <f t="shared" si="518"/>
        <v>2029749900</v>
      </c>
      <c r="H4132" s="25" t="str">
        <f t="shared" si="519"/>
        <v>20</v>
      </c>
      <c r="I4132" s="25" t="str">
        <f t="shared" si="520"/>
        <v>10</v>
      </c>
      <c r="J4132" s="25" t="str">
        <f t="shared" si="521"/>
        <v>2018</v>
      </c>
      <c r="K4132" s="25" t="str">
        <f t="shared" si="522"/>
        <v>3</v>
      </c>
      <c r="L4132" s="25" t="str">
        <f t="shared" si="523"/>
        <v>301506</v>
      </c>
      <c r="M4132" s="25" t="str">
        <f t="shared" si="524"/>
        <v>FATMAWATI 1</v>
      </c>
    </row>
    <row r="4133" spans="2:13" x14ac:dyDescent="0.25">
      <c r="B4133" s="6">
        <v>43393</v>
      </c>
      <c r="C4133" s="4" t="s">
        <v>2379</v>
      </c>
      <c r="D4133" s="5">
        <v>135000</v>
      </c>
      <c r="E4133" s="5">
        <v>0</v>
      </c>
      <c r="F4133" s="5">
        <f t="shared" si="518"/>
        <v>2029884900</v>
      </c>
      <c r="H4133" s="25" t="str">
        <f t="shared" si="519"/>
        <v>20</v>
      </c>
      <c r="I4133" s="25" t="str">
        <f t="shared" si="520"/>
        <v>10</v>
      </c>
      <c r="J4133" s="25" t="str">
        <f t="shared" si="521"/>
        <v>2018</v>
      </c>
      <c r="K4133" s="25" t="str">
        <f t="shared" si="522"/>
        <v>3</v>
      </c>
      <c r="L4133" s="25" t="str">
        <f t="shared" si="523"/>
        <v>301511</v>
      </c>
      <c r="M4133" s="25" t="str">
        <f t="shared" si="524"/>
        <v>GEDONG 2</v>
      </c>
    </row>
    <row r="4134" spans="2:13" x14ac:dyDescent="0.25">
      <c r="B4134" s="6">
        <v>43393</v>
      </c>
      <c r="C4134" s="4" t="s">
        <v>2380</v>
      </c>
      <c r="D4134" s="5">
        <v>30000</v>
      </c>
      <c r="E4134" s="5">
        <v>0</v>
      </c>
      <c r="F4134" s="5">
        <f t="shared" ref="F4134:F4197" si="525">F4133+D4134-E4134</f>
        <v>2029914900</v>
      </c>
      <c r="H4134" s="25" t="str">
        <f t="shared" si="519"/>
        <v>20</v>
      </c>
      <c r="I4134" s="25" t="str">
        <f t="shared" si="520"/>
        <v>10</v>
      </c>
      <c r="J4134" s="25" t="str">
        <f t="shared" si="521"/>
        <v>2018</v>
      </c>
      <c r="K4134" s="25" t="str">
        <f t="shared" si="522"/>
        <v>3</v>
      </c>
      <c r="L4134" s="25" t="str">
        <f t="shared" si="523"/>
        <v>301513</v>
      </c>
      <c r="M4134" s="25" t="str">
        <f t="shared" si="524"/>
        <v>KP RAMBUTAN</v>
      </c>
    </row>
    <row r="4135" spans="2:13" x14ac:dyDescent="0.25">
      <c r="B4135" s="6">
        <v>43393</v>
      </c>
      <c r="C4135" s="4" t="s">
        <v>2374</v>
      </c>
      <c r="D4135" s="5">
        <v>30000</v>
      </c>
      <c r="E4135" s="5">
        <v>0</v>
      </c>
      <c r="F4135" s="5">
        <f t="shared" si="525"/>
        <v>2029944900</v>
      </c>
      <c r="H4135" s="25" t="str">
        <f t="shared" si="519"/>
        <v>20</v>
      </c>
      <c r="I4135" s="25" t="str">
        <f t="shared" si="520"/>
        <v>10</v>
      </c>
      <c r="J4135" s="25" t="str">
        <f t="shared" si="521"/>
        <v>2018</v>
      </c>
      <c r="K4135" s="25" t="str">
        <f t="shared" si="522"/>
        <v>3</v>
      </c>
      <c r="L4135" s="25" t="str">
        <f t="shared" si="523"/>
        <v>301503</v>
      </c>
      <c r="M4135" s="25" t="str">
        <f t="shared" si="524"/>
        <v>CIPUTAT 1</v>
      </c>
    </row>
    <row r="4136" spans="2:13" x14ac:dyDescent="0.25">
      <c r="B4136" s="6">
        <v>43393</v>
      </c>
      <c r="C4136" s="4" t="s">
        <v>2381</v>
      </c>
      <c r="D4136" s="5">
        <v>15000</v>
      </c>
      <c r="E4136" s="5">
        <v>0</v>
      </c>
      <c r="F4136" s="5">
        <f t="shared" si="525"/>
        <v>2029959900</v>
      </c>
      <c r="H4136" s="25" t="str">
        <f t="shared" si="519"/>
        <v>20</v>
      </c>
      <c r="I4136" s="25" t="str">
        <f t="shared" si="520"/>
        <v>10</v>
      </c>
      <c r="J4136" s="25" t="str">
        <f t="shared" si="521"/>
        <v>2018</v>
      </c>
      <c r="K4136" s="25" t="str">
        <f t="shared" si="522"/>
        <v>3</v>
      </c>
      <c r="L4136" s="25" t="str">
        <f t="shared" si="523"/>
        <v>301534</v>
      </c>
      <c r="M4136" s="25" t="str">
        <f t="shared" si="524"/>
        <v>LT AGUNG 3</v>
      </c>
    </row>
    <row r="4137" spans="2:13" x14ac:dyDescent="0.25">
      <c r="B4137" s="6">
        <v>43393</v>
      </c>
      <c r="C4137" s="4" t="s">
        <v>2373</v>
      </c>
      <c r="D4137" s="5">
        <v>90000</v>
      </c>
      <c r="E4137" s="5">
        <v>0</v>
      </c>
      <c r="F4137" s="5">
        <f t="shared" si="525"/>
        <v>2030049900</v>
      </c>
      <c r="H4137" s="25" t="str">
        <f t="shared" si="519"/>
        <v>20</v>
      </c>
      <c r="I4137" s="25" t="str">
        <f t="shared" si="520"/>
        <v>10</v>
      </c>
      <c r="J4137" s="25" t="str">
        <f t="shared" si="521"/>
        <v>2018</v>
      </c>
      <c r="K4137" s="25" t="str">
        <f t="shared" si="522"/>
        <v>3</v>
      </c>
      <c r="L4137" s="25" t="str">
        <f t="shared" si="523"/>
        <v>301514</v>
      </c>
      <c r="M4137" s="25" t="str">
        <f t="shared" si="524"/>
        <v>PS REBO</v>
      </c>
    </row>
    <row r="4138" spans="2:13" x14ac:dyDescent="0.25">
      <c r="B4138" s="6">
        <v>43393</v>
      </c>
      <c r="C4138" s="4" t="s">
        <v>2375</v>
      </c>
      <c r="D4138" s="5">
        <v>225000</v>
      </c>
      <c r="E4138" s="5">
        <v>0</v>
      </c>
      <c r="F4138" s="5">
        <f t="shared" si="525"/>
        <v>2030274900</v>
      </c>
      <c r="H4138" s="25" t="str">
        <f t="shared" si="519"/>
        <v>20</v>
      </c>
      <c r="I4138" s="25" t="str">
        <f t="shared" si="520"/>
        <v>10</v>
      </c>
      <c r="J4138" s="25" t="str">
        <f t="shared" si="521"/>
        <v>2018</v>
      </c>
      <c r="K4138" s="25" t="str">
        <f t="shared" si="522"/>
        <v>3</v>
      </c>
      <c r="L4138" s="25" t="str">
        <f t="shared" si="523"/>
        <v>301516</v>
      </c>
      <c r="M4138" s="25" t="str">
        <f t="shared" si="524"/>
        <v>DUKUH 3</v>
      </c>
    </row>
    <row r="4139" spans="2:13" x14ac:dyDescent="0.25">
      <c r="B4139" s="6">
        <v>43393</v>
      </c>
      <c r="C4139" s="4" t="s">
        <v>2382</v>
      </c>
      <c r="D4139" s="5">
        <v>210000</v>
      </c>
      <c r="E4139" s="5">
        <v>0</v>
      </c>
      <c r="F4139" s="5">
        <f t="shared" si="525"/>
        <v>2030484900</v>
      </c>
      <c r="H4139" s="25" t="str">
        <f t="shared" si="519"/>
        <v>20</v>
      </c>
      <c r="I4139" s="25" t="str">
        <f t="shared" si="520"/>
        <v>10</v>
      </c>
      <c r="J4139" s="25" t="str">
        <f t="shared" si="521"/>
        <v>2018</v>
      </c>
      <c r="K4139" s="25" t="str">
        <f t="shared" si="522"/>
        <v>3</v>
      </c>
      <c r="L4139" s="25" t="str">
        <f t="shared" si="523"/>
        <v>301512</v>
      </c>
      <c r="M4139" s="25" t="str">
        <f t="shared" si="524"/>
        <v>GEDONG 1</v>
      </c>
    </row>
    <row r="4140" spans="2:13" x14ac:dyDescent="0.25">
      <c r="B4140" s="6">
        <v>43393</v>
      </c>
      <c r="C4140" s="4" t="s">
        <v>2383</v>
      </c>
      <c r="D4140" s="5">
        <v>195000</v>
      </c>
      <c r="E4140" s="5">
        <v>0</v>
      </c>
      <c r="F4140" s="5">
        <f t="shared" si="525"/>
        <v>2030679900</v>
      </c>
      <c r="H4140" s="25" t="str">
        <f t="shared" si="519"/>
        <v>20</v>
      </c>
      <c r="I4140" s="25" t="str">
        <f t="shared" si="520"/>
        <v>10</v>
      </c>
      <c r="J4140" s="25" t="str">
        <f t="shared" si="521"/>
        <v>2018</v>
      </c>
      <c r="K4140" s="25" t="str">
        <f t="shared" si="522"/>
        <v>3</v>
      </c>
      <c r="L4140" s="25" t="str">
        <f t="shared" si="523"/>
        <v>301507</v>
      </c>
      <c r="M4140" s="25" t="str">
        <f t="shared" si="524"/>
        <v>AMPERA 2</v>
      </c>
    </row>
    <row r="4141" spans="2:13" x14ac:dyDescent="0.25">
      <c r="B4141" s="6">
        <v>43393</v>
      </c>
      <c r="C4141" s="4" t="s">
        <v>2384</v>
      </c>
      <c r="D4141" s="5">
        <v>15000</v>
      </c>
      <c r="E4141" s="5">
        <v>0</v>
      </c>
      <c r="F4141" s="5">
        <f t="shared" si="525"/>
        <v>2030694900</v>
      </c>
      <c r="H4141" s="25" t="str">
        <f t="shared" si="519"/>
        <v>20</v>
      </c>
      <c r="I4141" s="25" t="str">
        <f t="shared" si="520"/>
        <v>10</v>
      </c>
      <c r="J4141" s="25" t="str">
        <f t="shared" si="521"/>
        <v>2018</v>
      </c>
      <c r="K4141" s="25" t="str">
        <f t="shared" si="522"/>
        <v>3</v>
      </c>
      <c r="L4141" s="25" t="str">
        <f t="shared" si="523"/>
        <v>301505</v>
      </c>
      <c r="M4141" s="25" t="str">
        <f t="shared" si="524"/>
        <v>FATMAWATI 2</v>
      </c>
    </row>
    <row r="4142" spans="2:13" x14ac:dyDescent="0.25">
      <c r="B4142" s="6">
        <v>43393</v>
      </c>
      <c r="C4142" s="4" t="s">
        <v>2384</v>
      </c>
      <c r="D4142" s="5">
        <v>255000</v>
      </c>
      <c r="E4142" s="5">
        <v>0</v>
      </c>
      <c r="F4142" s="5">
        <f t="shared" si="525"/>
        <v>2030949900</v>
      </c>
      <c r="H4142" s="25" t="str">
        <f t="shared" si="519"/>
        <v>20</v>
      </c>
      <c r="I4142" s="25" t="str">
        <f t="shared" si="520"/>
        <v>10</v>
      </c>
      <c r="J4142" s="25" t="str">
        <f t="shared" si="521"/>
        <v>2018</v>
      </c>
      <c r="K4142" s="25" t="str">
        <f t="shared" si="522"/>
        <v>3</v>
      </c>
      <c r="L4142" s="25" t="str">
        <f t="shared" si="523"/>
        <v>301505</v>
      </c>
      <c r="M4142" s="25" t="str">
        <f t="shared" si="524"/>
        <v>FATMAWATI 2</v>
      </c>
    </row>
    <row r="4143" spans="2:13" x14ac:dyDescent="0.25">
      <c r="B4143" s="6">
        <v>43393</v>
      </c>
      <c r="C4143" s="4" t="s">
        <v>2365</v>
      </c>
      <c r="D4143" s="5">
        <v>60000</v>
      </c>
      <c r="E4143" s="5">
        <v>0</v>
      </c>
      <c r="F4143" s="5">
        <f t="shared" si="525"/>
        <v>2031009900</v>
      </c>
      <c r="H4143" s="25" t="str">
        <f t="shared" si="519"/>
        <v>19</v>
      </c>
      <c r="I4143" s="25" t="str">
        <f t="shared" si="520"/>
        <v>10</v>
      </c>
      <c r="J4143" s="25" t="str">
        <f t="shared" si="521"/>
        <v>2018</v>
      </c>
      <c r="K4143" s="25" t="str">
        <f t="shared" si="522"/>
        <v>2</v>
      </c>
      <c r="L4143" s="25" t="str">
        <f t="shared" si="523"/>
        <v>301513</v>
      </c>
      <c r="M4143" s="25" t="str">
        <f t="shared" si="524"/>
        <v>KP RAMBUTAN</v>
      </c>
    </row>
    <row r="4144" spans="2:13" x14ac:dyDescent="0.25">
      <c r="B4144" s="6">
        <v>43393</v>
      </c>
      <c r="C4144" s="4" t="s">
        <v>2338</v>
      </c>
      <c r="D4144" s="5">
        <v>45000</v>
      </c>
      <c r="E4144" s="5">
        <v>0</v>
      </c>
      <c r="F4144" s="5">
        <f t="shared" si="525"/>
        <v>2031054900</v>
      </c>
      <c r="H4144" s="25" t="str">
        <f t="shared" si="519"/>
        <v>19</v>
      </c>
      <c r="I4144" s="25" t="str">
        <f t="shared" si="520"/>
        <v>10</v>
      </c>
      <c r="J4144" s="25" t="str">
        <f t="shared" si="521"/>
        <v>2018</v>
      </c>
      <c r="K4144" s="25" t="str">
        <f t="shared" si="522"/>
        <v>3</v>
      </c>
      <c r="L4144" s="25" t="str">
        <f t="shared" si="523"/>
        <v>301513</v>
      </c>
      <c r="M4144" s="25" t="str">
        <f t="shared" si="524"/>
        <v>KP RAMBUTAN</v>
      </c>
    </row>
    <row r="4145" spans="2:13" x14ac:dyDescent="0.25">
      <c r="B4145" s="6">
        <v>43393</v>
      </c>
      <c r="C4145" s="4" t="s">
        <v>2338</v>
      </c>
      <c r="D4145" s="5">
        <v>15000</v>
      </c>
      <c r="E4145" s="5">
        <v>0</v>
      </c>
      <c r="F4145" s="5">
        <f t="shared" si="525"/>
        <v>2031069900</v>
      </c>
      <c r="H4145" s="25" t="str">
        <f t="shared" si="519"/>
        <v>19</v>
      </c>
      <c r="I4145" s="25" t="str">
        <f t="shared" si="520"/>
        <v>10</v>
      </c>
      <c r="J4145" s="25" t="str">
        <f t="shared" si="521"/>
        <v>2018</v>
      </c>
      <c r="K4145" s="25" t="str">
        <f t="shared" si="522"/>
        <v>3</v>
      </c>
      <c r="L4145" s="25" t="str">
        <f t="shared" si="523"/>
        <v>301513</v>
      </c>
      <c r="M4145" s="25" t="str">
        <f t="shared" si="524"/>
        <v>KP RAMBUTAN</v>
      </c>
    </row>
    <row r="4146" spans="2:13" x14ac:dyDescent="0.25">
      <c r="B4146" s="6">
        <v>43393</v>
      </c>
      <c r="C4146" s="4" t="s">
        <v>2385</v>
      </c>
      <c r="D4146" s="5">
        <v>1155000</v>
      </c>
      <c r="E4146" s="5">
        <v>0</v>
      </c>
      <c r="F4146" s="5">
        <f t="shared" si="525"/>
        <v>2032224900</v>
      </c>
      <c r="H4146" s="25" t="str">
        <f t="shared" si="519"/>
        <v>20</v>
      </c>
      <c r="I4146" s="25" t="str">
        <f t="shared" si="520"/>
        <v>10</v>
      </c>
      <c r="J4146" s="25" t="str">
        <f t="shared" si="521"/>
        <v>2018</v>
      </c>
      <c r="K4146" s="25" t="str">
        <f t="shared" si="522"/>
        <v>1</v>
      </c>
      <c r="L4146" s="25" t="str">
        <f t="shared" si="523"/>
        <v>301508</v>
      </c>
      <c r="M4146" s="25" t="str">
        <f t="shared" si="524"/>
        <v>AMPERA 1</v>
      </c>
    </row>
    <row r="4147" spans="2:13" x14ac:dyDescent="0.25">
      <c r="B4147" s="6">
        <v>43393</v>
      </c>
      <c r="C4147" s="4" t="s">
        <v>2386</v>
      </c>
      <c r="D4147" s="5">
        <v>135000</v>
      </c>
      <c r="E4147" s="5">
        <v>0</v>
      </c>
      <c r="F4147" s="5">
        <f t="shared" si="525"/>
        <v>2032359900</v>
      </c>
      <c r="H4147" s="25" t="str">
        <f t="shared" si="519"/>
        <v>20</v>
      </c>
      <c r="I4147" s="25" t="str">
        <f t="shared" si="520"/>
        <v>10</v>
      </c>
      <c r="J4147" s="25" t="str">
        <f t="shared" si="521"/>
        <v>2018</v>
      </c>
      <c r="K4147" s="25" t="str">
        <f t="shared" si="522"/>
        <v>1</v>
      </c>
      <c r="L4147" s="25" t="str">
        <f t="shared" si="523"/>
        <v>301503</v>
      </c>
      <c r="M4147" s="25" t="str">
        <f t="shared" si="524"/>
        <v>CIPUTAT 1</v>
      </c>
    </row>
    <row r="4148" spans="2:13" x14ac:dyDescent="0.25">
      <c r="B4148" s="6">
        <v>43393</v>
      </c>
      <c r="C4148" s="4" t="s">
        <v>2387</v>
      </c>
      <c r="D4148" s="5">
        <v>135000</v>
      </c>
      <c r="E4148" s="5">
        <v>0</v>
      </c>
      <c r="F4148" s="5">
        <f t="shared" si="525"/>
        <v>2032494900</v>
      </c>
      <c r="H4148" s="25" t="str">
        <f t="shared" si="519"/>
        <v>20</v>
      </c>
      <c r="I4148" s="25" t="str">
        <f t="shared" si="520"/>
        <v>10</v>
      </c>
      <c r="J4148" s="25" t="str">
        <f t="shared" si="521"/>
        <v>2018</v>
      </c>
      <c r="K4148" s="25" t="str">
        <f t="shared" si="522"/>
        <v>1</v>
      </c>
      <c r="L4148" s="25" t="str">
        <f t="shared" si="523"/>
        <v>301507</v>
      </c>
      <c r="M4148" s="25" t="str">
        <f t="shared" si="524"/>
        <v>AMPERA 2</v>
      </c>
    </row>
    <row r="4149" spans="2:13" x14ac:dyDescent="0.25">
      <c r="B4149" s="6">
        <v>43393</v>
      </c>
      <c r="C4149" s="4" t="s">
        <v>2388</v>
      </c>
      <c r="D4149" s="5">
        <v>60000</v>
      </c>
      <c r="E4149" s="5">
        <v>0</v>
      </c>
      <c r="F4149" s="5">
        <f t="shared" si="525"/>
        <v>2032554900</v>
      </c>
      <c r="H4149" s="25" t="str">
        <f t="shared" si="519"/>
        <v>20</v>
      </c>
      <c r="I4149" s="25" t="str">
        <f t="shared" si="520"/>
        <v>10</v>
      </c>
      <c r="J4149" s="25" t="str">
        <f t="shared" si="521"/>
        <v>2018</v>
      </c>
      <c r="K4149" s="25" t="str">
        <f t="shared" si="522"/>
        <v>1</v>
      </c>
      <c r="L4149" s="25" t="str">
        <f t="shared" si="523"/>
        <v>301505</v>
      </c>
      <c r="M4149" s="25" t="str">
        <f t="shared" si="524"/>
        <v>FATMAWATI 2</v>
      </c>
    </row>
    <row r="4150" spans="2:13" x14ac:dyDescent="0.25">
      <c r="B4150" s="6">
        <v>43393</v>
      </c>
      <c r="C4150" s="4" t="s">
        <v>2389</v>
      </c>
      <c r="D4150" s="5">
        <v>90000</v>
      </c>
      <c r="E4150" s="5">
        <v>0</v>
      </c>
      <c r="F4150" s="5">
        <f t="shared" si="525"/>
        <v>2032644900</v>
      </c>
      <c r="H4150" s="25" t="str">
        <f t="shared" si="519"/>
        <v>20</v>
      </c>
      <c r="I4150" s="25" t="str">
        <f t="shared" si="520"/>
        <v>10</v>
      </c>
      <c r="J4150" s="25" t="str">
        <f t="shared" si="521"/>
        <v>2018</v>
      </c>
      <c r="K4150" s="25" t="str">
        <f t="shared" si="522"/>
        <v>1</v>
      </c>
      <c r="L4150" s="25" t="str">
        <f t="shared" si="523"/>
        <v>301509</v>
      </c>
      <c r="M4150" s="25" t="str">
        <f t="shared" si="524"/>
        <v>LT AGUNG 2</v>
      </c>
    </row>
    <row r="4151" spans="2:13" x14ac:dyDescent="0.25">
      <c r="B4151" s="6">
        <v>43393</v>
      </c>
      <c r="C4151" s="4" t="s">
        <v>2390</v>
      </c>
      <c r="D4151" s="5">
        <v>945000</v>
      </c>
      <c r="E4151" s="5">
        <v>0</v>
      </c>
      <c r="F4151" s="5">
        <f t="shared" si="525"/>
        <v>2033589900</v>
      </c>
      <c r="H4151" s="25" t="str">
        <f t="shared" si="519"/>
        <v>20</v>
      </c>
      <c r="I4151" s="25" t="str">
        <f t="shared" si="520"/>
        <v>10</v>
      </c>
      <c r="J4151" s="25" t="str">
        <f t="shared" si="521"/>
        <v>2018</v>
      </c>
      <c r="K4151" s="25" t="str">
        <f t="shared" si="522"/>
        <v>1</v>
      </c>
      <c r="L4151" s="25" t="str">
        <f t="shared" si="523"/>
        <v>301506</v>
      </c>
      <c r="M4151" s="25" t="str">
        <f t="shared" si="524"/>
        <v>FATMAWATI 1</v>
      </c>
    </row>
    <row r="4152" spans="2:13" x14ac:dyDescent="0.25">
      <c r="B4152" s="6">
        <v>43393</v>
      </c>
      <c r="C4152" s="4" t="s">
        <v>2385</v>
      </c>
      <c r="D4152" s="5">
        <v>240000</v>
      </c>
      <c r="E4152" s="5">
        <v>0</v>
      </c>
      <c r="F4152" s="5">
        <f t="shared" si="525"/>
        <v>2033829900</v>
      </c>
      <c r="H4152" s="25" t="str">
        <f t="shared" si="519"/>
        <v>20</v>
      </c>
      <c r="I4152" s="25" t="str">
        <f t="shared" si="520"/>
        <v>10</v>
      </c>
      <c r="J4152" s="25" t="str">
        <f t="shared" si="521"/>
        <v>2018</v>
      </c>
      <c r="K4152" s="25" t="str">
        <f t="shared" si="522"/>
        <v>1</v>
      </c>
      <c r="L4152" s="25" t="str">
        <f t="shared" si="523"/>
        <v>301508</v>
      </c>
      <c r="M4152" s="25" t="str">
        <f t="shared" si="524"/>
        <v>AMPERA 1</v>
      </c>
    </row>
    <row r="4153" spans="2:13" x14ac:dyDescent="0.25">
      <c r="B4153" s="6">
        <v>43393</v>
      </c>
      <c r="C4153" s="4" t="s">
        <v>2391</v>
      </c>
      <c r="D4153" s="5">
        <v>937500</v>
      </c>
      <c r="E4153" s="5">
        <v>0</v>
      </c>
      <c r="F4153" s="5">
        <f t="shared" si="525"/>
        <v>2034767400</v>
      </c>
      <c r="H4153" s="25" t="str">
        <f t="shared" si="519"/>
        <v>20</v>
      </c>
      <c r="I4153" s="25" t="str">
        <f t="shared" si="520"/>
        <v>10</v>
      </c>
      <c r="J4153" s="25" t="str">
        <f t="shared" si="521"/>
        <v>2018</v>
      </c>
      <c r="K4153" s="25" t="str">
        <f t="shared" si="522"/>
        <v>1</v>
      </c>
      <c r="L4153" s="25" t="str">
        <f t="shared" si="523"/>
        <v>301504</v>
      </c>
      <c r="M4153" s="25" t="str">
        <f t="shared" si="524"/>
        <v>PD PINANG</v>
      </c>
    </row>
    <row r="4154" spans="2:13" x14ac:dyDescent="0.25">
      <c r="B4154" s="6">
        <v>43393</v>
      </c>
      <c r="C4154" s="4" t="s">
        <v>2388</v>
      </c>
      <c r="D4154" s="5">
        <v>1170000</v>
      </c>
      <c r="E4154" s="5">
        <v>0</v>
      </c>
      <c r="F4154" s="5">
        <f t="shared" si="525"/>
        <v>2035937400</v>
      </c>
      <c r="H4154" s="25" t="str">
        <f t="shared" si="519"/>
        <v>20</v>
      </c>
      <c r="I4154" s="25" t="str">
        <f t="shared" si="520"/>
        <v>10</v>
      </c>
      <c r="J4154" s="25" t="str">
        <f t="shared" si="521"/>
        <v>2018</v>
      </c>
      <c r="K4154" s="25" t="str">
        <f t="shared" si="522"/>
        <v>1</v>
      </c>
      <c r="L4154" s="25" t="str">
        <f t="shared" si="523"/>
        <v>301505</v>
      </c>
      <c r="M4154" s="25" t="str">
        <f t="shared" si="524"/>
        <v>FATMAWATI 2</v>
      </c>
    </row>
    <row r="4155" spans="2:13" x14ac:dyDescent="0.25">
      <c r="B4155" s="6">
        <v>43393</v>
      </c>
      <c r="C4155" s="4" t="s">
        <v>2390</v>
      </c>
      <c r="D4155" s="5">
        <v>195000</v>
      </c>
      <c r="E4155" s="5">
        <v>0</v>
      </c>
      <c r="F4155" s="5">
        <f t="shared" si="525"/>
        <v>2036132400</v>
      </c>
      <c r="H4155" s="25" t="str">
        <f t="shared" si="519"/>
        <v>20</v>
      </c>
      <c r="I4155" s="25" t="str">
        <f t="shared" si="520"/>
        <v>10</v>
      </c>
      <c r="J4155" s="25" t="str">
        <f t="shared" si="521"/>
        <v>2018</v>
      </c>
      <c r="K4155" s="25" t="str">
        <f t="shared" si="522"/>
        <v>1</v>
      </c>
      <c r="L4155" s="25" t="str">
        <f t="shared" si="523"/>
        <v>301506</v>
      </c>
      <c r="M4155" s="25" t="str">
        <f t="shared" si="524"/>
        <v>FATMAWATI 1</v>
      </c>
    </row>
    <row r="4156" spans="2:13" x14ac:dyDescent="0.25">
      <c r="B4156" s="6">
        <v>43393</v>
      </c>
      <c r="C4156" s="4" t="s">
        <v>2392</v>
      </c>
      <c r="D4156" s="5">
        <v>285000</v>
      </c>
      <c r="E4156" s="5">
        <v>0</v>
      </c>
      <c r="F4156" s="5">
        <f t="shared" si="525"/>
        <v>2036417400</v>
      </c>
      <c r="H4156" s="25" t="str">
        <f t="shared" si="519"/>
        <v>20</v>
      </c>
      <c r="I4156" s="25" t="str">
        <f t="shared" si="520"/>
        <v>10</v>
      </c>
      <c r="J4156" s="25" t="str">
        <f t="shared" si="521"/>
        <v>2018</v>
      </c>
      <c r="K4156" s="25" t="str">
        <f t="shared" si="522"/>
        <v>1</v>
      </c>
      <c r="L4156" s="25" t="str">
        <f t="shared" si="523"/>
        <v>301510</v>
      </c>
      <c r="M4156" s="25" t="str">
        <f t="shared" si="524"/>
        <v>LT AGUNG 1</v>
      </c>
    </row>
    <row r="4157" spans="2:13" x14ac:dyDescent="0.25">
      <c r="B4157" s="6">
        <v>43393</v>
      </c>
      <c r="C4157" s="4" t="s">
        <v>2389</v>
      </c>
      <c r="D4157" s="5">
        <v>2250000</v>
      </c>
      <c r="E4157" s="5">
        <v>0</v>
      </c>
      <c r="F4157" s="5">
        <f t="shared" si="525"/>
        <v>2038667400</v>
      </c>
      <c r="H4157" s="25" t="str">
        <f t="shared" si="519"/>
        <v>20</v>
      </c>
      <c r="I4157" s="25" t="str">
        <f t="shared" si="520"/>
        <v>10</v>
      </c>
      <c r="J4157" s="25" t="str">
        <f t="shared" si="521"/>
        <v>2018</v>
      </c>
      <c r="K4157" s="25" t="str">
        <f t="shared" si="522"/>
        <v>1</v>
      </c>
      <c r="L4157" s="25" t="str">
        <f t="shared" si="523"/>
        <v>301509</v>
      </c>
      <c r="M4157" s="25" t="str">
        <f t="shared" si="524"/>
        <v>LT AGUNG 2</v>
      </c>
    </row>
    <row r="4158" spans="2:13" x14ac:dyDescent="0.25">
      <c r="B4158" s="6">
        <v>43393</v>
      </c>
      <c r="C4158" s="4" t="s">
        <v>2387</v>
      </c>
      <c r="D4158" s="5">
        <v>1140000</v>
      </c>
      <c r="E4158" s="5">
        <v>0</v>
      </c>
      <c r="F4158" s="5">
        <f t="shared" si="525"/>
        <v>2039807400</v>
      </c>
      <c r="H4158" s="25" t="str">
        <f t="shared" si="519"/>
        <v>20</v>
      </c>
      <c r="I4158" s="25" t="str">
        <f t="shared" si="520"/>
        <v>10</v>
      </c>
      <c r="J4158" s="25" t="str">
        <f t="shared" si="521"/>
        <v>2018</v>
      </c>
      <c r="K4158" s="25" t="str">
        <f t="shared" si="522"/>
        <v>1</v>
      </c>
      <c r="L4158" s="25" t="str">
        <f t="shared" si="523"/>
        <v>301507</v>
      </c>
      <c r="M4158" s="25" t="str">
        <f t="shared" si="524"/>
        <v>AMPERA 2</v>
      </c>
    </row>
    <row r="4159" spans="2:13" x14ac:dyDescent="0.25">
      <c r="B4159" s="6">
        <v>43393</v>
      </c>
      <c r="C4159" s="4" t="s">
        <v>2392</v>
      </c>
      <c r="D4159" s="5">
        <v>1125000</v>
      </c>
      <c r="E4159" s="5">
        <v>0</v>
      </c>
      <c r="F4159" s="5">
        <f t="shared" si="525"/>
        <v>2040932400</v>
      </c>
      <c r="H4159" s="25" t="str">
        <f t="shared" si="519"/>
        <v>20</v>
      </c>
      <c r="I4159" s="25" t="str">
        <f t="shared" si="520"/>
        <v>10</v>
      </c>
      <c r="J4159" s="25" t="str">
        <f t="shared" si="521"/>
        <v>2018</v>
      </c>
      <c r="K4159" s="25" t="str">
        <f t="shared" si="522"/>
        <v>1</v>
      </c>
      <c r="L4159" s="25" t="str">
        <f t="shared" si="523"/>
        <v>301510</v>
      </c>
      <c r="M4159" s="25" t="str">
        <f t="shared" si="524"/>
        <v>LT AGUNG 1</v>
      </c>
    </row>
    <row r="4160" spans="2:13" x14ac:dyDescent="0.25">
      <c r="B4160" s="6">
        <v>43393</v>
      </c>
      <c r="C4160" s="4" t="s">
        <v>2391</v>
      </c>
      <c r="D4160" s="5">
        <v>435000</v>
      </c>
      <c r="E4160" s="5">
        <v>0</v>
      </c>
      <c r="F4160" s="5">
        <f t="shared" si="525"/>
        <v>2041367400</v>
      </c>
      <c r="H4160" s="25" t="str">
        <f t="shared" si="519"/>
        <v>20</v>
      </c>
      <c r="I4160" s="25" t="str">
        <f t="shared" si="520"/>
        <v>10</v>
      </c>
      <c r="J4160" s="25" t="str">
        <f t="shared" si="521"/>
        <v>2018</v>
      </c>
      <c r="K4160" s="25" t="str">
        <f t="shared" si="522"/>
        <v>1</v>
      </c>
      <c r="L4160" s="25" t="str">
        <f t="shared" si="523"/>
        <v>301504</v>
      </c>
      <c r="M4160" s="25" t="str">
        <f t="shared" si="524"/>
        <v>PD PINANG</v>
      </c>
    </row>
    <row r="4161" spans="2:13" x14ac:dyDescent="0.25">
      <c r="B4161" s="6">
        <v>43393</v>
      </c>
      <c r="C4161" s="4" t="s">
        <v>2386</v>
      </c>
      <c r="D4161" s="5">
        <v>900000</v>
      </c>
      <c r="E4161" s="5">
        <v>0</v>
      </c>
      <c r="F4161" s="5">
        <f t="shared" si="525"/>
        <v>2042267400</v>
      </c>
      <c r="H4161" s="25" t="str">
        <f t="shared" si="519"/>
        <v>20</v>
      </c>
      <c r="I4161" s="25" t="str">
        <f t="shared" si="520"/>
        <v>10</v>
      </c>
      <c r="J4161" s="25" t="str">
        <f t="shared" si="521"/>
        <v>2018</v>
      </c>
      <c r="K4161" s="25" t="str">
        <f t="shared" si="522"/>
        <v>1</v>
      </c>
      <c r="L4161" s="25" t="str">
        <f t="shared" si="523"/>
        <v>301503</v>
      </c>
      <c r="M4161" s="25" t="str">
        <f t="shared" si="524"/>
        <v>CIPUTAT 1</v>
      </c>
    </row>
    <row r="4162" spans="2:13" x14ac:dyDescent="0.25">
      <c r="B4162" s="6">
        <v>43393</v>
      </c>
      <c r="C4162" s="4" t="s">
        <v>2393</v>
      </c>
      <c r="D4162" s="5">
        <v>21500</v>
      </c>
      <c r="E4162" s="5">
        <v>0</v>
      </c>
      <c r="F4162" s="5">
        <f t="shared" si="525"/>
        <v>2042288900</v>
      </c>
      <c r="H4162" s="25" t="str">
        <f t="shared" si="519"/>
        <v>20</v>
      </c>
      <c r="I4162" s="25" t="str">
        <f t="shared" si="520"/>
        <v>10</v>
      </c>
      <c r="J4162" s="25" t="str">
        <f t="shared" si="521"/>
        <v>2018</v>
      </c>
      <c r="K4162" s="25" t="str">
        <f t="shared" si="522"/>
        <v>1</v>
      </c>
      <c r="L4162" s="25" t="str">
        <f t="shared" si="523"/>
        <v>301516</v>
      </c>
      <c r="M4162" s="25" t="str">
        <f t="shared" si="524"/>
        <v>DUKUH 3</v>
      </c>
    </row>
    <row r="4163" spans="2:13" x14ac:dyDescent="0.25">
      <c r="B4163" s="6">
        <v>43393</v>
      </c>
      <c r="C4163" s="4" t="s">
        <v>2394</v>
      </c>
      <c r="D4163" s="5">
        <v>727500</v>
      </c>
      <c r="E4163" s="5">
        <v>0</v>
      </c>
      <c r="F4163" s="5">
        <f t="shared" si="525"/>
        <v>2043016400</v>
      </c>
      <c r="H4163" s="25" t="str">
        <f t="shared" si="519"/>
        <v>20</v>
      </c>
      <c r="I4163" s="25" t="str">
        <f t="shared" si="520"/>
        <v>10</v>
      </c>
      <c r="J4163" s="25" t="str">
        <f t="shared" si="521"/>
        <v>2018</v>
      </c>
      <c r="K4163" s="25" t="str">
        <f t="shared" si="522"/>
        <v>1</v>
      </c>
      <c r="L4163" s="25" t="str">
        <f t="shared" si="523"/>
        <v>301513</v>
      </c>
      <c r="M4163" s="25" t="str">
        <f t="shared" si="524"/>
        <v>KP RAMBUTAN</v>
      </c>
    </row>
    <row r="4164" spans="2:13" x14ac:dyDescent="0.25">
      <c r="B4164" s="6">
        <v>43393</v>
      </c>
      <c r="C4164" s="4" t="s">
        <v>2392</v>
      </c>
      <c r="D4164" s="5">
        <v>855000</v>
      </c>
      <c r="E4164" s="5">
        <v>0</v>
      </c>
      <c r="F4164" s="5">
        <f t="shared" si="525"/>
        <v>2043871400</v>
      </c>
      <c r="H4164" s="25" t="str">
        <f t="shared" si="519"/>
        <v>20</v>
      </c>
      <c r="I4164" s="25" t="str">
        <f t="shared" si="520"/>
        <v>10</v>
      </c>
      <c r="J4164" s="25" t="str">
        <f t="shared" si="521"/>
        <v>2018</v>
      </c>
      <c r="K4164" s="25" t="str">
        <f t="shared" si="522"/>
        <v>1</v>
      </c>
      <c r="L4164" s="25" t="str">
        <f t="shared" si="523"/>
        <v>301510</v>
      </c>
      <c r="M4164" s="25" t="str">
        <f t="shared" si="524"/>
        <v>LT AGUNG 1</v>
      </c>
    </row>
    <row r="4165" spans="2:13" x14ac:dyDescent="0.25">
      <c r="B4165" s="6">
        <v>43393</v>
      </c>
      <c r="C4165" s="4" t="s">
        <v>2393</v>
      </c>
      <c r="D4165" s="5">
        <v>1252500</v>
      </c>
      <c r="E4165" s="5">
        <v>0</v>
      </c>
      <c r="F4165" s="5">
        <f t="shared" si="525"/>
        <v>2045123900</v>
      </c>
      <c r="H4165" s="25" t="str">
        <f t="shared" si="519"/>
        <v>20</v>
      </c>
      <c r="I4165" s="25" t="str">
        <f t="shared" si="520"/>
        <v>10</v>
      </c>
      <c r="J4165" s="25" t="str">
        <f t="shared" si="521"/>
        <v>2018</v>
      </c>
      <c r="K4165" s="25" t="str">
        <f t="shared" si="522"/>
        <v>1</v>
      </c>
      <c r="L4165" s="25" t="str">
        <f t="shared" si="523"/>
        <v>301516</v>
      </c>
      <c r="M4165" s="25" t="str">
        <f t="shared" si="524"/>
        <v>DUKUH 3</v>
      </c>
    </row>
    <row r="4166" spans="2:13" x14ac:dyDescent="0.25">
      <c r="B4166" s="6">
        <v>43393</v>
      </c>
      <c r="C4166" s="4" t="s">
        <v>2395</v>
      </c>
      <c r="D4166" s="5">
        <v>1320000</v>
      </c>
      <c r="E4166" s="5">
        <v>0</v>
      </c>
      <c r="F4166" s="5">
        <f t="shared" si="525"/>
        <v>2046443900</v>
      </c>
      <c r="H4166" s="25" t="str">
        <f t="shared" si="519"/>
        <v>20</v>
      </c>
      <c r="I4166" s="25" t="str">
        <f t="shared" si="520"/>
        <v>10</v>
      </c>
      <c r="J4166" s="25" t="str">
        <f t="shared" si="521"/>
        <v>2018</v>
      </c>
      <c r="K4166" s="25" t="str">
        <f t="shared" si="522"/>
        <v>1</v>
      </c>
      <c r="L4166" s="25" t="str">
        <f t="shared" si="523"/>
        <v>301511</v>
      </c>
      <c r="M4166" s="25" t="str">
        <f t="shared" si="524"/>
        <v>GEDONG 2</v>
      </c>
    </row>
    <row r="4167" spans="2:13" x14ac:dyDescent="0.25">
      <c r="B4167" s="6">
        <v>43393</v>
      </c>
      <c r="C4167" s="4" t="s">
        <v>2396</v>
      </c>
      <c r="D4167" s="5">
        <v>375000</v>
      </c>
      <c r="E4167" s="5">
        <v>0</v>
      </c>
      <c r="F4167" s="5">
        <f t="shared" si="525"/>
        <v>2046818900</v>
      </c>
      <c r="H4167" s="25" t="str">
        <f t="shared" ref="H4167:H4174" si="526">MID(C4167,81,2)</f>
        <v>20</v>
      </c>
      <c r="I4167" s="25" t="str">
        <f t="shared" ref="I4167:I4174" si="527">MID(C4167,83,2)</f>
        <v>10</v>
      </c>
      <c r="J4167" s="25" t="str">
        <f t="shared" ref="J4167:J4174" si="528">MID(C4167,85,4)</f>
        <v>2018</v>
      </c>
      <c r="K4167" s="25" t="str">
        <f t="shared" ref="K4167:K4174" si="529">MID(C4167,90,1)</f>
        <v>1</v>
      </c>
      <c r="L4167" s="25" t="str">
        <f t="shared" ref="L4167:L4174" si="530">MID(C4167,92,6)</f>
        <v>301534</v>
      </c>
      <c r="M4167" s="25" t="str">
        <f t="shared" ref="M4167:M4174" si="531">MID(C4167,99,15)</f>
        <v>LT AGUNG 3</v>
      </c>
    </row>
    <row r="4168" spans="2:13" x14ac:dyDescent="0.25">
      <c r="B4168" s="6">
        <v>43393</v>
      </c>
      <c r="C4168" s="4" t="s">
        <v>2397</v>
      </c>
      <c r="D4168" s="5">
        <v>30000</v>
      </c>
      <c r="E4168" s="5">
        <v>0</v>
      </c>
      <c r="F4168" s="5">
        <f t="shared" si="525"/>
        <v>2046848900</v>
      </c>
      <c r="H4168" s="25" t="str">
        <f t="shared" si="526"/>
        <v>20</v>
      </c>
      <c r="I4168" s="25" t="str">
        <f t="shared" si="527"/>
        <v>10</v>
      </c>
      <c r="J4168" s="25" t="str">
        <f t="shared" si="528"/>
        <v>2018</v>
      </c>
      <c r="K4168" s="25" t="str">
        <f t="shared" si="529"/>
        <v>1</v>
      </c>
      <c r="L4168" s="25" t="str">
        <f t="shared" si="530"/>
        <v>301512</v>
      </c>
      <c r="M4168" s="25" t="str">
        <f t="shared" si="531"/>
        <v>GEDONG 1</v>
      </c>
    </row>
    <row r="4169" spans="2:13" x14ac:dyDescent="0.25">
      <c r="B4169" s="6">
        <v>43393</v>
      </c>
      <c r="C4169" s="4" t="s">
        <v>2398</v>
      </c>
      <c r="D4169" s="5">
        <v>15000</v>
      </c>
      <c r="E4169" s="5">
        <v>0</v>
      </c>
      <c r="F4169" s="5">
        <f t="shared" si="525"/>
        <v>2046863900</v>
      </c>
      <c r="H4169" s="25" t="str">
        <f t="shared" si="526"/>
        <v>20</v>
      </c>
      <c r="I4169" s="25" t="str">
        <f t="shared" si="527"/>
        <v>10</v>
      </c>
      <c r="J4169" s="25" t="str">
        <f t="shared" si="528"/>
        <v>2018</v>
      </c>
      <c r="K4169" s="25" t="str">
        <f t="shared" si="529"/>
        <v>1</v>
      </c>
      <c r="L4169" s="25" t="str">
        <f t="shared" si="530"/>
        <v>301514</v>
      </c>
      <c r="M4169" s="25" t="str">
        <f t="shared" si="531"/>
        <v>PS REBO</v>
      </c>
    </row>
    <row r="4170" spans="2:13" x14ac:dyDescent="0.25">
      <c r="B4170" s="6">
        <v>43393</v>
      </c>
      <c r="C4170" s="4" t="s">
        <v>2397</v>
      </c>
      <c r="D4170" s="5">
        <v>765000</v>
      </c>
      <c r="E4170" s="5">
        <v>0</v>
      </c>
      <c r="F4170" s="5">
        <f t="shared" si="525"/>
        <v>2047628900</v>
      </c>
      <c r="H4170" s="25" t="str">
        <f t="shared" si="526"/>
        <v>20</v>
      </c>
      <c r="I4170" s="25" t="str">
        <f t="shared" si="527"/>
        <v>10</v>
      </c>
      <c r="J4170" s="25" t="str">
        <f t="shared" si="528"/>
        <v>2018</v>
      </c>
      <c r="K4170" s="25" t="str">
        <f t="shared" si="529"/>
        <v>1</v>
      </c>
      <c r="L4170" s="25" t="str">
        <f t="shared" si="530"/>
        <v>301512</v>
      </c>
      <c r="M4170" s="25" t="str">
        <f t="shared" si="531"/>
        <v>GEDONG 1</v>
      </c>
    </row>
    <row r="4171" spans="2:13" x14ac:dyDescent="0.25">
      <c r="B4171" s="6">
        <v>43393</v>
      </c>
      <c r="C4171" s="4" t="s">
        <v>2399</v>
      </c>
      <c r="D4171" s="5">
        <v>1740000</v>
      </c>
      <c r="E4171" s="5">
        <v>0</v>
      </c>
      <c r="F4171" s="5">
        <f t="shared" si="525"/>
        <v>2049368900</v>
      </c>
      <c r="H4171" s="25" t="str">
        <f t="shared" si="526"/>
        <v>20</v>
      </c>
      <c r="I4171" s="25" t="str">
        <f t="shared" si="527"/>
        <v>10</v>
      </c>
      <c r="J4171" s="25" t="str">
        <f t="shared" si="528"/>
        <v>2018</v>
      </c>
      <c r="K4171" s="25" t="str">
        <f t="shared" si="529"/>
        <v>1</v>
      </c>
      <c r="L4171" s="25" t="str">
        <f t="shared" si="530"/>
        <v>301515</v>
      </c>
      <c r="M4171" s="25" t="str">
        <f t="shared" si="531"/>
        <v>DUKUH 1</v>
      </c>
    </row>
    <row r="4172" spans="2:13" x14ac:dyDescent="0.25">
      <c r="B4172" s="6">
        <v>43393</v>
      </c>
      <c r="C4172" s="4" t="s">
        <v>2398</v>
      </c>
      <c r="D4172" s="5">
        <v>3765000</v>
      </c>
      <c r="E4172" s="5">
        <v>0</v>
      </c>
      <c r="F4172" s="5">
        <f t="shared" si="525"/>
        <v>2053133900</v>
      </c>
      <c r="H4172" s="25" t="str">
        <f t="shared" si="526"/>
        <v>20</v>
      </c>
      <c r="I4172" s="25" t="str">
        <f t="shared" si="527"/>
        <v>10</v>
      </c>
      <c r="J4172" s="25" t="str">
        <f t="shared" si="528"/>
        <v>2018</v>
      </c>
      <c r="K4172" s="25" t="str">
        <f t="shared" si="529"/>
        <v>1</v>
      </c>
      <c r="L4172" s="25" t="str">
        <f t="shared" si="530"/>
        <v>301514</v>
      </c>
      <c r="M4172" s="25" t="str">
        <f t="shared" si="531"/>
        <v>PS REBO</v>
      </c>
    </row>
    <row r="4173" spans="2:13" x14ac:dyDescent="0.25">
      <c r="B4173" s="6">
        <v>43393</v>
      </c>
      <c r="C4173" s="4" t="s">
        <v>2395</v>
      </c>
      <c r="D4173" s="5">
        <v>60000</v>
      </c>
      <c r="E4173" s="5">
        <v>0</v>
      </c>
      <c r="F4173" s="5">
        <f t="shared" si="525"/>
        <v>2053193900</v>
      </c>
      <c r="H4173" s="25" t="str">
        <f t="shared" si="526"/>
        <v>20</v>
      </c>
      <c r="I4173" s="25" t="str">
        <f t="shared" si="527"/>
        <v>10</v>
      </c>
      <c r="J4173" s="25" t="str">
        <f t="shared" si="528"/>
        <v>2018</v>
      </c>
      <c r="K4173" s="25" t="str">
        <f t="shared" si="529"/>
        <v>1</v>
      </c>
      <c r="L4173" s="25" t="str">
        <f t="shared" si="530"/>
        <v>301511</v>
      </c>
      <c r="M4173" s="25" t="str">
        <f t="shared" si="531"/>
        <v>GEDONG 2</v>
      </c>
    </row>
    <row r="4174" spans="2:13" x14ac:dyDescent="0.25">
      <c r="B4174" s="6">
        <v>43393</v>
      </c>
      <c r="C4174" s="4" t="s">
        <v>2392</v>
      </c>
      <c r="D4174" s="5">
        <v>75000</v>
      </c>
      <c r="E4174" s="5">
        <v>0</v>
      </c>
      <c r="F4174" s="5">
        <f t="shared" si="525"/>
        <v>2053268900</v>
      </c>
      <c r="H4174" s="25" t="str">
        <f t="shared" si="526"/>
        <v>20</v>
      </c>
      <c r="I4174" s="25" t="str">
        <f t="shared" si="527"/>
        <v>10</v>
      </c>
      <c r="J4174" s="25" t="str">
        <f t="shared" si="528"/>
        <v>2018</v>
      </c>
      <c r="K4174" s="25" t="str">
        <f t="shared" si="529"/>
        <v>1</v>
      </c>
      <c r="L4174" s="25" t="str">
        <f t="shared" si="530"/>
        <v>301510</v>
      </c>
      <c r="M4174" s="25" t="str">
        <f t="shared" si="531"/>
        <v>LT AGUNG 1</v>
      </c>
    </row>
    <row r="4175" spans="2:13" x14ac:dyDescent="0.25">
      <c r="B4175" s="6">
        <v>43395</v>
      </c>
      <c r="C4175" s="4" t="s">
        <v>2371</v>
      </c>
      <c r="D4175" s="5">
        <v>315000</v>
      </c>
      <c r="E4175" s="5">
        <v>0</v>
      </c>
      <c r="F4175" s="5">
        <f t="shared" si="525"/>
        <v>2053583900</v>
      </c>
      <c r="H4175" s="25" t="str">
        <f t="shared" ref="H4175:H4238" si="532">MID(C4175,81,2)</f>
        <v>20</v>
      </c>
      <c r="I4175" s="25" t="str">
        <f t="shared" ref="I4175:I4238" si="533">MID(C4175,83,2)</f>
        <v>10</v>
      </c>
      <c r="J4175" s="25" t="str">
        <f t="shared" ref="J4175:J4238" si="534">MID(C4175,85,4)</f>
        <v>2018</v>
      </c>
      <c r="K4175" s="25" t="str">
        <f t="shared" ref="K4175:K4238" si="535">MID(C4175,90,1)</f>
        <v>3</v>
      </c>
      <c r="L4175" s="25" t="str">
        <f t="shared" ref="L4175:L4238" si="536">MID(C4175,92,6)</f>
        <v>301515</v>
      </c>
      <c r="M4175" s="25" t="str">
        <f t="shared" ref="M4175:M4238" si="537">MID(C4175,99,15)</f>
        <v>DUKUH 1</v>
      </c>
    </row>
    <row r="4176" spans="2:13" x14ac:dyDescent="0.25">
      <c r="B4176" s="6">
        <v>43395</v>
      </c>
      <c r="C4176" s="4" t="s">
        <v>2408</v>
      </c>
      <c r="D4176" s="5">
        <v>525000</v>
      </c>
      <c r="E4176" s="5">
        <v>0</v>
      </c>
      <c r="F4176" s="5">
        <f t="shared" si="525"/>
        <v>2054108900</v>
      </c>
      <c r="H4176" s="25" t="str">
        <f t="shared" si="532"/>
        <v>20</v>
      </c>
      <c r="I4176" s="25" t="str">
        <f t="shared" si="533"/>
        <v>10</v>
      </c>
      <c r="J4176" s="25" t="str">
        <f t="shared" si="534"/>
        <v>2018</v>
      </c>
      <c r="K4176" s="25" t="str">
        <f t="shared" si="535"/>
        <v>2</v>
      </c>
      <c r="L4176" s="25" t="str">
        <f t="shared" si="536"/>
        <v>301508</v>
      </c>
      <c r="M4176" s="25" t="str">
        <f t="shared" si="537"/>
        <v>AMPERA 1</v>
      </c>
    </row>
    <row r="4177" spans="2:13" x14ac:dyDescent="0.25">
      <c r="B4177" s="6">
        <v>43395</v>
      </c>
      <c r="C4177" s="4" t="s">
        <v>2370</v>
      </c>
      <c r="D4177" s="5">
        <v>345000</v>
      </c>
      <c r="E4177" s="5">
        <v>0</v>
      </c>
      <c r="F4177" s="5">
        <f t="shared" si="525"/>
        <v>2054453900</v>
      </c>
      <c r="H4177" s="25" t="str">
        <f t="shared" si="532"/>
        <v>20</v>
      </c>
      <c r="I4177" s="25" t="str">
        <f t="shared" si="533"/>
        <v>10</v>
      </c>
      <c r="J4177" s="25" t="str">
        <f t="shared" si="534"/>
        <v>2018</v>
      </c>
      <c r="K4177" s="25" t="str">
        <f t="shared" si="535"/>
        <v>3</v>
      </c>
      <c r="L4177" s="25" t="str">
        <f t="shared" si="536"/>
        <v>301509</v>
      </c>
      <c r="M4177" s="25" t="str">
        <f t="shared" si="537"/>
        <v>LT AGUNG 2</v>
      </c>
    </row>
    <row r="4178" spans="2:13" x14ac:dyDescent="0.25">
      <c r="B4178" s="6">
        <v>43395</v>
      </c>
      <c r="C4178" s="4" t="s">
        <v>2382</v>
      </c>
      <c r="D4178" s="5">
        <v>105000</v>
      </c>
      <c r="E4178" s="5">
        <v>0</v>
      </c>
      <c r="F4178" s="5">
        <f t="shared" si="525"/>
        <v>2054558900</v>
      </c>
      <c r="H4178" s="25" t="str">
        <f t="shared" si="532"/>
        <v>20</v>
      </c>
      <c r="I4178" s="25" t="str">
        <f t="shared" si="533"/>
        <v>10</v>
      </c>
      <c r="J4178" s="25" t="str">
        <f t="shared" si="534"/>
        <v>2018</v>
      </c>
      <c r="K4178" s="25" t="str">
        <f t="shared" si="535"/>
        <v>3</v>
      </c>
      <c r="L4178" s="25" t="str">
        <f t="shared" si="536"/>
        <v>301512</v>
      </c>
      <c r="M4178" s="25" t="str">
        <f t="shared" si="537"/>
        <v>GEDONG 1</v>
      </c>
    </row>
    <row r="4179" spans="2:13" x14ac:dyDescent="0.25">
      <c r="B4179" s="6">
        <v>43395</v>
      </c>
      <c r="C4179" s="4" t="s">
        <v>2409</v>
      </c>
      <c r="D4179" s="5">
        <v>517500</v>
      </c>
      <c r="E4179" s="5">
        <v>0</v>
      </c>
      <c r="F4179" s="5">
        <f t="shared" si="525"/>
        <v>2055076400</v>
      </c>
      <c r="H4179" s="25" t="str">
        <f t="shared" si="532"/>
        <v>20</v>
      </c>
      <c r="I4179" s="25" t="str">
        <f t="shared" si="533"/>
        <v>10</v>
      </c>
      <c r="J4179" s="25" t="str">
        <f t="shared" si="534"/>
        <v>2018</v>
      </c>
      <c r="K4179" s="25" t="str">
        <f t="shared" si="535"/>
        <v>2</v>
      </c>
      <c r="L4179" s="25" t="str">
        <f t="shared" si="536"/>
        <v>301512</v>
      </c>
      <c r="M4179" s="25" t="str">
        <f t="shared" si="537"/>
        <v>GEDONG 1</v>
      </c>
    </row>
    <row r="4180" spans="2:13" x14ac:dyDescent="0.25">
      <c r="B4180" s="6">
        <v>43395</v>
      </c>
      <c r="C4180" s="4" t="s">
        <v>2376</v>
      </c>
      <c r="D4180" s="5">
        <v>105000</v>
      </c>
      <c r="E4180" s="5">
        <v>0</v>
      </c>
      <c r="F4180" s="5">
        <f t="shared" si="525"/>
        <v>2055181400</v>
      </c>
      <c r="H4180" s="25" t="str">
        <f t="shared" si="532"/>
        <v>20</v>
      </c>
      <c r="I4180" s="25" t="str">
        <f t="shared" si="533"/>
        <v>10</v>
      </c>
      <c r="J4180" s="25" t="str">
        <f t="shared" si="534"/>
        <v>2018</v>
      </c>
      <c r="K4180" s="25" t="str">
        <f t="shared" si="535"/>
        <v>3</v>
      </c>
      <c r="L4180" s="25" t="str">
        <f t="shared" si="536"/>
        <v>301508</v>
      </c>
      <c r="M4180" s="25" t="str">
        <f t="shared" si="537"/>
        <v>AMPERA 1</v>
      </c>
    </row>
    <row r="4181" spans="2:13" x14ac:dyDescent="0.25">
      <c r="B4181" s="6">
        <v>43395</v>
      </c>
      <c r="C4181" s="4" t="s">
        <v>2410</v>
      </c>
      <c r="D4181" s="5">
        <v>735000</v>
      </c>
      <c r="E4181" s="5">
        <v>0</v>
      </c>
      <c r="F4181" s="5">
        <f t="shared" si="525"/>
        <v>2055916400</v>
      </c>
      <c r="H4181" s="25" t="str">
        <f t="shared" si="532"/>
        <v>20</v>
      </c>
      <c r="I4181" s="25" t="str">
        <f t="shared" si="533"/>
        <v>10</v>
      </c>
      <c r="J4181" s="25" t="str">
        <f t="shared" si="534"/>
        <v>2018</v>
      </c>
      <c r="K4181" s="25" t="str">
        <f t="shared" si="535"/>
        <v>2</v>
      </c>
      <c r="L4181" s="25" t="str">
        <f t="shared" si="536"/>
        <v>301514</v>
      </c>
      <c r="M4181" s="25" t="str">
        <f t="shared" si="537"/>
        <v>PS REBO</v>
      </c>
    </row>
    <row r="4182" spans="2:13" x14ac:dyDescent="0.25">
      <c r="B4182" s="6">
        <v>43395</v>
      </c>
      <c r="C4182" s="4" t="s">
        <v>2375</v>
      </c>
      <c r="D4182" s="5">
        <v>150500</v>
      </c>
      <c r="E4182" s="5">
        <v>0</v>
      </c>
      <c r="F4182" s="5">
        <f t="shared" si="525"/>
        <v>2056066900</v>
      </c>
      <c r="H4182" s="25" t="str">
        <f t="shared" si="532"/>
        <v>20</v>
      </c>
      <c r="I4182" s="25" t="str">
        <f t="shared" si="533"/>
        <v>10</v>
      </c>
      <c r="J4182" s="25" t="str">
        <f t="shared" si="534"/>
        <v>2018</v>
      </c>
      <c r="K4182" s="25" t="str">
        <f t="shared" si="535"/>
        <v>3</v>
      </c>
      <c r="L4182" s="25" t="str">
        <f t="shared" si="536"/>
        <v>301516</v>
      </c>
      <c r="M4182" s="25" t="str">
        <f t="shared" si="537"/>
        <v>DUKUH 3</v>
      </c>
    </row>
    <row r="4183" spans="2:13" x14ac:dyDescent="0.25">
      <c r="B4183" s="6">
        <v>43395</v>
      </c>
      <c r="C4183" s="4" t="s">
        <v>2411</v>
      </c>
      <c r="D4183" s="5">
        <v>150000</v>
      </c>
      <c r="E4183" s="5">
        <v>0</v>
      </c>
      <c r="F4183" s="5">
        <f t="shared" si="525"/>
        <v>2056216900</v>
      </c>
      <c r="H4183" s="25" t="str">
        <f t="shared" si="532"/>
        <v>20</v>
      </c>
      <c r="I4183" s="25" t="str">
        <f t="shared" si="533"/>
        <v>10</v>
      </c>
      <c r="J4183" s="25" t="str">
        <f t="shared" si="534"/>
        <v>2018</v>
      </c>
      <c r="K4183" s="25" t="str">
        <f t="shared" si="535"/>
        <v>2</v>
      </c>
      <c r="L4183" s="25" t="str">
        <f t="shared" si="536"/>
        <v>301513</v>
      </c>
      <c r="M4183" s="25" t="str">
        <f t="shared" si="537"/>
        <v>KP RAMBUTAN</v>
      </c>
    </row>
    <row r="4184" spans="2:13" x14ac:dyDescent="0.25">
      <c r="B4184" s="6">
        <v>43395</v>
      </c>
      <c r="C4184" s="4" t="s">
        <v>2379</v>
      </c>
      <c r="D4184" s="5">
        <v>15000</v>
      </c>
      <c r="E4184" s="5">
        <v>0</v>
      </c>
      <c r="F4184" s="5">
        <f t="shared" si="525"/>
        <v>2056231900</v>
      </c>
      <c r="H4184" s="25" t="str">
        <f t="shared" si="532"/>
        <v>20</v>
      </c>
      <c r="I4184" s="25" t="str">
        <f t="shared" si="533"/>
        <v>10</v>
      </c>
      <c r="J4184" s="25" t="str">
        <f t="shared" si="534"/>
        <v>2018</v>
      </c>
      <c r="K4184" s="25" t="str">
        <f t="shared" si="535"/>
        <v>3</v>
      </c>
      <c r="L4184" s="25" t="str">
        <f t="shared" si="536"/>
        <v>301511</v>
      </c>
      <c r="M4184" s="25" t="str">
        <f t="shared" si="537"/>
        <v>GEDONG 2</v>
      </c>
    </row>
    <row r="4185" spans="2:13" x14ac:dyDescent="0.25">
      <c r="B4185" s="6">
        <v>43395</v>
      </c>
      <c r="C4185" s="4" t="s">
        <v>2411</v>
      </c>
      <c r="D4185" s="5">
        <v>600000</v>
      </c>
      <c r="E4185" s="5">
        <v>0</v>
      </c>
      <c r="F4185" s="5">
        <f t="shared" si="525"/>
        <v>2056831900</v>
      </c>
      <c r="H4185" s="25" t="str">
        <f t="shared" si="532"/>
        <v>20</v>
      </c>
      <c r="I4185" s="25" t="str">
        <f t="shared" si="533"/>
        <v>10</v>
      </c>
      <c r="J4185" s="25" t="str">
        <f t="shared" si="534"/>
        <v>2018</v>
      </c>
      <c r="K4185" s="25" t="str">
        <f t="shared" si="535"/>
        <v>2</v>
      </c>
      <c r="L4185" s="25" t="str">
        <f t="shared" si="536"/>
        <v>301513</v>
      </c>
      <c r="M4185" s="25" t="str">
        <f t="shared" si="537"/>
        <v>KP RAMBUTAN</v>
      </c>
    </row>
    <row r="4186" spans="2:13" x14ac:dyDescent="0.25">
      <c r="B4186" s="6">
        <v>43395</v>
      </c>
      <c r="C4186" s="4" t="s">
        <v>2379</v>
      </c>
      <c r="D4186" s="5">
        <v>135000</v>
      </c>
      <c r="E4186" s="5">
        <v>0</v>
      </c>
      <c r="F4186" s="5">
        <f t="shared" si="525"/>
        <v>2056966900</v>
      </c>
      <c r="H4186" s="25" t="str">
        <f t="shared" si="532"/>
        <v>20</v>
      </c>
      <c r="I4186" s="25" t="str">
        <f t="shared" si="533"/>
        <v>10</v>
      </c>
      <c r="J4186" s="25" t="str">
        <f t="shared" si="534"/>
        <v>2018</v>
      </c>
      <c r="K4186" s="25" t="str">
        <f t="shared" si="535"/>
        <v>3</v>
      </c>
      <c r="L4186" s="25" t="str">
        <f t="shared" si="536"/>
        <v>301511</v>
      </c>
      <c r="M4186" s="25" t="str">
        <f t="shared" si="537"/>
        <v>GEDONG 2</v>
      </c>
    </row>
    <row r="4187" spans="2:13" x14ac:dyDescent="0.25">
      <c r="B4187" s="6">
        <v>43395</v>
      </c>
      <c r="C4187" s="4" t="s">
        <v>2380</v>
      </c>
      <c r="D4187" s="5">
        <v>300000</v>
      </c>
      <c r="E4187" s="5">
        <v>0</v>
      </c>
      <c r="F4187" s="5">
        <f t="shared" si="525"/>
        <v>2057266900</v>
      </c>
      <c r="H4187" s="25" t="str">
        <f t="shared" si="532"/>
        <v>20</v>
      </c>
      <c r="I4187" s="25" t="str">
        <f t="shared" si="533"/>
        <v>10</v>
      </c>
      <c r="J4187" s="25" t="str">
        <f t="shared" si="534"/>
        <v>2018</v>
      </c>
      <c r="K4187" s="25" t="str">
        <f t="shared" si="535"/>
        <v>3</v>
      </c>
      <c r="L4187" s="25" t="str">
        <f t="shared" si="536"/>
        <v>301513</v>
      </c>
      <c r="M4187" s="25" t="str">
        <f t="shared" si="537"/>
        <v>KP RAMBUTAN</v>
      </c>
    </row>
    <row r="4188" spans="2:13" x14ac:dyDescent="0.25">
      <c r="B4188" s="6">
        <v>43395</v>
      </c>
      <c r="C4188" s="4" t="s">
        <v>2412</v>
      </c>
      <c r="D4188" s="5">
        <v>510000</v>
      </c>
      <c r="E4188" s="5">
        <v>0</v>
      </c>
      <c r="F4188" s="5">
        <f t="shared" si="525"/>
        <v>2057776900</v>
      </c>
      <c r="H4188" s="25" t="str">
        <f t="shared" si="532"/>
        <v>20</v>
      </c>
      <c r="I4188" s="25" t="str">
        <f t="shared" si="533"/>
        <v>10</v>
      </c>
      <c r="J4188" s="25" t="str">
        <f t="shared" si="534"/>
        <v>2018</v>
      </c>
      <c r="K4188" s="25" t="str">
        <f t="shared" si="535"/>
        <v>2</v>
      </c>
      <c r="L4188" s="25" t="str">
        <f t="shared" si="536"/>
        <v>301509</v>
      </c>
      <c r="M4188" s="25" t="str">
        <f t="shared" si="537"/>
        <v>LT AGUNG 2</v>
      </c>
    </row>
    <row r="4189" spans="2:13" x14ac:dyDescent="0.25">
      <c r="B4189" s="6">
        <v>43395</v>
      </c>
      <c r="C4189" s="4" t="s">
        <v>2370</v>
      </c>
      <c r="D4189" s="5">
        <v>15000</v>
      </c>
      <c r="E4189" s="5">
        <v>0</v>
      </c>
      <c r="F4189" s="5">
        <f t="shared" si="525"/>
        <v>2057791900</v>
      </c>
      <c r="H4189" s="25" t="str">
        <f t="shared" si="532"/>
        <v>20</v>
      </c>
      <c r="I4189" s="25" t="str">
        <f t="shared" si="533"/>
        <v>10</v>
      </c>
      <c r="J4189" s="25" t="str">
        <f t="shared" si="534"/>
        <v>2018</v>
      </c>
      <c r="K4189" s="25" t="str">
        <f t="shared" si="535"/>
        <v>3</v>
      </c>
      <c r="L4189" s="25" t="str">
        <f t="shared" si="536"/>
        <v>301509</v>
      </c>
      <c r="M4189" s="25" t="str">
        <f t="shared" si="537"/>
        <v>LT AGUNG 2</v>
      </c>
    </row>
    <row r="4190" spans="2:13" x14ac:dyDescent="0.25">
      <c r="B4190" s="6">
        <v>43395</v>
      </c>
      <c r="C4190" s="4" t="s">
        <v>2412</v>
      </c>
      <c r="D4190" s="5">
        <v>2220000</v>
      </c>
      <c r="E4190" s="5">
        <v>0</v>
      </c>
      <c r="F4190" s="5">
        <f t="shared" si="525"/>
        <v>2060011900</v>
      </c>
      <c r="H4190" s="25" t="str">
        <f t="shared" si="532"/>
        <v>20</v>
      </c>
      <c r="I4190" s="25" t="str">
        <f t="shared" si="533"/>
        <v>10</v>
      </c>
      <c r="J4190" s="25" t="str">
        <f t="shared" si="534"/>
        <v>2018</v>
      </c>
      <c r="K4190" s="25" t="str">
        <f t="shared" si="535"/>
        <v>2</v>
      </c>
      <c r="L4190" s="25" t="str">
        <f t="shared" si="536"/>
        <v>301509</v>
      </c>
      <c r="M4190" s="25" t="str">
        <f t="shared" si="537"/>
        <v>LT AGUNG 2</v>
      </c>
    </row>
    <row r="4191" spans="2:13" x14ac:dyDescent="0.25">
      <c r="B4191" s="6">
        <v>43395</v>
      </c>
      <c r="C4191" s="4" t="s">
        <v>2413</v>
      </c>
      <c r="D4191" s="5">
        <v>1080000</v>
      </c>
      <c r="E4191" s="5">
        <v>0</v>
      </c>
      <c r="F4191" s="5">
        <f t="shared" si="525"/>
        <v>2061091900</v>
      </c>
      <c r="H4191" s="25" t="str">
        <f t="shared" si="532"/>
        <v>20</v>
      </c>
      <c r="I4191" s="25" t="str">
        <f t="shared" si="533"/>
        <v>10</v>
      </c>
      <c r="J4191" s="25" t="str">
        <f t="shared" si="534"/>
        <v>2018</v>
      </c>
      <c r="K4191" s="25" t="str">
        <f t="shared" si="535"/>
        <v>2</v>
      </c>
      <c r="L4191" s="25" t="str">
        <f t="shared" si="536"/>
        <v>301510</v>
      </c>
      <c r="M4191" s="25" t="str">
        <f t="shared" si="537"/>
        <v>LT AGUNG 1</v>
      </c>
    </row>
    <row r="4192" spans="2:13" x14ac:dyDescent="0.25">
      <c r="B4192" s="6">
        <v>43395</v>
      </c>
      <c r="C4192" s="4" t="s">
        <v>2381</v>
      </c>
      <c r="D4192" s="5">
        <v>60000</v>
      </c>
      <c r="E4192" s="5">
        <v>0</v>
      </c>
      <c r="F4192" s="5">
        <f t="shared" si="525"/>
        <v>2061151900</v>
      </c>
      <c r="H4192" s="25" t="str">
        <f t="shared" si="532"/>
        <v>20</v>
      </c>
      <c r="I4192" s="25" t="str">
        <f t="shared" si="533"/>
        <v>10</v>
      </c>
      <c r="J4192" s="25" t="str">
        <f t="shared" si="534"/>
        <v>2018</v>
      </c>
      <c r="K4192" s="25" t="str">
        <f t="shared" si="535"/>
        <v>3</v>
      </c>
      <c r="L4192" s="25" t="str">
        <f t="shared" si="536"/>
        <v>301534</v>
      </c>
      <c r="M4192" s="25" t="str">
        <f t="shared" si="537"/>
        <v>LT AGUNG 3</v>
      </c>
    </row>
    <row r="4193" spans="2:13" x14ac:dyDescent="0.25">
      <c r="B4193" s="6">
        <v>43395</v>
      </c>
      <c r="C4193" s="4" t="s">
        <v>2413</v>
      </c>
      <c r="D4193" s="5">
        <v>1065000</v>
      </c>
      <c r="E4193" s="5">
        <v>0</v>
      </c>
      <c r="F4193" s="5">
        <f t="shared" si="525"/>
        <v>2062216900</v>
      </c>
      <c r="H4193" s="25" t="str">
        <f t="shared" si="532"/>
        <v>20</v>
      </c>
      <c r="I4193" s="25" t="str">
        <f t="shared" si="533"/>
        <v>10</v>
      </c>
      <c r="J4193" s="25" t="str">
        <f t="shared" si="534"/>
        <v>2018</v>
      </c>
      <c r="K4193" s="25" t="str">
        <f t="shared" si="535"/>
        <v>2</v>
      </c>
      <c r="L4193" s="25" t="str">
        <f t="shared" si="536"/>
        <v>301510</v>
      </c>
      <c r="M4193" s="25" t="str">
        <f t="shared" si="537"/>
        <v>LT AGUNG 1</v>
      </c>
    </row>
    <row r="4194" spans="2:13" x14ac:dyDescent="0.25">
      <c r="B4194" s="6">
        <v>43395</v>
      </c>
      <c r="C4194" s="4" t="s">
        <v>2414</v>
      </c>
      <c r="D4194" s="5">
        <v>345000</v>
      </c>
      <c r="E4194" s="5">
        <v>0</v>
      </c>
      <c r="F4194" s="5">
        <f t="shared" si="525"/>
        <v>2062561900</v>
      </c>
      <c r="H4194" s="25" t="str">
        <f t="shared" si="532"/>
        <v>20</v>
      </c>
      <c r="I4194" s="25" t="str">
        <f t="shared" si="533"/>
        <v>10</v>
      </c>
      <c r="J4194" s="25" t="str">
        <f t="shared" si="534"/>
        <v>2018</v>
      </c>
      <c r="K4194" s="25" t="str">
        <f t="shared" si="535"/>
        <v>2</v>
      </c>
      <c r="L4194" s="25" t="str">
        <f t="shared" si="536"/>
        <v>301534</v>
      </c>
      <c r="M4194" s="25" t="str">
        <f t="shared" si="537"/>
        <v>LT AGUNG 3</v>
      </c>
    </row>
    <row r="4195" spans="2:13" x14ac:dyDescent="0.25">
      <c r="B4195" s="6">
        <v>43395</v>
      </c>
      <c r="C4195" s="4" t="s">
        <v>2410</v>
      </c>
      <c r="D4195" s="5">
        <v>3255000</v>
      </c>
      <c r="E4195" s="5">
        <v>0</v>
      </c>
      <c r="F4195" s="5">
        <f t="shared" si="525"/>
        <v>2065816900</v>
      </c>
      <c r="H4195" s="25" t="str">
        <f t="shared" si="532"/>
        <v>20</v>
      </c>
      <c r="I4195" s="25" t="str">
        <f t="shared" si="533"/>
        <v>10</v>
      </c>
      <c r="J4195" s="25" t="str">
        <f t="shared" si="534"/>
        <v>2018</v>
      </c>
      <c r="K4195" s="25" t="str">
        <f t="shared" si="535"/>
        <v>2</v>
      </c>
      <c r="L4195" s="25" t="str">
        <f t="shared" si="536"/>
        <v>301514</v>
      </c>
      <c r="M4195" s="25" t="str">
        <f t="shared" si="537"/>
        <v>PS REBO</v>
      </c>
    </row>
    <row r="4196" spans="2:13" x14ac:dyDescent="0.25">
      <c r="B4196" s="6">
        <v>43395</v>
      </c>
      <c r="C4196" s="4" t="s">
        <v>2382</v>
      </c>
      <c r="D4196" s="5">
        <v>75000</v>
      </c>
      <c r="E4196" s="5">
        <v>0</v>
      </c>
      <c r="F4196" s="5">
        <f t="shared" si="525"/>
        <v>2065891900</v>
      </c>
      <c r="H4196" s="25" t="str">
        <f t="shared" si="532"/>
        <v>20</v>
      </c>
      <c r="I4196" s="25" t="str">
        <f t="shared" si="533"/>
        <v>10</v>
      </c>
      <c r="J4196" s="25" t="str">
        <f t="shared" si="534"/>
        <v>2018</v>
      </c>
      <c r="K4196" s="25" t="str">
        <f t="shared" si="535"/>
        <v>3</v>
      </c>
      <c r="L4196" s="25" t="str">
        <f t="shared" si="536"/>
        <v>301512</v>
      </c>
      <c r="M4196" s="25" t="str">
        <f t="shared" si="537"/>
        <v>GEDONG 1</v>
      </c>
    </row>
    <row r="4197" spans="2:13" x14ac:dyDescent="0.25">
      <c r="B4197" s="6">
        <v>43395</v>
      </c>
      <c r="C4197" s="4" t="s">
        <v>2375</v>
      </c>
      <c r="D4197" s="5">
        <v>390000</v>
      </c>
      <c r="E4197" s="5">
        <v>0</v>
      </c>
      <c r="F4197" s="5">
        <f t="shared" si="525"/>
        <v>2066281900</v>
      </c>
      <c r="H4197" s="25" t="str">
        <f t="shared" si="532"/>
        <v>20</v>
      </c>
      <c r="I4197" s="25" t="str">
        <f t="shared" si="533"/>
        <v>10</v>
      </c>
      <c r="J4197" s="25" t="str">
        <f t="shared" si="534"/>
        <v>2018</v>
      </c>
      <c r="K4197" s="25" t="str">
        <f t="shared" si="535"/>
        <v>3</v>
      </c>
      <c r="L4197" s="25" t="str">
        <f t="shared" si="536"/>
        <v>301516</v>
      </c>
      <c r="M4197" s="25" t="str">
        <f t="shared" si="537"/>
        <v>DUKUH 3</v>
      </c>
    </row>
    <row r="4198" spans="2:13" x14ac:dyDescent="0.25">
      <c r="B4198" s="6">
        <v>43395</v>
      </c>
      <c r="C4198" s="4" t="s">
        <v>2409</v>
      </c>
      <c r="D4198" s="5">
        <v>390000</v>
      </c>
      <c r="E4198" s="5">
        <v>0</v>
      </c>
      <c r="F4198" s="5">
        <f t="shared" ref="F4198:F4261" si="538">F4197+D4198-E4198</f>
        <v>2066671900</v>
      </c>
      <c r="H4198" s="25" t="str">
        <f t="shared" si="532"/>
        <v>20</v>
      </c>
      <c r="I4198" s="25" t="str">
        <f t="shared" si="533"/>
        <v>10</v>
      </c>
      <c r="J4198" s="25" t="str">
        <f t="shared" si="534"/>
        <v>2018</v>
      </c>
      <c r="K4198" s="25" t="str">
        <f t="shared" si="535"/>
        <v>2</v>
      </c>
      <c r="L4198" s="25" t="str">
        <f t="shared" si="536"/>
        <v>301512</v>
      </c>
      <c r="M4198" s="25" t="str">
        <f t="shared" si="537"/>
        <v>GEDONG 1</v>
      </c>
    </row>
    <row r="4199" spans="2:13" x14ac:dyDescent="0.25">
      <c r="B4199" s="6">
        <v>43395</v>
      </c>
      <c r="C4199" s="4" t="s">
        <v>2415</v>
      </c>
      <c r="D4199" s="5">
        <v>752500</v>
      </c>
      <c r="E4199" s="5">
        <v>0</v>
      </c>
      <c r="F4199" s="5">
        <f t="shared" si="538"/>
        <v>2067424400</v>
      </c>
      <c r="H4199" s="25" t="str">
        <f t="shared" si="532"/>
        <v>20</v>
      </c>
      <c r="I4199" s="25" t="str">
        <f t="shared" si="533"/>
        <v>10</v>
      </c>
      <c r="J4199" s="25" t="str">
        <f t="shared" si="534"/>
        <v>2018</v>
      </c>
      <c r="K4199" s="25" t="str">
        <f t="shared" si="535"/>
        <v>2</v>
      </c>
      <c r="L4199" s="25" t="str">
        <f t="shared" si="536"/>
        <v>301515</v>
      </c>
      <c r="M4199" s="25" t="str">
        <f t="shared" si="537"/>
        <v>DUKUH 1</v>
      </c>
    </row>
    <row r="4200" spans="2:13" x14ac:dyDescent="0.25">
      <c r="B4200" s="6">
        <v>43395</v>
      </c>
      <c r="C4200" s="4" t="s">
        <v>2373</v>
      </c>
      <c r="D4200" s="5">
        <v>225000</v>
      </c>
      <c r="E4200" s="5">
        <v>0</v>
      </c>
      <c r="F4200" s="5">
        <f t="shared" si="538"/>
        <v>2067649400</v>
      </c>
      <c r="H4200" s="25" t="str">
        <f t="shared" si="532"/>
        <v>20</v>
      </c>
      <c r="I4200" s="25" t="str">
        <f t="shared" si="533"/>
        <v>10</v>
      </c>
      <c r="J4200" s="25" t="str">
        <f t="shared" si="534"/>
        <v>2018</v>
      </c>
      <c r="K4200" s="25" t="str">
        <f t="shared" si="535"/>
        <v>3</v>
      </c>
      <c r="L4200" s="25" t="str">
        <f t="shared" si="536"/>
        <v>301514</v>
      </c>
      <c r="M4200" s="25" t="str">
        <f t="shared" si="537"/>
        <v>PS REBO</v>
      </c>
    </row>
    <row r="4201" spans="2:13" x14ac:dyDescent="0.25">
      <c r="B4201" s="6">
        <v>43395</v>
      </c>
      <c r="C4201" s="4" t="s">
        <v>2376</v>
      </c>
      <c r="D4201" s="5">
        <v>180000</v>
      </c>
      <c r="E4201" s="5">
        <v>0</v>
      </c>
      <c r="F4201" s="5">
        <f t="shared" si="538"/>
        <v>2067829400</v>
      </c>
      <c r="H4201" s="25" t="str">
        <f t="shared" si="532"/>
        <v>20</v>
      </c>
      <c r="I4201" s="25" t="str">
        <f t="shared" si="533"/>
        <v>10</v>
      </c>
      <c r="J4201" s="25" t="str">
        <f t="shared" si="534"/>
        <v>2018</v>
      </c>
      <c r="K4201" s="25" t="str">
        <f t="shared" si="535"/>
        <v>3</v>
      </c>
      <c r="L4201" s="25" t="str">
        <f t="shared" si="536"/>
        <v>301508</v>
      </c>
      <c r="M4201" s="25" t="str">
        <f t="shared" si="537"/>
        <v>AMPERA 1</v>
      </c>
    </row>
    <row r="4202" spans="2:13" x14ac:dyDescent="0.25">
      <c r="B4202" s="6">
        <v>43395</v>
      </c>
      <c r="C4202" s="4" t="s">
        <v>2416</v>
      </c>
      <c r="D4202" s="5">
        <v>300000</v>
      </c>
      <c r="E4202" s="5">
        <v>0</v>
      </c>
      <c r="F4202" s="5">
        <f t="shared" si="538"/>
        <v>2068129400</v>
      </c>
      <c r="H4202" s="25" t="str">
        <f t="shared" si="532"/>
        <v>20</v>
      </c>
      <c r="I4202" s="25" t="str">
        <f t="shared" si="533"/>
        <v>10</v>
      </c>
      <c r="J4202" s="25" t="str">
        <f t="shared" si="534"/>
        <v>2018</v>
      </c>
      <c r="K4202" s="25" t="str">
        <f t="shared" si="535"/>
        <v>2</v>
      </c>
      <c r="L4202" s="25" t="str">
        <f t="shared" si="536"/>
        <v>301511</v>
      </c>
      <c r="M4202" s="25" t="str">
        <f t="shared" si="537"/>
        <v>GEDONG 2</v>
      </c>
    </row>
    <row r="4203" spans="2:13" x14ac:dyDescent="0.25">
      <c r="B4203" s="6">
        <v>43395</v>
      </c>
      <c r="C4203" s="4" t="s">
        <v>2371</v>
      </c>
      <c r="D4203" s="5">
        <v>172000</v>
      </c>
      <c r="E4203" s="5">
        <v>0</v>
      </c>
      <c r="F4203" s="5">
        <f t="shared" si="538"/>
        <v>2068301400</v>
      </c>
      <c r="H4203" s="25" t="str">
        <f t="shared" si="532"/>
        <v>20</v>
      </c>
      <c r="I4203" s="25" t="str">
        <f t="shared" si="533"/>
        <v>10</v>
      </c>
      <c r="J4203" s="25" t="str">
        <f t="shared" si="534"/>
        <v>2018</v>
      </c>
      <c r="K4203" s="25" t="str">
        <f t="shared" si="535"/>
        <v>3</v>
      </c>
      <c r="L4203" s="25" t="str">
        <f t="shared" si="536"/>
        <v>301515</v>
      </c>
      <c r="M4203" s="25" t="str">
        <f t="shared" si="537"/>
        <v>DUKUH 1</v>
      </c>
    </row>
    <row r="4204" spans="2:13" x14ac:dyDescent="0.25">
      <c r="B4204" s="6">
        <v>43395</v>
      </c>
      <c r="C4204" s="4" t="s">
        <v>2417</v>
      </c>
      <c r="D4204" s="5">
        <v>1305000</v>
      </c>
      <c r="E4204" s="5">
        <v>0</v>
      </c>
      <c r="F4204" s="5">
        <f t="shared" si="538"/>
        <v>2069606400</v>
      </c>
      <c r="H4204" s="25" t="str">
        <f t="shared" si="532"/>
        <v>20</v>
      </c>
      <c r="I4204" s="25" t="str">
        <f t="shared" si="533"/>
        <v>10</v>
      </c>
      <c r="J4204" s="25" t="str">
        <f t="shared" si="534"/>
        <v>2018</v>
      </c>
      <c r="K4204" s="25" t="str">
        <f t="shared" si="535"/>
        <v>2</v>
      </c>
      <c r="L4204" s="25" t="str">
        <f t="shared" si="536"/>
        <v>301516</v>
      </c>
      <c r="M4204" s="25" t="str">
        <f t="shared" si="537"/>
        <v>DUKUH 3</v>
      </c>
    </row>
    <row r="4205" spans="2:13" x14ac:dyDescent="0.25">
      <c r="B4205" s="6">
        <v>43395</v>
      </c>
      <c r="C4205" s="4" t="s">
        <v>2373</v>
      </c>
      <c r="D4205" s="5">
        <v>630000</v>
      </c>
      <c r="E4205" s="5">
        <v>0</v>
      </c>
      <c r="F4205" s="5">
        <f t="shared" si="538"/>
        <v>2070236400</v>
      </c>
      <c r="H4205" s="25" t="str">
        <f t="shared" si="532"/>
        <v>20</v>
      </c>
      <c r="I4205" s="25" t="str">
        <f t="shared" si="533"/>
        <v>10</v>
      </c>
      <c r="J4205" s="25" t="str">
        <f t="shared" si="534"/>
        <v>2018</v>
      </c>
      <c r="K4205" s="25" t="str">
        <f t="shared" si="535"/>
        <v>3</v>
      </c>
      <c r="L4205" s="25" t="str">
        <f t="shared" si="536"/>
        <v>301514</v>
      </c>
      <c r="M4205" s="25" t="str">
        <f t="shared" si="537"/>
        <v>PS REBO</v>
      </c>
    </row>
    <row r="4206" spans="2:13" x14ac:dyDescent="0.25">
      <c r="B4206" s="6">
        <v>43395</v>
      </c>
      <c r="C4206" s="4" t="s">
        <v>2415</v>
      </c>
      <c r="D4206" s="5">
        <v>1440000</v>
      </c>
      <c r="E4206" s="5">
        <v>0</v>
      </c>
      <c r="F4206" s="5">
        <f t="shared" si="538"/>
        <v>2071676400</v>
      </c>
      <c r="H4206" s="25" t="str">
        <f t="shared" si="532"/>
        <v>20</v>
      </c>
      <c r="I4206" s="25" t="str">
        <f t="shared" si="533"/>
        <v>10</v>
      </c>
      <c r="J4206" s="25" t="str">
        <f t="shared" si="534"/>
        <v>2018</v>
      </c>
      <c r="K4206" s="25" t="str">
        <f t="shared" si="535"/>
        <v>2</v>
      </c>
      <c r="L4206" s="25" t="str">
        <f t="shared" si="536"/>
        <v>301515</v>
      </c>
      <c r="M4206" s="25" t="str">
        <f t="shared" si="537"/>
        <v>DUKUH 1</v>
      </c>
    </row>
    <row r="4207" spans="2:13" x14ac:dyDescent="0.25">
      <c r="B4207" s="6">
        <v>43395</v>
      </c>
      <c r="C4207" s="4" t="s">
        <v>2416</v>
      </c>
      <c r="D4207" s="5">
        <v>742500</v>
      </c>
      <c r="E4207" s="5">
        <v>0</v>
      </c>
      <c r="F4207" s="5">
        <f t="shared" si="538"/>
        <v>2072418900</v>
      </c>
      <c r="H4207" s="25" t="str">
        <f t="shared" si="532"/>
        <v>20</v>
      </c>
      <c r="I4207" s="25" t="str">
        <f t="shared" si="533"/>
        <v>10</v>
      </c>
      <c r="J4207" s="25" t="str">
        <f t="shared" si="534"/>
        <v>2018</v>
      </c>
      <c r="K4207" s="25" t="str">
        <f t="shared" si="535"/>
        <v>2</v>
      </c>
      <c r="L4207" s="25" t="str">
        <f t="shared" si="536"/>
        <v>301511</v>
      </c>
      <c r="M4207" s="25" t="str">
        <f t="shared" si="537"/>
        <v>GEDONG 2</v>
      </c>
    </row>
    <row r="4208" spans="2:13" x14ac:dyDescent="0.25">
      <c r="B4208" s="6">
        <v>43395</v>
      </c>
      <c r="C4208" s="4" t="s">
        <v>2380</v>
      </c>
      <c r="D4208" s="5">
        <v>30000</v>
      </c>
      <c r="E4208" s="5">
        <v>0</v>
      </c>
      <c r="F4208" s="5">
        <f t="shared" si="538"/>
        <v>2072448900</v>
      </c>
      <c r="H4208" s="25" t="str">
        <f t="shared" si="532"/>
        <v>20</v>
      </c>
      <c r="I4208" s="25" t="str">
        <f t="shared" si="533"/>
        <v>10</v>
      </c>
      <c r="J4208" s="25" t="str">
        <f t="shared" si="534"/>
        <v>2018</v>
      </c>
      <c r="K4208" s="25" t="str">
        <f t="shared" si="535"/>
        <v>3</v>
      </c>
      <c r="L4208" s="25" t="str">
        <f t="shared" si="536"/>
        <v>301513</v>
      </c>
      <c r="M4208" s="25" t="str">
        <f t="shared" si="537"/>
        <v>KP RAMBUTAN</v>
      </c>
    </row>
    <row r="4209" spans="2:13" x14ac:dyDescent="0.25">
      <c r="B4209" s="6">
        <v>43395</v>
      </c>
      <c r="C4209" s="4" t="s">
        <v>2378</v>
      </c>
      <c r="D4209" s="5">
        <v>195000</v>
      </c>
      <c r="E4209" s="5">
        <v>0</v>
      </c>
      <c r="F4209" s="5">
        <f t="shared" si="538"/>
        <v>2072643900</v>
      </c>
      <c r="H4209" s="25" t="str">
        <f t="shared" si="532"/>
        <v>20</v>
      </c>
      <c r="I4209" s="25" t="str">
        <f t="shared" si="533"/>
        <v>10</v>
      </c>
      <c r="J4209" s="25" t="str">
        <f t="shared" si="534"/>
        <v>2018</v>
      </c>
      <c r="K4209" s="25" t="str">
        <f t="shared" si="535"/>
        <v>3</v>
      </c>
      <c r="L4209" s="25" t="str">
        <f t="shared" si="536"/>
        <v>301510</v>
      </c>
      <c r="M4209" s="25" t="str">
        <f t="shared" si="537"/>
        <v>LT AGUNG 1</v>
      </c>
    </row>
    <row r="4210" spans="2:13" x14ac:dyDescent="0.25">
      <c r="B4210" s="6">
        <v>43395</v>
      </c>
      <c r="C4210" s="4" t="s">
        <v>2417</v>
      </c>
      <c r="D4210" s="5">
        <v>946000</v>
      </c>
      <c r="E4210" s="5">
        <v>0</v>
      </c>
      <c r="F4210" s="5">
        <f t="shared" si="538"/>
        <v>2073589900</v>
      </c>
      <c r="H4210" s="25" t="str">
        <f t="shared" si="532"/>
        <v>20</v>
      </c>
      <c r="I4210" s="25" t="str">
        <f t="shared" si="533"/>
        <v>10</v>
      </c>
      <c r="J4210" s="25" t="str">
        <f t="shared" si="534"/>
        <v>2018</v>
      </c>
      <c r="K4210" s="25" t="str">
        <f t="shared" si="535"/>
        <v>2</v>
      </c>
      <c r="L4210" s="25" t="str">
        <f t="shared" si="536"/>
        <v>301516</v>
      </c>
      <c r="M4210" s="25" t="str">
        <f t="shared" si="537"/>
        <v>DUKUH 3</v>
      </c>
    </row>
    <row r="4211" spans="2:13" x14ac:dyDescent="0.25">
      <c r="B4211" s="6">
        <v>43395</v>
      </c>
      <c r="C4211" s="4" t="s">
        <v>2408</v>
      </c>
      <c r="D4211" s="5">
        <v>330000</v>
      </c>
      <c r="E4211" s="5">
        <v>0</v>
      </c>
      <c r="F4211" s="5">
        <f t="shared" si="538"/>
        <v>2073919900</v>
      </c>
      <c r="H4211" s="25" t="str">
        <f t="shared" si="532"/>
        <v>20</v>
      </c>
      <c r="I4211" s="25" t="str">
        <f t="shared" si="533"/>
        <v>10</v>
      </c>
      <c r="J4211" s="25" t="str">
        <f t="shared" si="534"/>
        <v>2018</v>
      </c>
      <c r="K4211" s="25" t="str">
        <f t="shared" si="535"/>
        <v>2</v>
      </c>
      <c r="L4211" s="25" t="str">
        <f t="shared" si="536"/>
        <v>301508</v>
      </c>
      <c r="M4211" s="25" t="str">
        <f t="shared" si="537"/>
        <v>AMPERA 1</v>
      </c>
    </row>
    <row r="4212" spans="2:13" x14ac:dyDescent="0.25">
      <c r="B4212" s="6">
        <v>43395</v>
      </c>
      <c r="C4212" s="4" t="s">
        <v>2378</v>
      </c>
      <c r="D4212" s="5">
        <v>195000</v>
      </c>
      <c r="E4212" s="5">
        <v>0</v>
      </c>
      <c r="F4212" s="5">
        <f t="shared" si="538"/>
        <v>2074114900</v>
      </c>
      <c r="H4212" s="25" t="str">
        <f t="shared" si="532"/>
        <v>20</v>
      </c>
      <c r="I4212" s="25" t="str">
        <f t="shared" si="533"/>
        <v>10</v>
      </c>
      <c r="J4212" s="25" t="str">
        <f t="shared" si="534"/>
        <v>2018</v>
      </c>
      <c r="K4212" s="25" t="str">
        <f t="shared" si="535"/>
        <v>3</v>
      </c>
      <c r="L4212" s="25" t="str">
        <f t="shared" si="536"/>
        <v>301510</v>
      </c>
      <c r="M4212" s="25" t="str">
        <f t="shared" si="537"/>
        <v>LT AGUNG 1</v>
      </c>
    </row>
    <row r="4213" spans="2:13" x14ac:dyDescent="0.25">
      <c r="B4213" s="6">
        <v>43395</v>
      </c>
      <c r="C4213" s="4" t="s">
        <v>2418</v>
      </c>
      <c r="D4213" s="5">
        <v>30000</v>
      </c>
      <c r="E4213" s="5">
        <v>0</v>
      </c>
      <c r="F4213" s="5">
        <f t="shared" si="538"/>
        <v>2074144900</v>
      </c>
      <c r="H4213" s="25" t="str">
        <f t="shared" si="532"/>
        <v>21</v>
      </c>
      <c r="I4213" s="25" t="str">
        <f t="shared" si="533"/>
        <v>10</v>
      </c>
      <c r="J4213" s="25" t="str">
        <f t="shared" si="534"/>
        <v>2018</v>
      </c>
      <c r="K4213" s="25" t="str">
        <f t="shared" si="535"/>
        <v>3</v>
      </c>
      <c r="L4213" s="25" t="str">
        <f t="shared" si="536"/>
        <v>301512</v>
      </c>
      <c r="M4213" s="25" t="str">
        <f t="shared" si="537"/>
        <v>GEDONG 1</v>
      </c>
    </row>
    <row r="4214" spans="2:13" x14ac:dyDescent="0.25">
      <c r="B4214" s="6">
        <v>43395</v>
      </c>
      <c r="C4214" s="4" t="s">
        <v>2418</v>
      </c>
      <c r="D4214" s="5">
        <v>180000</v>
      </c>
      <c r="E4214" s="5">
        <v>0</v>
      </c>
      <c r="F4214" s="5">
        <f t="shared" si="538"/>
        <v>2074324900</v>
      </c>
      <c r="H4214" s="25" t="str">
        <f t="shared" si="532"/>
        <v>21</v>
      </c>
      <c r="I4214" s="25" t="str">
        <f t="shared" si="533"/>
        <v>10</v>
      </c>
      <c r="J4214" s="25" t="str">
        <f t="shared" si="534"/>
        <v>2018</v>
      </c>
      <c r="K4214" s="25" t="str">
        <f t="shared" si="535"/>
        <v>3</v>
      </c>
      <c r="L4214" s="25" t="str">
        <f t="shared" si="536"/>
        <v>301512</v>
      </c>
      <c r="M4214" s="25" t="str">
        <f t="shared" si="537"/>
        <v>GEDONG 1</v>
      </c>
    </row>
    <row r="4215" spans="2:13" x14ac:dyDescent="0.25">
      <c r="B4215" s="6">
        <v>43395</v>
      </c>
      <c r="C4215" s="4" t="s">
        <v>2419</v>
      </c>
      <c r="D4215" s="5">
        <v>285000</v>
      </c>
      <c r="E4215" s="5">
        <v>0</v>
      </c>
      <c r="F4215" s="5">
        <f t="shared" si="538"/>
        <v>2074609900</v>
      </c>
      <c r="H4215" s="25" t="str">
        <f t="shared" si="532"/>
        <v>21</v>
      </c>
      <c r="I4215" s="25" t="str">
        <f t="shared" si="533"/>
        <v>10</v>
      </c>
      <c r="J4215" s="25" t="str">
        <f t="shared" si="534"/>
        <v>2018</v>
      </c>
      <c r="K4215" s="25" t="str">
        <f t="shared" si="535"/>
        <v>3</v>
      </c>
      <c r="L4215" s="25" t="str">
        <f t="shared" si="536"/>
        <v>301509</v>
      </c>
      <c r="M4215" s="25" t="str">
        <f t="shared" si="537"/>
        <v>LT AGUNG 2</v>
      </c>
    </row>
    <row r="4216" spans="2:13" x14ac:dyDescent="0.25">
      <c r="B4216" s="6">
        <v>43395</v>
      </c>
      <c r="C4216" s="4" t="s">
        <v>2420</v>
      </c>
      <c r="D4216" s="5">
        <v>75000</v>
      </c>
      <c r="E4216" s="5">
        <v>0</v>
      </c>
      <c r="F4216" s="5">
        <f t="shared" si="538"/>
        <v>2074684900</v>
      </c>
      <c r="H4216" s="25" t="str">
        <f t="shared" si="532"/>
        <v>21</v>
      </c>
      <c r="I4216" s="25" t="str">
        <f t="shared" si="533"/>
        <v>10</v>
      </c>
      <c r="J4216" s="25" t="str">
        <f t="shared" si="534"/>
        <v>2018</v>
      </c>
      <c r="K4216" s="25" t="str">
        <f t="shared" si="535"/>
        <v>3</v>
      </c>
      <c r="L4216" s="25" t="str">
        <f t="shared" si="536"/>
        <v>301515</v>
      </c>
      <c r="M4216" s="25" t="str">
        <f t="shared" si="537"/>
        <v>DUKUH 1</v>
      </c>
    </row>
    <row r="4217" spans="2:13" x14ac:dyDescent="0.25">
      <c r="B4217" s="6">
        <v>43395</v>
      </c>
      <c r="C4217" s="4" t="s">
        <v>2421</v>
      </c>
      <c r="D4217" s="5">
        <v>255000</v>
      </c>
      <c r="E4217" s="5">
        <v>0</v>
      </c>
      <c r="F4217" s="5">
        <f t="shared" si="538"/>
        <v>2074939900</v>
      </c>
      <c r="H4217" s="25" t="str">
        <f t="shared" si="532"/>
        <v>21</v>
      </c>
      <c r="I4217" s="25" t="str">
        <f t="shared" si="533"/>
        <v>10</v>
      </c>
      <c r="J4217" s="25" t="str">
        <f t="shared" si="534"/>
        <v>2018</v>
      </c>
      <c r="K4217" s="25" t="str">
        <f t="shared" si="535"/>
        <v>3</v>
      </c>
      <c r="L4217" s="25" t="str">
        <f t="shared" si="536"/>
        <v>301514</v>
      </c>
      <c r="M4217" s="25" t="str">
        <f t="shared" si="537"/>
        <v>PS REBO</v>
      </c>
    </row>
    <row r="4218" spans="2:13" x14ac:dyDescent="0.25">
      <c r="B4218" s="6">
        <v>43395</v>
      </c>
      <c r="C4218" s="4" t="s">
        <v>2422</v>
      </c>
      <c r="D4218" s="5">
        <v>15000</v>
      </c>
      <c r="E4218" s="5">
        <v>0</v>
      </c>
      <c r="F4218" s="5">
        <f t="shared" si="538"/>
        <v>2074954900</v>
      </c>
      <c r="H4218" s="25" t="str">
        <f t="shared" si="532"/>
        <v>21</v>
      </c>
      <c r="I4218" s="25" t="str">
        <f t="shared" si="533"/>
        <v>10</v>
      </c>
      <c r="J4218" s="25" t="str">
        <f t="shared" si="534"/>
        <v>2018</v>
      </c>
      <c r="K4218" s="25" t="str">
        <f t="shared" si="535"/>
        <v>3</v>
      </c>
      <c r="L4218" s="25" t="str">
        <f t="shared" si="536"/>
        <v>301513</v>
      </c>
      <c r="M4218" s="25" t="str">
        <f t="shared" si="537"/>
        <v>KP RAMBUTAN</v>
      </c>
    </row>
    <row r="4219" spans="2:13" x14ac:dyDescent="0.25">
      <c r="B4219" s="6">
        <v>43395</v>
      </c>
      <c r="C4219" s="4" t="s">
        <v>2419</v>
      </c>
      <c r="D4219" s="5">
        <v>105000</v>
      </c>
      <c r="E4219" s="5">
        <v>0</v>
      </c>
      <c r="F4219" s="5">
        <f t="shared" si="538"/>
        <v>2075059900</v>
      </c>
      <c r="H4219" s="25" t="str">
        <f t="shared" si="532"/>
        <v>21</v>
      </c>
      <c r="I4219" s="25" t="str">
        <f t="shared" si="533"/>
        <v>10</v>
      </c>
      <c r="J4219" s="25" t="str">
        <f t="shared" si="534"/>
        <v>2018</v>
      </c>
      <c r="K4219" s="25" t="str">
        <f t="shared" si="535"/>
        <v>3</v>
      </c>
      <c r="L4219" s="25" t="str">
        <f t="shared" si="536"/>
        <v>301509</v>
      </c>
      <c r="M4219" s="25" t="str">
        <f t="shared" si="537"/>
        <v>LT AGUNG 2</v>
      </c>
    </row>
    <row r="4220" spans="2:13" x14ac:dyDescent="0.25">
      <c r="B4220" s="6">
        <v>43395</v>
      </c>
      <c r="C4220" s="4" t="s">
        <v>2423</v>
      </c>
      <c r="D4220" s="5">
        <v>45000</v>
      </c>
      <c r="E4220" s="5">
        <v>0</v>
      </c>
      <c r="F4220" s="5">
        <f t="shared" si="538"/>
        <v>2075104900</v>
      </c>
      <c r="H4220" s="25" t="str">
        <f t="shared" si="532"/>
        <v>21</v>
      </c>
      <c r="I4220" s="25" t="str">
        <f t="shared" si="533"/>
        <v>10</v>
      </c>
      <c r="J4220" s="25" t="str">
        <f t="shared" si="534"/>
        <v>2018</v>
      </c>
      <c r="K4220" s="25" t="str">
        <f t="shared" si="535"/>
        <v>3</v>
      </c>
      <c r="L4220" s="25" t="str">
        <f t="shared" si="536"/>
        <v>301508</v>
      </c>
      <c r="M4220" s="25" t="str">
        <f t="shared" si="537"/>
        <v>AMPERA 1</v>
      </c>
    </row>
    <row r="4221" spans="2:13" x14ac:dyDescent="0.25">
      <c r="B4221" s="6">
        <v>43395</v>
      </c>
      <c r="C4221" s="4" t="s">
        <v>2424</v>
      </c>
      <c r="D4221" s="5">
        <v>45000</v>
      </c>
      <c r="E4221" s="5">
        <v>0</v>
      </c>
      <c r="F4221" s="5">
        <f t="shared" si="538"/>
        <v>2075149900</v>
      </c>
      <c r="H4221" s="25" t="str">
        <f t="shared" si="532"/>
        <v>21</v>
      </c>
      <c r="I4221" s="25" t="str">
        <f t="shared" si="533"/>
        <v>10</v>
      </c>
      <c r="J4221" s="25" t="str">
        <f t="shared" si="534"/>
        <v>2018</v>
      </c>
      <c r="K4221" s="25" t="str">
        <f t="shared" si="535"/>
        <v>3</v>
      </c>
      <c r="L4221" s="25" t="str">
        <f t="shared" si="536"/>
        <v>301511</v>
      </c>
      <c r="M4221" s="25" t="str">
        <f t="shared" si="537"/>
        <v>GEDONG 2</v>
      </c>
    </row>
    <row r="4222" spans="2:13" x14ac:dyDescent="0.25">
      <c r="B4222" s="6">
        <v>43395</v>
      </c>
      <c r="C4222" s="4" t="s">
        <v>2420</v>
      </c>
      <c r="D4222" s="5">
        <v>43000</v>
      </c>
      <c r="E4222" s="5">
        <v>0</v>
      </c>
      <c r="F4222" s="5">
        <f t="shared" si="538"/>
        <v>2075192900</v>
      </c>
      <c r="H4222" s="25" t="str">
        <f t="shared" si="532"/>
        <v>21</v>
      </c>
      <c r="I4222" s="25" t="str">
        <f t="shared" si="533"/>
        <v>10</v>
      </c>
      <c r="J4222" s="25" t="str">
        <f t="shared" si="534"/>
        <v>2018</v>
      </c>
      <c r="K4222" s="25" t="str">
        <f t="shared" si="535"/>
        <v>3</v>
      </c>
      <c r="L4222" s="25" t="str">
        <f t="shared" si="536"/>
        <v>301515</v>
      </c>
      <c r="M4222" s="25" t="str">
        <f t="shared" si="537"/>
        <v>DUKUH 1</v>
      </c>
    </row>
    <row r="4223" spans="2:13" x14ac:dyDescent="0.25">
      <c r="B4223" s="6">
        <v>43395</v>
      </c>
      <c r="C4223" s="4" t="s">
        <v>2425</v>
      </c>
      <c r="D4223" s="5">
        <v>90000</v>
      </c>
      <c r="E4223" s="5">
        <v>0</v>
      </c>
      <c r="F4223" s="5">
        <f t="shared" si="538"/>
        <v>2075282900</v>
      </c>
      <c r="H4223" s="25" t="str">
        <f t="shared" si="532"/>
        <v>21</v>
      </c>
      <c r="I4223" s="25" t="str">
        <f t="shared" si="533"/>
        <v>10</v>
      </c>
      <c r="J4223" s="25" t="str">
        <f t="shared" si="534"/>
        <v>2018</v>
      </c>
      <c r="K4223" s="25" t="str">
        <f t="shared" si="535"/>
        <v>3</v>
      </c>
      <c r="L4223" s="25" t="str">
        <f t="shared" si="536"/>
        <v>301510</v>
      </c>
      <c r="M4223" s="25" t="str">
        <f t="shared" si="537"/>
        <v>LT AGUNG 1</v>
      </c>
    </row>
    <row r="4224" spans="2:13" x14ac:dyDescent="0.25">
      <c r="B4224" s="6">
        <v>43395</v>
      </c>
      <c r="C4224" s="4" t="s">
        <v>2423</v>
      </c>
      <c r="D4224" s="5">
        <v>45000</v>
      </c>
      <c r="E4224" s="5">
        <v>0</v>
      </c>
      <c r="F4224" s="5">
        <f t="shared" si="538"/>
        <v>2075327900</v>
      </c>
      <c r="H4224" s="25" t="str">
        <f t="shared" si="532"/>
        <v>21</v>
      </c>
      <c r="I4224" s="25" t="str">
        <f t="shared" si="533"/>
        <v>10</v>
      </c>
      <c r="J4224" s="25" t="str">
        <f t="shared" si="534"/>
        <v>2018</v>
      </c>
      <c r="K4224" s="25" t="str">
        <f t="shared" si="535"/>
        <v>3</v>
      </c>
      <c r="L4224" s="25" t="str">
        <f t="shared" si="536"/>
        <v>301508</v>
      </c>
      <c r="M4224" s="25" t="str">
        <f t="shared" si="537"/>
        <v>AMPERA 1</v>
      </c>
    </row>
    <row r="4225" spans="2:13" x14ac:dyDescent="0.25">
      <c r="B4225" s="6">
        <v>43395</v>
      </c>
      <c r="C4225" s="4" t="s">
        <v>2426</v>
      </c>
      <c r="D4225" s="5">
        <v>86000</v>
      </c>
      <c r="E4225" s="5">
        <v>0</v>
      </c>
      <c r="F4225" s="5">
        <f t="shared" si="538"/>
        <v>2075413900</v>
      </c>
      <c r="H4225" s="25" t="str">
        <f t="shared" si="532"/>
        <v>21</v>
      </c>
      <c r="I4225" s="25" t="str">
        <f t="shared" si="533"/>
        <v>10</v>
      </c>
      <c r="J4225" s="25" t="str">
        <f t="shared" si="534"/>
        <v>2018</v>
      </c>
      <c r="K4225" s="25" t="str">
        <f t="shared" si="535"/>
        <v>3</v>
      </c>
      <c r="L4225" s="25" t="str">
        <f t="shared" si="536"/>
        <v>301516</v>
      </c>
      <c r="M4225" s="25" t="str">
        <f t="shared" si="537"/>
        <v>DUKUH 3</v>
      </c>
    </row>
    <row r="4226" spans="2:13" x14ac:dyDescent="0.25">
      <c r="B4226" s="6">
        <v>43395</v>
      </c>
      <c r="C4226" s="4" t="s">
        <v>2421</v>
      </c>
      <c r="D4226" s="5">
        <v>367500</v>
      </c>
      <c r="E4226" s="5">
        <v>0</v>
      </c>
      <c r="F4226" s="5">
        <f t="shared" si="538"/>
        <v>2075781400</v>
      </c>
      <c r="H4226" s="25" t="str">
        <f t="shared" si="532"/>
        <v>21</v>
      </c>
      <c r="I4226" s="25" t="str">
        <f t="shared" si="533"/>
        <v>10</v>
      </c>
      <c r="J4226" s="25" t="str">
        <f t="shared" si="534"/>
        <v>2018</v>
      </c>
      <c r="K4226" s="25" t="str">
        <f t="shared" si="535"/>
        <v>3</v>
      </c>
      <c r="L4226" s="25" t="str">
        <f t="shared" si="536"/>
        <v>301514</v>
      </c>
      <c r="M4226" s="25" t="str">
        <f t="shared" si="537"/>
        <v>PS REBO</v>
      </c>
    </row>
    <row r="4227" spans="2:13" x14ac:dyDescent="0.25">
      <c r="B4227" s="6">
        <v>43395</v>
      </c>
      <c r="C4227" s="4" t="s">
        <v>2422</v>
      </c>
      <c r="D4227" s="5">
        <v>30000</v>
      </c>
      <c r="E4227" s="5">
        <v>0</v>
      </c>
      <c r="F4227" s="5">
        <f t="shared" si="538"/>
        <v>2075811400</v>
      </c>
      <c r="H4227" s="25" t="str">
        <f t="shared" si="532"/>
        <v>21</v>
      </c>
      <c r="I4227" s="25" t="str">
        <f t="shared" si="533"/>
        <v>10</v>
      </c>
      <c r="J4227" s="25" t="str">
        <f t="shared" si="534"/>
        <v>2018</v>
      </c>
      <c r="K4227" s="25" t="str">
        <f t="shared" si="535"/>
        <v>3</v>
      </c>
      <c r="L4227" s="25" t="str">
        <f t="shared" si="536"/>
        <v>301513</v>
      </c>
      <c r="M4227" s="25" t="str">
        <f t="shared" si="537"/>
        <v>KP RAMBUTAN</v>
      </c>
    </row>
    <row r="4228" spans="2:13" x14ac:dyDescent="0.25">
      <c r="B4228" s="6">
        <v>43395</v>
      </c>
      <c r="C4228" s="4" t="s">
        <v>2425</v>
      </c>
      <c r="D4228" s="5">
        <v>45000</v>
      </c>
      <c r="E4228" s="5">
        <v>0</v>
      </c>
      <c r="F4228" s="5">
        <f t="shared" si="538"/>
        <v>2075856400</v>
      </c>
      <c r="H4228" s="25" t="str">
        <f t="shared" si="532"/>
        <v>21</v>
      </c>
      <c r="I4228" s="25" t="str">
        <f t="shared" si="533"/>
        <v>10</v>
      </c>
      <c r="J4228" s="25" t="str">
        <f t="shared" si="534"/>
        <v>2018</v>
      </c>
      <c r="K4228" s="25" t="str">
        <f t="shared" si="535"/>
        <v>3</v>
      </c>
      <c r="L4228" s="25" t="str">
        <f t="shared" si="536"/>
        <v>301510</v>
      </c>
      <c r="M4228" s="25" t="str">
        <f t="shared" si="537"/>
        <v>LT AGUNG 1</v>
      </c>
    </row>
    <row r="4229" spans="2:13" x14ac:dyDescent="0.25">
      <c r="B4229" s="6">
        <v>43395</v>
      </c>
      <c r="C4229" s="4" t="s">
        <v>2426</v>
      </c>
      <c r="D4229" s="5">
        <v>90000</v>
      </c>
      <c r="E4229" s="5">
        <v>0</v>
      </c>
      <c r="F4229" s="5">
        <f t="shared" si="538"/>
        <v>2075946400</v>
      </c>
      <c r="H4229" s="25" t="str">
        <f t="shared" si="532"/>
        <v>21</v>
      </c>
      <c r="I4229" s="25" t="str">
        <f t="shared" si="533"/>
        <v>10</v>
      </c>
      <c r="J4229" s="25" t="str">
        <f t="shared" si="534"/>
        <v>2018</v>
      </c>
      <c r="K4229" s="25" t="str">
        <f t="shared" si="535"/>
        <v>3</v>
      </c>
      <c r="L4229" s="25" t="str">
        <f t="shared" si="536"/>
        <v>301516</v>
      </c>
      <c r="M4229" s="25" t="str">
        <f t="shared" si="537"/>
        <v>DUKUH 3</v>
      </c>
    </row>
    <row r="4230" spans="2:13" x14ac:dyDescent="0.25">
      <c r="B4230" s="6">
        <v>43395</v>
      </c>
      <c r="C4230" s="4" t="s">
        <v>2427</v>
      </c>
      <c r="D4230" s="5">
        <v>45000</v>
      </c>
      <c r="E4230" s="5">
        <v>0</v>
      </c>
      <c r="F4230" s="5">
        <f t="shared" si="538"/>
        <v>2075991400</v>
      </c>
      <c r="H4230" s="25" t="str">
        <f t="shared" si="532"/>
        <v>22</v>
      </c>
      <c r="I4230" s="25" t="str">
        <f t="shared" si="533"/>
        <v>10</v>
      </c>
      <c r="J4230" s="25" t="str">
        <f t="shared" si="534"/>
        <v>2018</v>
      </c>
      <c r="K4230" s="25" t="str">
        <f t="shared" si="535"/>
        <v>1</v>
      </c>
      <c r="L4230" s="25" t="str">
        <f t="shared" si="536"/>
        <v>301513</v>
      </c>
      <c r="M4230" s="25" t="str">
        <f t="shared" si="537"/>
        <v>KP RAMBUTAN</v>
      </c>
    </row>
    <row r="4231" spans="2:13" x14ac:dyDescent="0.25">
      <c r="B4231" s="6">
        <v>43395</v>
      </c>
      <c r="C4231" s="4" t="s">
        <v>2428</v>
      </c>
      <c r="D4231" s="5">
        <v>2970000</v>
      </c>
      <c r="E4231" s="5">
        <v>0</v>
      </c>
      <c r="F4231" s="5">
        <f t="shared" si="538"/>
        <v>2078961400</v>
      </c>
      <c r="H4231" s="25" t="str">
        <f t="shared" si="532"/>
        <v>22</v>
      </c>
      <c r="I4231" s="25" t="str">
        <f t="shared" si="533"/>
        <v>10</v>
      </c>
      <c r="J4231" s="25" t="str">
        <f t="shared" si="534"/>
        <v>2018</v>
      </c>
      <c r="K4231" s="25" t="str">
        <f t="shared" si="535"/>
        <v>1</v>
      </c>
      <c r="L4231" s="25" t="str">
        <f t="shared" si="536"/>
        <v>301514</v>
      </c>
      <c r="M4231" s="25" t="str">
        <f t="shared" si="537"/>
        <v>PS REBO</v>
      </c>
    </row>
    <row r="4232" spans="2:13" x14ac:dyDescent="0.25">
      <c r="B4232" s="6">
        <v>43395</v>
      </c>
      <c r="C4232" s="4" t="s">
        <v>2429</v>
      </c>
      <c r="D4232" s="5">
        <v>30000</v>
      </c>
      <c r="E4232" s="5">
        <v>0</v>
      </c>
      <c r="F4232" s="5">
        <f t="shared" si="538"/>
        <v>2078991400</v>
      </c>
      <c r="H4232" s="25" t="str">
        <f t="shared" si="532"/>
        <v>22</v>
      </c>
      <c r="I4232" s="25" t="str">
        <f t="shared" si="533"/>
        <v>10</v>
      </c>
      <c r="J4232" s="25" t="str">
        <f t="shared" si="534"/>
        <v>2018</v>
      </c>
      <c r="K4232" s="25" t="str">
        <f t="shared" si="535"/>
        <v>1</v>
      </c>
      <c r="L4232" s="25" t="str">
        <f t="shared" si="536"/>
        <v>301511</v>
      </c>
      <c r="M4232" s="25" t="str">
        <f t="shared" si="537"/>
        <v>GEDONG 2</v>
      </c>
    </row>
    <row r="4233" spans="2:13" x14ac:dyDescent="0.25">
      <c r="B4233" s="6">
        <v>43395</v>
      </c>
      <c r="C4233" s="4" t="s">
        <v>2430</v>
      </c>
      <c r="D4233" s="5">
        <v>15000</v>
      </c>
      <c r="E4233" s="5">
        <v>0</v>
      </c>
      <c r="F4233" s="5">
        <f t="shared" si="538"/>
        <v>2079006400</v>
      </c>
      <c r="H4233" s="25" t="str">
        <f t="shared" si="532"/>
        <v>22</v>
      </c>
      <c r="I4233" s="25" t="str">
        <f t="shared" si="533"/>
        <v>10</v>
      </c>
      <c r="J4233" s="25" t="str">
        <f t="shared" si="534"/>
        <v>2018</v>
      </c>
      <c r="K4233" s="25" t="str">
        <f t="shared" si="535"/>
        <v>1</v>
      </c>
      <c r="L4233" s="25" t="str">
        <f t="shared" si="536"/>
        <v>301512</v>
      </c>
      <c r="M4233" s="25" t="str">
        <f t="shared" si="537"/>
        <v>GEDONG 1</v>
      </c>
    </row>
    <row r="4234" spans="2:13" x14ac:dyDescent="0.25">
      <c r="B4234" s="6">
        <v>43395</v>
      </c>
      <c r="C4234" s="4" t="s">
        <v>2427</v>
      </c>
      <c r="D4234" s="5">
        <v>1245000</v>
      </c>
      <c r="E4234" s="5">
        <v>0</v>
      </c>
      <c r="F4234" s="5">
        <f t="shared" si="538"/>
        <v>2080251400</v>
      </c>
      <c r="H4234" s="25" t="str">
        <f t="shared" si="532"/>
        <v>22</v>
      </c>
      <c r="I4234" s="25" t="str">
        <f t="shared" si="533"/>
        <v>10</v>
      </c>
      <c r="J4234" s="25" t="str">
        <f t="shared" si="534"/>
        <v>2018</v>
      </c>
      <c r="K4234" s="25" t="str">
        <f t="shared" si="535"/>
        <v>1</v>
      </c>
      <c r="L4234" s="25" t="str">
        <f t="shared" si="536"/>
        <v>301513</v>
      </c>
      <c r="M4234" s="25" t="str">
        <f t="shared" si="537"/>
        <v>KP RAMBUTAN</v>
      </c>
    </row>
    <row r="4235" spans="2:13" x14ac:dyDescent="0.25">
      <c r="B4235" s="6">
        <v>43395</v>
      </c>
      <c r="C4235" s="4" t="s">
        <v>2431</v>
      </c>
      <c r="D4235" s="5">
        <v>135000</v>
      </c>
      <c r="E4235" s="5">
        <v>0</v>
      </c>
      <c r="F4235" s="5">
        <f t="shared" si="538"/>
        <v>2080386400</v>
      </c>
      <c r="H4235" s="25" t="str">
        <f t="shared" si="532"/>
        <v>22</v>
      </c>
      <c r="I4235" s="25" t="str">
        <f t="shared" si="533"/>
        <v>10</v>
      </c>
      <c r="J4235" s="25" t="str">
        <f t="shared" si="534"/>
        <v>2018</v>
      </c>
      <c r="K4235" s="25" t="str">
        <f t="shared" si="535"/>
        <v>1</v>
      </c>
      <c r="L4235" s="25" t="str">
        <f t="shared" si="536"/>
        <v>301534</v>
      </c>
      <c r="M4235" s="25" t="str">
        <f t="shared" si="537"/>
        <v>LT AGUNG 3</v>
      </c>
    </row>
    <row r="4236" spans="2:13" x14ac:dyDescent="0.25">
      <c r="B4236" s="6">
        <v>43395</v>
      </c>
      <c r="C4236" s="4" t="s">
        <v>2432</v>
      </c>
      <c r="D4236" s="5">
        <v>1080000</v>
      </c>
      <c r="E4236" s="5">
        <v>0</v>
      </c>
      <c r="F4236" s="5">
        <f t="shared" si="538"/>
        <v>2081466400</v>
      </c>
      <c r="H4236" s="25" t="str">
        <f t="shared" si="532"/>
        <v>22</v>
      </c>
      <c r="I4236" s="25" t="str">
        <f t="shared" si="533"/>
        <v>10</v>
      </c>
      <c r="J4236" s="25" t="str">
        <f t="shared" si="534"/>
        <v>2018</v>
      </c>
      <c r="K4236" s="25" t="str">
        <f t="shared" si="535"/>
        <v>1</v>
      </c>
      <c r="L4236" s="25" t="str">
        <f t="shared" si="536"/>
        <v>301516</v>
      </c>
      <c r="M4236" s="25" t="str">
        <f t="shared" si="537"/>
        <v>DUKUH 3</v>
      </c>
    </row>
    <row r="4237" spans="2:13" x14ac:dyDescent="0.25">
      <c r="B4237" s="6">
        <v>43395</v>
      </c>
      <c r="C4237" s="4" t="s">
        <v>2433</v>
      </c>
      <c r="D4237" s="5">
        <v>1455000</v>
      </c>
      <c r="E4237" s="5">
        <v>0</v>
      </c>
      <c r="F4237" s="5">
        <f t="shared" si="538"/>
        <v>2082921400</v>
      </c>
      <c r="H4237" s="25" t="str">
        <f t="shared" si="532"/>
        <v>22</v>
      </c>
      <c r="I4237" s="25" t="str">
        <f t="shared" si="533"/>
        <v>10</v>
      </c>
      <c r="J4237" s="25" t="str">
        <f t="shared" si="534"/>
        <v>2018</v>
      </c>
      <c r="K4237" s="25" t="str">
        <f t="shared" si="535"/>
        <v>1</v>
      </c>
      <c r="L4237" s="25" t="str">
        <f t="shared" si="536"/>
        <v>301515</v>
      </c>
      <c r="M4237" s="25" t="str">
        <f t="shared" si="537"/>
        <v>DUKUH 1</v>
      </c>
    </row>
    <row r="4238" spans="2:13" x14ac:dyDescent="0.25">
      <c r="B4238" s="6">
        <v>43395</v>
      </c>
      <c r="C4238" s="4" t="s">
        <v>2429</v>
      </c>
      <c r="D4238" s="5">
        <v>1447500</v>
      </c>
      <c r="E4238" s="5">
        <v>0</v>
      </c>
      <c r="F4238" s="5">
        <f t="shared" si="538"/>
        <v>2084368900</v>
      </c>
      <c r="H4238" s="25" t="str">
        <f t="shared" si="532"/>
        <v>22</v>
      </c>
      <c r="I4238" s="25" t="str">
        <f t="shared" si="533"/>
        <v>10</v>
      </c>
      <c r="J4238" s="25" t="str">
        <f t="shared" si="534"/>
        <v>2018</v>
      </c>
      <c r="K4238" s="25" t="str">
        <f t="shared" si="535"/>
        <v>1</v>
      </c>
      <c r="L4238" s="25" t="str">
        <f t="shared" si="536"/>
        <v>301511</v>
      </c>
      <c r="M4238" s="25" t="str">
        <f t="shared" si="537"/>
        <v>GEDONG 2</v>
      </c>
    </row>
    <row r="4239" spans="2:13" x14ac:dyDescent="0.25">
      <c r="B4239" s="6">
        <v>43395</v>
      </c>
      <c r="C4239" s="4" t="s">
        <v>2430</v>
      </c>
      <c r="D4239" s="5">
        <v>487500</v>
      </c>
      <c r="E4239" s="5">
        <v>0</v>
      </c>
      <c r="F4239" s="5">
        <f t="shared" si="538"/>
        <v>2084856400</v>
      </c>
      <c r="H4239" s="25" t="str">
        <f t="shared" ref="H4239:H4302" si="539">MID(C4239,81,2)</f>
        <v>22</v>
      </c>
      <c r="I4239" s="25" t="str">
        <f t="shared" ref="I4239:I4302" si="540">MID(C4239,83,2)</f>
        <v>10</v>
      </c>
      <c r="J4239" s="25" t="str">
        <f t="shared" ref="J4239:J4302" si="541">MID(C4239,85,4)</f>
        <v>2018</v>
      </c>
      <c r="K4239" s="25" t="str">
        <f t="shared" ref="K4239:K4302" si="542">MID(C4239,90,1)</f>
        <v>1</v>
      </c>
      <c r="L4239" s="25" t="str">
        <f t="shared" ref="L4239:L4302" si="543">MID(C4239,92,6)</f>
        <v>301512</v>
      </c>
      <c r="M4239" s="25" t="str">
        <f t="shared" ref="M4239:M4302" si="544">MID(C4239,99,15)</f>
        <v>GEDONG 1</v>
      </c>
    </row>
    <row r="4240" spans="2:13" x14ac:dyDescent="0.25">
      <c r="B4240" s="6">
        <v>43395</v>
      </c>
      <c r="C4240" s="4" t="s">
        <v>2434</v>
      </c>
      <c r="D4240" s="5">
        <v>1380000</v>
      </c>
      <c r="E4240" s="5">
        <v>0</v>
      </c>
      <c r="F4240" s="5">
        <f t="shared" si="538"/>
        <v>2086236400</v>
      </c>
      <c r="H4240" s="25" t="str">
        <f t="shared" si="539"/>
        <v>22</v>
      </c>
      <c r="I4240" s="25" t="str">
        <f t="shared" si="540"/>
        <v>10</v>
      </c>
      <c r="J4240" s="25" t="str">
        <f t="shared" si="541"/>
        <v>2018</v>
      </c>
      <c r="K4240" s="25" t="str">
        <f t="shared" si="542"/>
        <v>1</v>
      </c>
      <c r="L4240" s="25" t="str">
        <f t="shared" si="543"/>
        <v>301510</v>
      </c>
      <c r="M4240" s="25" t="str">
        <f t="shared" si="544"/>
        <v>LT AGUNG 1</v>
      </c>
    </row>
    <row r="4241" spans="2:13" x14ac:dyDescent="0.25">
      <c r="B4241" s="6">
        <v>43395</v>
      </c>
      <c r="C4241" s="4" t="s">
        <v>2434</v>
      </c>
      <c r="D4241" s="5">
        <v>180000</v>
      </c>
      <c r="E4241" s="5">
        <v>0</v>
      </c>
      <c r="F4241" s="5">
        <f t="shared" si="538"/>
        <v>2086416400</v>
      </c>
      <c r="H4241" s="25" t="str">
        <f t="shared" si="539"/>
        <v>22</v>
      </c>
      <c r="I4241" s="25" t="str">
        <f t="shared" si="540"/>
        <v>10</v>
      </c>
      <c r="J4241" s="25" t="str">
        <f t="shared" si="541"/>
        <v>2018</v>
      </c>
      <c r="K4241" s="25" t="str">
        <f t="shared" si="542"/>
        <v>1</v>
      </c>
      <c r="L4241" s="25" t="str">
        <f t="shared" si="543"/>
        <v>301510</v>
      </c>
      <c r="M4241" s="25" t="str">
        <f t="shared" si="544"/>
        <v>LT AGUNG 1</v>
      </c>
    </row>
    <row r="4242" spans="2:13" x14ac:dyDescent="0.25">
      <c r="B4242" s="6">
        <v>43395</v>
      </c>
      <c r="C4242" s="4" t="s">
        <v>2432</v>
      </c>
      <c r="D4242" s="5">
        <v>21500</v>
      </c>
      <c r="E4242" s="5">
        <v>0</v>
      </c>
      <c r="F4242" s="5">
        <f t="shared" si="538"/>
        <v>2086437900</v>
      </c>
      <c r="H4242" s="25" t="str">
        <f t="shared" si="539"/>
        <v>22</v>
      </c>
      <c r="I4242" s="25" t="str">
        <f t="shared" si="540"/>
        <v>10</v>
      </c>
      <c r="J4242" s="25" t="str">
        <f t="shared" si="541"/>
        <v>2018</v>
      </c>
      <c r="K4242" s="25" t="str">
        <f t="shared" si="542"/>
        <v>1</v>
      </c>
      <c r="L4242" s="25" t="str">
        <f t="shared" si="543"/>
        <v>301516</v>
      </c>
      <c r="M4242" s="25" t="str">
        <f t="shared" si="544"/>
        <v>DUKUH 3</v>
      </c>
    </row>
    <row r="4243" spans="2:13" x14ac:dyDescent="0.25">
      <c r="B4243" s="6">
        <v>43395</v>
      </c>
      <c r="C4243" s="4" t="s">
        <v>2410</v>
      </c>
      <c r="D4243" s="5">
        <v>1027500</v>
      </c>
      <c r="E4243" s="5">
        <v>0</v>
      </c>
      <c r="F4243" s="5">
        <f t="shared" si="538"/>
        <v>2087465400</v>
      </c>
      <c r="H4243" s="25" t="str">
        <f t="shared" si="539"/>
        <v>20</v>
      </c>
      <c r="I4243" s="25" t="str">
        <f t="shared" si="540"/>
        <v>10</v>
      </c>
      <c r="J4243" s="25" t="str">
        <f t="shared" si="541"/>
        <v>2018</v>
      </c>
      <c r="K4243" s="25" t="str">
        <f t="shared" si="542"/>
        <v>2</v>
      </c>
      <c r="L4243" s="25" t="str">
        <f t="shared" si="543"/>
        <v>301514</v>
      </c>
      <c r="M4243" s="25" t="str">
        <f t="shared" si="544"/>
        <v>PS REBO</v>
      </c>
    </row>
    <row r="4244" spans="2:13" x14ac:dyDescent="0.25">
      <c r="B4244" s="6">
        <v>43395</v>
      </c>
      <c r="C4244" s="4" t="s">
        <v>2398</v>
      </c>
      <c r="D4244" s="5">
        <v>502500</v>
      </c>
      <c r="E4244" s="5">
        <v>0</v>
      </c>
      <c r="F4244" s="5">
        <f t="shared" si="538"/>
        <v>2087967900</v>
      </c>
      <c r="H4244" s="25" t="str">
        <f t="shared" si="539"/>
        <v>20</v>
      </c>
      <c r="I4244" s="25" t="str">
        <f t="shared" si="540"/>
        <v>10</v>
      </c>
      <c r="J4244" s="25" t="str">
        <f t="shared" si="541"/>
        <v>2018</v>
      </c>
      <c r="K4244" s="25" t="str">
        <f t="shared" si="542"/>
        <v>1</v>
      </c>
      <c r="L4244" s="25" t="str">
        <f t="shared" si="543"/>
        <v>301514</v>
      </c>
      <c r="M4244" s="25" t="str">
        <f t="shared" si="544"/>
        <v>PS REBO</v>
      </c>
    </row>
    <row r="4245" spans="2:13" x14ac:dyDescent="0.25">
      <c r="B4245" s="6">
        <v>43395</v>
      </c>
      <c r="C4245" s="4" t="s">
        <v>2373</v>
      </c>
      <c r="D4245" s="5">
        <v>120000</v>
      </c>
      <c r="E4245" s="5">
        <v>0</v>
      </c>
      <c r="F4245" s="5">
        <f t="shared" si="538"/>
        <v>2088087900</v>
      </c>
      <c r="H4245" s="25" t="str">
        <f t="shared" si="539"/>
        <v>20</v>
      </c>
      <c r="I4245" s="25" t="str">
        <f t="shared" si="540"/>
        <v>10</v>
      </c>
      <c r="J4245" s="25" t="str">
        <f t="shared" si="541"/>
        <v>2018</v>
      </c>
      <c r="K4245" s="25" t="str">
        <f t="shared" si="542"/>
        <v>3</v>
      </c>
      <c r="L4245" s="25" t="str">
        <f t="shared" si="543"/>
        <v>301514</v>
      </c>
      <c r="M4245" s="25" t="str">
        <f t="shared" si="544"/>
        <v>PS REBO</v>
      </c>
    </row>
    <row r="4246" spans="2:13" x14ac:dyDescent="0.25">
      <c r="B4246" s="6">
        <v>43395</v>
      </c>
      <c r="C4246" s="4" t="s">
        <v>2421</v>
      </c>
      <c r="D4246" s="5">
        <v>30000</v>
      </c>
      <c r="E4246" s="5">
        <v>0</v>
      </c>
      <c r="F4246" s="5">
        <f t="shared" si="538"/>
        <v>2088117900</v>
      </c>
      <c r="H4246" s="25" t="str">
        <f t="shared" si="539"/>
        <v>21</v>
      </c>
      <c r="I4246" s="25" t="str">
        <f t="shared" si="540"/>
        <v>10</v>
      </c>
      <c r="J4246" s="25" t="str">
        <f t="shared" si="541"/>
        <v>2018</v>
      </c>
      <c r="K4246" s="25" t="str">
        <f t="shared" si="542"/>
        <v>3</v>
      </c>
      <c r="L4246" s="25" t="str">
        <f t="shared" si="543"/>
        <v>301514</v>
      </c>
      <c r="M4246" s="25" t="str">
        <f t="shared" si="544"/>
        <v>PS REBO</v>
      </c>
    </row>
    <row r="4247" spans="2:13" x14ac:dyDescent="0.25">
      <c r="B4247" s="6">
        <v>43395</v>
      </c>
      <c r="C4247" s="4" t="s">
        <v>2428</v>
      </c>
      <c r="D4247" s="5">
        <v>390000</v>
      </c>
      <c r="E4247" s="5">
        <v>0</v>
      </c>
      <c r="F4247" s="5">
        <f t="shared" si="538"/>
        <v>2088507900</v>
      </c>
      <c r="H4247" s="25" t="str">
        <f t="shared" si="539"/>
        <v>22</v>
      </c>
      <c r="I4247" s="25" t="str">
        <f t="shared" si="540"/>
        <v>10</v>
      </c>
      <c r="J4247" s="25" t="str">
        <f t="shared" si="541"/>
        <v>2018</v>
      </c>
      <c r="K4247" s="25" t="str">
        <f t="shared" si="542"/>
        <v>1</v>
      </c>
      <c r="L4247" s="25" t="str">
        <f t="shared" si="543"/>
        <v>301514</v>
      </c>
      <c r="M4247" s="25" t="str">
        <f t="shared" si="544"/>
        <v>PS REBO</v>
      </c>
    </row>
    <row r="4248" spans="2:13" x14ac:dyDescent="0.25">
      <c r="B4248" s="6">
        <v>43396</v>
      </c>
      <c r="C4248" s="4" t="s">
        <v>2408</v>
      </c>
      <c r="D4248" s="5">
        <v>330000</v>
      </c>
      <c r="E4248" s="5">
        <v>0</v>
      </c>
      <c r="F4248" s="5">
        <f t="shared" si="538"/>
        <v>2088837900</v>
      </c>
      <c r="H4248" s="25" t="str">
        <f t="shared" si="539"/>
        <v>20</v>
      </c>
      <c r="I4248" s="25" t="str">
        <f t="shared" si="540"/>
        <v>10</v>
      </c>
      <c r="J4248" s="25" t="str">
        <f t="shared" si="541"/>
        <v>2018</v>
      </c>
      <c r="K4248" s="25" t="str">
        <f t="shared" si="542"/>
        <v>2</v>
      </c>
      <c r="L4248" s="25" t="str">
        <f t="shared" si="543"/>
        <v>301508</v>
      </c>
      <c r="M4248" s="25" t="str">
        <f t="shared" si="544"/>
        <v>AMPERA 1</v>
      </c>
    </row>
    <row r="4249" spans="2:13" x14ac:dyDescent="0.25">
      <c r="B4249" s="6">
        <v>43396</v>
      </c>
      <c r="C4249" s="4" t="s">
        <v>2372</v>
      </c>
      <c r="D4249" s="5">
        <v>120000</v>
      </c>
      <c r="E4249" s="5">
        <v>0</v>
      </c>
      <c r="F4249" s="5">
        <f t="shared" si="538"/>
        <v>2088957900</v>
      </c>
      <c r="H4249" s="25" t="str">
        <f t="shared" si="539"/>
        <v>20</v>
      </c>
      <c r="I4249" s="25" t="str">
        <f t="shared" si="540"/>
        <v>10</v>
      </c>
      <c r="J4249" s="25" t="str">
        <f t="shared" si="541"/>
        <v>2018</v>
      </c>
      <c r="K4249" s="25" t="str">
        <f t="shared" si="542"/>
        <v>3</v>
      </c>
      <c r="L4249" s="25" t="str">
        <f t="shared" si="543"/>
        <v>301506</v>
      </c>
      <c r="M4249" s="25" t="str">
        <f t="shared" si="544"/>
        <v>FATMAWATI 1</v>
      </c>
    </row>
    <row r="4250" spans="2:13" x14ac:dyDescent="0.25">
      <c r="B4250" s="6">
        <v>43396</v>
      </c>
      <c r="C4250" s="4" t="s">
        <v>2435</v>
      </c>
      <c r="D4250" s="5">
        <v>225000</v>
      </c>
      <c r="E4250" s="5">
        <v>0</v>
      </c>
      <c r="F4250" s="5">
        <f t="shared" si="538"/>
        <v>2089182900</v>
      </c>
      <c r="H4250" s="25" t="str">
        <f t="shared" si="539"/>
        <v>20</v>
      </c>
      <c r="I4250" s="25" t="str">
        <f t="shared" si="540"/>
        <v>10</v>
      </c>
      <c r="J4250" s="25" t="str">
        <f t="shared" si="541"/>
        <v>2018</v>
      </c>
      <c r="K4250" s="25" t="str">
        <f t="shared" si="542"/>
        <v>2</v>
      </c>
      <c r="L4250" s="25" t="str">
        <f t="shared" si="543"/>
        <v>301505</v>
      </c>
      <c r="M4250" s="25" t="str">
        <f t="shared" si="544"/>
        <v>FATMAWATI 2</v>
      </c>
    </row>
    <row r="4251" spans="2:13" x14ac:dyDescent="0.25">
      <c r="B4251" s="6">
        <v>43396</v>
      </c>
      <c r="C4251" s="4" t="s">
        <v>2436</v>
      </c>
      <c r="D4251" s="5">
        <v>750000</v>
      </c>
      <c r="E4251" s="5">
        <v>0</v>
      </c>
      <c r="F4251" s="5">
        <f t="shared" si="538"/>
        <v>2089932900</v>
      </c>
      <c r="H4251" s="25" t="str">
        <f t="shared" si="539"/>
        <v>20</v>
      </c>
      <c r="I4251" s="25" t="str">
        <f t="shared" si="540"/>
        <v>10</v>
      </c>
      <c r="J4251" s="25" t="str">
        <f t="shared" si="541"/>
        <v>2018</v>
      </c>
      <c r="K4251" s="25" t="str">
        <f t="shared" si="542"/>
        <v>2</v>
      </c>
      <c r="L4251" s="25" t="str">
        <f t="shared" si="543"/>
        <v>301503</v>
      </c>
      <c r="M4251" s="25" t="str">
        <f t="shared" si="544"/>
        <v>CIPUTAT 1</v>
      </c>
    </row>
    <row r="4252" spans="2:13" x14ac:dyDescent="0.25">
      <c r="B4252" s="6">
        <v>43396</v>
      </c>
      <c r="C4252" s="4" t="s">
        <v>2374</v>
      </c>
      <c r="D4252" s="5">
        <v>120000</v>
      </c>
      <c r="E4252" s="5">
        <v>0</v>
      </c>
      <c r="F4252" s="5">
        <f t="shared" si="538"/>
        <v>2090052900</v>
      </c>
      <c r="H4252" s="25" t="str">
        <f t="shared" si="539"/>
        <v>20</v>
      </c>
      <c r="I4252" s="25" t="str">
        <f t="shared" si="540"/>
        <v>10</v>
      </c>
      <c r="J4252" s="25" t="str">
        <f t="shared" si="541"/>
        <v>2018</v>
      </c>
      <c r="K4252" s="25" t="str">
        <f t="shared" si="542"/>
        <v>3</v>
      </c>
      <c r="L4252" s="25" t="str">
        <f t="shared" si="543"/>
        <v>301503</v>
      </c>
      <c r="M4252" s="25" t="str">
        <f t="shared" si="544"/>
        <v>CIPUTAT 1</v>
      </c>
    </row>
    <row r="4253" spans="2:13" x14ac:dyDescent="0.25">
      <c r="B4253" s="6">
        <v>43396</v>
      </c>
      <c r="C4253" s="4" t="s">
        <v>2437</v>
      </c>
      <c r="D4253" s="5">
        <v>735000</v>
      </c>
      <c r="E4253" s="5">
        <v>0</v>
      </c>
      <c r="F4253" s="5">
        <f t="shared" si="538"/>
        <v>2090787900</v>
      </c>
      <c r="H4253" s="25" t="str">
        <f t="shared" si="539"/>
        <v>20</v>
      </c>
      <c r="I4253" s="25" t="str">
        <f t="shared" si="540"/>
        <v>10</v>
      </c>
      <c r="J4253" s="25" t="str">
        <f t="shared" si="541"/>
        <v>2018</v>
      </c>
      <c r="K4253" s="25" t="str">
        <f t="shared" si="542"/>
        <v>2</v>
      </c>
      <c r="L4253" s="25" t="str">
        <f t="shared" si="543"/>
        <v>301504</v>
      </c>
      <c r="M4253" s="25" t="str">
        <f t="shared" si="544"/>
        <v>PD PINANG</v>
      </c>
    </row>
    <row r="4254" spans="2:13" x14ac:dyDescent="0.25">
      <c r="B4254" s="6">
        <v>43396</v>
      </c>
      <c r="C4254" s="4" t="s">
        <v>2437</v>
      </c>
      <c r="D4254" s="5">
        <v>975000</v>
      </c>
      <c r="E4254" s="5">
        <v>0</v>
      </c>
      <c r="F4254" s="5">
        <f t="shared" si="538"/>
        <v>2091762900</v>
      </c>
      <c r="H4254" s="25" t="str">
        <f t="shared" si="539"/>
        <v>20</v>
      </c>
      <c r="I4254" s="25" t="str">
        <f t="shared" si="540"/>
        <v>10</v>
      </c>
      <c r="J4254" s="25" t="str">
        <f t="shared" si="541"/>
        <v>2018</v>
      </c>
      <c r="K4254" s="25" t="str">
        <f t="shared" si="542"/>
        <v>2</v>
      </c>
      <c r="L4254" s="25" t="str">
        <f t="shared" si="543"/>
        <v>301504</v>
      </c>
      <c r="M4254" s="25" t="str">
        <f t="shared" si="544"/>
        <v>PD PINANG</v>
      </c>
    </row>
    <row r="4255" spans="2:13" x14ac:dyDescent="0.25">
      <c r="B4255" s="6">
        <v>43396</v>
      </c>
      <c r="C4255" s="4" t="s">
        <v>2376</v>
      </c>
      <c r="D4255" s="5">
        <v>165000</v>
      </c>
      <c r="E4255" s="5">
        <v>0</v>
      </c>
      <c r="F4255" s="5">
        <f t="shared" si="538"/>
        <v>2091927900</v>
      </c>
      <c r="H4255" s="25" t="str">
        <f t="shared" si="539"/>
        <v>20</v>
      </c>
      <c r="I4255" s="25" t="str">
        <f t="shared" si="540"/>
        <v>10</v>
      </c>
      <c r="J4255" s="25" t="str">
        <f t="shared" si="541"/>
        <v>2018</v>
      </c>
      <c r="K4255" s="25" t="str">
        <f t="shared" si="542"/>
        <v>3</v>
      </c>
      <c r="L4255" s="25" t="str">
        <f t="shared" si="543"/>
        <v>301508</v>
      </c>
      <c r="M4255" s="25" t="str">
        <f t="shared" si="544"/>
        <v>AMPERA 1</v>
      </c>
    </row>
    <row r="4256" spans="2:13" x14ac:dyDescent="0.25">
      <c r="B4256" s="6">
        <v>43396</v>
      </c>
      <c r="C4256" s="4" t="s">
        <v>2438</v>
      </c>
      <c r="D4256" s="5">
        <v>720000</v>
      </c>
      <c r="E4256" s="5">
        <v>0</v>
      </c>
      <c r="F4256" s="5">
        <f t="shared" si="538"/>
        <v>2092647900</v>
      </c>
      <c r="H4256" s="25" t="str">
        <f t="shared" si="539"/>
        <v>20</v>
      </c>
      <c r="I4256" s="25" t="str">
        <f t="shared" si="540"/>
        <v>10</v>
      </c>
      <c r="J4256" s="25" t="str">
        <f t="shared" si="541"/>
        <v>2018</v>
      </c>
      <c r="K4256" s="25" t="str">
        <f t="shared" si="542"/>
        <v>2</v>
      </c>
      <c r="L4256" s="25" t="str">
        <f t="shared" si="543"/>
        <v>301506</v>
      </c>
      <c r="M4256" s="25" t="str">
        <f t="shared" si="544"/>
        <v>FATMAWATI 1</v>
      </c>
    </row>
    <row r="4257" spans="2:13" x14ac:dyDescent="0.25">
      <c r="B4257" s="6">
        <v>43396</v>
      </c>
      <c r="C4257" s="4" t="s">
        <v>2383</v>
      </c>
      <c r="D4257" s="5">
        <v>60000</v>
      </c>
      <c r="E4257" s="5">
        <v>0</v>
      </c>
      <c r="F4257" s="5">
        <f t="shared" si="538"/>
        <v>2092707900</v>
      </c>
      <c r="H4257" s="25" t="str">
        <f t="shared" si="539"/>
        <v>20</v>
      </c>
      <c r="I4257" s="25" t="str">
        <f t="shared" si="540"/>
        <v>10</v>
      </c>
      <c r="J4257" s="25" t="str">
        <f t="shared" si="541"/>
        <v>2018</v>
      </c>
      <c r="K4257" s="25" t="str">
        <f t="shared" si="542"/>
        <v>3</v>
      </c>
      <c r="L4257" s="25" t="str">
        <f t="shared" si="543"/>
        <v>301507</v>
      </c>
      <c r="M4257" s="25" t="str">
        <f t="shared" si="544"/>
        <v>AMPERA 2</v>
      </c>
    </row>
    <row r="4258" spans="2:13" x14ac:dyDescent="0.25">
      <c r="B4258" s="6">
        <v>43396</v>
      </c>
      <c r="C4258" s="4" t="s">
        <v>2383</v>
      </c>
      <c r="D4258" s="5">
        <v>120000</v>
      </c>
      <c r="E4258" s="5">
        <v>0</v>
      </c>
      <c r="F4258" s="5">
        <f t="shared" si="538"/>
        <v>2092827900</v>
      </c>
      <c r="H4258" s="25" t="str">
        <f t="shared" si="539"/>
        <v>20</v>
      </c>
      <c r="I4258" s="25" t="str">
        <f t="shared" si="540"/>
        <v>10</v>
      </c>
      <c r="J4258" s="25" t="str">
        <f t="shared" si="541"/>
        <v>2018</v>
      </c>
      <c r="K4258" s="25" t="str">
        <f t="shared" si="542"/>
        <v>3</v>
      </c>
      <c r="L4258" s="25" t="str">
        <f t="shared" si="543"/>
        <v>301507</v>
      </c>
      <c r="M4258" s="25" t="str">
        <f t="shared" si="544"/>
        <v>AMPERA 2</v>
      </c>
    </row>
    <row r="4259" spans="2:13" x14ac:dyDescent="0.25">
      <c r="B4259" s="6">
        <v>43396</v>
      </c>
      <c r="C4259" s="4" t="s">
        <v>2384</v>
      </c>
      <c r="D4259" s="5">
        <v>45000</v>
      </c>
      <c r="E4259" s="5">
        <v>0</v>
      </c>
      <c r="F4259" s="5">
        <f t="shared" si="538"/>
        <v>2092872900</v>
      </c>
      <c r="H4259" s="25" t="str">
        <f t="shared" si="539"/>
        <v>20</v>
      </c>
      <c r="I4259" s="25" t="str">
        <f t="shared" si="540"/>
        <v>10</v>
      </c>
      <c r="J4259" s="25" t="str">
        <f t="shared" si="541"/>
        <v>2018</v>
      </c>
      <c r="K4259" s="25" t="str">
        <f t="shared" si="542"/>
        <v>3</v>
      </c>
      <c r="L4259" s="25" t="str">
        <f t="shared" si="543"/>
        <v>301505</v>
      </c>
      <c r="M4259" s="25" t="str">
        <f t="shared" si="544"/>
        <v>FATMAWATI 2</v>
      </c>
    </row>
    <row r="4260" spans="2:13" x14ac:dyDescent="0.25">
      <c r="B4260" s="6">
        <v>43396</v>
      </c>
      <c r="C4260" s="4" t="s">
        <v>2377</v>
      </c>
      <c r="D4260" s="5">
        <v>300000</v>
      </c>
      <c r="E4260" s="5">
        <v>0</v>
      </c>
      <c r="F4260" s="5">
        <f t="shared" si="538"/>
        <v>2093172900</v>
      </c>
      <c r="H4260" s="25" t="str">
        <f t="shared" si="539"/>
        <v>20</v>
      </c>
      <c r="I4260" s="25" t="str">
        <f t="shared" si="540"/>
        <v>10</v>
      </c>
      <c r="J4260" s="25" t="str">
        <f t="shared" si="541"/>
        <v>2018</v>
      </c>
      <c r="K4260" s="25" t="str">
        <f t="shared" si="542"/>
        <v>3</v>
      </c>
      <c r="L4260" s="25" t="str">
        <f t="shared" si="543"/>
        <v>301504</v>
      </c>
      <c r="M4260" s="25" t="str">
        <f t="shared" si="544"/>
        <v>PD PINANG</v>
      </c>
    </row>
    <row r="4261" spans="2:13" x14ac:dyDescent="0.25">
      <c r="B4261" s="6">
        <v>43396</v>
      </c>
      <c r="C4261" s="4" t="s">
        <v>2384</v>
      </c>
      <c r="D4261" s="5">
        <v>435000</v>
      </c>
      <c r="E4261" s="5">
        <v>0</v>
      </c>
      <c r="F4261" s="5">
        <f t="shared" si="538"/>
        <v>2093607900</v>
      </c>
      <c r="H4261" s="25" t="str">
        <f t="shared" si="539"/>
        <v>20</v>
      </c>
      <c r="I4261" s="25" t="str">
        <f t="shared" si="540"/>
        <v>10</v>
      </c>
      <c r="J4261" s="25" t="str">
        <f t="shared" si="541"/>
        <v>2018</v>
      </c>
      <c r="K4261" s="25" t="str">
        <f t="shared" si="542"/>
        <v>3</v>
      </c>
      <c r="L4261" s="25" t="str">
        <f t="shared" si="543"/>
        <v>301505</v>
      </c>
      <c r="M4261" s="25" t="str">
        <f t="shared" si="544"/>
        <v>FATMAWATI 2</v>
      </c>
    </row>
    <row r="4262" spans="2:13" x14ac:dyDescent="0.25">
      <c r="B4262" s="6">
        <v>43396</v>
      </c>
      <c r="C4262" s="4" t="s">
        <v>2435</v>
      </c>
      <c r="D4262" s="5">
        <v>960000</v>
      </c>
      <c r="E4262" s="5">
        <v>0</v>
      </c>
      <c r="F4262" s="5">
        <f t="shared" ref="F4262:F4325" si="545">F4261+D4262-E4262</f>
        <v>2094567900</v>
      </c>
      <c r="H4262" s="25" t="str">
        <f t="shared" si="539"/>
        <v>20</v>
      </c>
      <c r="I4262" s="25" t="str">
        <f t="shared" si="540"/>
        <v>10</v>
      </c>
      <c r="J4262" s="25" t="str">
        <f t="shared" si="541"/>
        <v>2018</v>
      </c>
      <c r="K4262" s="25" t="str">
        <f t="shared" si="542"/>
        <v>2</v>
      </c>
      <c r="L4262" s="25" t="str">
        <f t="shared" si="543"/>
        <v>301505</v>
      </c>
      <c r="M4262" s="25" t="str">
        <f t="shared" si="544"/>
        <v>FATMAWATI 2</v>
      </c>
    </row>
    <row r="4263" spans="2:13" x14ac:dyDescent="0.25">
      <c r="B4263" s="6">
        <v>43396</v>
      </c>
      <c r="C4263" s="4" t="s">
        <v>2372</v>
      </c>
      <c r="D4263" s="5">
        <v>120000</v>
      </c>
      <c r="E4263" s="5">
        <v>0</v>
      </c>
      <c r="F4263" s="5">
        <f t="shared" si="545"/>
        <v>2094687900</v>
      </c>
      <c r="H4263" s="25" t="str">
        <f t="shared" si="539"/>
        <v>20</v>
      </c>
      <c r="I4263" s="25" t="str">
        <f t="shared" si="540"/>
        <v>10</v>
      </c>
      <c r="J4263" s="25" t="str">
        <f t="shared" si="541"/>
        <v>2018</v>
      </c>
      <c r="K4263" s="25" t="str">
        <f t="shared" si="542"/>
        <v>3</v>
      </c>
      <c r="L4263" s="25" t="str">
        <f t="shared" si="543"/>
        <v>301506</v>
      </c>
      <c r="M4263" s="25" t="str">
        <f t="shared" si="544"/>
        <v>FATMAWATI 1</v>
      </c>
    </row>
    <row r="4264" spans="2:13" x14ac:dyDescent="0.25">
      <c r="B4264" s="6">
        <v>43396</v>
      </c>
      <c r="C4264" s="4" t="s">
        <v>2439</v>
      </c>
      <c r="D4264" s="5">
        <v>435000</v>
      </c>
      <c r="E4264" s="5">
        <v>0</v>
      </c>
      <c r="F4264" s="5">
        <f t="shared" si="545"/>
        <v>2095122900</v>
      </c>
      <c r="H4264" s="25" t="str">
        <f t="shared" si="539"/>
        <v>20</v>
      </c>
      <c r="I4264" s="25" t="str">
        <f t="shared" si="540"/>
        <v>10</v>
      </c>
      <c r="J4264" s="25" t="str">
        <f t="shared" si="541"/>
        <v>2018</v>
      </c>
      <c r="K4264" s="25" t="str">
        <f t="shared" si="542"/>
        <v>2</v>
      </c>
      <c r="L4264" s="25" t="str">
        <f t="shared" si="543"/>
        <v>301507</v>
      </c>
      <c r="M4264" s="25" t="str">
        <f t="shared" si="544"/>
        <v>AMPERA 2</v>
      </c>
    </row>
    <row r="4265" spans="2:13" x14ac:dyDescent="0.25">
      <c r="B4265" s="6">
        <v>43396</v>
      </c>
      <c r="C4265" s="4" t="s">
        <v>2374</v>
      </c>
      <c r="D4265" s="5">
        <v>270000</v>
      </c>
      <c r="E4265" s="5">
        <v>0</v>
      </c>
      <c r="F4265" s="5">
        <f t="shared" si="545"/>
        <v>2095392900</v>
      </c>
      <c r="H4265" s="25" t="str">
        <f t="shared" si="539"/>
        <v>20</v>
      </c>
      <c r="I4265" s="25" t="str">
        <f t="shared" si="540"/>
        <v>10</v>
      </c>
      <c r="J4265" s="25" t="str">
        <f t="shared" si="541"/>
        <v>2018</v>
      </c>
      <c r="K4265" s="25" t="str">
        <f t="shared" si="542"/>
        <v>3</v>
      </c>
      <c r="L4265" s="25" t="str">
        <f t="shared" si="543"/>
        <v>301503</v>
      </c>
      <c r="M4265" s="25" t="str">
        <f t="shared" si="544"/>
        <v>CIPUTAT 1</v>
      </c>
    </row>
    <row r="4266" spans="2:13" x14ac:dyDescent="0.25">
      <c r="B4266" s="6">
        <v>43396</v>
      </c>
      <c r="C4266" s="4" t="s">
        <v>2436</v>
      </c>
      <c r="D4266" s="5">
        <v>405000</v>
      </c>
      <c r="E4266" s="5">
        <v>0</v>
      </c>
      <c r="F4266" s="5">
        <f t="shared" si="545"/>
        <v>2095797900</v>
      </c>
      <c r="H4266" s="25" t="str">
        <f t="shared" si="539"/>
        <v>20</v>
      </c>
      <c r="I4266" s="25" t="str">
        <f t="shared" si="540"/>
        <v>10</v>
      </c>
      <c r="J4266" s="25" t="str">
        <f t="shared" si="541"/>
        <v>2018</v>
      </c>
      <c r="K4266" s="25" t="str">
        <f t="shared" si="542"/>
        <v>2</v>
      </c>
      <c r="L4266" s="25" t="str">
        <f t="shared" si="543"/>
        <v>301503</v>
      </c>
      <c r="M4266" s="25" t="str">
        <f t="shared" si="544"/>
        <v>CIPUTAT 1</v>
      </c>
    </row>
    <row r="4267" spans="2:13" x14ac:dyDescent="0.25">
      <c r="B4267" s="6">
        <v>43396</v>
      </c>
      <c r="C4267" s="4" t="s">
        <v>2376</v>
      </c>
      <c r="D4267" s="5">
        <v>105000</v>
      </c>
      <c r="E4267" s="5">
        <v>0</v>
      </c>
      <c r="F4267" s="5">
        <f t="shared" si="545"/>
        <v>2095902900</v>
      </c>
      <c r="H4267" s="25" t="str">
        <f t="shared" si="539"/>
        <v>20</v>
      </c>
      <c r="I4267" s="25" t="str">
        <f t="shared" si="540"/>
        <v>10</v>
      </c>
      <c r="J4267" s="25" t="str">
        <f t="shared" si="541"/>
        <v>2018</v>
      </c>
      <c r="K4267" s="25" t="str">
        <f t="shared" si="542"/>
        <v>3</v>
      </c>
      <c r="L4267" s="25" t="str">
        <f t="shared" si="543"/>
        <v>301508</v>
      </c>
      <c r="M4267" s="25" t="str">
        <f t="shared" si="544"/>
        <v>AMPERA 1</v>
      </c>
    </row>
    <row r="4268" spans="2:13" x14ac:dyDescent="0.25">
      <c r="B4268" s="6">
        <v>43396</v>
      </c>
      <c r="C4268" s="4" t="s">
        <v>2439</v>
      </c>
      <c r="D4268" s="5">
        <v>930000</v>
      </c>
      <c r="E4268" s="5">
        <v>0</v>
      </c>
      <c r="F4268" s="5">
        <f t="shared" si="545"/>
        <v>2096832900</v>
      </c>
      <c r="H4268" s="25" t="str">
        <f t="shared" si="539"/>
        <v>20</v>
      </c>
      <c r="I4268" s="25" t="str">
        <f t="shared" si="540"/>
        <v>10</v>
      </c>
      <c r="J4268" s="25" t="str">
        <f t="shared" si="541"/>
        <v>2018</v>
      </c>
      <c r="K4268" s="25" t="str">
        <f t="shared" si="542"/>
        <v>2</v>
      </c>
      <c r="L4268" s="25" t="str">
        <f t="shared" si="543"/>
        <v>301507</v>
      </c>
      <c r="M4268" s="25" t="str">
        <f t="shared" si="544"/>
        <v>AMPERA 2</v>
      </c>
    </row>
    <row r="4269" spans="2:13" x14ac:dyDescent="0.25">
      <c r="B4269" s="6">
        <v>43396</v>
      </c>
      <c r="C4269" s="4" t="s">
        <v>2377</v>
      </c>
      <c r="D4269" s="5">
        <v>270000</v>
      </c>
      <c r="E4269" s="5">
        <v>0</v>
      </c>
      <c r="F4269" s="5">
        <f t="shared" si="545"/>
        <v>2097102900</v>
      </c>
      <c r="H4269" s="25" t="str">
        <f t="shared" si="539"/>
        <v>20</v>
      </c>
      <c r="I4269" s="25" t="str">
        <f t="shared" si="540"/>
        <v>10</v>
      </c>
      <c r="J4269" s="25" t="str">
        <f t="shared" si="541"/>
        <v>2018</v>
      </c>
      <c r="K4269" s="25" t="str">
        <f t="shared" si="542"/>
        <v>3</v>
      </c>
      <c r="L4269" s="25" t="str">
        <f t="shared" si="543"/>
        <v>301504</v>
      </c>
      <c r="M4269" s="25" t="str">
        <f t="shared" si="544"/>
        <v>PD PINANG</v>
      </c>
    </row>
    <row r="4270" spans="2:13" x14ac:dyDescent="0.25">
      <c r="B4270" s="6">
        <v>43396</v>
      </c>
      <c r="C4270" s="4" t="s">
        <v>2438</v>
      </c>
      <c r="D4270" s="5">
        <v>600000</v>
      </c>
      <c r="E4270" s="5">
        <v>0</v>
      </c>
      <c r="F4270" s="5">
        <f t="shared" si="545"/>
        <v>2097702900</v>
      </c>
      <c r="H4270" s="25" t="str">
        <f t="shared" si="539"/>
        <v>20</v>
      </c>
      <c r="I4270" s="25" t="str">
        <f t="shared" si="540"/>
        <v>10</v>
      </c>
      <c r="J4270" s="25" t="str">
        <f t="shared" si="541"/>
        <v>2018</v>
      </c>
      <c r="K4270" s="25" t="str">
        <f t="shared" si="542"/>
        <v>2</v>
      </c>
      <c r="L4270" s="25" t="str">
        <f t="shared" si="543"/>
        <v>301506</v>
      </c>
      <c r="M4270" s="25" t="str">
        <f t="shared" si="544"/>
        <v>FATMAWATI 1</v>
      </c>
    </row>
    <row r="4271" spans="2:13" x14ac:dyDescent="0.25">
      <c r="B4271" s="6">
        <v>43396</v>
      </c>
      <c r="C4271" s="4" t="s">
        <v>2408</v>
      </c>
      <c r="D4271" s="5">
        <v>375000</v>
      </c>
      <c r="E4271" s="5">
        <v>0</v>
      </c>
      <c r="F4271" s="5">
        <f t="shared" si="545"/>
        <v>2098077900</v>
      </c>
      <c r="H4271" s="25" t="str">
        <f t="shared" si="539"/>
        <v>20</v>
      </c>
      <c r="I4271" s="25" t="str">
        <f t="shared" si="540"/>
        <v>10</v>
      </c>
      <c r="J4271" s="25" t="str">
        <f t="shared" si="541"/>
        <v>2018</v>
      </c>
      <c r="K4271" s="25" t="str">
        <f t="shared" si="542"/>
        <v>2</v>
      </c>
      <c r="L4271" s="25" t="str">
        <f t="shared" si="543"/>
        <v>301508</v>
      </c>
      <c r="M4271" s="25" t="str">
        <f t="shared" si="544"/>
        <v>AMPERA 1</v>
      </c>
    </row>
    <row r="4272" spans="2:13" x14ac:dyDescent="0.25">
      <c r="B4272" s="6">
        <v>43396</v>
      </c>
      <c r="C4272" s="4" t="s">
        <v>2440</v>
      </c>
      <c r="D4272" s="5">
        <v>120000</v>
      </c>
      <c r="E4272" s="5">
        <v>0</v>
      </c>
      <c r="F4272" s="5">
        <f t="shared" si="545"/>
        <v>2098197900</v>
      </c>
      <c r="H4272" s="25" t="str">
        <f t="shared" si="539"/>
        <v>21</v>
      </c>
      <c r="I4272" s="25" t="str">
        <f t="shared" si="540"/>
        <v>10</v>
      </c>
      <c r="J4272" s="25" t="str">
        <f t="shared" si="541"/>
        <v>2018</v>
      </c>
      <c r="K4272" s="25" t="str">
        <f t="shared" si="542"/>
        <v>3</v>
      </c>
      <c r="L4272" s="25" t="str">
        <f t="shared" si="543"/>
        <v>301504</v>
      </c>
      <c r="M4272" s="25" t="str">
        <f t="shared" si="544"/>
        <v>PD PINANG</v>
      </c>
    </row>
    <row r="4273" spans="2:13" x14ac:dyDescent="0.25">
      <c r="B4273" s="6">
        <v>43396</v>
      </c>
      <c r="C4273" s="4" t="s">
        <v>2440</v>
      </c>
      <c r="D4273" s="5">
        <v>105000</v>
      </c>
      <c r="E4273" s="5">
        <v>0</v>
      </c>
      <c r="F4273" s="5">
        <f t="shared" si="545"/>
        <v>2098302900</v>
      </c>
      <c r="H4273" s="25" t="str">
        <f t="shared" si="539"/>
        <v>21</v>
      </c>
      <c r="I4273" s="25" t="str">
        <f t="shared" si="540"/>
        <v>10</v>
      </c>
      <c r="J4273" s="25" t="str">
        <f t="shared" si="541"/>
        <v>2018</v>
      </c>
      <c r="K4273" s="25" t="str">
        <f t="shared" si="542"/>
        <v>3</v>
      </c>
      <c r="L4273" s="25" t="str">
        <f t="shared" si="543"/>
        <v>301504</v>
      </c>
      <c r="M4273" s="25" t="str">
        <f t="shared" si="544"/>
        <v>PD PINANG</v>
      </c>
    </row>
    <row r="4274" spans="2:13" x14ac:dyDescent="0.25">
      <c r="B4274" s="6">
        <v>43396</v>
      </c>
      <c r="C4274" s="4" t="s">
        <v>2441</v>
      </c>
      <c r="D4274" s="5">
        <v>75000</v>
      </c>
      <c r="E4274" s="5">
        <v>0</v>
      </c>
      <c r="F4274" s="5">
        <f t="shared" si="545"/>
        <v>2098377900</v>
      </c>
      <c r="H4274" s="25" t="str">
        <f t="shared" si="539"/>
        <v>21</v>
      </c>
      <c r="I4274" s="25" t="str">
        <f t="shared" si="540"/>
        <v>10</v>
      </c>
      <c r="J4274" s="25" t="str">
        <f t="shared" si="541"/>
        <v>2018</v>
      </c>
      <c r="K4274" s="25" t="str">
        <f t="shared" si="542"/>
        <v>3</v>
      </c>
      <c r="L4274" s="25" t="str">
        <f t="shared" si="543"/>
        <v>301503</v>
      </c>
      <c r="M4274" s="25" t="str">
        <f t="shared" si="544"/>
        <v>CIPUTAT 1</v>
      </c>
    </row>
    <row r="4275" spans="2:13" x14ac:dyDescent="0.25">
      <c r="B4275" s="6">
        <v>43396</v>
      </c>
      <c r="C4275" s="4" t="s">
        <v>2442</v>
      </c>
      <c r="D4275" s="5">
        <v>165000</v>
      </c>
      <c r="E4275" s="5">
        <v>0</v>
      </c>
      <c r="F4275" s="5">
        <f t="shared" si="545"/>
        <v>2098542900</v>
      </c>
      <c r="H4275" s="25" t="str">
        <f t="shared" si="539"/>
        <v>21</v>
      </c>
      <c r="I4275" s="25" t="str">
        <f t="shared" si="540"/>
        <v>10</v>
      </c>
      <c r="J4275" s="25" t="str">
        <f t="shared" si="541"/>
        <v>2018</v>
      </c>
      <c r="K4275" s="25" t="str">
        <f t="shared" si="542"/>
        <v>3</v>
      </c>
      <c r="L4275" s="25" t="str">
        <f t="shared" si="543"/>
        <v>301505</v>
      </c>
      <c r="M4275" s="25" t="str">
        <f t="shared" si="544"/>
        <v>FATMAWATI 2</v>
      </c>
    </row>
    <row r="4276" spans="2:13" x14ac:dyDescent="0.25">
      <c r="B4276" s="6">
        <v>43396</v>
      </c>
      <c r="C4276" s="4" t="s">
        <v>2443</v>
      </c>
      <c r="D4276" s="5">
        <v>15000</v>
      </c>
      <c r="E4276" s="5">
        <v>0</v>
      </c>
      <c r="F4276" s="5">
        <f t="shared" si="545"/>
        <v>2098557900</v>
      </c>
      <c r="H4276" s="25" t="str">
        <f t="shared" si="539"/>
        <v>21</v>
      </c>
      <c r="I4276" s="25" t="str">
        <f t="shared" si="540"/>
        <v>10</v>
      </c>
      <c r="J4276" s="25" t="str">
        <f t="shared" si="541"/>
        <v>2018</v>
      </c>
      <c r="K4276" s="25" t="str">
        <f t="shared" si="542"/>
        <v>3</v>
      </c>
      <c r="L4276" s="25" t="str">
        <f t="shared" si="543"/>
        <v>301506</v>
      </c>
      <c r="M4276" s="25" t="str">
        <f t="shared" si="544"/>
        <v>FATMAWATI 1</v>
      </c>
    </row>
    <row r="4277" spans="2:13" x14ac:dyDescent="0.25">
      <c r="B4277" s="6">
        <v>43396</v>
      </c>
      <c r="C4277" s="4" t="s">
        <v>2443</v>
      </c>
      <c r="D4277" s="5">
        <v>75000</v>
      </c>
      <c r="E4277" s="5">
        <v>0</v>
      </c>
      <c r="F4277" s="5">
        <f t="shared" si="545"/>
        <v>2098632900</v>
      </c>
      <c r="H4277" s="25" t="str">
        <f t="shared" si="539"/>
        <v>21</v>
      </c>
      <c r="I4277" s="25" t="str">
        <f t="shared" si="540"/>
        <v>10</v>
      </c>
      <c r="J4277" s="25" t="str">
        <f t="shared" si="541"/>
        <v>2018</v>
      </c>
      <c r="K4277" s="25" t="str">
        <f t="shared" si="542"/>
        <v>3</v>
      </c>
      <c r="L4277" s="25" t="str">
        <f t="shared" si="543"/>
        <v>301506</v>
      </c>
      <c r="M4277" s="25" t="str">
        <f t="shared" si="544"/>
        <v>FATMAWATI 1</v>
      </c>
    </row>
    <row r="4278" spans="2:13" x14ac:dyDescent="0.25">
      <c r="B4278" s="6">
        <v>43396</v>
      </c>
      <c r="C4278" s="4" t="s">
        <v>2444</v>
      </c>
      <c r="D4278" s="5">
        <v>75000</v>
      </c>
      <c r="E4278" s="5">
        <v>0</v>
      </c>
      <c r="F4278" s="5">
        <f t="shared" si="545"/>
        <v>2098707900</v>
      </c>
      <c r="H4278" s="25" t="str">
        <f t="shared" si="539"/>
        <v>21</v>
      </c>
      <c r="I4278" s="25" t="str">
        <f t="shared" si="540"/>
        <v>10</v>
      </c>
      <c r="J4278" s="25" t="str">
        <f t="shared" si="541"/>
        <v>2018</v>
      </c>
      <c r="K4278" s="25" t="str">
        <f t="shared" si="542"/>
        <v>3</v>
      </c>
      <c r="L4278" s="25" t="str">
        <f t="shared" si="543"/>
        <v>301507</v>
      </c>
      <c r="M4278" s="25" t="str">
        <f t="shared" si="544"/>
        <v>AMPERA 2</v>
      </c>
    </row>
    <row r="4279" spans="2:13" x14ac:dyDescent="0.25">
      <c r="B4279" s="6">
        <v>43396</v>
      </c>
      <c r="C4279" s="4" t="s">
        <v>2423</v>
      </c>
      <c r="D4279" s="5">
        <v>30000</v>
      </c>
      <c r="E4279" s="5">
        <v>0</v>
      </c>
      <c r="F4279" s="5">
        <f t="shared" si="545"/>
        <v>2098737900</v>
      </c>
      <c r="H4279" s="25" t="str">
        <f t="shared" si="539"/>
        <v>21</v>
      </c>
      <c r="I4279" s="25" t="str">
        <f t="shared" si="540"/>
        <v>10</v>
      </c>
      <c r="J4279" s="25" t="str">
        <f t="shared" si="541"/>
        <v>2018</v>
      </c>
      <c r="K4279" s="25" t="str">
        <f t="shared" si="542"/>
        <v>3</v>
      </c>
      <c r="L4279" s="25" t="str">
        <f t="shared" si="543"/>
        <v>301508</v>
      </c>
      <c r="M4279" s="25" t="str">
        <f t="shared" si="544"/>
        <v>AMPERA 1</v>
      </c>
    </row>
    <row r="4280" spans="2:13" x14ac:dyDescent="0.25">
      <c r="B4280" s="6">
        <v>43396</v>
      </c>
      <c r="C4280" s="4" t="s">
        <v>2423</v>
      </c>
      <c r="D4280" s="5">
        <v>135000</v>
      </c>
      <c r="E4280" s="5">
        <v>0</v>
      </c>
      <c r="F4280" s="5">
        <f t="shared" si="545"/>
        <v>2098872900</v>
      </c>
      <c r="H4280" s="25" t="str">
        <f t="shared" si="539"/>
        <v>21</v>
      </c>
      <c r="I4280" s="25" t="str">
        <f t="shared" si="540"/>
        <v>10</v>
      </c>
      <c r="J4280" s="25" t="str">
        <f t="shared" si="541"/>
        <v>2018</v>
      </c>
      <c r="K4280" s="25" t="str">
        <f t="shared" si="542"/>
        <v>3</v>
      </c>
      <c r="L4280" s="25" t="str">
        <f t="shared" si="543"/>
        <v>301508</v>
      </c>
      <c r="M4280" s="25" t="str">
        <f t="shared" si="544"/>
        <v>AMPERA 1</v>
      </c>
    </row>
    <row r="4281" spans="2:13" x14ac:dyDescent="0.25">
      <c r="B4281" s="6">
        <v>43396</v>
      </c>
      <c r="C4281" s="4" t="s">
        <v>2441</v>
      </c>
      <c r="D4281" s="5">
        <v>75000</v>
      </c>
      <c r="E4281" s="5">
        <v>0</v>
      </c>
      <c r="F4281" s="5">
        <f t="shared" si="545"/>
        <v>2098947900</v>
      </c>
      <c r="H4281" s="25" t="str">
        <f t="shared" si="539"/>
        <v>21</v>
      </c>
      <c r="I4281" s="25" t="str">
        <f t="shared" si="540"/>
        <v>10</v>
      </c>
      <c r="J4281" s="25" t="str">
        <f t="shared" si="541"/>
        <v>2018</v>
      </c>
      <c r="K4281" s="25" t="str">
        <f t="shared" si="542"/>
        <v>3</v>
      </c>
      <c r="L4281" s="25" t="str">
        <f t="shared" si="543"/>
        <v>301503</v>
      </c>
      <c r="M4281" s="25" t="str">
        <f t="shared" si="544"/>
        <v>CIPUTAT 1</v>
      </c>
    </row>
    <row r="4282" spans="2:13" x14ac:dyDescent="0.25">
      <c r="B4282" s="6">
        <v>43396</v>
      </c>
      <c r="C4282" s="4" t="s">
        <v>2444</v>
      </c>
      <c r="D4282" s="5">
        <v>60000</v>
      </c>
      <c r="E4282" s="5">
        <v>0</v>
      </c>
      <c r="F4282" s="5">
        <f t="shared" si="545"/>
        <v>2099007900</v>
      </c>
      <c r="H4282" s="25" t="str">
        <f t="shared" si="539"/>
        <v>21</v>
      </c>
      <c r="I4282" s="25" t="str">
        <f t="shared" si="540"/>
        <v>10</v>
      </c>
      <c r="J4282" s="25" t="str">
        <f t="shared" si="541"/>
        <v>2018</v>
      </c>
      <c r="K4282" s="25" t="str">
        <f t="shared" si="542"/>
        <v>3</v>
      </c>
      <c r="L4282" s="25" t="str">
        <f t="shared" si="543"/>
        <v>301507</v>
      </c>
      <c r="M4282" s="25" t="str">
        <f t="shared" si="544"/>
        <v>AMPERA 2</v>
      </c>
    </row>
    <row r="4283" spans="2:13" x14ac:dyDescent="0.25">
      <c r="B4283" s="6">
        <v>43396</v>
      </c>
      <c r="C4283" s="4" t="s">
        <v>2442</v>
      </c>
      <c r="D4283" s="5">
        <v>15000</v>
      </c>
      <c r="E4283" s="5">
        <v>0</v>
      </c>
      <c r="F4283" s="5">
        <f t="shared" si="545"/>
        <v>2099022900</v>
      </c>
      <c r="H4283" s="25" t="str">
        <f t="shared" si="539"/>
        <v>21</v>
      </c>
      <c r="I4283" s="25" t="str">
        <f t="shared" si="540"/>
        <v>10</v>
      </c>
      <c r="J4283" s="25" t="str">
        <f t="shared" si="541"/>
        <v>2018</v>
      </c>
      <c r="K4283" s="25" t="str">
        <f t="shared" si="542"/>
        <v>3</v>
      </c>
      <c r="L4283" s="25" t="str">
        <f t="shared" si="543"/>
        <v>301505</v>
      </c>
      <c r="M4283" s="25" t="str">
        <f t="shared" si="544"/>
        <v>FATMAWATI 2</v>
      </c>
    </row>
    <row r="4284" spans="2:13" x14ac:dyDescent="0.25">
      <c r="B4284" s="6">
        <v>43396</v>
      </c>
      <c r="C4284" s="4" t="s">
        <v>2445</v>
      </c>
      <c r="D4284" s="5">
        <v>258000</v>
      </c>
      <c r="E4284" s="5">
        <v>0</v>
      </c>
      <c r="F4284" s="5">
        <f t="shared" si="545"/>
        <v>2099280900</v>
      </c>
      <c r="H4284" s="25" t="str">
        <f t="shared" si="539"/>
        <v>22</v>
      </c>
      <c r="I4284" s="25" t="str">
        <f t="shared" si="540"/>
        <v>10</v>
      </c>
      <c r="J4284" s="25" t="str">
        <f t="shared" si="541"/>
        <v>2018</v>
      </c>
      <c r="K4284" s="25" t="str">
        <f t="shared" si="542"/>
        <v>2</v>
      </c>
      <c r="L4284" s="25" t="str">
        <f t="shared" si="543"/>
        <v>301516</v>
      </c>
      <c r="M4284" s="25" t="str">
        <f t="shared" si="544"/>
        <v>DUKUH 3</v>
      </c>
    </row>
    <row r="4285" spans="2:13" x14ac:dyDescent="0.25">
      <c r="B4285" s="6">
        <v>43396</v>
      </c>
      <c r="C4285" s="4" t="s">
        <v>2446</v>
      </c>
      <c r="D4285" s="5">
        <v>375000</v>
      </c>
      <c r="E4285" s="5">
        <v>0</v>
      </c>
      <c r="F4285" s="5">
        <f t="shared" si="545"/>
        <v>2099655900</v>
      </c>
      <c r="H4285" s="25" t="str">
        <f t="shared" si="539"/>
        <v>22</v>
      </c>
      <c r="I4285" s="25" t="str">
        <f t="shared" si="540"/>
        <v>10</v>
      </c>
      <c r="J4285" s="25" t="str">
        <f t="shared" si="541"/>
        <v>2018</v>
      </c>
      <c r="K4285" s="25" t="str">
        <f t="shared" si="542"/>
        <v>2</v>
      </c>
      <c r="L4285" s="25" t="str">
        <f t="shared" si="543"/>
        <v>301506</v>
      </c>
      <c r="M4285" s="25" t="str">
        <f t="shared" si="544"/>
        <v>FATMAWATI 1</v>
      </c>
    </row>
    <row r="4286" spans="2:13" x14ac:dyDescent="0.25">
      <c r="B4286" s="6">
        <v>43396</v>
      </c>
      <c r="C4286" s="4" t="s">
        <v>2447</v>
      </c>
      <c r="D4286" s="5">
        <v>2055000</v>
      </c>
      <c r="E4286" s="5">
        <v>0</v>
      </c>
      <c r="F4286" s="5">
        <f t="shared" si="545"/>
        <v>2101710900</v>
      </c>
      <c r="H4286" s="25" t="str">
        <f t="shared" si="539"/>
        <v>22</v>
      </c>
      <c r="I4286" s="25" t="str">
        <f t="shared" si="540"/>
        <v>10</v>
      </c>
      <c r="J4286" s="25" t="str">
        <f t="shared" si="541"/>
        <v>2018</v>
      </c>
      <c r="K4286" s="25" t="str">
        <f t="shared" si="542"/>
        <v>2</v>
      </c>
      <c r="L4286" s="25" t="str">
        <f t="shared" si="543"/>
        <v>301510</v>
      </c>
      <c r="M4286" s="25" t="str">
        <f t="shared" si="544"/>
        <v>LT AGUNG 1</v>
      </c>
    </row>
    <row r="4287" spans="2:13" x14ac:dyDescent="0.25">
      <c r="B4287" s="6">
        <v>43396</v>
      </c>
      <c r="C4287" s="4" t="s">
        <v>2445</v>
      </c>
      <c r="D4287" s="5">
        <v>1905000</v>
      </c>
      <c r="E4287" s="5">
        <v>0</v>
      </c>
      <c r="F4287" s="5">
        <f t="shared" si="545"/>
        <v>2103615900</v>
      </c>
      <c r="H4287" s="25" t="str">
        <f t="shared" si="539"/>
        <v>22</v>
      </c>
      <c r="I4287" s="25" t="str">
        <f t="shared" si="540"/>
        <v>10</v>
      </c>
      <c r="J4287" s="25" t="str">
        <f t="shared" si="541"/>
        <v>2018</v>
      </c>
      <c r="K4287" s="25" t="str">
        <f t="shared" si="542"/>
        <v>2</v>
      </c>
      <c r="L4287" s="25" t="str">
        <f t="shared" si="543"/>
        <v>301516</v>
      </c>
      <c r="M4287" s="25" t="str">
        <f t="shared" si="544"/>
        <v>DUKUH 3</v>
      </c>
    </row>
    <row r="4288" spans="2:13" x14ac:dyDescent="0.25">
      <c r="B4288" s="6">
        <v>43396</v>
      </c>
      <c r="C4288" s="4" t="s">
        <v>2448</v>
      </c>
      <c r="D4288" s="5">
        <v>2685000</v>
      </c>
      <c r="E4288" s="5">
        <v>0</v>
      </c>
      <c r="F4288" s="5">
        <f t="shared" si="545"/>
        <v>2106300900</v>
      </c>
      <c r="H4288" s="25" t="str">
        <f t="shared" si="539"/>
        <v>22</v>
      </c>
      <c r="I4288" s="25" t="str">
        <f t="shared" si="540"/>
        <v>10</v>
      </c>
      <c r="J4288" s="25" t="str">
        <f t="shared" si="541"/>
        <v>2018</v>
      </c>
      <c r="K4288" s="25" t="str">
        <f t="shared" si="542"/>
        <v>2</v>
      </c>
      <c r="L4288" s="25" t="str">
        <f t="shared" si="543"/>
        <v>301509</v>
      </c>
      <c r="M4288" s="25" t="str">
        <f t="shared" si="544"/>
        <v>LT AGUNG 2</v>
      </c>
    </row>
    <row r="4289" spans="2:13" x14ac:dyDescent="0.25">
      <c r="B4289" s="6">
        <v>43396</v>
      </c>
      <c r="C4289" s="4" t="s">
        <v>2449</v>
      </c>
      <c r="D4289" s="5">
        <v>495000</v>
      </c>
      <c r="E4289" s="5">
        <v>0</v>
      </c>
      <c r="F4289" s="5">
        <f t="shared" si="545"/>
        <v>2106795900</v>
      </c>
      <c r="H4289" s="25" t="str">
        <f t="shared" si="539"/>
        <v>22</v>
      </c>
      <c r="I4289" s="25" t="str">
        <f t="shared" si="540"/>
        <v>10</v>
      </c>
      <c r="J4289" s="25" t="str">
        <f t="shared" si="541"/>
        <v>2018</v>
      </c>
      <c r="K4289" s="25" t="str">
        <f t="shared" si="542"/>
        <v>2</v>
      </c>
      <c r="L4289" s="25" t="str">
        <f t="shared" si="543"/>
        <v>301534</v>
      </c>
      <c r="M4289" s="25" t="str">
        <f t="shared" si="544"/>
        <v>LT AGUNG 3</v>
      </c>
    </row>
    <row r="4290" spans="2:13" x14ac:dyDescent="0.25">
      <c r="B4290" s="6">
        <v>43396</v>
      </c>
      <c r="C4290" s="4" t="s">
        <v>2450</v>
      </c>
      <c r="D4290" s="5">
        <v>787500</v>
      </c>
      <c r="E4290" s="5">
        <v>0</v>
      </c>
      <c r="F4290" s="5">
        <f t="shared" si="545"/>
        <v>2107583400</v>
      </c>
      <c r="H4290" s="25" t="str">
        <f t="shared" si="539"/>
        <v>22</v>
      </c>
      <c r="I4290" s="25" t="str">
        <f t="shared" si="540"/>
        <v>10</v>
      </c>
      <c r="J4290" s="25" t="str">
        <f t="shared" si="541"/>
        <v>2018</v>
      </c>
      <c r="K4290" s="25" t="str">
        <f t="shared" si="542"/>
        <v>2</v>
      </c>
      <c r="L4290" s="25" t="str">
        <f t="shared" si="543"/>
        <v>301511</v>
      </c>
      <c r="M4290" s="25" t="str">
        <f t="shared" si="544"/>
        <v>GEDONG 2</v>
      </c>
    </row>
    <row r="4291" spans="2:13" x14ac:dyDescent="0.25">
      <c r="B4291" s="6">
        <v>43396</v>
      </c>
      <c r="C4291" s="4" t="s">
        <v>2451</v>
      </c>
      <c r="D4291" s="5">
        <v>90000</v>
      </c>
      <c r="E4291" s="5">
        <v>0</v>
      </c>
      <c r="F4291" s="5">
        <f t="shared" si="545"/>
        <v>2107673400</v>
      </c>
      <c r="H4291" s="25" t="str">
        <f t="shared" si="539"/>
        <v>22</v>
      </c>
      <c r="I4291" s="25" t="str">
        <f t="shared" si="540"/>
        <v>10</v>
      </c>
      <c r="J4291" s="25" t="str">
        <f t="shared" si="541"/>
        <v>2018</v>
      </c>
      <c r="K4291" s="25" t="str">
        <f t="shared" si="542"/>
        <v>2</v>
      </c>
      <c r="L4291" s="25" t="str">
        <f t="shared" si="543"/>
        <v>301512</v>
      </c>
      <c r="M4291" s="25" t="str">
        <f t="shared" si="544"/>
        <v>GEDONG 1</v>
      </c>
    </row>
    <row r="4292" spans="2:13" x14ac:dyDescent="0.25">
      <c r="B4292" s="6">
        <v>43396</v>
      </c>
      <c r="C4292" s="4" t="s">
        <v>2452</v>
      </c>
      <c r="D4292" s="5">
        <v>1095000</v>
      </c>
      <c r="E4292" s="5">
        <v>0</v>
      </c>
      <c r="F4292" s="5">
        <f t="shared" si="545"/>
        <v>2108768400</v>
      </c>
      <c r="H4292" s="25" t="str">
        <f t="shared" si="539"/>
        <v>22</v>
      </c>
      <c r="I4292" s="25" t="str">
        <f t="shared" si="540"/>
        <v>10</v>
      </c>
      <c r="J4292" s="25" t="str">
        <f t="shared" si="541"/>
        <v>2018</v>
      </c>
      <c r="K4292" s="25" t="str">
        <f t="shared" si="542"/>
        <v>2</v>
      </c>
      <c r="L4292" s="25" t="str">
        <f t="shared" si="543"/>
        <v>301505</v>
      </c>
      <c r="M4292" s="25" t="str">
        <f t="shared" si="544"/>
        <v>FATMAWATI 2</v>
      </c>
    </row>
    <row r="4293" spans="2:13" x14ac:dyDescent="0.25">
      <c r="B4293" s="6">
        <v>43396</v>
      </c>
      <c r="C4293" s="4" t="s">
        <v>2453</v>
      </c>
      <c r="D4293" s="5">
        <v>15000</v>
      </c>
      <c r="E4293" s="5">
        <v>0</v>
      </c>
      <c r="F4293" s="5">
        <f t="shared" si="545"/>
        <v>2108783400</v>
      </c>
      <c r="H4293" s="25" t="str">
        <f t="shared" si="539"/>
        <v>22</v>
      </c>
      <c r="I4293" s="25" t="str">
        <f t="shared" si="540"/>
        <v>10</v>
      </c>
      <c r="J4293" s="25" t="str">
        <f t="shared" si="541"/>
        <v>2018</v>
      </c>
      <c r="K4293" s="25" t="str">
        <f t="shared" si="542"/>
        <v>2</v>
      </c>
      <c r="L4293" s="25" t="str">
        <f t="shared" si="543"/>
        <v>301513</v>
      </c>
      <c r="M4293" s="25" t="str">
        <f t="shared" si="544"/>
        <v>KP RAMBUTAN</v>
      </c>
    </row>
    <row r="4294" spans="2:13" x14ac:dyDescent="0.25">
      <c r="B4294" s="6">
        <v>43396</v>
      </c>
      <c r="C4294" s="4" t="s">
        <v>2454</v>
      </c>
      <c r="D4294" s="5">
        <v>2377500</v>
      </c>
      <c r="E4294" s="5">
        <v>0</v>
      </c>
      <c r="F4294" s="5">
        <f t="shared" si="545"/>
        <v>2111160900</v>
      </c>
      <c r="H4294" s="25" t="str">
        <f t="shared" si="539"/>
        <v>22</v>
      </c>
      <c r="I4294" s="25" t="str">
        <f t="shared" si="540"/>
        <v>10</v>
      </c>
      <c r="J4294" s="25" t="str">
        <f t="shared" si="541"/>
        <v>2018</v>
      </c>
      <c r="K4294" s="25" t="str">
        <f t="shared" si="542"/>
        <v>2</v>
      </c>
      <c r="L4294" s="25" t="str">
        <f t="shared" si="543"/>
        <v>301514</v>
      </c>
      <c r="M4294" s="25" t="str">
        <f t="shared" si="544"/>
        <v>PS REBO</v>
      </c>
    </row>
    <row r="4295" spans="2:13" x14ac:dyDescent="0.25">
      <c r="B4295" s="6">
        <v>43396</v>
      </c>
      <c r="C4295" s="4" t="s">
        <v>2455</v>
      </c>
      <c r="D4295" s="5">
        <v>1380000</v>
      </c>
      <c r="E4295" s="5">
        <v>0</v>
      </c>
      <c r="F4295" s="5">
        <f t="shared" si="545"/>
        <v>2112540900</v>
      </c>
      <c r="H4295" s="25" t="str">
        <f t="shared" si="539"/>
        <v>22</v>
      </c>
      <c r="I4295" s="25" t="str">
        <f t="shared" si="540"/>
        <v>10</v>
      </c>
      <c r="J4295" s="25" t="str">
        <f t="shared" si="541"/>
        <v>2018</v>
      </c>
      <c r="K4295" s="25" t="str">
        <f t="shared" si="542"/>
        <v>2</v>
      </c>
      <c r="L4295" s="25" t="str">
        <f t="shared" si="543"/>
        <v>301507</v>
      </c>
      <c r="M4295" s="25" t="str">
        <f t="shared" si="544"/>
        <v>AMPERA 2</v>
      </c>
    </row>
    <row r="4296" spans="2:13" x14ac:dyDescent="0.25">
      <c r="B4296" s="6">
        <v>43396</v>
      </c>
      <c r="C4296" s="4" t="s">
        <v>2456</v>
      </c>
      <c r="D4296" s="5">
        <v>480000</v>
      </c>
      <c r="E4296" s="5">
        <v>0</v>
      </c>
      <c r="F4296" s="5">
        <f t="shared" si="545"/>
        <v>2113020900</v>
      </c>
      <c r="H4296" s="25" t="str">
        <f t="shared" si="539"/>
        <v>22</v>
      </c>
      <c r="I4296" s="25" t="str">
        <f t="shared" si="540"/>
        <v>10</v>
      </c>
      <c r="J4296" s="25" t="str">
        <f t="shared" si="541"/>
        <v>2018</v>
      </c>
      <c r="K4296" s="25" t="str">
        <f t="shared" si="542"/>
        <v>2</v>
      </c>
      <c r="L4296" s="25" t="str">
        <f t="shared" si="543"/>
        <v>301508</v>
      </c>
      <c r="M4296" s="25" t="str">
        <f t="shared" si="544"/>
        <v>AMPERA 1</v>
      </c>
    </row>
    <row r="4297" spans="2:13" x14ac:dyDescent="0.25">
      <c r="B4297" s="6">
        <v>43396</v>
      </c>
      <c r="C4297" s="4" t="s">
        <v>2454</v>
      </c>
      <c r="D4297" s="5">
        <v>195000</v>
      </c>
      <c r="E4297" s="5">
        <v>0</v>
      </c>
      <c r="F4297" s="5">
        <f t="shared" si="545"/>
        <v>2113215900</v>
      </c>
      <c r="H4297" s="25" t="str">
        <f t="shared" si="539"/>
        <v>22</v>
      </c>
      <c r="I4297" s="25" t="str">
        <f t="shared" si="540"/>
        <v>10</v>
      </c>
      <c r="J4297" s="25" t="str">
        <f t="shared" si="541"/>
        <v>2018</v>
      </c>
      <c r="K4297" s="25" t="str">
        <f t="shared" si="542"/>
        <v>2</v>
      </c>
      <c r="L4297" s="25" t="str">
        <f t="shared" si="543"/>
        <v>301514</v>
      </c>
      <c r="M4297" s="25" t="str">
        <f t="shared" si="544"/>
        <v>PS REBO</v>
      </c>
    </row>
    <row r="4298" spans="2:13" x14ac:dyDescent="0.25">
      <c r="B4298" s="6">
        <v>43396</v>
      </c>
      <c r="C4298" s="4" t="s">
        <v>2457</v>
      </c>
      <c r="D4298" s="5">
        <v>43000</v>
      </c>
      <c r="E4298" s="5">
        <v>0</v>
      </c>
      <c r="F4298" s="5">
        <f t="shared" si="545"/>
        <v>2113258900</v>
      </c>
      <c r="H4298" s="25" t="str">
        <f t="shared" si="539"/>
        <v>22</v>
      </c>
      <c r="I4298" s="25" t="str">
        <f t="shared" si="540"/>
        <v>10</v>
      </c>
      <c r="J4298" s="25" t="str">
        <f t="shared" si="541"/>
        <v>2018</v>
      </c>
      <c r="K4298" s="25" t="str">
        <f t="shared" si="542"/>
        <v>2</v>
      </c>
      <c r="L4298" s="25" t="str">
        <f t="shared" si="543"/>
        <v>301515</v>
      </c>
      <c r="M4298" s="25" t="str">
        <f t="shared" si="544"/>
        <v>DUKUH 1</v>
      </c>
    </row>
    <row r="4299" spans="2:13" x14ac:dyDescent="0.25">
      <c r="B4299" s="6">
        <v>43396</v>
      </c>
      <c r="C4299" s="4" t="s">
        <v>2450</v>
      </c>
      <c r="D4299" s="5">
        <v>60000</v>
      </c>
      <c r="E4299" s="5">
        <v>0</v>
      </c>
      <c r="F4299" s="5">
        <f t="shared" si="545"/>
        <v>2113318900</v>
      </c>
      <c r="H4299" s="25" t="str">
        <f t="shared" si="539"/>
        <v>22</v>
      </c>
      <c r="I4299" s="25" t="str">
        <f t="shared" si="540"/>
        <v>10</v>
      </c>
      <c r="J4299" s="25" t="str">
        <f t="shared" si="541"/>
        <v>2018</v>
      </c>
      <c r="K4299" s="25" t="str">
        <f t="shared" si="542"/>
        <v>2</v>
      </c>
      <c r="L4299" s="25" t="str">
        <f t="shared" si="543"/>
        <v>301511</v>
      </c>
      <c r="M4299" s="25" t="str">
        <f t="shared" si="544"/>
        <v>GEDONG 2</v>
      </c>
    </row>
    <row r="4300" spans="2:13" x14ac:dyDescent="0.25">
      <c r="B4300" s="6">
        <v>43396</v>
      </c>
      <c r="C4300" s="4" t="s">
        <v>2458</v>
      </c>
      <c r="D4300" s="5">
        <v>1222500</v>
      </c>
      <c r="E4300" s="5">
        <v>0</v>
      </c>
      <c r="F4300" s="5">
        <f t="shared" si="545"/>
        <v>2114541400</v>
      </c>
      <c r="H4300" s="25" t="str">
        <f t="shared" si="539"/>
        <v>22</v>
      </c>
      <c r="I4300" s="25" t="str">
        <f t="shared" si="540"/>
        <v>10</v>
      </c>
      <c r="J4300" s="25" t="str">
        <f t="shared" si="541"/>
        <v>2018</v>
      </c>
      <c r="K4300" s="25" t="str">
        <f t="shared" si="542"/>
        <v>2</v>
      </c>
      <c r="L4300" s="25" t="str">
        <f t="shared" si="543"/>
        <v>301504</v>
      </c>
      <c r="M4300" s="25" t="str">
        <f t="shared" si="544"/>
        <v>PD PINANG</v>
      </c>
    </row>
    <row r="4301" spans="2:13" x14ac:dyDescent="0.25">
      <c r="B4301" s="6">
        <v>43396</v>
      </c>
      <c r="C4301" s="4" t="s">
        <v>2452</v>
      </c>
      <c r="D4301" s="5">
        <v>105000</v>
      </c>
      <c r="E4301" s="5">
        <v>0</v>
      </c>
      <c r="F4301" s="5">
        <f t="shared" si="545"/>
        <v>2114646400</v>
      </c>
      <c r="H4301" s="25" t="str">
        <f t="shared" si="539"/>
        <v>22</v>
      </c>
      <c r="I4301" s="25" t="str">
        <f t="shared" si="540"/>
        <v>10</v>
      </c>
      <c r="J4301" s="25" t="str">
        <f t="shared" si="541"/>
        <v>2018</v>
      </c>
      <c r="K4301" s="25" t="str">
        <f t="shared" si="542"/>
        <v>2</v>
      </c>
      <c r="L4301" s="25" t="str">
        <f t="shared" si="543"/>
        <v>301505</v>
      </c>
      <c r="M4301" s="25" t="str">
        <f t="shared" si="544"/>
        <v>FATMAWATI 2</v>
      </c>
    </row>
    <row r="4302" spans="2:13" x14ac:dyDescent="0.25">
      <c r="B4302" s="6">
        <v>43396</v>
      </c>
      <c r="C4302" s="4" t="s">
        <v>2456</v>
      </c>
      <c r="D4302" s="5">
        <v>2130000</v>
      </c>
      <c r="E4302" s="5">
        <v>0</v>
      </c>
      <c r="F4302" s="5">
        <f t="shared" si="545"/>
        <v>2116776400</v>
      </c>
      <c r="H4302" s="25" t="str">
        <f t="shared" si="539"/>
        <v>22</v>
      </c>
      <c r="I4302" s="25" t="str">
        <f t="shared" si="540"/>
        <v>10</v>
      </c>
      <c r="J4302" s="25" t="str">
        <f t="shared" si="541"/>
        <v>2018</v>
      </c>
      <c r="K4302" s="25" t="str">
        <f t="shared" si="542"/>
        <v>2</v>
      </c>
      <c r="L4302" s="25" t="str">
        <f t="shared" si="543"/>
        <v>301508</v>
      </c>
      <c r="M4302" s="25" t="str">
        <f t="shared" si="544"/>
        <v>AMPERA 1</v>
      </c>
    </row>
    <row r="4303" spans="2:13" x14ac:dyDescent="0.25">
      <c r="B4303" s="6">
        <v>43396</v>
      </c>
      <c r="C4303" s="4" t="s">
        <v>2459</v>
      </c>
      <c r="D4303" s="5">
        <v>1020000</v>
      </c>
      <c r="E4303" s="5">
        <v>0</v>
      </c>
      <c r="F4303" s="5">
        <f t="shared" si="545"/>
        <v>2117796400</v>
      </c>
      <c r="H4303" s="25" t="str">
        <f t="shared" ref="H4303:H4361" si="546">MID(C4303,81,2)</f>
        <v>22</v>
      </c>
      <c r="I4303" s="25" t="str">
        <f t="shared" ref="I4303:I4361" si="547">MID(C4303,83,2)</f>
        <v>10</v>
      </c>
      <c r="J4303" s="25" t="str">
        <f t="shared" ref="J4303:J4361" si="548">MID(C4303,85,4)</f>
        <v>2018</v>
      </c>
      <c r="K4303" s="25" t="str">
        <f t="shared" ref="K4303:K4361" si="549">MID(C4303,90,1)</f>
        <v>2</v>
      </c>
      <c r="L4303" s="25" t="str">
        <f t="shared" ref="L4303:L4361" si="550">MID(C4303,92,6)</f>
        <v>301503</v>
      </c>
      <c r="M4303" s="25" t="str">
        <f t="shared" ref="M4303:M4361" si="551">MID(C4303,99,15)</f>
        <v>CIPUTAT 1</v>
      </c>
    </row>
    <row r="4304" spans="2:13" x14ac:dyDescent="0.25">
      <c r="B4304" s="6">
        <v>43396</v>
      </c>
      <c r="C4304" s="4" t="s">
        <v>2457</v>
      </c>
      <c r="D4304" s="5">
        <v>2047500</v>
      </c>
      <c r="E4304" s="5">
        <v>0</v>
      </c>
      <c r="F4304" s="5">
        <f t="shared" si="545"/>
        <v>2119843900</v>
      </c>
      <c r="H4304" s="25" t="str">
        <f t="shared" si="546"/>
        <v>22</v>
      </c>
      <c r="I4304" s="25" t="str">
        <f t="shared" si="547"/>
        <v>10</v>
      </c>
      <c r="J4304" s="25" t="str">
        <f t="shared" si="548"/>
        <v>2018</v>
      </c>
      <c r="K4304" s="25" t="str">
        <f t="shared" si="549"/>
        <v>2</v>
      </c>
      <c r="L4304" s="25" t="str">
        <f t="shared" si="550"/>
        <v>301515</v>
      </c>
      <c r="M4304" s="25" t="str">
        <f t="shared" si="551"/>
        <v>DUKUH 1</v>
      </c>
    </row>
    <row r="4305" spans="2:13" x14ac:dyDescent="0.25">
      <c r="B4305" s="6">
        <v>43396</v>
      </c>
      <c r="C4305" s="4" t="s">
        <v>2453</v>
      </c>
      <c r="D4305" s="5">
        <v>420000</v>
      </c>
      <c r="E4305" s="5">
        <v>0</v>
      </c>
      <c r="F4305" s="5">
        <f t="shared" si="545"/>
        <v>2120263900</v>
      </c>
      <c r="H4305" s="25" t="str">
        <f t="shared" si="546"/>
        <v>22</v>
      </c>
      <c r="I4305" s="25" t="str">
        <f t="shared" si="547"/>
        <v>10</v>
      </c>
      <c r="J4305" s="25" t="str">
        <f t="shared" si="548"/>
        <v>2018</v>
      </c>
      <c r="K4305" s="25" t="str">
        <f t="shared" si="549"/>
        <v>2</v>
      </c>
      <c r="L4305" s="25" t="str">
        <f t="shared" si="550"/>
        <v>301513</v>
      </c>
      <c r="M4305" s="25" t="str">
        <f t="shared" si="551"/>
        <v>KP RAMBUTAN</v>
      </c>
    </row>
    <row r="4306" spans="2:13" x14ac:dyDescent="0.25">
      <c r="B4306" s="6">
        <v>43396</v>
      </c>
      <c r="C4306" s="4" t="s">
        <v>2451</v>
      </c>
      <c r="D4306" s="5">
        <v>420000</v>
      </c>
      <c r="E4306" s="5">
        <v>0</v>
      </c>
      <c r="F4306" s="5">
        <f t="shared" si="545"/>
        <v>2120683900</v>
      </c>
      <c r="H4306" s="25" t="str">
        <f t="shared" si="546"/>
        <v>22</v>
      </c>
      <c r="I4306" s="25" t="str">
        <f t="shared" si="547"/>
        <v>10</v>
      </c>
      <c r="J4306" s="25" t="str">
        <f t="shared" si="548"/>
        <v>2018</v>
      </c>
      <c r="K4306" s="25" t="str">
        <f t="shared" si="549"/>
        <v>2</v>
      </c>
      <c r="L4306" s="25" t="str">
        <f t="shared" si="550"/>
        <v>301512</v>
      </c>
      <c r="M4306" s="25" t="str">
        <f t="shared" si="551"/>
        <v>GEDONG 1</v>
      </c>
    </row>
    <row r="4307" spans="2:13" x14ac:dyDescent="0.25">
      <c r="B4307" s="6">
        <v>43396</v>
      </c>
      <c r="C4307" s="4" t="s">
        <v>2458</v>
      </c>
      <c r="D4307" s="5">
        <v>547500</v>
      </c>
      <c r="E4307" s="5">
        <v>0</v>
      </c>
      <c r="F4307" s="5">
        <f t="shared" si="545"/>
        <v>2121231400</v>
      </c>
      <c r="H4307" s="25" t="str">
        <f t="shared" si="546"/>
        <v>22</v>
      </c>
      <c r="I4307" s="25" t="str">
        <f t="shared" si="547"/>
        <v>10</v>
      </c>
      <c r="J4307" s="25" t="str">
        <f t="shared" si="548"/>
        <v>2018</v>
      </c>
      <c r="K4307" s="25" t="str">
        <f t="shared" si="549"/>
        <v>2</v>
      </c>
      <c r="L4307" s="25" t="str">
        <f t="shared" si="550"/>
        <v>301504</v>
      </c>
      <c r="M4307" s="25" t="str">
        <f t="shared" si="551"/>
        <v>PD PINANG</v>
      </c>
    </row>
    <row r="4308" spans="2:13" x14ac:dyDescent="0.25">
      <c r="B4308" s="6">
        <v>43396</v>
      </c>
      <c r="C4308" s="4" t="s">
        <v>2448</v>
      </c>
      <c r="D4308" s="5">
        <v>165000</v>
      </c>
      <c r="E4308" s="5">
        <v>0</v>
      </c>
      <c r="F4308" s="5">
        <f t="shared" si="545"/>
        <v>2121396400</v>
      </c>
      <c r="H4308" s="25" t="str">
        <f t="shared" si="546"/>
        <v>22</v>
      </c>
      <c r="I4308" s="25" t="str">
        <f t="shared" si="547"/>
        <v>10</v>
      </c>
      <c r="J4308" s="25" t="str">
        <f t="shared" si="548"/>
        <v>2018</v>
      </c>
      <c r="K4308" s="25" t="str">
        <f t="shared" si="549"/>
        <v>2</v>
      </c>
      <c r="L4308" s="25" t="str">
        <f t="shared" si="550"/>
        <v>301509</v>
      </c>
      <c r="M4308" s="25" t="str">
        <f t="shared" si="551"/>
        <v>LT AGUNG 2</v>
      </c>
    </row>
    <row r="4309" spans="2:13" x14ac:dyDescent="0.25">
      <c r="B4309" s="6">
        <v>43396</v>
      </c>
      <c r="C4309" s="4" t="s">
        <v>2455</v>
      </c>
      <c r="D4309" s="5">
        <v>90000</v>
      </c>
      <c r="E4309" s="5">
        <v>0</v>
      </c>
      <c r="F4309" s="5">
        <f t="shared" si="545"/>
        <v>2121486400</v>
      </c>
      <c r="H4309" s="25" t="str">
        <f t="shared" si="546"/>
        <v>22</v>
      </c>
      <c r="I4309" s="25" t="str">
        <f t="shared" si="547"/>
        <v>10</v>
      </c>
      <c r="J4309" s="25" t="str">
        <f t="shared" si="548"/>
        <v>2018</v>
      </c>
      <c r="K4309" s="25" t="str">
        <f t="shared" si="549"/>
        <v>2</v>
      </c>
      <c r="L4309" s="25" t="str">
        <f t="shared" si="550"/>
        <v>301507</v>
      </c>
      <c r="M4309" s="25" t="str">
        <f t="shared" si="551"/>
        <v>AMPERA 2</v>
      </c>
    </row>
    <row r="4310" spans="2:13" x14ac:dyDescent="0.25">
      <c r="B4310" s="6">
        <v>43396</v>
      </c>
      <c r="C4310" s="4" t="s">
        <v>2446</v>
      </c>
      <c r="D4310" s="5">
        <v>1320000</v>
      </c>
      <c r="E4310" s="5">
        <v>0</v>
      </c>
      <c r="F4310" s="5">
        <f t="shared" si="545"/>
        <v>2122806400</v>
      </c>
      <c r="H4310" s="25" t="str">
        <f t="shared" si="546"/>
        <v>22</v>
      </c>
      <c r="I4310" s="25" t="str">
        <f t="shared" si="547"/>
        <v>10</v>
      </c>
      <c r="J4310" s="25" t="str">
        <f t="shared" si="548"/>
        <v>2018</v>
      </c>
      <c r="K4310" s="25" t="str">
        <f t="shared" si="549"/>
        <v>2</v>
      </c>
      <c r="L4310" s="25" t="str">
        <f t="shared" si="550"/>
        <v>301506</v>
      </c>
      <c r="M4310" s="25" t="str">
        <f t="shared" si="551"/>
        <v>FATMAWATI 1</v>
      </c>
    </row>
    <row r="4311" spans="2:13" x14ac:dyDescent="0.25">
      <c r="B4311" s="6">
        <v>43396</v>
      </c>
      <c r="C4311" s="4" t="s">
        <v>2459</v>
      </c>
      <c r="D4311" s="5">
        <v>300000</v>
      </c>
      <c r="E4311" s="5">
        <v>0</v>
      </c>
      <c r="F4311" s="5">
        <f t="shared" si="545"/>
        <v>2123106400</v>
      </c>
      <c r="H4311" s="25" t="str">
        <f t="shared" si="546"/>
        <v>22</v>
      </c>
      <c r="I4311" s="25" t="str">
        <f t="shared" si="547"/>
        <v>10</v>
      </c>
      <c r="J4311" s="25" t="str">
        <f t="shared" si="548"/>
        <v>2018</v>
      </c>
      <c r="K4311" s="25" t="str">
        <f t="shared" si="549"/>
        <v>2</v>
      </c>
      <c r="L4311" s="25" t="str">
        <f t="shared" si="550"/>
        <v>301503</v>
      </c>
      <c r="M4311" s="25" t="str">
        <f t="shared" si="551"/>
        <v>CIPUTAT 1</v>
      </c>
    </row>
    <row r="4312" spans="2:13" x14ac:dyDescent="0.25">
      <c r="B4312" s="6">
        <v>43396</v>
      </c>
      <c r="C4312" s="4" t="s">
        <v>2447</v>
      </c>
      <c r="D4312" s="5">
        <v>375000</v>
      </c>
      <c r="E4312" s="5">
        <v>0</v>
      </c>
      <c r="F4312" s="5">
        <f t="shared" si="545"/>
        <v>2123481400</v>
      </c>
      <c r="H4312" s="25" t="str">
        <f t="shared" si="546"/>
        <v>22</v>
      </c>
      <c r="I4312" s="25" t="str">
        <f t="shared" si="547"/>
        <v>10</v>
      </c>
      <c r="J4312" s="25" t="str">
        <f t="shared" si="548"/>
        <v>2018</v>
      </c>
      <c r="K4312" s="25" t="str">
        <f t="shared" si="549"/>
        <v>2</v>
      </c>
      <c r="L4312" s="25" t="str">
        <f t="shared" si="550"/>
        <v>301510</v>
      </c>
      <c r="M4312" s="25" t="str">
        <f t="shared" si="551"/>
        <v>LT AGUNG 1</v>
      </c>
    </row>
    <row r="4313" spans="2:13" x14ac:dyDescent="0.25">
      <c r="B4313" s="6">
        <v>43396</v>
      </c>
      <c r="C4313" s="4" t="s">
        <v>2460</v>
      </c>
      <c r="D4313" s="5">
        <v>855000</v>
      </c>
      <c r="E4313" s="5">
        <v>0</v>
      </c>
      <c r="F4313" s="5">
        <f t="shared" si="545"/>
        <v>2124336400</v>
      </c>
      <c r="H4313" s="25" t="str">
        <f t="shared" si="546"/>
        <v>21</v>
      </c>
      <c r="I4313" s="25" t="str">
        <f t="shared" si="547"/>
        <v>10</v>
      </c>
      <c r="J4313" s="25" t="str">
        <f t="shared" si="548"/>
        <v>2018</v>
      </c>
      <c r="K4313" s="25" t="str">
        <f t="shared" si="549"/>
        <v>1</v>
      </c>
      <c r="L4313" s="25" t="str">
        <f t="shared" si="550"/>
        <v>301514</v>
      </c>
      <c r="M4313" s="25" t="str">
        <f t="shared" si="551"/>
        <v>PS REBO</v>
      </c>
    </row>
    <row r="4314" spans="2:13" x14ac:dyDescent="0.25">
      <c r="B4314" s="6">
        <v>43396</v>
      </c>
      <c r="C4314" s="4" t="s">
        <v>2421</v>
      </c>
      <c r="D4314" s="5">
        <v>135000</v>
      </c>
      <c r="E4314" s="5">
        <v>0</v>
      </c>
      <c r="F4314" s="5">
        <f t="shared" si="545"/>
        <v>2124471400</v>
      </c>
      <c r="H4314" s="25" t="str">
        <f t="shared" si="546"/>
        <v>21</v>
      </c>
      <c r="I4314" s="25" t="str">
        <f t="shared" si="547"/>
        <v>10</v>
      </c>
      <c r="J4314" s="25" t="str">
        <f t="shared" si="548"/>
        <v>2018</v>
      </c>
      <c r="K4314" s="25" t="str">
        <f t="shared" si="549"/>
        <v>3</v>
      </c>
      <c r="L4314" s="25" t="str">
        <f t="shared" si="550"/>
        <v>301514</v>
      </c>
      <c r="M4314" s="25" t="str">
        <f t="shared" si="551"/>
        <v>PS REBO</v>
      </c>
    </row>
    <row r="4315" spans="2:13" x14ac:dyDescent="0.25">
      <c r="B4315" s="6">
        <v>43396</v>
      </c>
      <c r="C4315" s="4" t="s">
        <v>2461</v>
      </c>
      <c r="D4315" s="5">
        <v>1410000</v>
      </c>
      <c r="E4315" s="5">
        <v>0</v>
      </c>
      <c r="F4315" s="5">
        <f t="shared" si="545"/>
        <v>2125881400</v>
      </c>
      <c r="H4315" s="25" t="str">
        <f t="shared" si="546"/>
        <v>21</v>
      </c>
      <c r="I4315" s="25" t="str">
        <f t="shared" si="547"/>
        <v>10</v>
      </c>
      <c r="J4315" s="25" t="str">
        <f t="shared" si="548"/>
        <v>2018</v>
      </c>
      <c r="K4315" s="25" t="str">
        <f t="shared" si="549"/>
        <v>2</v>
      </c>
      <c r="L4315" s="25" t="str">
        <f t="shared" si="550"/>
        <v>301514</v>
      </c>
      <c r="M4315" s="25" t="str">
        <f t="shared" si="551"/>
        <v>PS REBO</v>
      </c>
    </row>
    <row r="4316" spans="2:13" x14ac:dyDescent="0.25">
      <c r="B4316" s="6">
        <v>43396</v>
      </c>
      <c r="C4316" s="4" t="s">
        <v>2462</v>
      </c>
      <c r="D4316" s="5">
        <v>60000</v>
      </c>
      <c r="E4316" s="5">
        <v>0</v>
      </c>
      <c r="F4316" s="5">
        <f t="shared" si="545"/>
        <v>2125941400</v>
      </c>
      <c r="H4316" s="25" t="str">
        <f t="shared" si="546"/>
        <v>22</v>
      </c>
      <c r="I4316" s="25" t="str">
        <f t="shared" si="547"/>
        <v>10</v>
      </c>
      <c r="J4316" s="25" t="str">
        <f t="shared" si="548"/>
        <v>2018</v>
      </c>
      <c r="K4316" s="25" t="str">
        <f t="shared" si="549"/>
        <v>3</v>
      </c>
      <c r="L4316" s="25" t="str">
        <f t="shared" si="550"/>
        <v>301514</v>
      </c>
      <c r="M4316" s="25" t="str">
        <f t="shared" si="551"/>
        <v>PS REBO</v>
      </c>
    </row>
    <row r="4317" spans="2:13" x14ac:dyDescent="0.25">
      <c r="B4317" s="6">
        <v>43396</v>
      </c>
      <c r="C4317" s="4" t="s">
        <v>2463</v>
      </c>
      <c r="D4317" s="5">
        <v>90000</v>
      </c>
      <c r="E4317" s="5">
        <v>0</v>
      </c>
      <c r="F4317" s="5">
        <f t="shared" si="545"/>
        <v>2126031400</v>
      </c>
      <c r="H4317" s="25" t="str">
        <f t="shared" si="546"/>
        <v>22</v>
      </c>
      <c r="I4317" s="25" t="str">
        <f t="shared" si="547"/>
        <v>10</v>
      </c>
      <c r="J4317" s="25" t="str">
        <f t="shared" si="548"/>
        <v>2018</v>
      </c>
      <c r="K4317" s="25" t="str">
        <f t="shared" si="549"/>
        <v>3</v>
      </c>
      <c r="L4317" s="25" t="str">
        <f t="shared" si="550"/>
        <v>301503</v>
      </c>
      <c r="M4317" s="25" t="str">
        <f t="shared" si="551"/>
        <v>CIPUTAT 1</v>
      </c>
    </row>
    <row r="4318" spans="2:13" x14ac:dyDescent="0.25">
      <c r="B4318" s="6">
        <v>43396</v>
      </c>
      <c r="C4318" s="4" t="s">
        <v>2464</v>
      </c>
      <c r="D4318" s="5">
        <v>225000</v>
      </c>
      <c r="E4318" s="5">
        <v>0</v>
      </c>
      <c r="F4318" s="5">
        <f t="shared" si="545"/>
        <v>2126256400</v>
      </c>
      <c r="H4318" s="25" t="str">
        <f t="shared" si="546"/>
        <v>22</v>
      </c>
      <c r="I4318" s="25" t="str">
        <f t="shared" si="547"/>
        <v>10</v>
      </c>
      <c r="J4318" s="25" t="str">
        <f t="shared" si="548"/>
        <v>2018</v>
      </c>
      <c r="K4318" s="25" t="str">
        <f t="shared" si="549"/>
        <v>3</v>
      </c>
      <c r="L4318" s="25" t="str">
        <f t="shared" si="550"/>
        <v>301506</v>
      </c>
      <c r="M4318" s="25" t="str">
        <f t="shared" si="551"/>
        <v>FATMAWATI 1</v>
      </c>
    </row>
    <row r="4319" spans="2:13" x14ac:dyDescent="0.25">
      <c r="B4319" s="6">
        <v>43396</v>
      </c>
      <c r="C4319" s="4" t="s">
        <v>2465</v>
      </c>
      <c r="D4319" s="5">
        <v>15000</v>
      </c>
      <c r="E4319" s="5">
        <v>0</v>
      </c>
      <c r="F4319" s="5">
        <f t="shared" si="545"/>
        <v>2126271400</v>
      </c>
      <c r="H4319" s="25" t="str">
        <f t="shared" si="546"/>
        <v>22</v>
      </c>
      <c r="I4319" s="25" t="str">
        <f t="shared" si="547"/>
        <v>10</v>
      </c>
      <c r="J4319" s="25" t="str">
        <f t="shared" si="548"/>
        <v>2018</v>
      </c>
      <c r="K4319" s="25" t="str">
        <f t="shared" si="549"/>
        <v>3</v>
      </c>
      <c r="L4319" s="25" t="str">
        <f t="shared" si="550"/>
        <v>301504</v>
      </c>
      <c r="M4319" s="25" t="str">
        <f t="shared" si="551"/>
        <v>PD PINANG</v>
      </c>
    </row>
    <row r="4320" spans="2:13" x14ac:dyDescent="0.25">
      <c r="B4320" s="6">
        <v>43396</v>
      </c>
      <c r="C4320" s="4" t="s">
        <v>2465</v>
      </c>
      <c r="D4320" s="5">
        <v>270000</v>
      </c>
      <c r="E4320" s="5">
        <v>0</v>
      </c>
      <c r="F4320" s="5">
        <f t="shared" si="545"/>
        <v>2126541400</v>
      </c>
      <c r="H4320" s="25" t="str">
        <f t="shared" si="546"/>
        <v>22</v>
      </c>
      <c r="I4320" s="25" t="str">
        <f t="shared" si="547"/>
        <v>10</v>
      </c>
      <c r="J4320" s="25" t="str">
        <f t="shared" si="548"/>
        <v>2018</v>
      </c>
      <c r="K4320" s="25" t="str">
        <f t="shared" si="549"/>
        <v>3</v>
      </c>
      <c r="L4320" s="25" t="str">
        <f t="shared" si="550"/>
        <v>301504</v>
      </c>
      <c r="M4320" s="25" t="str">
        <f t="shared" si="551"/>
        <v>PD PINANG</v>
      </c>
    </row>
    <row r="4321" spans="2:13" x14ac:dyDescent="0.25">
      <c r="B4321" s="6">
        <v>43396</v>
      </c>
      <c r="C4321" s="4" t="s">
        <v>2466</v>
      </c>
      <c r="D4321" s="5">
        <v>135000</v>
      </c>
      <c r="E4321" s="5">
        <v>0</v>
      </c>
      <c r="F4321" s="5">
        <f t="shared" si="545"/>
        <v>2126676400</v>
      </c>
      <c r="H4321" s="25" t="str">
        <f t="shared" si="546"/>
        <v>22</v>
      </c>
      <c r="I4321" s="25" t="str">
        <f t="shared" si="547"/>
        <v>10</v>
      </c>
      <c r="J4321" s="25" t="str">
        <f t="shared" si="548"/>
        <v>2018</v>
      </c>
      <c r="K4321" s="25" t="str">
        <f t="shared" si="549"/>
        <v>3</v>
      </c>
      <c r="L4321" s="25" t="str">
        <f t="shared" si="550"/>
        <v>301507</v>
      </c>
      <c r="M4321" s="25" t="str">
        <f t="shared" si="551"/>
        <v>AMPERA 2</v>
      </c>
    </row>
    <row r="4322" spans="2:13" x14ac:dyDescent="0.25">
      <c r="B4322" s="6">
        <v>43396</v>
      </c>
      <c r="C4322" s="4" t="s">
        <v>2462</v>
      </c>
      <c r="D4322" s="5">
        <v>435000</v>
      </c>
      <c r="E4322" s="5">
        <v>0</v>
      </c>
      <c r="F4322" s="5">
        <f t="shared" si="545"/>
        <v>2127111400</v>
      </c>
      <c r="H4322" s="25" t="str">
        <f t="shared" si="546"/>
        <v>22</v>
      </c>
      <c r="I4322" s="25" t="str">
        <f t="shared" si="547"/>
        <v>10</v>
      </c>
      <c r="J4322" s="25" t="str">
        <f t="shared" si="548"/>
        <v>2018</v>
      </c>
      <c r="K4322" s="25" t="str">
        <f t="shared" si="549"/>
        <v>3</v>
      </c>
      <c r="L4322" s="25" t="str">
        <f t="shared" si="550"/>
        <v>301514</v>
      </c>
      <c r="M4322" s="25" t="str">
        <f t="shared" si="551"/>
        <v>PS REBO</v>
      </c>
    </row>
    <row r="4323" spans="2:13" x14ac:dyDescent="0.25">
      <c r="B4323" s="6">
        <v>43396</v>
      </c>
      <c r="C4323" s="4" t="s">
        <v>2467</v>
      </c>
      <c r="D4323" s="5">
        <v>285000</v>
      </c>
      <c r="E4323" s="5">
        <v>0</v>
      </c>
      <c r="F4323" s="5">
        <f t="shared" si="545"/>
        <v>2127396400</v>
      </c>
      <c r="H4323" s="25" t="str">
        <f t="shared" si="546"/>
        <v>22</v>
      </c>
      <c r="I4323" s="25" t="str">
        <f t="shared" si="547"/>
        <v>10</v>
      </c>
      <c r="J4323" s="25" t="str">
        <f t="shared" si="548"/>
        <v>2018</v>
      </c>
      <c r="K4323" s="25" t="str">
        <f t="shared" si="549"/>
        <v>3</v>
      </c>
      <c r="L4323" s="25" t="str">
        <f t="shared" si="550"/>
        <v>301510</v>
      </c>
      <c r="M4323" s="25" t="str">
        <f t="shared" si="551"/>
        <v>LT AGUNG 1</v>
      </c>
    </row>
    <row r="4324" spans="2:13" x14ac:dyDescent="0.25">
      <c r="B4324" s="6">
        <v>43396</v>
      </c>
      <c r="C4324" s="4" t="s">
        <v>2468</v>
      </c>
      <c r="D4324" s="5">
        <v>30000</v>
      </c>
      <c r="E4324" s="5">
        <v>0</v>
      </c>
      <c r="F4324" s="5">
        <f t="shared" si="545"/>
        <v>2127426400</v>
      </c>
      <c r="H4324" s="25" t="str">
        <f t="shared" si="546"/>
        <v>22</v>
      </c>
      <c r="I4324" s="25" t="str">
        <f t="shared" si="547"/>
        <v>10</v>
      </c>
      <c r="J4324" s="25" t="str">
        <f t="shared" si="548"/>
        <v>2018</v>
      </c>
      <c r="K4324" s="25" t="str">
        <f t="shared" si="549"/>
        <v>3</v>
      </c>
      <c r="L4324" s="25" t="str">
        <f t="shared" si="550"/>
        <v>301508</v>
      </c>
      <c r="M4324" s="25" t="str">
        <f t="shared" si="551"/>
        <v>AMPERA 1</v>
      </c>
    </row>
    <row r="4325" spans="2:13" x14ac:dyDescent="0.25">
      <c r="B4325" s="6">
        <v>43396</v>
      </c>
      <c r="C4325" s="4" t="s">
        <v>2469</v>
      </c>
      <c r="D4325" s="5">
        <v>240000</v>
      </c>
      <c r="E4325" s="5">
        <v>0</v>
      </c>
      <c r="F4325" s="5">
        <f t="shared" si="545"/>
        <v>2127666400</v>
      </c>
      <c r="H4325" s="25" t="str">
        <f t="shared" si="546"/>
        <v>22</v>
      </c>
      <c r="I4325" s="25" t="str">
        <f t="shared" si="547"/>
        <v>10</v>
      </c>
      <c r="J4325" s="25" t="str">
        <f t="shared" si="548"/>
        <v>2018</v>
      </c>
      <c r="K4325" s="25" t="str">
        <f t="shared" si="549"/>
        <v>3</v>
      </c>
      <c r="L4325" s="25" t="str">
        <f t="shared" si="550"/>
        <v>301505</v>
      </c>
      <c r="M4325" s="25" t="str">
        <f t="shared" si="551"/>
        <v>FATMAWATI 2</v>
      </c>
    </row>
    <row r="4326" spans="2:13" x14ac:dyDescent="0.25">
      <c r="B4326" s="6">
        <v>43396</v>
      </c>
      <c r="C4326" s="4" t="s">
        <v>2470</v>
      </c>
      <c r="D4326" s="5">
        <v>21500</v>
      </c>
      <c r="E4326" s="5">
        <v>0</v>
      </c>
      <c r="F4326" s="5">
        <f t="shared" ref="F4326:F4389" si="552">F4325+D4326-E4326</f>
        <v>2127687900</v>
      </c>
      <c r="H4326" s="25" t="str">
        <f t="shared" si="546"/>
        <v>22</v>
      </c>
      <c r="I4326" s="25" t="str">
        <f t="shared" si="547"/>
        <v>10</v>
      </c>
      <c r="J4326" s="25" t="str">
        <f t="shared" si="548"/>
        <v>2018</v>
      </c>
      <c r="K4326" s="25" t="str">
        <f t="shared" si="549"/>
        <v>3</v>
      </c>
      <c r="L4326" s="25" t="str">
        <f t="shared" si="550"/>
        <v>301515</v>
      </c>
      <c r="M4326" s="25" t="str">
        <f t="shared" si="551"/>
        <v>DUKUH 1</v>
      </c>
    </row>
    <row r="4327" spans="2:13" x14ac:dyDescent="0.25">
      <c r="B4327" s="6">
        <v>43396</v>
      </c>
      <c r="C4327" s="4" t="s">
        <v>2464</v>
      </c>
      <c r="D4327" s="5">
        <v>15000</v>
      </c>
      <c r="E4327" s="5">
        <v>0</v>
      </c>
      <c r="F4327" s="5">
        <f t="shared" si="552"/>
        <v>2127702900</v>
      </c>
      <c r="H4327" s="25" t="str">
        <f t="shared" si="546"/>
        <v>22</v>
      </c>
      <c r="I4327" s="25" t="str">
        <f t="shared" si="547"/>
        <v>10</v>
      </c>
      <c r="J4327" s="25" t="str">
        <f t="shared" si="548"/>
        <v>2018</v>
      </c>
      <c r="K4327" s="25" t="str">
        <f t="shared" si="549"/>
        <v>3</v>
      </c>
      <c r="L4327" s="25" t="str">
        <f t="shared" si="550"/>
        <v>301506</v>
      </c>
      <c r="M4327" s="25" t="str">
        <f t="shared" si="551"/>
        <v>FATMAWATI 1</v>
      </c>
    </row>
    <row r="4328" spans="2:13" x14ac:dyDescent="0.25">
      <c r="B4328" s="6">
        <v>43396</v>
      </c>
      <c r="C4328" s="4" t="s">
        <v>2471</v>
      </c>
      <c r="D4328" s="5">
        <v>120000</v>
      </c>
      <c r="E4328" s="5">
        <v>0</v>
      </c>
      <c r="F4328" s="5">
        <f t="shared" si="552"/>
        <v>2127822900</v>
      </c>
      <c r="H4328" s="25" t="str">
        <f t="shared" si="546"/>
        <v>22</v>
      </c>
      <c r="I4328" s="25" t="str">
        <f t="shared" si="547"/>
        <v>10</v>
      </c>
      <c r="J4328" s="25" t="str">
        <f t="shared" si="548"/>
        <v>2018</v>
      </c>
      <c r="K4328" s="25" t="str">
        <f t="shared" si="549"/>
        <v>3</v>
      </c>
      <c r="L4328" s="25" t="str">
        <f t="shared" si="550"/>
        <v>301511</v>
      </c>
      <c r="M4328" s="25" t="str">
        <f t="shared" si="551"/>
        <v>GEDONG 2</v>
      </c>
    </row>
    <row r="4329" spans="2:13" x14ac:dyDescent="0.25">
      <c r="B4329" s="6">
        <v>43396</v>
      </c>
      <c r="C4329" s="4" t="s">
        <v>2472</v>
      </c>
      <c r="D4329" s="5">
        <v>270000</v>
      </c>
      <c r="E4329" s="5">
        <v>0</v>
      </c>
      <c r="F4329" s="5">
        <f t="shared" si="552"/>
        <v>2128092900</v>
      </c>
      <c r="H4329" s="25" t="str">
        <f t="shared" si="546"/>
        <v>22</v>
      </c>
      <c r="I4329" s="25" t="str">
        <f t="shared" si="547"/>
        <v>10</v>
      </c>
      <c r="J4329" s="25" t="str">
        <f t="shared" si="548"/>
        <v>2018</v>
      </c>
      <c r="K4329" s="25" t="str">
        <f t="shared" si="549"/>
        <v>3</v>
      </c>
      <c r="L4329" s="25" t="str">
        <f t="shared" si="550"/>
        <v>301509</v>
      </c>
      <c r="M4329" s="25" t="str">
        <f t="shared" si="551"/>
        <v>LT AGUNG 2</v>
      </c>
    </row>
    <row r="4330" spans="2:13" x14ac:dyDescent="0.25">
      <c r="B4330" s="6">
        <v>43396</v>
      </c>
      <c r="C4330" s="4" t="s">
        <v>2467</v>
      </c>
      <c r="D4330" s="5">
        <v>60000</v>
      </c>
      <c r="E4330" s="5">
        <v>0</v>
      </c>
      <c r="F4330" s="5">
        <f t="shared" si="552"/>
        <v>2128152900</v>
      </c>
      <c r="H4330" s="25" t="str">
        <f t="shared" si="546"/>
        <v>22</v>
      </c>
      <c r="I4330" s="25" t="str">
        <f t="shared" si="547"/>
        <v>10</v>
      </c>
      <c r="J4330" s="25" t="str">
        <f t="shared" si="548"/>
        <v>2018</v>
      </c>
      <c r="K4330" s="25" t="str">
        <f t="shared" si="549"/>
        <v>3</v>
      </c>
      <c r="L4330" s="25" t="str">
        <f t="shared" si="550"/>
        <v>301510</v>
      </c>
      <c r="M4330" s="25" t="str">
        <f t="shared" si="551"/>
        <v>LT AGUNG 1</v>
      </c>
    </row>
    <row r="4331" spans="2:13" x14ac:dyDescent="0.25">
      <c r="B4331" s="6">
        <v>43396</v>
      </c>
      <c r="C4331" s="4" t="s">
        <v>2473</v>
      </c>
      <c r="D4331" s="5">
        <v>345000</v>
      </c>
      <c r="E4331" s="5">
        <v>0</v>
      </c>
      <c r="F4331" s="5">
        <f t="shared" si="552"/>
        <v>2128497900</v>
      </c>
      <c r="H4331" s="25" t="str">
        <f t="shared" si="546"/>
        <v>22</v>
      </c>
      <c r="I4331" s="25" t="str">
        <f t="shared" si="547"/>
        <v>10</v>
      </c>
      <c r="J4331" s="25" t="str">
        <f t="shared" si="548"/>
        <v>2018</v>
      </c>
      <c r="K4331" s="25" t="str">
        <f t="shared" si="549"/>
        <v>3</v>
      </c>
      <c r="L4331" s="25" t="str">
        <f t="shared" si="550"/>
        <v>301516</v>
      </c>
      <c r="M4331" s="25" t="str">
        <f t="shared" si="551"/>
        <v>DUKUH 3</v>
      </c>
    </row>
    <row r="4332" spans="2:13" x14ac:dyDescent="0.25">
      <c r="B4332" s="6">
        <v>43396</v>
      </c>
      <c r="C4332" s="4" t="s">
        <v>2474</v>
      </c>
      <c r="D4332" s="5">
        <v>60000</v>
      </c>
      <c r="E4332" s="5">
        <v>0</v>
      </c>
      <c r="F4332" s="5">
        <f t="shared" si="552"/>
        <v>2128557900</v>
      </c>
      <c r="H4332" s="25" t="str">
        <f t="shared" si="546"/>
        <v>22</v>
      </c>
      <c r="I4332" s="25" t="str">
        <f t="shared" si="547"/>
        <v>10</v>
      </c>
      <c r="J4332" s="25" t="str">
        <f t="shared" si="548"/>
        <v>2018</v>
      </c>
      <c r="K4332" s="25" t="str">
        <f t="shared" si="549"/>
        <v>3</v>
      </c>
      <c r="L4332" s="25" t="str">
        <f t="shared" si="550"/>
        <v>301512</v>
      </c>
      <c r="M4332" s="25" t="str">
        <f t="shared" si="551"/>
        <v>GEDONG 1</v>
      </c>
    </row>
    <row r="4333" spans="2:13" x14ac:dyDescent="0.25">
      <c r="B4333" s="6">
        <v>43396</v>
      </c>
      <c r="C4333" s="4" t="s">
        <v>2462</v>
      </c>
      <c r="D4333" s="5">
        <v>60000</v>
      </c>
      <c r="E4333" s="5">
        <v>0</v>
      </c>
      <c r="F4333" s="5">
        <f t="shared" si="552"/>
        <v>2128617900</v>
      </c>
      <c r="H4333" s="25" t="str">
        <f t="shared" si="546"/>
        <v>22</v>
      </c>
      <c r="I4333" s="25" t="str">
        <f t="shared" si="547"/>
        <v>10</v>
      </c>
      <c r="J4333" s="25" t="str">
        <f t="shared" si="548"/>
        <v>2018</v>
      </c>
      <c r="K4333" s="25" t="str">
        <f t="shared" si="549"/>
        <v>3</v>
      </c>
      <c r="L4333" s="25" t="str">
        <f t="shared" si="550"/>
        <v>301514</v>
      </c>
      <c r="M4333" s="25" t="str">
        <f t="shared" si="551"/>
        <v>PS REBO</v>
      </c>
    </row>
    <row r="4334" spans="2:13" x14ac:dyDescent="0.25">
      <c r="B4334" s="6">
        <v>43396</v>
      </c>
      <c r="C4334" s="4" t="s">
        <v>2468</v>
      </c>
      <c r="D4334" s="5">
        <v>255000</v>
      </c>
      <c r="E4334" s="5">
        <v>0</v>
      </c>
      <c r="F4334" s="5">
        <f t="shared" si="552"/>
        <v>2128872900</v>
      </c>
      <c r="H4334" s="25" t="str">
        <f t="shared" si="546"/>
        <v>22</v>
      </c>
      <c r="I4334" s="25" t="str">
        <f t="shared" si="547"/>
        <v>10</v>
      </c>
      <c r="J4334" s="25" t="str">
        <f t="shared" si="548"/>
        <v>2018</v>
      </c>
      <c r="K4334" s="25" t="str">
        <f t="shared" si="549"/>
        <v>3</v>
      </c>
      <c r="L4334" s="25" t="str">
        <f t="shared" si="550"/>
        <v>301508</v>
      </c>
      <c r="M4334" s="25" t="str">
        <f t="shared" si="551"/>
        <v>AMPERA 1</v>
      </c>
    </row>
    <row r="4335" spans="2:13" x14ac:dyDescent="0.25">
      <c r="B4335" s="6">
        <v>43396</v>
      </c>
      <c r="C4335" s="4" t="s">
        <v>2475</v>
      </c>
      <c r="D4335" s="5">
        <v>75000</v>
      </c>
      <c r="E4335" s="5">
        <v>0</v>
      </c>
      <c r="F4335" s="5">
        <f t="shared" si="552"/>
        <v>2128947900</v>
      </c>
      <c r="H4335" s="25" t="str">
        <f t="shared" si="546"/>
        <v>22</v>
      </c>
      <c r="I4335" s="25" t="str">
        <f t="shared" si="547"/>
        <v>10</v>
      </c>
      <c r="J4335" s="25" t="str">
        <f t="shared" si="548"/>
        <v>2018</v>
      </c>
      <c r="K4335" s="25" t="str">
        <f t="shared" si="549"/>
        <v>3</v>
      </c>
      <c r="L4335" s="25" t="str">
        <f t="shared" si="550"/>
        <v>301513</v>
      </c>
      <c r="M4335" s="25" t="str">
        <f t="shared" si="551"/>
        <v>KP RAMBUTAN</v>
      </c>
    </row>
    <row r="4336" spans="2:13" x14ac:dyDescent="0.25">
      <c r="B4336" s="6">
        <v>43396</v>
      </c>
      <c r="C4336" s="4" t="s">
        <v>2470</v>
      </c>
      <c r="D4336" s="5">
        <v>300000</v>
      </c>
      <c r="E4336" s="5">
        <v>0</v>
      </c>
      <c r="F4336" s="5">
        <f t="shared" si="552"/>
        <v>2129247900</v>
      </c>
      <c r="H4336" s="25" t="str">
        <f t="shared" si="546"/>
        <v>22</v>
      </c>
      <c r="I4336" s="25" t="str">
        <f t="shared" si="547"/>
        <v>10</v>
      </c>
      <c r="J4336" s="25" t="str">
        <f t="shared" si="548"/>
        <v>2018</v>
      </c>
      <c r="K4336" s="25" t="str">
        <f t="shared" si="549"/>
        <v>3</v>
      </c>
      <c r="L4336" s="25" t="str">
        <f t="shared" si="550"/>
        <v>301515</v>
      </c>
      <c r="M4336" s="25" t="str">
        <f t="shared" si="551"/>
        <v>DUKUH 1</v>
      </c>
    </row>
    <row r="4337" spans="2:13" x14ac:dyDescent="0.25">
      <c r="B4337" s="6">
        <v>43396</v>
      </c>
      <c r="C4337" s="4" t="s">
        <v>2463</v>
      </c>
      <c r="D4337" s="5">
        <v>75000</v>
      </c>
      <c r="E4337" s="5">
        <v>0</v>
      </c>
      <c r="F4337" s="5">
        <f t="shared" si="552"/>
        <v>2129322900</v>
      </c>
      <c r="H4337" s="25" t="str">
        <f t="shared" si="546"/>
        <v>22</v>
      </c>
      <c r="I4337" s="25" t="str">
        <f t="shared" si="547"/>
        <v>10</v>
      </c>
      <c r="J4337" s="25" t="str">
        <f t="shared" si="548"/>
        <v>2018</v>
      </c>
      <c r="K4337" s="25" t="str">
        <f t="shared" si="549"/>
        <v>3</v>
      </c>
      <c r="L4337" s="25" t="str">
        <f t="shared" si="550"/>
        <v>301503</v>
      </c>
      <c r="M4337" s="25" t="str">
        <f t="shared" si="551"/>
        <v>CIPUTAT 1</v>
      </c>
    </row>
    <row r="4338" spans="2:13" x14ac:dyDescent="0.25">
      <c r="B4338" s="6">
        <v>43396</v>
      </c>
      <c r="C4338" s="4" t="s">
        <v>2473</v>
      </c>
      <c r="D4338" s="5">
        <v>64500</v>
      </c>
      <c r="E4338" s="5">
        <v>0</v>
      </c>
      <c r="F4338" s="5">
        <f t="shared" si="552"/>
        <v>2129387400</v>
      </c>
      <c r="H4338" s="25" t="str">
        <f t="shared" si="546"/>
        <v>22</v>
      </c>
      <c r="I4338" s="25" t="str">
        <f t="shared" si="547"/>
        <v>10</v>
      </c>
      <c r="J4338" s="25" t="str">
        <f t="shared" si="548"/>
        <v>2018</v>
      </c>
      <c r="K4338" s="25" t="str">
        <f t="shared" si="549"/>
        <v>3</v>
      </c>
      <c r="L4338" s="25" t="str">
        <f t="shared" si="550"/>
        <v>301516</v>
      </c>
      <c r="M4338" s="25" t="str">
        <f t="shared" si="551"/>
        <v>DUKUH 3</v>
      </c>
    </row>
    <row r="4339" spans="2:13" x14ac:dyDescent="0.25">
      <c r="B4339" s="6">
        <v>43396</v>
      </c>
      <c r="C4339" s="4" t="s">
        <v>2476</v>
      </c>
      <c r="D4339" s="5">
        <v>75000</v>
      </c>
      <c r="E4339" s="5">
        <v>0</v>
      </c>
      <c r="F4339" s="5">
        <f t="shared" si="552"/>
        <v>2129462400</v>
      </c>
      <c r="H4339" s="25" t="str">
        <f t="shared" si="546"/>
        <v>23</v>
      </c>
      <c r="I4339" s="25" t="str">
        <f t="shared" si="547"/>
        <v>10</v>
      </c>
      <c r="J4339" s="25" t="str">
        <f t="shared" si="548"/>
        <v>2018</v>
      </c>
      <c r="K4339" s="25" t="str">
        <f t="shared" si="549"/>
        <v>3</v>
      </c>
      <c r="L4339" s="25" t="str">
        <f t="shared" si="550"/>
        <v>301506</v>
      </c>
      <c r="M4339" s="25" t="str">
        <f t="shared" si="551"/>
        <v>FATMAWATI 1</v>
      </c>
    </row>
    <row r="4340" spans="2:13" x14ac:dyDescent="0.25">
      <c r="B4340" s="6">
        <v>43396</v>
      </c>
      <c r="C4340" s="4" t="s">
        <v>2477</v>
      </c>
      <c r="D4340" s="5">
        <v>120000</v>
      </c>
      <c r="E4340" s="5">
        <v>0</v>
      </c>
      <c r="F4340" s="5">
        <f t="shared" si="552"/>
        <v>2129582400</v>
      </c>
      <c r="H4340" s="25" t="str">
        <f t="shared" si="546"/>
        <v>23</v>
      </c>
      <c r="I4340" s="25" t="str">
        <f t="shared" si="547"/>
        <v>10</v>
      </c>
      <c r="J4340" s="25" t="str">
        <f t="shared" si="548"/>
        <v>2018</v>
      </c>
      <c r="K4340" s="25" t="str">
        <f t="shared" si="549"/>
        <v>3</v>
      </c>
      <c r="L4340" s="25" t="str">
        <f t="shared" si="550"/>
        <v>301508</v>
      </c>
      <c r="M4340" s="25" t="str">
        <f t="shared" si="551"/>
        <v>AMPERA 1</v>
      </c>
    </row>
    <row r="4341" spans="2:13" x14ac:dyDescent="0.25">
      <c r="B4341" s="6">
        <v>43396</v>
      </c>
      <c r="C4341" s="4" t="s">
        <v>2478</v>
      </c>
      <c r="D4341" s="5">
        <v>43000</v>
      </c>
      <c r="E4341" s="5">
        <v>0</v>
      </c>
      <c r="F4341" s="5">
        <f t="shared" si="552"/>
        <v>2129625400</v>
      </c>
      <c r="H4341" s="25" t="str">
        <f t="shared" si="546"/>
        <v>23</v>
      </c>
      <c r="I4341" s="25" t="str">
        <f t="shared" si="547"/>
        <v>10</v>
      </c>
      <c r="J4341" s="25" t="str">
        <f t="shared" si="548"/>
        <v>2018</v>
      </c>
      <c r="K4341" s="25" t="str">
        <f t="shared" si="549"/>
        <v>3</v>
      </c>
      <c r="L4341" s="25" t="str">
        <f t="shared" si="550"/>
        <v>301515</v>
      </c>
      <c r="M4341" s="25" t="str">
        <f t="shared" si="551"/>
        <v>DUKUH 1</v>
      </c>
    </row>
    <row r="4342" spans="2:13" x14ac:dyDescent="0.25">
      <c r="B4342" s="6">
        <v>43396</v>
      </c>
      <c r="C4342" s="4" t="s">
        <v>2479</v>
      </c>
      <c r="D4342" s="5">
        <v>150000</v>
      </c>
      <c r="E4342" s="5">
        <v>0</v>
      </c>
      <c r="F4342" s="5">
        <f t="shared" si="552"/>
        <v>2129775400</v>
      </c>
      <c r="H4342" s="25" t="str">
        <f t="shared" si="546"/>
        <v>23</v>
      </c>
      <c r="I4342" s="25" t="str">
        <f t="shared" si="547"/>
        <v>10</v>
      </c>
      <c r="J4342" s="25" t="str">
        <f t="shared" si="548"/>
        <v>2018</v>
      </c>
      <c r="K4342" s="25" t="str">
        <f t="shared" si="549"/>
        <v>3</v>
      </c>
      <c r="L4342" s="25" t="str">
        <f t="shared" si="550"/>
        <v>301511</v>
      </c>
      <c r="M4342" s="25" t="str">
        <f t="shared" si="551"/>
        <v>GEDONG 2</v>
      </c>
    </row>
    <row r="4343" spans="2:13" x14ac:dyDescent="0.25">
      <c r="B4343" s="6">
        <v>43396</v>
      </c>
      <c r="C4343" s="4" t="s">
        <v>2480</v>
      </c>
      <c r="D4343" s="5">
        <v>45000</v>
      </c>
      <c r="E4343" s="5">
        <v>0</v>
      </c>
      <c r="F4343" s="5">
        <f t="shared" si="552"/>
        <v>2129820400</v>
      </c>
      <c r="H4343" s="25" t="str">
        <f t="shared" si="546"/>
        <v>23</v>
      </c>
      <c r="I4343" s="25" t="str">
        <f t="shared" si="547"/>
        <v>10</v>
      </c>
      <c r="J4343" s="25" t="str">
        <f t="shared" si="548"/>
        <v>2018</v>
      </c>
      <c r="K4343" s="25" t="str">
        <f t="shared" si="549"/>
        <v>3</v>
      </c>
      <c r="L4343" s="25" t="str">
        <f t="shared" si="550"/>
        <v>301512</v>
      </c>
      <c r="M4343" s="25" t="str">
        <f t="shared" si="551"/>
        <v>GEDONG 1</v>
      </c>
    </row>
    <row r="4344" spans="2:13" x14ac:dyDescent="0.25">
      <c r="B4344" s="6">
        <v>43396</v>
      </c>
      <c r="C4344" s="4" t="s">
        <v>2481</v>
      </c>
      <c r="D4344" s="5">
        <v>405000</v>
      </c>
      <c r="E4344" s="5">
        <v>0</v>
      </c>
      <c r="F4344" s="5">
        <f t="shared" si="552"/>
        <v>2130225400</v>
      </c>
      <c r="H4344" s="25" t="str">
        <f t="shared" si="546"/>
        <v>23</v>
      </c>
      <c r="I4344" s="25" t="str">
        <f t="shared" si="547"/>
        <v>10</v>
      </c>
      <c r="J4344" s="25" t="str">
        <f t="shared" si="548"/>
        <v>2018</v>
      </c>
      <c r="K4344" s="25" t="str">
        <f t="shared" si="549"/>
        <v>3</v>
      </c>
      <c r="L4344" s="25" t="str">
        <f t="shared" si="550"/>
        <v>301514</v>
      </c>
      <c r="M4344" s="25" t="str">
        <f t="shared" si="551"/>
        <v>PS REBO</v>
      </c>
    </row>
    <row r="4345" spans="2:13" x14ac:dyDescent="0.25">
      <c r="B4345" s="6">
        <v>43396</v>
      </c>
      <c r="C4345" s="4" t="s">
        <v>2482</v>
      </c>
      <c r="D4345" s="5">
        <v>105000</v>
      </c>
      <c r="E4345" s="5">
        <v>0</v>
      </c>
      <c r="F4345" s="5">
        <f t="shared" si="552"/>
        <v>2130330400</v>
      </c>
      <c r="H4345" s="25" t="str">
        <f t="shared" si="546"/>
        <v>23</v>
      </c>
      <c r="I4345" s="25" t="str">
        <f t="shared" si="547"/>
        <v>10</v>
      </c>
      <c r="J4345" s="25" t="str">
        <f t="shared" si="548"/>
        <v>2018</v>
      </c>
      <c r="K4345" s="25" t="str">
        <f t="shared" si="549"/>
        <v>3</v>
      </c>
      <c r="L4345" s="25" t="str">
        <f t="shared" si="550"/>
        <v>301516</v>
      </c>
      <c r="M4345" s="25" t="str">
        <f t="shared" si="551"/>
        <v>DUKUH 3</v>
      </c>
    </row>
    <row r="4346" spans="2:13" x14ac:dyDescent="0.25">
      <c r="B4346" s="6">
        <v>43396</v>
      </c>
      <c r="C4346" s="4" t="s">
        <v>2481</v>
      </c>
      <c r="D4346" s="5">
        <v>30000</v>
      </c>
      <c r="E4346" s="5">
        <v>0</v>
      </c>
      <c r="F4346" s="5">
        <f t="shared" si="552"/>
        <v>2130360400</v>
      </c>
      <c r="H4346" s="25" t="str">
        <f t="shared" si="546"/>
        <v>23</v>
      </c>
      <c r="I4346" s="25" t="str">
        <f t="shared" si="547"/>
        <v>10</v>
      </c>
      <c r="J4346" s="25" t="str">
        <f t="shared" si="548"/>
        <v>2018</v>
      </c>
      <c r="K4346" s="25" t="str">
        <f t="shared" si="549"/>
        <v>3</v>
      </c>
      <c r="L4346" s="25" t="str">
        <f t="shared" si="550"/>
        <v>301514</v>
      </c>
      <c r="M4346" s="25" t="str">
        <f t="shared" si="551"/>
        <v>PS REBO</v>
      </c>
    </row>
    <row r="4347" spans="2:13" x14ac:dyDescent="0.25">
      <c r="B4347" s="6">
        <v>43396</v>
      </c>
      <c r="C4347" s="4" t="s">
        <v>2482</v>
      </c>
      <c r="D4347" s="5">
        <v>21500</v>
      </c>
      <c r="E4347" s="5">
        <v>0</v>
      </c>
      <c r="F4347" s="5">
        <f t="shared" si="552"/>
        <v>2130381900</v>
      </c>
      <c r="H4347" s="25" t="str">
        <f t="shared" si="546"/>
        <v>23</v>
      </c>
      <c r="I4347" s="25" t="str">
        <f t="shared" si="547"/>
        <v>10</v>
      </c>
      <c r="J4347" s="25" t="str">
        <f t="shared" si="548"/>
        <v>2018</v>
      </c>
      <c r="K4347" s="25" t="str">
        <f t="shared" si="549"/>
        <v>3</v>
      </c>
      <c r="L4347" s="25" t="str">
        <f t="shared" si="550"/>
        <v>301516</v>
      </c>
      <c r="M4347" s="25" t="str">
        <f t="shared" si="551"/>
        <v>DUKUH 3</v>
      </c>
    </row>
    <row r="4348" spans="2:13" x14ac:dyDescent="0.25">
      <c r="B4348" s="6">
        <v>43396</v>
      </c>
      <c r="C4348" s="4" t="s">
        <v>2479</v>
      </c>
      <c r="D4348" s="5">
        <v>15000</v>
      </c>
      <c r="E4348" s="5">
        <v>0</v>
      </c>
      <c r="F4348" s="5">
        <f t="shared" si="552"/>
        <v>2130396900</v>
      </c>
      <c r="H4348" s="25" t="str">
        <f t="shared" si="546"/>
        <v>23</v>
      </c>
      <c r="I4348" s="25" t="str">
        <f t="shared" si="547"/>
        <v>10</v>
      </c>
      <c r="J4348" s="25" t="str">
        <f t="shared" si="548"/>
        <v>2018</v>
      </c>
      <c r="K4348" s="25" t="str">
        <f t="shared" si="549"/>
        <v>3</v>
      </c>
      <c r="L4348" s="25" t="str">
        <f t="shared" si="550"/>
        <v>301511</v>
      </c>
      <c r="M4348" s="25" t="str">
        <f t="shared" si="551"/>
        <v>GEDONG 2</v>
      </c>
    </row>
    <row r="4349" spans="2:13" x14ac:dyDescent="0.25">
      <c r="B4349" s="6">
        <v>43396</v>
      </c>
      <c r="C4349" s="4" t="s">
        <v>2483</v>
      </c>
      <c r="D4349" s="5">
        <v>330000</v>
      </c>
      <c r="E4349" s="5">
        <v>0</v>
      </c>
      <c r="F4349" s="5">
        <f t="shared" si="552"/>
        <v>2130726900</v>
      </c>
      <c r="H4349" s="25" t="str">
        <f t="shared" si="546"/>
        <v>23</v>
      </c>
      <c r="I4349" s="25" t="str">
        <f t="shared" si="547"/>
        <v>10</v>
      </c>
      <c r="J4349" s="25" t="str">
        <f t="shared" si="548"/>
        <v>2018</v>
      </c>
      <c r="K4349" s="25" t="str">
        <f t="shared" si="549"/>
        <v>3</v>
      </c>
      <c r="L4349" s="25" t="str">
        <f t="shared" si="550"/>
        <v>301509</v>
      </c>
      <c r="M4349" s="25" t="str">
        <f t="shared" si="551"/>
        <v>LT AGUNG 2</v>
      </c>
    </row>
    <row r="4350" spans="2:13" x14ac:dyDescent="0.25">
      <c r="B4350" s="6">
        <v>43396</v>
      </c>
      <c r="C4350" s="4" t="s">
        <v>2484</v>
      </c>
      <c r="D4350" s="5">
        <v>75000</v>
      </c>
      <c r="E4350" s="5">
        <v>0</v>
      </c>
      <c r="F4350" s="5">
        <f t="shared" si="552"/>
        <v>2130801900</v>
      </c>
      <c r="H4350" s="25" t="str">
        <f t="shared" si="546"/>
        <v>23</v>
      </c>
      <c r="I4350" s="25" t="str">
        <f t="shared" si="547"/>
        <v>10</v>
      </c>
      <c r="J4350" s="25" t="str">
        <f t="shared" si="548"/>
        <v>2018</v>
      </c>
      <c r="K4350" s="25" t="str">
        <f t="shared" si="549"/>
        <v>3</v>
      </c>
      <c r="L4350" s="25" t="str">
        <f t="shared" si="550"/>
        <v>301504</v>
      </c>
      <c r="M4350" s="25" t="str">
        <f t="shared" si="551"/>
        <v>PD PINANG</v>
      </c>
    </row>
    <row r="4351" spans="2:13" x14ac:dyDescent="0.25">
      <c r="B4351" s="6">
        <v>43396</v>
      </c>
      <c r="C4351" s="4" t="s">
        <v>2477</v>
      </c>
      <c r="D4351" s="5">
        <v>75000</v>
      </c>
      <c r="E4351" s="5">
        <v>0</v>
      </c>
      <c r="F4351" s="5">
        <f t="shared" si="552"/>
        <v>2130876900</v>
      </c>
      <c r="H4351" s="25" t="str">
        <f t="shared" si="546"/>
        <v>23</v>
      </c>
      <c r="I4351" s="25" t="str">
        <f t="shared" si="547"/>
        <v>10</v>
      </c>
      <c r="J4351" s="25" t="str">
        <f t="shared" si="548"/>
        <v>2018</v>
      </c>
      <c r="K4351" s="25" t="str">
        <f t="shared" si="549"/>
        <v>3</v>
      </c>
      <c r="L4351" s="25" t="str">
        <f t="shared" si="550"/>
        <v>301508</v>
      </c>
      <c r="M4351" s="25" t="str">
        <f t="shared" si="551"/>
        <v>AMPERA 1</v>
      </c>
    </row>
    <row r="4352" spans="2:13" x14ac:dyDescent="0.25">
      <c r="B4352" s="6">
        <v>43396</v>
      </c>
      <c r="C4352" s="4" t="s">
        <v>2485</v>
      </c>
      <c r="D4352" s="5">
        <v>75000</v>
      </c>
      <c r="E4352" s="5">
        <v>0</v>
      </c>
      <c r="F4352" s="5">
        <f t="shared" si="552"/>
        <v>2130951900</v>
      </c>
      <c r="H4352" s="25" t="str">
        <f t="shared" si="546"/>
        <v>23</v>
      </c>
      <c r="I4352" s="25" t="str">
        <f t="shared" si="547"/>
        <v>10</v>
      </c>
      <c r="J4352" s="25" t="str">
        <f t="shared" si="548"/>
        <v>2018</v>
      </c>
      <c r="K4352" s="25" t="str">
        <f t="shared" si="549"/>
        <v>3</v>
      </c>
      <c r="L4352" s="25" t="str">
        <f t="shared" si="550"/>
        <v>301513</v>
      </c>
      <c r="M4352" s="25" t="str">
        <f t="shared" si="551"/>
        <v>KP RAMBUTAN</v>
      </c>
    </row>
    <row r="4353" spans="1:13" x14ac:dyDescent="0.25">
      <c r="B4353" s="6">
        <v>43396</v>
      </c>
      <c r="C4353" s="4" t="s">
        <v>2486</v>
      </c>
      <c r="D4353" s="5">
        <v>180000</v>
      </c>
      <c r="E4353" s="5">
        <v>0</v>
      </c>
      <c r="F4353" s="5">
        <f t="shared" si="552"/>
        <v>2131131900</v>
      </c>
      <c r="H4353" s="25" t="str">
        <f t="shared" si="546"/>
        <v>23</v>
      </c>
      <c r="I4353" s="25" t="str">
        <f t="shared" si="547"/>
        <v>10</v>
      </c>
      <c r="J4353" s="25" t="str">
        <f t="shared" si="548"/>
        <v>2018</v>
      </c>
      <c r="K4353" s="25" t="str">
        <f t="shared" si="549"/>
        <v>3</v>
      </c>
      <c r="L4353" s="25" t="str">
        <f t="shared" si="550"/>
        <v>301510</v>
      </c>
      <c r="M4353" s="25" t="str">
        <f t="shared" si="551"/>
        <v>LT AGUNG 1</v>
      </c>
    </row>
    <row r="4354" spans="1:13" x14ac:dyDescent="0.25">
      <c r="B4354" s="6">
        <v>43396</v>
      </c>
      <c r="C4354" s="4" t="s">
        <v>2487</v>
      </c>
      <c r="D4354" s="5">
        <v>90000</v>
      </c>
      <c r="E4354" s="5">
        <v>0</v>
      </c>
      <c r="F4354" s="5">
        <f t="shared" si="552"/>
        <v>2131221900</v>
      </c>
      <c r="H4354" s="25" t="str">
        <f t="shared" si="546"/>
        <v>23</v>
      </c>
      <c r="I4354" s="25" t="str">
        <f t="shared" si="547"/>
        <v>10</v>
      </c>
      <c r="J4354" s="25" t="str">
        <f t="shared" si="548"/>
        <v>2018</v>
      </c>
      <c r="K4354" s="25" t="str">
        <f t="shared" si="549"/>
        <v>3</v>
      </c>
      <c r="L4354" s="25" t="str">
        <f t="shared" si="550"/>
        <v>301505</v>
      </c>
      <c r="M4354" s="25" t="str">
        <f t="shared" si="551"/>
        <v>FATMAWATI 2</v>
      </c>
    </row>
    <row r="4355" spans="1:13" x14ac:dyDescent="0.25">
      <c r="B4355" s="6">
        <v>43396</v>
      </c>
      <c r="C4355" s="4" t="s">
        <v>2484</v>
      </c>
      <c r="D4355" s="5">
        <v>202500</v>
      </c>
      <c r="E4355" s="5">
        <v>0</v>
      </c>
      <c r="F4355" s="5">
        <f t="shared" si="552"/>
        <v>2131424400</v>
      </c>
      <c r="H4355" s="25" t="str">
        <f t="shared" si="546"/>
        <v>23</v>
      </c>
      <c r="I4355" s="25" t="str">
        <f t="shared" si="547"/>
        <v>10</v>
      </c>
      <c r="J4355" s="25" t="str">
        <f t="shared" si="548"/>
        <v>2018</v>
      </c>
      <c r="K4355" s="25" t="str">
        <f t="shared" si="549"/>
        <v>3</v>
      </c>
      <c r="L4355" s="25" t="str">
        <f t="shared" si="550"/>
        <v>301504</v>
      </c>
      <c r="M4355" s="25" t="str">
        <f t="shared" si="551"/>
        <v>PD PINANG</v>
      </c>
    </row>
    <row r="4356" spans="1:13" x14ac:dyDescent="0.25">
      <c r="B4356" s="6">
        <v>43396</v>
      </c>
      <c r="C4356" s="4" t="s">
        <v>2488</v>
      </c>
      <c r="D4356" s="5">
        <v>165000</v>
      </c>
      <c r="E4356" s="5">
        <v>0</v>
      </c>
      <c r="F4356" s="5">
        <f t="shared" si="552"/>
        <v>2131589400</v>
      </c>
      <c r="H4356" s="25" t="str">
        <f t="shared" si="546"/>
        <v>23</v>
      </c>
      <c r="I4356" s="25" t="str">
        <f t="shared" si="547"/>
        <v>10</v>
      </c>
      <c r="J4356" s="25" t="str">
        <f t="shared" si="548"/>
        <v>2018</v>
      </c>
      <c r="K4356" s="25" t="str">
        <f t="shared" si="549"/>
        <v>3</v>
      </c>
      <c r="L4356" s="25" t="str">
        <f t="shared" si="550"/>
        <v>301503</v>
      </c>
      <c r="M4356" s="25" t="str">
        <f t="shared" si="551"/>
        <v>CIPUTAT 1</v>
      </c>
    </row>
    <row r="4357" spans="1:13" x14ac:dyDescent="0.25">
      <c r="B4357" s="6">
        <v>43396</v>
      </c>
      <c r="C4357" s="4" t="s">
        <v>2489</v>
      </c>
      <c r="D4357" s="5">
        <v>150000</v>
      </c>
      <c r="E4357" s="5">
        <v>0</v>
      </c>
      <c r="F4357" s="5">
        <f t="shared" si="552"/>
        <v>2131739400</v>
      </c>
      <c r="H4357" s="25" t="str">
        <f t="shared" si="546"/>
        <v>23</v>
      </c>
      <c r="I4357" s="25" t="str">
        <f t="shared" si="547"/>
        <v>10</v>
      </c>
      <c r="J4357" s="25" t="str">
        <f t="shared" si="548"/>
        <v>2018</v>
      </c>
      <c r="K4357" s="25" t="str">
        <f t="shared" si="549"/>
        <v>3</v>
      </c>
      <c r="L4357" s="25" t="str">
        <f t="shared" si="550"/>
        <v>301507</v>
      </c>
      <c r="M4357" s="25" t="str">
        <f t="shared" si="551"/>
        <v>AMPERA 2</v>
      </c>
    </row>
    <row r="4358" spans="1:13" x14ac:dyDescent="0.25">
      <c r="B4358" s="6">
        <v>43396</v>
      </c>
      <c r="C4358" s="4" t="s">
        <v>2488</v>
      </c>
      <c r="D4358" s="5">
        <v>30000</v>
      </c>
      <c r="E4358" s="5">
        <v>0</v>
      </c>
      <c r="F4358" s="5">
        <f t="shared" si="552"/>
        <v>2131769400</v>
      </c>
      <c r="H4358" s="25" t="str">
        <f t="shared" si="546"/>
        <v>23</v>
      </c>
      <c r="I4358" s="25" t="str">
        <f t="shared" si="547"/>
        <v>10</v>
      </c>
      <c r="J4358" s="25" t="str">
        <f t="shared" si="548"/>
        <v>2018</v>
      </c>
      <c r="K4358" s="25" t="str">
        <f t="shared" si="549"/>
        <v>3</v>
      </c>
      <c r="L4358" s="25" t="str">
        <f t="shared" si="550"/>
        <v>301503</v>
      </c>
      <c r="M4358" s="25" t="str">
        <f t="shared" si="551"/>
        <v>CIPUTAT 1</v>
      </c>
    </row>
    <row r="4359" spans="1:13" x14ac:dyDescent="0.25">
      <c r="B4359" s="6">
        <v>43396</v>
      </c>
      <c r="C4359" s="4" t="s">
        <v>2476</v>
      </c>
      <c r="D4359" s="5">
        <v>15000</v>
      </c>
      <c r="E4359" s="5">
        <v>0</v>
      </c>
      <c r="F4359" s="5">
        <f t="shared" si="552"/>
        <v>2131784400</v>
      </c>
      <c r="H4359" s="25" t="str">
        <f t="shared" si="546"/>
        <v>23</v>
      </c>
      <c r="I4359" s="25" t="str">
        <f t="shared" si="547"/>
        <v>10</v>
      </c>
      <c r="J4359" s="25" t="str">
        <f t="shared" si="548"/>
        <v>2018</v>
      </c>
      <c r="K4359" s="25" t="str">
        <f t="shared" si="549"/>
        <v>3</v>
      </c>
      <c r="L4359" s="25" t="str">
        <f t="shared" si="550"/>
        <v>301506</v>
      </c>
      <c r="M4359" s="25" t="str">
        <f t="shared" si="551"/>
        <v>FATMAWATI 1</v>
      </c>
    </row>
    <row r="4360" spans="1:13" x14ac:dyDescent="0.25">
      <c r="B4360" s="6">
        <v>43396</v>
      </c>
      <c r="C4360" s="4" t="s">
        <v>2480</v>
      </c>
      <c r="D4360" s="5">
        <v>187500</v>
      </c>
      <c r="E4360" s="5">
        <v>0</v>
      </c>
      <c r="F4360" s="5">
        <f t="shared" si="552"/>
        <v>2131971900</v>
      </c>
      <c r="H4360" s="25" t="str">
        <f t="shared" si="546"/>
        <v>23</v>
      </c>
      <c r="I4360" s="25" t="str">
        <f t="shared" si="547"/>
        <v>10</v>
      </c>
      <c r="J4360" s="25" t="str">
        <f t="shared" si="548"/>
        <v>2018</v>
      </c>
      <c r="K4360" s="25" t="str">
        <f t="shared" si="549"/>
        <v>3</v>
      </c>
      <c r="L4360" s="25" t="str">
        <f t="shared" si="550"/>
        <v>301512</v>
      </c>
      <c r="M4360" s="25" t="str">
        <f t="shared" si="551"/>
        <v>GEDONG 1</v>
      </c>
    </row>
    <row r="4361" spans="1:13" x14ac:dyDescent="0.25">
      <c r="B4361" s="6">
        <v>43396</v>
      </c>
      <c r="C4361" s="4" t="s">
        <v>2478</v>
      </c>
      <c r="D4361" s="5">
        <v>135000</v>
      </c>
      <c r="E4361" s="5">
        <v>0</v>
      </c>
      <c r="F4361" s="5">
        <f t="shared" si="552"/>
        <v>2132106900</v>
      </c>
      <c r="H4361" s="25" t="str">
        <f t="shared" si="546"/>
        <v>23</v>
      </c>
      <c r="I4361" s="25" t="str">
        <f t="shared" si="547"/>
        <v>10</v>
      </c>
      <c r="J4361" s="25" t="str">
        <f t="shared" si="548"/>
        <v>2018</v>
      </c>
      <c r="K4361" s="25" t="str">
        <f t="shared" si="549"/>
        <v>3</v>
      </c>
      <c r="L4361" s="25" t="str">
        <f t="shared" si="550"/>
        <v>301515</v>
      </c>
      <c r="M4361" s="25" t="str">
        <f t="shared" si="551"/>
        <v>DUKUH 1</v>
      </c>
    </row>
    <row r="4362" spans="1:13" x14ac:dyDescent="0.25">
      <c r="A4362" s="90"/>
      <c r="B4362" s="6">
        <v>43396</v>
      </c>
      <c r="C4362" s="4" t="s">
        <v>2490</v>
      </c>
      <c r="D4362" s="5">
        <v>135000</v>
      </c>
      <c r="E4362" s="5">
        <v>0</v>
      </c>
      <c r="F4362" s="5">
        <f t="shared" si="552"/>
        <v>2132241900</v>
      </c>
      <c r="H4362" s="25" t="str">
        <f t="shared" ref="H4362:H4425" si="553">MID(C4362,81,2)</f>
        <v>23</v>
      </c>
      <c r="I4362" s="25" t="str">
        <f t="shared" ref="I4362:I4425" si="554">MID(C4362,83,2)</f>
        <v>10</v>
      </c>
      <c r="J4362" s="25" t="str">
        <f t="shared" ref="J4362:J4425" si="555">MID(C4362,85,4)</f>
        <v>2018</v>
      </c>
      <c r="K4362" s="25" t="str">
        <f t="shared" ref="K4362:K4425" si="556">MID(C4362,90,1)</f>
        <v>1</v>
      </c>
      <c r="L4362" s="25" t="str">
        <f t="shared" ref="L4362:L4425" si="557">MID(C4362,92,6)</f>
        <v>301534</v>
      </c>
      <c r="M4362" s="25" t="str">
        <f t="shared" ref="M4362:M4425" si="558">MID(C4362,99,15)</f>
        <v>LT AGUNG 3</v>
      </c>
    </row>
    <row r="4363" spans="1:13" x14ac:dyDescent="0.25">
      <c r="B4363" s="6">
        <v>43396</v>
      </c>
      <c r="C4363" s="4" t="s">
        <v>2491</v>
      </c>
      <c r="D4363" s="5">
        <v>3067500</v>
      </c>
      <c r="E4363" s="5">
        <v>0</v>
      </c>
      <c r="F4363" s="5">
        <f t="shared" si="552"/>
        <v>2135309400</v>
      </c>
      <c r="H4363" s="25" t="str">
        <f t="shared" si="553"/>
        <v>23</v>
      </c>
      <c r="I4363" s="25" t="str">
        <f t="shared" si="554"/>
        <v>10</v>
      </c>
      <c r="J4363" s="25" t="str">
        <f t="shared" si="555"/>
        <v>2018</v>
      </c>
      <c r="K4363" s="25" t="str">
        <f t="shared" si="556"/>
        <v>1</v>
      </c>
      <c r="L4363" s="25" t="str">
        <f t="shared" si="557"/>
        <v>301514</v>
      </c>
      <c r="M4363" s="25" t="str">
        <f t="shared" si="558"/>
        <v>PS REBO</v>
      </c>
    </row>
    <row r="4364" spans="1:13" x14ac:dyDescent="0.25">
      <c r="B4364" s="6">
        <v>43396</v>
      </c>
      <c r="C4364" s="4" t="s">
        <v>2492</v>
      </c>
      <c r="D4364" s="5">
        <v>570000</v>
      </c>
      <c r="E4364" s="5">
        <v>0</v>
      </c>
      <c r="F4364" s="5">
        <f t="shared" si="552"/>
        <v>2135879400</v>
      </c>
      <c r="H4364" s="25" t="str">
        <f t="shared" si="553"/>
        <v>23</v>
      </c>
      <c r="I4364" s="25" t="str">
        <f t="shared" si="554"/>
        <v>10</v>
      </c>
      <c r="J4364" s="25" t="str">
        <f t="shared" si="555"/>
        <v>2018</v>
      </c>
      <c r="K4364" s="25" t="str">
        <f t="shared" si="556"/>
        <v>1</v>
      </c>
      <c r="L4364" s="25" t="str">
        <f t="shared" si="557"/>
        <v>301506</v>
      </c>
      <c r="M4364" s="25" t="str">
        <f t="shared" si="558"/>
        <v>FATMAWATI 1</v>
      </c>
    </row>
    <row r="4365" spans="1:13" x14ac:dyDescent="0.25">
      <c r="B4365" s="6">
        <v>43396</v>
      </c>
      <c r="C4365" s="4" t="s">
        <v>2493</v>
      </c>
      <c r="D4365" s="5">
        <v>510000</v>
      </c>
      <c r="E4365" s="5">
        <v>0</v>
      </c>
      <c r="F4365" s="5">
        <f t="shared" si="552"/>
        <v>2136389400</v>
      </c>
      <c r="H4365" s="25" t="str">
        <f t="shared" si="553"/>
        <v>23</v>
      </c>
      <c r="I4365" s="25" t="str">
        <f t="shared" si="554"/>
        <v>10</v>
      </c>
      <c r="J4365" s="25" t="str">
        <f t="shared" si="555"/>
        <v>2018</v>
      </c>
      <c r="K4365" s="25" t="str">
        <f t="shared" si="556"/>
        <v>1</v>
      </c>
      <c r="L4365" s="25" t="str">
        <f t="shared" si="557"/>
        <v>301512</v>
      </c>
      <c r="M4365" s="25" t="str">
        <f t="shared" si="558"/>
        <v>GEDONG 1</v>
      </c>
    </row>
    <row r="4366" spans="1:13" x14ac:dyDescent="0.25">
      <c r="B4366" s="6">
        <v>43396</v>
      </c>
      <c r="C4366" s="4" t="s">
        <v>2494</v>
      </c>
      <c r="D4366" s="5">
        <v>735000</v>
      </c>
      <c r="E4366" s="5">
        <v>0</v>
      </c>
      <c r="F4366" s="5">
        <f t="shared" si="552"/>
        <v>2137124400</v>
      </c>
      <c r="H4366" s="25" t="str">
        <f t="shared" si="553"/>
        <v>23</v>
      </c>
      <c r="I4366" s="25" t="str">
        <f t="shared" si="554"/>
        <v>10</v>
      </c>
      <c r="J4366" s="25" t="str">
        <f t="shared" si="555"/>
        <v>2018</v>
      </c>
      <c r="K4366" s="25" t="str">
        <f t="shared" si="556"/>
        <v>1</v>
      </c>
      <c r="L4366" s="25" t="str">
        <f t="shared" si="557"/>
        <v>301504</v>
      </c>
      <c r="M4366" s="25" t="str">
        <f t="shared" si="558"/>
        <v>PD PINANG</v>
      </c>
    </row>
    <row r="4367" spans="1:13" x14ac:dyDescent="0.25">
      <c r="B4367" s="6">
        <v>43396</v>
      </c>
      <c r="C4367" s="4" t="s">
        <v>2495</v>
      </c>
      <c r="D4367" s="5">
        <v>270000</v>
      </c>
      <c r="E4367" s="5">
        <v>0</v>
      </c>
      <c r="F4367" s="5">
        <f t="shared" si="552"/>
        <v>2137394400</v>
      </c>
      <c r="H4367" s="25" t="str">
        <f t="shared" si="553"/>
        <v>23</v>
      </c>
      <c r="I4367" s="25" t="str">
        <f t="shared" si="554"/>
        <v>10</v>
      </c>
      <c r="J4367" s="25" t="str">
        <f t="shared" si="555"/>
        <v>2018</v>
      </c>
      <c r="K4367" s="25" t="str">
        <f t="shared" si="556"/>
        <v>1</v>
      </c>
      <c r="L4367" s="25" t="str">
        <f t="shared" si="557"/>
        <v>301503</v>
      </c>
      <c r="M4367" s="25" t="str">
        <f t="shared" si="558"/>
        <v>CIPUTAT 1</v>
      </c>
    </row>
    <row r="4368" spans="1:13" x14ac:dyDescent="0.25">
      <c r="B4368" s="6">
        <v>43396</v>
      </c>
      <c r="C4368" s="4" t="s">
        <v>2496</v>
      </c>
      <c r="D4368" s="5">
        <v>1020000</v>
      </c>
      <c r="E4368" s="5">
        <v>0</v>
      </c>
      <c r="F4368" s="5">
        <f t="shared" si="552"/>
        <v>2138414400</v>
      </c>
      <c r="H4368" s="25" t="str">
        <f t="shared" si="553"/>
        <v>23</v>
      </c>
      <c r="I4368" s="25" t="str">
        <f t="shared" si="554"/>
        <v>10</v>
      </c>
      <c r="J4368" s="25" t="str">
        <f t="shared" si="555"/>
        <v>2018</v>
      </c>
      <c r="K4368" s="25" t="str">
        <f t="shared" si="556"/>
        <v>1</v>
      </c>
      <c r="L4368" s="25" t="str">
        <f t="shared" si="557"/>
        <v>301513</v>
      </c>
      <c r="M4368" s="25" t="str">
        <f t="shared" si="558"/>
        <v>KP RAMBUTAN</v>
      </c>
    </row>
    <row r="4369" spans="2:13" x14ac:dyDescent="0.25">
      <c r="B4369" s="6">
        <v>43396</v>
      </c>
      <c r="C4369" s="4" t="s">
        <v>2492</v>
      </c>
      <c r="D4369" s="5">
        <v>285000</v>
      </c>
      <c r="E4369" s="5">
        <v>0</v>
      </c>
      <c r="F4369" s="5">
        <f t="shared" si="552"/>
        <v>2138699400</v>
      </c>
      <c r="H4369" s="25" t="str">
        <f t="shared" si="553"/>
        <v>23</v>
      </c>
      <c r="I4369" s="25" t="str">
        <f t="shared" si="554"/>
        <v>10</v>
      </c>
      <c r="J4369" s="25" t="str">
        <f t="shared" si="555"/>
        <v>2018</v>
      </c>
      <c r="K4369" s="25" t="str">
        <f t="shared" si="556"/>
        <v>1</v>
      </c>
      <c r="L4369" s="25" t="str">
        <f t="shared" si="557"/>
        <v>301506</v>
      </c>
      <c r="M4369" s="25" t="str">
        <f t="shared" si="558"/>
        <v>FATMAWATI 1</v>
      </c>
    </row>
    <row r="4370" spans="2:13" x14ac:dyDescent="0.25">
      <c r="B4370" s="6">
        <v>43396</v>
      </c>
      <c r="C4370" s="4" t="s">
        <v>2496</v>
      </c>
      <c r="D4370" s="5">
        <v>30000</v>
      </c>
      <c r="E4370" s="5">
        <v>0</v>
      </c>
      <c r="F4370" s="5">
        <f t="shared" si="552"/>
        <v>2138729400</v>
      </c>
      <c r="H4370" s="25" t="str">
        <f t="shared" si="553"/>
        <v>23</v>
      </c>
      <c r="I4370" s="25" t="str">
        <f t="shared" si="554"/>
        <v>10</v>
      </c>
      <c r="J4370" s="25" t="str">
        <f t="shared" si="555"/>
        <v>2018</v>
      </c>
      <c r="K4370" s="25" t="str">
        <f t="shared" si="556"/>
        <v>1</v>
      </c>
      <c r="L4370" s="25" t="str">
        <f t="shared" si="557"/>
        <v>301513</v>
      </c>
      <c r="M4370" s="25" t="str">
        <f t="shared" si="558"/>
        <v>KP RAMBUTAN</v>
      </c>
    </row>
    <row r="4371" spans="2:13" x14ac:dyDescent="0.25">
      <c r="B4371" s="6">
        <v>43396</v>
      </c>
      <c r="C4371" s="4" t="s">
        <v>2497</v>
      </c>
      <c r="D4371" s="5">
        <v>1320000</v>
      </c>
      <c r="E4371" s="5">
        <v>0</v>
      </c>
      <c r="F4371" s="5">
        <f t="shared" si="552"/>
        <v>2140049400</v>
      </c>
      <c r="H4371" s="25" t="str">
        <f t="shared" si="553"/>
        <v>23</v>
      </c>
      <c r="I4371" s="25" t="str">
        <f t="shared" si="554"/>
        <v>10</v>
      </c>
      <c r="J4371" s="25" t="str">
        <f t="shared" si="555"/>
        <v>2018</v>
      </c>
      <c r="K4371" s="25" t="str">
        <f t="shared" si="556"/>
        <v>1</v>
      </c>
      <c r="L4371" s="25" t="str">
        <f t="shared" si="557"/>
        <v>301515</v>
      </c>
      <c r="M4371" s="25" t="str">
        <f t="shared" si="558"/>
        <v>DUKUH 1</v>
      </c>
    </row>
    <row r="4372" spans="2:13" x14ac:dyDescent="0.25">
      <c r="B4372" s="6">
        <v>43396</v>
      </c>
      <c r="C4372" s="4" t="s">
        <v>2498</v>
      </c>
      <c r="D4372" s="5">
        <v>795000</v>
      </c>
      <c r="E4372" s="5">
        <v>0</v>
      </c>
      <c r="F4372" s="5">
        <f t="shared" si="552"/>
        <v>2140844400</v>
      </c>
      <c r="H4372" s="25" t="str">
        <f t="shared" si="553"/>
        <v>23</v>
      </c>
      <c r="I4372" s="25" t="str">
        <f t="shared" si="554"/>
        <v>10</v>
      </c>
      <c r="J4372" s="25" t="str">
        <f t="shared" si="555"/>
        <v>2018</v>
      </c>
      <c r="K4372" s="25" t="str">
        <f t="shared" si="556"/>
        <v>1</v>
      </c>
      <c r="L4372" s="25" t="str">
        <f t="shared" si="557"/>
        <v>301505</v>
      </c>
      <c r="M4372" s="25" t="str">
        <f t="shared" si="558"/>
        <v>FATMAWATI 2</v>
      </c>
    </row>
    <row r="4373" spans="2:13" x14ac:dyDescent="0.25">
      <c r="B4373" s="6">
        <v>43396</v>
      </c>
      <c r="C4373" s="4" t="s">
        <v>2491</v>
      </c>
      <c r="D4373" s="5">
        <v>15000</v>
      </c>
      <c r="E4373" s="5">
        <v>0</v>
      </c>
      <c r="F4373" s="5">
        <f t="shared" si="552"/>
        <v>2140859400</v>
      </c>
      <c r="H4373" s="25" t="str">
        <f t="shared" si="553"/>
        <v>23</v>
      </c>
      <c r="I4373" s="25" t="str">
        <f t="shared" si="554"/>
        <v>10</v>
      </c>
      <c r="J4373" s="25" t="str">
        <f t="shared" si="555"/>
        <v>2018</v>
      </c>
      <c r="K4373" s="25" t="str">
        <f t="shared" si="556"/>
        <v>1</v>
      </c>
      <c r="L4373" s="25" t="str">
        <f t="shared" si="557"/>
        <v>301514</v>
      </c>
      <c r="M4373" s="25" t="str">
        <f t="shared" si="558"/>
        <v>PS REBO</v>
      </c>
    </row>
    <row r="4374" spans="2:13" x14ac:dyDescent="0.25">
      <c r="B4374" s="6">
        <v>43396</v>
      </c>
      <c r="C4374" s="4" t="s">
        <v>2499</v>
      </c>
      <c r="D4374" s="5">
        <v>1837500</v>
      </c>
      <c r="E4374" s="5">
        <v>0</v>
      </c>
      <c r="F4374" s="5">
        <f t="shared" si="552"/>
        <v>2142696900</v>
      </c>
      <c r="H4374" s="25" t="str">
        <f t="shared" si="553"/>
        <v>23</v>
      </c>
      <c r="I4374" s="25" t="str">
        <f t="shared" si="554"/>
        <v>10</v>
      </c>
      <c r="J4374" s="25" t="str">
        <f t="shared" si="555"/>
        <v>2018</v>
      </c>
      <c r="K4374" s="25" t="str">
        <f t="shared" si="556"/>
        <v>1</v>
      </c>
      <c r="L4374" s="25" t="str">
        <f t="shared" si="557"/>
        <v>301511</v>
      </c>
      <c r="M4374" s="25" t="str">
        <f t="shared" si="558"/>
        <v>GEDONG 2</v>
      </c>
    </row>
    <row r="4375" spans="2:13" x14ac:dyDescent="0.25">
      <c r="B4375" s="6">
        <v>43396</v>
      </c>
      <c r="C4375" s="4" t="s">
        <v>2495</v>
      </c>
      <c r="D4375" s="5">
        <v>742500</v>
      </c>
      <c r="E4375" s="5">
        <v>0</v>
      </c>
      <c r="F4375" s="5">
        <f t="shared" si="552"/>
        <v>2143439400</v>
      </c>
      <c r="H4375" s="25" t="str">
        <f t="shared" si="553"/>
        <v>23</v>
      </c>
      <c r="I4375" s="25" t="str">
        <f t="shared" si="554"/>
        <v>10</v>
      </c>
      <c r="J4375" s="25" t="str">
        <f t="shared" si="555"/>
        <v>2018</v>
      </c>
      <c r="K4375" s="25" t="str">
        <f t="shared" si="556"/>
        <v>1</v>
      </c>
      <c r="L4375" s="25" t="str">
        <f t="shared" si="557"/>
        <v>301503</v>
      </c>
      <c r="M4375" s="25" t="str">
        <f t="shared" si="558"/>
        <v>CIPUTAT 1</v>
      </c>
    </row>
    <row r="4376" spans="2:13" x14ac:dyDescent="0.25">
      <c r="B4376" s="6">
        <v>43396</v>
      </c>
      <c r="C4376" s="4" t="s">
        <v>2500</v>
      </c>
      <c r="D4376" s="5">
        <v>1050000</v>
      </c>
      <c r="E4376" s="5">
        <v>0</v>
      </c>
      <c r="F4376" s="5">
        <f t="shared" si="552"/>
        <v>2144489400</v>
      </c>
      <c r="H4376" s="25" t="str">
        <f t="shared" si="553"/>
        <v>23</v>
      </c>
      <c r="I4376" s="25" t="str">
        <f t="shared" si="554"/>
        <v>10</v>
      </c>
      <c r="J4376" s="25" t="str">
        <f t="shared" si="555"/>
        <v>2018</v>
      </c>
      <c r="K4376" s="25" t="str">
        <f t="shared" si="556"/>
        <v>1</v>
      </c>
      <c r="L4376" s="25" t="str">
        <f t="shared" si="557"/>
        <v>301516</v>
      </c>
      <c r="M4376" s="25" t="str">
        <f t="shared" si="558"/>
        <v>DUKUH 3</v>
      </c>
    </row>
    <row r="4377" spans="2:13" x14ac:dyDescent="0.25">
      <c r="B4377" s="6">
        <v>43396</v>
      </c>
      <c r="C4377" s="4" t="s">
        <v>2501</v>
      </c>
      <c r="D4377" s="5">
        <v>540000</v>
      </c>
      <c r="E4377" s="5">
        <v>0</v>
      </c>
      <c r="F4377" s="5">
        <f t="shared" si="552"/>
        <v>2145029400</v>
      </c>
      <c r="H4377" s="25" t="str">
        <f t="shared" si="553"/>
        <v>23</v>
      </c>
      <c r="I4377" s="25" t="str">
        <f t="shared" si="554"/>
        <v>10</v>
      </c>
      <c r="J4377" s="25" t="str">
        <f t="shared" si="555"/>
        <v>2018</v>
      </c>
      <c r="K4377" s="25" t="str">
        <f t="shared" si="556"/>
        <v>1</v>
      </c>
      <c r="L4377" s="25" t="str">
        <f t="shared" si="557"/>
        <v>301507</v>
      </c>
      <c r="M4377" s="25" t="str">
        <f t="shared" si="558"/>
        <v>AMPERA 2</v>
      </c>
    </row>
    <row r="4378" spans="2:13" x14ac:dyDescent="0.25">
      <c r="B4378" s="6">
        <v>43396</v>
      </c>
      <c r="C4378" s="4" t="s">
        <v>2494</v>
      </c>
      <c r="D4378" s="5">
        <v>540000</v>
      </c>
      <c r="E4378" s="5">
        <v>0</v>
      </c>
      <c r="F4378" s="5">
        <f t="shared" si="552"/>
        <v>2145569400</v>
      </c>
      <c r="H4378" s="25" t="str">
        <f t="shared" si="553"/>
        <v>23</v>
      </c>
      <c r="I4378" s="25" t="str">
        <f t="shared" si="554"/>
        <v>10</v>
      </c>
      <c r="J4378" s="25" t="str">
        <f t="shared" si="555"/>
        <v>2018</v>
      </c>
      <c r="K4378" s="25" t="str">
        <f t="shared" si="556"/>
        <v>1</v>
      </c>
      <c r="L4378" s="25" t="str">
        <f t="shared" si="557"/>
        <v>301504</v>
      </c>
      <c r="M4378" s="25" t="str">
        <f t="shared" si="558"/>
        <v>PD PINANG</v>
      </c>
    </row>
    <row r="4379" spans="2:13" x14ac:dyDescent="0.25">
      <c r="B4379" s="6">
        <v>43396</v>
      </c>
      <c r="C4379" s="4" t="s">
        <v>2498</v>
      </c>
      <c r="D4379" s="5">
        <v>165000</v>
      </c>
      <c r="E4379" s="5">
        <v>0</v>
      </c>
      <c r="F4379" s="5">
        <f t="shared" si="552"/>
        <v>2145734400</v>
      </c>
      <c r="H4379" s="25" t="str">
        <f t="shared" si="553"/>
        <v>23</v>
      </c>
      <c r="I4379" s="25" t="str">
        <f t="shared" si="554"/>
        <v>10</v>
      </c>
      <c r="J4379" s="25" t="str">
        <f t="shared" si="555"/>
        <v>2018</v>
      </c>
      <c r="K4379" s="25" t="str">
        <f t="shared" si="556"/>
        <v>1</v>
      </c>
      <c r="L4379" s="25" t="str">
        <f t="shared" si="557"/>
        <v>301505</v>
      </c>
      <c r="M4379" s="25" t="str">
        <f t="shared" si="558"/>
        <v>FATMAWATI 2</v>
      </c>
    </row>
    <row r="4380" spans="2:13" x14ac:dyDescent="0.25">
      <c r="B4380" s="6">
        <v>43396</v>
      </c>
      <c r="C4380" s="4" t="s">
        <v>2501</v>
      </c>
      <c r="D4380" s="5">
        <v>90000</v>
      </c>
      <c r="E4380" s="5">
        <v>0</v>
      </c>
      <c r="F4380" s="5">
        <f t="shared" si="552"/>
        <v>2145824400</v>
      </c>
      <c r="H4380" s="25" t="str">
        <f t="shared" si="553"/>
        <v>23</v>
      </c>
      <c r="I4380" s="25" t="str">
        <f t="shared" si="554"/>
        <v>10</v>
      </c>
      <c r="J4380" s="25" t="str">
        <f t="shared" si="555"/>
        <v>2018</v>
      </c>
      <c r="K4380" s="25" t="str">
        <f t="shared" si="556"/>
        <v>1</v>
      </c>
      <c r="L4380" s="25" t="str">
        <f t="shared" si="557"/>
        <v>301507</v>
      </c>
      <c r="M4380" s="25" t="str">
        <f t="shared" si="558"/>
        <v>AMPERA 2</v>
      </c>
    </row>
    <row r="4381" spans="2:13" x14ac:dyDescent="0.25">
      <c r="B4381" s="6">
        <v>43396</v>
      </c>
      <c r="C4381" s="4" t="s">
        <v>2499</v>
      </c>
      <c r="D4381" s="5">
        <v>30000</v>
      </c>
      <c r="E4381" s="5">
        <v>0</v>
      </c>
      <c r="F4381" s="5">
        <f t="shared" si="552"/>
        <v>2145854400</v>
      </c>
      <c r="H4381" s="25" t="str">
        <f t="shared" si="553"/>
        <v>23</v>
      </c>
      <c r="I4381" s="25" t="str">
        <f t="shared" si="554"/>
        <v>10</v>
      </c>
      <c r="J4381" s="25" t="str">
        <f t="shared" si="555"/>
        <v>2018</v>
      </c>
      <c r="K4381" s="25" t="str">
        <f t="shared" si="556"/>
        <v>1</v>
      </c>
      <c r="L4381" s="25" t="str">
        <f t="shared" si="557"/>
        <v>301511</v>
      </c>
      <c r="M4381" s="25" t="str">
        <f t="shared" si="558"/>
        <v>GEDONG 2</v>
      </c>
    </row>
    <row r="4382" spans="2:13" x14ac:dyDescent="0.25">
      <c r="B4382" s="6">
        <v>43397</v>
      </c>
      <c r="C4382" s="4" t="s">
        <v>2502</v>
      </c>
      <c r="D4382" s="5">
        <v>180000</v>
      </c>
      <c r="E4382" s="5">
        <v>0</v>
      </c>
      <c r="F4382" s="5">
        <f t="shared" si="552"/>
        <v>2146034400</v>
      </c>
      <c r="H4382" s="25" t="str">
        <f t="shared" si="553"/>
        <v>23</v>
      </c>
      <c r="I4382" s="25" t="str">
        <f t="shared" si="554"/>
        <v>10</v>
      </c>
      <c r="J4382" s="25" t="str">
        <f t="shared" si="555"/>
        <v>2018</v>
      </c>
      <c r="K4382" s="25" t="str">
        <f t="shared" si="556"/>
        <v>2</v>
      </c>
      <c r="L4382" s="25" t="str">
        <f t="shared" si="557"/>
        <v>301507</v>
      </c>
      <c r="M4382" s="25" t="str">
        <f t="shared" si="558"/>
        <v>AMPERA 2</v>
      </c>
    </row>
    <row r="4383" spans="2:13" x14ac:dyDescent="0.25">
      <c r="B4383" s="6">
        <v>43397</v>
      </c>
      <c r="C4383" s="4" t="s">
        <v>2503</v>
      </c>
      <c r="D4383" s="5">
        <v>457500</v>
      </c>
      <c r="E4383" s="5">
        <v>0</v>
      </c>
      <c r="F4383" s="5">
        <f t="shared" si="552"/>
        <v>2146491900</v>
      </c>
      <c r="H4383" s="25" t="str">
        <f t="shared" si="553"/>
        <v>23</v>
      </c>
      <c r="I4383" s="25" t="str">
        <f t="shared" si="554"/>
        <v>10</v>
      </c>
      <c r="J4383" s="25" t="str">
        <f t="shared" si="555"/>
        <v>2018</v>
      </c>
      <c r="K4383" s="25" t="str">
        <f t="shared" si="556"/>
        <v>2</v>
      </c>
      <c r="L4383" s="25" t="str">
        <f t="shared" si="557"/>
        <v>301504</v>
      </c>
      <c r="M4383" s="25" t="str">
        <f t="shared" si="558"/>
        <v>PD PINANG</v>
      </c>
    </row>
    <row r="4384" spans="2:13" x14ac:dyDescent="0.25">
      <c r="B4384" s="6">
        <v>43397</v>
      </c>
      <c r="C4384" s="4" t="s">
        <v>2504</v>
      </c>
      <c r="D4384" s="5">
        <v>187500</v>
      </c>
      <c r="E4384" s="5">
        <v>0</v>
      </c>
      <c r="F4384" s="5">
        <f t="shared" si="552"/>
        <v>2146679400</v>
      </c>
      <c r="H4384" s="25" t="str">
        <f t="shared" si="553"/>
        <v>23</v>
      </c>
      <c r="I4384" s="25" t="str">
        <f t="shared" si="554"/>
        <v>10</v>
      </c>
      <c r="J4384" s="25" t="str">
        <f t="shared" si="555"/>
        <v>2018</v>
      </c>
      <c r="K4384" s="25" t="str">
        <f t="shared" si="556"/>
        <v>2</v>
      </c>
      <c r="L4384" s="25" t="str">
        <f t="shared" si="557"/>
        <v>301514</v>
      </c>
      <c r="M4384" s="25" t="str">
        <f t="shared" si="558"/>
        <v>PS REBO</v>
      </c>
    </row>
    <row r="4385" spans="2:13" x14ac:dyDescent="0.25">
      <c r="B4385" s="6">
        <v>43397</v>
      </c>
      <c r="C4385" s="4" t="s">
        <v>2505</v>
      </c>
      <c r="D4385" s="5">
        <v>1920000</v>
      </c>
      <c r="E4385" s="5">
        <v>0</v>
      </c>
      <c r="F4385" s="5">
        <f t="shared" si="552"/>
        <v>2148599400</v>
      </c>
      <c r="H4385" s="25" t="str">
        <f t="shared" si="553"/>
        <v>23</v>
      </c>
      <c r="I4385" s="25" t="str">
        <f t="shared" si="554"/>
        <v>10</v>
      </c>
      <c r="J4385" s="25" t="str">
        <f t="shared" si="555"/>
        <v>2018</v>
      </c>
      <c r="K4385" s="25" t="str">
        <f t="shared" si="556"/>
        <v>2</v>
      </c>
      <c r="L4385" s="25" t="str">
        <f t="shared" si="557"/>
        <v>301516</v>
      </c>
      <c r="M4385" s="25" t="str">
        <f t="shared" si="558"/>
        <v>DUKUH 3</v>
      </c>
    </row>
    <row r="4386" spans="2:13" x14ac:dyDescent="0.25">
      <c r="B4386" s="6">
        <v>43397</v>
      </c>
      <c r="C4386" s="4" t="s">
        <v>2506</v>
      </c>
      <c r="D4386" s="5">
        <v>345000</v>
      </c>
      <c r="E4386" s="5">
        <v>0</v>
      </c>
      <c r="F4386" s="5">
        <f t="shared" si="552"/>
        <v>2148944400</v>
      </c>
      <c r="H4386" s="25" t="str">
        <f t="shared" si="553"/>
        <v>23</v>
      </c>
      <c r="I4386" s="25" t="str">
        <f t="shared" si="554"/>
        <v>10</v>
      </c>
      <c r="J4386" s="25" t="str">
        <f t="shared" si="555"/>
        <v>2018</v>
      </c>
      <c r="K4386" s="25" t="str">
        <f t="shared" si="556"/>
        <v>2</v>
      </c>
      <c r="L4386" s="25" t="str">
        <f t="shared" si="557"/>
        <v>301513</v>
      </c>
      <c r="M4386" s="25" t="str">
        <f t="shared" si="558"/>
        <v>KP RAMBUTAN</v>
      </c>
    </row>
    <row r="4387" spans="2:13" x14ac:dyDescent="0.25">
      <c r="B4387" s="6">
        <v>43397</v>
      </c>
      <c r="C4387" s="4" t="s">
        <v>2507</v>
      </c>
      <c r="D4387" s="5">
        <v>45000</v>
      </c>
      <c r="E4387" s="5">
        <v>0</v>
      </c>
      <c r="F4387" s="5">
        <f t="shared" si="552"/>
        <v>2148989400</v>
      </c>
      <c r="H4387" s="25" t="str">
        <f t="shared" si="553"/>
        <v>23</v>
      </c>
      <c r="I4387" s="25" t="str">
        <f t="shared" si="554"/>
        <v>10</v>
      </c>
      <c r="J4387" s="25" t="str">
        <f t="shared" si="555"/>
        <v>2018</v>
      </c>
      <c r="K4387" s="25" t="str">
        <f t="shared" si="556"/>
        <v>2</v>
      </c>
      <c r="L4387" s="25" t="str">
        <f t="shared" si="557"/>
        <v>301511</v>
      </c>
      <c r="M4387" s="25" t="str">
        <f t="shared" si="558"/>
        <v>GEDONG 2</v>
      </c>
    </row>
    <row r="4388" spans="2:13" x14ac:dyDescent="0.25">
      <c r="B4388" s="6">
        <v>43397</v>
      </c>
      <c r="C4388" s="4" t="s">
        <v>2508</v>
      </c>
      <c r="D4388" s="5">
        <v>86000</v>
      </c>
      <c r="E4388" s="5">
        <v>0</v>
      </c>
      <c r="F4388" s="5">
        <f t="shared" si="552"/>
        <v>2149075400</v>
      </c>
      <c r="H4388" s="25" t="str">
        <f t="shared" si="553"/>
        <v>23</v>
      </c>
      <c r="I4388" s="25" t="str">
        <f t="shared" si="554"/>
        <v>10</v>
      </c>
      <c r="J4388" s="25" t="str">
        <f t="shared" si="555"/>
        <v>2018</v>
      </c>
      <c r="K4388" s="25" t="str">
        <f t="shared" si="556"/>
        <v>2</v>
      </c>
      <c r="L4388" s="25" t="str">
        <f t="shared" si="557"/>
        <v>301515</v>
      </c>
      <c r="M4388" s="25" t="str">
        <f t="shared" si="558"/>
        <v>DUKUH 1</v>
      </c>
    </row>
    <row r="4389" spans="2:13" x14ac:dyDescent="0.25">
      <c r="B4389" s="6">
        <v>43397</v>
      </c>
      <c r="C4389" s="4" t="s">
        <v>2509</v>
      </c>
      <c r="D4389" s="5">
        <v>1890000</v>
      </c>
      <c r="E4389" s="5">
        <v>0</v>
      </c>
      <c r="F4389" s="5">
        <f t="shared" si="552"/>
        <v>2150965400</v>
      </c>
      <c r="H4389" s="25" t="str">
        <f t="shared" si="553"/>
        <v>23</v>
      </c>
      <c r="I4389" s="25" t="str">
        <f t="shared" si="554"/>
        <v>10</v>
      </c>
      <c r="J4389" s="25" t="str">
        <f t="shared" si="555"/>
        <v>2018</v>
      </c>
      <c r="K4389" s="25" t="str">
        <f t="shared" si="556"/>
        <v>2</v>
      </c>
      <c r="L4389" s="25" t="str">
        <f t="shared" si="557"/>
        <v>301510</v>
      </c>
      <c r="M4389" s="25" t="str">
        <f t="shared" si="558"/>
        <v>LT AGUNG 1</v>
      </c>
    </row>
    <row r="4390" spans="2:13" x14ac:dyDescent="0.25">
      <c r="B4390" s="6">
        <v>43397</v>
      </c>
      <c r="C4390" s="4" t="s">
        <v>2510</v>
      </c>
      <c r="D4390" s="5">
        <v>1140000</v>
      </c>
      <c r="E4390" s="5">
        <v>0</v>
      </c>
      <c r="F4390" s="5">
        <f t="shared" ref="F4390:F4453" si="559">F4389+D4390-E4390</f>
        <v>2152105400</v>
      </c>
      <c r="H4390" s="25" t="str">
        <f t="shared" si="553"/>
        <v>23</v>
      </c>
      <c r="I4390" s="25" t="str">
        <f t="shared" si="554"/>
        <v>10</v>
      </c>
      <c r="J4390" s="25" t="str">
        <f t="shared" si="555"/>
        <v>2018</v>
      </c>
      <c r="K4390" s="25" t="str">
        <f t="shared" si="556"/>
        <v>2</v>
      </c>
      <c r="L4390" s="25" t="str">
        <f t="shared" si="557"/>
        <v>301505</v>
      </c>
      <c r="M4390" s="25" t="str">
        <f t="shared" si="558"/>
        <v>FATMAWATI 2</v>
      </c>
    </row>
    <row r="4391" spans="2:13" x14ac:dyDescent="0.25">
      <c r="B4391" s="6">
        <v>43397</v>
      </c>
      <c r="C4391" s="4" t="s">
        <v>2511</v>
      </c>
      <c r="D4391" s="5">
        <v>105000</v>
      </c>
      <c r="E4391" s="5">
        <v>0</v>
      </c>
      <c r="F4391" s="5">
        <f t="shared" si="559"/>
        <v>2152210400</v>
      </c>
      <c r="H4391" s="25" t="str">
        <f t="shared" si="553"/>
        <v>23</v>
      </c>
      <c r="I4391" s="25" t="str">
        <f t="shared" si="554"/>
        <v>10</v>
      </c>
      <c r="J4391" s="25" t="str">
        <f t="shared" si="555"/>
        <v>2018</v>
      </c>
      <c r="K4391" s="25" t="str">
        <f t="shared" si="556"/>
        <v>2</v>
      </c>
      <c r="L4391" s="25" t="str">
        <f t="shared" si="557"/>
        <v>301509</v>
      </c>
      <c r="M4391" s="25" t="str">
        <f t="shared" si="558"/>
        <v>LT AGUNG 2</v>
      </c>
    </row>
    <row r="4392" spans="2:13" x14ac:dyDescent="0.25">
      <c r="B4392" s="6">
        <v>43397</v>
      </c>
      <c r="C4392" s="4" t="s">
        <v>2509</v>
      </c>
      <c r="D4392" s="5">
        <v>225000</v>
      </c>
      <c r="E4392" s="5">
        <v>0</v>
      </c>
      <c r="F4392" s="5">
        <f t="shared" si="559"/>
        <v>2152435400</v>
      </c>
      <c r="H4392" s="25" t="str">
        <f t="shared" si="553"/>
        <v>23</v>
      </c>
      <c r="I4392" s="25" t="str">
        <f t="shared" si="554"/>
        <v>10</v>
      </c>
      <c r="J4392" s="25" t="str">
        <f t="shared" si="555"/>
        <v>2018</v>
      </c>
      <c r="K4392" s="25" t="str">
        <f t="shared" si="556"/>
        <v>2</v>
      </c>
      <c r="L4392" s="25" t="str">
        <f t="shared" si="557"/>
        <v>301510</v>
      </c>
      <c r="M4392" s="25" t="str">
        <f t="shared" si="558"/>
        <v>LT AGUNG 1</v>
      </c>
    </row>
    <row r="4393" spans="2:13" x14ac:dyDescent="0.25">
      <c r="B4393" s="6">
        <v>43397</v>
      </c>
      <c r="C4393" s="4" t="s">
        <v>2505</v>
      </c>
      <c r="D4393" s="5">
        <v>215000</v>
      </c>
      <c r="E4393" s="5">
        <v>0</v>
      </c>
      <c r="F4393" s="5">
        <f t="shared" si="559"/>
        <v>2152650400</v>
      </c>
      <c r="H4393" s="25" t="str">
        <f t="shared" si="553"/>
        <v>23</v>
      </c>
      <c r="I4393" s="25" t="str">
        <f t="shared" si="554"/>
        <v>10</v>
      </c>
      <c r="J4393" s="25" t="str">
        <f t="shared" si="555"/>
        <v>2018</v>
      </c>
      <c r="K4393" s="25" t="str">
        <f t="shared" si="556"/>
        <v>2</v>
      </c>
      <c r="L4393" s="25" t="str">
        <f t="shared" si="557"/>
        <v>301516</v>
      </c>
      <c r="M4393" s="25" t="str">
        <f t="shared" si="558"/>
        <v>DUKUH 3</v>
      </c>
    </row>
    <row r="4394" spans="2:13" x14ac:dyDescent="0.25">
      <c r="B4394" s="6">
        <v>43397</v>
      </c>
      <c r="C4394" s="4" t="s">
        <v>2502</v>
      </c>
      <c r="D4394" s="5">
        <v>1335000</v>
      </c>
      <c r="E4394" s="5">
        <v>0</v>
      </c>
      <c r="F4394" s="5">
        <f t="shared" si="559"/>
        <v>2153985400</v>
      </c>
      <c r="H4394" s="25" t="str">
        <f t="shared" si="553"/>
        <v>23</v>
      </c>
      <c r="I4394" s="25" t="str">
        <f t="shared" si="554"/>
        <v>10</v>
      </c>
      <c r="J4394" s="25" t="str">
        <f t="shared" si="555"/>
        <v>2018</v>
      </c>
      <c r="K4394" s="25" t="str">
        <f t="shared" si="556"/>
        <v>2</v>
      </c>
      <c r="L4394" s="25" t="str">
        <f t="shared" si="557"/>
        <v>301507</v>
      </c>
      <c r="M4394" s="25" t="str">
        <f t="shared" si="558"/>
        <v>AMPERA 2</v>
      </c>
    </row>
    <row r="4395" spans="2:13" x14ac:dyDescent="0.25">
      <c r="B4395" s="6">
        <v>43397</v>
      </c>
      <c r="C4395" s="4" t="s">
        <v>2510</v>
      </c>
      <c r="D4395" s="5">
        <v>60000</v>
      </c>
      <c r="E4395" s="5">
        <v>0</v>
      </c>
      <c r="F4395" s="5">
        <f t="shared" si="559"/>
        <v>2154045400</v>
      </c>
      <c r="H4395" s="25" t="str">
        <f t="shared" si="553"/>
        <v>23</v>
      </c>
      <c r="I4395" s="25" t="str">
        <f t="shared" si="554"/>
        <v>10</v>
      </c>
      <c r="J4395" s="25" t="str">
        <f t="shared" si="555"/>
        <v>2018</v>
      </c>
      <c r="K4395" s="25" t="str">
        <f t="shared" si="556"/>
        <v>2</v>
      </c>
      <c r="L4395" s="25" t="str">
        <f t="shared" si="557"/>
        <v>301505</v>
      </c>
      <c r="M4395" s="25" t="str">
        <f t="shared" si="558"/>
        <v>FATMAWATI 2</v>
      </c>
    </row>
    <row r="4396" spans="2:13" x14ac:dyDescent="0.25">
      <c r="B4396" s="6">
        <v>43397</v>
      </c>
      <c r="C4396" s="4" t="s">
        <v>2504</v>
      </c>
      <c r="D4396" s="5">
        <v>2497500</v>
      </c>
      <c r="E4396" s="5">
        <v>0</v>
      </c>
      <c r="F4396" s="5">
        <f t="shared" si="559"/>
        <v>2156542900</v>
      </c>
      <c r="H4396" s="25" t="str">
        <f t="shared" si="553"/>
        <v>23</v>
      </c>
      <c r="I4396" s="25" t="str">
        <f t="shared" si="554"/>
        <v>10</v>
      </c>
      <c r="J4396" s="25" t="str">
        <f t="shared" si="555"/>
        <v>2018</v>
      </c>
      <c r="K4396" s="25" t="str">
        <f t="shared" si="556"/>
        <v>2</v>
      </c>
      <c r="L4396" s="25" t="str">
        <f t="shared" si="557"/>
        <v>301514</v>
      </c>
      <c r="M4396" s="25" t="str">
        <f t="shared" si="558"/>
        <v>PS REBO</v>
      </c>
    </row>
    <row r="4397" spans="2:13" x14ac:dyDescent="0.25">
      <c r="B4397" s="6">
        <v>43397</v>
      </c>
      <c r="C4397" s="4" t="s">
        <v>2512</v>
      </c>
      <c r="D4397" s="5">
        <v>1530000</v>
      </c>
      <c r="E4397" s="5">
        <v>0</v>
      </c>
      <c r="F4397" s="5">
        <f t="shared" si="559"/>
        <v>2158072900</v>
      </c>
      <c r="H4397" s="25" t="str">
        <f t="shared" si="553"/>
        <v>23</v>
      </c>
      <c r="I4397" s="25" t="str">
        <f t="shared" si="554"/>
        <v>10</v>
      </c>
      <c r="J4397" s="25" t="str">
        <f t="shared" si="555"/>
        <v>2018</v>
      </c>
      <c r="K4397" s="25" t="str">
        <f t="shared" si="556"/>
        <v>2</v>
      </c>
      <c r="L4397" s="25" t="str">
        <f t="shared" si="557"/>
        <v>301506</v>
      </c>
      <c r="M4397" s="25" t="str">
        <f t="shared" si="558"/>
        <v>FATMAWATI 1</v>
      </c>
    </row>
    <row r="4398" spans="2:13" x14ac:dyDescent="0.25">
      <c r="B4398" s="6">
        <v>43397</v>
      </c>
      <c r="C4398" s="4" t="s">
        <v>2513</v>
      </c>
      <c r="D4398" s="5">
        <v>885000</v>
      </c>
      <c r="E4398" s="5">
        <v>0</v>
      </c>
      <c r="F4398" s="5">
        <f t="shared" si="559"/>
        <v>2158957900</v>
      </c>
      <c r="H4398" s="25" t="str">
        <f t="shared" si="553"/>
        <v>23</v>
      </c>
      <c r="I4398" s="25" t="str">
        <f t="shared" si="554"/>
        <v>10</v>
      </c>
      <c r="J4398" s="25" t="str">
        <f t="shared" si="555"/>
        <v>2018</v>
      </c>
      <c r="K4398" s="25" t="str">
        <f t="shared" si="556"/>
        <v>2</v>
      </c>
      <c r="L4398" s="25" t="str">
        <f t="shared" si="557"/>
        <v>301503</v>
      </c>
      <c r="M4398" s="25" t="str">
        <f t="shared" si="558"/>
        <v>CIPUTAT 1</v>
      </c>
    </row>
    <row r="4399" spans="2:13" x14ac:dyDescent="0.25">
      <c r="B4399" s="6">
        <v>43397</v>
      </c>
      <c r="C4399" s="4" t="s">
        <v>2503</v>
      </c>
      <c r="D4399" s="5">
        <v>1170000</v>
      </c>
      <c r="E4399" s="5">
        <v>0</v>
      </c>
      <c r="F4399" s="5">
        <f t="shared" si="559"/>
        <v>2160127900</v>
      </c>
      <c r="H4399" s="25" t="str">
        <f t="shared" si="553"/>
        <v>23</v>
      </c>
      <c r="I4399" s="25" t="str">
        <f t="shared" si="554"/>
        <v>10</v>
      </c>
      <c r="J4399" s="25" t="str">
        <f t="shared" si="555"/>
        <v>2018</v>
      </c>
      <c r="K4399" s="25" t="str">
        <f t="shared" si="556"/>
        <v>2</v>
      </c>
      <c r="L4399" s="25" t="str">
        <f t="shared" si="557"/>
        <v>301504</v>
      </c>
      <c r="M4399" s="25" t="str">
        <f t="shared" si="558"/>
        <v>PD PINANG</v>
      </c>
    </row>
    <row r="4400" spans="2:13" x14ac:dyDescent="0.25">
      <c r="B4400" s="6">
        <v>43397</v>
      </c>
      <c r="C4400" s="4" t="s">
        <v>2514</v>
      </c>
      <c r="D4400" s="5">
        <v>495000</v>
      </c>
      <c r="E4400" s="5">
        <v>0</v>
      </c>
      <c r="F4400" s="5">
        <f t="shared" si="559"/>
        <v>2160622900</v>
      </c>
      <c r="H4400" s="25" t="str">
        <f t="shared" si="553"/>
        <v>23</v>
      </c>
      <c r="I4400" s="25" t="str">
        <f t="shared" si="554"/>
        <v>10</v>
      </c>
      <c r="J4400" s="25" t="str">
        <f t="shared" si="555"/>
        <v>2018</v>
      </c>
      <c r="K4400" s="25" t="str">
        <f t="shared" si="556"/>
        <v>2</v>
      </c>
      <c r="L4400" s="25" t="str">
        <f t="shared" si="557"/>
        <v>301508</v>
      </c>
      <c r="M4400" s="25" t="str">
        <f t="shared" si="558"/>
        <v>AMPERA 1</v>
      </c>
    </row>
    <row r="4401" spans="2:13" x14ac:dyDescent="0.25">
      <c r="B4401" s="6">
        <v>43397</v>
      </c>
      <c r="C4401" s="4" t="s">
        <v>2512</v>
      </c>
      <c r="D4401" s="5">
        <v>360000</v>
      </c>
      <c r="E4401" s="5">
        <v>0</v>
      </c>
      <c r="F4401" s="5">
        <f t="shared" si="559"/>
        <v>2160982900</v>
      </c>
      <c r="H4401" s="25" t="str">
        <f t="shared" si="553"/>
        <v>23</v>
      </c>
      <c r="I4401" s="25" t="str">
        <f t="shared" si="554"/>
        <v>10</v>
      </c>
      <c r="J4401" s="25" t="str">
        <f t="shared" si="555"/>
        <v>2018</v>
      </c>
      <c r="K4401" s="25" t="str">
        <f t="shared" si="556"/>
        <v>2</v>
      </c>
      <c r="L4401" s="25" t="str">
        <f t="shared" si="557"/>
        <v>301506</v>
      </c>
      <c r="M4401" s="25" t="str">
        <f t="shared" si="558"/>
        <v>FATMAWATI 1</v>
      </c>
    </row>
    <row r="4402" spans="2:13" x14ac:dyDescent="0.25">
      <c r="B4402" s="6">
        <v>43397</v>
      </c>
      <c r="C4402" s="4" t="s">
        <v>2515</v>
      </c>
      <c r="D4402" s="5">
        <v>367500</v>
      </c>
      <c r="E4402" s="5">
        <v>0</v>
      </c>
      <c r="F4402" s="5">
        <f t="shared" si="559"/>
        <v>2161350400</v>
      </c>
      <c r="H4402" s="25" t="str">
        <f t="shared" si="553"/>
        <v>23</v>
      </c>
      <c r="I4402" s="25" t="str">
        <f t="shared" si="554"/>
        <v>10</v>
      </c>
      <c r="J4402" s="25" t="str">
        <f t="shared" si="555"/>
        <v>2018</v>
      </c>
      <c r="K4402" s="25" t="str">
        <f t="shared" si="556"/>
        <v>2</v>
      </c>
      <c r="L4402" s="25" t="str">
        <f t="shared" si="557"/>
        <v>301512</v>
      </c>
      <c r="M4402" s="25" t="str">
        <f t="shared" si="558"/>
        <v>GEDONG 1</v>
      </c>
    </row>
    <row r="4403" spans="2:13" x14ac:dyDescent="0.25">
      <c r="B4403" s="6">
        <v>43397</v>
      </c>
      <c r="C4403" s="4" t="s">
        <v>2514</v>
      </c>
      <c r="D4403" s="5">
        <v>2310000</v>
      </c>
      <c r="E4403" s="5">
        <v>0</v>
      </c>
      <c r="F4403" s="5">
        <f t="shared" si="559"/>
        <v>2163660400</v>
      </c>
      <c r="H4403" s="25" t="str">
        <f t="shared" si="553"/>
        <v>23</v>
      </c>
      <c r="I4403" s="25" t="str">
        <f t="shared" si="554"/>
        <v>10</v>
      </c>
      <c r="J4403" s="25" t="str">
        <f t="shared" si="555"/>
        <v>2018</v>
      </c>
      <c r="K4403" s="25" t="str">
        <f t="shared" si="556"/>
        <v>2</v>
      </c>
      <c r="L4403" s="25" t="str">
        <f t="shared" si="557"/>
        <v>301508</v>
      </c>
      <c r="M4403" s="25" t="str">
        <f t="shared" si="558"/>
        <v>AMPERA 1</v>
      </c>
    </row>
    <row r="4404" spans="2:13" x14ac:dyDescent="0.25">
      <c r="B4404" s="6">
        <v>43397</v>
      </c>
      <c r="C4404" s="4" t="s">
        <v>2507</v>
      </c>
      <c r="D4404" s="5">
        <v>637500</v>
      </c>
      <c r="E4404" s="5">
        <v>0</v>
      </c>
      <c r="F4404" s="5">
        <f t="shared" si="559"/>
        <v>2164297900</v>
      </c>
      <c r="H4404" s="25" t="str">
        <f t="shared" si="553"/>
        <v>23</v>
      </c>
      <c r="I4404" s="25" t="str">
        <f t="shared" si="554"/>
        <v>10</v>
      </c>
      <c r="J4404" s="25" t="str">
        <f t="shared" si="555"/>
        <v>2018</v>
      </c>
      <c r="K4404" s="25" t="str">
        <f t="shared" si="556"/>
        <v>2</v>
      </c>
      <c r="L4404" s="25" t="str">
        <f t="shared" si="557"/>
        <v>301511</v>
      </c>
      <c r="M4404" s="25" t="str">
        <f t="shared" si="558"/>
        <v>GEDONG 2</v>
      </c>
    </row>
    <row r="4405" spans="2:13" x14ac:dyDescent="0.25">
      <c r="B4405" s="6">
        <v>43397</v>
      </c>
      <c r="C4405" s="4" t="s">
        <v>2506</v>
      </c>
      <c r="D4405" s="5">
        <v>45000</v>
      </c>
      <c r="E4405" s="5">
        <v>0</v>
      </c>
      <c r="F4405" s="5">
        <f t="shared" si="559"/>
        <v>2164342900</v>
      </c>
      <c r="H4405" s="25" t="str">
        <f t="shared" si="553"/>
        <v>23</v>
      </c>
      <c r="I4405" s="25" t="str">
        <f t="shared" si="554"/>
        <v>10</v>
      </c>
      <c r="J4405" s="25" t="str">
        <f t="shared" si="555"/>
        <v>2018</v>
      </c>
      <c r="K4405" s="25" t="str">
        <f t="shared" si="556"/>
        <v>2</v>
      </c>
      <c r="L4405" s="25" t="str">
        <f t="shared" si="557"/>
        <v>301513</v>
      </c>
      <c r="M4405" s="25" t="str">
        <f t="shared" si="558"/>
        <v>KP RAMBUTAN</v>
      </c>
    </row>
    <row r="4406" spans="2:13" x14ac:dyDescent="0.25">
      <c r="B4406" s="6">
        <v>43397</v>
      </c>
      <c r="C4406" s="4" t="s">
        <v>2513</v>
      </c>
      <c r="D4406" s="5">
        <v>255000</v>
      </c>
      <c r="E4406" s="5">
        <v>0</v>
      </c>
      <c r="F4406" s="5">
        <f t="shared" si="559"/>
        <v>2164597900</v>
      </c>
      <c r="H4406" s="25" t="str">
        <f t="shared" si="553"/>
        <v>23</v>
      </c>
      <c r="I4406" s="25" t="str">
        <f t="shared" si="554"/>
        <v>10</v>
      </c>
      <c r="J4406" s="25" t="str">
        <f t="shared" si="555"/>
        <v>2018</v>
      </c>
      <c r="K4406" s="25" t="str">
        <f t="shared" si="556"/>
        <v>2</v>
      </c>
      <c r="L4406" s="25" t="str">
        <f t="shared" si="557"/>
        <v>301503</v>
      </c>
      <c r="M4406" s="25" t="str">
        <f t="shared" si="558"/>
        <v>CIPUTAT 1</v>
      </c>
    </row>
    <row r="4407" spans="2:13" x14ac:dyDescent="0.25">
      <c r="B4407" s="6">
        <v>43397</v>
      </c>
      <c r="C4407" s="4" t="s">
        <v>2511</v>
      </c>
      <c r="D4407" s="5">
        <v>2730000</v>
      </c>
      <c r="E4407" s="5">
        <v>0</v>
      </c>
      <c r="F4407" s="5">
        <f t="shared" si="559"/>
        <v>2167327900</v>
      </c>
      <c r="H4407" s="25" t="str">
        <f t="shared" si="553"/>
        <v>23</v>
      </c>
      <c r="I4407" s="25" t="str">
        <f t="shared" si="554"/>
        <v>10</v>
      </c>
      <c r="J4407" s="25" t="str">
        <f t="shared" si="555"/>
        <v>2018</v>
      </c>
      <c r="K4407" s="25" t="str">
        <f t="shared" si="556"/>
        <v>2</v>
      </c>
      <c r="L4407" s="25" t="str">
        <f t="shared" si="557"/>
        <v>301509</v>
      </c>
      <c r="M4407" s="25" t="str">
        <f t="shared" si="558"/>
        <v>LT AGUNG 2</v>
      </c>
    </row>
    <row r="4408" spans="2:13" x14ac:dyDescent="0.25">
      <c r="B4408" s="6">
        <v>43397</v>
      </c>
      <c r="C4408" s="4" t="s">
        <v>2516</v>
      </c>
      <c r="D4408" s="5">
        <v>600000</v>
      </c>
      <c r="E4408" s="5">
        <v>0</v>
      </c>
      <c r="F4408" s="5">
        <f t="shared" si="559"/>
        <v>2167927900</v>
      </c>
      <c r="H4408" s="25" t="str">
        <f t="shared" si="553"/>
        <v>23</v>
      </c>
      <c r="I4408" s="25" t="str">
        <f t="shared" si="554"/>
        <v>10</v>
      </c>
      <c r="J4408" s="25" t="str">
        <f t="shared" si="555"/>
        <v>2018</v>
      </c>
      <c r="K4408" s="25" t="str">
        <f t="shared" si="556"/>
        <v>2</v>
      </c>
      <c r="L4408" s="25" t="str">
        <f t="shared" si="557"/>
        <v>301534</v>
      </c>
      <c r="M4408" s="25" t="str">
        <f t="shared" si="558"/>
        <v>LT AGUNG 3</v>
      </c>
    </row>
    <row r="4409" spans="2:13" x14ac:dyDescent="0.25">
      <c r="B4409" s="6">
        <v>43397</v>
      </c>
      <c r="C4409" s="4" t="s">
        <v>2508</v>
      </c>
      <c r="D4409" s="5">
        <v>2085000</v>
      </c>
      <c r="E4409" s="5">
        <v>0</v>
      </c>
      <c r="F4409" s="5">
        <f t="shared" si="559"/>
        <v>2170012900</v>
      </c>
      <c r="H4409" s="25" t="str">
        <f t="shared" si="553"/>
        <v>23</v>
      </c>
      <c r="I4409" s="25" t="str">
        <f t="shared" si="554"/>
        <v>10</v>
      </c>
      <c r="J4409" s="25" t="str">
        <f t="shared" si="555"/>
        <v>2018</v>
      </c>
      <c r="K4409" s="25" t="str">
        <f t="shared" si="556"/>
        <v>2</v>
      </c>
      <c r="L4409" s="25" t="str">
        <f t="shared" si="557"/>
        <v>301515</v>
      </c>
      <c r="M4409" s="25" t="str">
        <f t="shared" si="558"/>
        <v>DUKUH 1</v>
      </c>
    </row>
    <row r="4410" spans="2:13" x14ac:dyDescent="0.25">
      <c r="B4410" s="6">
        <v>43397</v>
      </c>
      <c r="C4410" s="4" t="s">
        <v>2515</v>
      </c>
      <c r="D4410" s="5">
        <v>165000</v>
      </c>
      <c r="E4410" s="5">
        <v>0</v>
      </c>
      <c r="F4410" s="5">
        <f t="shared" si="559"/>
        <v>2170177900</v>
      </c>
      <c r="H4410" s="25" t="str">
        <f t="shared" si="553"/>
        <v>23</v>
      </c>
      <c r="I4410" s="25" t="str">
        <f t="shared" si="554"/>
        <v>10</v>
      </c>
      <c r="J4410" s="25" t="str">
        <f t="shared" si="555"/>
        <v>2018</v>
      </c>
      <c r="K4410" s="25" t="str">
        <f t="shared" si="556"/>
        <v>2</v>
      </c>
      <c r="L4410" s="25" t="str">
        <f t="shared" si="557"/>
        <v>301512</v>
      </c>
      <c r="M4410" s="25" t="str">
        <f t="shared" si="558"/>
        <v>GEDONG 1</v>
      </c>
    </row>
    <row r="4411" spans="2:13" x14ac:dyDescent="0.25">
      <c r="B4411" s="6">
        <v>43397</v>
      </c>
      <c r="C4411" s="4" t="s">
        <v>2480</v>
      </c>
      <c r="D4411" s="5">
        <v>45000</v>
      </c>
      <c r="E4411" s="5">
        <v>0</v>
      </c>
      <c r="F4411" s="5">
        <f t="shared" si="559"/>
        <v>2170222900</v>
      </c>
      <c r="H4411" s="25" t="str">
        <f t="shared" si="553"/>
        <v>23</v>
      </c>
      <c r="I4411" s="25" t="str">
        <f t="shared" si="554"/>
        <v>10</v>
      </c>
      <c r="J4411" s="25" t="str">
        <f t="shared" si="555"/>
        <v>2018</v>
      </c>
      <c r="K4411" s="25" t="str">
        <f t="shared" si="556"/>
        <v>3</v>
      </c>
      <c r="L4411" s="25" t="str">
        <f t="shared" si="557"/>
        <v>301512</v>
      </c>
      <c r="M4411" s="25" t="str">
        <f t="shared" si="558"/>
        <v>GEDONG 1</v>
      </c>
    </row>
    <row r="4412" spans="2:13" x14ac:dyDescent="0.25">
      <c r="B4412" s="6">
        <v>43397</v>
      </c>
      <c r="C4412" s="4" t="s">
        <v>2477</v>
      </c>
      <c r="D4412" s="5">
        <v>360000</v>
      </c>
      <c r="E4412" s="5">
        <v>0</v>
      </c>
      <c r="F4412" s="5">
        <f t="shared" si="559"/>
        <v>2170582900</v>
      </c>
      <c r="H4412" s="25" t="str">
        <f t="shared" si="553"/>
        <v>23</v>
      </c>
      <c r="I4412" s="25" t="str">
        <f t="shared" si="554"/>
        <v>10</v>
      </c>
      <c r="J4412" s="25" t="str">
        <f t="shared" si="555"/>
        <v>2018</v>
      </c>
      <c r="K4412" s="25" t="str">
        <f t="shared" si="556"/>
        <v>3</v>
      </c>
      <c r="L4412" s="25" t="str">
        <f t="shared" si="557"/>
        <v>301508</v>
      </c>
      <c r="M4412" s="25" t="str">
        <f t="shared" si="558"/>
        <v>AMPERA 1</v>
      </c>
    </row>
    <row r="4413" spans="2:13" x14ac:dyDescent="0.25">
      <c r="B4413" s="6">
        <v>43397</v>
      </c>
      <c r="C4413" s="4" t="s">
        <v>2476</v>
      </c>
      <c r="D4413" s="5">
        <v>225000</v>
      </c>
      <c r="E4413" s="5">
        <v>0</v>
      </c>
      <c r="F4413" s="5">
        <f t="shared" si="559"/>
        <v>2170807900</v>
      </c>
      <c r="H4413" s="25" t="str">
        <f t="shared" si="553"/>
        <v>23</v>
      </c>
      <c r="I4413" s="25" t="str">
        <f t="shared" si="554"/>
        <v>10</v>
      </c>
      <c r="J4413" s="25" t="str">
        <f t="shared" si="555"/>
        <v>2018</v>
      </c>
      <c r="K4413" s="25" t="str">
        <f t="shared" si="556"/>
        <v>3</v>
      </c>
      <c r="L4413" s="25" t="str">
        <f t="shared" si="557"/>
        <v>301506</v>
      </c>
      <c r="M4413" s="25" t="str">
        <f t="shared" si="558"/>
        <v>FATMAWATI 1</v>
      </c>
    </row>
    <row r="4414" spans="2:13" x14ac:dyDescent="0.25">
      <c r="B4414" s="6">
        <v>43397</v>
      </c>
      <c r="C4414" s="4" t="s">
        <v>2479</v>
      </c>
      <c r="D4414" s="5">
        <v>90000</v>
      </c>
      <c r="E4414" s="5">
        <v>0</v>
      </c>
      <c r="F4414" s="5">
        <f t="shared" si="559"/>
        <v>2170897900</v>
      </c>
      <c r="H4414" s="25" t="str">
        <f t="shared" si="553"/>
        <v>23</v>
      </c>
      <c r="I4414" s="25" t="str">
        <f t="shared" si="554"/>
        <v>10</v>
      </c>
      <c r="J4414" s="25" t="str">
        <f t="shared" si="555"/>
        <v>2018</v>
      </c>
      <c r="K4414" s="25" t="str">
        <f t="shared" si="556"/>
        <v>3</v>
      </c>
      <c r="L4414" s="25" t="str">
        <f t="shared" si="557"/>
        <v>301511</v>
      </c>
      <c r="M4414" s="25" t="str">
        <f t="shared" si="558"/>
        <v>GEDONG 2</v>
      </c>
    </row>
    <row r="4415" spans="2:13" x14ac:dyDescent="0.25">
      <c r="B4415" s="6">
        <v>43397</v>
      </c>
      <c r="C4415" s="4" t="s">
        <v>2478</v>
      </c>
      <c r="D4415" s="5">
        <v>64500</v>
      </c>
      <c r="E4415" s="5">
        <v>0</v>
      </c>
      <c r="F4415" s="5">
        <f t="shared" si="559"/>
        <v>2170962400</v>
      </c>
      <c r="H4415" s="25" t="str">
        <f t="shared" si="553"/>
        <v>23</v>
      </c>
      <c r="I4415" s="25" t="str">
        <f t="shared" si="554"/>
        <v>10</v>
      </c>
      <c r="J4415" s="25" t="str">
        <f t="shared" si="555"/>
        <v>2018</v>
      </c>
      <c r="K4415" s="25" t="str">
        <f t="shared" si="556"/>
        <v>3</v>
      </c>
      <c r="L4415" s="25" t="str">
        <f t="shared" si="557"/>
        <v>301515</v>
      </c>
      <c r="M4415" s="25" t="str">
        <f t="shared" si="558"/>
        <v>DUKUH 1</v>
      </c>
    </row>
    <row r="4416" spans="2:13" x14ac:dyDescent="0.25">
      <c r="B4416" s="6">
        <v>43397</v>
      </c>
      <c r="C4416" s="4" t="s">
        <v>2482</v>
      </c>
      <c r="D4416" s="5">
        <v>21500</v>
      </c>
      <c r="E4416" s="5">
        <v>0</v>
      </c>
      <c r="F4416" s="5">
        <f t="shared" si="559"/>
        <v>2170983900</v>
      </c>
      <c r="H4416" s="25" t="str">
        <f t="shared" si="553"/>
        <v>23</v>
      </c>
      <c r="I4416" s="25" t="str">
        <f t="shared" si="554"/>
        <v>10</v>
      </c>
      <c r="J4416" s="25" t="str">
        <f t="shared" si="555"/>
        <v>2018</v>
      </c>
      <c r="K4416" s="25" t="str">
        <f t="shared" si="556"/>
        <v>3</v>
      </c>
      <c r="L4416" s="25" t="str">
        <f t="shared" si="557"/>
        <v>301516</v>
      </c>
      <c r="M4416" s="25" t="str">
        <f t="shared" si="558"/>
        <v>DUKUH 3</v>
      </c>
    </row>
    <row r="4417" spans="2:13" x14ac:dyDescent="0.25">
      <c r="B4417" s="6">
        <v>43397</v>
      </c>
      <c r="C4417" s="4" t="s">
        <v>2483</v>
      </c>
      <c r="D4417" s="5">
        <v>300000</v>
      </c>
      <c r="E4417" s="5">
        <v>0</v>
      </c>
      <c r="F4417" s="5">
        <f t="shared" si="559"/>
        <v>2171283900</v>
      </c>
      <c r="H4417" s="25" t="str">
        <f t="shared" si="553"/>
        <v>23</v>
      </c>
      <c r="I4417" s="25" t="str">
        <f t="shared" si="554"/>
        <v>10</v>
      </c>
      <c r="J4417" s="25" t="str">
        <f t="shared" si="555"/>
        <v>2018</v>
      </c>
      <c r="K4417" s="25" t="str">
        <f t="shared" si="556"/>
        <v>3</v>
      </c>
      <c r="L4417" s="25" t="str">
        <f t="shared" si="557"/>
        <v>301509</v>
      </c>
      <c r="M4417" s="25" t="str">
        <f t="shared" si="558"/>
        <v>LT AGUNG 2</v>
      </c>
    </row>
    <row r="4418" spans="2:13" x14ac:dyDescent="0.25">
      <c r="B4418" s="6">
        <v>43397</v>
      </c>
      <c r="C4418" s="4" t="s">
        <v>2489</v>
      </c>
      <c r="D4418" s="5">
        <v>30000</v>
      </c>
      <c r="E4418" s="5">
        <v>0</v>
      </c>
      <c r="F4418" s="5">
        <f t="shared" si="559"/>
        <v>2171313900</v>
      </c>
      <c r="H4418" s="25" t="str">
        <f t="shared" si="553"/>
        <v>23</v>
      </c>
      <c r="I4418" s="25" t="str">
        <f t="shared" si="554"/>
        <v>10</v>
      </c>
      <c r="J4418" s="25" t="str">
        <f t="shared" si="555"/>
        <v>2018</v>
      </c>
      <c r="K4418" s="25" t="str">
        <f t="shared" si="556"/>
        <v>3</v>
      </c>
      <c r="L4418" s="25" t="str">
        <f t="shared" si="557"/>
        <v>301507</v>
      </c>
      <c r="M4418" s="25" t="str">
        <f t="shared" si="558"/>
        <v>AMPERA 2</v>
      </c>
    </row>
    <row r="4419" spans="2:13" x14ac:dyDescent="0.25">
      <c r="B4419" s="6">
        <v>43397</v>
      </c>
      <c r="C4419" s="4" t="s">
        <v>2477</v>
      </c>
      <c r="D4419" s="5">
        <v>90000</v>
      </c>
      <c r="E4419" s="5">
        <v>0</v>
      </c>
      <c r="F4419" s="5">
        <f t="shared" si="559"/>
        <v>2171403900</v>
      </c>
      <c r="H4419" s="25" t="str">
        <f t="shared" si="553"/>
        <v>23</v>
      </c>
      <c r="I4419" s="25" t="str">
        <f t="shared" si="554"/>
        <v>10</v>
      </c>
      <c r="J4419" s="25" t="str">
        <f t="shared" si="555"/>
        <v>2018</v>
      </c>
      <c r="K4419" s="25" t="str">
        <f t="shared" si="556"/>
        <v>3</v>
      </c>
      <c r="L4419" s="25" t="str">
        <f t="shared" si="557"/>
        <v>301508</v>
      </c>
      <c r="M4419" s="25" t="str">
        <f t="shared" si="558"/>
        <v>AMPERA 1</v>
      </c>
    </row>
    <row r="4420" spans="2:13" x14ac:dyDescent="0.25">
      <c r="B4420" s="6">
        <v>43397</v>
      </c>
      <c r="C4420" s="4" t="s">
        <v>2487</v>
      </c>
      <c r="D4420" s="5">
        <v>15000</v>
      </c>
      <c r="E4420" s="5">
        <v>0</v>
      </c>
      <c r="F4420" s="5">
        <f t="shared" si="559"/>
        <v>2171418900</v>
      </c>
      <c r="H4420" s="25" t="str">
        <f t="shared" si="553"/>
        <v>23</v>
      </c>
      <c r="I4420" s="25" t="str">
        <f t="shared" si="554"/>
        <v>10</v>
      </c>
      <c r="J4420" s="25" t="str">
        <f t="shared" si="555"/>
        <v>2018</v>
      </c>
      <c r="K4420" s="25" t="str">
        <f t="shared" si="556"/>
        <v>3</v>
      </c>
      <c r="L4420" s="25" t="str">
        <f t="shared" si="557"/>
        <v>301505</v>
      </c>
      <c r="M4420" s="25" t="str">
        <f t="shared" si="558"/>
        <v>FATMAWATI 2</v>
      </c>
    </row>
    <row r="4421" spans="2:13" x14ac:dyDescent="0.25">
      <c r="B4421" s="6">
        <v>43397</v>
      </c>
      <c r="C4421" s="4" t="s">
        <v>2481</v>
      </c>
      <c r="D4421" s="5">
        <v>660000</v>
      </c>
      <c r="E4421" s="5">
        <v>0</v>
      </c>
      <c r="F4421" s="5">
        <f t="shared" si="559"/>
        <v>2172078900</v>
      </c>
      <c r="H4421" s="25" t="str">
        <f t="shared" si="553"/>
        <v>23</v>
      </c>
      <c r="I4421" s="25" t="str">
        <f t="shared" si="554"/>
        <v>10</v>
      </c>
      <c r="J4421" s="25" t="str">
        <f t="shared" si="555"/>
        <v>2018</v>
      </c>
      <c r="K4421" s="25" t="str">
        <f t="shared" si="556"/>
        <v>3</v>
      </c>
      <c r="L4421" s="25" t="str">
        <f t="shared" si="557"/>
        <v>301514</v>
      </c>
      <c r="M4421" s="25" t="str">
        <f t="shared" si="558"/>
        <v>PS REBO</v>
      </c>
    </row>
    <row r="4422" spans="2:13" x14ac:dyDescent="0.25">
      <c r="B4422" s="6">
        <v>43397</v>
      </c>
      <c r="C4422" s="4" t="s">
        <v>2517</v>
      </c>
      <c r="D4422" s="5">
        <v>30000</v>
      </c>
      <c r="E4422" s="5">
        <v>0</v>
      </c>
      <c r="F4422" s="5">
        <f t="shared" si="559"/>
        <v>2172108900</v>
      </c>
      <c r="H4422" s="25" t="str">
        <f t="shared" si="553"/>
        <v>23</v>
      </c>
      <c r="I4422" s="25" t="str">
        <f t="shared" si="554"/>
        <v>10</v>
      </c>
      <c r="J4422" s="25" t="str">
        <f t="shared" si="555"/>
        <v>2018</v>
      </c>
      <c r="K4422" s="25" t="str">
        <f t="shared" si="556"/>
        <v>3</v>
      </c>
      <c r="L4422" s="25" t="str">
        <f t="shared" si="557"/>
        <v>301534</v>
      </c>
      <c r="M4422" s="25" t="str">
        <f t="shared" si="558"/>
        <v>LT AGUNG 3</v>
      </c>
    </row>
    <row r="4423" spans="2:13" x14ac:dyDescent="0.25">
      <c r="B4423" s="6">
        <v>43397</v>
      </c>
      <c r="C4423" s="4" t="s">
        <v>2482</v>
      </c>
      <c r="D4423" s="5">
        <v>525000</v>
      </c>
      <c r="E4423" s="5">
        <v>0</v>
      </c>
      <c r="F4423" s="5">
        <f t="shared" si="559"/>
        <v>2172633900</v>
      </c>
      <c r="H4423" s="25" t="str">
        <f t="shared" si="553"/>
        <v>23</v>
      </c>
      <c r="I4423" s="25" t="str">
        <f t="shared" si="554"/>
        <v>10</v>
      </c>
      <c r="J4423" s="25" t="str">
        <f t="shared" si="555"/>
        <v>2018</v>
      </c>
      <c r="K4423" s="25" t="str">
        <f t="shared" si="556"/>
        <v>3</v>
      </c>
      <c r="L4423" s="25" t="str">
        <f t="shared" si="557"/>
        <v>301516</v>
      </c>
      <c r="M4423" s="25" t="str">
        <f t="shared" si="558"/>
        <v>DUKUH 3</v>
      </c>
    </row>
    <row r="4424" spans="2:13" x14ac:dyDescent="0.25">
      <c r="B4424" s="6">
        <v>43397</v>
      </c>
      <c r="C4424" s="4" t="s">
        <v>2481</v>
      </c>
      <c r="D4424" s="5">
        <v>75000</v>
      </c>
      <c r="E4424" s="5">
        <v>0</v>
      </c>
      <c r="F4424" s="5">
        <f t="shared" si="559"/>
        <v>2172708900</v>
      </c>
      <c r="H4424" s="25" t="str">
        <f t="shared" si="553"/>
        <v>23</v>
      </c>
      <c r="I4424" s="25" t="str">
        <f t="shared" si="554"/>
        <v>10</v>
      </c>
      <c r="J4424" s="25" t="str">
        <f t="shared" si="555"/>
        <v>2018</v>
      </c>
      <c r="K4424" s="25" t="str">
        <f t="shared" si="556"/>
        <v>3</v>
      </c>
      <c r="L4424" s="25" t="str">
        <f t="shared" si="557"/>
        <v>301514</v>
      </c>
      <c r="M4424" s="25" t="str">
        <f t="shared" si="558"/>
        <v>PS REBO</v>
      </c>
    </row>
    <row r="4425" spans="2:13" x14ac:dyDescent="0.25">
      <c r="B4425" s="6">
        <v>43397</v>
      </c>
      <c r="C4425" s="4" t="s">
        <v>2484</v>
      </c>
      <c r="D4425" s="5">
        <v>30000</v>
      </c>
      <c r="E4425" s="5">
        <v>0</v>
      </c>
      <c r="F4425" s="5">
        <f t="shared" si="559"/>
        <v>2172738900</v>
      </c>
      <c r="H4425" s="25" t="str">
        <f t="shared" si="553"/>
        <v>23</v>
      </c>
      <c r="I4425" s="25" t="str">
        <f t="shared" si="554"/>
        <v>10</v>
      </c>
      <c r="J4425" s="25" t="str">
        <f t="shared" si="555"/>
        <v>2018</v>
      </c>
      <c r="K4425" s="25" t="str">
        <f t="shared" si="556"/>
        <v>3</v>
      </c>
      <c r="L4425" s="25" t="str">
        <f t="shared" si="557"/>
        <v>301504</v>
      </c>
      <c r="M4425" s="25" t="str">
        <f t="shared" si="558"/>
        <v>PD PINANG</v>
      </c>
    </row>
    <row r="4426" spans="2:13" x14ac:dyDescent="0.25">
      <c r="B4426" s="6">
        <v>43397</v>
      </c>
      <c r="C4426" s="4" t="s">
        <v>2485</v>
      </c>
      <c r="D4426" s="5">
        <v>165000</v>
      </c>
      <c r="E4426" s="5">
        <v>0</v>
      </c>
      <c r="F4426" s="5">
        <f t="shared" si="559"/>
        <v>2172903900</v>
      </c>
      <c r="H4426" s="25" t="str">
        <f t="shared" ref="H4426:H4477" si="560">MID(C4426,81,2)</f>
        <v>23</v>
      </c>
      <c r="I4426" s="25" t="str">
        <f t="shared" ref="I4426:I4477" si="561">MID(C4426,83,2)</f>
        <v>10</v>
      </c>
      <c r="J4426" s="25" t="str">
        <f t="shared" ref="J4426:J4477" si="562">MID(C4426,85,4)</f>
        <v>2018</v>
      </c>
      <c r="K4426" s="25" t="str">
        <f t="shared" ref="K4426:K4477" si="563">MID(C4426,90,1)</f>
        <v>3</v>
      </c>
      <c r="L4426" s="25" t="str">
        <f t="shared" ref="L4426:L4477" si="564">MID(C4426,92,6)</f>
        <v>301513</v>
      </c>
      <c r="M4426" s="25" t="str">
        <f t="shared" ref="M4426:M4477" si="565">MID(C4426,99,15)</f>
        <v>KP RAMBUTAN</v>
      </c>
    </row>
    <row r="4427" spans="2:13" x14ac:dyDescent="0.25">
      <c r="B4427" s="6">
        <v>43397</v>
      </c>
      <c r="C4427" s="4" t="s">
        <v>2476</v>
      </c>
      <c r="D4427" s="5">
        <v>15000</v>
      </c>
      <c r="E4427" s="5">
        <v>0</v>
      </c>
      <c r="F4427" s="5">
        <f t="shared" si="559"/>
        <v>2172918900</v>
      </c>
      <c r="H4427" s="25" t="str">
        <f t="shared" si="560"/>
        <v>23</v>
      </c>
      <c r="I4427" s="25" t="str">
        <f t="shared" si="561"/>
        <v>10</v>
      </c>
      <c r="J4427" s="25" t="str">
        <f t="shared" si="562"/>
        <v>2018</v>
      </c>
      <c r="K4427" s="25" t="str">
        <f t="shared" si="563"/>
        <v>3</v>
      </c>
      <c r="L4427" s="25" t="str">
        <f t="shared" si="564"/>
        <v>301506</v>
      </c>
      <c r="M4427" s="25" t="str">
        <f t="shared" si="565"/>
        <v>FATMAWATI 1</v>
      </c>
    </row>
    <row r="4428" spans="2:13" x14ac:dyDescent="0.25">
      <c r="B4428" s="6">
        <v>43397</v>
      </c>
      <c r="C4428" s="4" t="s">
        <v>2478</v>
      </c>
      <c r="D4428" s="5">
        <v>420000</v>
      </c>
      <c r="E4428" s="5">
        <v>0</v>
      </c>
      <c r="F4428" s="5">
        <f t="shared" si="559"/>
        <v>2173338900</v>
      </c>
      <c r="H4428" s="25" t="str">
        <f t="shared" si="560"/>
        <v>23</v>
      </c>
      <c r="I4428" s="25" t="str">
        <f t="shared" si="561"/>
        <v>10</v>
      </c>
      <c r="J4428" s="25" t="str">
        <f t="shared" si="562"/>
        <v>2018</v>
      </c>
      <c r="K4428" s="25" t="str">
        <f t="shared" si="563"/>
        <v>3</v>
      </c>
      <c r="L4428" s="25" t="str">
        <f t="shared" si="564"/>
        <v>301515</v>
      </c>
      <c r="M4428" s="25" t="str">
        <f t="shared" si="565"/>
        <v>DUKUH 1</v>
      </c>
    </row>
    <row r="4429" spans="2:13" x14ac:dyDescent="0.25">
      <c r="B4429" s="6">
        <v>43397</v>
      </c>
      <c r="C4429" s="4" t="s">
        <v>2486</v>
      </c>
      <c r="D4429" s="5">
        <v>315000</v>
      </c>
      <c r="E4429" s="5">
        <v>0</v>
      </c>
      <c r="F4429" s="5">
        <f t="shared" si="559"/>
        <v>2173653900</v>
      </c>
      <c r="H4429" s="25" t="str">
        <f t="shared" si="560"/>
        <v>23</v>
      </c>
      <c r="I4429" s="25" t="str">
        <f t="shared" si="561"/>
        <v>10</v>
      </c>
      <c r="J4429" s="25" t="str">
        <f t="shared" si="562"/>
        <v>2018</v>
      </c>
      <c r="K4429" s="25" t="str">
        <f t="shared" si="563"/>
        <v>3</v>
      </c>
      <c r="L4429" s="25" t="str">
        <f t="shared" si="564"/>
        <v>301510</v>
      </c>
      <c r="M4429" s="25" t="str">
        <f t="shared" si="565"/>
        <v>LT AGUNG 1</v>
      </c>
    </row>
    <row r="4430" spans="2:13" x14ac:dyDescent="0.25">
      <c r="B4430" s="6">
        <v>43397</v>
      </c>
      <c r="C4430" s="4" t="s">
        <v>2486</v>
      </c>
      <c r="D4430" s="5">
        <v>45000</v>
      </c>
      <c r="E4430" s="5">
        <v>0</v>
      </c>
      <c r="F4430" s="5">
        <f t="shared" si="559"/>
        <v>2173698900</v>
      </c>
      <c r="H4430" s="25" t="str">
        <f t="shared" si="560"/>
        <v>23</v>
      </c>
      <c r="I4430" s="25" t="str">
        <f t="shared" si="561"/>
        <v>10</v>
      </c>
      <c r="J4430" s="25" t="str">
        <f t="shared" si="562"/>
        <v>2018</v>
      </c>
      <c r="K4430" s="25" t="str">
        <f t="shared" si="563"/>
        <v>3</v>
      </c>
      <c r="L4430" s="25" t="str">
        <f t="shared" si="564"/>
        <v>301510</v>
      </c>
      <c r="M4430" s="25" t="str">
        <f t="shared" si="565"/>
        <v>LT AGUNG 1</v>
      </c>
    </row>
    <row r="4431" spans="2:13" x14ac:dyDescent="0.25">
      <c r="B4431" s="6">
        <v>43397</v>
      </c>
      <c r="C4431" s="4" t="s">
        <v>2480</v>
      </c>
      <c r="D4431" s="5">
        <v>60000</v>
      </c>
      <c r="E4431" s="5">
        <v>0</v>
      </c>
      <c r="F4431" s="5">
        <f t="shared" si="559"/>
        <v>2173758900</v>
      </c>
      <c r="H4431" s="25" t="str">
        <f t="shared" si="560"/>
        <v>23</v>
      </c>
      <c r="I4431" s="25" t="str">
        <f t="shared" si="561"/>
        <v>10</v>
      </c>
      <c r="J4431" s="25" t="str">
        <f t="shared" si="562"/>
        <v>2018</v>
      </c>
      <c r="K4431" s="25" t="str">
        <f t="shared" si="563"/>
        <v>3</v>
      </c>
      <c r="L4431" s="25" t="str">
        <f t="shared" si="564"/>
        <v>301512</v>
      </c>
      <c r="M4431" s="25" t="str">
        <f t="shared" si="565"/>
        <v>GEDONG 1</v>
      </c>
    </row>
    <row r="4432" spans="2:13" x14ac:dyDescent="0.25">
      <c r="B4432" s="6">
        <v>43397</v>
      </c>
      <c r="C4432" s="4" t="s">
        <v>2488</v>
      </c>
      <c r="D4432" s="5">
        <v>150000</v>
      </c>
      <c r="E4432" s="5">
        <v>0</v>
      </c>
      <c r="F4432" s="5">
        <f t="shared" si="559"/>
        <v>2173908900</v>
      </c>
      <c r="H4432" s="25" t="str">
        <f t="shared" si="560"/>
        <v>23</v>
      </c>
      <c r="I4432" s="25" t="str">
        <f t="shared" si="561"/>
        <v>10</v>
      </c>
      <c r="J4432" s="25" t="str">
        <f t="shared" si="562"/>
        <v>2018</v>
      </c>
      <c r="K4432" s="25" t="str">
        <f t="shared" si="563"/>
        <v>3</v>
      </c>
      <c r="L4432" s="25" t="str">
        <f t="shared" si="564"/>
        <v>301503</v>
      </c>
      <c r="M4432" s="25" t="str">
        <f t="shared" si="565"/>
        <v>CIPUTAT 1</v>
      </c>
    </row>
    <row r="4433" spans="2:13" x14ac:dyDescent="0.25">
      <c r="B4433" s="6">
        <v>43397</v>
      </c>
      <c r="C4433" s="4" t="s">
        <v>2484</v>
      </c>
      <c r="D4433" s="5">
        <v>180000</v>
      </c>
      <c r="E4433" s="5">
        <v>0</v>
      </c>
      <c r="F4433" s="5">
        <f t="shared" si="559"/>
        <v>2174088900</v>
      </c>
      <c r="H4433" s="25" t="str">
        <f t="shared" si="560"/>
        <v>23</v>
      </c>
      <c r="I4433" s="25" t="str">
        <f t="shared" si="561"/>
        <v>10</v>
      </c>
      <c r="J4433" s="25" t="str">
        <f t="shared" si="562"/>
        <v>2018</v>
      </c>
      <c r="K4433" s="25" t="str">
        <f t="shared" si="563"/>
        <v>3</v>
      </c>
      <c r="L4433" s="25" t="str">
        <f t="shared" si="564"/>
        <v>301504</v>
      </c>
      <c r="M4433" s="25" t="str">
        <f t="shared" si="565"/>
        <v>PD PINANG</v>
      </c>
    </row>
    <row r="4434" spans="2:13" x14ac:dyDescent="0.25">
      <c r="B4434" s="6">
        <v>43397</v>
      </c>
      <c r="C4434" s="4" t="s">
        <v>2489</v>
      </c>
      <c r="D4434" s="5">
        <v>210000</v>
      </c>
      <c r="E4434" s="5">
        <v>0</v>
      </c>
      <c r="F4434" s="5">
        <f t="shared" si="559"/>
        <v>2174298900</v>
      </c>
      <c r="H4434" s="25" t="str">
        <f t="shared" si="560"/>
        <v>23</v>
      </c>
      <c r="I4434" s="25" t="str">
        <f t="shared" si="561"/>
        <v>10</v>
      </c>
      <c r="J4434" s="25" t="str">
        <f t="shared" si="562"/>
        <v>2018</v>
      </c>
      <c r="K4434" s="25" t="str">
        <f t="shared" si="563"/>
        <v>3</v>
      </c>
      <c r="L4434" s="25" t="str">
        <f t="shared" si="564"/>
        <v>301507</v>
      </c>
      <c r="M4434" s="25" t="str">
        <f t="shared" si="565"/>
        <v>AMPERA 2</v>
      </c>
    </row>
    <row r="4435" spans="2:13" x14ac:dyDescent="0.25">
      <c r="B4435" s="6">
        <v>43397</v>
      </c>
      <c r="C4435" s="4" t="s">
        <v>2487</v>
      </c>
      <c r="D4435" s="5">
        <v>300000</v>
      </c>
      <c r="E4435" s="5">
        <v>0</v>
      </c>
      <c r="F4435" s="5">
        <f t="shared" si="559"/>
        <v>2174598900</v>
      </c>
      <c r="H4435" s="25" t="str">
        <f t="shared" si="560"/>
        <v>23</v>
      </c>
      <c r="I4435" s="25" t="str">
        <f t="shared" si="561"/>
        <v>10</v>
      </c>
      <c r="J4435" s="25" t="str">
        <f t="shared" si="562"/>
        <v>2018</v>
      </c>
      <c r="K4435" s="25" t="str">
        <f t="shared" si="563"/>
        <v>3</v>
      </c>
      <c r="L4435" s="25" t="str">
        <f t="shared" si="564"/>
        <v>301505</v>
      </c>
      <c r="M4435" s="25" t="str">
        <f t="shared" si="565"/>
        <v>FATMAWATI 2</v>
      </c>
    </row>
    <row r="4436" spans="2:13" x14ac:dyDescent="0.25">
      <c r="B4436" s="6">
        <v>43397</v>
      </c>
      <c r="C4436" s="4" t="s">
        <v>2488</v>
      </c>
      <c r="D4436" s="5">
        <v>30000</v>
      </c>
      <c r="E4436" s="5">
        <v>0</v>
      </c>
      <c r="F4436" s="5">
        <f t="shared" si="559"/>
        <v>2174628900</v>
      </c>
      <c r="H4436" s="25" t="str">
        <f t="shared" si="560"/>
        <v>23</v>
      </c>
      <c r="I4436" s="25" t="str">
        <f t="shared" si="561"/>
        <v>10</v>
      </c>
      <c r="J4436" s="25" t="str">
        <f t="shared" si="562"/>
        <v>2018</v>
      </c>
      <c r="K4436" s="25" t="str">
        <f t="shared" si="563"/>
        <v>3</v>
      </c>
      <c r="L4436" s="25" t="str">
        <f t="shared" si="564"/>
        <v>301503</v>
      </c>
      <c r="M4436" s="25" t="str">
        <f t="shared" si="565"/>
        <v>CIPUTAT 1</v>
      </c>
    </row>
    <row r="4437" spans="2:13" x14ac:dyDescent="0.25">
      <c r="B4437" s="6">
        <v>43397</v>
      </c>
      <c r="C4437" s="4" t="s">
        <v>2518</v>
      </c>
      <c r="D4437" s="5">
        <v>315000</v>
      </c>
      <c r="E4437" s="5">
        <v>0</v>
      </c>
      <c r="F4437" s="5">
        <f t="shared" si="559"/>
        <v>2174943900</v>
      </c>
      <c r="H4437" s="25" t="str">
        <f t="shared" si="560"/>
        <v>24</v>
      </c>
      <c r="I4437" s="25" t="str">
        <f t="shared" si="561"/>
        <v>10</v>
      </c>
      <c r="J4437" s="25" t="str">
        <f t="shared" si="562"/>
        <v>2018</v>
      </c>
      <c r="K4437" s="25" t="str">
        <f t="shared" si="563"/>
        <v>3</v>
      </c>
      <c r="L4437" s="25" t="str">
        <f t="shared" si="564"/>
        <v>301514</v>
      </c>
      <c r="M4437" s="25" t="str">
        <f t="shared" si="565"/>
        <v>PS REBO</v>
      </c>
    </row>
    <row r="4438" spans="2:13" x14ac:dyDescent="0.25">
      <c r="B4438" s="6">
        <v>43397</v>
      </c>
      <c r="C4438" s="4" t="s">
        <v>2519</v>
      </c>
      <c r="D4438" s="5">
        <v>90000</v>
      </c>
      <c r="E4438" s="5">
        <v>0</v>
      </c>
      <c r="F4438" s="5">
        <f t="shared" si="559"/>
        <v>2175033900</v>
      </c>
      <c r="H4438" s="25" t="str">
        <f t="shared" si="560"/>
        <v>24</v>
      </c>
      <c r="I4438" s="25" t="str">
        <f t="shared" si="561"/>
        <v>10</v>
      </c>
      <c r="J4438" s="25" t="str">
        <f t="shared" si="562"/>
        <v>2018</v>
      </c>
      <c r="K4438" s="25" t="str">
        <f t="shared" si="563"/>
        <v>3</v>
      </c>
      <c r="L4438" s="25" t="str">
        <f t="shared" si="564"/>
        <v>301516</v>
      </c>
      <c r="M4438" s="25" t="str">
        <f t="shared" si="565"/>
        <v>DUKUH 3</v>
      </c>
    </row>
    <row r="4439" spans="2:13" x14ac:dyDescent="0.25">
      <c r="B4439" s="6">
        <v>43397</v>
      </c>
      <c r="C4439" s="4" t="s">
        <v>2520</v>
      </c>
      <c r="D4439" s="5">
        <v>112500</v>
      </c>
      <c r="E4439" s="5">
        <v>0</v>
      </c>
      <c r="F4439" s="5">
        <f t="shared" si="559"/>
        <v>2175146400</v>
      </c>
      <c r="H4439" s="25" t="str">
        <f t="shared" si="560"/>
        <v>24</v>
      </c>
      <c r="I4439" s="25" t="str">
        <f t="shared" si="561"/>
        <v>10</v>
      </c>
      <c r="J4439" s="25" t="str">
        <f t="shared" si="562"/>
        <v>2018</v>
      </c>
      <c r="K4439" s="25" t="str">
        <f t="shared" si="563"/>
        <v>3</v>
      </c>
      <c r="L4439" s="25" t="str">
        <f t="shared" si="564"/>
        <v>301504</v>
      </c>
      <c r="M4439" s="25" t="str">
        <f t="shared" si="565"/>
        <v>PD PINANG</v>
      </c>
    </row>
    <row r="4440" spans="2:13" x14ac:dyDescent="0.25">
      <c r="B4440" s="6">
        <v>43397</v>
      </c>
      <c r="C4440" s="4" t="s">
        <v>2521</v>
      </c>
      <c r="D4440" s="5">
        <v>112500</v>
      </c>
      <c r="E4440" s="5">
        <v>0</v>
      </c>
      <c r="F4440" s="5">
        <f t="shared" si="559"/>
        <v>2175258900</v>
      </c>
      <c r="H4440" s="25" t="str">
        <f t="shared" si="560"/>
        <v>24</v>
      </c>
      <c r="I4440" s="25" t="str">
        <f t="shared" si="561"/>
        <v>10</v>
      </c>
      <c r="J4440" s="25" t="str">
        <f t="shared" si="562"/>
        <v>2018</v>
      </c>
      <c r="K4440" s="25" t="str">
        <f t="shared" si="563"/>
        <v>3</v>
      </c>
      <c r="L4440" s="25" t="str">
        <f t="shared" si="564"/>
        <v>301515</v>
      </c>
      <c r="M4440" s="25" t="str">
        <f t="shared" si="565"/>
        <v>DUKUH 1</v>
      </c>
    </row>
    <row r="4441" spans="2:13" x14ac:dyDescent="0.25">
      <c r="B4441" s="6">
        <v>43397</v>
      </c>
      <c r="C4441" s="4" t="s">
        <v>2522</v>
      </c>
      <c r="D4441" s="5">
        <v>90000</v>
      </c>
      <c r="E4441" s="5">
        <v>0</v>
      </c>
      <c r="F4441" s="5">
        <f t="shared" si="559"/>
        <v>2175348900</v>
      </c>
      <c r="H4441" s="25" t="str">
        <f t="shared" si="560"/>
        <v>24</v>
      </c>
      <c r="I4441" s="25" t="str">
        <f t="shared" si="561"/>
        <v>10</v>
      </c>
      <c r="J4441" s="25" t="str">
        <f t="shared" si="562"/>
        <v>2018</v>
      </c>
      <c r="K4441" s="25" t="str">
        <f t="shared" si="563"/>
        <v>3</v>
      </c>
      <c r="L4441" s="25" t="str">
        <f t="shared" si="564"/>
        <v>301511</v>
      </c>
      <c r="M4441" s="25" t="str">
        <f t="shared" si="565"/>
        <v>GEDONG 2</v>
      </c>
    </row>
    <row r="4442" spans="2:13" x14ac:dyDescent="0.25">
      <c r="B4442" s="6">
        <v>43397</v>
      </c>
      <c r="C4442" s="4" t="s">
        <v>2523</v>
      </c>
      <c r="D4442" s="5">
        <v>105000</v>
      </c>
      <c r="E4442" s="5">
        <v>0</v>
      </c>
      <c r="F4442" s="5">
        <f t="shared" si="559"/>
        <v>2175453900</v>
      </c>
      <c r="H4442" s="25" t="str">
        <f t="shared" si="560"/>
        <v>24</v>
      </c>
      <c r="I4442" s="25" t="str">
        <f t="shared" si="561"/>
        <v>10</v>
      </c>
      <c r="J4442" s="25" t="str">
        <f t="shared" si="562"/>
        <v>2018</v>
      </c>
      <c r="K4442" s="25" t="str">
        <f t="shared" si="563"/>
        <v>3</v>
      </c>
      <c r="L4442" s="25" t="str">
        <f t="shared" si="564"/>
        <v>301508</v>
      </c>
      <c r="M4442" s="25" t="str">
        <f t="shared" si="565"/>
        <v>AMPERA 1</v>
      </c>
    </row>
    <row r="4443" spans="2:13" x14ac:dyDescent="0.25">
      <c r="B4443" s="6">
        <v>43397</v>
      </c>
      <c r="C4443" s="4" t="s">
        <v>2524</v>
      </c>
      <c r="D4443" s="5">
        <v>90000</v>
      </c>
      <c r="E4443" s="5">
        <v>0</v>
      </c>
      <c r="F4443" s="5">
        <f t="shared" si="559"/>
        <v>2175543900</v>
      </c>
      <c r="H4443" s="25" t="str">
        <f t="shared" si="560"/>
        <v>24</v>
      </c>
      <c r="I4443" s="25" t="str">
        <f t="shared" si="561"/>
        <v>10</v>
      </c>
      <c r="J4443" s="25" t="str">
        <f t="shared" si="562"/>
        <v>2018</v>
      </c>
      <c r="K4443" s="25" t="str">
        <f t="shared" si="563"/>
        <v>3</v>
      </c>
      <c r="L4443" s="25" t="str">
        <f t="shared" si="564"/>
        <v>301507</v>
      </c>
      <c r="M4443" s="25" t="str">
        <f t="shared" si="565"/>
        <v>AMPERA 2</v>
      </c>
    </row>
    <row r="4444" spans="2:13" x14ac:dyDescent="0.25">
      <c r="B4444" s="6">
        <v>43397</v>
      </c>
      <c r="C4444" s="4" t="s">
        <v>2518</v>
      </c>
      <c r="D4444" s="5">
        <v>90000</v>
      </c>
      <c r="E4444" s="5">
        <v>0</v>
      </c>
      <c r="F4444" s="5">
        <f t="shared" si="559"/>
        <v>2175633900</v>
      </c>
      <c r="H4444" s="25" t="str">
        <f t="shared" si="560"/>
        <v>24</v>
      </c>
      <c r="I4444" s="25" t="str">
        <f t="shared" si="561"/>
        <v>10</v>
      </c>
      <c r="J4444" s="25" t="str">
        <f t="shared" si="562"/>
        <v>2018</v>
      </c>
      <c r="K4444" s="25" t="str">
        <f t="shared" si="563"/>
        <v>3</v>
      </c>
      <c r="L4444" s="25" t="str">
        <f t="shared" si="564"/>
        <v>301514</v>
      </c>
      <c r="M4444" s="25" t="str">
        <f t="shared" si="565"/>
        <v>PS REBO</v>
      </c>
    </row>
    <row r="4445" spans="2:13" x14ac:dyDescent="0.25">
      <c r="B4445" s="6">
        <v>43397</v>
      </c>
      <c r="C4445" s="4" t="s">
        <v>2519</v>
      </c>
      <c r="D4445" s="5">
        <v>43000</v>
      </c>
      <c r="E4445" s="5">
        <v>0</v>
      </c>
      <c r="F4445" s="5">
        <f t="shared" si="559"/>
        <v>2175676900</v>
      </c>
      <c r="H4445" s="25" t="str">
        <f t="shared" si="560"/>
        <v>24</v>
      </c>
      <c r="I4445" s="25" t="str">
        <f t="shared" si="561"/>
        <v>10</v>
      </c>
      <c r="J4445" s="25" t="str">
        <f t="shared" si="562"/>
        <v>2018</v>
      </c>
      <c r="K4445" s="25" t="str">
        <f t="shared" si="563"/>
        <v>3</v>
      </c>
      <c r="L4445" s="25" t="str">
        <f t="shared" si="564"/>
        <v>301516</v>
      </c>
      <c r="M4445" s="25" t="str">
        <f t="shared" si="565"/>
        <v>DUKUH 3</v>
      </c>
    </row>
    <row r="4446" spans="2:13" x14ac:dyDescent="0.25">
      <c r="B4446" s="6">
        <v>43397</v>
      </c>
      <c r="C4446" s="4" t="s">
        <v>2525</v>
      </c>
      <c r="D4446" s="5">
        <v>15000</v>
      </c>
      <c r="E4446" s="5">
        <v>0</v>
      </c>
      <c r="F4446" s="5">
        <f t="shared" si="559"/>
        <v>2175691900</v>
      </c>
      <c r="H4446" s="25" t="str">
        <f t="shared" si="560"/>
        <v>24</v>
      </c>
      <c r="I4446" s="25" t="str">
        <f t="shared" si="561"/>
        <v>10</v>
      </c>
      <c r="J4446" s="25" t="str">
        <f t="shared" si="562"/>
        <v>2018</v>
      </c>
      <c r="K4446" s="25" t="str">
        <f t="shared" si="563"/>
        <v>3</v>
      </c>
      <c r="L4446" s="25" t="str">
        <f t="shared" si="564"/>
        <v>301503</v>
      </c>
      <c r="M4446" s="25" t="str">
        <f t="shared" si="565"/>
        <v>CIPUTAT 1</v>
      </c>
    </row>
    <row r="4447" spans="2:13" x14ac:dyDescent="0.25">
      <c r="B4447" s="6">
        <v>43397</v>
      </c>
      <c r="C4447" s="4" t="s">
        <v>2526</v>
      </c>
      <c r="D4447" s="5">
        <v>45000</v>
      </c>
      <c r="E4447" s="5">
        <v>0</v>
      </c>
      <c r="F4447" s="5">
        <f t="shared" si="559"/>
        <v>2175736900</v>
      </c>
      <c r="H4447" s="25" t="str">
        <f t="shared" si="560"/>
        <v>24</v>
      </c>
      <c r="I4447" s="25" t="str">
        <f t="shared" si="561"/>
        <v>10</v>
      </c>
      <c r="J4447" s="25" t="str">
        <f t="shared" si="562"/>
        <v>2018</v>
      </c>
      <c r="K4447" s="25" t="str">
        <f t="shared" si="563"/>
        <v>3</v>
      </c>
      <c r="L4447" s="25" t="str">
        <f t="shared" si="564"/>
        <v>301513</v>
      </c>
      <c r="M4447" s="25" t="str">
        <f t="shared" si="565"/>
        <v>KP RAMBUTAN</v>
      </c>
    </row>
    <row r="4448" spans="2:13" x14ac:dyDescent="0.25">
      <c r="B4448" s="6">
        <v>43397</v>
      </c>
      <c r="C4448" s="4" t="s">
        <v>2527</v>
      </c>
      <c r="D4448" s="5">
        <v>105000</v>
      </c>
      <c r="E4448" s="5">
        <v>0</v>
      </c>
      <c r="F4448" s="5">
        <f t="shared" si="559"/>
        <v>2175841900</v>
      </c>
      <c r="H4448" s="25" t="str">
        <f t="shared" si="560"/>
        <v>24</v>
      </c>
      <c r="I4448" s="25" t="str">
        <f t="shared" si="561"/>
        <v>10</v>
      </c>
      <c r="J4448" s="25" t="str">
        <f t="shared" si="562"/>
        <v>2018</v>
      </c>
      <c r="K4448" s="25" t="str">
        <f t="shared" si="563"/>
        <v>3</v>
      </c>
      <c r="L4448" s="25" t="str">
        <f t="shared" si="564"/>
        <v>301505</v>
      </c>
      <c r="M4448" s="25" t="str">
        <f t="shared" si="565"/>
        <v>FATMAWATI 2</v>
      </c>
    </row>
    <row r="4449" spans="2:13" x14ac:dyDescent="0.25">
      <c r="B4449" s="6">
        <v>43397</v>
      </c>
      <c r="C4449" s="4" t="s">
        <v>2525</v>
      </c>
      <c r="D4449" s="5">
        <v>105000</v>
      </c>
      <c r="E4449" s="5">
        <v>0</v>
      </c>
      <c r="F4449" s="5">
        <f t="shared" si="559"/>
        <v>2175946900</v>
      </c>
      <c r="H4449" s="25" t="str">
        <f t="shared" si="560"/>
        <v>24</v>
      </c>
      <c r="I4449" s="25" t="str">
        <f t="shared" si="561"/>
        <v>10</v>
      </c>
      <c r="J4449" s="25" t="str">
        <f t="shared" si="562"/>
        <v>2018</v>
      </c>
      <c r="K4449" s="25" t="str">
        <f t="shared" si="563"/>
        <v>3</v>
      </c>
      <c r="L4449" s="25" t="str">
        <f t="shared" si="564"/>
        <v>301503</v>
      </c>
      <c r="M4449" s="25" t="str">
        <f t="shared" si="565"/>
        <v>CIPUTAT 1</v>
      </c>
    </row>
    <row r="4450" spans="2:13" x14ac:dyDescent="0.25">
      <c r="B4450" s="6">
        <v>43397</v>
      </c>
      <c r="C4450" s="4" t="s">
        <v>2528</v>
      </c>
      <c r="D4450" s="5">
        <v>30000</v>
      </c>
      <c r="E4450" s="5">
        <v>0</v>
      </c>
      <c r="F4450" s="5">
        <f t="shared" si="559"/>
        <v>2175976900</v>
      </c>
      <c r="H4450" s="25" t="str">
        <f t="shared" si="560"/>
        <v>24</v>
      </c>
      <c r="I4450" s="25" t="str">
        <f t="shared" si="561"/>
        <v>10</v>
      </c>
      <c r="J4450" s="25" t="str">
        <f t="shared" si="562"/>
        <v>2018</v>
      </c>
      <c r="K4450" s="25" t="str">
        <f t="shared" si="563"/>
        <v>3</v>
      </c>
      <c r="L4450" s="25" t="str">
        <f t="shared" si="564"/>
        <v>301512</v>
      </c>
      <c r="M4450" s="25" t="str">
        <f t="shared" si="565"/>
        <v>GEDONG 1</v>
      </c>
    </row>
    <row r="4451" spans="2:13" x14ac:dyDescent="0.25">
      <c r="B4451" s="6">
        <v>43397</v>
      </c>
      <c r="C4451" s="4" t="s">
        <v>2529</v>
      </c>
      <c r="D4451" s="5">
        <v>165000</v>
      </c>
      <c r="E4451" s="5">
        <v>0</v>
      </c>
      <c r="F4451" s="5">
        <f t="shared" si="559"/>
        <v>2176141900</v>
      </c>
      <c r="H4451" s="25" t="str">
        <f t="shared" si="560"/>
        <v>24</v>
      </c>
      <c r="I4451" s="25" t="str">
        <f t="shared" si="561"/>
        <v>10</v>
      </c>
      <c r="J4451" s="25" t="str">
        <f t="shared" si="562"/>
        <v>2018</v>
      </c>
      <c r="K4451" s="25" t="str">
        <f t="shared" si="563"/>
        <v>3</v>
      </c>
      <c r="L4451" s="25" t="str">
        <f t="shared" si="564"/>
        <v>301510</v>
      </c>
      <c r="M4451" s="25" t="str">
        <f t="shared" si="565"/>
        <v>LT AGUNG 1</v>
      </c>
    </row>
    <row r="4452" spans="2:13" x14ac:dyDescent="0.25">
      <c r="B4452" s="6">
        <v>43397</v>
      </c>
      <c r="C4452" s="4" t="s">
        <v>2528</v>
      </c>
      <c r="D4452" s="5">
        <v>157500</v>
      </c>
      <c r="E4452" s="5">
        <v>0</v>
      </c>
      <c r="F4452" s="5">
        <f t="shared" si="559"/>
        <v>2176299400</v>
      </c>
      <c r="H4452" s="25" t="str">
        <f t="shared" si="560"/>
        <v>24</v>
      </c>
      <c r="I4452" s="25" t="str">
        <f t="shared" si="561"/>
        <v>10</v>
      </c>
      <c r="J4452" s="25" t="str">
        <f t="shared" si="562"/>
        <v>2018</v>
      </c>
      <c r="K4452" s="25" t="str">
        <f t="shared" si="563"/>
        <v>3</v>
      </c>
      <c r="L4452" s="25" t="str">
        <f t="shared" si="564"/>
        <v>301512</v>
      </c>
      <c r="M4452" s="25" t="str">
        <f t="shared" si="565"/>
        <v>GEDONG 1</v>
      </c>
    </row>
    <row r="4453" spans="2:13" x14ac:dyDescent="0.25">
      <c r="B4453" s="6">
        <v>43397</v>
      </c>
      <c r="C4453" s="4" t="s">
        <v>2530</v>
      </c>
      <c r="D4453" s="5">
        <v>375000</v>
      </c>
      <c r="E4453" s="5">
        <v>0</v>
      </c>
      <c r="F4453" s="5">
        <f t="shared" si="559"/>
        <v>2176674400</v>
      </c>
      <c r="H4453" s="25" t="str">
        <f t="shared" si="560"/>
        <v>24</v>
      </c>
      <c r="I4453" s="25" t="str">
        <f t="shared" si="561"/>
        <v>10</v>
      </c>
      <c r="J4453" s="25" t="str">
        <f t="shared" si="562"/>
        <v>2018</v>
      </c>
      <c r="K4453" s="25" t="str">
        <f t="shared" si="563"/>
        <v>3</v>
      </c>
      <c r="L4453" s="25" t="str">
        <f t="shared" si="564"/>
        <v>301509</v>
      </c>
      <c r="M4453" s="25" t="str">
        <f t="shared" si="565"/>
        <v>LT AGUNG 2</v>
      </c>
    </row>
    <row r="4454" spans="2:13" x14ac:dyDescent="0.25">
      <c r="B4454" s="6">
        <v>43397</v>
      </c>
      <c r="C4454" s="4" t="s">
        <v>2521</v>
      </c>
      <c r="D4454" s="5">
        <v>21500</v>
      </c>
      <c r="E4454" s="5">
        <v>0</v>
      </c>
      <c r="F4454" s="5">
        <f t="shared" ref="F4454:F4517" si="566">F4453+D4454-E4454</f>
        <v>2176695900</v>
      </c>
      <c r="H4454" s="25" t="str">
        <f t="shared" si="560"/>
        <v>24</v>
      </c>
      <c r="I4454" s="25" t="str">
        <f t="shared" si="561"/>
        <v>10</v>
      </c>
      <c r="J4454" s="25" t="str">
        <f t="shared" si="562"/>
        <v>2018</v>
      </c>
      <c r="K4454" s="25" t="str">
        <f t="shared" si="563"/>
        <v>3</v>
      </c>
      <c r="L4454" s="25" t="str">
        <f t="shared" si="564"/>
        <v>301515</v>
      </c>
      <c r="M4454" s="25" t="str">
        <f t="shared" si="565"/>
        <v>DUKUH 1</v>
      </c>
    </row>
    <row r="4455" spans="2:13" x14ac:dyDescent="0.25">
      <c r="B4455" s="6">
        <v>43397</v>
      </c>
      <c r="C4455" s="4" t="s">
        <v>2529</v>
      </c>
      <c r="D4455" s="5">
        <v>82500</v>
      </c>
      <c r="E4455" s="5">
        <v>0</v>
      </c>
      <c r="F4455" s="5">
        <f t="shared" si="566"/>
        <v>2176778400</v>
      </c>
      <c r="H4455" s="25" t="str">
        <f t="shared" si="560"/>
        <v>24</v>
      </c>
      <c r="I4455" s="25" t="str">
        <f t="shared" si="561"/>
        <v>10</v>
      </c>
      <c r="J4455" s="25" t="str">
        <f t="shared" si="562"/>
        <v>2018</v>
      </c>
      <c r="K4455" s="25" t="str">
        <f t="shared" si="563"/>
        <v>3</v>
      </c>
      <c r="L4455" s="25" t="str">
        <f t="shared" si="564"/>
        <v>301510</v>
      </c>
      <c r="M4455" s="25" t="str">
        <f t="shared" si="565"/>
        <v>LT AGUNG 1</v>
      </c>
    </row>
    <row r="4456" spans="2:13" x14ac:dyDescent="0.25">
      <c r="B4456" s="6">
        <v>43397</v>
      </c>
      <c r="C4456" s="4" t="s">
        <v>2520</v>
      </c>
      <c r="D4456" s="5">
        <v>82500</v>
      </c>
      <c r="E4456" s="5">
        <v>0</v>
      </c>
      <c r="F4456" s="5">
        <f t="shared" si="566"/>
        <v>2176860900</v>
      </c>
      <c r="H4456" s="25" t="str">
        <f t="shared" si="560"/>
        <v>24</v>
      </c>
      <c r="I4456" s="25" t="str">
        <f t="shared" si="561"/>
        <v>10</v>
      </c>
      <c r="J4456" s="25" t="str">
        <f t="shared" si="562"/>
        <v>2018</v>
      </c>
      <c r="K4456" s="25" t="str">
        <f t="shared" si="563"/>
        <v>3</v>
      </c>
      <c r="L4456" s="25" t="str">
        <f t="shared" si="564"/>
        <v>301504</v>
      </c>
      <c r="M4456" s="25" t="str">
        <f t="shared" si="565"/>
        <v>PD PINANG</v>
      </c>
    </row>
    <row r="4457" spans="2:13" x14ac:dyDescent="0.25">
      <c r="B4457" s="6">
        <v>43397</v>
      </c>
      <c r="C4457" s="4" t="s">
        <v>2531</v>
      </c>
      <c r="D4457" s="5">
        <v>60000</v>
      </c>
      <c r="E4457" s="5">
        <v>0</v>
      </c>
      <c r="F4457" s="5">
        <f t="shared" si="566"/>
        <v>2176920900</v>
      </c>
      <c r="H4457" s="25" t="str">
        <f t="shared" si="560"/>
        <v>24</v>
      </c>
      <c r="I4457" s="25" t="str">
        <f t="shared" si="561"/>
        <v>10</v>
      </c>
      <c r="J4457" s="25" t="str">
        <f t="shared" si="562"/>
        <v>2018</v>
      </c>
      <c r="K4457" s="25" t="str">
        <f t="shared" si="563"/>
        <v>3</v>
      </c>
      <c r="L4457" s="25" t="str">
        <f t="shared" si="564"/>
        <v>301506</v>
      </c>
      <c r="M4457" s="25" t="str">
        <f t="shared" si="565"/>
        <v>FATMAWATI 1</v>
      </c>
    </row>
    <row r="4458" spans="2:13" x14ac:dyDescent="0.25">
      <c r="B4458" s="6">
        <v>43397</v>
      </c>
      <c r="C4458" s="4" t="s">
        <v>2523</v>
      </c>
      <c r="D4458" s="5">
        <v>30000</v>
      </c>
      <c r="E4458" s="5">
        <v>0</v>
      </c>
      <c r="F4458" s="5">
        <f t="shared" si="566"/>
        <v>2176950900</v>
      </c>
      <c r="H4458" s="25" t="str">
        <f t="shared" si="560"/>
        <v>24</v>
      </c>
      <c r="I4458" s="25" t="str">
        <f t="shared" si="561"/>
        <v>10</v>
      </c>
      <c r="J4458" s="25" t="str">
        <f t="shared" si="562"/>
        <v>2018</v>
      </c>
      <c r="K4458" s="25" t="str">
        <f t="shared" si="563"/>
        <v>3</v>
      </c>
      <c r="L4458" s="25" t="str">
        <f t="shared" si="564"/>
        <v>301508</v>
      </c>
      <c r="M4458" s="25" t="str">
        <f t="shared" si="565"/>
        <v>AMPERA 1</v>
      </c>
    </row>
    <row r="4459" spans="2:13" x14ac:dyDescent="0.25">
      <c r="B4459" s="6">
        <v>43397</v>
      </c>
      <c r="C4459" s="4" t="s">
        <v>2531</v>
      </c>
      <c r="D4459" s="5">
        <v>90000</v>
      </c>
      <c r="E4459" s="5">
        <v>0</v>
      </c>
      <c r="F4459" s="5">
        <f t="shared" si="566"/>
        <v>2177040900</v>
      </c>
      <c r="H4459" s="25" t="str">
        <f t="shared" si="560"/>
        <v>24</v>
      </c>
      <c r="I4459" s="25" t="str">
        <f t="shared" si="561"/>
        <v>10</v>
      </c>
      <c r="J4459" s="25" t="str">
        <f t="shared" si="562"/>
        <v>2018</v>
      </c>
      <c r="K4459" s="25" t="str">
        <f t="shared" si="563"/>
        <v>3</v>
      </c>
      <c r="L4459" s="25" t="str">
        <f t="shared" si="564"/>
        <v>301506</v>
      </c>
      <c r="M4459" s="25" t="str">
        <f t="shared" si="565"/>
        <v>FATMAWATI 1</v>
      </c>
    </row>
    <row r="4460" spans="2:13" x14ac:dyDescent="0.25">
      <c r="B4460" s="6">
        <v>43397</v>
      </c>
      <c r="C4460" s="4" t="s">
        <v>2532</v>
      </c>
      <c r="D4460" s="5">
        <v>60000</v>
      </c>
      <c r="E4460" s="5">
        <v>0</v>
      </c>
      <c r="F4460" s="5">
        <f t="shared" si="566"/>
        <v>2177100900</v>
      </c>
      <c r="H4460" s="25" t="str">
        <f t="shared" si="560"/>
        <v>24</v>
      </c>
      <c r="I4460" s="25" t="str">
        <f t="shared" si="561"/>
        <v>10</v>
      </c>
      <c r="J4460" s="25" t="str">
        <f t="shared" si="562"/>
        <v>2018</v>
      </c>
      <c r="K4460" s="25" t="str">
        <f t="shared" si="563"/>
        <v>1</v>
      </c>
      <c r="L4460" s="25" t="str">
        <f t="shared" si="564"/>
        <v>301505</v>
      </c>
      <c r="M4460" s="25" t="str">
        <f t="shared" si="565"/>
        <v>FATMAWATI 2</v>
      </c>
    </row>
    <row r="4461" spans="2:13" x14ac:dyDescent="0.25">
      <c r="B4461" s="6">
        <v>43397</v>
      </c>
      <c r="C4461" s="4" t="s">
        <v>2533</v>
      </c>
      <c r="D4461" s="5">
        <v>1020000</v>
      </c>
      <c r="E4461" s="5">
        <v>0</v>
      </c>
      <c r="F4461" s="5">
        <f t="shared" si="566"/>
        <v>2178120900</v>
      </c>
      <c r="H4461" s="25" t="str">
        <f t="shared" si="560"/>
        <v>24</v>
      </c>
      <c r="I4461" s="25" t="str">
        <f t="shared" si="561"/>
        <v>10</v>
      </c>
      <c r="J4461" s="25" t="str">
        <f t="shared" si="562"/>
        <v>2018</v>
      </c>
      <c r="K4461" s="25" t="str">
        <f t="shared" si="563"/>
        <v>1</v>
      </c>
      <c r="L4461" s="25" t="str">
        <f t="shared" si="564"/>
        <v>301506</v>
      </c>
      <c r="M4461" s="25" t="str">
        <f t="shared" si="565"/>
        <v>FATMAWATI 1</v>
      </c>
    </row>
    <row r="4462" spans="2:13" x14ac:dyDescent="0.25">
      <c r="B4462" s="6">
        <v>43397</v>
      </c>
      <c r="C4462" s="4" t="s">
        <v>2525</v>
      </c>
      <c r="D4462" s="5">
        <v>15000</v>
      </c>
      <c r="E4462" s="5">
        <v>0</v>
      </c>
      <c r="F4462" s="5">
        <f t="shared" si="566"/>
        <v>2178135900</v>
      </c>
      <c r="H4462" s="25" t="str">
        <f t="shared" si="560"/>
        <v>24</v>
      </c>
      <c r="I4462" s="25" t="str">
        <f t="shared" si="561"/>
        <v>10</v>
      </c>
      <c r="J4462" s="25" t="str">
        <f t="shared" si="562"/>
        <v>2018</v>
      </c>
      <c r="K4462" s="25" t="str">
        <f t="shared" si="563"/>
        <v>3</v>
      </c>
      <c r="L4462" s="25" t="str">
        <f t="shared" si="564"/>
        <v>301503</v>
      </c>
      <c r="M4462" s="25" t="str">
        <f t="shared" si="565"/>
        <v>CIPUTAT 1</v>
      </c>
    </row>
    <row r="4463" spans="2:13" x14ac:dyDescent="0.25">
      <c r="B4463" s="6">
        <v>43397</v>
      </c>
      <c r="C4463" s="4" t="s">
        <v>2534</v>
      </c>
      <c r="D4463" s="5">
        <v>1005000</v>
      </c>
      <c r="E4463" s="5">
        <v>0</v>
      </c>
      <c r="F4463" s="5">
        <f t="shared" si="566"/>
        <v>2179140900</v>
      </c>
      <c r="H4463" s="25" t="str">
        <f t="shared" si="560"/>
        <v>24</v>
      </c>
      <c r="I4463" s="25" t="str">
        <f t="shared" si="561"/>
        <v>10</v>
      </c>
      <c r="J4463" s="25" t="str">
        <f t="shared" si="562"/>
        <v>2018</v>
      </c>
      <c r="K4463" s="25" t="str">
        <f t="shared" si="563"/>
        <v>1</v>
      </c>
      <c r="L4463" s="25" t="str">
        <f t="shared" si="564"/>
        <v>301504</v>
      </c>
      <c r="M4463" s="25" t="str">
        <f t="shared" si="565"/>
        <v>PD PINANG</v>
      </c>
    </row>
    <row r="4464" spans="2:13" x14ac:dyDescent="0.25">
      <c r="B4464" s="6">
        <v>43397</v>
      </c>
      <c r="C4464" s="4" t="s">
        <v>2535</v>
      </c>
      <c r="D4464" s="5">
        <v>105000</v>
      </c>
      <c r="E4464" s="5">
        <v>0</v>
      </c>
      <c r="F4464" s="5">
        <f t="shared" si="566"/>
        <v>2179245900</v>
      </c>
      <c r="H4464" s="25" t="str">
        <f t="shared" si="560"/>
        <v>24</v>
      </c>
      <c r="I4464" s="25" t="str">
        <f t="shared" si="561"/>
        <v>10</v>
      </c>
      <c r="J4464" s="25" t="str">
        <f t="shared" si="562"/>
        <v>2018</v>
      </c>
      <c r="K4464" s="25" t="str">
        <f t="shared" si="563"/>
        <v>1</v>
      </c>
      <c r="L4464" s="25" t="str">
        <f t="shared" si="564"/>
        <v>301503</v>
      </c>
      <c r="M4464" s="25" t="str">
        <f t="shared" si="565"/>
        <v>CIPUTAT 1</v>
      </c>
    </row>
    <row r="4465" spans="2:13" x14ac:dyDescent="0.25">
      <c r="B4465" s="6">
        <v>43397</v>
      </c>
      <c r="C4465" s="4" t="s">
        <v>2536</v>
      </c>
      <c r="D4465" s="5">
        <v>210000</v>
      </c>
      <c r="E4465" s="5">
        <v>0</v>
      </c>
      <c r="F4465" s="5">
        <f t="shared" si="566"/>
        <v>2179455900</v>
      </c>
      <c r="H4465" s="25" t="str">
        <f t="shared" si="560"/>
        <v>24</v>
      </c>
      <c r="I4465" s="25" t="str">
        <f t="shared" si="561"/>
        <v>10</v>
      </c>
      <c r="J4465" s="25" t="str">
        <f t="shared" si="562"/>
        <v>2018</v>
      </c>
      <c r="K4465" s="25" t="str">
        <f t="shared" si="563"/>
        <v>1</v>
      </c>
      <c r="L4465" s="25" t="str">
        <f t="shared" si="564"/>
        <v>301508</v>
      </c>
      <c r="M4465" s="25" t="str">
        <f t="shared" si="565"/>
        <v>AMPERA 1</v>
      </c>
    </row>
    <row r="4466" spans="2:13" x14ac:dyDescent="0.25">
      <c r="B4466" s="6">
        <v>43397</v>
      </c>
      <c r="C4466" s="4" t="s">
        <v>2532</v>
      </c>
      <c r="D4466" s="5">
        <v>735000</v>
      </c>
      <c r="E4466" s="5">
        <v>0</v>
      </c>
      <c r="F4466" s="5">
        <f t="shared" si="566"/>
        <v>2180190900</v>
      </c>
      <c r="H4466" s="25" t="str">
        <f t="shared" si="560"/>
        <v>24</v>
      </c>
      <c r="I4466" s="25" t="str">
        <f t="shared" si="561"/>
        <v>10</v>
      </c>
      <c r="J4466" s="25" t="str">
        <f t="shared" si="562"/>
        <v>2018</v>
      </c>
      <c r="K4466" s="25" t="str">
        <f t="shared" si="563"/>
        <v>1</v>
      </c>
      <c r="L4466" s="25" t="str">
        <f t="shared" si="564"/>
        <v>301505</v>
      </c>
      <c r="M4466" s="25" t="str">
        <f t="shared" si="565"/>
        <v>FATMAWATI 2</v>
      </c>
    </row>
    <row r="4467" spans="2:13" x14ac:dyDescent="0.25">
      <c r="B4467" s="6">
        <v>43397</v>
      </c>
      <c r="C4467" s="4" t="s">
        <v>2534</v>
      </c>
      <c r="D4467" s="5">
        <v>255000</v>
      </c>
      <c r="E4467" s="5">
        <v>0</v>
      </c>
      <c r="F4467" s="5">
        <f t="shared" si="566"/>
        <v>2180445900</v>
      </c>
      <c r="H4467" s="25" t="str">
        <f t="shared" si="560"/>
        <v>24</v>
      </c>
      <c r="I4467" s="25" t="str">
        <f t="shared" si="561"/>
        <v>10</v>
      </c>
      <c r="J4467" s="25" t="str">
        <f t="shared" si="562"/>
        <v>2018</v>
      </c>
      <c r="K4467" s="25" t="str">
        <f t="shared" si="563"/>
        <v>1</v>
      </c>
      <c r="L4467" s="25" t="str">
        <f t="shared" si="564"/>
        <v>301504</v>
      </c>
      <c r="M4467" s="25" t="str">
        <f t="shared" si="565"/>
        <v>PD PINANG</v>
      </c>
    </row>
    <row r="4468" spans="2:13" x14ac:dyDescent="0.25">
      <c r="B4468" s="6">
        <v>43397</v>
      </c>
      <c r="C4468" s="4" t="s">
        <v>2537</v>
      </c>
      <c r="D4468" s="5">
        <v>120000</v>
      </c>
      <c r="E4468" s="5">
        <v>0</v>
      </c>
      <c r="F4468" s="5">
        <f t="shared" si="566"/>
        <v>2180565900</v>
      </c>
      <c r="H4468" s="25" t="str">
        <f t="shared" si="560"/>
        <v>24</v>
      </c>
      <c r="I4468" s="25" t="str">
        <f t="shared" si="561"/>
        <v>10</v>
      </c>
      <c r="J4468" s="25" t="str">
        <f t="shared" si="562"/>
        <v>2018</v>
      </c>
      <c r="K4468" s="25" t="str">
        <f t="shared" si="563"/>
        <v>1</v>
      </c>
      <c r="L4468" s="25" t="str">
        <f t="shared" si="564"/>
        <v>301510</v>
      </c>
      <c r="M4468" s="25" t="str">
        <f t="shared" si="565"/>
        <v>LT AGUNG 1</v>
      </c>
    </row>
    <row r="4469" spans="2:13" x14ac:dyDescent="0.25">
      <c r="B4469" s="6">
        <v>43397</v>
      </c>
      <c r="C4469" s="4" t="s">
        <v>2535</v>
      </c>
      <c r="D4469" s="5">
        <v>930000</v>
      </c>
      <c r="E4469" s="5">
        <v>0</v>
      </c>
      <c r="F4469" s="5">
        <f t="shared" si="566"/>
        <v>2181495900</v>
      </c>
      <c r="H4469" s="25" t="str">
        <f t="shared" si="560"/>
        <v>24</v>
      </c>
      <c r="I4469" s="25" t="str">
        <f t="shared" si="561"/>
        <v>10</v>
      </c>
      <c r="J4469" s="25" t="str">
        <f t="shared" si="562"/>
        <v>2018</v>
      </c>
      <c r="K4469" s="25" t="str">
        <f t="shared" si="563"/>
        <v>1</v>
      </c>
      <c r="L4469" s="25" t="str">
        <f t="shared" si="564"/>
        <v>301503</v>
      </c>
      <c r="M4469" s="25" t="str">
        <f t="shared" si="565"/>
        <v>CIPUTAT 1</v>
      </c>
    </row>
    <row r="4470" spans="2:13" x14ac:dyDescent="0.25">
      <c r="B4470" s="6">
        <v>43397</v>
      </c>
      <c r="C4470" s="4" t="s">
        <v>2538</v>
      </c>
      <c r="D4470" s="5">
        <v>2505000</v>
      </c>
      <c r="E4470" s="5">
        <v>0</v>
      </c>
      <c r="F4470" s="5">
        <f t="shared" si="566"/>
        <v>2184000900</v>
      </c>
      <c r="H4470" s="25" t="str">
        <f t="shared" si="560"/>
        <v>24</v>
      </c>
      <c r="I4470" s="25" t="str">
        <f t="shared" si="561"/>
        <v>10</v>
      </c>
      <c r="J4470" s="25" t="str">
        <f t="shared" si="562"/>
        <v>2018</v>
      </c>
      <c r="K4470" s="25" t="str">
        <f t="shared" si="563"/>
        <v>1</v>
      </c>
      <c r="L4470" s="25" t="str">
        <f t="shared" si="564"/>
        <v>301509</v>
      </c>
      <c r="M4470" s="25" t="str">
        <f t="shared" si="565"/>
        <v>LT AGUNG 2</v>
      </c>
    </row>
    <row r="4471" spans="2:13" x14ac:dyDescent="0.25">
      <c r="B4471" s="6">
        <v>43397</v>
      </c>
      <c r="C4471" s="4" t="s">
        <v>2538</v>
      </c>
      <c r="D4471" s="5">
        <v>90000</v>
      </c>
      <c r="E4471" s="5">
        <v>0</v>
      </c>
      <c r="F4471" s="5">
        <f t="shared" si="566"/>
        <v>2184090900</v>
      </c>
      <c r="H4471" s="25" t="str">
        <f t="shared" si="560"/>
        <v>24</v>
      </c>
      <c r="I4471" s="25" t="str">
        <f t="shared" si="561"/>
        <v>10</v>
      </c>
      <c r="J4471" s="25" t="str">
        <f t="shared" si="562"/>
        <v>2018</v>
      </c>
      <c r="K4471" s="25" t="str">
        <f t="shared" si="563"/>
        <v>1</v>
      </c>
      <c r="L4471" s="25" t="str">
        <f t="shared" si="564"/>
        <v>301509</v>
      </c>
      <c r="M4471" s="25" t="str">
        <f t="shared" si="565"/>
        <v>LT AGUNG 2</v>
      </c>
    </row>
    <row r="4472" spans="2:13" x14ac:dyDescent="0.25">
      <c r="B4472" s="6">
        <v>43397</v>
      </c>
      <c r="C4472" s="4" t="s">
        <v>2533</v>
      </c>
      <c r="D4472" s="5">
        <v>195000</v>
      </c>
      <c r="E4472" s="5">
        <v>0</v>
      </c>
      <c r="F4472" s="5">
        <f t="shared" si="566"/>
        <v>2184285900</v>
      </c>
      <c r="H4472" s="25" t="str">
        <f t="shared" si="560"/>
        <v>24</v>
      </c>
      <c r="I4472" s="25" t="str">
        <f t="shared" si="561"/>
        <v>10</v>
      </c>
      <c r="J4472" s="25" t="str">
        <f t="shared" si="562"/>
        <v>2018</v>
      </c>
      <c r="K4472" s="25" t="str">
        <f t="shared" si="563"/>
        <v>1</v>
      </c>
      <c r="L4472" s="25" t="str">
        <f t="shared" si="564"/>
        <v>301506</v>
      </c>
      <c r="M4472" s="25" t="str">
        <f t="shared" si="565"/>
        <v>FATMAWATI 1</v>
      </c>
    </row>
    <row r="4473" spans="2:13" x14ac:dyDescent="0.25">
      <c r="B4473" s="6">
        <v>43397</v>
      </c>
      <c r="C4473" s="4" t="s">
        <v>2539</v>
      </c>
      <c r="D4473" s="5">
        <v>90000</v>
      </c>
      <c r="E4473" s="5">
        <v>0</v>
      </c>
      <c r="F4473" s="5">
        <f t="shared" si="566"/>
        <v>2184375900</v>
      </c>
      <c r="H4473" s="25" t="str">
        <f t="shared" si="560"/>
        <v>24</v>
      </c>
      <c r="I4473" s="25" t="str">
        <f t="shared" si="561"/>
        <v>10</v>
      </c>
      <c r="J4473" s="25" t="str">
        <f t="shared" si="562"/>
        <v>2018</v>
      </c>
      <c r="K4473" s="25" t="str">
        <f t="shared" si="563"/>
        <v>1</v>
      </c>
      <c r="L4473" s="25" t="str">
        <f t="shared" si="564"/>
        <v>301507</v>
      </c>
      <c r="M4473" s="25" t="str">
        <f t="shared" si="565"/>
        <v>AMPERA 2</v>
      </c>
    </row>
    <row r="4474" spans="2:13" x14ac:dyDescent="0.25">
      <c r="B4474" s="6">
        <v>43397</v>
      </c>
      <c r="C4474" s="4" t="s">
        <v>2537</v>
      </c>
      <c r="D4474" s="5">
        <v>1425000</v>
      </c>
      <c r="E4474" s="5">
        <v>0</v>
      </c>
      <c r="F4474" s="5">
        <f t="shared" si="566"/>
        <v>2185800900</v>
      </c>
      <c r="H4474" s="25" t="str">
        <f t="shared" si="560"/>
        <v>24</v>
      </c>
      <c r="I4474" s="25" t="str">
        <f t="shared" si="561"/>
        <v>10</v>
      </c>
      <c r="J4474" s="25" t="str">
        <f t="shared" si="562"/>
        <v>2018</v>
      </c>
      <c r="K4474" s="25" t="str">
        <f t="shared" si="563"/>
        <v>1</v>
      </c>
      <c r="L4474" s="25" t="str">
        <f t="shared" si="564"/>
        <v>301510</v>
      </c>
      <c r="M4474" s="25" t="str">
        <f t="shared" si="565"/>
        <v>LT AGUNG 1</v>
      </c>
    </row>
    <row r="4475" spans="2:13" x14ac:dyDescent="0.25">
      <c r="B4475" s="6">
        <v>43397</v>
      </c>
      <c r="C4475" s="4" t="s">
        <v>2540</v>
      </c>
      <c r="D4475" s="5">
        <v>1380000</v>
      </c>
      <c r="E4475" s="5">
        <v>0</v>
      </c>
      <c r="F4475" s="5">
        <f t="shared" si="566"/>
        <v>2187180900</v>
      </c>
      <c r="H4475" s="25" t="str">
        <f t="shared" si="560"/>
        <v>24</v>
      </c>
      <c r="I4475" s="25" t="str">
        <f t="shared" si="561"/>
        <v>10</v>
      </c>
      <c r="J4475" s="25" t="str">
        <f t="shared" si="562"/>
        <v>2018</v>
      </c>
      <c r="K4475" s="25" t="str">
        <f t="shared" si="563"/>
        <v>1</v>
      </c>
      <c r="L4475" s="25" t="str">
        <f t="shared" si="564"/>
        <v>301511</v>
      </c>
      <c r="M4475" s="25" t="str">
        <f t="shared" si="565"/>
        <v>GEDONG 2</v>
      </c>
    </row>
    <row r="4476" spans="2:13" x14ac:dyDescent="0.25">
      <c r="B4476" s="6">
        <v>43397</v>
      </c>
      <c r="C4476" s="4" t="s">
        <v>2539</v>
      </c>
      <c r="D4476" s="5">
        <v>1095000</v>
      </c>
      <c r="E4476" s="5">
        <v>0</v>
      </c>
      <c r="F4476" s="5">
        <f t="shared" si="566"/>
        <v>2188275900</v>
      </c>
      <c r="H4476" s="25" t="str">
        <f t="shared" si="560"/>
        <v>24</v>
      </c>
      <c r="I4476" s="25" t="str">
        <f t="shared" si="561"/>
        <v>10</v>
      </c>
      <c r="J4476" s="25" t="str">
        <f t="shared" si="562"/>
        <v>2018</v>
      </c>
      <c r="K4476" s="25" t="str">
        <f t="shared" si="563"/>
        <v>1</v>
      </c>
      <c r="L4476" s="25" t="str">
        <f t="shared" si="564"/>
        <v>301507</v>
      </c>
      <c r="M4476" s="25" t="str">
        <f t="shared" si="565"/>
        <v>AMPERA 2</v>
      </c>
    </row>
    <row r="4477" spans="2:13" x14ac:dyDescent="0.25">
      <c r="B4477" s="6">
        <v>43397</v>
      </c>
      <c r="C4477" s="4" t="s">
        <v>2536</v>
      </c>
      <c r="D4477" s="5">
        <v>990000</v>
      </c>
      <c r="E4477" s="5">
        <v>0</v>
      </c>
      <c r="F4477" s="5">
        <f t="shared" si="566"/>
        <v>2189265900</v>
      </c>
      <c r="H4477" s="25" t="str">
        <f t="shared" si="560"/>
        <v>24</v>
      </c>
      <c r="I4477" s="25" t="str">
        <f t="shared" si="561"/>
        <v>10</v>
      </c>
      <c r="J4477" s="25" t="str">
        <f t="shared" si="562"/>
        <v>2018</v>
      </c>
      <c r="K4477" s="25" t="str">
        <f t="shared" si="563"/>
        <v>1</v>
      </c>
      <c r="L4477" s="25" t="str">
        <f t="shared" si="564"/>
        <v>301508</v>
      </c>
      <c r="M4477" s="25" t="str">
        <f t="shared" si="565"/>
        <v>AMPERA 1</v>
      </c>
    </row>
    <row r="4478" spans="2:13" x14ac:dyDescent="0.25">
      <c r="B4478" s="6">
        <v>43398</v>
      </c>
      <c r="C4478" s="4" t="s">
        <v>2541</v>
      </c>
      <c r="D4478" s="5">
        <v>258000</v>
      </c>
      <c r="E4478" s="5">
        <v>0</v>
      </c>
      <c r="F4478" s="5">
        <f t="shared" si="566"/>
        <v>2189523900</v>
      </c>
      <c r="H4478" s="25" t="str">
        <f t="shared" ref="H4478:H4541" si="567">MID(C4478,81,2)</f>
        <v>24</v>
      </c>
      <c r="I4478" s="25" t="str">
        <f t="shared" ref="I4478:I4541" si="568">MID(C4478,83,2)</f>
        <v>10</v>
      </c>
      <c r="J4478" s="25" t="str">
        <f t="shared" ref="J4478:J4541" si="569">MID(C4478,85,4)</f>
        <v>2018</v>
      </c>
      <c r="K4478" s="25" t="str">
        <f t="shared" ref="K4478:K4541" si="570">MID(C4478,90,1)</f>
        <v>1</v>
      </c>
      <c r="L4478" s="25" t="str">
        <f t="shared" ref="L4478:L4541" si="571">MID(C4478,92,6)</f>
        <v>301515</v>
      </c>
      <c r="M4478" s="25" t="str">
        <f t="shared" ref="M4478:M4541" si="572">MID(C4478,99,15)</f>
        <v>DUKUH 1</v>
      </c>
    </row>
    <row r="4479" spans="2:13" x14ac:dyDescent="0.25">
      <c r="B4479" s="6">
        <v>43398</v>
      </c>
      <c r="C4479" s="4" t="s">
        <v>2542</v>
      </c>
      <c r="D4479" s="5">
        <v>15000</v>
      </c>
      <c r="E4479" s="5">
        <v>0</v>
      </c>
      <c r="F4479" s="5">
        <f t="shared" si="566"/>
        <v>2189538900</v>
      </c>
      <c r="H4479" s="25" t="str">
        <f t="shared" si="567"/>
        <v>24</v>
      </c>
      <c r="I4479" s="25" t="str">
        <f t="shared" si="568"/>
        <v>10</v>
      </c>
      <c r="J4479" s="25" t="str">
        <f t="shared" si="569"/>
        <v>2018</v>
      </c>
      <c r="K4479" s="25" t="str">
        <f t="shared" si="570"/>
        <v>1</v>
      </c>
      <c r="L4479" s="25" t="str">
        <f t="shared" si="571"/>
        <v>301512</v>
      </c>
      <c r="M4479" s="25" t="str">
        <f t="shared" si="572"/>
        <v>GEDONG 1</v>
      </c>
    </row>
    <row r="4480" spans="2:13" x14ac:dyDescent="0.25">
      <c r="B4480" s="6">
        <v>43398</v>
      </c>
      <c r="C4480" s="4" t="s">
        <v>2543</v>
      </c>
      <c r="D4480" s="5">
        <v>765000</v>
      </c>
      <c r="E4480" s="5">
        <v>0</v>
      </c>
      <c r="F4480" s="5">
        <f t="shared" si="566"/>
        <v>2190303900</v>
      </c>
      <c r="H4480" s="25" t="str">
        <f t="shared" si="567"/>
        <v>24</v>
      </c>
      <c r="I4480" s="25" t="str">
        <f t="shared" si="568"/>
        <v>10</v>
      </c>
      <c r="J4480" s="25" t="str">
        <f t="shared" si="569"/>
        <v>2018</v>
      </c>
      <c r="K4480" s="25" t="str">
        <f t="shared" si="570"/>
        <v>1</v>
      </c>
      <c r="L4480" s="25" t="str">
        <f t="shared" si="571"/>
        <v>301513</v>
      </c>
      <c r="M4480" s="25" t="str">
        <f t="shared" si="572"/>
        <v>KP RAMBUTAN</v>
      </c>
    </row>
    <row r="4481" spans="2:13" x14ac:dyDescent="0.25">
      <c r="B4481" s="6">
        <v>43398</v>
      </c>
      <c r="C4481" s="4" t="s">
        <v>2543</v>
      </c>
      <c r="D4481" s="5">
        <v>165000</v>
      </c>
      <c r="E4481" s="5">
        <v>0</v>
      </c>
      <c r="F4481" s="5">
        <f t="shared" si="566"/>
        <v>2190468900</v>
      </c>
      <c r="H4481" s="25" t="str">
        <f t="shared" si="567"/>
        <v>24</v>
      </c>
      <c r="I4481" s="25" t="str">
        <f t="shared" si="568"/>
        <v>10</v>
      </c>
      <c r="J4481" s="25" t="str">
        <f t="shared" si="569"/>
        <v>2018</v>
      </c>
      <c r="K4481" s="25" t="str">
        <f t="shared" si="570"/>
        <v>1</v>
      </c>
      <c r="L4481" s="25" t="str">
        <f t="shared" si="571"/>
        <v>301513</v>
      </c>
      <c r="M4481" s="25" t="str">
        <f t="shared" si="572"/>
        <v>KP RAMBUTAN</v>
      </c>
    </row>
    <row r="4482" spans="2:13" x14ac:dyDescent="0.25">
      <c r="B4482" s="6">
        <v>43398</v>
      </c>
      <c r="C4482" s="4" t="s">
        <v>2544</v>
      </c>
      <c r="D4482" s="5">
        <v>975000</v>
      </c>
      <c r="E4482" s="5">
        <v>0</v>
      </c>
      <c r="F4482" s="5">
        <f t="shared" si="566"/>
        <v>2191443900</v>
      </c>
      <c r="H4482" s="25" t="str">
        <f t="shared" si="567"/>
        <v>24</v>
      </c>
      <c r="I4482" s="25" t="str">
        <f t="shared" si="568"/>
        <v>10</v>
      </c>
      <c r="J4482" s="25" t="str">
        <f t="shared" si="569"/>
        <v>2018</v>
      </c>
      <c r="K4482" s="25" t="str">
        <f t="shared" si="570"/>
        <v>1</v>
      </c>
      <c r="L4482" s="25" t="str">
        <f t="shared" si="571"/>
        <v>301516</v>
      </c>
      <c r="M4482" s="25" t="str">
        <f t="shared" si="572"/>
        <v>DUKUH 3</v>
      </c>
    </row>
    <row r="4483" spans="2:13" x14ac:dyDescent="0.25">
      <c r="B4483" s="6">
        <v>43398</v>
      </c>
      <c r="C4483" s="4" t="s">
        <v>2541</v>
      </c>
      <c r="D4483" s="5">
        <v>1342500</v>
      </c>
      <c r="E4483" s="5">
        <v>0</v>
      </c>
      <c r="F4483" s="5">
        <f t="shared" si="566"/>
        <v>2192786400</v>
      </c>
      <c r="H4483" s="25" t="str">
        <f t="shared" si="567"/>
        <v>24</v>
      </c>
      <c r="I4483" s="25" t="str">
        <f t="shared" si="568"/>
        <v>10</v>
      </c>
      <c r="J4483" s="25" t="str">
        <f t="shared" si="569"/>
        <v>2018</v>
      </c>
      <c r="K4483" s="25" t="str">
        <f t="shared" si="570"/>
        <v>1</v>
      </c>
      <c r="L4483" s="25" t="str">
        <f t="shared" si="571"/>
        <v>301515</v>
      </c>
      <c r="M4483" s="25" t="str">
        <f t="shared" si="572"/>
        <v>DUKUH 1</v>
      </c>
    </row>
    <row r="4484" spans="2:13" x14ac:dyDescent="0.25">
      <c r="B4484" s="6">
        <v>43398</v>
      </c>
      <c r="C4484" s="4" t="s">
        <v>2545</v>
      </c>
      <c r="D4484" s="5">
        <v>165000</v>
      </c>
      <c r="E4484" s="5">
        <v>0</v>
      </c>
      <c r="F4484" s="5">
        <f t="shared" si="566"/>
        <v>2192951400</v>
      </c>
      <c r="H4484" s="25" t="str">
        <f t="shared" si="567"/>
        <v>24</v>
      </c>
      <c r="I4484" s="25" t="str">
        <f t="shared" si="568"/>
        <v>10</v>
      </c>
      <c r="J4484" s="25" t="str">
        <f t="shared" si="569"/>
        <v>2018</v>
      </c>
      <c r="K4484" s="25" t="str">
        <f t="shared" si="570"/>
        <v>1</v>
      </c>
      <c r="L4484" s="25" t="str">
        <f t="shared" si="571"/>
        <v>301514</v>
      </c>
      <c r="M4484" s="25" t="str">
        <f t="shared" si="572"/>
        <v>PS REBO</v>
      </c>
    </row>
    <row r="4485" spans="2:13" x14ac:dyDescent="0.25">
      <c r="B4485" s="6">
        <v>43398</v>
      </c>
      <c r="C4485" s="4" t="s">
        <v>2542</v>
      </c>
      <c r="D4485" s="5">
        <v>585000</v>
      </c>
      <c r="E4485" s="5">
        <v>0</v>
      </c>
      <c r="F4485" s="5">
        <f t="shared" si="566"/>
        <v>2193536400</v>
      </c>
      <c r="H4485" s="25" t="str">
        <f t="shared" si="567"/>
        <v>24</v>
      </c>
      <c r="I4485" s="25" t="str">
        <f t="shared" si="568"/>
        <v>10</v>
      </c>
      <c r="J4485" s="25" t="str">
        <f t="shared" si="569"/>
        <v>2018</v>
      </c>
      <c r="K4485" s="25" t="str">
        <f t="shared" si="570"/>
        <v>1</v>
      </c>
      <c r="L4485" s="25" t="str">
        <f t="shared" si="571"/>
        <v>301512</v>
      </c>
      <c r="M4485" s="25" t="str">
        <f t="shared" si="572"/>
        <v>GEDONG 1</v>
      </c>
    </row>
    <row r="4486" spans="2:13" x14ac:dyDescent="0.25">
      <c r="B4486" s="6">
        <v>43398</v>
      </c>
      <c r="C4486" s="4" t="s">
        <v>2544</v>
      </c>
      <c r="D4486" s="5">
        <v>43000</v>
      </c>
      <c r="E4486" s="5">
        <v>0</v>
      </c>
      <c r="F4486" s="5">
        <f t="shared" si="566"/>
        <v>2193579400</v>
      </c>
      <c r="H4486" s="25" t="str">
        <f t="shared" si="567"/>
        <v>24</v>
      </c>
      <c r="I4486" s="25" t="str">
        <f t="shared" si="568"/>
        <v>10</v>
      </c>
      <c r="J4486" s="25" t="str">
        <f t="shared" si="569"/>
        <v>2018</v>
      </c>
      <c r="K4486" s="25" t="str">
        <f t="shared" si="570"/>
        <v>1</v>
      </c>
      <c r="L4486" s="25" t="str">
        <f t="shared" si="571"/>
        <v>301516</v>
      </c>
      <c r="M4486" s="25" t="str">
        <f t="shared" si="572"/>
        <v>DUKUH 3</v>
      </c>
    </row>
    <row r="4487" spans="2:13" x14ac:dyDescent="0.25">
      <c r="B4487" s="6">
        <v>43398</v>
      </c>
      <c r="C4487" s="4" t="s">
        <v>2545</v>
      </c>
      <c r="D4487" s="5">
        <v>3315000</v>
      </c>
      <c r="E4487" s="5">
        <v>0</v>
      </c>
      <c r="F4487" s="5">
        <f t="shared" si="566"/>
        <v>2196894400</v>
      </c>
      <c r="H4487" s="25" t="str">
        <f t="shared" si="567"/>
        <v>24</v>
      </c>
      <c r="I4487" s="25" t="str">
        <f t="shared" si="568"/>
        <v>10</v>
      </c>
      <c r="J4487" s="25" t="str">
        <f t="shared" si="569"/>
        <v>2018</v>
      </c>
      <c r="K4487" s="25" t="str">
        <f t="shared" si="570"/>
        <v>1</v>
      </c>
      <c r="L4487" s="25" t="str">
        <f t="shared" si="571"/>
        <v>301514</v>
      </c>
      <c r="M4487" s="25" t="str">
        <f t="shared" si="572"/>
        <v>PS REBO</v>
      </c>
    </row>
    <row r="4488" spans="2:13" x14ac:dyDescent="0.25">
      <c r="B4488" s="6">
        <v>43398</v>
      </c>
      <c r="C4488" s="4" t="s">
        <v>2546</v>
      </c>
      <c r="D4488" s="5">
        <v>225000</v>
      </c>
      <c r="E4488" s="5">
        <v>0</v>
      </c>
      <c r="F4488" s="5">
        <f t="shared" si="566"/>
        <v>2197119400</v>
      </c>
      <c r="H4488" s="25" t="str">
        <f t="shared" si="567"/>
        <v>24</v>
      </c>
      <c r="I4488" s="25" t="str">
        <f t="shared" si="568"/>
        <v>10</v>
      </c>
      <c r="J4488" s="25" t="str">
        <f t="shared" si="569"/>
        <v>2018</v>
      </c>
      <c r="K4488" s="25" t="str">
        <f t="shared" si="570"/>
        <v>1</v>
      </c>
      <c r="L4488" s="25" t="str">
        <f t="shared" si="571"/>
        <v>301534</v>
      </c>
      <c r="M4488" s="25" t="str">
        <f t="shared" si="572"/>
        <v>LT AGUNG 3</v>
      </c>
    </row>
    <row r="4489" spans="2:13" x14ac:dyDescent="0.25">
      <c r="B4489" s="6">
        <v>43398</v>
      </c>
      <c r="C4489" s="4" t="s">
        <v>2547</v>
      </c>
      <c r="D4489" s="5">
        <v>2850000</v>
      </c>
      <c r="E4489" s="5">
        <v>0</v>
      </c>
      <c r="F4489" s="5">
        <f t="shared" si="566"/>
        <v>2199969400</v>
      </c>
      <c r="H4489" s="25" t="str">
        <f t="shared" si="567"/>
        <v>24</v>
      </c>
      <c r="I4489" s="25" t="str">
        <f t="shared" si="568"/>
        <v>10</v>
      </c>
      <c r="J4489" s="25" t="str">
        <f t="shared" si="569"/>
        <v>2018</v>
      </c>
      <c r="K4489" s="25" t="str">
        <f t="shared" si="570"/>
        <v>2</v>
      </c>
      <c r="L4489" s="25" t="str">
        <f t="shared" si="571"/>
        <v>301509</v>
      </c>
      <c r="M4489" s="25" t="str">
        <f t="shared" si="572"/>
        <v>LT AGUNG 2</v>
      </c>
    </row>
    <row r="4490" spans="2:13" x14ac:dyDescent="0.25">
      <c r="B4490" s="6">
        <v>43398</v>
      </c>
      <c r="C4490" s="4" t="s">
        <v>2548</v>
      </c>
      <c r="D4490" s="5">
        <v>270000</v>
      </c>
      <c r="E4490" s="5">
        <v>0</v>
      </c>
      <c r="F4490" s="5">
        <f t="shared" si="566"/>
        <v>2200239400</v>
      </c>
      <c r="H4490" s="25" t="str">
        <f t="shared" si="567"/>
        <v>24</v>
      </c>
      <c r="I4490" s="25" t="str">
        <f t="shared" si="568"/>
        <v>10</v>
      </c>
      <c r="J4490" s="25" t="str">
        <f t="shared" si="569"/>
        <v>2018</v>
      </c>
      <c r="K4490" s="25" t="str">
        <f t="shared" si="570"/>
        <v>2</v>
      </c>
      <c r="L4490" s="25" t="str">
        <f t="shared" si="571"/>
        <v>301503</v>
      </c>
      <c r="M4490" s="25" t="str">
        <f t="shared" si="572"/>
        <v>CIPUTAT 1</v>
      </c>
    </row>
    <row r="4491" spans="2:13" x14ac:dyDescent="0.25">
      <c r="B4491" s="6">
        <v>43398</v>
      </c>
      <c r="C4491" s="4" t="s">
        <v>2549</v>
      </c>
      <c r="D4491" s="5">
        <v>405000</v>
      </c>
      <c r="E4491" s="5">
        <v>0</v>
      </c>
      <c r="F4491" s="5">
        <f t="shared" si="566"/>
        <v>2200644400</v>
      </c>
      <c r="H4491" s="25" t="str">
        <f t="shared" si="567"/>
        <v>24</v>
      </c>
      <c r="I4491" s="25" t="str">
        <f t="shared" si="568"/>
        <v>10</v>
      </c>
      <c r="J4491" s="25" t="str">
        <f t="shared" si="569"/>
        <v>2018</v>
      </c>
      <c r="K4491" s="25" t="str">
        <f t="shared" si="570"/>
        <v>2</v>
      </c>
      <c r="L4491" s="25" t="str">
        <f t="shared" si="571"/>
        <v>301504</v>
      </c>
      <c r="M4491" s="25" t="str">
        <f t="shared" si="572"/>
        <v>PD PINANG</v>
      </c>
    </row>
    <row r="4492" spans="2:13" x14ac:dyDescent="0.25">
      <c r="B4492" s="6">
        <v>43398</v>
      </c>
      <c r="C4492" s="4" t="s">
        <v>2550</v>
      </c>
      <c r="D4492" s="5">
        <v>1470000</v>
      </c>
      <c r="E4492" s="5">
        <v>0</v>
      </c>
      <c r="F4492" s="5">
        <f t="shared" si="566"/>
        <v>2202114400</v>
      </c>
      <c r="H4492" s="25" t="str">
        <f t="shared" si="567"/>
        <v>24</v>
      </c>
      <c r="I4492" s="25" t="str">
        <f t="shared" si="568"/>
        <v>10</v>
      </c>
      <c r="J4492" s="25" t="str">
        <f t="shared" si="569"/>
        <v>2018</v>
      </c>
      <c r="K4492" s="25" t="str">
        <f t="shared" si="570"/>
        <v>2</v>
      </c>
      <c r="L4492" s="25" t="str">
        <f t="shared" si="571"/>
        <v>301507</v>
      </c>
      <c r="M4492" s="25" t="str">
        <f t="shared" si="572"/>
        <v>AMPERA 2</v>
      </c>
    </row>
    <row r="4493" spans="2:13" x14ac:dyDescent="0.25">
      <c r="B4493" s="6">
        <v>43398</v>
      </c>
      <c r="C4493" s="4" t="s">
        <v>2551</v>
      </c>
      <c r="D4493" s="5">
        <v>495000</v>
      </c>
      <c r="E4493" s="5">
        <v>0</v>
      </c>
      <c r="F4493" s="5">
        <f t="shared" si="566"/>
        <v>2202609400</v>
      </c>
      <c r="H4493" s="25" t="str">
        <f t="shared" si="567"/>
        <v>24</v>
      </c>
      <c r="I4493" s="25" t="str">
        <f t="shared" si="568"/>
        <v>10</v>
      </c>
      <c r="J4493" s="25" t="str">
        <f t="shared" si="569"/>
        <v>2018</v>
      </c>
      <c r="K4493" s="25" t="str">
        <f t="shared" si="570"/>
        <v>2</v>
      </c>
      <c r="L4493" s="25" t="str">
        <f t="shared" si="571"/>
        <v>301513</v>
      </c>
      <c r="M4493" s="25" t="str">
        <f t="shared" si="572"/>
        <v>KP RAMBUTAN</v>
      </c>
    </row>
    <row r="4494" spans="2:13" x14ac:dyDescent="0.25">
      <c r="B4494" s="6">
        <v>43398</v>
      </c>
      <c r="C4494" s="4" t="s">
        <v>2552</v>
      </c>
      <c r="D4494" s="5">
        <v>1260000</v>
      </c>
      <c r="E4494" s="5">
        <v>0</v>
      </c>
      <c r="F4494" s="5">
        <f t="shared" si="566"/>
        <v>2203869400</v>
      </c>
      <c r="H4494" s="25" t="str">
        <f t="shared" si="567"/>
        <v>24</v>
      </c>
      <c r="I4494" s="25" t="str">
        <f t="shared" si="568"/>
        <v>10</v>
      </c>
      <c r="J4494" s="25" t="str">
        <f t="shared" si="569"/>
        <v>2018</v>
      </c>
      <c r="K4494" s="25" t="str">
        <f t="shared" si="570"/>
        <v>2</v>
      </c>
      <c r="L4494" s="25" t="str">
        <f t="shared" si="571"/>
        <v>301505</v>
      </c>
      <c r="M4494" s="25" t="str">
        <f t="shared" si="572"/>
        <v>FATMAWATI 2</v>
      </c>
    </row>
    <row r="4495" spans="2:13" x14ac:dyDescent="0.25">
      <c r="B4495" s="6">
        <v>43398</v>
      </c>
      <c r="C4495" s="4" t="s">
        <v>2553</v>
      </c>
      <c r="D4495" s="5">
        <v>1950000</v>
      </c>
      <c r="E4495" s="5">
        <v>0</v>
      </c>
      <c r="F4495" s="5">
        <f t="shared" si="566"/>
        <v>2205819400</v>
      </c>
      <c r="H4495" s="25" t="str">
        <f t="shared" si="567"/>
        <v>24</v>
      </c>
      <c r="I4495" s="25" t="str">
        <f t="shared" si="568"/>
        <v>10</v>
      </c>
      <c r="J4495" s="25" t="str">
        <f t="shared" si="569"/>
        <v>2018</v>
      </c>
      <c r="K4495" s="25" t="str">
        <f t="shared" si="570"/>
        <v>2</v>
      </c>
      <c r="L4495" s="25" t="str">
        <f t="shared" si="571"/>
        <v>301510</v>
      </c>
      <c r="M4495" s="25" t="str">
        <f t="shared" si="572"/>
        <v>LT AGUNG 1</v>
      </c>
    </row>
    <row r="4496" spans="2:13" x14ac:dyDescent="0.25">
      <c r="B4496" s="6">
        <v>43398</v>
      </c>
      <c r="C4496" s="4" t="s">
        <v>2553</v>
      </c>
      <c r="D4496" s="5">
        <v>240000</v>
      </c>
      <c r="E4496" s="5">
        <v>0</v>
      </c>
      <c r="F4496" s="5">
        <f t="shared" si="566"/>
        <v>2206059400</v>
      </c>
      <c r="H4496" s="25" t="str">
        <f t="shared" si="567"/>
        <v>24</v>
      </c>
      <c r="I4496" s="25" t="str">
        <f t="shared" si="568"/>
        <v>10</v>
      </c>
      <c r="J4496" s="25" t="str">
        <f t="shared" si="569"/>
        <v>2018</v>
      </c>
      <c r="K4496" s="25" t="str">
        <f t="shared" si="570"/>
        <v>2</v>
      </c>
      <c r="L4496" s="25" t="str">
        <f t="shared" si="571"/>
        <v>301510</v>
      </c>
      <c r="M4496" s="25" t="str">
        <f t="shared" si="572"/>
        <v>LT AGUNG 1</v>
      </c>
    </row>
    <row r="4497" spans="2:13" x14ac:dyDescent="0.25">
      <c r="B4497" s="6">
        <v>43398</v>
      </c>
      <c r="C4497" s="4" t="s">
        <v>2554</v>
      </c>
      <c r="D4497" s="5">
        <v>135000</v>
      </c>
      <c r="E4497" s="5">
        <v>0</v>
      </c>
      <c r="F4497" s="5">
        <f t="shared" si="566"/>
        <v>2206194400</v>
      </c>
      <c r="H4497" s="25" t="str">
        <f t="shared" si="567"/>
        <v>24</v>
      </c>
      <c r="I4497" s="25" t="str">
        <f t="shared" si="568"/>
        <v>10</v>
      </c>
      <c r="J4497" s="25" t="str">
        <f t="shared" si="569"/>
        <v>2018</v>
      </c>
      <c r="K4497" s="25" t="str">
        <f t="shared" si="570"/>
        <v>2</v>
      </c>
      <c r="L4497" s="25" t="str">
        <f t="shared" si="571"/>
        <v>301512</v>
      </c>
      <c r="M4497" s="25" t="str">
        <f t="shared" si="572"/>
        <v>GEDONG 1</v>
      </c>
    </row>
    <row r="4498" spans="2:13" x14ac:dyDescent="0.25">
      <c r="B4498" s="6">
        <v>43398</v>
      </c>
      <c r="C4498" s="4" t="s">
        <v>2548</v>
      </c>
      <c r="D4498" s="5">
        <v>750000</v>
      </c>
      <c r="E4498" s="5">
        <v>0</v>
      </c>
      <c r="F4498" s="5">
        <f t="shared" si="566"/>
        <v>2206944400</v>
      </c>
      <c r="H4498" s="25" t="str">
        <f t="shared" si="567"/>
        <v>24</v>
      </c>
      <c r="I4498" s="25" t="str">
        <f t="shared" si="568"/>
        <v>10</v>
      </c>
      <c r="J4498" s="25" t="str">
        <f t="shared" si="569"/>
        <v>2018</v>
      </c>
      <c r="K4498" s="25" t="str">
        <f t="shared" si="570"/>
        <v>2</v>
      </c>
      <c r="L4498" s="25" t="str">
        <f t="shared" si="571"/>
        <v>301503</v>
      </c>
      <c r="M4498" s="25" t="str">
        <f t="shared" si="572"/>
        <v>CIPUTAT 1</v>
      </c>
    </row>
    <row r="4499" spans="2:13" x14ac:dyDescent="0.25">
      <c r="B4499" s="6">
        <v>43398</v>
      </c>
      <c r="C4499" s="4" t="s">
        <v>2555</v>
      </c>
      <c r="D4499" s="5">
        <v>2190000</v>
      </c>
      <c r="E4499" s="5">
        <v>0</v>
      </c>
      <c r="F4499" s="5">
        <f t="shared" si="566"/>
        <v>2209134400</v>
      </c>
      <c r="H4499" s="25" t="str">
        <f t="shared" si="567"/>
        <v>24</v>
      </c>
      <c r="I4499" s="25" t="str">
        <f t="shared" si="568"/>
        <v>10</v>
      </c>
      <c r="J4499" s="25" t="str">
        <f t="shared" si="569"/>
        <v>2018</v>
      </c>
      <c r="K4499" s="25" t="str">
        <f t="shared" si="570"/>
        <v>2</v>
      </c>
      <c r="L4499" s="25" t="str">
        <f t="shared" si="571"/>
        <v>301514</v>
      </c>
      <c r="M4499" s="25" t="str">
        <f t="shared" si="572"/>
        <v>PS REBO</v>
      </c>
    </row>
    <row r="4500" spans="2:13" x14ac:dyDescent="0.25">
      <c r="B4500" s="6">
        <v>43398</v>
      </c>
      <c r="C4500" s="4" t="s">
        <v>2554</v>
      </c>
      <c r="D4500" s="5">
        <v>487500</v>
      </c>
      <c r="E4500" s="5">
        <v>0</v>
      </c>
      <c r="F4500" s="5">
        <f t="shared" si="566"/>
        <v>2209621900</v>
      </c>
      <c r="H4500" s="25" t="str">
        <f t="shared" si="567"/>
        <v>24</v>
      </c>
      <c r="I4500" s="25" t="str">
        <f t="shared" si="568"/>
        <v>10</v>
      </c>
      <c r="J4500" s="25" t="str">
        <f t="shared" si="569"/>
        <v>2018</v>
      </c>
      <c r="K4500" s="25" t="str">
        <f t="shared" si="570"/>
        <v>2</v>
      </c>
      <c r="L4500" s="25" t="str">
        <f t="shared" si="571"/>
        <v>301512</v>
      </c>
      <c r="M4500" s="25" t="str">
        <f t="shared" si="572"/>
        <v>GEDONG 1</v>
      </c>
    </row>
    <row r="4501" spans="2:13" x14ac:dyDescent="0.25">
      <c r="B4501" s="6">
        <v>43398</v>
      </c>
      <c r="C4501" s="4" t="s">
        <v>2552</v>
      </c>
      <c r="D4501" s="5">
        <v>135000</v>
      </c>
      <c r="E4501" s="5">
        <v>0</v>
      </c>
      <c r="F4501" s="5">
        <f t="shared" si="566"/>
        <v>2209756900</v>
      </c>
      <c r="H4501" s="25" t="str">
        <f t="shared" si="567"/>
        <v>24</v>
      </c>
      <c r="I4501" s="25" t="str">
        <f t="shared" si="568"/>
        <v>10</v>
      </c>
      <c r="J4501" s="25" t="str">
        <f t="shared" si="569"/>
        <v>2018</v>
      </c>
      <c r="K4501" s="25" t="str">
        <f t="shared" si="570"/>
        <v>2</v>
      </c>
      <c r="L4501" s="25" t="str">
        <f t="shared" si="571"/>
        <v>301505</v>
      </c>
      <c r="M4501" s="25" t="str">
        <f t="shared" si="572"/>
        <v>FATMAWATI 2</v>
      </c>
    </row>
    <row r="4502" spans="2:13" x14ac:dyDescent="0.25">
      <c r="B4502" s="6">
        <v>43398</v>
      </c>
      <c r="C4502" s="4" t="s">
        <v>2556</v>
      </c>
      <c r="D4502" s="5">
        <v>45000</v>
      </c>
      <c r="E4502" s="5">
        <v>0</v>
      </c>
      <c r="F4502" s="5">
        <f t="shared" si="566"/>
        <v>2209801900</v>
      </c>
      <c r="H4502" s="25" t="str">
        <f t="shared" si="567"/>
        <v>24</v>
      </c>
      <c r="I4502" s="25" t="str">
        <f t="shared" si="568"/>
        <v>10</v>
      </c>
      <c r="J4502" s="25" t="str">
        <f t="shared" si="569"/>
        <v>2018</v>
      </c>
      <c r="K4502" s="25" t="str">
        <f t="shared" si="570"/>
        <v>2</v>
      </c>
      <c r="L4502" s="25" t="str">
        <f t="shared" si="571"/>
        <v>301511</v>
      </c>
      <c r="M4502" s="25" t="str">
        <f t="shared" si="572"/>
        <v>GEDONG 2</v>
      </c>
    </row>
    <row r="4503" spans="2:13" x14ac:dyDescent="0.25">
      <c r="B4503" s="6">
        <v>43398</v>
      </c>
      <c r="C4503" s="4" t="s">
        <v>2557</v>
      </c>
      <c r="D4503" s="5">
        <v>301000</v>
      </c>
      <c r="E4503" s="5">
        <v>0</v>
      </c>
      <c r="F4503" s="5">
        <f t="shared" si="566"/>
        <v>2210102900</v>
      </c>
      <c r="H4503" s="25" t="str">
        <f t="shared" si="567"/>
        <v>24</v>
      </c>
      <c r="I4503" s="25" t="str">
        <f t="shared" si="568"/>
        <v>10</v>
      </c>
      <c r="J4503" s="25" t="str">
        <f t="shared" si="569"/>
        <v>2018</v>
      </c>
      <c r="K4503" s="25" t="str">
        <f t="shared" si="570"/>
        <v>2</v>
      </c>
      <c r="L4503" s="25" t="str">
        <f t="shared" si="571"/>
        <v>301516</v>
      </c>
      <c r="M4503" s="25" t="str">
        <f t="shared" si="572"/>
        <v>DUKUH 3</v>
      </c>
    </row>
    <row r="4504" spans="2:13" x14ac:dyDescent="0.25">
      <c r="B4504" s="6">
        <v>43398</v>
      </c>
      <c r="C4504" s="4" t="s">
        <v>2550</v>
      </c>
      <c r="D4504" s="5">
        <v>225000</v>
      </c>
      <c r="E4504" s="5">
        <v>0</v>
      </c>
      <c r="F4504" s="5">
        <f t="shared" si="566"/>
        <v>2210327900</v>
      </c>
      <c r="H4504" s="25" t="str">
        <f t="shared" si="567"/>
        <v>24</v>
      </c>
      <c r="I4504" s="25" t="str">
        <f t="shared" si="568"/>
        <v>10</v>
      </c>
      <c r="J4504" s="25" t="str">
        <f t="shared" si="569"/>
        <v>2018</v>
      </c>
      <c r="K4504" s="25" t="str">
        <f t="shared" si="570"/>
        <v>2</v>
      </c>
      <c r="L4504" s="25" t="str">
        <f t="shared" si="571"/>
        <v>301507</v>
      </c>
      <c r="M4504" s="25" t="str">
        <f t="shared" si="572"/>
        <v>AMPERA 2</v>
      </c>
    </row>
    <row r="4505" spans="2:13" x14ac:dyDescent="0.25">
      <c r="B4505" s="6">
        <v>43398</v>
      </c>
      <c r="C4505" s="4" t="s">
        <v>2551</v>
      </c>
      <c r="D4505" s="5">
        <v>45000</v>
      </c>
      <c r="E4505" s="5">
        <v>0</v>
      </c>
      <c r="F4505" s="5">
        <f t="shared" si="566"/>
        <v>2210372900</v>
      </c>
      <c r="H4505" s="25" t="str">
        <f t="shared" si="567"/>
        <v>24</v>
      </c>
      <c r="I4505" s="25" t="str">
        <f t="shared" si="568"/>
        <v>10</v>
      </c>
      <c r="J4505" s="25" t="str">
        <f t="shared" si="569"/>
        <v>2018</v>
      </c>
      <c r="K4505" s="25" t="str">
        <f t="shared" si="570"/>
        <v>2</v>
      </c>
      <c r="L4505" s="25" t="str">
        <f t="shared" si="571"/>
        <v>301513</v>
      </c>
      <c r="M4505" s="25" t="str">
        <f t="shared" si="572"/>
        <v>KP RAMBUTAN</v>
      </c>
    </row>
    <row r="4506" spans="2:13" x14ac:dyDescent="0.25">
      <c r="B4506" s="6">
        <v>43398</v>
      </c>
      <c r="C4506" s="4" t="s">
        <v>2556</v>
      </c>
      <c r="D4506" s="5">
        <v>600000</v>
      </c>
      <c r="E4506" s="5">
        <v>0</v>
      </c>
      <c r="F4506" s="5">
        <f t="shared" si="566"/>
        <v>2210972900</v>
      </c>
      <c r="H4506" s="25" t="str">
        <f t="shared" si="567"/>
        <v>24</v>
      </c>
      <c r="I4506" s="25" t="str">
        <f t="shared" si="568"/>
        <v>10</v>
      </c>
      <c r="J4506" s="25" t="str">
        <f t="shared" si="569"/>
        <v>2018</v>
      </c>
      <c r="K4506" s="25" t="str">
        <f t="shared" si="570"/>
        <v>2</v>
      </c>
      <c r="L4506" s="25" t="str">
        <f t="shared" si="571"/>
        <v>301511</v>
      </c>
      <c r="M4506" s="25" t="str">
        <f t="shared" si="572"/>
        <v>GEDONG 2</v>
      </c>
    </row>
    <row r="4507" spans="2:13" x14ac:dyDescent="0.25">
      <c r="B4507" s="6">
        <v>43398</v>
      </c>
      <c r="C4507" s="4" t="s">
        <v>2557</v>
      </c>
      <c r="D4507" s="5">
        <v>1755000</v>
      </c>
      <c r="E4507" s="5">
        <v>0</v>
      </c>
      <c r="F4507" s="5">
        <f t="shared" si="566"/>
        <v>2212727900</v>
      </c>
      <c r="H4507" s="25" t="str">
        <f t="shared" si="567"/>
        <v>24</v>
      </c>
      <c r="I4507" s="25" t="str">
        <f t="shared" si="568"/>
        <v>10</v>
      </c>
      <c r="J4507" s="25" t="str">
        <f t="shared" si="569"/>
        <v>2018</v>
      </c>
      <c r="K4507" s="25" t="str">
        <f t="shared" si="570"/>
        <v>2</v>
      </c>
      <c r="L4507" s="25" t="str">
        <f t="shared" si="571"/>
        <v>301516</v>
      </c>
      <c r="M4507" s="25" t="str">
        <f t="shared" si="572"/>
        <v>DUKUH 3</v>
      </c>
    </row>
    <row r="4508" spans="2:13" x14ac:dyDescent="0.25">
      <c r="B4508" s="6">
        <v>43398</v>
      </c>
      <c r="C4508" s="4" t="s">
        <v>2558</v>
      </c>
      <c r="D4508" s="5">
        <v>435000</v>
      </c>
      <c r="E4508" s="5">
        <v>0</v>
      </c>
      <c r="F4508" s="5">
        <f t="shared" si="566"/>
        <v>2213162900</v>
      </c>
      <c r="H4508" s="25" t="str">
        <f t="shared" si="567"/>
        <v>24</v>
      </c>
      <c r="I4508" s="25" t="str">
        <f t="shared" si="568"/>
        <v>10</v>
      </c>
      <c r="J4508" s="25" t="str">
        <f t="shared" si="569"/>
        <v>2018</v>
      </c>
      <c r="K4508" s="25" t="str">
        <f t="shared" si="570"/>
        <v>2</v>
      </c>
      <c r="L4508" s="25" t="str">
        <f t="shared" si="571"/>
        <v>301508</v>
      </c>
      <c r="M4508" s="25" t="str">
        <f t="shared" si="572"/>
        <v>AMPERA 1</v>
      </c>
    </row>
    <row r="4509" spans="2:13" x14ac:dyDescent="0.25">
      <c r="B4509" s="6">
        <v>43398</v>
      </c>
      <c r="C4509" s="4" t="s">
        <v>2559</v>
      </c>
      <c r="D4509" s="5">
        <v>360000</v>
      </c>
      <c r="E4509" s="5">
        <v>0</v>
      </c>
      <c r="F4509" s="5">
        <f t="shared" si="566"/>
        <v>2213522900</v>
      </c>
      <c r="H4509" s="25" t="str">
        <f t="shared" si="567"/>
        <v>24</v>
      </c>
      <c r="I4509" s="25" t="str">
        <f t="shared" si="568"/>
        <v>10</v>
      </c>
      <c r="J4509" s="25" t="str">
        <f t="shared" si="569"/>
        <v>2018</v>
      </c>
      <c r="K4509" s="25" t="str">
        <f t="shared" si="570"/>
        <v>2</v>
      </c>
      <c r="L4509" s="25" t="str">
        <f t="shared" si="571"/>
        <v>301506</v>
      </c>
      <c r="M4509" s="25" t="str">
        <f t="shared" si="572"/>
        <v>FATMAWATI 1</v>
      </c>
    </row>
    <row r="4510" spans="2:13" x14ac:dyDescent="0.25">
      <c r="B4510" s="6">
        <v>43398</v>
      </c>
      <c r="C4510" s="4" t="s">
        <v>2547</v>
      </c>
      <c r="D4510" s="5">
        <v>150000</v>
      </c>
      <c r="E4510" s="5">
        <v>0</v>
      </c>
      <c r="F4510" s="5">
        <f t="shared" si="566"/>
        <v>2213672900</v>
      </c>
      <c r="H4510" s="25" t="str">
        <f t="shared" si="567"/>
        <v>24</v>
      </c>
      <c r="I4510" s="25" t="str">
        <f t="shared" si="568"/>
        <v>10</v>
      </c>
      <c r="J4510" s="25" t="str">
        <f t="shared" si="569"/>
        <v>2018</v>
      </c>
      <c r="K4510" s="25" t="str">
        <f t="shared" si="570"/>
        <v>2</v>
      </c>
      <c r="L4510" s="25" t="str">
        <f t="shared" si="571"/>
        <v>301509</v>
      </c>
      <c r="M4510" s="25" t="str">
        <f t="shared" si="572"/>
        <v>LT AGUNG 2</v>
      </c>
    </row>
    <row r="4511" spans="2:13" x14ac:dyDescent="0.25">
      <c r="B4511" s="6">
        <v>43398</v>
      </c>
      <c r="C4511" s="4" t="s">
        <v>2558</v>
      </c>
      <c r="D4511" s="5">
        <v>2145000</v>
      </c>
      <c r="E4511" s="5">
        <v>0</v>
      </c>
      <c r="F4511" s="5">
        <f t="shared" si="566"/>
        <v>2215817900</v>
      </c>
      <c r="H4511" s="25" t="str">
        <f t="shared" si="567"/>
        <v>24</v>
      </c>
      <c r="I4511" s="25" t="str">
        <f t="shared" si="568"/>
        <v>10</v>
      </c>
      <c r="J4511" s="25" t="str">
        <f t="shared" si="569"/>
        <v>2018</v>
      </c>
      <c r="K4511" s="25" t="str">
        <f t="shared" si="570"/>
        <v>2</v>
      </c>
      <c r="L4511" s="25" t="str">
        <f t="shared" si="571"/>
        <v>301508</v>
      </c>
      <c r="M4511" s="25" t="str">
        <f t="shared" si="572"/>
        <v>AMPERA 1</v>
      </c>
    </row>
    <row r="4512" spans="2:13" x14ac:dyDescent="0.25">
      <c r="B4512" s="6">
        <v>43398</v>
      </c>
      <c r="C4512" s="4" t="s">
        <v>2560</v>
      </c>
      <c r="D4512" s="5">
        <v>1680000</v>
      </c>
      <c r="E4512" s="5">
        <v>0</v>
      </c>
      <c r="F4512" s="5">
        <f t="shared" si="566"/>
        <v>2217497900</v>
      </c>
      <c r="H4512" s="25" t="str">
        <f t="shared" si="567"/>
        <v>24</v>
      </c>
      <c r="I4512" s="25" t="str">
        <f t="shared" si="568"/>
        <v>10</v>
      </c>
      <c r="J4512" s="25" t="str">
        <f t="shared" si="569"/>
        <v>2018</v>
      </c>
      <c r="K4512" s="25" t="str">
        <f t="shared" si="570"/>
        <v>2</v>
      </c>
      <c r="L4512" s="25" t="str">
        <f t="shared" si="571"/>
        <v>301515</v>
      </c>
      <c r="M4512" s="25" t="str">
        <f t="shared" si="572"/>
        <v>DUKUH 1</v>
      </c>
    </row>
    <row r="4513" spans="2:13" x14ac:dyDescent="0.25">
      <c r="B4513" s="6">
        <v>43398</v>
      </c>
      <c r="C4513" s="4" t="s">
        <v>2560</v>
      </c>
      <c r="D4513" s="5">
        <v>279500</v>
      </c>
      <c r="E4513" s="5">
        <v>0</v>
      </c>
      <c r="F4513" s="5">
        <f t="shared" si="566"/>
        <v>2217777400</v>
      </c>
      <c r="H4513" s="25" t="str">
        <f t="shared" si="567"/>
        <v>24</v>
      </c>
      <c r="I4513" s="25" t="str">
        <f t="shared" si="568"/>
        <v>10</v>
      </c>
      <c r="J4513" s="25" t="str">
        <f t="shared" si="569"/>
        <v>2018</v>
      </c>
      <c r="K4513" s="25" t="str">
        <f t="shared" si="570"/>
        <v>2</v>
      </c>
      <c r="L4513" s="25" t="str">
        <f t="shared" si="571"/>
        <v>301515</v>
      </c>
      <c r="M4513" s="25" t="str">
        <f t="shared" si="572"/>
        <v>DUKUH 1</v>
      </c>
    </row>
    <row r="4514" spans="2:13" x14ac:dyDescent="0.25">
      <c r="B4514" s="6">
        <v>43398</v>
      </c>
      <c r="C4514" s="4" t="s">
        <v>2549</v>
      </c>
      <c r="D4514" s="5">
        <v>1087500</v>
      </c>
      <c r="E4514" s="5">
        <v>0</v>
      </c>
      <c r="F4514" s="5">
        <f t="shared" si="566"/>
        <v>2218864900</v>
      </c>
      <c r="H4514" s="25" t="str">
        <f t="shared" si="567"/>
        <v>24</v>
      </c>
      <c r="I4514" s="25" t="str">
        <f t="shared" si="568"/>
        <v>10</v>
      </c>
      <c r="J4514" s="25" t="str">
        <f t="shared" si="569"/>
        <v>2018</v>
      </c>
      <c r="K4514" s="25" t="str">
        <f t="shared" si="570"/>
        <v>2</v>
      </c>
      <c r="L4514" s="25" t="str">
        <f t="shared" si="571"/>
        <v>301504</v>
      </c>
      <c r="M4514" s="25" t="str">
        <f t="shared" si="572"/>
        <v>PD PINANG</v>
      </c>
    </row>
    <row r="4515" spans="2:13" x14ac:dyDescent="0.25">
      <c r="B4515" s="6">
        <v>43398</v>
      </c>
      <c r="C4515" s="4" t="s">
        <v>2559</v>
      </c>
      <c r="D4515" s="5">
        <v>1200000</v>
      </c>
      <c r="E4515" s="5">
        <v>0</v>
      </c>
      <c r="F4515" s="5">
        <f t="shared" si="566"/>
        <v>2220064900</v>
      </c>
      <c r="H4515" s="25" t="str">
        <f t="shared" si="567"/>
        <v>24</v>
      </c>
      <c r="I4515" s="25" t="str">
        <f t="shared" si="568"/>
        <v>10</v>
      </c>
      <c r="J4515" s="25" t="str">
        <f t="shared" si="569"/>
        <v>2018</v>
      </c>
      <c r="K4515" s="25" t="str">
        <f t="shared" si="570"/>
        <v>2</v>
      </c>
      <c r="L4515" s="25" t="str">
        <f t="shared" si="571"/>
        <v>301506</v>
      </c>
      <c r="M4515" s="25" t="str">
        <f t="shared" si="572"/>
        <v>FATMAWATI 1</v>
      </c>
    </row>
    <row r="4516" spans="2:13" x14ac:dyDescent="0.25">
      <c r="B4516" s="6">
        <v>43398</v>
      </c>
      <c r="C4516" s="4" t="s">
        <v>2561</v>
      </c>
      <c r="D4516" s="5">
        <v>585000</v>
      </c>
      <c r="E4516" s="5">
        <v>0</v>
      </c>
      <c r="F4516" s="5">
        <f t="shared" si="566"/>
        <v>2220649900</v>
      </c>
      <c r="H4516" s="25" t="str">
        <f t="shared" si="567"/>
        <v>24</v>
      </c>
      <c r="I4516" s="25" t="str">
        <f t="shared" si="568"/>
        <v>10</v>
      </c>
      <c r="J4516" s="25" t="str">
        <f t="shared" si="569"/>
        <v>2018</v>
      </c>
      <c r="K4516" s="25" t="str">
        <f t="shared" si="570"/>
        <v>2</v>
      </c>
      <c r="L4516" s="25" t="str">
        <f t="shared" si="571"/>
        <v>301534</v>
      </c>
      <c r="M4516" s="25" t="str">
        <f t="shared" si="572"/>
        <v>LT AGUNG 3</v>
      </c>
    </row>
    <row r="4517" spans="2:13" x14ac:dyDescent="0.25">
      <c r="B4517" s="6">
        <v>43398</v>
      </c>
      <c r="C4517" s="4" t="s">
        <v>2555</v>
      </c>
      <c r="D4517" s="5">
        <v>255000</v>
      </c>
      <c r="E4517" s="5">
        <v>0</v>
      </c>
      <c r="F4517" s="5">
        <f t="shared" si="566"/>
        <v>2220904900</v>
      </c>
      <c r="H4517" s="25" t="str">
        <f t="shared" si="567"/>
        <v>24</v>
      </c>
      <c r="I4517" s="25" t="str">
        <f t="shared" si="568"/>
        <v>10</v>
      </c>
      <c r="J4517" s="25" t="str">
        <f t="shared" si="569"/>
        <v>2018</v>
      </c>
      <c r="K4517" s="25" t="str">
        <f t="shared" si="570"/>
        <v>2</v>
      </c>
      <c r="L4517" s="25" t="str">
        <f t="shared" si="571"/>
        <v>301514</v>
      </c>
      <c r="M4517" s="25" t="str">
        <f t="shared" si="572"/>
        <v>PS REBO</v>
      </c>
    </row>
    <row r="4518" spans="2:13" x14ac:dyDescent="0.25">
      <c r="B4518" s="6">
        <v>43398</v>
      </c>
      <c r="C4518" s="4" t="s">
        <v>2519</v>
      </c>
      <c r="D4518" s="5">
        <v>450000</v>
      </c>
      <c r="E4518" s="5">
        <v>0</v>
      </c>
      <c r="F4518" s="5">
        <f t="shared" ref="F4518:F4581" si="573">F4517+D4518-E4518</f>
        <v>2221354900</v>
      </c>
      <c r="H4518" s="25" t="str">
        <f t="shared" si="567"/>
        <v>24</v>
      </c>
      <c r="I4518" s="25" t="str">
        <f t="shared" si="568"/>
        <v>10</v>
      </c>
      <c r="J4518" s="25" t="str">
        <f t="shared" si="569"/>
        <v>2018</v>
      </c>
      <c r="K4518" s="25" t="str">
        <f t="shared" si="570"/>
        <v>3</v>
      </c>
      <c r="L4518" s="25" t="str">
        <f t="shared" si="571"/>
        <v>301516</v>
      </c>
      <c r="M4518" s="25" t="str">
        <f t="shared" si="572"/>
        <v>DUKUH 3</v>
      </c>
    </row>
    <row r="4519" spans="2:13" x14ac:dyDescent="0.25">
      <c r="B4519" s="6">
        <v>43398</v>
      </c>
      <c r="C4519" s="4" t="s">
        <v>2518</v>
      </c>
      <c r="D4519" s="5">
        <v>525000</v>
      </c>
      <c r="E4519" s="5">
        <v>0</v>
      </c>
      <c r="F4519" s="5">
        <f t="shared" si="573"/>
        <v>2221879900</v>
      </c>
      <c r="H4519" s="25" t="str">
        <f t="shared" si="567"/>
        <v>24</v>
      </c>
      <c r="I4519" s="25" t="str">
        <f t="shared" si="568"/>
        <v>10</v>
      </c>
      <c r="J4519" s="25" t="str">
        <f t="shared" si="569"/>
        <v>2018</v>
      </c>
      <c r="K4519" s="25" t="str">
        <f t="shared" si="570"/>
        <v>3</v>
      </c>
      <c r="L4519" s="25" t="str">
        <f t="shared" si="571"/>
        <v>301514</v>
      </c>
      <c r="M4519" s="25" t="str">
        <f t="shared" si="572"/>
        <v>PS REBO</v>
      </c>
    </row>
    <row r="4520" spans="2:13" x14ac:dyDescent="0.25">
      <c r="B4520" s="6">
        <v>43398</v>
      </c>
      <c r="C4520" s="4" t="s">
        <v>2524</v>
      </c>
      <c r="D4520" s="5">
        <v>15000</v>
      </c>
      <c r="E4520" s="5">
        <v>0</v>
      </c>
      <c r="F4520" s="5">
        <f t="shared" si="573"/>
        <v>2221894900</v>
      </c>
      <c r="H4520" s="25" t="str">
        <f t="shared" si="567"/>
        <v>24</v>
      </c>
      <c r="I4520" s="25" t="str">
        <f t="shared" si="568"/>
        <v>10</v>
      </c>
      <c r="J4520" s="25" t="str">
        <f t="shared" si="569"/>
        <v>2018</v>
      </c>
      <c r="K4520" s="25" t="str">
        <f t="shared" si="570"/>
        <v>3</v>
      </c>
      <c r="L4520" s="25" t="str">
        <f t="shared" si="571"/>
        <v>301507</v>
      </c>
      <c r="M4520" s="25" t="str">
        <f t="shared" si="572"/>
        <v>AMPERA 2</v>
      </c>
    </row>
    <row r="4521" spans="2:13" x14ac:dyDescent="0.25">
      <c r="B4521" s="6">
        <v>43398</v>
      </c>
      <c r="C4521" s="4" t="s">
        <v>2520</v>
      </c>
      <c r="D4521" s="5">
        <v>195000</v>
      </c>
      <c r="E4521" s="5">
        <v>0</v>
      </c>
      <c r="F4521" s="5">
        <f t="shared" si="573"/>
        <v>2222089900</v>
      </c>
      <c r="H4521" s="25" t="str">
        <f t="shared" si="567"/>
        <v>24</v>
      </c>
      <c r="I4521" s="25" t="str">
        <f t="shared" si="568"/>
        <v>10</v>
      </c>
      <c r="J4521" s="25" t="str">
        <f t="shared" si="569"/>
        <v>2018</v>
      </c>
      <c r="K4521" s="25" t="str">
        <f t="shared" si="570"/>
        <v>3</v>
      </c>
      <c r="L4521" s="25" t="str">
        <f t="shared" si="571"/>
        <v>301504</v>
      </c>
      <c r="M4521" s="25" t="str">
        <f t="shared" si="572"/>
        <v>PD PINANG</v>
      </c>
    </row>
    <row r="4522" spans="2:13" x14ac:dyDescent="0.25">
      <c r="B4522" s="6">
        <v>43398</v>
      </c>
      <c r="C4522" s="4" t="s">
        <v>2524</v>
      </c>
      <c r="D4522" s="5">
        <v>195000</v>
      </c>
      <c r="E4522" s="5">
        <v>0</v>
      </c>
      <c r="F4522" s="5">
        <f t="shared" si="573"/>
        <v>2222284900</v>
      </c>
      <c r="H4522" s="25" t="str">
        <f t="shared" si="567"/>
        <v>24</v>
      </c>
      <c r="I4522" s="25" t="str">
        <f t="shared" si="568"/>
        <v>10</v>
      </c>
      <c r="J4522" s="25" t="str">
        <f t="shared" si="569"/>
        <v>2018</v>
      </c>
      <c r="K4522" s="25" t="str">
        <f t="shared" si="570"/>
        <v>3</v>
      </c>
      <c r="L4522" s="25" t="str">
        <f t="shared" si="571"/>
        <v>301507</v>
      </c>
      <c r="M4522" s="25" t="str">
        <f t="shared" si="572"/>
        <v>AMPERA 2</v>
      </c>
    </row>
    <row r="4523" spans="2:13" x14ac:dyDescent="0.25">
      <c r="B4523" s="6">
        <v>43398</v>
      </c>
      <c r="C4523" s="4" t="s">
        <v>2523</v>
      </c>
      <c r="D4523" s="5">
        <v>300000</v>
      </c>
      <c r="E4523" s="5">
        <v>0</v>
      </c>
      <c r="F4523" s="5">
        <f t="shared" si="573"/>
        <v>2222584900</v>
      </c>
      <c r="H4523" s="25" t="str">
        <f t="shared" si="567"/>
        <v>24</v>
      </c>
      <c r="I4523" s="25" t="str">
        <f t="shared" si="568"/>
        <v>10</v>
      </c>
      <c r="J4523" s="25" t="str">
        <f t="shared" si="569"/>
        <v>2018</v>
      </c>
      <c r="K4523" s="25" t="str">
        <f t="shared" si="570"/>
        <v>3</v>
      </c>
      <c r="L4523" s="25" t="str">
        <f t="shared" si="571"/>
        <v>301508</v>
      </c>
      <c r="M4523" s="25" t="str">
        <f t="shared" si="572"/>
        <v>AMPERA 1</v>
      </c>
    </row>
    <row r="4524" spans="2:13" x14ac:dyDescent="0.25">
      <c r="B4524" s="6">
        <v>43398</v>
      </c>
      <c r="C4524" s="4" t="s">
        <v>2525</v>
      </c>
      <c r="D4524" s="5">
        <v>30000</v>
      </c>
      <c r="E4524" s="5">
        <v>0</v>
      </c>
      <c r="F4524" s="5">
        <f t="shared" si="573"/>
        <v>2222614900</v>
      </c>
      <c r="H4524" s="25" t="str">
        <f t="shared" si="567"/>
        <v>24</v>
      </c>
      <c r="I4524" s="25" t="str">
        <f t="shared" si="568"/>
        <v>10</v>
      </c>
      <c r="J4524" s="25" t="str">
        <f t="shared" si="569"/>
        <v>2018</v>
      </c>
      <c r="K4524" s="25" t="str">
        <f t="shared" si="570"/>
        <v>3</v>
      </c>
      <c r="L4524" s="25" t="str">
        <f t="shared" si="571"/>
        <v>301503</v>
      </c>
      <c r="M4524" s="25" t="str">
        <f t="shared" si="572"/>
        <v>CIPUTAT 1</v>
      </c>
    </row>
    <row r="4525" spans="2:13" x14ac:dyDescent="0.25">
      <c r="B4525" s="6">
        <v>43398</v>
      </c>
      <c r="C4525" s="4" t="s">
        <v>2519</v>
      </c>
      <c r="D4525" s="5">
        <v>21500</v>
      </c>
      <c r="E4525" s="5">
        <v>0</v>
      </c>
      <c r="F4525" s="5">
        <f t="shared" si="573"/>
        <v>2222636400</v>
      </c>
      <c r="H4525" s="25" t="str">
        <f t="shared" si="567"/>
        <v>24</v>
      </c>
      <c r="I4525" s="25" t="str">
        <f t="shared" si="568"/>
        <v>10</v>
      </c>
      <c r="J4525" s="25" t="str">
        <f t="shared" si="569"/>
        <v>2018</v>
      </c>
      <c r="K4525" s="25" t="str">
        <f t="shared" si="570"/>
        <v>3</v>
      </c>
      <c r="L4525" s="25" t="str">
        <f t="shared" si="571"/>
        <v>301516</v>
      </c>
      <c r="M4525" s="25" t="str">
        <f t="shared" si="572"/>
        <v>DUKUH 3</v>
      </c>
    </row>
    <row r="4526" spans="2:13" x14ac:dyDescent="0.25">
      <c r="B4526" s="6">
        <v>43398</v>
      </c>
      <c r="C4526" s="4" t="s">
        <v>2526</v>
      </c>
      <c r="D4526" s="5">
        <v>15000</v>
      </c>
      <c r="E4526" s="5">
        <v>0</v>
      </c>
      <c r="F4526" s="5">
        <f t="shared" si="573"/>
        <v>2222651400</v>
      </c>
      <c r="H4526" s="25" t="str">
        <f t="shared" si="567"/>
        <v>24</v>
      </c>
      <c r="I4526" s="25" t="str">
        <f t="shared" si="568"/>
        <v>10</v>
      </c>
      <c r="J4526" s="25" t="str">
        <f t="shared" si="569"/>
        <v>2018</v>
      </c>
      <c r="K4526" s="25" t="str">
        <f t="shared" si="570"/>
        <v>3</v>
      </c>
      <c r="L4526" s="25" t="str">
        <f t="shared" si="571"/>
        <v>301513</v>
      </c>
      <c r="M4526" s="25" t="str">
        <f t="shared" si="572"/>
        <v>KP RAMBUTAN</v>
      </c>
    </row>
    <row r="4527" spans="2:13" x14ac:dyDescent="0.25">
      <c r="B4527" s="6">
        <v>43398</v>
      </c>
      <c r="C4527" s="4" t="s">
        <v>2518</v>
      </c>
      <c r="D4527" s="5">
        <v>60000</v>
      </c>
      <c r="E4527" s="5">
        <v>0</v>
      </c>
      <c r="F4527" s="5">
        <f t="shared" si="573"/>
        <v>2222711400</v>
      </c>
      <c r="H4527" s="25" t="str">
        <f t="shared" si="567"/>
        <v>24</v>
      </c>
      <c r="I4527" s="25" t="str">
        <f t="shared" si="568"/>
        <v>10</v>
      </c>
      <c r="J4527" s="25" t="str">
        <f t="shared" si="569"/>
        <v>2018</v>
      </c>
      <c r="K4527" s="25" t="str">
        <f t="shared" si="570"/>
        <v>3</v>
      </c>
      <c r="L4527" s="25" t="str">
        <f t="shared" si="571"/>
        <v>301514</v>
      </c>
      <c r="M4527" s="25" t="str">
        <f t="shared" si="572"/>
        <v>PS REBO</v>
      </c>
    </row>
    <row r="4528" spans="2:13" x14ac:dyDescent="0.25">
      <c r="B4528" s="6">
        <v>43398</v>
      </c>
      <c r="C4528" s="4" t="s">
        <v>2527</v>
      </c>
      <c r="D4528" s="5">
        <v>210000</v>
      </c>
      <c r="E4528" s="5">
        <v>0</v>
      </c>
      <c r="F4528" s="5">
        <f t="shared" si="573"/>
        <v>2222921400</v>
      </c>
      <c r="H4528" s="25" t="str">
        <f t="shared" si="567"/>
        <v>24</v>
      </c>
      <c r="I4528" s="25" t="str">
        <f t="shared" si="568"/>
        <v>10</v>
      </c>
      <c r="J4528" s="25" t="str">
        <f t="shared" si="569"/>
        <v>2018</v>
      </c>
      <c r="K4528" s="25" t="str">
        <f t="shared" si="570"/>
        <v>3</v>
      </c>
      <c r="L4528" s="25" t="str">
        <f t="shared" si="571"/>
        <v>301505</v>
      </c>
      <c r="M4528" s="25" t="str">
        <f t="shared" si="572"/>
        <v>FATMAWATI 2</v>
      </c>
    </row>
    <row r="4529" spans="2:13" x14ac:dyDescent="0.25">
      <c r="B4529" s="6">
        <v>43398</v>
      </c>
      <c r="C4529" s="4" t="s">
        <v>2526</v>
      </c>
      <c r="D4529" s="5">
        <v>45000</v>
      </c>
      <c r="E4529" s="5">
        <v>0</v>
      </c>
      <c r="F4529" s="5">
        <f t="shared" si="573"/>
        <v>2222966400</v>
      </c>
      <c r="H4529" s="25" t="str">
        <f t="shared" si="567"/>
        <v>24</v>
      </c>
      <c r="I4529" s="25" t="str">
        <f t="shared" si="568"/>
        <v>10</v>
      </c>
      <c r="J4529" s="25" t="str">
        <f t="shared" si="569"/>
        <v>2018</v>
      </c>
      <c r="K4529" s="25" t="str">
        <f t="shared" si="570"/>
        <v>3</v>
      </c>
      <c r="L4529" s="25" t="str">
        <f t="shared" si="571"/>
        <v>301513</v>
      </c>
      <c r="M4529" s="25" t="str">
        <f t="shared" si="572"/>
        <v>KP RAMBUTAN</v>
      </c>
    </row>
    <row r="4530" spans="2:13" x14ac:dyDescent="0.25">
      <c r="B4530" s="6">
        <v>43398</v>
      </c>
      <c r="C4530" s="4" t="s">
        <v>2525</v>
      </c>
      <c r="D4530" s="5">
        <v>165000</v>
      </c>
      <c r="E4530" s="5">
        <v>0</v>
      </c>
      <c r="F4530" s="5">
        <f t="shared" si="573"/>
        <v>2223131400</v>
      </c>
      <c r="H4530" s="25" t="str">
        <f t="shared" si="567"/>
        <v>24</v>
      </c>
      <c r="I4530" s="25" t="str">
        <f t="shared" si="568"/>
        <v>10</v>
      </c>
      <c r="J4530" s="25" t="str">
        <f t="shared" si="569"/>
        <v>2018</v>
      </c>
      <c r="K4530" s="25" t="str">
        <f t="shared" si="570"/>
        <v>3</v>
      </c>
      <c r="L4530" s="25" t="str">
        <f t="shared" si="571"/>
        <v>301503</v>
      </c>
      <c r="M4530" s="25" t="str">
        <f t="shared" si="572"/>
        <v>CIPUTAT 1</v>
      </c>
    </row>
    <row r="4531" spans="2:13" x14ac:dyDescent="0.25">
      <c r="B4531" s="6">
        <v>43398</v>
      </c>
      <c r="C4531" s="4" t="s">
        <v>2562</v>
      </c>
      <c r="D4531" s="5">
        <v>30000</v>
      </c>
      <c r="E4531" s="5">
        <v>0</v>
      </c>
      <c r="F4531" s="5">
        <f t="shared" si="573"/>
        <v>2223161400</v>
      </c>
      <c r="H4531" s="25" t="str">
        <f t="shared" si="567"/>
        <v>24</v>
      </c>
      <c r="I4531" s="25" t="str">
        <f t="shared" si="568"/>
        <v>10</v>
      </c>
      <c r="J4531" s="25" t="str">
        <f t="shared" si="569"/>
        <v>2018</v>
      </c>
      <c r="K4531" s="25" t="str">
        <f t="shared" si="570"/>
        <v>3</v>
      </c>
      <c r="L4531" s="25" t="str">
        <f t="shared" si="571"/>
        <v>301534</v>
      </c>
      <c r="M4531" s="25" t="str">
        <f t="shared" si="572"/>
        <v>LT AGUNG 3</v>
      </c>
    </row>
    <row r="4532" spans="2:13" x14ac:dyDescent="0.25">
      <c r="B4532" s="6">
        <v>43398</v>
      </c>
      <c r="C4532" s="4" t="s">
        <v>2528</v>
      </c>
      <c r="D4532" s="5">
        <v>60000</v>
      </c>
      <c r="E4532" s="5">
        <v>0</v>
      </c>
      <c r="F4532" s="5">
        <f t="shared" si="573"/>
        <v>2223221400</v>
      </c>
      <c r="H4532" s="25" t="str">
        <f t="shared" si="567"/>
        <v>24</v>
      </c>
      <c r="I4532" s="25" t="str">
        <f t="shared" si="568"/>
        <v>10</v>
      </c>
      <c r="J4532" s="25" t="str">
        <f t="shared" si="569"/>
        <v>2018</v>
      </c>
      <c r="K4532" s="25" t="str">
        <f t="shared" si="570"/>
        <v>3</v>
      </c>
      <c r="L4532" s="25" t="str">
        <f t="shared" si="571"/>
        <v>301512</v>
      </c>
      <c r="M4532" s="25" t="str">
        <f t="shared" si="572"/>
        <v>GEDONG 1</v>
      </c>
    </row>
    <row r="4533" spans="2:13" x14ac:dyDescent="0.25">
      <c r="B4533" s="6">
        <v>43398</v>
      </c>
      <c r="C4533" s="4" t="s">
        <v>2529</v>
      </c>
      <c r="D4533" s="5">
        <v>255000</v>
      </c>
      <c r="E4533" s="5">
        <v>0</v>
      </c>
      <c r="F4533" s="5">
        <f t="shared" si="573"/>
        <v>2223476400</v>
      </c>
      <c r="H4533" s="25" t="str">
        <f t="shared" si="567"/>
        <v>24</v>
      </c>
      <c r="I4533" s="25" t="str">
        <f t="shared" si="568"/>
        <v>10</v>
      </c>
      <c r="J4533" s="25" t="str">
        <f t="shared" si="569"/>
        <v>2018</v>
      </c>
      <c r="K4533" s="25" t="str">
        <f t="shared" si="570"/>
        <v>3</v>
      </c>
      <c r="L4533" s="25" t="str">
        <f t="shared" si="571"/>
        <v>301510</v>
      </c>
      <c r="M4533" s="25" t="str">
        <f t="shared" si="572"/>
        <v>LT AGUNG 1</v>
      </c>
    </row>
    <row r="4534" spans="2:13" x14ac:dyDescent="0.25">
      <c r="B4534" s="6">
        <v>43398</v>
      </c>
      <c r="C4534" s="4" t="s">
        <v>2521</v>
      </c>
      <c r="D4534" s="5">
        <v>390000</v>
      </c>
      <c r="E4534" s="5">
        <v>0</v>
      </c>
      <c r="F4534" s="5">
        <f t="shared" si="573"/>
        <v>2223866400</v>
      </c>
      <c r="H4534" s="25" t="str">
        <f t="shared" si="567"/>
        <v>24</v>
      </c>
      <c r="I4534" s="25" t="str">
        <f t="shared" si="568"/>
        <v>10</v>
      </c>
      <c r="J4534" s="25" t="str">
        <f t="shared" si="569"/>
        <v>2018</v>
      </c>
      <c r="K4534" s="25" t="str">
        <f t="shared" si="570"/>
        <v>3</v>
      </c>
      <c r="L4534" s="25" t="str">
        <f t="shared" si="571"/>
        <v>301515</v>
      </c>
      <c r="M4534" s="25" t="str">
        <f t="shared" si="572"/>
        <v>DUKUH 1</v>
      </c>
    </row>
    <row r="4535" spans="2:13" x14ac:dyDescent="0.25">
      <c r="B4535" s="6">
        <v>43398</v>
      </c>
      <c r="C4535" s="4" t="s">
        <v>2522</v>
      </c>
      <c r="D4535" s="5">
        <v>150000</v>
      </c>
      <c r="E4535" s="5">
        <v>0</v>
      </c>
      <c r="F4535" s="5">
        <f t="shared" si="573"/>
        <v>2224016400</v>
      </c>
      <c r="H4535" s="25" t="str">
        <f t="shared" si="567"/>
        <v>24</v>
      </c>
      <c r="I4535" s="25" t="str">
        <f t="shared" si="568"/>
        <v>10</v>
      </c>
      <c r="J4535" s="25" t="str">
        <f t="shared" si="569"/>
        <v>2018</v>
      </c>
      <c r="K4535" s="25" t="str">
        <f t="shared" si="570"/>
        <v>3</v>
      </c>
      <c r="L4535" s="25" t="str">
        <f t="shared" si="571"/>
        <v>301511</v>
      </c>
      <c r="M4535" s="25" t="str">
        <f t="shared" si="572"/>
        <v>GEDONG 2</v>
      </c>
    </row>
    <row r="4536" spans="2:13" x14ac:dyDescent="0.25">
      <c r="B4536" s="6">
        <v>43398</v>
      </c>
      <c r="C4536" s="4" t="s">
        <v>2530</v>
      </c>
      <c r="D4536" s="5">
        <v>300000</v>
      </c>
      <c r="E4536" s="5">
        <v>0</v>
      </c>
      <c r="F4536" s="5">
        <f t="shared" si="573"/>
        <v>2224316400</v>
      </c>
      <c r="H4536" s="25" t="str">
        <f t="shared" si="567"/>
        <v>24</v>
      </c>
      <c r="I4536" s="25" t="str">
        <f t="shared" si="568"/>
        <v>10</v>
      </c>
      <c r="J4536" s="25" t="str">
        <f t="shared" si="569"/>
        <v>2018</v>
      </c>
      <c r="K4536" s="25" t="str">
        <f t="shared" si="570"/>
        <v>3</v>
      </c>
      <c r="L4536" s="25" t="str">
        <f t="shared" si="571"/>
        <v>301509</v>
      </c>
      <c r="M4536" s="25" t="str">
        <f t="shared" si="572"/>
        <v>LT AGUNG 2</v>
      </c>
    </row>
    <row r="4537" spans="2:13" x14ac:dyDescent="0.25">
      <c r="B4537" s="6">
        <v>43398</v>
      </c>
      <c r="C4537" s="4" t="s">
        <v>2528</v>
      </c>
      <c r="D4537" s="5">
        <v>120000</v>
      </c>
      <c r="E4537" s="5">
        <v>0</v>
      </c>
      <c r="F4537" s="5">
        <f t="shared" si="573"/>
        <v>2224436400</v>
      </c>
      <c r="H4537" s="25" t="str">
        <f t="shared" si="567"/>
        <v>24</v>
      </c>
      <c r="I4537" s="25" t="str">
        <f t="shared" si="568"/>
        <v>10</v>
      </c>
      <c r="J4537" s="25" t="str">
        <f t="shared" si="569"/>
        <v>2018</v>
      </c>
      <c r="K4537" s="25" t="str">
        <f t="shared" si="570"/>
        <v>3</v>
      </c>
      <c r="L4537" s="25" t="str">
        <f t="shared" si="571"/>
        <v>301512</v>
      </c>
      <c r="M4537" s="25" t="str">
        <f t="shared" si="572"/>
        <v>GEDONG 1</v>
      </c>
    </row>
    <row r="4538" spans="2:13" x14ac:dyDescent="0.25">
      <c r="B4538" s="6">
        <v>43398</v>
      </c>
      <c r="C4538" s="4" t="s">
        <v>2531</v>
      </c>
      <c r="D4538" s="5">
        <v>30000</v>
      </c>
      <c r="E4538" s="5">
        <v>0</v>
      </c>
      <c r="F4538" s="5">
        <f t="shared" si="573"/>
        <v>2224466400</v>
      </c>
      <c r="H4538" s="25" t="str">
        <f t="shared" si="567"/>
        <v>24</v>
      </c>
      <c r="I4538" s="25" t="str">
        <f t="shared" si="568"/>
        <v>10</v>
      </c>
      <c r="J4538" s="25" t="str">
        <f t="shared" si="569"/>
        <v>2018</v>
      </c>
      <c r="K4538" s="25" t="str">
        <f t="shared" si="570"/>
        <v>3</v>
      </c>
      <c r="L4538" s="25" t="str">
        <f t="shared" si="571"/>
        <v>301506</v>
      </c>
      <c r="M4538" s="25" t="str">
        <f t="shared" si="572"/>
        <v>FATMAWATI 1</v>
      </c>
    </row>
    <row r="4539" spans="2:13" x14ac:dyDescent="0.25">
      <c r="B4539" s="6">
        <v>43398</v>
      </c>
      <c r="C4539" s="4" t="s">
        <v>2520</v>
      </c>
      <c r="D4539" s="5">
        <v>75000</v>
      </c>
      <c r="E4539" s="5">
        <v>0</v>
      </c>
      <c r="F4539" s="5">
        <f t="shared" si="573"/>
        <v>2224541400</v>
      </c>
      <c r="H4539" s="25" t="str">
        <f t="shared" si="567"/>
        <v>24</v>
      </c>
      <c r="I4539" s="25" t="str">
        <f t="shared" si="568"/>
        <v>10</v>
      </c>
      <c r="J4539" s="25" t="str">
        <f t="shared" si="569"/>
        <v>2018</v>
      </c>
      <c r="K4539" s="25" t="str">
        <f t="shared" si="570"/>
        <v>3</v>
      </c>
      <c r="L4539" s="25" t="str">
        <f t="shared" si="571"/>
        <v>301504</v>
      </c>
      <c r="M4539" s="25" t="str">
        <f t="shared" si="572"/>
        <v>PD PINANG</v>
      </c>
    </row>
    <row r="4540" spans="2:13" x14ac:dyDescent="0.25">
      <c r="B4540" s="6">
        <v>43398</v>
      </c>
      <c r="C4540" s="4" t="s">
        <v>2531</v>
      </c>
      <c r="D4540" s="5">
        <v>270000</v>
      </c>
      <c r="E4540" s="5">
        <v>0</v>
      </c>
      <c r="F4540" s="5">
        <f t="shared" si="573"/>
        <v>2224811400</v>
      </c>
      <c r="H4540" s="25" t="str">
        <f t="shared" si="567"/>
        <v>24</v>
      </c>
      <c r="I4540" s="25" t="str">
        <f t="shared" si="568"/>
        <v>10</v>
      </c>
      <c r="J4540" s="25" t="str">
        <f t="shared" si="569"/>
        <v>2018</v>
      </c>
      <c r="K4540" s="25" t="str">
        <f t="shared" si="570"/>
        <v>3</v>
      </c>
      <c r="L4540" s="25" t="str">
        <f t="shared" si="571"/>
        <v>301506</v>
      </c>
      <c r="M4540" s="25" t="str">
        <f t="shared" si="572"/>
        <v>FATMAWATI 1</v>
      </c>
    </row>
    <row r="4541" spans="2:13" x14ac:dyDescent="0.25">
      <c r="B4541" s="6">
        <v>43398</v>
      </c>
      <c r="C4541" s="4" t="s">
        <v>2529</v>
      </c>
      <c r="D4541" s="5">
        <v>105000</v>
      </c>
      <c r="E4541" s="5">
        <v>0</v>
      </c>
      <c r="F4541" s="5">
        <f t="shared" si="573"/>
        <v>2224916400</v>
      </c>
      <c r="H4541" s="25" t="str">
        <f t="shared" si="567"/>
        <v>24</v>
      </c>
      <c r="I4541" s="25" t="str">
        <f t="shared" si="568"/>
        <v>10</v>
      </c>
      <c r="J4541" s="25" t="str">
        <f t="shared" si="569"/>
        <v>2018</v>
      </c>
      <c r="K4541" s="25" t="str">
        <f t="shared" si="570"/>
        <v>3</v>
      </c>
      <c r="L4541" s="25" t="str">
        <f t="shared" si="571"/>
        <v>301510</v>
      </c>
      <c r="M4541" s="25" t="str">
        <f t="shared" si="572"/>
        <v>LT AGUNG 1</v>
      </c>
    </row>
    <row r="4542" spans="2:13" x14ac:dyDescent="0.25">
      <c r="B4542" s="6">
        <v>43398</v>
      </c>
      <c r="C4542" s="4" t="s">
        <v>2523</v>
      </c>
      <c r="D4542" s="5">
        <v>15000</v>
      </c>
      <c r="E4542" s="5">
        <v>0</v>
      </c>
      <c r="F4542" s="5">
        <f t="shared" si="573"/>
        <v>2224931400</v>
      </c>
      <c r="H4542" s="25" t="str">
        <f t="shared" ref="H4542:H4605" si="574">MID(C4542,81,2)</f>
        <v>24</v>
      </c>
      <c r="I4542" s="25" t="str">
        <f t="shared" ref="I4542:I4605" si="575">MID(C4542,83,2)</f>
        <v>10</v>
      </c>
      <c r="J4542" s="25" t="str">
        <f t="shared" ref="J4542:J4605" si="576">MID(C4542,85,4)</f>
        <v>2018</v>
      </c>
      <c r="K4542" s="25" t="str">
        <f t="shared" ref="K4542:K4605" si="577">MID(C4542,90,1)</f>
        <v>3</v>
      </c>
      <c r="L4542" s="25" t="str">
        <f t="shared" ref="L4542:L4605" si="578">MID(C4542,92,6)</f>
        <v>301508</v>
      </c>
      <c r="M4542" s="25" t="str">
        <f t="shared" ref="M4542:M4605" si="579">MID(C4542,99,15)</f>
        <v>AMPERA 1</v>
      </c>
    </row>
    <row r="4543" spans="2:13" x14ac:dyDescent="0.25">
      <c r="B4543" s="6">
        <v>43398</v>
      </c>
      <c r="C4543" s="4" t="s">
        <v>2521</v>
      </c>
      <c r="D4543" s="5">
        <v>43000</v>
      </c>
      <c r="E4543" s="5">
        <v>0</v>
      </c>
      <c r="F4543" s="5">
        <f t="shared" si="573"/>
        <v>2224974400</v>
      </c>
      <c r="H4543" s="25" t="str">
        <f t="shared" si="574"/>
        <v>24</v>
      </c>
      <c r="I4543" s="25" t="str">
        <f t="shared" si="575"/>
        <v>10</v>
      </c>
      <c r="J4543" s="25" t="str">
        <f t="shared" si="576"/>
        <v>2018</v>
      </c>
      <c r="K4543" s="25" t="str">
        <f t="shared" si="577"/>
        <v>3</v>
      </c>
      <c r="L4543" s="25" t="str">
        <f t="shared" si="578"/>
        <v>301515</v>
      </c>
      <c r="M4543" s="25" t="str">
        <f t="shared" si="579"/>
        <v>DUKUH 1</v>
      </c>
    </row>
    <row r="4544" spans="2:13" x14ac:dyDescent="0.25">
      <c r="B4544" s="6">
        <v>43398</v>
      </c>
      <c r="C4544" s="4" t="s">
        <v>2522</v>
      </c>
      <c r="D4544" s="5">
        <v>15000</v>
      </c>
      <c r="E4544" s="5">
        <v>0</v>
      </c>
      <c r="F4544" s="5">
        <f t="shared" si="573"/>
        <v>2224989400</v>
      </c>
      <c r="H4544" s="25" t="str">
        <f t="shared" si="574"/>
        <v>24</v>
      </c>
      <c r="I4544" s="25" t="str">
        <f t="shared" si="575"/>
        <v>10</v>
      </c>
      <c r="J4544" s="25" t="str">
        <f t="shared" si="576"/>
        <v>2018</v>
      </c>
      <c r="K4544" s="25" t="str">
        <f t="shared" si="577"/>
        <v>3</v>
      </c>
      <c r="L4544" s="25" t="str">
        <f t="shared" si="578"/>
        <v>301511</v>
      </c>
      <c r="M4544" s="25" t="str">
        <f t="shared" si="579"/>
        <v>GEDONG 2</v>
      </c>
    </row>
    <row r="4545" spans="2:13" x14ac:dyDescent="0.25">
      <c r="B4545" s="6">
        <v>43398</v>
      </c>
      <c r="C4545" s="4" t="s">
        <v>2563</v>
      </c>
      <c r="D4545" s="5">
        <v>75000</v>
      </c>
      <c r="E4545" s="5">
        <v>0</v>
      </c>
      <c r="F4545" s="5">
        <f t="shared" si="573"/>
        <v>2225064400</v>
      </c>
      <c r="H4545" s="25" t="str">
        <f t="shared" si="574"/>
        <v>25</v>
      </c>
      <c r="I4545" s="25" t="str">
        <f t="shared" si="575"/>
        <v>10</v>
      </c>
      <c r="J4545" s="25" t="str">
        <f t="shared" si="576"/>
        <v>2018</v>
      </c>
      <c r="K4545" s="25" t="str">
        <f t="shared" si="577"/>
        <v>3</v>
      </c>
      <c r="L4545" s="25" t="str">
        <f t="shared" si="578"/>
        <v>301516</v>
      </c>
      <c r="M4545" s="25" t="str">
        <f t="shared" si="579"/>
        <v>DUKUH 3</v>
      </c>
    </row>
    <row r="4546" spans="2:13" x14ac:dyDescent="0.25">
      <c r="B4546" s="6">
        <v>43398</v>
      </c>
      <c r="C4546" s="4" t="s">
        <v>2564</v>
      </c>
      <c r="D4546" s="5">
        <v>90000</v>
      </c>
      <c r="E4546" s="5">
        <v>0</v>
      </c>
      <c r="F4546" s="5">
        <f t="shared" si="573"/>
        <v>2225154400</v>
      </c>
      <c r="H4546" s="25" t="str">
        <f t="shared" si="574"/>
        <v>25</v>
      </c>
      <c r="I4546" s="25" t="str">
        <f t="shared" si="575"/>
        <v>10</v>
      </c>
      <c r="J4546" s="25" t="str">
        <f t="shared" si="576"/>
        <v>2018</v>
      </c>
      <c r="K4546" s="25" t="str">
        <f t="shared" si="577"/>
        <v>3</v>
      </c>
      <c r="L4546" s="25" t="str">
        <f t="shared" si="578"/>
        <v>301508</v>
      </c>
      <c r="M4546" s="25" t="str">
        <f t="shared" si="579"/>
        <v>AMPERA 1</v>
      </c>
    </row>
    <row r="4547" spans="2:13" x14ac:dyDescent="0.25">
      <c r="B4547" s="6">
        <v>43398</v>
      </c>
      <c r="C4547" s="4" t="s">
        <v>2565</v>
      </c>
      <c r="D4547" s="5">
        <v>45000</v>
      </c>
      <c r="E4547" s="5">
        <v>0</v>
      </c>
      <c r="F4547" s="5">
        <f t="shared" si="573"/>
        <v>2225199400</v>
      </c>
      <c r="H4547" s="25" t="str">
        <f t="shared" si="574"/>
        <v>25</v>
      </c>
      <c r="I4547" s="25" t="str">
        <f t="shared" si="575"/>
        <v>10</v>
      </c>
      <c r="J4547" s="25" t="str">
        <f t="shared" si="576"/>
        <v>2018</v>
      </c>
      <c r="K4547" s="25" t="str">
        <f t="shared" si="577"/>
        <v>3</v>
      </c>
      <c r="L4547" s="25" t="str">
        <f t="shared" si="578"/>
        <v>301503</v>
      </c>
      <c r="M4547" s="25" t="str">
        <f t="shared" si="579"/>
        <v>CIPUTAT 1</v>
      </c>
    </row>
    <row r="4548" spans="2:13" x14ac:dyDescent="0.25">
      <c r="B4548" s="6">
        <v>43398</v>
      </c>
      <c r="C4548" s="4" t="s">
        <v>2566</v>
      </c>
      <c r="D4548" s="5">
        <v>150000</v>
      </c>
      <c r="E4548" s="5">
        <v>0</v>
      </c>
      <c r="F4548" s="5">
        <f t="shared" si="573"/>
        <v>2225349400</v>
      </c>
      <c r="H4548" s="25" t="str">
        <f t="shared" si="574"/>
        <v>25</v>
      </c>
      <c r="I4548" s="25" t="str">
        <f t="shared" si="575"/>
        <v>10</v>
      </c>
      <c r="J4548" s="25" t="str">
        <f t="shared" si="576"/>
        <v>2018</v>
      </c>
      <c r="K4548" s="25" t="str">
        <f t="shared" si="577"/>
        <v>3</v>
      </c>
      <c r="L4548" s="25" t="str">
        <f t="shared" si="578"/>
        <v>301510</v>
      </c>
      <c r="M4548" s="25" t="str">
        <f t="shared" si="579"/>
        <v>LT AGUNG 1</v>
      </c>
    </row>
    <row r="4549" spans="2:13" x14ac:dyDescent="0.25">
      <c r="B4549" s="6">
        <v>43398</v>
      </c>
      <c r="C4549" s="4" t="s">
        <v>2567</v>
      </c>
      <c r="D4549" s="5">
        <v>45000</v>
      </c>
      <c r="E4549" s="5">
        <v>0</v>
      </c>
      <c r="F4549" s="5">
        <f t="shared" si="573"/>
        <v>2225394400</v>
      </c>
      <c r="H4549" s="25" t="str">
        <f t="shared" si="574"/>
        <v>25</v>
      </c>
      <c r="I4549" s="25" t="str">
        <f t="shared" si="575"/>
        <v>10</v>
      </c>
      <c r="J4549" s="25" t="str">
        <f t="shared" si="576"/>
        <v>2018</v>
      </c>
      <c r="K4549" s="25" t="str">
        <f t="shared" si="577"/>
        <v>3</v>
      </c>
      <c r="L4549" s="25" t="str">
        <f t="shared" si="578"/>
        <v>301534</v>
      </c>
      <c r="M4549" s="25" t="str">
        <f t="shared" si="579"/>
        <v>LT AGUNG 3</v>
      </c>
    </row>
    <row r="4550" spans="2:13" x14ac:dyDescent="0.25">
      <c r="B4550" s="6">
        <v>43398</v>
      </c>
      <c r="C4550" s="4" t="s">
        <v>2566</v>
      </c>
      <c r="D4550" s="5">
        <v>60000</v>
      </c>
      <c r="E4550" s="5">
        <v>0</v>
      </c>
      <c r="F4550" s="5">
        <f t="shared" si="573"/>
        <v>2225454400</v>
      </c>
      <c r="H4550" s="25" t="str">
        <f t="shared" si="574"/>
        <v>25</v>
      </c>
      <c r="I4550" s="25" t="str">
        <f t="shared" si="575"/>
        <v>10</v>
      </c>
      <c r="J4550" s="25" t="str">
        <f t="shared" si="576"/>
        <v>2018</v>
      </c>
      <c r="K4550" s="25" t="str">
        <f t="shared" si="577"/>
        <v>3</v>
      </c>
      <c r="L4550" s="25" t="str">
        <f t="shared" si="578"/>
        <v>301510</v>
      </c>
      <c r="M4550" s="25" t="str">
        <f t="shared" si="579"/>
        <v>LT AGUNG 1</v>
      </c>
    </row>
    <row r="4551" spans="2:13" x14ac:dyDescent="0.25">
      <c r="B4551" s="6">
        <v>43398</v>
      </c>
      <c r="C4551" s="4" t="s">
        <v>2568</v>
      </c>
      <c r="D4551" s="5">
        <v>120000</v>
      </c>
      <c r="E4551" s="5">
        <v>0</v>
      </c>
      <c r="F4551" s="5">
        <f t="shared" si="573"/>
        <v>2225574400</v>
      </c>
      <c r="H4551" s="25" t="str">
        <f t="shared" si="574"/>
        <v>25</v>
      </c>
      <c r="I4551" s="25" t="str">
        <f t="shared" si="575"/>
        <v>10</v>
      </c>
      <c r="J4551" s="25" t="str">
        <f t="shared" si="576"/>
        <v>2018</v>
      </c>
      <c r="K4551" s="25" t="str">
        <f t="shared" si="577"/>
        <v>3</v>
      </c>
      <c r="L4551" s="25" t="str">
        <f t="shared" si="578"/>
        <v>301511</v>
      </c>
      <c r="M4551" s="25" t="str">
        <f t="shared" si="579"/>
        <v>GEDONG 2</v>
      </c>
    </row>
    <row r="4552" spans="2:13" x14ac:dyDescent="0.25">
      <c r="B4552" s="6">
        <v>43398</v>
      </c>
      <c r="C4552" s="4" t="s">
        <v>2569</v>
      </c>
      <c r="D4552" s="5">
        <v>60000</v>
      </c>
      <c r="E4552" s="5">
        <v>0</v>
      </c>
      <c r="F4552" s="5">
        <f t="shared" si="573"/>
        <v>2225634400</v>
      </c>
      <c r="H4552" s="25" t="str">
        <f t="shared" si="574"/>
        <v>25</v>
      </c>
      <c r="I4552" s="25" t="str">
        <f t="shared" si="575"/>
        <v>10</v>
      </c>
      <c r="J4552" s="25" t="str">
        <f t="shared" si="576"/>
        <v>2018</v>
      </c>
      <c r="K4552" s="25" t="str">
        <f t="shared" si="577"/>
        <v>3</v>
      </c>
      <c r="L4552" s="25" t="str">
        <f t="shared" si="578"/>
        <v>301513</v>
      </c>
      <c r="M4552" s="25" t="str">
        <f t="shared" si="579"/>
        <v>KP RAMBUTAN</v>
      </c>
    </row>
    <row r="4553" spans="2:13" x14ac:dyDescent="0.25">
      <c r="B4553" s="6">
        <v>43398</v>
      </c>
      <c r="C4553" s="4" t="s">
        <v>2568</v>
      </c>
      <c r="D4553" s="5">
        <v>30000</v>
      </c>
      <c r="E4553" s="5">
        <v>0</v>
      </c>
      <c r="F4553" s="5">
        <f t="shared" si="573"/>
        <v>2225664400</v>
      </c>
      <c r="H4553" s="25" t="str">
        <f t="shared" si="574"/>
        <v>25</v>
      </c>
      <c r="I4553" s="25" t="str">
        <f t="shared" si="575"/>
        <v>10</v>
      </c>
      <c r="J4553" s="25" t="str">
        <f t="shared" si="576"/>
        <v>2018</v>
      </c>
      <c r="K4553" s="25" t="str">
        <f t="shared" si="577"/>
        <v>3</v>
      </c>
      <c r="L4553" s="25" t="str">
        <f t="shared" si="578"/>
        <v>301511</v>
      </c>
      <c r="M4553" s="25" t="str">
        <f t="shared" si="579"/>
        <v>GEDONG 2</v>
      </c>
    </row>
    <row r="4554" spans="2:13" x14ac:dyDescent="0.25">
      <c r="B4554" s="6">
        <v>43398</v>
      </c>
      <c r="C4554" s="4" t="s">
        <v>2563</v>
      </c>
      <c r="D4554" s="5">
        <v>64500</v>
      </c>
      <c r="E4554" s="5">
        <v>0</v>
      </c>
      <c r="F4554" s="5">
        <f t="shared" si="573"/>
        <v>2225728900</v>
      </c>
      <c r="H4554" s="25" t="str">
        <f t="shared" si="574"/>
        <v>25</v>
      </c>
      <c r="I4554" s="25" t="str">
        <f t="shared" si="575"/>
        <v>10</v>
      </c>
      <c r="J4554" s="25" t="str">
        <f t="shared" si="576"/>
        <v>2018</v>
      </c>
      <c r="K4554" s="25" t="str">
        <f t="shared" si="577"/>
        <v>3</v>
      </c>
      <c r="L4554" s="25" t="str">
        <f t="shared" si="578"/>
        <v>301516</v>
      </c>
      <c r="M4554" s="25" t="str">
        <f t="shared" si="579"/>
        <v>DUKUH 3</v>
      </c>
    </row>
    <row r="4555" spans="2:13" x14ac:dyDescent="0.25">
      <c r="B4555" s="6">
        <v>43398</v>
      </c>
      <c r="C4555" s="4" t="s">
        <v>2570</v>
      </c>
      <c r="D4555" s="5">
        <v>21500</v>
      </c>
      <c r="E4555" s="5">
        <v>0</v>
      </c>
      <c r="F4555" s="5">
        <f t="shared" si="573"/>
        <v>2225750400</v>
      </c>
      <c r="H4555" s="25" t="str">
        <f t="shared" si="574"/>
        <v>25</v>
      </c>
      <c r="I4555" s="25" t="str">
        <f t="shared" si="575"/>
        <v>10</v>
      </c>
      <c r="J4555" s="25" t="str">
        <f t="shared" si="576"/>
        <v>2018</v>
      </c>
      <c r="K4555" s="25" t="str">
        <f t="shared" si="577"/>
        <v>3</v>
      </c>
      <c r="L4555" s="25" t="str">
        <f t="shared" si="578"/>
        <v>301515</v>
      </c>
      <c r="M4555" s="25" t="str">
        <f t="shared" si="579"/>
        <v>DUKUH 1</v>
      </c>
    </row>
    <row r="4556" spans="2:13" x14ac:dyDescent="0.25">
      <c r="B4556" s="6">
        <v>43398</v>
      </c>
      <c r="C4556" s="4" t="s">
        <v>2571</v>
      </c>
      <c r="D4556" s="5">
        <v>615000</v>
      </c>
      <c r="E4556" s="5">
        <v>0</v>
      </c>
      <c r="F4556" s="5">
        <f t="shared" si="573"/>
        <v>2226365400</v>
      </c>
      <c r="H4556" s="25" t="str">
        <f t="shared" si="574"/>
        <v>25</v>
      </c>
      <c r="I4556" s="25" t="str">
        <f t="shared" si="575"/>
        <v>10</v>
      </c>
      <c r="J4556" s="25" t="str">
        <f t="shared" si="576"/>
        <v>2018</v>
      </c>
      <c r="K4556" s="25" t="str">
        <f t="shared" si="577"/>
        <v>3</v>
      </c>
      <c r="L4556" s="25" t="str">
        <f t="shared" si="578"/>
        <v>301509</v>
      </c>
      <c r="M4556" s="25" t="str">
        <f t="shared" si="579"/>
        <v>LT AGUNG 2</v>
      </c>
    </row>
    <row r="4557" spans="2:13" x14ac:dyDescent="0.25">
      <c r="B4557" s="6">
        <v>43398</v>
      </c>
      <c r="C4557" s="4" t="s">
        <v>2572</v>
      </c>
      <c r="D4557" s="5">
        <v>367500</v>
      </c>
      <c r="E4557" s="5">
        <v>0</v>
      </c>
      <c r="F4557" s="5">
        <f t="shared" si="573"/>
        <v>2226732900</v>
      </c>
      <c r="H4557" s="25" t="str">
        <f t="shared" si="574"/>
        <v>25</v>
      </c>
      <c r="I4557" s="25" t="str">
        <f t="shared" si="575"/>
        <v>10</v>
      </c>
      <c r="J4557" s="25" t="str">
        <f t="shared" si="576"/>
        <v>2018</v>
      </c>
      <c r="K4557" s="25" t="str">
        <f t="shared" si="577"/>
        <v>3</v>
      </c>
      <c r="L4557" s="25" t="str">
        <f t="shared" si="578"/>
        <v>301514</v>
      </c>
      <c r="M4557" s="25" t="str">
        <f t="shared" si="579"/>
        <v>PS REBO</v>
      </c>
    </row>
    <row r="4558" spans="2:13" x14ac:dyDescent="0.25">
      <c r="B4558" s="6">
        <v>43398</v>
      </c>
      <c r="C4558" s="4" t="s">
        <v>2573</v>
      </c>
      <c r="D4558" s="5">
        <v>135000</v>
      </c>
      <c r="E4558" s="5">
        <v>0</v>
      </c>
      <c r="F4558" s="5">
        <f t="shared" si="573"/>
        <v>2226867900</v>
      </c>
      <c r="H4558" s="25" t="str">
        <f t="shared" si="574"/>
        <v>25</v>
      </c>
      <c r="I4558" s="25" t="str">
        <f t="shared" si="575"/>
        <v>10</v>
      </c>
      <c r="J4558" s="25" t="str">
        <f t="shared" si="576"/>
        <v>2018</v>
      </c>
      <c r="K4558" s="25" t="str">
        <f t="shared" si="577"/>
        <v>3</v>
      </c>
      <c r="L4558" s="25" t="str">
        <f t="shared" si="578"/>
        <v>301504</v>
      </c>
      <c r="M4558" s="25" t="str">
        <f t="shared" si="579"/>
        <v>PD PINANG</v>
      </c>
    </row>
    <row r="4559" spans="2:13" x14ac:dyDescent="0.25">
      <c r="B4559" s="6">
        <v>43398</v>
      </c>
      <c r="C4559" s="4" t="s">
        <v>2574</v>
      </c>
      <c r="D4559" s="5">
        <v>45000</v>
      </c>
      <c r="E4559" s="5">
        <v>0</v>
      </c>
      <c r="F4559" s="5">
        <f t="shared" si="573"/>
        <v>2226912900</v>
      </c>
      <c r="H4559" s="25" t="str">
        <f t="shared" si="574"/>
        <v>25</v>
      </c>
      <c r="I4559" s="25" t="str">
        <f t="shared" si="575"/>
        <v>10</v>
      </c>
      <c r="J4559" s="25" t="str">
        <f t="shared" si="576"/>
        <v>2018</v>
      </c>
      <c r="K4559" s="25" t="str">
        <f t="shared" si="577"/>
        <v>3</v>
      </c>
      <c r="L4559" s="25" t="str">
        <f t="shared" si="578"/>
        <v>301512</v>
      </c>
      <c r="M4559" s="25" t="str">
        <f t="shared" si="579"/>
        <v>GEDONG 1</v>
      </c>
    </row>
    <row r="4560" spans="2:13" x14ac:dyDescent="0.25">
      <c r="B4560" s="6">
        <v>43398</v>
      </c>
      <c r="C4560" s="4" t="s">
        <v>2575</v>
      </c>
      <c r="D4560" s="5">
        <v>15000</v>
      </c>
      <c r="E4560" s="5">
        <v>0</v>
      </c>
      <c r="F4560" s="5">
        <f t="shared" si="573"/>
        <v>2226927900</v>
      </c>
      <c r="H4560" s="25" t="str">
        <f t="shared" si="574"/>
        <v>25</v>
      </c>
      <c r="I4560" s="25" t="str">
        <f t="shared" si="575"/>
        <v>10</v>
      </c>
      <c r="J4560" s="25" t="str">
        <f t="shared" si="576"/>
        <v>2018</v>
      </c>
      <c r="K4560" s="25" t="str">
        <f t="shared" si="577"/>
        <v>3</v>
      </c>
      <c r="L4560" s="25" t="str">
        <f t="shared" si="578"/>
        <v>301505</v>
      </c>
      <c r="M4560" s="25" t="str">
        <f t="shared" si="579"/>
        <v>FATMAWATI 2</v>
      </c>
    </row>
    <row r="4561" spans="2:13" x14ac:dyDescent="0.25">
      <c r="B4561" s="6">
        <v>43398</v>
      </c>
      <c r="C4561" s="4" t="s">
        <v>2570</v>
      </c>
      <c r="D4561" s="5">
        <v>135000</v>
      </c>
      <c r="E4561" s="5">
        <v>0</v>
      </c>
      <c r="F4561" s="5">
        <f t="shared" si="573"/>
        <v>2227062900</v>
      </c>
      <c r="H4561" s="25" t="str">
        <f t="shared" si="574"/>
        <v>25</v>
      </c>
      <c r="I4561" s="25" t="str">
        <f t="shared" si="575"/>
        <v>10</v>
      </c>
      <c r="J4561" s="25" t="str">
        <f t="shared" si="576"/>
        <v>2018</v>
      </c>
      <c r="K4561" s="25" t="str">
        <f t="shared" si="577"/>
        <v>3</v>
      </c>
      <c r="L4561" s="25" t="str">
        <f t="shared" si="578"/>
        <v>301515</v>
      </c>
      <c r="M4561" s="25" t="str">
        <f t="shared" si="579"/>
        <v>DUKUH 1</v>
      </c>
    </row>
    <row r="4562" spans="2:13" x14ac:dyDescent="0.25">
      <c r="B4562" s="6">
        <v>43398</v>
      </c>
      <c r="C4562" s="4" t="s">
        <v>2573</v>
      </c>
      <c r="D4562" s="5">
        <v>82500</v>
      </c>
      <c r="E4562" s="5">
        <v>0</v>
      </c>
      <c r="F4562" s="5">
        <f t="shared" si="573"/>
        <v>2227145400</v>
      </c>
      <c r="H4562" s="25" t="str">
        <f t="shared" si="574"/>
        <v>25</v>
      </c>
      <c r="I4562" s="25" t="str">
        <f t="shared" si="575"/>
        <v>10</v>
      </c>
      <c r="J4562" s="25" t="str">
        <f t="shared" si="576"/>
        <v>2018</v>
      </c>
      <c r="K4562" s="25" t="str">
        <f t="shared" si="577"/>
        <v>3</v>
      </c>
      <c r="L4562" s="25" t="str">
        <f t="shared" si="578"/>
        <v>301504</v>
      </c>
      <c r="M4562" s="25" t="str">
        <f t="shared" si="579"/>
        <v>PD PINANG</v>
      </c>
    </row>
    <row r="4563" spans="2:13" x14ac:dyDescent="0.25">
      <c r="B4563" s="6">
        <v>43398</v>
      </c>
      <c r="C4563" s="4" t="s">
        <v>2565</v>
      </c>
      <c r="D4563" s="5">
        <v>105000</v>
      </c>
      <c r="E4563" s="5">
        <v>0</v>
      </c>
      <c r="F4563" s="5">
        <f t="shared" si="573"/>
        <v>2227250400</v>
      </c>
      <c r="H4563" s="25" t="str">
        <f t="shared" si="574"/>
        <v>25</v>
      </c>
      <c r="I4563" s="25" t="str">
        <f t="shared" si="575"/>
        <v>10</v>
      </c>
      <c r="J4563" s="25" t="str">
        <f t="shared" si="576"/>
        <v>2018</v>
      </c>
      <c r="K4563" s="25" t="str">
        <f t="shared" si="577"/>
        <v>3</v>
      </c>
      <c r="L4563" s="25" t="str">
        <f t="shared" si="578"/>
        <v>301503</v>
      </c>
      <c r="M4563" s="25" t="str">
        <f t="shared" si="579"/>
        <v>CIPUTAT 1</v>
      </c>
    </row>
    <row r="4564" spans="2:13" x14ac:dyDescent="0.25">
      <c r="B4564" s="6">
        <v>43398</v>
      </c>
      <c r="C4564" s="4" t="s">
        <v>2571</v>
      </c>
      <c r="D4564" s="5">
        <v>15000</v>
      </c>
      <c r="E4564" s="5">
        <v>0</v>
      </c>
      <c r="F4564" s="5">
        <f t="shared" si="573"/>
        <v>2227265400</v>
      </c>
      <c r="H4564" s="25" t="str">
        <f t="shared" si="574"/>
        <v>25</v>
      </c>
      <c r="I4564" s="25" t="str">
        <f t="shared" si="575"/>
        <v>10</v>
      </c>
      <c r="J4564" s="25" t="str">
        <f t="shared" si="576"/>
        <v>2018</v>
      </c>
      <c r="K4564" s="25" t="str">
        <f t="shared" si="577"/>
        <v>3</v>
      </c>
      <c r="L4564" s="25" t="str">
        <f t="shared" si="578"/>
        <v>301509</v>
      </c>
      <c r="M4564" s="25" t="str">
        <f t="shared" si="579"/>
        <v>LT AGUNG 2</v>
      </c>
    </row>
    <row r="4565" spans="2:13" x14ac:dyDescent="0.25">
      <c r="B4565" s="6">
        <v>43398</v>
      </c>
      <c r="C4565" s="4" t="s">
        <v>2576</v>
      </c>
      <c r="D4565" s="5">
        <v>15000</v>
      </c>
      <c r="E4565" s="5">
        <v>0</v>
      </c>
      <c r="F4565" s="5">
        <f t="shared" si="573"/>
        <v>2227280400</v>
      </c>
      <c r="H4565" s="25" t="str">
        <f t="shared" si="574"/>
        <v>25</v>
      </c>
      <c r="I4565" s="25" t="str">
        <f t="shared" si="575"/>
        <v>10</v>
      </c>
      <c r="J4565" s="25" t="str">
        <f t="shared" si="576"/>
        <v>2018</v>
      </c>
      <c r="K4565" s="25" t="str">
        <f t="shared" si="577"/>
        <v>3</v>
      </c>
      <c r="L4565" s="25" t="str">
        <f t="shared" si="578"/>
        <v>301506</v>
      </c>
      <c r="M4565" s="25" t="str">
        <f t="shared" si="579"/>
        <v>FATMAWATI 1</v>
      </c>
    </row>
    <row r="4566" spans="2:13" x14ac:dyDescent="0.25">
      <c r="B4566" s="6">
        <v>43398</v>
      </c>
      <c r="C4566" s="4" t="s">
        <v>2575</v>
      </c>
      <c r="D4566" s="5">
        <v>120000</v>
      </c>
      <c r="E4566" s="5">
        <v>0</v>
      </c>
      <c r="F4566" s="5">
        <f t="shared" si="573"/>
        <v>2227400400</v>
      </c>
      <c r="H4566" s="25" t="str">
        <f t="shared" si="574"/>
        <v>25</v>
      </c>
      <c r="I4566" s="25" t="str">
        <f t="shared" si="575"/>
        <v>10</v>
      </c>
      <c r="J4566" s="25" t="str">
        <f t="shared" si="576"/>
        <v>2018</v>
      </c>
      <c r="K4566" s="25" t="str">
        <f t="shared" si="577"/>
        <v>3</v>
      </c>
      <c r="L4566" s="25" t="str">
        <f t="shared" si="578"/>
        <v>301505</v>
      </c>
      <c r="M4566" s="25" t="str">
        <f t="shared" si="579"/>
        <v>FATMAWATI 2</v>
      </c>
    </row>
    <row r="4567" spans="2:13" x14ac:dyDescent="0.25">
      <c r="B4567" s="6">
        <v>43398</v>
      </c>
      <c r="C4567" s="4" t="s">
        <v>2577</v>
      </c>
      <c r="D4567" s="5">
        <v>180000</v>
      </c>
      <c r="E4567" s="5">
        <v>0</v>
      </c>
      <c r="F4567" s="5">
        <f t="shared" si="573"/>
        <v>2227580400</v>
      </c>
      <c r="H4567" s="25" t="str">
        <f t="shared" si="574"/>
        <v>25</v>
      </c>
      <c r="I4567" s="25" t="str">
        <f t="shared" si="575"/>
        <v>10</v>
      </c>
      <c r="J4567" s="25" t="str">
        <f t="shared" si="576"/>
        <v>2018</v>
      </c>
      <c r="K4567" s="25" t="str">
        <f t="shared" si="577"/>
        <v>3</v>
      </c>
      <c r="L4567" s="25" t="str">
        <f t="shared" si="578"/>
        <v>301507</v>
      </c>
      <c r="M4567" s="25" t="str">
        <f t="shared" si="579"/>
        <v>AMPERA 2</v>
      </c>
    </row>
    <row r="4568" spans="2:13" x14ac:dyDescent="0.25">
      <c r="B4568" s="6">
        <v>43398</v>
      </c>
      <c r="C4568" s="4" t="s">
        <v>2572</v>
      </c>
      <c r="D4568" s="5">
        <v>45000</v>
      </c>
      <c r="E4568" s="5">
        <v>0</v>
      </c>
      <c r="F4568" s="5">
        <f t="shared" si="573"/>
        <v>2227625400</v>
      </c>
      <c r="H4568" s="25" t="str">
        <f t="shared" si="574"/>
        <v>25</v>
      </c>
      <c r="I4568" s="25" t="str">
        <f t="shared" si="575"/>
        <v>10</v>
      </c>
      <c r="J4568" s="25" t="str">
        <f t="shared" si="576"/>
        <v>2018</v>
      </c>
      <c r="K4568" s="25" t="str">
        <f t="shared" si="577"/>
        <v>3</v>
      </c>
      <c r="L4568" s="25" t="str">
        <f t="shared" si="578"/>
        <v>301514</v>
      </c>
      <c r="M4568" s="25" t="str">
        <f t="shared" si="579"/>
        <v>PS REBO</v>
      </c>
    </row>
    <row r="4569" spans="2:13" x14ac:dyDescent="0.25">
      <c r="B4569" s="6">
        <v>43398</v>
      </c>
      <c r="C4569" s="4" t="s">
        <v>2576</v>
      </c>
      <c r="D4569" s="5">
        <v>90000</v>
      </c>
      <c r="E4569" s="5">
        <v>0</v>
      </c>
      <c r="F4569" s="5">
        <f t="shared" si="573"/>
        <v>2227715400</v>
      </c>
      <c r="H4569" s="25" t="str">
        <f t="shared" si="574"/>
        <v>25</v>
      </c>
      <c r="I4569" s="25" t="str">
        <f t="shared" si="575"/>
        <v>10</v>
      </c>
      <c r="J4569" s="25" t="str">
        <f t="shared" si="576"/>
        <v>2018</v>
      </c>
      <c r="K4569" s="25" t="str">
        <f t="shared" si="577"/>
        <v>3</v>
      </c>
      <c r="L4569" s="25" t="str">
        <f t="shared" si="578"/>
        <v>301506</v>
      </c>
      <c r="M4569" s="25" t="str">
        <f t="shared" si="579"/>
        <v>FATMAWATI 1</v>
      </c>
    </row>
    <row r="4570" spans="2:13" x14ac:dyDescent="0.25">
      <c r="B4570" s="6">
        <v>43398</v>
      </c>
      <c r="C4570" s="4" t="s">
        <v>2574</v>
      </c>
      <c r="D4570" s="5">
        <v>120000</v>
      </c>
      <c r="E4570" s="5">
        <v>0</v>
      </c>
      <c r="F4570" s="5">
        <f t="shared" si="573"/>
        <v>2227835400</v>
      </c>
      <c r="H4570" s="25" t="str">
        <f t="shared" si="574"/>
        <v>25</v>
      </c>
      <c r="I4570" s="25" t="str">
        <f t="shared" si="575"/>
        <v>10</v>
      </c>
      <c r="J4570" s="25" t="str">
        <f t="shared" si="576"/>
        <v>2018</v>
      </c>
      <c r="K4570" s="25" t="str">
        <f t="shared" si="577"/>
        <v>3</v>
      </c>
      <c r="L4570" s="25" t="str">
        <f t="shared" si="578"/>
        <v>301512</v>
      </c>
      <c r="M4570" s="25" t="str">
        <f t="shared" si="579"/>
        <v>GEDONG 1</v>
      </c>
    </row>
    <row r="4571" spans="2:13" x14ac:dyDescent="0.25">
      <c r="B4571" s="6">
        <v>43398</v>
      </c>
      <c r="C4571" s="4" t="s">
        <v>2564</v>
      </c>
      <c r="D4571" s="5">
        <v>165000</v>
      </c>
      <c r="E4571" s="5">
        <v>0</v>
      </c>
      <c r="F4571" s="5">
        <f t="shared" si="573"/>
        <v>2228000400</v>
      </c>
      <c r="H4571" s="25" t="str">
        <f t="shared" si="574"/>
        <v>25</v>
      </c>
      <c r="I4571" s="25" t="str">
        <f t="shared" si="575"/>
        <v>10</v>
      </c>
      <c r="J4571" s="25" t="str">
        <f t="shared" si="576"/>
        <v>2018</v>
      </c>
      <c r="K4571" s="25" t="str">
        <f t="shared" si="577"/>
        <v>3</v>
      </c>
      <c r="L4571" s="25" t="str">
        <f t="shared" si="578"/>
        <v>301508</v>
      </c>
      <c r="M4571" s="25" t="str">
        <f t="shared" si="579"/>
        <v>AMPERA 1</v>
      </c>
    </row>
    <row r="4572" spans="2:13" x14ac:dyDescent="0.25">
      <c r="B4572" s="6">
        <v>43398</v>
      </c>
      <c r="C4572" s="4" t="s">
        <v>2578</v>
      </c>
      <c r="D4572" s="5">
        <v>157500</v>
      </c>
      <c r="E4572" s="5">
        <v>0</v>
      </c>
      <c r="F4572" s="5">
        <f t="shared" si="573"/>
        <v>2228157900</v>
      </c>
      <c r="H4572" s="25" t="str">
        <f t="shared" si="574"/>
        <v>25</v>
      </c>
      <c r="I4572" s="25" t="str">
        <f t="shared" si="575"/>
        <v>10</v>
      </c>
      <c r="J4572" s="25" t="str">
        <f t="shared" si="576"/>
        <v>2018</v>
      </c>
      <c r="K4572" s="25" t="str">
        <f t="shared" si="577"/>
        <v>1</v>
      </c>
      <c r="L4572" s="25" t="str">
        <f t="shared" si="578"/>
        <v>301509</v>
      </c>
      <c r="M4572" s="25" t="str">
        <f t="shared" si="579"/>
        <v>LT AGUNG 2</v>
      </c>
    </row>
    <row r="4573" spans="2:13" x14ac:dyDescent="0.25">
      <c r="B4573" s="6">
        <v>43398</v>
      </c>
      <c r="C4573" s="4" t="s">
        <v>2579</v>
      </c>
      <c r="D4573" s="5">
        <v>135000</v>
      </c>
      <c r="E4573" s="5">
        <v>0</v>
      </c>
      <c r="F4573" s="5">
        <f t="shared" si="573"/>
        <v>2228292900</v>
      </c>
      <c r="H4573" s="25" t="str">
        <f t="shared" si="574"/>
        <v>25</v>
      </c>
      <c r="I4573" s="25" t="str">
        <f t="shared" si="575"/>
        <v>10</v>
      </c>
      <c r="J4573" s="25" t="str">
        <f t="shared" si="576"/>
        <v>2018</v>
      </c>
      <c r="K4573" s="25" t="str">
        <f t="shared" si="577"/>
        <v>1</v>
      </c>
      <c r="L4573" s="25" t="str">
        <f t="shared" si="578"/>
        <v>301508</v>
      </c>
      <c r="M4573" s="25" t="str">
        <f t="shared" si="579"/>
        <v>AMPERA 1</v>
      </c>
    </row>
    <row r="4574" spans="2:13" x14ac:dyDescent="0.25">
      <c r="B4574" s="6">
        <v>43398</v>
      </c>
      <c r="C4574" s="4" t="s">
        <v>2580</v>
      </c>
      <c r="D4574" s="5">
        <v>1095000</v>
      </c>
      <c r="E4574" s="5">
        <v>0</v>
      </c>
      <c r="F4574" s="5">
        <f t="shared" si="573"/>
        <v>2229387900</v>
      </c>
      <c r="H4574" s="25" t="str">
        <f t="shared" si="574"/>
        <v>25</v>
      </c>
      <c r="I4574" s="25" t="str">
        <f t="shared" si="575"/>
        <v>10</v>
      </c>
      <c r="J4574" s="25" t="str">
        <f t="shared" si="576"/>
        <v>2018</v>
      </c>
      <c r="K4574" s="25" t="str">
        <f t="shared" si="577"/>
        <v>1</v>
      </c>
      <c r="L4574" s="25" t="str">
        <f t="shared" si="578"/>
        <v>301507</v>
      </c>
      <c r="M4574" s="25" t="str">
        <f t="shared" si="579"/>
        <v>AMPERA 2</v>
      </c>
    </row>
    <row r="4575" spans="2:13" x14ac:dyDescent="0.25">
      <c r="B4575" s="6">
        <v>43398</v>
      </c>
      <c r="C4575" s="4" t="s">
        <v>2581</v>
      </c>
      <c r="D4575" s="5">
        <v>30000</v>
      </c>
      <c r="E4575" s="5">
        <v>0</v>
      </c>
      <c r="F4575" s="5">
        <f t="shared" si="573"/>
        <v>2229417900</v>
      </c>
      <c r="H4575" s="25" t="str">
        <f t="shared" si="574"/>
        <v>25</v>
      </c>
      <c r="I4575" s="25" t="str">
        <f t="shared" si="575"/>
        <v>10</v>
      </c>
      <c r="J4575" s="25" t="str">
        <f t="shared" si="576"/>
        <v>2018</v>
      </c>
      <c r="K4575" s="25" t="str">
        <f t="shared" si="577"/>
        <v>1</v>
      </c>
      <c r="L4575" s="25" t="str">
        <f t="shared" si="578"/>
        <v>301505</v>
      </c>
      <c r="M4575" s="25" t="str">
        <f t="shared" si="579"/>
        <v>FATMAWATI 2</v>
      </c>
    </row>
    <row r="4576" spans="2:13" x14ac:dyDescent="0.25">
      <c r="B4576" s="6">
        <v>43398</v>
      </c>
      <c r="C4576" s="4" t="s">
        <v>2582</v>
      </c>
      <c r="D4576" s="5">
        <v>870000</v>
      </c>
      <c r="E4576" s="5">
        <v>0</v>
      </c>
      <c r="F4576" s="5">
        <f t="shared" si="573"/>
        <v>2230287900</v>
      </c>
      <c r="H4576" s="25" t="str">
        <f t="shared" si="574"/>
        <v>25</v>
      </c>
      <c r="I4576" s="25" t="str">
        <f t="shared" si="575"/>
        <v>10</v>
      </c>
      <c r="J4576" s="25" t="str">
        <f t="shared" si="576"/>
        <v>2018</v>
      </c>
      <c r="K4576" s="25" t="str">
        <f t="shared" si="577"/>
        <v>1</v>
      </c>
      <c r="L4576" s="25" t="str">
        <f t="shared" si="578"/>
        <v>301504</v>
      </c>
      <c r="M4576" s="25" t="str">
        <f t="shared" si="579"/>
        <v>PD PINANG</v>
      </c>
    </row>
    <row r="4577" spans="2:13" x14ac:dyDescent="0.25">
      <c r="B4577" s="6">
        <v>43398</v>
      </c>
      <c r="C4577" s="4" t="s">
        <v>2583</v>
      </c>
      <c r="D4577" s="5">
        <v>1005000</v>
      </c>
      <c r="E4577" s="5">
        <v>0</v>
      </c>
      <c r="F4577" s="5">
        <f t="shared" si="573"/>
        <v>2231292900</v>
      </c>
      <c r="H4577" s="25" t="str">
        <f t="shared" si="574"/>
        <v>25</v>
      </c>
      <c r="I4577" s="25" t="str">
        <f t="shared" si="575"/>
        <v>10</v>
      </c>
      <c r="J4577" s="25" t="str">
        <f t="shared" si="576"/>
        <v>2018</v>
      </c>
      <c r="K4577" s="25" t="str">
        <f t="shared" si="577"/>
        <v>1</v>
      </c>
      <c r="L4577" s="25" t="str">
        <f t="shared" si="578"/>
        <v>301506</v>
      </c>
      <c r="M4577" s="25" t="str">
        <f t="shared" si="579"/>
        <v>FATMAWATI 1</v>
      </c>
    </row>
    <row r="4578" spans="2:13" x14ac:dyDescent="0.25">
      <c r="B4578" s="6">
        <v>43398</v>
      </c>
      <c r="C4578" s="4" t="s">
        <v>2578</v>
      </c>
      <c r="D4578" s="5">
        <v>2332500</v>
      </c>
      <c r="E4578" s="5">
        <v>0</v>
      </c>
      <c r="F4578" s="5">
        <f t="shared" si="573"/>
        <v>2233625400</v>
      </c>
      <c r="H4578" s="25" t="str">
        <f t="shared" si="574"/>
        <v>25</v>
      </c>
      <c r="I4578" s="25" t="str">
        <f t="shared" si="575"/>
        <v>10</v>
      </c>
      <c r="J4578" s="25" t="str">
        <f t="shared" si="576"/>
        <v>2018</v>
      </c>
      <c r="K4578" s="25" t="str">
        <f t="shared" si="577"/>
        <v>1</v>
      </c>
      <c r="L4578" s="25" t="str">
        <f t="shared" si="578"/>
        <v>301509</v>
      </c>
      <c r="M4578" s="25" t="str">
        <f t="shared" si="579"/>
        <v>LT AGUNG 2</v>
      </c>
    </row>
    <row r="4579" spans="2:13" x14ac:dyDescent="0.25">
      <c r="B4579" s="6">
        <v>43398</v>
      </c>
      <c r="C4579" s="4" t="s">
        <v>2579</v>
      </c>
      <c r="D4579" s="5">
        <v>795000</v>
      </c>
      <c r="E4579" s="5">
        <v>0</v>
      </c>
      <c r="F4579" s="5">
        <f t="shared" si="573"/>
        <v>2234420400</v>
      </c>
      <c r="H4579" s="25" t="str">
        <f t="shared" si="574"/>
        <v>25</v>
      </c>
      <c r="I4579" s="25" t="str">
        <f t="shared" si="575"/>
        <v>10</v>
      </c>
      <c r="J4579" s="25" t="str">
        <f t="shared" si="576"/>
        <v>2018</v>
      </c>
      <c r="K4579" s="25" t="str">
        <f t="shared" si="577"/>
        <v>1</v>
      </c>
      <c r="L4579" s="25" t="str">
        <f t="shared" si="578"/>
        <v>301508</v>
      </c>
      <c r="M4579" s="25" t="str">
        <f t="shared" si="579"/>
        <v>AMPERA 1</v>
      </c>
    </row>
    <row r="4580" spans="2:13" x14ac:dyDescent="0.25">
      <c r="B4580" s="6">
        <v>43398</v>
      </c>
      <c r="C4580" s="4" t="s">
        <v>2584</v>
      </c>
      <c r="D4580" s="5">
        <v>75000</v>
      </c>
      <c r="E4580" s="5">
        <v>0</v>
      </c>
      <c r="F4580" s="5">
        <f t="shared" si="573"/>
        <v>2234495400</v>
      </c>
      <c r="H4580" s="25" t="str">
        <f t="shared" si="574"/>
        <v>25</v>
      </c>
      <c r="I4580" s="25" t="str">
        <f t="shared" si="575"/>
        <v>10</v>
      </c>
      <c r="J4580" s="25" t="str">
        <f t="shared" si="576"/>
        <v>2018</v>
      </c>
      <c r="K4580" s="25" t="str">
        <f t="shared" si="577"/>
        <v>1</v>
      </c>
      <c r="L4580" s="25" t="str">
        <f t="shared" si="578"/>
        <v>301503</v>
      </c>
      <c r="M4580" s="25" t="str">
        <f t="shared" si="579"/>
        <v>CIPUTAT 1</v>
      </c>
    </row>
    <row r="4581" spans="2:13" x14ac:dyDescent="0.25">
      <c r="B4581" s="6">
        <v>43398</v>
      </c>
      <c r="C4581" s="4" t="s">
        <v>2582</v>
      </c>
      <c r="D4581" s="5">
        <v>210000</v>
      </c>
      <c r="E4581" s="5">
        <v>0</v>
      </c>
      <c r="F4581" s="5">
        <f t="shared" si="573"/>
        <v>2234705400</v>
      </c>
      <c r="H4581" s="25" t="str">
        <f t="shared" si="574"/>
        <v>25</v>
      </c>
      <c r="I4581" s="25" t="str">
        <f t="shared" si="575"/>
        <v>10</v>
      </c>
      <c r="J4581" s="25" t="str">
        <f t="shared" si="576"/>
        <v>2018</v>
      </c>
      <c r="K4581" s="25" t="str">
        <f t="shared" si="577"/>
        <v>1</v>
      </c>
      <c r="L4581" s="25" t="str">
        <f t="shared" si="578"/>
        <v>301504</v>
      </c>
      <c r="M4581" s="25" t="str">
        <f t="shared" si="579"/>
        <v>PD PINANG</v>
      </c>
    </row>
    <row r="4582" spans="2:13" x14ac:dyDescent="0.25">
      <c r="B4582" s="6">
        <v>43398</v>
      </c>
      <c r="C4582" s="4" t="s">
        <v>2584</v>
      </c>
      <c r="D4582" s="5">
        <v>960000</v>
      </c>
      <c r="E4582" s="5">
        <v>0</v>
      </c>
      <c r="F4582" s="5">
        <f t="shared" ref="F4582:F4645" si="580">F4581+D4582-E4582</f>
        <v>2235665400</v>
      </c>
      <c r="H4582" s="25" t="str">
        <f t="shared" si="574"/>
        <v>25</v>
      </c>
      <c r="I4582" s="25" t="str">
        <f t="shared" si="575"/>
        <v>10</v>
      </c>
      <c r="J4582" s="25" t="str">
        <f t="shared" si="576"/>
        <v>2018</v>
      </c>
      <c r="K4582" s="25" t="str">
        <f t="shared" si="577"/>
        <v>1</v>
      </c>
      <c r="L4582" s="25" t="str">
        <f t="shared" si="578"/>
        <v>301503</v>
      </c>
      <c r="M4582" s="25" t="str">
        <f t="shared" si="579"/>
        <v>CIPUTAT 1</v>
      </c>
    </row>
    <row r="4583" spans="2:13" x14ac:dyDescent="0.25">
      <c r="B4583" s="6">
        <v>43398</v>
      </c>
      <c r="C4583" s="4" t="s">
        <v>2581</v>
      </c>
      <c r="D4583" s="5">
        <v>990000</v>
      </c>
      <c r="E4583" s="5">
        <v>0</v>
      </c>
      <c r="F4583" s="5">
        <f t="shared" si="580"/>
        <v>2236655400</v>
      </c>
      <c r="H4583" s="25" t="str">
        <f t="shared" si="574"/>
        <v>25</v>
      </c>
      <c r="I4583" s="25" t="str">
        <f t="shared" si="575"/>
        <v>10</v>
      </c>
      <c r="J4583" s="25" t="str">
        <f t="shared" si="576"/>
        <v>2018</v>
      </c>
      <c r="K4583" s="25" t="str">
        <f t="shared" si="577"/>
        <v>1</v>
      </c>
      <c r="L4583" s="25" t="str">
        <f t="shared" si="578"/>
        <v>301505</v>
      </c>
      <c r="M4583" s="25" t="str">
        <f t="shared" si="579"/>
        <v>FATMAWATI 2</v>
      </c>
    </row>
    <row r="4584" spans="2:13" x14ac:dyDescent="0.25">
      <c r="B4584" s="6">
        <v>43398</v>
      </c>
      <c r="C4584" s="4" t="s">
        <v>2580</v>
      </c>
      <c r="D4584" s="5">
        <v>60000</v>
      </c>
      <c r="E4584" s="5">
        <v>0</v>
      </c>
      <c r="F4584" s="5">
        <f t="shared" si="580"/>
        <v>2236715400</v>
      </c>
      <c r="H4584" s="25" t="str">
        <f t="shared" si="574"/>
        <v>25</v>
      </c>
      <c r="I4584" s="25" t="str">
        <f t="shared" si="575"/>
        <v>10</v>
      </c>
      <c r="J4584" s="25" t="str">
        <f t="shared" si="576"/>
        <v>2018</v>
      </c>
      <c r="K4584" s="25" t="str">
        <f t="shared" si="577"/>
        <v>1</v>
      </c>
      <c r="L4584" s="25" t="str">
        <f t="shared" si="578"/>
        <v>301507</v>
      </c>
      <c r="M4584" s="25" t="str">
        <f t="shared" si="579"/>
        <v>AMPERA 2</v>
      </c>
    </row>
    <row r="4585" spans="2:13" x14ac:dyDescent="0.25">
      <c r="B4585" s="6">
        <v>43398</v>
      </c>
      <c r="C4585" s="4" t="s">
        <v>2583</v>
      </c>
      <c r="D4585" s="5">
        <v>120000</v>
      </c>
      <c r="E4585" s="5">
        <v>0</v>
      </c>
      <c r="F4585" s="5">
        <f t="shared" si="580"/>
        <v>2236835400</v>
      </c>
      <c r="H4585" s="25" t="str">
        <f t="shared" si="574"/>
        <v>25</v>
      </c>
      <c r="I4585" s="25" t="str">
        <f t="shared" si="575"/>
        <v>10</v>
      </c>
      <c r="J4585" s="25" t="str">
        <f t="shared" si="576"/>
        <v>2018</v>
      </c>
      <c r="K4585" s="25" t="str">
        <f t="shared" si="577"/>
        <v>1</v>
      </c>
      <c r="L4585" s="25" t="str">
        <f t="shared" si="578"/>
        <v>301506</v>
      </c>
      <c r="M4585" s="25" t="str">
        <f t="shared" si="579"/>
        <v>FATMAWATI 1</v>
      </c>
    </row>
    <row r="4586" spans="2:13" x14ac:dyDescent="0.25">
      <c r="B4586" s="6">
        <v>43399</v>
      </c>
      <c r="C4586" s="4" t="s">
        <v>2585</v>
      </c>
      <c r="D4586" s="5">
        <v>1267500</v>
      </c>
      <c r="E4586" s="5">
        <v>0</v>
      </c>
      <c r="F4586" s="5">
        <f t="shared" si="580"/>
        <v>2238102900</v>
      </c>
      <c r="H4586" s="25" t="str">
        <f t="shared" si="574"/>
        <v>25</v>
      </c>
      <c r="I4586" s="25" t="str">
        <f t="shared" si="575"/>
        <v>10</v>
      </c>
      <c r="J4586" s="25" t="str">
        <f t="shared" si="576"/>
        <v>2018</v>
      </c>
      <c r="K4586" s="25" t="str">
        <f t="shared" si="577"/>
        <v>1</v>
      </c>
      <c r="L4586" s="25" t="str">
        <f t="shared" si="578"/>
        <v>301513</v>
      </c>
      <c r="M4586" s="25" t="str">
        <f t="shared" si="579"/>
        <v>KP RAMBUTAN</v>
      </c>
    </row>
    <row r="4587" spans="2:13" x14ac:dyDescent="0.25">
      <c r="B4587" s="6">
        <v>43399</v>
      </c>
      <c r="C4587" s="4" t="s">
        <v>2586</v>
      </c>
      <c r="D4587" s="5">
        <v>142500</v>
      </c>
      <c r="E4587" s="5">
        <v>0</v>
      </c>
      <c r="F4587" s="5">
        <f t="shared" si="580"/>
        <v>2238245400</v>
      </c>
      <c r="H4587" s="25" t="str">
        <f t="shared" si="574"/>
        <v>25</v>
      </c>
      <c r="I4587" s="25" t="str">
        <f t="shared" si="575"/>
        <v>10</v>
      </c>
      <c r="J4587" s="25" t="str">
        <f t="shared" si="576"/>
        <v>2018</v>
      </c>
      <c r="K4587" s="25" t="str">
        <f t="shared" si="577"/>
        <v>1</v>
      </c>
      <c r="L4587" s="25" t="str">
        <f t="shared" si="578"/>
        <v>301511</v>
      </c>
      <c r="M4587" s="25" t="str">
        <f t="shared" si="579"/>
        <v>GEDONG 2</v>
      </c>
    </row>
    <row r="4588" spans="2:13" x14ac:dyDescent="0.25">
      <c r="B4588" s="6">
        <v>43399</v>
      </c>
      <c r="C4588" s="4" t="s">
        <v>2587</v>
      </c>
      <c r="D4588" s="5">
        <v>165000</v>
      </c>
      <c r="E4588" s="5">
        <v>0</v>
      </c>
      <c r="F4588" s="5">
        <f t="shared" si="580"/>
        <v>2238410400</v>
      </c>
      <c r="H4588" s="25" t="str">
        <f t="shared" si="574"/>
        <v>25</v>
      </c>
      <c r="I4588" s="25" t="str">
        <f t="shared" si="575"/>
        <v>10</v>
      </c>
      <c r="J4588" s="25" t="str">
        <f t="shared" si="576"/>
        <v>2018</v>
      </c>
      <c r="K4588" s="25" t="str">
        <f t="shared" si="577"/>
        <v>1</v>
      </c>
      <c r="L4588" s="25" t="str">
        <f t="shared" si="578"/>
        <v>301534</v>
      </c>
      <c r="M4588" s="25" t="str">
        <f t="shared" si="579"/>
        <v>LT AGUNG 3</v>
      </c>
    </row>
    <row r="4589" spans="2:13" x14ac:dyDescent="0.25">
      <c r="B4589" s="6">
        <v>43399</v>
      </c>
      <c r="C4589" s="4" t="s">
        <v>2588</v>
      </c>
      <c r="D4589" s="5">
        <v>225000</v>
      </c>
      <c r="E4589" s="5">
        <v>0</v>
      </c>
      <c r="F4589" s="5">
        <f t="shared" si="580"/>
        <v>2238635400</v>
      </c>
      <c r="H4589" s="25" t="str">
        <f t="shared" si="574"/>
        <v>25</v>
      </c>
      <c r="I4589" s="25" t="str">
        <f t="shared" si="575"/>
        <v>10</v>
      </c>
      <c r="J4589" s="25" t="str">
        <f t="shared" si="576"/>
        <v>2018</v>
      </c>
      <c r="K4589" s="25" t="str">
        <f t="shared" si="577"/>
        <v>1</v>
      </c>
      <c r="L4589" s="25" t="str">
        <f t="shared" si="578"/>
        <v>301510</v>
      </c>
      <c r="M4589" s="25" t="str">
        <f t="shared" si="579"/>
        <v>LT AGUNG 1</v>
      </c>
    </row>
    <row r="4590" spans="2:13" x14ac:dyDescent="0.25">
      <c r="B4590" s="6">
        <v>43399</v>
      </c>
      <c r="C4590" s="4" t="s">
        <v>2589</v>
      </c>
      <c r="D4590" s="5">
        <v>112500</v>
      </c>
      <c r="E4590" s="5">
        <v>0</v>
      </c>
      <c r="F4590" s="5">
        <f t="shared" si="580"/>
        <v>2238747900</v>
      </c>
      <c r="H4590" s="25" t="str">
        <f t="shared" si="574"/>
        <v>25</v>
      </c>
      <c r="I4590" s="25" t="str">
        <f t="shared" si="575"/>
        <v>10</v>
      </c>
      <c r="J4590" s="25" t="str">
        <f t="shared" si="576"/>
        <v>2018</v>
      </c>
      <c r="K4590" s="25" t="str">
        <f t="shared" si="577"/>
        <v>1</v>
      </c>
      <c r="L4590" s="25" t="str">
        <f t="shared" si="578"/>
        <v>301514</v>
      </c>
      <c r="M4590" s="25" t="str">
        <f t="shared" si="579"/>
        <v>PS REBO</v>
      </c>
    </row>
    <row r="4591" spans="2:13" x14ac:dyDescent="0.25">
      <c r="B4591" s="6">
        <v>43399</v>
      </c>
      <c r="C4591" s="4" t="s">
        <v>2589</v>
      </c>
      <c r="D4591" s="5">
        <v>3277500</v>
      </c>
      <c r="E4591" s="5">
        <v>0</v>
      </c>
      <c r="F4591" s="5">
        <f t="shared" si="580"/>
        <v>2242025400</v>
      </c>
      <c r="H4591" s="25" t="str">
        <f t="shared" si="574"/>
        <v>25</v>
      </c>
      <c r="I4591" s="25" t="str">
        <f t="shared" si="575"/>
        <v>10</v>
      </c>
      <c r="J4591" s="25" t="str">
        <f t="shared" si="576"/>
        <v>2018</v>
      </c>
      <c r="K4591" s="25" t="str">
        <f t="shared" si="577"/>
        <v>1</v>
      </c>
      <c r="L4591" s="25" t="str">
        <f t="shared" si="578"/>
        <v>301514</v>
      </c>
      <c r="M4591" s="25" t="str">
        <f t="shared" si="579"/>
        <v>PS REBO</v>
      </c>
    </row>
    <row r="4592" spans="2:13" x14ac:dyDescent="0.25">
      <c r="B4592" s="6">
        <v>43399</v>
      </c>
      <c r="C4592" s="4" t="s">
        <v>2590</v>
      </c>
      <c r="D4592" s="5">
        <v>435000</v>
      </c>
      <c r="E4592" s="5">
        <v>0</v>
      </c>
      <c r="F4592" s="5">
        <f t="shared" si="580"/>
        <v>2242460400</v>
      </c>
      <c r="H4592" s="25" t="str">
        <f t="shared" si="574"/>
        <v>25</v>
      </c>
      <c r="I4592" s="25" t="str">
        <f t="shared" si="575"/>
        <v>10</v>
      </c>
      <c r="J4592" s="25" t="str">
        <f t="shared" si="576"/>
        <v>2018</v>
      </c>
      <c r="K4592" s="25" t="str">
        <f t="shared" si="577"/>
        <v>1</v>
      </c>
      <c r="L4592" s="25" t="str">
        <f t="shared" si="578"/>
        <v>301512</v>
      </c>
      <c r="M4592" s="25" t="str">
        <f t="shared" si="579"/>
        <v>GEDONG 1</v>
      </c>
    </row>
    <row r="4593" spans="2:13" x14ac:dyDescent="0.25">
      <c r="B4593" s="6">
        <v>43399</v>
      </c>
      <c r="C4593" s="4" t="s">
        <v>2591</v>
      </c>
      <c r="D4593" s="5">
        <v>21500</v>
      </c>
      <c r="E4593" s="5">
        <v>0</v>
      </c>
      <c r="F4593" s="5">
        <f t="shared" si="580"/>
        <v>2242481900</v>
      </c>
      <c r="H4593" s="25" t="str">
        <f t="shared" si="574"/>
        <v>25</v>
      </c>
      <c r="I4593" s="25" t="str">
        <f t="shared" si="575"/>
        <v>10</v>
      </c>
      <c r="J4593" s="25" t="str">
        <f t="shared" si="576"/>
        <v>2018</v>
      </c>
      <c r="K4593" s="25" t="str">
        <f t="shared" si="577"/>
        <v>1</v>
      </c>
      <c r="L4593" s="25" t="str">
        <f t="shared" si="578"/>
        <v>301515</v>
      </c>
      <c r="M4593" s="25" t="str">
        <f t="shared" si="579"/>
        <v>DUKUH 1</v>
      </c>
    </row>
    <row r="4594" spans="2:13" x14ac:dyDescent="0.25">
      <c r="B4594" s="6">
        <v>43399</v>
      </c>
      <c r="C4594" s="4" t="s">
        <v>2586</v>
      </c>
      <c r="D4594" s="5">
        <v>1807500</v>
      </c>
      <c r="E4594" s="5">
        <v>0</v>
      </c>
      <c r="F4594" s="5">
        <f t="shared" si="580"/>
        <v>2244289400</v>
      </c>
      <c r="H4594" s="25" t="str">
        <f t="shared" si="574"/>
        <v>25</v>
      </c>
      <c r="I4594" s="25" t="str">
        <f t="shared" si="575"/>
        <v>10</v>
      </c>
      <c r="J4594" s="25" t="str">
        <f t="shared" si="576"/>
        <v>2018</v>
      </c>
      <c r="K4594" s="25" t="str">
        <f t="shared" si="577"/>
        <v>1</v>
      </c>
      <c r="L4594" s="25" t="str">
        <f t="shared" si="578"/>
        <v>301511</v>
      </c>
      <c r="M4594" s="25" t="str">
        <f t="shared" si="579"/>
        <v>GEDONG 2</v>
      </c>
    </row>
    <row r="4595" spans="2:13" x14ac:dyDescent="0.25">
      <c r="B4595" s="6">
        <v>43399</v>
      </c>
      <c r="C4595" s="4" t="s">
        <v>2592</v>
      </c>
      <c r="D4595" s="5">
        <v>930000</v>
      </c>
      <c r="E4595" s="5">
        <v>0</v>
      </c>
      <c r="F4595" s="5">
        <f t="shared" si="580"/>
        <v>2245219400</v>
      </c>
      <c r="H4595" s="25" t="str">
        <f t="shared" si="574"/>
        <v>25</v>
      </c>
      <c r="I4595" s="25" t="str">
        <f t="shared" si="575"/>
        <v>10</v>
      </c>
      <c r="J4595" s="25" t="str">
        <f t="shared" si="576"/>
        <v>2018</v>
      </c>
      <c r="K4595" s="25" t="str">
        <f t="shared" si="577"/>
        <v>1</v>
      </c>
      <c r="L4595" s="25" t="str">
        <f t="shared" si="578"/>
        <v>301516</v>
      </c>
      <c r="M4595" s="25" t="str">
        <f t="shared" si="579"/>
        <v>DUKUH 3</v>
      </c>
    </row>
    <row r="4596" spans="2:13" x14ac:dyDescent="0.25">
      <c r="B4596" s="6">
        <v>43399</v>
      </c>
      <c r="C4596" s="4" t="s">
        <v>2591</v>
      </c>
      <c r="D4596" s="5">
        <v>1335000</v>
      </c>
      <c r="E4596" s="5">
        <v>0</v>
      </c>
      <c r="F4596" s="5">
        <f t="shared" si="580"/>
        <v>2246554400</v>
      </c>
      <c r="H4596" s="25" t="str">
        <f t="shared" si="574"/>
        <v>25</v>
      </c>
      <c r="I4596" s="25" t="str">
        <f t="shared" si="575"/>
        <v>10</v>
      </c>
      <c r="J4596" s="25" t="str">
        <f t="shared" si="576"/>
        <v>2018</v>
      </c>
      <c r="K4596" s="25" t="str">
        <f t="shared" si="577"/>
        <v>1</v>
      </c>
      <c r="L4596" s="25" t="str">
        <f t="shared" si="578"/>
        <v>301515</v>
      </c>
      <c r="M4596" s="25" t="str">
        <f t="shared" si="579"/>
        <v>DUKUH 1</v>
      </c>
    </row>
    <row r="4597" spans="2:13" x14ac:dyDescent="0.25">
      <c r="B4597" s="6">
        <v>43399</v>
      </c>
      <c r="C4597" s="4" t="s">
        <v>2588</v>
      </c>
      <c r="D4597" s="5">
        <v>1410000</v>
      </c>
      <c r="E4597" s="5">
        <v>0</v>
      </c>
      <c r="F4597" s="5">
        <f t="shared" si="580"/>
        <v>2247964400</v>
      </c>
      <c r="H4597" s="25" t="str">
        <f t="shared" si="574"/>
        <v>25</v>
      </c>
      <c r="I4597" s="25" t="str">
        <f t="shared" si="575"/>
        <v>10</v>
      </c>
      <c r="J4597" s="25" t="str">
        <f t="shared" si="576"/>
        <v>2018</v>
      </c>
      <c r="K4597" s="25" t="str">
        <f t="shared" si="577"/>
        <v>1</v>
      </c>
      <c r="L4597" s="25" t="str">
        <f t="shared" si="578"/>
        <v>301510</v>
      </c>
      <c r="M4597" s="25" t="str">
        <f t="shared" si="579"/>
        <v>LT AGUNG 1</v>
      </c>
    </row>
    <row r="4598" spans="2:13" x14ac:dyDescent="0.25">
      <c r="B4598" s="6">
        <v>43399</v>
      </c>
      <c r="C4598" s="4" t="s">
        <v>2585</v>
      </c>
      <c r="D4598" s="5">
        <v>75000</v>
      </c>
      <c r="E4598" s="5">
        <v>0</v>
      </c>
      <c r="F4598" s="5">
        <f t="shared" si="580"/>
        <v>2248039400</v>
      </c>
      <c r="H4598" s="25" t="str">
        <f t="shared" si="574"/>
        <v>25</v>
      </c>
      <c r="I4598" s="25" t="str">
        <f t="shared" si="575"/>
        <v>10</v>
      </c>
      <c r="J4598" s="25" t="str">
        <f t="shared" si="576"/>
        <v>2018</v>
      </c>
      <c r="K4598" s="25" t="str">
        <f t="shared" si="577"/>
        <v>1</v>
      </c>
      <c r="L4598" s="25" t="str">
        <f t="shared" si="578"/>
        <v>301513</v>
      </c>
      <c r="M4598" s="25" t="str">
        <f t="shared" si="579"/>
        <v>KP RAMBUTAN</v>
      </c>
    </row>
    <row r="4599" spans="2:13" x14ac:dyDescent="0.25">
      <c r="B4599" s="6">
        <v>43399</v>
      </c>
      <c r="C4599" s="4" t="s">
        <v>2590</v>
      </c>
      <c r="D4599" s="5">
        <v>45000</v>
      </c>
      <c r="E4599" s="5">
        <v>0</v>
      </c>
      <c r="F4599" s="5">
        <f t="shared" si="580"/>
        <v>2248084400</v>
      </c>
      <c r="H4599" s="25" t="str">
        <f t="shared" si="574"/>
        <v>25</v>
      </c>
      <c r="I4599" s="25" t="str">
        <f t="shared" si="575"/>
        <v>10</v>
      </c>
      <c r="J4599" s="25" t="str">
        <f t="shared" si="576"/>
        <v>2018</v>
      </c>
      <c r="K4599" s="25" t="str">
        <f t="shared" si="577"/>
        <v>1</v>
      </c>
      <c r="L4599" s="25" t="str">
        <f t="shared" si="578"/>
        <v>301512</v>
      </c>
      <c r="M4599" s="25" t="str">
        <f t="shared" si="579"/>
        <v>GEDONG 1</v>
      </c>
    </row>
    <row r="4600" spans="2:13" x14ac:dyDescent="0.25">
      <c r="B4600" s="6">
        <v>43399</v>
      </c>
      <c r="C4600" s="4" t="s">
        <v>2593</v>
      </c>
      <c r="D4600" s="5">
        <v>645000</v>
      </c>
      <c r="E4600" s="5">
        <v>0</v>
      </c>
      <c r="F4600" s="5">
        <f t="shared" si="580"/>
        <v>2248729400</v>
      </c>
      <c r="H4600" s="25" t="str">
        <f t="shared" si="574"/>
        <v>25</v>
      </c>
      <c r="I4600" s="25" t="str">
        <f t="shared" si="575"/>
        <v>10</v>
      </c>
      <c r="J4600" s="25" t="str">
        <f t="shared" si="576"/>
        <v>2018</v>
      </c>
      <c r="K4600" s="25" t="str">
        <f t="shared" si="577"/>
        <v>2</v>
      </c>
      <c r="L4600" s="25" t="str">
        <f t="shared" si="578"/>
        <v>301505</v>
      </c>
      <c r="M4600" s="25" t="str">
        <f t="shared" si="579"/>
        <v>FATMAWATI 2</v>
      </c>
    </row>
    <row r="4601" spans="2:13" x14ac:dyDescent="0.25">
      <c r="B4601" s="6">
        <v>43399</v>
      </c>
      <c r="C4601" s="4" t="s">
        <v>2594</v>
      </c>
      <c r="D4601" s="5">
        <v>375000</v>
      </c>
      <c r="E4601" s="5">
        <v>0</v>
      </c>
      <c r="F4601" s="5">
        <f t="shared" si="580"/>
        <v>2249104400</v>
      </c>
      <c r="H4601" s="25" t="str">
        <f t="shared" si="574"/>
        <v>25</v>
      </c>
      <c r="I4601" s="25" t="str">
        <f t="shared" si="575"/>
        <v>10</v>
      </c>
      <c r="J4601" s="25" t="str">
        <f t="shared" si="576"/>
        <v>2018</v>
      </c>
      <c r="K4601" s="25" t="str">
        <f t="shared" si="577"/>
        <v>2</v>
      </c>
      <c r="L4601" s="25" t="str">
        <f t="shared" si="578"/>
        <v>301508</v>
      </c>
      <c r="M4601" s="25" t="str">
        <f t="shared" si="579"/>
        <v>AMPERA 1</v>
      </c>
    </row>
    <row r="4602" spans="2:13" x14ac:dyDescent="0.25">
      <c r="B4602" s="6">
        <v>43399</v>
      </c>
      <c r="C4602" s="4" t="s">
        <v>2595</v>
      </c>
      <c r="D4602" s="5">
        <v>435000</v>
      </c>
      <c r="E4602" s="5">
        <v>0</v>
      </c>
      <c r="F4602" s="5">
        <f t="shared" si="580"/>
        <v>2249539400</v>
      </c>
      <c r="H4602" s="25" t="str">
        <f t="shared" si="574"/>
        <v>25</v>
      </c>
      <c r="I4602" s="25" t="str">
        <f t="shared" si="575"/>
        <v>10</v>
      </c>
      <c r="J4602" s="25" t="str">
        <f t="shared" si="576"/>
        <v>2018</v>
      </c>
      <c r="K4602" s="25" t="str">
        <f t="shared" si="577"/>
        <v>2</v>
      </c>
      <c r="L4602" s="25" t="str">
        <f t="shared" si="578"/>
        <v>301506</v>
      </c>
      <c r="M4602" s="25" t="str">
        <f t="shared" si="579"/>
        <v>FATMAWATI 1</v>
      </c>
    </row>
    <row r="4603" spans="2:13" x14ac:dyDescent="0.25">
      <c r="B4603" s="6">
        <v>43399</v>
      </c>
      <c r="C4603" s="4" t="s">
        <v>2596</v>
      </c>
      <c r="D4603" s="5">
        <v>1087500</v>
      </c>
      <c r="E4603" s="5">
        <v>0</v>
      </c>
      <c r="F4603" s="5">
        <f t="shared" si="580"/>
        <v>2250626900</v>
      </c>
      <c r="H4603" s="25" t="str">
        <f t="shared" si="574"/>
        <v>25</v>
      </c>
      <c r="I4603" s="25" t="str">
        <f t="shared" si="575"/>
        <v>10</v>
      </c>
      <c r="J4603" s="25" t="str">
        <f t="shared" si="576"/>
        <v>2018</v>
      </c>
      <c r="K4603" s="25" t="str">
        <f t="shared" si="577"/>
        <v>2</v>
      </c>
      <c r="L4603" s="25" t="str">
        <f t="shared" si="578"/>
        <v>301504</v>
      </c>
      <c r="M4603" s="25" t="str">
        <f t="shared" si="579"/>
        <v>PD PINANG</v>
      </c>
    </row>
    <row r="4604" spans="2:13" x14ac:dyDescent="0.25">
      <c r="B4604" s="6">
        <v>43399</v>
      </c>
      <c r="C4604" s="4" t="s">
        <v>2597</v>
      </c>
      <c r="D4604" s="5">
        <v>600000</v>
      </c>
      <c r="E4604" s="5">
        <v>0</v>
      </c>
      <c r="F4604" s="5">
        <f t="shared" si="580"/>
        <v>2251226900</v>
      </c>
      <c r="H4604" s="25" t="str">
        <f t="shared" si="574"/>
        <v>25</v>
      </c>
      <c r="I4604" s="25" t="str">
        <f t="shared" si="575"/>
        <v>10</v>
      </c>
      <c r="J4604" s="25" t="str">
        <f t="shared" si="576"/>
        <v>2018</v>
      </c>
      <c r="K4604" s="25" t="str">
        <f t="shared" si="577"/>
        <v>2</v>
      </c>
      <c r="L4604" s="25" t="str">
        <f t="shared" si="578"/>
        <v>301509</v>
      </c>
      <c r="M4604" s="25" t="str">
        <f t="shared" si="579"/>
        <v>LT AGUNG 2</v>
      </c>
    </row>
    <row r="4605" spans="2:13" x14ac:dyDescent="0.25">
      <c r="B4605" s="6">
        <v>43399</v>
      </c>
      <c r="C4605" s="4" t="s">
        <v>2598</v>
      </c>
      <c r="D4605" s="5">
        <v>1530000</v>
      </c>
      <c r="E4605" s="5">
        <v>0</v>
      </c>
      <c r="F4605" s="5">
        <f t="shared" si="580"/>
        <v>2252756900</v>
      </c>
      <c r="H4605" s="25" t="str">
        <f t="shared" si="574"/>
        <v>25</v>
      </c>
      <c r="I4605" s="25" t="str">
        <f t="shared" si="575"/>
        <v>10</v>
      </c>
      <c r="J4605" s="25" t="str">
        <f t="shared" si="576"/>
        <v>2018</v>
      </c>
      <c r="K4605" s="25" t="str">
        <f t="shared" si="577"/>
        <v>2</v>
      </c>
      <c r="L4605" s="25" t="str">
        <f t="shared" si="578"/>
        <v>301510</v>
      </c>
      <c r="M4605" s="25" t="str">
        <f t="shared" si="579"/>
        <v>LT AGUNG 1</v>
      </c>
    </row>
    <row r="4606" spans="2:13" x14ac:dyDescent="0.25">
      <c r="B4606" s="6">
        <v>43399</v>
      </c>
      <c r="C4606" s="4" t="s">
        <v>2594</v>
      </c>
      <c r="D4606" s="5">
        <v>2310000</v>
      </c>
      <c r="E4606" s="5">
        <v>0</v>
      </c>
      <c r="F4606" s="5">
        <f t="shared" si="580"/>
        <v>2255066900</v>
      </c>
      <c r="H4606" s="25" t="str">
        <f t="shared" ref="H4606:H4669" si="581">MID(C4606,81,2)</f>
        <v>25</v>
      </c>
      <c r="I4606" s="25" t="str">
        <f t="shared" ref="I4606:I4669" si="582">MID(C4606,83,2)</f>
        <v>10</v>
      </c>
      <c r="J4606" s="25" t="str">
        <f t="shared" ref="J4606:J4669" si="583">MID(C4606,85,4)</f>
        <v>2018</v>
      </c>
      <c r="K4606" s="25" t="str">
        <f t="shared" ref="K4606:K4669" si="584">MID(C4606,90,1)</f>
        <v>2</v>
      </c>
      <c r="L4606" s="25" t="str">
        <f t="shared" ref="L4606:L4669" si="585">MID(C4606,92,6)</f>
        <v>301508</v>
      </c>
      <c r="M4606" s="25" t="str">
        <f t="shared" ref="M4606:M4669" si="586">MID(C4606,99,15)</f>
        <v>AMPERA 1</v>
      </c>
    </row>
    <row r="4607" spans="2:13" x14ac:dyDescent="0.25">
      <c r="B4607" s="6">
        <v>43399</v>
      </c>
      <c r="C4607" s="4" t="s">
        <v>2598</v>
      </c>
      <c r="D4607" s="5">
        <v>330000</v>
      </c>
      <c r="E4607" s="5">
        <v>0</v>
      </c>
      <c r="F4607" s="5">
        <f t="shared" si="580"/>
        <v>2255396900</v>
      </c>
      <c r="H4607" s="25" t="str">
        <f t="shared" si="581"/>
        <v>25</v>
      </c>
      <c r="I4607" s="25" t="str">
        <f t="shared" si="582"/>
        <v>10</v>
      </c>
      <c r="J4607" s="25" t="str">
        <f t="shared" si="583"/>
        <v>2018</v>
      </c>
      <c r="K4607" s="25" t="str">
        <f t="shared" si="584"/>
        <v>2</v>
      </c>
      <c r="L4607" s="25" t="str">
        <f t="shared" si="585"/>
        <v>301510</v>
      </c>
      <c r="M4607" s="25" t="str">
        <f t="shared" si="586"/>
        <v>LT AGUNG 1</v>
      </c>
    </row>
    <row r="4608" spans="2:13" x14ac:dyDescent="0.25">
      <c r="B4608" s="6">
        <v>43399</v>
      </c>
      <c r="C4608" s="4" t="s">
        <v>2599</v>
      </c>
      <c r="D4608" s="5">
        <v>300000</v>
      </c>
      <c r="E4608" s="5">
        <v>0</v>
      </c>
      <c r="F4608" s="5">
        <f t="shared" si="580"/>
        <v>2255696900</v>
      </c>
      <c r="H4608" s="25" t="str">
        <f t="shared" si="581"/>
        <v>25</v>
      </c>
      <c r="I4608" s="25" t="str">
        <f t="shared" si="582"/>
        <v>10</v>
      </c>
      <c r="J4608" s="25" t="str">
        <f t="shared" si="583"/>
        <v>2018</v>
      </c>
      <c r="K4608" s="25" t="str">
        <f t="shared" si="584"/>
        <v>2</v>
      </c>
      <c r="L4608" s="25" t="str">
        <f t="shared" si="585"/>
        <v>301503</v>
      </c>
      <c r="M4608" s="25" t="str">
        <f t="shared" si="586"/>
        <v>CIPUTAT 1</v>
      </c>
    </row>
    <row r="4609" spans="2:13" x14ac:dyDescent="0.25">
      <c r="B4609" s="6">
        <v>43399</v>
      </c>
      <c r="C4609" s="4" t="s">
        <v>2597</v>
      </c>
      <c r="D4609" s="5">
        <v>2430000</v>
      </c>
      <c r="E4609" s="5">
        <v>0</v>
      </c>
      <c r="F4609" s="5">
        <f t="shared" si="580"/>
        <v>2258126900</v>
      </c>
      <c r="H4609" s="25" t="str">
        <f t="shared" si="581"/>
        <v>25</v>
      </c>
      <c r="I4609" s="25" t="str">
        <f t="shared" si="582"/>
        <v>10</v>
      </c>
      <c r="J4609" s="25" t="str">
        <f t="shared" si="583"/>
        <v>2018</v>
      </c>
      <c r="K4609" s="25" t="str">
        <f t="shared" si="584"/>
        <v>2</v>
      </c>
      <c r="L4609" s="25" t="str">
        <f t="shared" si="585"/>
        <v>301509</v>
      </c>
      <c r="M4609" s="25" t="str">
        <f t="shared" si="586"/>
        <v>LT AGUNG 2</v>
      </c>
    </row>
    <row r="4610" spans="2:13" x14ac:dyDescent="0.25">
      <c r="B4610" s="6">
        <v>43399</v>
      </c>
      <c r="C4610" s="4" t="s">
        <v>2593</v>
      </c>
      <c r="D4610" s="5">
        <v>420000</v>
      </c>
      <c r="E4610" s="5">
        <v>0</v>
      </c>
      <c r="F4610" s="5">
        <f t="shared" si="580"/>
        <v>2258546900</v>
      </c>
      <c r="H4610" s="25" t="str">
        <f t="shared" si="581"/>
        <v>25</v>
      </c>
      <c r="I4610" s="25" t="str">
        <f t="shared" si="582"/>
        <v>10</v>
      </c>
      <c r="J4610" s="25" t="str">
        <f t="shared" si="583"/>
        <v>2018</v>
      </c>
      <c r="K4610" s="25" t="str">
        <f t="shared" si="584"/>
        <v>2</v>
      </c>
      <c r="L4610" s="25" t="str">
        <f t="shared" si="585"/>
        <v>301505</v>
      </c>
      <c r="M4610" s="25" t="str">
        <f t="shared" si="586"/>
        <v>FATMAWATI 2</v>
      </c>
    </row>
    <row r="4611" spans="2:13" x14ac:dyDescent="0.25">
      <c r="B4611" s="6">
        <v>43399</v>
      </c>
      <c r="C4611" s="4" t="s">
        <v>2599</v>
      </c>
      <c r="D4611" s="5">
        <v>885000</v>
      </c>
      <c r="E4611" s="5">
        <v>0</v>
      </c>
      <c r="F4611" s="5">
        <f t="shared" si="580"/>
        <v>2259431900</v>
      </c>
      <c r="H4611" s="25" t="str">
        <f t="shared" si="581"/>
        <v>25</v>
      </c>
      <c r="I4611" s="25" t="str">
        <f t="shared" si="582"/>
        <v>10</v>
      </c>
      <c r="J4611" s="25" t="str">
        <f t="shared" si="583"/>
        <v>2018</v>
      </c>
      <c r="K4611" s="25" t="str">
        <f t="shared" si="584"/>
        <v>2</v>
      </c>
      <c r="L4611" s="25" t="str">
        <f t="shared" si="585"/>
        <v>301503</v>
      </c>
      <c r="M4611" s="25" t="str">
        <f t="shared" si="586"/>
        <v>CIPUTAT 1</v>
      </c>
    </row>
    <row r="4612" spans="2:13" x14ac:dyDescent="0.25">
      <c r="B4612" s="6">
        <v>43399</v>
      </c>
      <c r="C4612" s="4" t="s">
        <v>2595</v>
      </c>
      <c r="D4612" s="5">
        <v>1335000</v>
      </c>
      <c r="E4612" s="5">
        <v>0</v>
      </c>
      <c r="F4612" s="5">
        <f t="shared" si="580"/>
        <v>2260766900</v>
      </c>
      <c r="H4612" s="25" t="str">
        <f t="shared" si="581"/>
        <v>25</v>
      </c>
      <c r="I4612" s="25" t="str">
        <f t="shared" si="582"/>
        <v>10</v>
      </c>
      <c r="J4612" s="25" t="str">
        <f t="shared" si="583"/>
        <v>2018</v>
      </c>
      <c r="K4612" s="25" t="str">
        <f t="shared" si="584"/>
        <v>2</v>
      </c>
      <c r="L4612" s="25" t="str">
        <f t="shared" si="585"/>
        <v>301506</v>
      </c>
      <c r="M4612" s="25" t="str">
        <f t="shared" si="586"/>
        <v>FATMAWATI 1</v>
      </c>
    </row>
    <row r="4613" spans="2:13" x14ac:dyDescent="0.25">
      <c r="B4613" s="6">
        <v>43399</v>
      </c>
      <c r="C4613" s="4" t="s">
        <v>2596</v>
      </c>
      <c r="D4613" s="5">
        <v>435000</v>
      </c>
      <c r="E4613" s="5">
        <v>0</v>
      </c>
      <c r="F4613" s="5">
        <f t="shared" si="580"/>
        <v>2261201900</v>
      </c>
      <c r="H4613" s="25" t="str">
        <f t="shared" si="581"/>
        <v>25</v>
      </c>
      <c r="I4613" s="25" t="str">
        <f t="shared" si="582"/>
        <v>10</v>
      </c>
      <c r="J4613" s="25" t="str">
        <f t="shared" si="583"/>
        <v>2018</v>
      </c>
      <c r="K4613" s="25" t="str">
        <f t="shared" si="584"/>
        <v>2</v>
      </c>
      <c r="L4613" s="25" t="str">
        <f t="shared" si="585"/>
        <v>301504</v>
      </c>
      <c r="M4613" s="25" t="str">
        <f t="shared" si="586"/>
        <v>PD PINANG</v>
      </c>
    </row>
    <row r="4614" spans="2:13" x14ac:dyDescent="0.25">
      <c r="B4614" s="6">
        <v>43399</v>
      </c>
      <c r="C4614" s="4" t="s">
        <v>2600</v>
      </c>
      <c r="D4614" s="5">
        <v>510000</v>
      </c>
      <c r="E4614" s="5">
        <v>0</v>
      </c>
      <c r="F4614" s="5">
        <f t="shared" si="580"/>
        <v>2261711900</v>
      </c>
      <c r="H4614" s="25" t="str">
        <f t="shared" si="581"/>
        <v>25</v>
      </c>
      <c r="I4614" s="25" t="str">
        <f t="shared" si="582"/>
        <v>10</v>
      </c>
      <c r="J4614" s="25" t="str">
        <f t="shared" si="583"/>
        <v>2018</v>
      </c>
      <c r="K4614" s="25" t="str">
        <f t="shared" si="584"/>
        <v>2</v>
      </c>
      <c r="L4614" s="25" t="str">
        <f t="shared" si="585"/>
        <v>301507</v>
      </c>
      <c r="M4614" s="25" t="str">
        <f t="shared" si="586"/>
        <v>AMPERA 2</v>
      </c>
    </row>
    <row r="4615" spans="2:13" x14ac:dyDescent="0.25">
      <c r="B4615" s="6">
        <v>43399</v>
      </c>
      <c r="C4615" s="4" t="s">
        <v>2600</v>
      </c>
      <c r="D4615" s="5">
        <v>1050000</v>
      </c>
      <c r="E4615" s="5">
        <v>0</v>
      </c>
      <c r="F4615" s="5">
        <f t="shared" si="580"/>
        <v>2262761900</v>
      </c>
      <c r="H4615" s="25" t="str">
        <f t="shared" si="581"/>
        <v>25</v>
      </c>
      <c r="I4615" s="25" t="str">
        <f t="shared" si="582"/>
        <v>10</v>
      </c>
      <c r="J4615" s="25" t="str">
        <f t="shared" si="583"/>
        <v>2018</v>
      </c>
      <c r="K4615" s="25" t="str">
        <f t="shared" si="584"/>
        <v>2</v>
      </c>
      <c r="L4615" s="25" t="str">
        <f t="shared" si="585"/>
        <v>301507</v>
      </c>
      <c r="M4615" s="25" t="str">
        <f t="shared" si="586"/>
        <v>AMPERA 2</v>
      </c>
    </row>
    <row r="4616" spans="2:13" x14ac:dyDescent="0.25">
      <c r="B4616" s="6">
        <v>43399</v>
      </c>
      <c r="C4616" s="4" t="s">
        <v>2601</v>
      </c>
      <c r="D4616" s="5">
        <v>2002500</v>
      </c>
      <c r="E4616" s="5">
        <v>0</v>
      </c>
      <c r="F4616" s="5">
        <f t="shared" si="580"/>
        <v>2264764400</v>
      </c>
      <c r="H4616" s="25" t="str">
        <f t="shared" si="581"/>
        <v>25</v>
      </c>
      <c r="I4616" s="25" t="str">
        <f t="shared" si="582"/>
        <v>10</v>
      </c>
      <c r="J4616" s="25" t="str">
        <f t="shared" si="583"/>
        <v>2018</v>
      </c>
      <c r="K4616" s="25" t="str">
        <f t="shared" si="584"/>
        <v>2</v>
      </c>
      <c r="L4616" s="25" t="str">
        <f t="shared" si="585"/>
        <v>301514</v>
      </c>
      <c r="M4616" s="25" t="str">
        <f t="shared" si="586"/>
        <v>PS REBO</v>
      </c>
    </row>
    <row r="4617" spans="2:13" x14ac:dyDescent="0.25">
      <c r="B4617" s="6">
        <v>43399</v>
      </c>
      <c r="C4617" s="4" t="s">
        <v>2602</v>
      </c>
      <c r="D4617" s="5">
        <v>510000</v>
      </c>
      <c r="E4617" s="5">
        <v>0</v>
      </c>
      <c r="F4617" s="5">
        <f t="shared" si="580"/>
        <v>2265274400</v>
      </c>
      <c r="H4617" s="25" t="str">
        <f t="shared" si="581"/>
        <v>25</v>
      </c>
      <c r="I4617" s="25" t="str">
        <f t="shared" si="582"/>
        <v>10</v>
      </c>
      <c r="J4617" s="25" t="str">
        <f t="shared" si="583"/>
        <v>2018</v>
      </c>
      <c r="K4617" s="25" t="str">
        <f t="shared" si="584"/>
        <v>2</v>
      </c>
      <c r="L4617" s="25" t="str">
        <f t="shared" si="585"/>
        <v>301511</v>
      </c>
      <c r="M4617" s="25" t="str">
        <f t="shared" si="586"/>
        <v>GEDONG 2</v>
      </c>
    </row>
    <row r="4618" spans="2:13" x14ac:dyDescent="0.25">
      <c r="B4618" s="6">
        <v>43399</v>
      </c>
      <c r="C4618" s="4" t="s">
        <v>2602</v>
      </c>
      <c r="D4618" s="5">
        <v>300000</v>
      </c>
      <c r="E4618" s="5">
        <v>0</v>
      </c>
      <c r="F4618" s="5">
        <f t="shared" si="580"/>
        <v>2265574400</v>
      </c>
      <c r="H4618" s="25" t="str">
        <f t="shared" si="581"/>
        <v>25</v>
      </c>
      <c r="I4618" s="25" t="str">
        <f t="shared" si="582"/>
        <v>10</v>
      </c>
      <c r="J4618" s="25" t="str">
        <f t="shared" si="583"/>
        <v>2018</v>
      </c>
      <c r="K4618" s="25" t="str">
        <f t="shared" si="584"/>
        <v>2</v>
      </c>
      <c r="L4618" s="25" t="str">
        <f t="shared" si="585"/>
        <v>301511</v>
      </c>
      <c r="M4618" s="25" t="str">
        <f t="shared" si="586"/>
        <v>GEDONG 2</v>
      </c>
    </row>
    <row r="4619" spans="2:13" x14ac:dyDescent="0.25">
      <c r="B4619" s="6">
        <v>43399</v>
      </c>
      <c r="C4619" s="4" t="s">
        <v>2603</v>
      </c>
      <c r="D4619" s="5">
        <v>397500</v>
      </c>
      <c r="E4619" s="5">
        <v>0</v>
      </c>
      <c r="F4619" s="5">
        <f t="shared" si="580"/>
        <v>2265971900</v>
      </c>
      <c r="H4619" s="25" t="str">
        <f t="shared" si="581"/>
        <v>25</v>
      </c>
      <c r="I4619" s="25" t="str">
        <f t="shared" si="582"/>
        <v>10</v>
      </c>
      <c r="J4619" s="25" t="str">
        <f t="shared" si="583"/>
        <v>2018</v>
      </c>
      <c r="K4619" s="25" t="str">
        <f t="shared" si="584"/>
        <v>2</v>
      </c>
      <c r="L4619" s="25" t="str">
        <f t="shared" si="585"/>
        <v>301512</v>
      </c>
      <c r="M4619" s="25" t="str">
        <f t="shared" si="586"/>
        <v>GEDONG 1</v>
      </c>
    </row>
    <row r="4620" spans="2:13" x14ac:dyDescent="0.25">
      <c r="B4620" s="6">
        <v>43399</v>
      </c>
      <c r="C4620" s="4" t="s">
        <v>2604</v>
      </c>
      <c r="D4620" s="5">
        <v>1128500</v>
      </c>
      <c r="E4620" s="5">
        <v>0</v>
      </c>
      <c r="F4620" s="5">
        <f t="shared" si="580"/>
        <v>2267100400</v>
      </c>
      <c r="H4620" s="25" t="str">
        <f t="shared" si="581"/>
        <v>25</v>
      </c>
      <c r="I4620" s="25" t="str">
        <f t="shared" si="582"/>
        <v>10</v>
      </c>
      <c r="J4620" s="25" t="str">
        <f t="shared" si="583"/>
        <v>2018</v>
      </c>
      <c r="K4620" s="25" t="str">
        <f t="shared" si="584"/>
        <v>2</v>
      </c>
      <c r="L4620" s="25" t="str">
        <f t="shared" si="585"/>
        <v>301515</v>
      </c>
      <c r="M4620" s="25" t="str">
        <f t="shared" si="586"/>
        <v>DUKUH 1</v>
      </c>
    </row>
    <row r="4621" spans="2:13" x14ac:dyDescent="0.25">
      <c r="B4621" s="6">
        <v>43399</v>
      </c>
      <c r="C4621" s="4" t="s">
        <v>2604</v>
      </c>
      <c r="D4621" s="5">
        <v>1492500</v>
      </c>
      <c r="E4621" s="5">
        <v>0</v>
      </c>
      <c r="F4621" s="5">
        <f t="shared" si="580"/>
        <v>2268592900</v>
      </c>
      <c r="H4621" s="25" t="str">
        <f t="shared" si="581"/>
        <v>25</v>
      </c>
      <c r="I4621" s="25" t="str">
        <f t="shared" si="582"/>
        <v>10</v>
      </c>
      <c r="J4621" s="25" t="str">
        <f t="shared" si="583"/>
        <v>2018</v>
      </c>
      <c r="K4621" s="25" t="str">
        <f t="shared" si="584"/>
        <v>2</v>
      </c>
      <c r="L4621" s="25" t="str">
        <f t="shared" si="585"/>
        <v>301515</v>
      </c>
      <c r="M4621" s="25" t="str">
        <f t="shared" si="586"/>
        <v>DUKUH 1</v>
      </c>
    </row>
    <row r="4622" spans="2:13" x14ac:dyDescent="0.25">
      <c r="B4622" s="6">
        <v>43399</v>
      </c>
      <c r="C4622" s="4" t="s">
        <v>2601</v>
      </c>
      <c r="D4622" s="5">
        <v>525000</v>
      </c>
      <c r="E4622" s="5">
        <v>0</v>
      </c>
      <c r="F4622" s="5">
        <f t="shared" si="580"/>
        <v>2269117900</v>
      </c>
      <c r="H4622" s="25" t="str">
        <f t="shared" si="581"/>
        <v>25</v>
      </c>
      <c r="I4622" s="25" t="str">
        <f t="shared" si="582"/>
        <v>10</v>
      </c>
      <c r="J4622" s="25" t="str">
        <f t="shared" si="583"/>
        <v>2018</v>
      </c>
      <c r="K4622" s="25" t="str">
        <f t="shared" si="584"/>
        <v>2</v>
      </c>
      <c r="L4622" s="25" t="str">
        <f t="shared" si="585"/>
        <v>301514</v>
      </c>
      <c r="M4622" s="25" t="str">
        <f t="shared" si="586"/>
        <v>PS REBO</v>
      </c>
    </row>
    <row r="4623" spans="2:13" x14ac:dyDescent="0.25">
      <c r="B4623" s="6">
        <v>43399</v>
      </c>
      <c r="C4623" s="4" t="s">
        <v>2605</v>
      </c>
      <c r="D4623" s="5">
        <v>330000</v>
      </c>
      <c r="E4623" s="5">
        <v>0</v>
      </c>
      <c r="F4623" s="5">
        <f t="shared" si="580"/>
        <v>2269447900</v>
      </c>
      <c r="H4623" s="25" t="str">
        <f t="shared" si="581"/>
        <v>25</v>
      </c>
      <c r="I4623" s="25" t="str">
        <f t="shared" si="582"/>
        <v>10</v>
      </c>
      <c r="J4623" s="25" t="str">
        <f t="shared" si="583"/>
        <v>2018</v>
      </c>
      <c r="K4623" s="25" t="str">
        <f t="shared" si="584"/>
        <v>2</v>
      </c>
      <c r="L4623" s="25" t="str">
        <f t="shared" si="585"/>
        <v>301513</v>
      </c>
      <c r="M4623" s="25" t="str">
        <f t="shared" si="586"/>
        <v>KP RAMBUTAN</v>
      </c>
    </row>
    <row r="4624" spans="2:13" x14ac:dyDescent="0.25">
      <c r="B4624" s="6">
        <v>43399</v>
      </c>
      <c r="C4624" s="4" t="s">
        <v>2606</v>
      </c>
      <c r="D4624" s="5">
        <v>1215000</v>
      </c>
      <c r="E4624" s="5">
        <v>0</v>
      </c>
      <c r="F4624" s="5">
        <f t="shared" si="580"/>
        <v>2270662900</v>
      </c>
      <c r="H4624" s="25" t="str">
        <f t="shared" si="581"/>
        <v>25</v>
      </c>
      <c r="I4624" s="25" t="str">
        <f t="shared" si="582"/>
        <v>10</v>
      </c>
      <c r="J4624" s="25" t="str">
        <f t="shared" si="583"/>
        <v>2018</v>
      </c>
      <c r="K4624" s="25" t="str">
        <f t="shared" si="584"/>
        <v>2</v>
      </c>
      <c r="L4624" s="25" t="str">
        <f t="shared" si="585"/>
        <v>301516</v>
      </c>
      <c r="M4624" s="25" t="str">
        <f t="shared" si="586"/>
        <v>DUKUH 3</v>
      </c>
    </row>
    <row r="4625" spans="2:13" x14ac:dyDescent="0.25">
      <c r="B4625" s="6">
        <v>43399</v>
      </c>
      <c r="C4625" s="4" t="s">
        <v>2605</v>
      </c>
      <c r="D4625" s="5">
        <v>105000</v>
      </c>
      <c r="E4625" s="5">
        <v>0</v>
      </c>
      <c r="F4625" s="5">
        <f t="shared" si="580"/>
        <v>2270767900</v>
      </c>
      <c r="H4625" s="25" t="str">
        <f t="shared" si="581"/>
        <v>25</v>
      </c>
      <c r="I4625" s="25" t="str">
        <f t="shared" si="582"/>
        <v>10</v>
      </c>
      <c r="J4625" s="25" t="str">
        <f t="shared" si="583"/>
        <v>2018</v>
      </c>
      <c r="K4625" s="25" t="str">
        <f t="shared" si="584"/>
        <v>2</v>
      </c>
      <c r="L4625" s="25" t="str">
        <f t="shared" si="585"/>
        <v>301513</v>
      </c>
      <c r="M4625" s="25" t="str">
        <f t="shared" si="586"/>
        <v>KP RAMBUTAN</v>
      </c>
    </row>
    <row r="4626" spans="2:13" x14ac:dyDescent="0.25">
      <c r="B4626" s="6">
        <v>43399</v>
      </c>
      <c r="C4626" s="4" t="s">
        <v>2603</v>
      </c>
      <c r="D4626" s="5">
        <v>285000</v>
      </c>
      <c r="E4626" s="5">
        <v>0</v>
      </c>
      <c r="F4626" s="5">
        <f t="shared" si="580"/>
        <v>2271052900</v>
      </c>
      <c r="H4626" s="25" t="str">
        <f t="shared" si="581"/>
        <v>25</v>
      </c>
      <c r="I4626" s="25" t="str">
        <f t="shared" si="582"/>
        <v>10</v>
      </c>
      <c r="J4626" s="25" t="str">
        <f t="shared" si="583"/>
        <v>2018</v>
      </c>
      <c r="K4626" s="25" t="str">
        <f t="shared" si="584"/>
        <v>2</v>
      </c>
      <c r="L4626" s="25" t="str">
        <f t="shared" si="585"/>
        <v>301512</v>
      </c>
      <c r="M4626" s="25" t="str">
        <f t="shared" si="586"/>
        <v>GEDONG 1</v>
      </c>
    </row>
    <row r="4627" spans="2:13" x14ac:dyDescent="0.25">
      <c r="B4627" s="6">
        <v>43399</v>
      </c>
      <c r="C4627" s="4" t="s">
        <v>2606</v>
      </c>
      <c r="D4627" s="5">
        <v>752500</v>
      </c>
      <c r="E4627" s="5">
        <v>0</v>
      </c>
      <c r="F4627" s="5">
        <f t="shared" si="580"/>
        <v>2271805400</v>
      </c>
      <c r="H4627" s="25" t="str">
        <f t="shared" si="581"/>
        <v>25</v>
      </c>
      <c r="I4627" s="25" t="str">
        <f t="shared" si="582"/>
        <v>10</v>
      </c>
      <c r="J4627" s="25" t="str">
        <f t="shared" si="583"/>
        <v>2018</v>
      </c>
      <c r="K4627" s="25" t="str">
        <f t="shared" si="584"/>
        <v>2</v>
      </c>
      <c r="L4627" s="25" t="str">
        <f t="shared" si="585"/>
        <v>301516</v>
      </c>
      <c r="M4627" s="25" t="str">
        <f t="shared" si="586"/>
        <v>DUKUH 3</v>
      </c>
    </row>
    <row r="4628" spans="2:13" x14ac:dyDescent="0.25">
      <c r="B4628" s="6">
        <v>43399</v>
      </c>
      <c r="C4628" s="4" t="s">
        <v>2607</v>
      </c>
      <c r="D4628" s="5">
        <v>15000</v>
      </c>
      <c r="E4628" s="5">
        <v>0</v>
      </c>
      <c r="F4628" s="5">
        <f t="shared" si="580"/>
        <v>2271820400</v>
      </c>
      <c r="H4628" s="25" t="str">
        <f t="shared" si="581"/>
        <v>26</v>
      </c>
      <c r="I4628" s="25" t="str">
        <f t="shared" si="582"/>
        <v>10</v>
      </c>
      <c r="J4628" s="25" t="str">
        <f t="shared" si="583"/>
        <v>2018</v>
      </c>
      <c r="K4628" s="25" t="str">
        <f t="shared" si="584"/>
        <v>1</v>
      </c>
      <c r="L4628" s="25" t="str">
        <f t="shared" si="585"/>
        <v>301503</v>
      </c>
      <c r="M4628" s="25" t="str">
        <f t="shared" si="586"/>
        <v>CIPUTAT 1</v>
      </c>
    </row>
    <row r="4629" spans="2:13" x14ac:dyDescent="0.25">
      <c r="B4629" s="6">
        <v>43399</v>
      </c>
      <c r="C4629" s="4" t="s">
        <v>2607</v>
      </c>
      <c r="D4629" s="5">
        <v>135000</v>
      </c>
      <c r="E4629" s="5">
        <v>0</v>
      </c>
      <c r="F4629" s="5">
        <f t="shared" si="580"/>
        <v>2271955400</v>
      </c>
      <c r="H4629" s="25" t="str">
        <f t="shared" si="581"/>
        <v>26</v>
      </c>
      <c r="I4629" s="25" t="str">
        <f t="shared" si="582"/>
        <v>10</v>
      </c>
      <c r="J4629" s="25" t="str">
        <f t="shared" si="583"/>
        <v>2018</v>
      </c>
      <c r="K4629" s="25" t="str">
        <f t="shared" si="584"/>
        <v>1</v>
      </c>
      <c r="L4629" s="25" t="str">
        <f t="shared" si="585"/>
        <v>301503</v>
      </c>
      <c r="M4629" s="25" t="str">
        <f t="shared" si="586"/>
        <v>CIPUTAT 1</v>
      </c>
    </row>
    <row r="4630" spans="2:13" x14ac:dyDescent="0.25">
      <c r="B4630" s="6">
        <v>43400</v>
      </c>
      <c r="C4630" s="4" t="s">
        <v>2608</v>
      </c>
      <c r="D4630" s="5">
        <v>660000</v>
      </c>
      <c r="E4630" s="5">
        <v>0</v>
      </c>
      <c r="F4630" s="5">
        <f t="shared" si="580"/>
        <v>2272615400</v>
      </c>
      <c r="H4630" s="25" t="str">
        <f t="shared" si="581"/>
        <v>26</v>
      </c>
      <c r="I4630" s="25" t="str">
        <f t="shared" si="582"/>
        <v>10</v>
      </c>
      <c r="J4630" s="25" t="str">
        <f t="shared" si="583"/>
        <v>2018</v>
      </c>
      <c r="K4630" s="25" t="str">
        <f t="shared" si="584"/>
        <v>1</v>
      </c>
      <c r="L4630" s="25" t="str">
        <f t="shared" si="585"/>
        <v>301506</v>
      </c>
      <c r="M4630" s="25" t="str">
        <f t="shared" si="586"/>
        <v>FATMAWATI 1</v>
      </c>
    </row>
    <row r="4631" spans="2:13" x14ac:dyDescent="0.25">
      <c r="B4631" s="6">
        <v>43400</v>
      </c>
      <c r="C4631" s="4" t="s">
        <v>2607</v>
      </c>
      <c r="D4631" s="5">
        <v>375000</v>
      </c>
      <c r="E4631" s="5">
        <v>0</v>
      </c>
      <c r="F4631" s="5">
        <f t="shared" si="580"/>
        <v>2272990400</v>
      </c>
      <c r="H4631" s="25" t="str">
        <f t="shared" si="581"/>
        <v>26</v>
      </c>
      <c r="I4631" s="25" t="str">
        <f t="shared" si="582"/>
        <v>10</v>
      </c>
      <c r="J4631" s="25" t="str">
        <f t="shared" si="583"/>
        <v>2018</v>
      </c>
      <c r="K4631" s="25" t="str">
        <f t="shared" si="584"/>
        <v>1</v>
      </c>
      <c r="L4631" s="25" t="str">
        <f t="shared" si="585"/>
        <v>301503</v>
      </c>
      <c r="M4631" s="25" t="str">
        <f t="shared" si="586"/>
        <v>CIPUTAT 1</v>
      </c>
    </row>
    <row r="4632" spans="2:13" x14ac:dyDescent="0.25">
      <c r="B4632" s="6">
        <v>43400</v>
      </c>
      <c r="C4632" s="4" t="s">
        <v>2609</v>
      </c>
      <c r="D4632" s="5">
        <v>3240000</v>
      </c>
      <c r="E4632" s="5">
        <v>0</v>
      </c>
      <c r="F4632" s="5">
        <f t="shared" si="580"/>
        <v>2276230400</v>
      </c>
      <c r="H4632" s="25" t="str">
        <f t="shared" si="581"/>
        <v>26</v>
      </c>
      <c r="I4632" s="25" t="str">
        <f t="shared" si="582"/>
        <v>10</v>
      </c>
      <c r="J4632" s="25" t="str">
        <f t="shared" si="583"/>
        <v>2018</v>
      </c>
      <c r="K4632" s="25" t="str">
        <f t="shared" si="584"/>
        <v>1</v>
      </c>
      <c r="L4632" s="25" t="str">
        <f t="shared" si="585"/>
        <v>301514</v>
      </c>
      <c r="M4632" s="25" t="str">
        <f t="shared" si="586"/>
        <v>PS REBO</v>
      </c>
    </row>
    <row r="4633" spans="2:13" x14ac:dyDescent="0.25">
      <c r="B4633" s="6">
        <v>43400</v>
      </c>
      <c r="C4633" s="4" t="s">
        <v>2610</v>
      </c>
      <c r="D4633" s="5">
        <v>435000</v>
      </c>
      <c r="E4633" s="5">
        <v>0</v>
      </c>
      <c r="F4633" s="5">
        <f t="shared" si="580"/>
        <v>2276665400</v>
      </c>
      <c r="H4633" s="25" t="str">
        <f t="shared" si="581"/>
        <v>26</v>
      </c>
      <c r="I4633" s="25" t="str">
        <f t="shared" si="582"/>
        <v>10</v>
      </c>
      <c r="J4633" s="25" t="str">
        <f t="shared" si="583"/>
        <v>2018</v>
      </c>
      <c r="K4633" s="25" t="str">
        <f t="shared" si="584"/>
        <v>1</v>
      </c>
      <c r="L4633" s="25" t="str">
        <f t="shared" si="585"/>
        <v>301512</v>
      </c>
      <c r="M4633" s="25" t="str">
        <f t="shared" si="586"/>
        <v>GEDONG 1</v>
      </c>
    </row>
    <row r="4634" spans="2:13" x14ac:dyDescent="0.25">
      <c r="B4634" s="6">
        <v>43400</v>
      </c>
      <c r="C4634" s="4" t="s">
        <v>2607</v>
      </c>
      <c r="D4634" s="5">
        <v>450000</v>
      </c>
      <c r="E4634" s="5">
        <v>0</v>
      </c>
      <c r="F4634" s="5">
        <f t="shared" si="580"/>
        <v>2277115400</v>
      </c>
      <c r="H4634" s="25" t="str">
        <f t="shared" si="581"/>
        <v>26</v>
      </c>
      <c r="I4634" s="25" t="str">
        <f t="shared" si="582"/>
        <v>10</v>
      </c>
      <c r="J4634" s="25" t="str">
        <f t="shared" si="583"/>
        <v>2018</v>
      </c>
      <c r="K4634" s="25" t="str">
        <f t="shared" si="584"/>
        <v>1</v>
      </c>
      <c r="L4634" s="25" t="str">
        <f t="shared" si="585"/>
        <v>301503</v>
      </c>
      <c r="M4634" s="25" t="str">
        <f t="shared" si="586"/>
        <v>CIPUTAT 1</v>
      </c>
    </row>
    <row r="4635" spans="2:13" x14ac:dyDescent="0.25">
      <c r="B4635" s="6">
        <v>43400</v>
      </c>
      <c r="C4635" s="4" t="s">
        <v>2611</v>
      </c>
      <c r="D4635" s="5">
        <v>915000</v>
      </c>
      <c r="E4635" s="5">
        <v>0</v>
      </c>
      <c r="F4635" s="5">
        <f t="shared" si="580"/>
        <v>2278030400</v>
      </c>
      <c r="H4635" s="25" t="str">
        <f t="shared" si="581"/>
        <v>26</v>
      </c>
      <c r="I4635" s="25" t="str">
        <f t="shared" si="582"/>
        <v>10</v>
      </c>
      <c r="J4635" s="25" t="str">
        <f t="shared" si="583"/>
        <v>2018</v>
      </c>
      <c r="K4635" s="25" t="str">
        <f t="shared" si="584"/>
        <v>1</v>
      </c>
      <c r="L4635" s="25" t="str">
        <f t="shared" si="585"/>
        <v>301513</v>
      </c>
      <c r="M4635" s="25" t="str">
        <f t="shared" si="586"/>
        <v>KP RAMBUTAN</v>
      </c>
    </row>
    <row r="4636" spans="2:13" x14ac:dyDescent="0.25">
      <c r="B4636" s="6">
        <v>43400</v>
      </c>
      <c r="C4636" s="4" t="s">
        <v>2612</v>
      </c>
      <c r="D4636" s="5">
        <v>480000</v>
      </c>
      <c r="E4636" s="5">
        <v>0</v>
      </c>
      <c r="F4636" s="5">
        <f t="shared" si="580"/>
        <v>2278510400</v>
      </c>
      <c r="H4636" s="25" t="str">
        <f t="shared" si="581"/>
        <v>26</v>
      </c>
      <c r="I4636" s="25" t="str">
        <f t="shared" si="582"/>
        <v>10</v>
      </c>
      <c r="J4636" s="25" t="str">
        <f t="shared" si="583"/>
        <v>2018</v>
      </c>
      <c r="K4636" s="25" t="str">
        <f t="shared" si="584"/>
        <v>1</v>
      </c>
      <c r="L4636" s="25" t="str">
        <f t="shared" si="585"/>
        <v>301508</v>
      </c>
      <c r="M4636" s="25" t="str">
        <f t="shared" si="586"/>
        <v>AMPERA 1</v>
      </c>
    </row>
    <row r="4637" spans="2:13" x14ac:dyDescent="0.25">
      <c r="B4637" s="6">
        <v>43400</v>
      </c>
      <c r="C4637" s="4" t="s">
        <v>2613</v>
      </c>
      <c r="D4637" s="5">
        <v>555000</v>
      </c>
      <c r="E4637" s="5">
        <v>0</v>
      </c>
      <c r="F4637" s="5">
        <f t="shared" si="580"/>
        <v>2279065400</v>
      </c>
      <c r="H4637" s="25" t="str">
        <f t="shared" si="581"/>
        <v>26</v>
      </c>
      <c r="I4637" s="25" t="str">
        <f t="shared" si="582"/>
        <v>10</v>
      </c>
      <c r="J4637" s="25" t="str">
        <f t="shared" si="583"/>
        <v>2018</v>
      </c>
      <c r="K4637" s="25" t="str">
        <f t="shared" si="584"/>
        <v>1</v>
      </c>
      <c r="L4637" s="25" t="str">
        <f t="shared" si="585"/>
        <v>301504</v>
      </c>
      <c r="M4637" s="25" t="str">
        <f t="shared" si="586"/>
        <v>PD PINANG</v>
      </c>
    </row>
    <row r="4638" spans="2:13" x14ac:dyDescent="0.25">
      <c r="B4638" s="6">
        <v>43400</v>
      </c>
      <c r="C4638" s="4" t="s">
        <v>2614</v>
      </c>
      <c r="D4638" s="5">
        <v>420000</v>
      </c>
      <c r="E4638" s="5">
        <v>0</v>
      </c>
      <c r="F4638" s="5">
        <f t="shared" si="580"/>
        <v>2279485400</v>
      </c>
      <c r="H4638" s="25" t="str">
        <f t="shared" si="581"/>
        <v>26</v>
      </c>
      <c r="I4638" s="25" t="str">
        <f t="shared" si="582"/>
        <v>10</v>
      </c>
      <c r="J4638" s="25" t="str">
        <f t="shared" si="583"/>
        <v>2018</v>
      </c>
      <c r="K4638" s="25" t="str">
        <f t="shared" si="584"/>
        <v>1</v>
      </c>
      <c r="L4638" s="25" t="str">
        <f t="shared" si="585"/>
        <v>301507</v>
      </c>
      <c r="M4638" s="25" t="str">
        <f t="shared" si="586"/>
        <v>AMPERA 2</v>
      </c>
    </row>
    <row r="4639" spans="2:13" x14ac:dyDescent="0.25">
      <c r="B4639" s="6">
        <v>43400</v>
      </c>
      <c r="C4639" s="4" t="s">
        <v>2615</v>
      </c>
      <c r="D4639" s="5">
        <v>247000</v>
      </c>
      <c r="E4639" s="5">
        <v>0</v>
      </c>
      <c r="F4639" s="5">
        <f t="shared" si="580"/>
        <v>2279732400</v>
      </c>
      <c r="H4639" s="25" t="str">
        <f t="shared" si="581"/>
        <v>26</v>
      </c>
      <c r="I4639" s="25" t="str">
        <f t="shared" si="582"/>
        <v>10</v>
      </c>
      <c r="J4639" s="25" t="str">
        <f t="shared" si="583"/>
        <v>2018</v>
      </c>
      <c r="K4639" s="25" t="str">
        <f t="shared" si="584"/>
        <v>1</v>
      </c>
      <c r="L4639" s="25" t="str">
        <f t="shared" si="585"/>
        <v>301515</v>
      </c>
      <c r="M4639" s="25" t="str">
        <f t="shared" si="586"/>
        <v>DUKUH 1</v>
      </c>
    </row>
    <row r="4640" spans="2:13" x14ac:dyDescent="0.25">
      <c r="B4640" s="6">
        <v>43400</v>
      </c>
      <c r="C4640" s="4" t="s">
        <v>2616</v>
      </c>
      <c r="D4640" s="5">
        <v>107500</v>
      </c>
      <c r="E4640" s="5">
        <v>0</v>
      </c>
      <c r="F4640" s="5">
        <f t="shared" si="580"/>
        <v>2279839900</v>
      </c>
      <c r="H4640" s="25" t="str">
        <f t="shared" si="581"/>
        <v>26</v>
      </c>
      <c r="I4640" s="25" t="str">
        <f t="shared" si="582"/>
        <v>10</v>
      </c>
      <c r="J4640" s="25" t="str">
        <f t="shared" si="583"/>
        <v>2018</v>
      </c>
      <c r="K4640" s="25" t="str">
        <f t="shared" si="584"/>
        <v>1</v>
      </c>
      <c r="L4640" s="25" t="str">
        <f t="shared" si="585"/>
        <v>301516</v>
      </c>
      <c r="M4640" s="25" t="str">
        <f t="shared" si="586"/>
        <v>DUKUH 3</v>
      </c>
    </row>
    <row r="4641" spans="2:13" x14ac:dyDescent="0.25">
      <c r="B4641" s="6">
        <v>43400</v>
      </c>
      <c r="C4641" s="4" t="s">
        <v>2617</v>
      </c>
      <c r="D4641" s="5">
        <v>1005000</v>
      </c>
      <c r="E4641" s="5">
        <v>0</v>
      </c>
      <c r="F4641" s="5">
        <f t="shared" si="580"/>
        <v>2280844900</v>
      </c>
      <c r="H4641" s="25" t="str">
        <f t="shared" si="581"/>
        <v>26</v>
      </c>
      <c r="I4641" s="25" t="str">
        <f t="shared" si="582"/>
        <v>10</v>
      </c>
      <c r="J4641" s="25" t="str">
        <f t="shared" si="583"/>
        <v>2018</v>
      </c>
      <c r="K4641" s="25" t="str">
        <f t="shared" si="584"/>
        <v>1</v>
      </c>
      <c r="L4641" s="25" t="str">
        <f t="shared" si="585"/>
        <v>301510</v>
      </c>
      <c r="M4641" s="25" t="str">
        <f t="shared" si="586"/>
        <v>LT AGUNG 1</v>
      </c>
    </row>
    <row r="4642" spans="2:13" x14ac:dyDescent="0.25">
      <c r="B4642" s="6">
        <v>43400</v>
      </c>
      <c r="C4642" s="4" t="s">
        <v>2618</v>
      </c>
      <c r="D4642" s="5">
        <v>1200000</v>
      </c>
      <c r="E4642" s="5">
        <v>0</v>
      </c>
      <c r="F4642" s="5">
        <f t="shared" si="580"/>
        <v>2282044900</v>
      </c>
      <c r="H4642" s="25" t="str">
        <f t="shared" si="581"/>
        <v>26</v>
      </c>
      <c r="I4642" s="25" t="str">
        <f t="shared" si="582"/>
        <v>10</v>
      </c>
      <c r="J4642" s="25" t="str">
        <f t="shared" si="583"/>
        <v>2018</v>
      </c>
      <c r="K4642" s="25" t="str">
        <f t="shared" si="584"/>
        <v>1</v>
      </c>
      <c r="L4642" s="25" t="str">
        <f t="shared" si="585"/>
        <v>301509</v>
      </c>
      <c r="M4642" s="25" t="str">
        <f t="shared" si="586"/>
        <v>LT AGUNG 2</v>
      </c>
    </row>
    <row r="4643" spans="2:13" x14ac:dyDescent="0.25">
      <c r="B4643" s="6">
        <v>43400</v>
      </c>
      <c r="C4643" s="4" t="s">
        <v>2619</v>
      </c>
      <c r="D4643" s="5">
        <v>1462500</v>
      </c>
      <c r="E4643" s="5">
        <v>0</v>
      </c>
      <c r="F4643" s="5">
        <f t="shared" si="580"/>
        <v>2283507400</v>
      </c>
      <c r="H4643" s="25" t="str">
        <f t="shared" si="581"/>
        <v>26</v>
      </c>
      <c r="I4643" s="25" t="str">
        <f t="shared" si="582"/>
        <v>10</v>
      </c>
      <c r="J4643" s="25" t="str">
        <f t="shared" si="583"/>
        <v>2018</v>
      </c>
      <c r="K4643" s="25" t="str">
        <f t="shared" si="584"/>
        <v>1</v>
      </c>
      <c r="L4643" s="25" t="str">
        <f t="shared" si="585"/>
        <v>301511</v>
      </c>
      <c r="M4643" s="25" t="str">
        <f t="shared" si="586"/>
        <v>GEDONG 2</v>
      </c>
    </row>
    <row r="4644" spans="2:13" x14ac:dyDescent="0.25">
      <c r="B4644" s="6">
        <v>43400</v>
      </c>
      <c r="C4644" s="4" t="s">
        <v>2618</v>
      </c>
      <c r="D4644" s="5">
        <v>615000</v>
      </c>
      <c r="E4644" s="5">
        <v>0</v>
      </c>
      <c r="F4644" s="5">
        <f t="shared" si="580"/>
        <v>2284122400</v>
      </c>
      <c r="H4644" s="25" t="str">
        <f t="shared" si="581"/>
        <v>26</v>
      </c>
      <c r="I4644" s="25" t="str">
        <f t="shared" si="582"/>
        <v>10</v>
      </c>
      <c r="J4644" s="25" t="str">
        <f t="shared" si="583"/>
        <v>2018</v>
      </c>
      <c r="K4644" s="25" t="str">
        <f t="shared" si="584"/>
        <v>1</v>
      </c>
      <c r="L4644" s="25" t="str">
        <f t="shared" si="585"/>
        <v>301509</v>
      </c>
      <c r="M4644" s="25" t="str">
        <f t="shared" si="586"/>
        <v>LT AGUNG 2</v>
      </c>
    </row>
    <row r="4645" spans="2:13" x14ac:dyDescent="0.25">
      <c r="B4645" s="6">
        <v>43400</v>
      </c>
      <c r="C4645" s="4" t="s">
        <v>2620</v>
      </c>
      <c r="D4645" s="5">
        <v>420000</v>
      </c>
      <c r="E4645" s="5">
        <v>0</v>
      </c>
      <c r="F4645" s="5">
        <f t="shared" si="580"/>
        <v>2284542400</v>
      </c>
      <c r="H4645" s="25" t="str">
        <f t="shared" si="581"/>
        <v>26</v>
      </c>
      <c r="I4645" s="25" t="str">
        <f t="shared" si="582"/>
        <v>10</v>
      </c>
      <c r="J4645" s="25" t="str">
        <f t="shared" si="583"/>
        <v>2018</v>
      </c>
      <c r="K4645" s="25" t="str">
        <f t="shared" si="584"/>
        <v>1</v>
      </c>
      <c r="L4645" s="25" t="str">
        <f t="shared" si="585"/>
        <v>301505</v>
      </c>
      <c r="M4645" s="25" t="str">
        <f t="shared" si="586"/>
        <v>FATMAWATI 2</v>
      </c>
    </row>
    <row r="4646" spans="2:13" x14ac:dyDescent="0.25">
      <c r="B4646" s="6">
        <v>43400</v>
      </c>
      <c r="C4646" s="4" t="s">
        <v>2610</v>
      </c>
      <c r="D4646" s="5">
        <v>15000</v>
      </c>
      <c r="E4646" s="5">
        <v>0</v>
      </c>
      <c r="F4646" s="5">
        <f t="shared" ref="F4646:F4709" si="587">F4645+D4646-E4646</f>
        <v>2284557400</v>
      </c>
      <c r="H4646" s="25" t="str">
        <f t="shared" si="581"/>
        <v>26</v>
      </c>
      <c r="I4646" s="25" t="str">
        <f t="shared" si="582"/>
        <v>10</v>
      </c>
      <c r="J4646" s="25" t="str">
        <f t="shared" si="583"/>
        <v>2018</v>
      </c>
      <c r="K4646" s="25" t="str">
        <f t="shared" si="584"/>
        <v>1</v>
      </c>
      <c r="L4646" s="25" t="str">
        <f t="shared" si="585"/>
        <v>301512</v>
      </c>
      <c r="M4646" s="25" t="str">
        <f t="shared" si="586"/>
        <v>GEDONG 1</v>
      </c>
    </row>
    <row r="4647" spans="2:13" x14ac:dyDescent="0.25">
      <c r="B4647" s="6">
        <v>43400</v>
      </c>
      <c r="C4647" s="4" t="s">
        <v>2621</v>
      </c>
      <c r="D4647" s="5">
        <v>150000</v>
      </c>
      <c r="E4647" s="5">
        <v>0</v>
      </c>
      <c r="F4647" s="5">
        <f t="shared" si="587"/>
        <v>2284707400</v>
      </c>
      <c r="H4647" s="25" t="str">
        <f t="shared" si="581"/>
        <v>26</v>
      </c>
      <c r="I4647" s="25" t="str">
        <f t="shared" si="582"/>
        <v>10</v>
      </c>
      <c r="J4647" s="25" t="str">
        <f t="shared" si="583"/>
        <v>2018</v>
      </c>
      <c r="K4647" s="25" t="str">
        <f t="shared" si="584"/>
        <v>1</v>
      </c>
      <c r="L4647" s="25" t="str">
        <f t="shared" si="585"/>
        <v>301534</v>
      </c>
      <c r="M4647" s="25" t="str">
        <f t="shared" si="586"/>
        <v>LT AGUNG 3</v>
      </c>
    </row>
    <row r="4648" spans="2:13" x14ac:dyDescent="0.25">
      <c r="B4648" s="6">
        <v>43400</v>
      </c>
      <c r="C4648" s="4" t="s">
        <v>2620</v>
      </c>
      <c r="D4648" s="5">
        <v>345000</v>
      </c>
      <c r="E4648" s="5">
        <v>0</v>
      </c>
      <c r="F4648" s="5">
        <f t="shared" si="587"/>
        <v>2285052400</v>
      </c>
      <c r="H4648" s="25" t="str">
        <f t="shared" si="581"/>
        <v>26</v>
      </c>
      <c r="I4648" s="25" t="str">
        <f t="shared" si="582"/>
        <v>10</v>
      </c>
      <c r="J4648" s="25" t="str">
        <f t="shared" si="583"/>
        <v>2018</v>
      </c>
      <c r="K4648" s="25" t="str">
        <f t="shared" si="584"/>
        <v>1</v>
      </c>
      <c r="L4648" s="25" t="str">
        <f t="shared" si="585"/>
        <v>301505</v>
      </c>
      <c r="M4648" s="25" t="str">
        <f t="shared" si="586"/>
        <v>FATMAWATI 2</v>
      </c>
    </row>
    <row r="4649" spans="2:13" x14ac:dyDescent="0.25">
      <c r="B4649" s="6">
        <v>43400</v>
      </c>
      <c r="C4649" s="4" t="s">
        <v>2614</v>
      </c>
      <c r="D4649" s="5">
        <v>645000</v>
      </c>
      <c r="E4649" s="5">
        <v>0</v>
      </c>
      <c r="F4649" s="5">
        <f t="shared" si="587"/>
        <v>2285697400</v>
      </c>
      <c r="H4649" s="25" t="str">
        <f t="shared" si="581"/>
        <v>26</v>
      </c>
      <c r="I4649" s="25" t="str">
        <f t="shared" si="582"/>
        <v>10</v>
      </c>
      <c r="J4649" s="25" t="str">
        <f t="shared" si="583"/>
        <v>2018</v>
      </c>
      <c r="K4649" s="25" t="str">
        <f t="shared" si="584"/>
        <v>1</v>
      </c>
      <c r="L4649" s="25" t="str">
        <f t="shared" si="585"/>
        <v>301507</v>
      </c>
      <c r="M4649" s="25" t="str">
        <f t="shared" si="586"/>
        <v>AMPERA 2</v>
      </c>
    </row>
    <row r="4650" spans="2:13" x14ac:dyDescent="0.25">
      <c r="B4650" s="6">
        <v>43400</v>
      </c>
      <c r="C4650" s="4" t="s">
        <v>2616</v>
      </c>
      <c r="D4650" s="5">
        <v>1155000</v>
      </c>
      <c r="E4650" s="5">
        <v>0</v>
      </c>
      <c r="F4650" s="5">
        <f t="shared" si="587"/>
        <v>2286852400</v>
      </c>
      <c r="H4650" s="25" t="str">
        <f t="shared" si="581"/>
        <v>26</v>
      </c>
      <c r="I4650" s="25" t="str">
        <f t="shared" si="582"/>
        <v>10</v>
      </c>
      <c r="J4650" s="25" t="str">
        <f t="shared" si="583"/>
        <v>2018</v>
      </c>
      <c r="K4650" s="25" t="str">
        <f t="shared" si="584"/>
        <v>1</v>
      </c>
      <c r="L4650" s="25" t="str">
        <f t="shared" si="585"/>
        <v>301516</v>
      </c>
      <c r="M4650" s="25" t="str">
        <f t="shared" si="586"/>
        <v>DUKUH 3</v>
      </c>
    </row>
    <row r="4651" spans="2:13" x14ac:dyDescent="0.25">
      <c r="B4651" s="6">
        <v>43400</v>
      </c>
      <c r="C4651" s="4" t="s">
        <v>2612</v>
      </c>
      <c r="D4651" s="5">
        <v>450000</v>
      </c>
      <c r="E4651" s="5">
        <v>0</v>
      </c>
      <c r="F4651" s="5">
        <f t="shared" si="587"/>
        <v>2287302400</v>
      </c>
      <c r="H4651" s="25" t="str">
        <f t="shared" si="581"/>
        <v>26</v>
      </c>
      <c r="I4651" s="25" t="str">
        <f t="shared" si="582"/>
        <v>10</v>
      </c>
      <c r="J4651" s="25" t="str">
        <f t="shared" si="583"/>
        <v>2018</v>
      </c>
      <c r="K4651" s="25" t="str">
        <f t="shared" si="584"/>
        <v>1</v>
      </c>
      <c r="L4651" s="25" t="str">
        <f t="shared" si="585"/>
        <v>301508</v>
      </c>
      <c r="M4651" s="25" t="str">
        <f t="shared" si="586"/>
        <v>AMPERA 1</v>
      </c>
    </row>
    <row r="4652" spans="2:13" x14ac:dyDescent="0.25">
      <c r="B4652" s="6">
        <v>43400</v>
      </c>
      <c r="C4652" s="4" t="s">
        <v>2611</v>
      </c>
      <c r="D4652" s="5">
        <v>67500</v>
      </c>
      <c r="E4652" s="5">
        <v>0</v>
      </c>
      <c r="F4652" s="5">
        <f t="shared" si="587"/>
        <v>2287369900</v>
      </c>
      <c r="H4652" s="25" t="str">
        <f t="shared" si="581"/>
        <v>26</v>
      </c>
      <c r="I4652" s="25" t="str">
        <f t="shared" si="582"/>
        <v>10</v>
      </c>
      <c r="J4652" s="25" t="str">
        <f t="shared" si="583"/>
        <v>2018</v>
      </c>
      <c r="K4652" s="25" t="str">
        <f t="shared" si="584"/>
        <v>1</v>
      </c>
      <c r="L4652" s="25" t="str">
        <f t="shared" si="585"/>
        <v>301513</v>
      </c>
      <c r="M4652" s="25" t="str">
        <f t="shared" si="586"/>
        <v>KP RAMBUTAN</v>
      </c>
    </row>
    <row r="4653" spans="2:13" x14ac:dyDescent="0.25">
      <c r="B4653" s="6">
        <v>43400</v>
      </c>
      <c r="C4653" s="4" t="s">
        <v>2608</v>
      </c>
      <c r="D4653" s="5">
        <v>480000</v>
      </c>
      <c r="E4653" s="5">
        <v>0</v>
      </c>
      <c r="F4653" s="5">
        <f t="shared" si="587"/>
        <v>2287849900</v>
      </c>
      <c r="H4653" s="25" t="str">
        <f t="shared" si="581"/>
        <v>26</v>
      </c>
      <c r="I4653" s="25" t="str">
        <f t="shared" si="582"/>
        <v>10</v>
      </c>
      <c r="J4653" s="25" t="str">
        <f t="shared" si="583"/>
        <v>2018</v>
      </c>
      <c r="K4653" s="25" t="str">
        <f t="shared" si="584"/>
        <v>1</v>
      </c>
      <c r="L4653" s="25" t="str">
        <f t="shared" si="585"/>
        <v>301506</v>
      </c>
      <c r="M4653" s="25" t="str">
        <f t="shared" si="586"/>
        <v>FATMAWATI 1</v>
      </c>
    </row>
    <row r="4654" spans="2:13" x14ac:dyDescent="0.25">
      <c r="B4654" s="6">
        <v>43400</v>
      </c>
      <c r="C4654" s="4" t="s">
        <v>2609</v>
      </c>
      <c r="D4654" s="5">
        <v>270000</v>
      </c>
      <c r="E4654" s="5">
        <v>0</v>
      </c>
      <c r="F4654" s="5">
        <f t="shared" si="587"/>
        <v>2288119900</v>
      </c>
      <c r="H4654" s="25" t="str">
        <f t="shared" si="581"/>
        <v>26</v>
      </c>
      <c r="I4654" s="25" t="str">
        <f t="shared" si="582"/>
        <v>10</v>
      </c>
      <c r="J4654" s="25" t="str">
        <f t="shared" si="583"/>
        <v>2018</v>
      </c>
      <c r="K4654" s="25" t="str">
        <f t="shared" si="584"/>
        <v>1</v>
      </c>
      <c r="L4654" s="25" t="str">
        <f t="shared" si="585"/>
        <v>301514</v>
      </c>
      <c r="M4654" s="25" t="str">
        <f t="shared" si="586"/>
        <v>PS REBO</v>
      </c>
    </row>
    <row r="4655" spans="2:13" x14ac:dyDescent="0.25">
      <c r="B4655" s="6">
        <v>43400</v>
      </c>
      <c r="C4655" s="4" t="s">
        <v>2615</v>
      </c>
      <c r="D4655" s="5">
        <v>1410000</v>
      </c>
      <c r="E4655" s="5">
        <v>0</v>
      </c>
      <c r="F4655" s="5">
        <f t="shared" si="587"/>
        <v>2289529900</v>
      </c>
      <c r="H4655" s="25" t="str">
        <f t="shared" si="581"/>
        <v>26</v>
      </c>
      <c r="I4655" s="25" t="str">
        <f t="shared" si="582"/>
        <v>10</v>
      </c>
      <c r="J4655" s="25" t="str">
        <f t="shared" si="583"/>
        <v>2018</v>
      </c>
      <c r="K4655" s="25" t="str">
        <f t="shared" si="584"/>
        <v>1</v>
      </c>
      <c r="L4655" s="25" t="str">
        <f t="shared" si="585"/>
        <v>301515</v>
      </c>
      <c r="M4655" s="25" t="str">
        <f t="shared" si="586"/>
        <v>DUKUH 1</v>
      </c>
    </row>
    <row r="4656" spans="2:13" x14ac:dyDescent="0.25">
      <c r="B4656" s="6">
        <v>43400</v>
      </c>
      <c r="C4656" s="4" t="s">
        <v>2619</v>
      </c>
      <c r="D4656" s="5">
        <v>292500</v>
      </c>
      <c r="E4656" s="5">
        <v>0</v>
      </c>
      <c r="F4656" s="5">
        <f t="shared" si="587"/>
        <v>2289822400</v>
      </c>
      <c r="H4656" s="25" t="str">
        <f t="shared" si="581"/>
        <v>26</v>
      </c>
      <c r="I4656" s="25" t="str">
        <f t="shared" si="582"/>
        <v>10</v>
      </c>
      <c r="J4656" s="25" t="str">
        <f t="shared" si="583"/>
        <v>2018</v>
      </c>
      <c r="K4656" s="25" t="str">
        <f t="shared" si="584"/>
        <v>1</v>
      </c>
      <c r="L4656" s="25" t="str">
        <f t="shared" si="585"/>
        <v>301511</v>
      </c>
      <c r="M4656" s="25" t="str">
        <f t="shared" si="586"/>
        <v>GEDONG 2</v>
      </c>
    </row>
    <row r="4657" spans="2:13" x14ac:dyDescent="0.25">
      <c r="B4657" s="6">
        <v>43400</v>
      </c>
      <c r="C4657" s="4" t="s">
        <v>2613</v>
      </c>
      <c r="D4657" s="5">
        <v>645000</v>
      </c>
      <c r="E4657" s="5">
        <v>0</v>
      </c>
      <c r="F4657" s="5">
        <f t="shared" si="587"/>
        <v>2290467400</v>
      </c>
      <c r="H4657" s="25" t="str">
        <f t="shared" si="581"/>
        <v>26</v>
      </c>
      <c r="I4657" s="25" t="str">
        <f t="shared" si="582"/>
        <v>10</v>
      </c>
      <c r="J4657" s="25" t="str">
        <f t="shared" si="583"/>
        <v>2018</v>
      </c>
      <c r="K4657" s="25" t="str">
        <f t="shared" si="584"/>
        <v>1</v>
      </c>
      <c r="L4657" s="25" t="str">
        <f t="shared" si="585"/>
        <v>301504</v>
      </c>
      <c r="M4657" s="25" t="str">
        <f t="shared" si="586"/>
        <v>PD PINANG</v>
      </c>
    </row>
    <row r="4658" spans="2:13" x14ac:dyDescent="0.25">
      <c r="B4658" s="6">
        <v>43400</v>
      </c>
      <c r="C4658" s="4" t="s">
        <v>2617</v>
      </c>
      <c r="D4658" s="5">
        <v>615000</v>
      </c>
      <c r="E4658" s="5">
        <v>0</v>
      </c>
      <c r="F4658" s="5">
        <f t="shared" si="587"/>
        <v>2291082400</v>
      </c>
      <c r="H4658" s="25" t="str">
        <f t="shared" si="581"/>
        <v>26</v>
      </c>
      <c r="I4658" s="25" t="str">
        <f t="shared" si="582"/>
        <v>10</v>
      </c>
      <c r="J4658" s="25" t="str">
        <f t="shared" si="583"/>
        <v>2018</v>
      </c>
      <c r="K4658" s="25" t="str">
        <f t="shared" si="584"/>
        <v>1</v>
      </c>
      <c r="L4658" s="25" t="str">
        <f t="shared" si="585"/>
        <v>301510</v>
      </c>
      <c r="M4658" s="25" t="str">
        <f t="shared" si="586"/>
        <v>LT AGUNG 1</v>
      </c>
    </row>
    <row r="4659" spans="2:13" x14ac:dyDescent="0.25">
      <c r="B4659" s="6">
        <v>43400</v>
      </c>
      <c r="C4659" s="4" t="s">
        <v>2609</v>
      </c>
      <c r="D4659" s="5">
        <v>45000</v>
      </c>
      <c r="E4659" s="5">
        <v>0</v>
      </c>
      <c r="F4659" s="5">
        <f t="shared" si="587"/>
        <v>2291127400</v>
      </c>
      <c r="H4659" s="25" t="str">
        <f t="shared" si="581"/>
        <v>26</v>
      </c>
      <c r="I4659" s="25" t="str">
        <f t="shared" si="582"/>
        <v>10</v>
      </c>
      <c r="J4659" s="25" t="str">
        <f t="shared" si="583"/>
        <v>2018</v>
      </c>
      <c r="K4659" s="25" t="str">
        <f t="shared" si="584"/>
        <v>1</v>
      </c>
      <c r="L4659" s="25" t="str">
        <f t="shared" si="585"/>
        <v>301514</v>
      </c>
      <c r="M4659" s="25" t="str">
        <f t="shared" si="586"/>
        <v>PS REBO</v>
      </c>
    </row>
    <row r="4660" spans="2:13" x14ac:dyDescent="0.25">
      <c r="B4660" s="6">
        <v>43400</v>
      </c>
      <c r="C4660" s="4" t="s">
        <v>2618</v>
      </c>
      <c r="D4660" s="5">
        <v>120000</v>
      </c>
      <c r="E4660" s="5">
        <v>0</v>
      </c>
      <c r="F4660" s="5">
        <f t="shared" si="587"/>
        <v>2291247400</v>
      </c>
      <c r="H4660" s="25" t="str">
        <f t="shared" si="581"/>
        <v>26</v>
      </c>
      <c r="I4660" s="25" t="str">
        <f t="shared" si="582"/>
        <v>10</v>
      </c>
      <c r="J4660" s="25" t="str">
        <f t="shared" si="583"/>
        <v>2018</v>
      </c>
      <c r="K4660" s="25" t="str">
        <f t="shared" si="584"/>
        <v>1</v>
      </c>
      <c r="L4660" s="25" t="str">
        <f t="shared" si="585"/>
        <v>301509</v>
      </c>
      <c r="M4660" s="25" t="str">
        <f t="shared" si="586"/>
        <v>LT AGUNG 2</v>
      </c>
    </row>
    <row r="4661" spans="2:13" x14ac:dyDescent="0.25">
      <c r="B4661" s="6">
        <v>43400</v>
      </c>
      <c r="C4661" s="4" t="s">
        <v>2618</v>
      </c>
      <c r="D4661" s="5">
        <v>750000</v>
      </c>
      <c r="E4661" s="5">
        <v>0</v>
      </c>
      <c r="F4661" s="5">
        <f t="shared" si="587"/>
        <v>2291997400</v>
      </c>
      <c r="H4661" s="25" t="str">
        <f t="shared" si="581"/>
        <v>26</v>
      </c>
      <c r="I4661" s="25" t="str">
        <f t="shared" si="582"/>
        <v>10</v>
      </c>
      <c r="J4661" s="25" t="str">
        <f t="shared" si="583"/>
        <v>2018</v>
      </c>
      <c r="K4661" s="25" t="str">
        <f t="shared" si="584"/>
        <v>1</v>
      </c>
      <c r="L4661" s="25" t="str">
        <f t="shared" si="585"/>
        <v>301509</v>
      </c>
      <c r="M4661" s="25" t="str">
        <f t="shared" si="586"/>
        <v>LT AGUNG 2</v>
      </c>
    </row>
    <row r="4662" spans="2:13" x14ac:dyDescent="0.25">
      <c r="B4662" s="6">
        <v>43400</v>
      </c>
      <c r="C4662" s="4" t="s">
        <v>2622</v>
      </c>
      <c r="D4662" s="5">
        <v>630000</v>
      </c>
      <c r="E4662" s="5">
        <v>0</v>
      </c>
      <c r="F4662" s="5">
        <f t="shared" si="587"/>
        <v>2292627400</v>
      </c>
      <c r="H4662" s="25" t="str">
        <f t="shared" si="581"/>
        <v>26</v>
      </c>
      <c r="I4662" s="25" t="str">
        <f t="shared" si="582"/>
        <v>10</v>
      </c>
      <c r="J4662" s="25" t="str">
        <f t="shared" si="583"/>
        <v>2018</v>
      </c>
      <c r="K4662" s="25" t="str">
        <f t="shared" si="584"/>
        <v>2</v>
      </c>
      <c r="L4662" s="25" t="str">
        <f t="shared" si="585"/>
        <v>301514</v>
      </c>
      <c r="M4662" s="25" t="str">
        <f t="shared" si="586"/>
        <v>PS REBO</v>
      </c>
    </row>
    <row r="4663" spans="2:13" x14ac:dyDescent="0.25">
      <c r="B4663" s="6">
        <v>43400</v>
      </c>
      <c r="C4663" s="4" t="s">
        <v>2623</v>
      </c>
      <c r="D4663" s="5">
        <v>360000</v>
      </c>
      <c r="E4663" s="5">
        <v>0</v>
      </c>
      <c r="F4663" s="5">
        <f t="shared" si="587"/>
        <v>2292987400</v>
      </c>
      <c r="H4663" s="25" t="str">
        <f t="shared" si="581"/>
        <v>26</v>
      </c>
      <c r="I4663" s="25" t="str">
        <f t="shared" si="582"/>
        <v>10</v>
      </c>
      <c r="J4663" s="25" t="str">
        <f t="shared" si="583"/>
        <v>2018</v>
      </c>
      <c r="K4663" s="25" t="str">
        <f t="shared" si="584"/>
        <v>2</v>
      </c>
      <c r="L4663" s="25" t="str">
        <f t="shared" si="585"/>
        <v>301506</v>
      </c>
      <c r="M4663" s="25" t="str">
        <f t="shared" si="586"/>
        <v>FATMAWATI 1</v>
      </c>
    </row>
    <row r="4664" spans="2:13" x14ac:dyDescent="0.25">
      <c r="B4664" s="6">
        <v>43400</v>
      </c>
      <c r="C4664" s="4" t="s">
        <v>2624</v>
      </c>
      <c r="D4664" s="5">
        <v>690000</v>
      </c>
      <c r="E4664" s="5">
        <v>0</v>
      </c>
      <c r="F4664" s="5">
        <f t="shared" si="587"/>
        <v>2293677400</v>
      </c>
      <c r="H4664" s="25" t="str">
        <f t="shared" si="581"/>
        <v>26</v>
      </c>
      <c r="I4664" s="25" t="str">
        <f t="shared" si="582"/>
        <v>10</v>
      </c>
      <c r="J4664" s="25" t="str">
        <f t="shared" si="583"/>
        <v>2018</v>
      </c>
      <c r="K4664" s="25" t="str">
        <f t="shared" si="584"/>
        <v>2</v>
      </c>
      <c r="L4664" s="25" t="str">
        <f t="shared" si="585"/>
        <v>301504</v>
      </c>
      <c r="M4664" s="25" t="str">
        <f t="shared" si="586"/>
        <v>PD PINANG</v>
      </c>
    </row>
    <row r="4665" spans="2:13" x14ac:dyDescent="0.25">
      <c r="B4665" s="6">
        <v>43400</v>
      </c>
      <c r="C4665" s="4" t="s">
        <v>2623</v>
      </c>
      <c r="D4665" s="5">
        <v>1485000</v>
      </c>
      <c r="E4665" s="5">
        <v>0</v>
      </c>
      <c r="F4665" s="5">
        <f t="shared" si="587"/>
        <v>2295162400</v>
      </c>
      <c r="H4665" s="25" t="str">
        <f t="shared" si="581"/>
        <v>26</v>
      </c>
      <c r="I4665" s="25" t="str">
        <f t="shared" si="582"/>
        <v>10</v>
      </c>
      <c r="J4665" s="25" t="str">
        <f t="shared" si="583"/>
        <v>2018</v>
      </c>
      <c r="K4665" s="25" t="str">
        <f t="shared" si="584"/>
        <v>2</v>
      </c>
      <c r="L4665" s="25" t="str">
        <f t="shared" si="585"/>
        <v>301506</v>
      </c>
      <c r="M4665" s="25" t="str">
        <f t="shared" si="586"/>
        <v>FATMAWATI 1</v>
      </c>
    </row>
    <row r="4666" spans="2:13" x14ac:dyDescent="0.25">
      <c r="B4666" s="6">
        <v>43400</v>
      </c>
      <c r="C4666" s="4" t="s">
        <v>2625</v>
      </c>
      <c r="D4666" s="5">
        <v>960000</v>
      </c>
      <c r="E4666" s="5">
        <v>0</v>
      </c>
      <c r="F4666" s="5">
        <f t="shared" si="587"/>
        <v>2296122400</v>
      </c>
      <c r="H4666" s="25" t="str">
        <f t="shared" si="581"/>
        <v>26</v>
      </c>
      <c r="I4666" s="25" t="str">
        <f t="shared" si="582"/>
        <v>10</v>
      </c>
      <c r="J4666" s="25" t="str">
        <f t="shared" si="583"/>
        <v>2018</v>
      </c>
      <c r="K4666" s="25" t="str">
        <f t="shared" si="584"/>
        <v>2</v>
      </c>
      <c r="L4666" s="25" t="str">
        <f t="shared" si="585"/>
        <v>301507</v>
      </c>
      <c r="M4666" s="25" t="str">
        <f t="shared" si="586"/>
        <v>AMPERA 2</v>
      </c>
    </row>
    <row r="4667" spans="2:13" x14ac:dyDescent="0.25">
      <c r="B4667" s="6">
        <v>43400</v>
      </c>
      <c r="C4667" s="4" t="s">
        <v>2626</v>
      </c>
      <c r="D4667" s="5">
        <v>150000</v>
      </c>
      <c r="E4667" s="5">
        <v>0</v>
      </c>
      <c r="F4667" s="5">
        <f t="shared" si="587"/>
        <v>2296272400</v>
      </c>
      <c r="H4667" s="25" t="str">
        <f t="shared" si="581"/>
        <v>26</v>
      </c>
      <c r="I4667" s="25" t="str">
        <f t="shared" si="582"/>
        <v>10</v>
      </c>
      <c r="J4667" s="25" t="str">
        <f t="shared" si="583"/>
        <v>2018</v>
      </c>
      <c r="K4667" s="25" t="str">
        <f t="shared" si="584"/>
        <v>2</v>
      </c>
      <c r="L4667" s="25" t="str">
        <f t="shared" si="585"/>
        <v>301511</v>
      </c>
      <c r="M4667" s="25" t="str">
        <f t="shared" si="586"/>
        <v>GEDONG 2</v>
      </c>
    </row>
    <row r="4668" spans="2:13" x14ac:dyDescent="0.25">
      <c r="B4668" s="6">
        <v>43400</v>
      </c>
      <c r="C4668" s="4" t="s">
        <v>2627</v>
      </c>
      <c r="D4668" s="5">
        <v>1980000</v>
      </c>
      <c r="E4668" s="5">
        <v>0</v>
      </c>
      <c r="F4668" s="5">
        <f t="shared" si="587"/>
        <v>2298252400</v>
      </c>
      <c r="H4668" s="25" t="str">
        <f t="shared" si="581"/>
        <v>26</v>
      </c>
      <c r="I4668" s="25" t="str">
        <f t="shared" si="582"/>
        <v>10</v>
      </c>
      <c r="J4668" s="25" t="str">
        <f t="shared" si="583"/>
        <v>2018</v>
      </c>
      <c r="K4668" s="25" t="str">
        <f t="shared" si="584"/>
        <v>2</v>
      </c>
      <c r="L4668" s="25" t="str">
        <f t="shared" si="585"/>
        <v>301510</v>
      </c>
      <c r="M4668" s="25" t="str">
        <f t="shared" si="586"/>
        <v>LT AGUNG 1</v>
      </c>
    </row>
    <row r="4669" spans="2:13" x14ac:dyDescent="0.25">
      <c r="B4669" s="6">
        <v>43400</v>
      </c>
      <c r="C4669" s="4" t="s">
        <v>2628</v>
      </c>
      <c r="D4669" s="5">
        <v>2407500</v>
      </c>
      <c r="E4669" s="5">
        <v>0</v>
      </c>
      <c r="F4669" s="5">
        <f t="shared" si="587"/>
        <v>2300659900</v>
      </c>
      <c r="H4669" s="25" t="str">
        <f t="shared" si="581"/>
        <v>26</v>
      </c>
      <c r="I4669" s="25" t="str">
        <f t="shared" si="582"/>
        <v>10</v>
      </c>
      <c r="J4669" s="25" t="str">
        <f t="shared" si="583"/>
        <v>2018</v>
      </c>
      <c r="K4669" s="25" t="str">
        <f t="shared" si="584"/>
        <v>2</v>
      </c>
      <c r="L4669" s="25" t="str">
        <f t="shared" si="585"/>
        <v>301508</v>
      </c>
      <c r="M4669" s="25" t="str">
        <f t="shared" si="586"/>
        <v>AMPERA 1</v>
      </c>
    </row>
    <row r="4670" spans="2:13" x14ac:dyDescent="0.25">
      <c r="B4670" s="6">
        <v>43400</v>
      </c>
      <c r="C4670" s="4" t="s">
        <v>2629</v>
      </c>
      <c r="D4670" s="5">
        <v>390000</v>
      </c>
      <c r="E4670" s="5">
        <v>0</v>
      </c>
      <c r="F4670" s="5">
        <f t="shared" si="587"/>
        <v>2301049900</v>
      </c>
      <c r="H4670" s="25" t="str">
        <f t="shared" ref="H4670:H4733" si="588">MID(C4670,81,2)</f>
        <v>26</v>
      </c>
      <c r="I4670" s="25" t="str">
        <f t="shared" ref="I4670:I4733" si="589">MID(C4670,83,2)</f>
        <v>10</v>
      </c>
      <c r="J4670" s="25" t="str">
        <f t="shared" ref="J4670:J4733" si="590">MID(C4670,85,4)</f>
        <v>2018</v>
      </c>
      <c r="K4670" s="25" t="str">
        <f t="shared" ref="K4670:K4733" si="591">MID(C4670,90,1)</f>
        <v>2</v>
      </c>
      <c r="L4670" s="25" t="str">
        <f t="shared" ref="L4670:L4733" si="592">MID(C4670,92,6)</f>
        <v>301512</v>
      </c>
      <c r="M4670" s="25" t="str">
        <f t="shared" ref="M4670:M4733" si="593">MID(C4670,99,15)</f>
        <v>GEDONG 1</v>
      </c>
    </row>
    <row r="4671" spans="2:13" x14ac:dyDescent="0.25">
      <c r="B4671" s="6">
        <v>43400</v>
      </c>
      <c r="C4671" s="4" t="s">
        <v>2630</v>
      </c>
      <c r="D4671" s="5">
        <v>537500</v>
      </c>
      <c r="E4671" s="5">
        <v>0</v>
      </c>
      <c r="F4671" s="5">
        <f t="shared" si="587"/>
        <v>2301587400</v>
      </c>
      <c r="H4671" s="25" t="str">
        <f t="shared" si="588"/>
        <v>26</v>
      </c>
      <c r="I4671" s="25" t="str">
        <f t="shared" si="589"/>
        <v>10</v>
      </c>
      <c r="J4671" s="25" t="str">
        <f t="shared" si="590"/>
        <v>2018</v>
      </c>
      <c r="K4671" s="25" t="str">
        <f t="shared" si="591"/>
        <v>2</v>
      </c>
      <c r="L4671" s="25" t="str">
        <f t="shared" si="592"/>
        <v>301516</v>
      </c>
      <c r="M4671" s="25" t="str">
        <f t="shared" si="593"/>
        <v>DUKUH 3</v>
      </c>
    </row>
    <row r="4672" spans="2:13" x14ac:dyDescent="0.25">
      <c r="B4672" s="6">
        <v>43400</v>
      </c>
      <c r="C4672" s="4" t="s">
        <v>2627</v>
      </c>
      <c r="D4672" s="5">
        <v>495000</v>
      </c>
      <c r="E4672" s="5">
        <v>0</v>
      </c>
      <c r="F4672" s="5">
        <f t="shared" si="587"/>
        <v>2302082400</v>
      </c>
      <c r="H4672" s="25" t="str">
        <f t="shared" si="588"/>
        <v>26</v>
      </c>
      <c r="I4672" s="25" t="str">
        <f t="shared" si="589"/>
        <v>10</v>
      </c>
      <c r="J4672" s="25" t="str">
        <f t="shared" si="590"/>
        <v>2018</v>
      </c>
      <c r="K4672" s="25" t="str">
        <f t="shared" si="591"/>
        <v>2</v>
      </c>
      <c r="L4672" s="25" t="str">
        <f t="shared" si="592"/>
        <v>301510</v>
      </c>
      <c r="M4672" s="25" t="str">
        <f t="shared" si="593"/>
        <v>LT AGUNG 1</v>
      </c>
    </row>
    <row r="4673" spans="2:13" x14ac:dyDescent="0.25">
      <c r="B4673" s="6">
        <v>43400</v>
      </c>
      <c r="C4673" s="4" t="s">
        <v>2629</v>
      </c>
      <c r="D4673" s="5">
        <v>232500</v>
      </c>
      <c r="E4673" s="5">
        <v>0</v>
      </c>
      <c r="F4673" s="5">
        <f t="shared" si="587"/>
        <v>2302314900</v>
      </c>
      <c r="H4673" s="25" t="str">
        <f t="shared" si="588"/>
        <v>26</v>
      </c>
      <c r="I4673" s="25" t="str">
        <f t="shared" si="589"/>
        <v>10</v>
      </c>
      <c r="J4673" s="25" t="str">
        <f t="shared" si="590"/>
        <v>2018</v>
      </c>
      <c r="K4673" s="25" t="str">
        <f t="shared" si="591"/>
        <v>2</v>
      </c>
      <c r="L4673" s="25" t="str">
        <f t="shared" si="592"/>
        <v>301512</v>
      </c>
      <c r="M4673" s="25" t="str">
        <f t="shared" si="593"/>
        <v>GEDONG 1</v>
      </c>
    </row>
    <row r="4674" spans="2:13" x14ac:dyDescent="0.25">
      <c r="B4674" s="6">
        <v>43400</v>
      </c>
      <c r="C4674" s="4" t="s">
        <v>2630</v>
      </c>
      <c r="D4674" s="5">
        <v>1680000</v>
      </c>
      <c r="E4674" s="5">
        <v>0</v>
      </c>
      <c r="F4674" s="5">
        <f t="shared" si="587"/>
        <v>2303994900</v>
      </c>
      <c r="H4674" s="25" t="str">
        <f t="shared" si="588"/>
        <v>26</v>
      </c>
      <c r="I4674" s="25" t="str">
        <f t="shared" si="589"/>
        <v>10</v>
      </c>
      <c r="J4674" s="25" t="str">
        <f t="shared" si="590"/>
        <v>2018</v>
      </c>
      <c r="K4674" s="25" t="str">
        <f t="shared" si="591"/>
        <v>2</v>
      </c>
      <c r="L4674" s="25" t="str">
        <f t="shared" si="592"/>
        <v>301516</v>
      </c>
      <c r="M4674" s="25" t="str">
        <f t="shared" si="593"/>
        <v>DUKUH 3</v>
      </c>
    </row>
    <row r="4675" spans="2:13" x14ac:dyDescent="0.25">
      <c r="B4675" s="6">
        <v>43400</v>
      </c>
      <c r="C4675" s="4" t="s">
        <v>2631</v>
      </c>
      <c r="D4675" s="5">
        <v>750000</v>
      </c>
      <c r="E4675" s="5">
        <v>0</v>
      </c>
      <c r="F4675" s="5">
        <f t="shared" si="587"/>
        <v>2304744900</v>
      </c>
      <c r="H4675" s="25" t="str">
        <f t="shared" si="588"/>
        <v>26</v>
      </c>
      <c r="I4675" s="25" t="str">
        <f t="shared" si="589"/>
        <v>10</v>
      </c>
      <c r="J4675" s="25" t="str">
        <f t="shared" si="590"/>
        <v>2018</v>
      </c>
      <c r="K4675" s="25" t="str">
        <f t="shared" si="591"/>
        <v>2</v>
      </c>
      <c r="L4675" s="25" t="str">
        <f t="shared" si="592"/>
        <v>301505</v>
      </c>
      <c r="M4675" s="25" t="str">
        <f t="shared" si="593"/>
        <v>FATMAWATI 2</v>
      </c>
    </row>
    <row r="4676" spans="2:13" x14ac:dyDescent="0.25">
      <c r="B4676" s="6">
        <v>43400</v>
      </c>
      <c r="C4676" s="4" t="s">
        <v>2632</v>
      </c>
      <c r="D4676" s="5">
        <v>387000</v>
      </c>
      <c r="E4676" s="5">
        <v>0</v>
      </c>
      <c r="F4676" s="5">
        <f t="shared" si="587"/>
        <v>2305131900</v>
      </c>
      <c r="H4676" s="25" t="str">
        <f t="shared" si="588"/>
        <v>26</v>
      </c>
      <c r="I4676" s="25" t="str">
        <f t="shared" si="589"/>
        <v>10</v>
      </c>
      <c r="J4676" s="25" t="str">
        <f t="shared" si="590"/>
        <v>2018</v>
      </c>
      <c r="K4676" s="25" t="str">
        <f t="shared" si="591"/>
        <v>2</v>
      </c>
      <c r="L4676" s="25" t="str">
        <f t="shared" si="592"/>
        <v>301515</v>
      </c>
      <c r="M4676" s="25" t="str">
        <f t="shared" si="593"/>
        <v>DUKUH 1</v>
      </c>
    </row>
    <row r="4677" spans="2:13" x14ac:dyDescent="0.25">
      <c r="B4677" s="6">
        <v>43400</v>
      </c>
      <c r="C4677" s="4" t="s">
        <v>2633</v>
      </c>
      <c r="D4677" s="5">
        <v>45000</v>
      </c>
      <c r="E4677" s="5">
        <v>0</v>
      </c>
      <c r="F4677" s="5">
        <f t="shared" si="587"/>
        <v>2305176900</v>
      </c>
      <c r="H4677" s="25" t="str">
        <f t="shared" si="588"/>
        <v>26</v>
      </c>
      <c r="I4677" s="25" t="str">
        <f t="shared" si="589"/>
        <v>10</v>
      </c>
      <c r="J4677" s="25" t="str">
        <f t="shared" si="590"/>
        <v>2018</v>
      </c>
      <c r="K4677" s="25" t="str">
        <f t="shared" si="591"/>
        <v>2</v>
      </c>
      <c r="L4677" s="25" t="str">
        <f t="shared" si="592"/>
        <v>301513</v>
      </c>
      <c r="M4677" s="25" t="str">
        <f t="shared" si="593"/>
        <v>KP RAMBUTAN</v>
      </c>
    </row>
    <row r="4678" spans="2:13" x14ac:dyDescent="0.25">
      <c r="B4678" s="6">
        <v>43400</v>
      </c>
      <c r="C4678" s="4" t="s">
        <v>2634</v>
      </c>
      <c r="D4678" s="5">
        <v>780000</v>
      </c>
      <c r="E4678" s="5">
        <v>0</v>
      </c>
      <c r="F4678" s="5">
        <f t="shared" si="587"/>
        <v>2305956900</v>
      </c>
      <c r="H4678" s="25" t="str">
        <f t="shared" si="588"/>
        <v>26</v>
      </c>
      <c r="I4678" s="25" t="str">
        <f t="shared" si="589"/>
        <v>10</v>
      </c>
      <c r="J4678" s="25" t="str">
        <f t="shared" si="590"/>
        <v>2018</v>
      </c>
      <c r="K4678" s="25" t="str">
        <f t="shared" si="591"/>
        <v>2</v>
      </c>
      <c r="L4678" s="25" t="str">
        <f t="shared" si="592"/>
        <v>301534</v>
      </c>
      <c r="M4678" s="25" t="str">
        <f t="shared" si="593"/>
        <v>LT AGUNG 3</v>
      </c>
    </row>
    <row r="4679" spans="2:13" x14ac:dyDescent="0.25">
      <c r="B4679" s="6">
        <v>43400</v>
      </c>
      <c r="C4679" s="4" t="s">
        <v>2626</v>
      </c>
      <c r="D4679" s="5">
        <v>562500</v>
      </c>
      <c r="E4679" s="5">
        <v>0</v>
      </c>
      <c r="F4679" s="5">
        <f t="shared" si="587"/>
        <v>2306519400</v>
      </c>
      <c r="H4679" s="25" t="str">
        <f t="shared" si="588"/>
        <v>26</v>
      </c>
      <c r="I4679" s="25" t="str">
        <f t="shared" si="589"/>
        <v>10</v>
      </c>
      <c r="J4679" s="25" t="str">
        <f t="shared" si="590"/>
        <v>2018</v>
      </c>
      <c r="K4679" s="25" t="str">
        <f t="shared" si="591"/>
        <v>2</v>
      </c>
      <c r="L4679" s="25" t="str">
        <f t="shared" si="592"/>
        <v>301511</v>
      </c>
      <c r="M4679" s="25" t="str">
        <f t="shared" si="593"/>
        <v>GEDONG 2</v>
      </c>
    </row>
    <row r="4680" spans="2:13" x14ac:dyDescent="0.25">
      <c r="B4680" s="6">
        <v>43400</v>
      </c>
      <c r="C4680" s="4" t="s">
        <v>2624</v>
      </c>
      <c r="D4680" s="5">
        <v>1155000</v>
      </c>
      <c r="E4680" s="5">
        <v>0</v>
      </c>
      <c r="F4680" s="5">
        <f t="shared" si="587"/>
        <v>2307674400</v>
      </c>
      <c r="H4680" s="25" t="str">
        <f t="shared" si="588"/>
        <v>26</v>
      </c>
      <c r="I4680" s="25" t="str">
        <f t="shared" si="589"/>
        <v>10</v>
      </c>
      <c r="J4680" s="25" t="str">
        <f t="shared" si="590"/>
        <v>2018</v>
      </c>
      <c r="K4680" s="25" t="str">
        <f t="shared" si="591"/>
        <v>2</v>
      </c>
      <c r="L4680" s="25" t="str">
        <f t="shared" si="592"/>
        <v>301504</v>
      </c>
      <c r="M4680" s="25" t="str">
        <f t="shared" si="593"/>
        <v>PD PINANG</v>
      </c>
    </row>
    <row r="4681" spans="2:13" x14ac:dyDescent="0.25">
      <c r="B4681" s="6">
        <v>43400</v>
      </c>
      <c r="C4681" s="4" t="s">
        <v>2635</v>
      </c>
      <c r="D4681" s="5">
        <v>300000</v>
      </c>
      <c r="E4681" s="5">
        <v>0</v>
      </c>
      <c r="F4681" s="5">
        <f t="shared" si="587"/>
        <v>2307974400</v>
      </c>
      <c r="H4681" s="25" t="str">
        <f t="shared" si="588"/>
        <v>26</v>
      </c>
      <c r="I4681" s="25" t="str">
        <f t="shared" si="589"/>
        <v>10</v>
      </c>
      <c r="J4681" s="25" t="str">
        <f t="shared" si="590"/>
        <v>2018</v>
      </c>
      <c r="K4681" s="25" t="str">
        <f t="shared" si="591"/>
        <v>2</v>
      </c>
      <c r="L4681" s="25" t="str">
        <f t="shared" si="592"/>
        <v>301503</v>
      </c>
      <c r="M4681" s="25" t="str">
        <f t="shared" si="593"/>
        <v>CIPUTAT 1</v>
      </c>
    </row>
    <row r="4682" spans="2:13" x14ac:dyDescent="0.25">
      <c r="B4682" s="6">
        <v>43400</v>
      </c>
      <c r="C4682" s="4" t="s">
        <v>2636</v>
      </c>
      <c r="D4682" s="5">
        <v>795000</v>
      </c>
      <c r="E4682" s="5">
        <v>0</v>
      </c>
      <c r="F4682" s="5">
        <f t="shared" si="587"/>
        <v>2308769400</v>
      </c>
      <c r="H4682" s="25" t="str">
        <f t="shared" si="588"/>
        <v>26</v>
      </c>
      <c r="I4682" s="25" t="str">
        <f t="shared" si="589"/>
        <v>10</v>
      </c>
      <c r="J4682" s="25" t="str">
        <f t="shared" si="590"/>
        <v>2018</v>
      </c>
      <c r="K4682" s="25" t="str">
        <f t="shared" si="591"/>
        <v>2</v>
      </c>
      <c r="L4682" s="25" t="str">
        <f t="shared" si="592"/>
        <v>301509</v>
      </c>
      <c r="M4682" s="25" t="str">
        <f t="shared" si="593"/>
        <v>LT AGUNG 2</v>
      </c>
    </row>
    <row r="4683" spans="2:13" x14ac:dyDescent="0.25">
      <c r="B4683" s="6">
        <v>43400</v>
      </c>
      <c r="C4683" s="4" t="s">
        <v>2622</v>
      </c>
      <c r="D4683" s="5">
        <v>2850000</v>
      </c>
      <c r="E4683" s="5">
        <v>0</v>
      </c>
      <c r="F4683" s="5">
        <f t="shared" si="587"/>
        <v>2311619400</v>
      </c>
      <c r="H4683" s="25" t="str">
        <f t="shared" si="588"/>
        <v>26</v>
      </c>
      <c r="I4683" s="25" t="str">
        <f t="shared" si="589"/>
        <v>10</v>
      </c>
      <c r="J4683" s="25" t="str">
        <f t="shared" si="590"/>
        <v>2018</v>
      </c>
      <c r="K4683" s="25" t="str">
        <f t="shared" si="591"/>
        <v>2</v>
      </c>
      <c r="L4683" s="25" t="str">
        <f t="shared" si="592"/>
        <v>301514</v>
      </c>
      <c r="M4683" s="25" t="str">
        <f t="shared" si="593"/>
        <v>PS REBO</v>
      </c>
    </row>
    <row r="4684" spans="2:13" x14ac:dyDescent="0.25">
      <c r="B4684" s="6">
        <v>43400</v>
      </c>
      <c r="C4684" s="4" t="s">
        <v>2628</v>
      </c>
      <c r="D4684" s="5">
        <v>645000</v>
      </c>
      <c r="E4684" s="5">
        <v>0</v>
      </c>
      <c r="F4684" s="5">
        <f t="shared" si="587"/>
        <v>2312264400</v>
      </c>
      <c r="H4684" s="25" t="str">
        <f t="shared" si="588"/>
        <v>26</v>
      </c>
      <c r="I4684" s="25" t="str">
        <f t="shared" si="589"/>
        <v>10</v>
      </c>
      <c r="J4684" s="25" t="str">
        <f t="shared" si="590"/>
        <v>2018</v>
      </c>
      <c r="K4684" s="25" t="str">
        <f t="shared" si="591"/>
        <v>2</v>
      </c>
      <c r="L4684" s="25" t="str">
        <f t="shared" si="592"/>
        <v>301508</v>
      </c>
      <c r="M4684" s="25" t="str">
        <f t="shared" si="593"/>
        <v>AMPERA 1</v>
      </c>
    </row>
    <row r="4685" spans="2:13" x14ac:dyDescent="0.25">
      <c r="B4685" s="6">
        <v>43400</v>
      </c>
      <c r="C4685" s="4" t="s">
        <v>2632</v>
      </c>
      <c r="D4685" s="5">
        <v>1687500</v>
      </c>
      <c r="E4685" s="5">
        <v>0</v>
      </c>
      <c r="F4685" s="5">
        <f t="shared" si="587"/>
        <v>2313951900</v>
      </c>
      <c r="H4685" s="25" t="str">
        <f t="shared" si="588"/>
        <v>26</v>
      </c>
      <c r="I4685" s="25" t="str">
        <f t="shared" si="589"/>
        <v>10</v>
      </c>
      <c r="J4685" s="25" t="str">
        <f t="shared" si="590"/>
        <v>2018</v>
      </c>
      <c r="K4685" s="25" t="str">
        <f t="shared" si="591"/>
        <v>2</v>
      </c>
      <c r="L4685" s="25" t="str">
        <f t="shared" si="592"/>
        <v>301515</v>
      </c>
      <c r="M4685" s="25" t="str">
        <f t="shared" si="593"/>
        <v>DUKUH 1</v>
      </c>
    </row>
    <row r="4686" spans="2:13" x14ac:dyDescent="0.25">
      <c r="B4686" s="6">
        <v>43400</v>
      </c>
      <c r="C4686" s="4" t="s">
        <v>2636</v>
      </c>
      <c r="D4686" s="5">
        <v>2580000</v>
      </c>
      <c r="E4686" s="5">
        <v>0</v>
      </c>
      <c r="F4686" s="5">
        <f t="shared" si="587"/>
        <v>2316531900</v>
      </c>
      <c r="H4686" s="25" t="str">
        <f t="shared" si="588"/>
        <v>26</v>
      </c>
      <c r="I4686" s="25" t="str">
        <f t="shared" si="589"/>
        <v>10</v>
      </c>
      <c r="J4686" s="25" t="str">
        <f t="shared" si="590"/>
        <v>2018</v>
      </c>
      <c r="K4686" s="25" t="str">
        <f t="shared" si="591"/>
        <v>2</v>
      </c>
      <c r="L4686" s="25" t="str">
        <f t="shared" si="592"/>
        <v>301509</v>
      </c>
      <c r="M4686" s="25" t="str">
        <f t="shared" si="593"/>
        <v>LT AGUNG 2</v>
      </c>
    </row>
    <row r="4687" spans="2:13" x14ac:dyDescent="0.25">
      <c r="B4687" s="6">
        <v>43400</v>
      </c>
      <c r="C4687" s="4" t="s">
        <v>2625</v>
      </c>
      <c r="D4687" s="5">
        <v>390000</v>
      </c>
      <c r="E4687" s="5">
        <v>0</v>
      </c>
      <c r="F4687" s="5">
        <f t="shared" si="587"/>
        <v>2316921900</v>
      </c>
      <c r="H4687" s="25" t="str">
        <f t="shared" si="588"/>
        <v>26</v>
      </c>
      <c r="I4687" s="25" t="str">
        <f t="shared" si="589"/>
        <v>10</v>
      </c>
      <c r="J4687" s="25" t="str">
        <f t="shared" si="590"/>
        <v>2018</v>
      </c>
      <c r="K4687" s="25" t="str">
        <f t="shared" si="591"/>
        <v>2</v>
      </c>
      <c r="L4687" s="25" t="str">
        <f t="shared" si="592"/>
        <v>301507</v>
      </c>
      <c r="M4687" s="25" t="str">
        <f t="shared" si="593"/>
        <v>AMPERA 2</v>
      </c>
    </row>
    <row r="4688" spans="2:13" x14ac:dyDescent="0.25">
      <c r="B4688" s="6">
        <v>43400</v>
      </c>
      <c r="C4688" s="4" t="s">
        <v>2631</v>
      </c>
      <c r="D4688" s="5">
        <v>540000</v>
      </c>
      <c r="E4688" s="5">
        <v>0</v>
      </c>
      <c r="F4688" s="5">
        <f t="shared" si="587"/>
        <v>2317461900</v>
      </c>
      <c r="H4688" s="25" t="str">
        <f t="shared" si="588"/>
        <v>26</v>
      </c>
      <c r="I4688" s="25" t="str">
        <f t="shared" si="589"/>
        <v>10</v>
      </c>
      <c r="J4688" s="25" t="str">
        <f t="shared" si="590"/>
        <v>2018</v>
      </c>
      <c r="K4688" s="25" t="str">
        <f t="shared" si="591"/>
        <v>2</v>
      </c>
      <c r="L4688" s="25" t="str">
        <f t="shared" si="592"/>
        <v>301505</v>
      </c>
      <c r="M4688" s="25" t="str">
        <f t="shared" si="593"/>
        <v>FATMAWATI 2</v>
      </c>
    </row>
    <row r="4689" spans="2:13" x14ac:dyDescent="0.25">
      <c r="B4689" s="6">
        <v>43400</v>
      </c>
      <c r="C4689" s="4" t="s">
        <v>2635</v>
      </c>
      <c r="D4689" s="5">
        <v>840000</v>
      </c>
      <c r="E4689" s="5">
        <v>0</v>
      </c>
      <c r="F4689" s="5">
        <f t="shared" si="587"/>
        <v>2318301900</v>
      </c>
      <c r="H4689" s="25" t="str">
        <f t="shared" si="588"/>
        <v>26</v>
      </c>
      <c r="I4689" s="25" t="str">
        <f t="shared" si="589"/>
        <v>10</v>
      </c>
      <c r="J4689" s="25" t="str">
        <f t="shared" si="590"/>
        <v>2018</v>
      </c>
      <c r="K4689" s="25" t="str">
        <f t="shared" si="591"/>
        <v>2</v>
      </c>
      <c r="L4689" s="25" t="str">
        <f t="shared" si="592"/>
        <v>301503</v>
      </c>
      <c r="M4689" s="25" t="str">
        <f t="shared" si="593"/>
        <v>CIPUTAT 1</v>
      </c>
    </row>
    <row r="4690" spans="2:13" x14ac:dyDescent="0.25">
      <c r="B4690" s="6">
        <v>43400</v>
      </c>
      <c r="C4690" s="4" t="s">
        <v>2633</v>
      </c>
      <c r="D4690" s="5">
        <v>435000</v>
      </c>
      <c r="E4690" s="5">
        <v>0</v>
      </c>
      <c r="F4690" s="5">
        <f t="shared" si="587"/>
        <v>2318736900</v>
      </c>
      <c r="H4690" s="25" t="str">
        <f t="shared" si="588"/>
        <v>26</v>
      </c>
      <c r="I4690" s="25" t="str">
        <f t="shared" si="589"/>
        <v>10</v>
      </c>
      <c r="J4690" s="25" t="str">
        <f t="shared" si="590"/>
        <v>2018</v>
      </c>
      <c r="K4690" s="25" t="str">
        <f t="shared" si="591"/>
        <v>2</v>
      </c>
      <c r="L4690" s="25" t="str">
        <f t="shared" si="592"/>
        <v>301513</v>
      </c>
      <c r="M4690" s="25" t="str">
        <f t="shared" si="593"/>
        <v>KP RAMBUTAN</v>
      </c>
    </row>
    <row r="4691" spans="2:13" x14ac:dyDescent="0.25">
      <c r="B4691" s="6">
        <v>43400</v>
      </c>
      <c r="C4691" s="4" t="s">
        <v>2597</v>
      </c>
      <c r="D4691" s="5">
        <v>15000</v>
      </c>
      <c r="E4691" s="5">
        <v>0</v>
      </c>
      <c r="F4691" s="5">
        <f t="shared" si="587"/>
        <v>2318751900</v>
      </c>
      <c r="H4691" s="25" t="str">
        <f t="shared" si="588"/>
        <v>25</v>
      </c>
      <c r="I4691" s="25" t="str">
        <f t="shared" si="589"/>
        <v>10</v>
      </c>
      <c r="J4691" s="25" t="str">
        <f t="shared" si="590"/>
        <v>2018</v>
      </c>
      <c r="K4691" s="25" t="str">
        <f t="shared" si="591"/>
        <v>2</v>
      </c>
      <c r="L4691" s="25" t="str">
        <f t="shared" si="592"/>
        <v>301509</v>
      </c>
      <c r="M4691" s="25" t="str">
        <f t="shared" si="593"/>
        <v>LT AGUNG 2</v>
      </c>
    </row>
    <row r="4692" spans="2:13" x14ac:dyDescent="0.25">
      <c r="B4692" s="6">
        <v>43400</v>
      </c>
      <c r="C4692" s="4" t="s">
        <v>2571</v>
      </c>
      <c r="D4692" s="5">
        <v>15000</v>
      </c>
      <c r="E4692" s="5">
        <v>0</v>
      </c>
      <c r="F4692" s="5">
        <f t="shared" si="587"/>
        <v>2318766900</v>
      </c>
      <c r="H4692" s="25" t="str">
        <f t="shared" si="588"/>
        <v>25</v>
      </c>
      <c r="I4692" s="25" t="str">
        <f t="shared" si="589"/>
        <v>10</v>
      </c>
      <c r="J4692" s="25" t="str">
        <f t="shared" si="590"/>
        <v>2018</v>
      </c>
      <c r="K4692" s="25" t="str">
        <f t="shared" si="591"/>
        <v>3</v>
      </c>
      <c r="L4692" s="25" t="str">
        <f t="shared" si="592"/>
        <v>301509</v>
      </c>
      <c r="M4692" s="25" t="str">
        <f t="shared" si="593"/>
        <v>LT AGUNG 2</v>
      </c>
    </row>
    <row r="4693" spans="2:13" x14ac:dyDescent="0.25">
      <c r="B4693" s="6">
        <v>43400</v>
      </c>
      <c r="C4693" s="4" t="s">
        <v>2637</v>
      </c>
      <c r="D4693" s="5">
        <v>30000</v>
      </c>
      <c r="E4693" s="5">
        <v>0</v>
      </c>
      <c r="F4693" s="5">
        <f t="shared" si="587"/>
        <v>2318796900</v>
      </c>
      <c r="H4693" s="25" t="str">
        <f t="shared" si="588"/>
        <v>26</v>
      </c>
      <c r="I4693" s="25" t="str">
        <f t="shared" si="589"/>
        <v>10</v>
      </c>
      <c r="J4693" s="25" t="str">
        <f t="shared" si="590"/>
        <v>2018</v>
      </c>
      <c r="K4693" s="25" t="str">
        <f t="shared" si="591"/>
        <v>3</v>
      </c>
      <c r="L4693" s="25" t="str">
        <f t="shared" si="592"/>
        <v>301509</v>
      </c>
      <c r="M4693" s="25" t="str">
        <f t="shared" si="593"/>
        <v>LT AGUNG 2</v>
      </c>
    </row>
    <row r="4694" spans="2:13" x14ac:dyDescent="0.25">
      <c r="B4694" s="6">
        <v>43400</v>
      </c>
      <c r="C4694" s="4" t="s">
        <v>2638</v>
      </c>
      <c r="D4694" s="5">
        <v>720000</v>
      </c>
      <c r="E4694" s="5">
        <v>0</v>
      </c>
      <c r="F4694" s="5">
        <f t="shared" si="587"/>
        <v>2319516900</v>
      </c>
      <c r="H4694" s="25" t="str">
        <f t="shared" si="588"/>
        <v>26</v>
      </c>
      <c r="I4694" s="25" t="str">
        <f t="shared" si="589"/>
        <v>10</v>
      </c>
      <c r="J4694" s="25" t="str">
        <f t="shared" si="590"/>
        <v>2018</v>
      </c>
      <c r="K4694" s="25" t="str">
        <f t="shared" si="591"/>
        <v>3</v>
      </c>
      <c r="L4694" s="25" t="str">
        <f t="shared" si="592"/>
        <v>301514</v>
      </c>
      <c r="M4694" s="25" t="str">
        <f t="shared" si="593"/>
        <v>PS REBO</v>
      </c>
    </row>
    <row r="4695" spans="2:13" x14ac:dyDescent="0.25">
      <c r="B4695" s="6">
        <v>43400</v>
      </c>
      <c r="C4695" s="4" t="s">
        <v>2639</v>
      </c>
      <c r="D4695" s="5">
        <v>90000</v>
      </c>
      <c r="E4695" s="5">
        <v>0</v>
      </c>
      <c r="F4695" s="5">
        <f t="shared" si="587"/>
        <v>2319606900</v>
      </c>
      <c r="H4695" s="25" t="str">
        <f t="shared" si="588"/>
        <v>26</v>
      </c>
      <c r="I4695" s="25" t="str">
        <f t="shared" si="589"/>
        <v>10</v>
      </c>
      <c r="J4695" s="25" t="str">
        <f t="shared" si="590"/>
        <v>2018</v>
      </c>
      <c r="K4695" s="25" t="str">
        <f t="shared" si="591"/>
        <v>3</v>
      </c>
      <c r="L4695" s="25" t="str">
        <f t="shared" si="592"/>
        <v>301507</v>
      </c>
      <c r="M4695" s="25" t="str">
        <f t="shared" si="593"/>
        <v>AMPERA 2</v>
      </c>
    </row>
    <row r="4696" spans="2:13" x14ac:dyDescent="0.25">
      <c r="B4696" s="6">
        <v>43400</v>
      </c>
      <c r="C4696" s="4" t="s">
        <v>2640</v>
      </c>
      <c r="D4696" s="5">
        <v>30000</v>
      </c>
      <c r="E4696" s="5">
        <v>0</v>
      </c>
      <c r="F4696" s="5">
        <f t="shared" si="587"/>
        <v>2319636900</v>
      </c>
      <c r="H4696" s="25" t="str">
        <f t="shared" si="588"/>
        <v>26</v>
      </c>
      <c r="I4696" s="25" t="str">
        <f t="shared" si="589"/>
        <v>10</v>
      </c>
      <c r="J4696" s="25" t="str">
        <f t="shared" si="590"/>
        <v>2018</v>
      </c>
      <c r="K4696" s="25" t="str">
        <f t="shared" si="591"/>
        <v>3</v>
      </c>
      <c r="L4696" s="25" t="str">
        <f t="shared" si="592"/>
        <v>301506</v>
      </c>
      <c r="M4696" s="25" t="str">
        <f t="shared" si="593"/>
        <v>FATMAWATI 1</v>
      </c>
    </row>
    <row r="4697" spans="2:13" x14ac:dyDescent="0.25">
      <c r="B4697" s="6">
        <v>43400</v>
      </c>
      <c r="C4697" s="4" t="s">
        <v>2639</v>
      </c>
      <c r="D4697" s="5">
        <v>75000</v>
      </c>
      <c r="E4697" s="5">
        <v>0</v>
      </c>
      <c r="F4697" s="5">
        <f t="shared" si="587"/>
        <v>2319711900</v>
      </c>
      <c r="H4697" s="25" t="str">
        <f t="shared" si="588"/>
        <v>26</v>
      </c>
      <c r="I4697" s="25" t="str">
        <f t="shared" si="589"/>
        <v>10</v>
      </c>
      <c r="J4697" s="25" t="str">
        <f t="shared" si="590"/>
        <v>2018</v>
      </c>
      <c r="K4697" s="25" t="str">
        <f t="shared" si="591"/>
        <v>3</v>
      </c>
      <c r="L4697" s="25" t="str">
        <f t="shared" si="592"/>
        <v>301507</v>
      </c>
      <c r="M4697" s="25" t="str">
        <f t="shared" si="593"/>
        <v>AMPERA 2</v>
      </c>
    </row>
    <row r="4698" spans="2:13" x14ac:dyDescent="0.25">
      <c r="B4698" s="6">
        <v>43400</v>
      </c>
      <c r="C4698" s="4" t="s">
        <v>2641</v>
      </c>
      <c r="D4698" s="5">
        <v>90000</v>
      </c>
      <c r="E4698" s="5">
        <v>0</v>
      </c>
      <c r="F4698" s="5">
        <f t="shared" si="587"/>
        <v>2319801900</v>
      </c>
      <c r="H4698" s="25" t="str">
        <f t="shared" si="588"/>
        <v>26</v>
      </c>
      <c r="I4698" s="25" t="str">
        <f t="shared" si="589"/>
        <v>10</v>
      </c>
      <c r="J4698" s="25" t="str">
        <f t="shared" si="590"/>
        <v>2018</v>
      </c>
      <c r="K4698" s="25" t="str">
        <f t="shared" si="591"/>
        <v>3</v>
      </c>
      <c r="L4698" s="25" t="str">
        <f t="shared" si="592"/>
        <v>301512</v>
      </c>
      <c r="M4698" s="25" t="str">
        <f t="shared" si="593"/>
        <v>GEDONG 1</v>
      </c>
    </row>
    <row r="4699" spans="2:13" x14ac:dyDescent="0.25">
      <c r="B4699" s="6">
        <v>43400</v>
      </c>
      <c r="C4699" s="4" t="s">
        <v>2642</v>
      </c>
      <c r="D4699" s="5">
        <v>150000</v>
      </c>
      <c r="E4699" s="5">
        <v>0</v>
      </c>
      <c r="F4699" s="5">
        <f t="shared" si="587"/>
        <v>2319951900</v>
      </c>
      <c r="H4699" s="25" t="str">
        <f t="shared" si="588"/>
        <v>26</v>
      </c>
      <c r="I4699" s="25" t="str">
        <f t="shared" si="589"/>
        <v>10</v>
      </c>
      <c r="J4699" s="25" t="str">
        <f t="shared" si="590"/>
        <v>2018</v>
      </c>
      <c r="K4699" s="25" t="str">
        <f t="shared" si="591"/>
        <v>3</v>
      </c>
      <c r="L4699" s="25" t="str">
        <f t="shared" si="592"/>
        <v>301505</v>
      </c>
      <c r="M4699" s="25" t="str">
        <f t="shared" si="593"/>
        <v>FATMAWATI 2</v>
      </c>
    </row>
    <row r="4700" spans="2:13" x14ac:dyDescent="0.25">
      <c r="B4700" s="6">
        <v>43400</v>
      </c>
      <c r="C4700" s="4" t="s">
        <v>2643</v>
      </c>
      <c r="D4700" s="5">
        <v>435000</v>
      </c>
      <c r="E4700" s="5">
        <v>0</v>
      </c>
      <c r="F4700" s="5">
        <f t="shared" si="587"/>
        <v>2320386900</v>
      </c>
      <c r="H4700" s="25" t="str">
        <f t="shared" si="588"/>
        <v>26</v>
      </c>
      <c r="I4700" s="25" t="str">
        <f t="shared" si="589"/>
        <v>10</v>
      </c>
      <c r="J4700" s="25" t="str">
        <f t="shared" si="590"/>
        <v>2018</v>
      </c>
      <c r="K4700" s="25" t="str">
        <f t="shared" si="591"/>
        <v>3</v>
      </c>
      <c r="L4700" s="25" t="str">
        <f t="shared" si="592"/>
        <v>301510</v>
      </c>
      <c r="M4700" s="25" t="str">
        <f t="shared" si="593"/>
        <v>LT AGUNG 1</v>
      </c>
    </row>
    <row r="4701" spans="2:13" x14ac:dyDescent="0.25">
      <c r="B4701" s="6">
        <v>43400</v>
      </c>
      <c r="C4701" s="4" t="s">
        <v>2644</v>
      </c>
      <c r="D4701" s="5">
        <v>120000</v>
      </c>
      <c r="E4701" s="5">
        <v>0</v>
      </c>
      <c r="F4701" s="5">
        <f t="shared" si="587"/>
        <v>2320506900</v>
      </c>
      <c r="H4701" s="25" t="str">
        <f t="shared" si="588"/>
        <v>26</v>
      </c>
      <c r="I4701" s="25" t="str">
        <f t="shared" si="589"/>
        <v>10</v>
      </c>
      <c r="J4701" s="25" t="str">
        <f t="shared" si="590"/>
        <v>2018</v>
      </c>
      <c r="K4701" s="25" t="str">
        <f t="shared" si="591"/>
        <v>3</v>
      </c>
      <c r="L4701" s="25" t="str">
        <f t="shared" si="592"/>
        <v>301511</v>
      </c>
      <c r="M4701" s="25" t="str">
        <f t="shared" si="593"/>
        <v>GEDONG 2</v>
      </c>
    </row>
    <row r="4702" spans="2:13" x14ac:dyDescent="0.25">
      <c r="B4702" s="6">
        <v>43400</v>
      </c>
      <c r="C4702" s="4" t="s">
        <v>2640</v>
      </c>
      <c r="D4702" s="5">
        <v>450000</v>
      </c>
      <c r="E4702" s="5">
        <v>0</v>
      </c>
      <c r="F4702" s="5">
        <f t="shared" si="587"/>
        <v>2320956900</v>
      </c>
      <c r="H4702" s="25" t="str">
        <f t="shared" si="588"/>
        <v>26</v>
      </c>
      <c r="I4702" s="25" t="str">
        <f t="shared" si="589"/>
        <v>10</v>
      </c>
      <c r="J4702" s="25" t="str">
        <f t="shared" si="590"/>
        <v>2018</v>
      </c>
      <c r="K4702" s="25" t="str">
        <f t="shared" si="591"/>
        <v>3</v>
      </c>
      <c r="L4702" s="25" t="str">
        <f t="shared" si="592"/>
        <v>301506</v>
      </c>
      <c r="M4702" s="25" t="str">
        <f t="shared" si="593"/>
        <v>FATMAWATI 1</v>
      </c>
    </row>
    <row r="4703" spans="2:13" x14ac:dyDescent="0.25">
      <c r="B4703" s="6">
        <v>43400</v>
      </c>
      <c r="C4703" s="4" t="s">
        <v>2638</v>
      </c>
      <c r="D4703" s="5">
        <v>90000</v>
      </c>
      <c r="E4703" s="5">
        <v>0</v>
      </c>
      <c r="F4703" s="5">
        <f t="shared" si="587"/>
        <v>2321046900</v>
      </c>
      <c r="H4703" s="25" t="str">
        <f t="shared" si="588"/>
        <v>26</v>
      </c>
      <c r="I4703" s="25" t="str">
        <f t="shared" si="589"/>
        <v>10</v>
      </c>
      <c r="J4703" s="25" t="str">
        <f t="shared" si="590"/>
        <v>2018</v>
      </c>
      <c r="K4703" s="25" t="str">
        <f t="shared" si="591"/>
        <v>3</v>
      </c>
      <c r="L4703" s="25" t="str">
        <f t="shared" si="592"/>
        <v>301514</v>
      </c>
      <c r="M4703" s="25" t="str">
        <f t="shared" si="593"/>
        <v>PS REBO</v>
      </c>
    </row>
    <row r="4704" spans="2:13" x14ac:dyDescent="0.25">
      <c r="B4704" s="6">
        <v>43400</v>
      </c>
      <c r="C4704" s="4" t="s">
        <v>2641</v>
      </c>
      <c r="D4704" s="5">
        <v>90000</v>
      </c>
      <c r="E4704" s="5">
        <v>0</v>
      </c>
      <c r="F4704" s="5">
        <f t="shared" si="587"/>
        <v>2321136900</v>
      </c>
      <c r="H4704" s="25" t="str">
        <f t="shared" si="588"/>
        <v>26</v>
      </c>
      <c r="I4704" s="25" t="str">
        <f t="shared" si="589"/>
        <v>10</v>
      </c>
      <c r="J4704" s="25" t="str">
        <f t="shared" si="590"/>
        <v>2018</v>
      </c>
      <c r="K4704" s="25" t="str">
        <f t="shared" si="591"/>
        <v>3</v>
      </c>
      <c r="L4704" s="25" t="str">
        <f t="shared" si="592"/>
        <v>301512</v>
      </c>
      <c r="M4704" s="25" t="str">
        <f t="shared" si="593"/>
        <v>GEDONG 1</v>
      </c>
    </row>
    <row r="4705" spans="2:13" x14ac:dyDescent="0.25">
      <c r="B4705" s="6">
        <v>43400</v>
      </c>
      <c r="C4705" s="4" t="s">
        <v>2645</v>
      </c>
      <c r="D4705" s="5">
        <v>60000</v>
      </c>
      <c r="E4705" s="5">
        <v>0</v>
      </c>
      <c r="F4705" s="5">
        <f t="shared" si="587"/>
        <v>2321196900</v>
      </c>
      <c r="H4705" s="25" t="str">
        <f t="shared" si="588"/>
        <v>26</v>
      </c>
      <c r="I4705" s="25" t="str">
        <f t="shared" si="589"/>
        <v>10</v>
      </c>
      <c r="J4705" s="25" t="str">
        <f t="shared" si="590"/>
        <v>2018</v>
      </c>
      <c r="K4705" s="25" t="str">
        <f t="shared" si="591"/>
        <v>3</v>
      </c>
      <c r="L4705" s="25" t="str">
        <f t="shared" si="592"/>
        <v>301508</v>
      </c>
      <c r="M4705" s="25" t="str">
        <f t="shared" si="593"/>
        <v>AMPERA 1</v>
      </c>
    </row>
    <row r="4706" spans="2:13" x14ac:dyDescent="0.25">
      <c r="B4706" s="6">
        <v>43400</v>
      </c>
      <c r="C4706" s="4" t="s">
        <v>2643</v>
      </c>
      <c r="D4706" s="5">
        <v>90000</v>
      </c>
      <c r="E4706" s="5">
        <v>0</v>
      </c>
      <c r="F4706" s="5">
        <f t="shared" si="587"/>
        <v>2321286900</v>
      </c>
      <c r="H4706" s="25" t="str">
        <f t="shared" si="588"/>
        <v>26</v>
      </c>
      <c r="I4706" s="25" t="str">
        <f t="shared" si="589"/>
        <v>10</v>
      </c>
      <c r="J4706" s="25" t="str">
        <f t="shared" si="590"/>
        <v>2018</v>
      </c>
      <c r="K4706" s="25" t="str">
        <f t="shared" si="591"/>
        <v>3</v>
      </c>
      <c r="L4706" s="25" t="str">
        <f t="shared" si="592"/>
        <v>301510</v>
      </c>
      <c r="M4706" s="25" t="str">
        <f t="shared" si="593"/>
        <v>LT AGUNG 1</v>
      </c>
    </row>
    <row r="4707" spans="2:13" x14ac:dyDescent="0.25">
      <c r="B4707" s="6">
        <v>43400</v>
      </c>
      <c r="C4707" s="4" t="s">
        <v>2646</v>
      </c>
      <c r="D4707" s="5">
        <v>86000</v>
      </c>
      <c r="E4707" s="5">
        <v>0</v>
      </c>
      <c r="F4707" s="5">
        <f t="shared" si="587"/>
        <v>2321372900</v>
      </c>
      <c r="H4707" s="25" t="str">
        <f t="shared" si="588"/>
        <v>26</v>
      </c>
      <c r="I4707" s="25" t="str">
        <f t="shared" si="589"/>
        <v>10</v>
      </c>
      <c r="J4707" s="25" t="str">
        <f t="shared" si="590"/>
        <v>2018</v>
      </c>
      <c r="K4707" s="25" t="str">
        <f t="shared" si="591"/>
        <v>3</v>
      </c>
      <c r="L4707" s="25" t="str">
        <f t="shared" si="592"/>
        <v>301515</v>
      </c>
      <c r="M4707" s="25" t="str">
        <f t="shared" si="593"/>
        <v>DUKUH 1</v>
      </c>
    </row>
    <row r="4708" spans="2:13" x14ac:dyDescent="0.25">
      <c r="B4708" s="6">
        <v>43400</v>
      </c>
      <c r="C4708" s="4" t="s">
        <v>2647</v>
      </c>
      <c r="D4708" s="5">
        <v>420000</v>
      </c>
      <c r="E4708" s="5">
        <v>0</v>
      </c>
      <c r="F4708" s="5">
        <f t="shared" si="587"/>
        <v>2321792900</v>
      </c>
      <c r="H4708" s="25" t="str">
        <f t="shared" si="588"/>
        <v>26</v>
      </c>
      <c r="I4708" s="25" t="str">
        <f t="shared" si="589"/>
        <v>10</v>
      </c>
      <c r="J4708" s="25" t="str">
        <f t="shared" si="590"/>
        <v>2018</v>
      </c>
      <c r="K4708" s="25" t="str">
        <f t="shared" si="591"/>
        <v>3</v>
      </c>
      <c r="L4708" s="25" t="str">
        <f t="shared" si="592"/>
        <v>301504</v>
      </c>
      <c r="M4708" s="25" t="str">
        <f t="shared" si="593"/>
        <v>PD PINANG</v>
      </c>
    </row>
    <row r="4709" spans="2:13" x14ac:dyDescent="0.25">
      <c r="B4709" s="6">
        <v>43400</v>
      </c>
      <c r="C4709" s="4" t="s">
        <v>2646</v>
      </c>
      <c r="D4709" s="5">
        <v>540000</v>
      </c>
      <c r="E4709" s="5">
        <v>0</v>
      </c>
      <c r="F4709" s="5">
        <f t="shared" si="587"/>
        <v>2322332900</v>
      </c>
      <c r="H4709" s="25" t="str">
        <f t="shared" si="588"/>
        <v>26</v>
      </c>
      <c r="I4709" s="25" t="str">
        <f t="shared" si="589"/>
        <v>10</v>
      </c>
      <c r="J4709" s="25" t="str">
        <f t="shared" si="590"/>
        <v>2018</v>
      </c>
      <c r="K4709" s="25" t="str">
        <f t="shared" si="591"/>
        <v>3</v>
      </c>
      <c r="L4709" s="25" t="str">
        <f t="shared" si="592"/>
        <v>301515</v>
      </c>
      <c r="M4709" s="25" t="str">
        <f t="shared" si="593"/>
        <v>DUKUH 1</v>
      </c>
    </row>
    <row r="4710" spans="2:13" x14ac:dyDescent="0.25">
      <c r="B4710" s="6">
        <v>43400</v>
      </c>
      <c r="C4710" s="4" t="s">
        <v>2647</v>
      </c>
      <c r="D4710" s="5">
        <v>45000</v>
      </c>
      <c r="E4710" s="5">
        <v>0</v>
      </c>
      <c r="F4710" s="5">
        <f t="shared" ref="F4710:F4773" si="594">F4709+D4710-E4710</f>
        <v>2322377900</v>
      </c>
      <c r="H4710" s="25" t="str">
        <f t="shared" si="588"/>
        <v>26</v>
      </c>
      <c r="I4710" s="25" t="str">
        <f t="shared" si="589"/>
        <v>10</v>
      </c>
      <c r="J4710" s="25" t="str">
        <f t="shared" si="590"/>
        <v>2018</v>
      </c>
      <c r="K4710" s="25" t="str">
        <f t="shared" si="591"/>
        <v>3</v>
      </c>
      <c r="L4710" s="25" t="str">
        <f t="shared" si="592"/>
        <v>301504</v>
      </c>
      <c r="M4710" s="25" t="str">
        <f t="shared" si="593"/>
        <v>PD PINANG</v>
      </c>
    </row>
    <row r="4711" spans="2:13" x14ac:dyDescent="0.25">
      <c r="B4711" s="6">
        <v>43400</v>
      </c>
      <c r="C4711" s="4" t="s">
        <v>2648</v>
      </c>
      <c r="D4711" s="5">
        <v>60000</v>
      </c>
      <c r="E4711" s="5">
        <v>0</v>
      </c>
      <c r="F4711" s="5">
        <f t="shared" si="594"/>
        <v>2322437900</v>
      </c>
      <c r="H4711" s="25" t="str">
        <f t="shared" si="588"/>
        <v>26</v>
      </c>
      <c r="I4711" s="25" t="str">
        <f t="shared" si="589"/>
        <v>10</v>
      </c>
      <c r="J4711" s="25" t="str">
        <f t="shared" si="590"/>
        <v>2018</v>
      </c>
      <c r="K4711" s="25" t="str">
        <f t="shared" si="591"/>
        <v>3</v>
      </c>
      <c r="L4711" s="25" t="str">
        <f t="shared" si="592"/>
        <v>301503</v>
      </c>
      <c r="M4711" s="25" t="str">
        <f t="shared" si="593"/>
        <v>CIPUTAT 1</v>
      </c>
    </row>
    <row r="4712" spans="2:13" x14ac:dyDescent="0.25">
      <c r="B4712" s="6">
        <v>43400</v>
      </c>
      <c r="C4712" s="4" t="s">
        <v>2649</v>
      </c>
      <c r="D4712" s="5">
        <v>585000</v>
      </c>
      <c r="E4712" s="5">
        <v>0</v>
      </c>
      <c r="F4712" s="5">
        <f t="shared" si="594"/>
        <v>2323022900</v>
      </c>
      <c r="H4712" s="25" t="str">
        <f t="shared" si="588"/>
        <v>26</v>
      </c>
      <c r="I4712" s="25" t="str">
        <f t="shared" si="589"/>
        <v>10</v>
      </c>
      <c r="J4712" s="25" t="str">
        <f t="shared" si="590"/>
        <v>2018</v>
      </c>
      <c r="K4712" s="25" t="str">
        <f t="shared" si="591"/>
        <v>3</v>
      </c>
      <c r="L4712" s="25" t="str">
        <f t="shared" si="592"/>
        <v>301516</v>
      </c>
      <c r="M4712" s="25" t="str">
        <f t="shared" si="593"/>
        <v>DUKUH 3</v>
      </c>
    </row>
    <row r="4713" spans="2:13" x14ac:dyDescent="0.25">
      <c r="B4713" s="6">
        <v>43400</v>
      </c>
      <c r="C4713" s="4" t="s">
        <v>2645</v>
      </c>
      <c r="D4713" s="5">
        <v>540000</v>
      </c>
      <c r="E4713" s="5">
        <v>0</v>
      </c>
      <c r="F4713" s="5">
        <f t="shared" si="594"/>
        <v>2323562900</v>
      </c>
      <c r="H4713" s="25" t="str">
        <f t="shared" si="588"/>
        <v>26</v>
      </c>
      <c r="I4713" s="25" t="str">
        <f t="shared" si="589"/>
        <v>10</v>
      </c>
      <c r="J4713" s="25" t="str">
        <f t="shared" si="590"/>
        <v>2018</v>
      </c>
      <c r="K4713" s="25" t="str">
        <f t="shared" si="591"/>
        <v>3</v>
      </c>
      <c r="L4713" s="25" t="str">
        <f t="shared" si="592"/>
        <v>301508</v>
      </c>
      <c r="M4713" s="25" t="str">
        <f t="shared" si="593"/>
        <v>AMPERA 1</v>
      </c>
    </row>
    <row r="4714" spans="2:13" x14ac:dyDescent="0.25">
      <c r="B4714" s="6">
        <v>43400</v>
      </c>
      <c r="C4714" s="4" t="s">
        <v>2649</v>
      </c>
      <c r="D4714" s="5">
        <v>64500</v>
      </c>
      <c r="E4714" s="5">
        <v>0</v>
      </c>
      <c r="F4714" s="5">
        <f t="shared" si="594"/>
        <v>2323627400</v>
      </c>
      <c r="H4714" s="25" t="str">
        <f t="shared" si="588"/>
        <v>26</v>
      </c>
      <c r="I4714" s="25" t="str">
        <f t="shared" si="589"/>
        <v>10</v>
      </c>
      <c r="J4714" s="25" t="str">
        <f t="shared" si="590"/>
        <v>2018</v>
      </c>
      <c r="K4714" s="25" t="str">
        <f t="shared" si="591"/>
        <v>3</v>
      </c>
      <c r="L4714" s="25" t="str">
        <f t="shared" si="592"/>
        <v>301516</v>
      </c>
      <c r="M4714" s="25" t="str">
        <f t="shared" si="593"/>
        <v>DUKUH 3</v>
      </c>
    </row>
    <row r="4715" spans="2:13" x14ac:dyDescent="0.25">
      <c r="B4715" s="6">
        <v>43400</v>
      </c>
      <c r="C4715" s="4" t="s">
        <v>2648</v>
      </c>
      <c r="D4715" s="5">
        <v>330000</v>
      </c>
      <c r="E4715" s="5">
        <v>0</v>
      </c>
      <c r="F4715" s="5">
        <f t="shared" si="594"/>
        <v>2323957400</v>
      </c>
      <c r="H4715" s="25" t="str">
        <f t="shared" si="588"/>
        <v>26</v>
      </c>
      <c r="I4715" s="25" t="str">
        <f t="shared" si="589"/>
        <v>10</v>
      </c>
      <c r="J4715" s="25" t="str">
        <f t="shared" si="590"/>
        <v>2018</v>
      </c>
      <c r="K4715" s="25" t="str">
        <f t="shared" si="591"/>
        <v>3</v>
      </c>
      <c r="L4715" s="25" t="str">
        <f t="shared" si="592"/>
        <v>301503</v>
      </c>
      <c r="M4715" s="25" t="str">
        <f t="shared" si="593"/>
        <v>CIPUTAT 1</v>
      </c>
    </row>
    <row r="4716" spans="2:13" x14ac:dyDescent="0.25">
      <c r="B4716" s="6">
        <v>43400</v>
      </c>
      <c r="C4716" s="4" t="s">
        <v>2650</v>
      </c>
      <c r="D4716" s="5">
        <v>90000</v>
      </c>
      <c r="E4716" s="5">
        <v>0</v>
      </c>
      <c r="F4716" s="5">
        <f t="shared" si="594"/>
        <v>2324047400</v>
      </c>
      <c r="H4716" s="25" t="str">
        <f t="shared" si="588"/>
        <v>26</v>
      </c>
      <c r="I4716" s="25" t="str">
        <f t="shared" si="589"/>
        <v>10</v>
      </c>
      <c r="J4716" s="25" t="str">
        <f t="shared" si="590"/>
        <v>2018</v>
      </c>
      <c r="K4716" s="25" t="str">
        <f t="shared" si="591"/>
        <v>3</v>
      </c>
      <c r="L4716" s="25" t="str">
        <f t="shared" si="592"/>
        <v>301534</v>
      </c>
      <c r="M4716" s="25" t="str">
        <f t="shared" si="593"/>
        <v>LT AGUNG 3</v>
      </c>
    </row>
    <row r="4717" spans="2:13" x14ac:dyDescent="0.25">
      <c r="B4717" s="6">
        <v>43400</v>
      </c>
      <c r="C4717" s="4" t="s">
        <v>2637</v>
      </c>
      <c r="D4717" s="5">
        <v>210000</v>
      </c>
      <c r="E4717" s="5">
        <v>0</v>
      </c>
      <c r="F4717" s="5">
        <f t="shared" si="594"/>
        <v>2324257400</v>
      </c>
      <c r="H4717" s="25" t="str">
        <f t="shared" si="588"/>
        <v>26</v>
      </c>
      <c r="I4717" s="25" t="str">
        <f t="shared" si="589"/>
        <v>10</v>
      </c>
      <c r="J4717" s="25" t="str">
        <f t="shared" si="590"/>
        <v>2018</v>
      </c>
      <c r="K4717" s="25" t="str">
        <f t="shared" si="591"/>
        <v>3</v>
      </c>
      <c r="L4717" s="25" t="str">
        <f t="shared" si="592"/>
        <v>301509</v>
      </c>
      <c r="M4717" s="25" t="str">
        <f t="shared" si="593"/>
        <v>LT AGUNG 2</v>
      </c>
    </row>
    <row r="4718" spans="2:13" x14ac:dyDescent="0.25">
      <c r="B4718" s="6">
        <v>43400</v>
      </c>
      <c r="C4718" s="4" t="s">
        <v>2644</v>
      </c>
      <c r="D4718" s="5">
        <v>15000</v>
      </c>
      <c r="E4718" s="5">
        <v>0</v>
      </c>
      <c r="F4718" s="5">
        <f t="shared" si="594"/>
        <v>2324272400</v>
      </c>
      <c r="H4718" s="25" t="str">
        <f t="shared" si="588"/>
        <v>26</v>
      </c>
      <c r="I4718" s="25" t="str">
        <f t="shared" si="589"/>
        <v>10</v>
      </c>
      <c r="J4718" s="25" t="str">
        <f t="shared" si="590"/>
        <v>2018</v>
      </c>
      <c r="K4718" s="25" t="str">
        <f t="shared" si="591"/>
        <v>3</v>
      </c>
      <c r="L4718" s="25" t="str">
        <f t="shared" si="592"/>
        <v>301511</v>
      </c>
      <c r="M4718" s="25" t="str">
        <f t="shared" si="593"/>
        <v>GEDONG 2</v>
      </c>
    </row>
    <row r="4719" spans="2:13" x14ac:dyDescent="0.25">
      <c r="B4719" s="6">
        <v>43400</v>
      </c>
      <c r="C4719" s="4" t="s">
        <v>2642</v>
      </c>
      <c r="D4719" s="5">
        <v>210000</v>
      </c>
      <c r="E4719" s="5">
        <v>0</v>
      </c>
      <c r="F4719" s="5">
        <f t="shared" si="594"/>
        <v>2324482400</v>
      </c>
      <c r="H4719" s="25" t="str">
        <f t="shared" si="588"/>
        <v>26</v>
      </c>
      <c r="I4719" s="25" t="str">
        <f t="shared" si="589"/>
        <v>10</v>
      </c>
      <c r="J4719" s="25" t="str">
        <f t="shared" si="590"/>
        <v>2018</v>
      </c>
      <c r="K4719" s="25" t="str">
        <f t="shared" si="591"/>
        <v>3</v>
      </c>
      <c r="L4719" s="25" t="str">
        <f t="shared" si="592"/>
        <v>301505</v>
      </c>
      <c r="M4719" s="25" t="str">
        <f t="shared" si="593"/>
        <v>FATMAWATI 2</v>
      </c>
    </row>
    <row r="4720" spans="2:13" x14ac:dyDescent="0.25">
      <c r="B4720" s="6">
        <v>43400</v>
      </c>
      <c r="C4720" s="4" t="s">
        <v>2651</v>
      </c>
      <c r="D4720" s="5">
        <v>157500</v>
      </c>
      <c r="E4720" s="5">
        <v>0</v>
      </c>
      <c r="F4720" s="5">
        <f t="shared" si="594"/>
        <v>2324639900</v>
      </c>
      <c r="H4720" s="25" t="str">
        <f t="shared" si="588"/>
        <v>26</v>
      </c>
      <c r="I4720" s="25" t="str">
        <f t="shared" si="589"/>
        <v>10</v>
      </c>
      <c r="J4720" s="25" t="str">
        <f t="shared" si="590"/>
        <v>2018</v>
      </c>
      <c r="K4720" s="25" t="str">
        <f t="shared" si="591"/>
        <v>3</v>
      </c>
      <c r="L4720" s="25" t="str">
        <f t="shared" si="592"/>
        <v>301513</v>
      </c>
      <c r="M4720" s="25" t="str">
        <f t="shared" si="593"/>
        <v>KP RAMBUTAN</v>
      </c>
    </row>
    <row r="4721" spans="2:13" x14ac:dyDescent="0.25">
      <c r="B4721" s="6">
        <v>43400</v>
      </c>
      <c r="C4721" s="4" t="s">
        <v>2637</v>
      </c>
      <c r="D4721" s="5">
        <v>135000</v>
      </c>
      <c r="E4721" s="5">
        <v>0</v>
      </c>
      <c r="F4721" s="5">
        <f t="shared" si="594"/>
        <v>2324774900</v>
      </c>
      <c r="H4721" s="25" t="str">
        <f t="shared" si="588"/>
        <v>26</v>
      </c>
      <c r="I4721" s="25" t="str">
        <f t="shared" si="589"/>
        <v>10</v>
      </c>
      <c r="J4721" s="25" t="str">
        <f t="shared" si="590"/>
        <v>2018</v>
      </c>
      <c r="K4721" s="25" t="str">
        <f t="shared" si="591"/>
        <v>3</v>
      </c>
      <c r="L4721" s="25" t="str">
        <f t="shared" si="592"/>
        <v>301509</v>
      </c>
      <c r="M4721" s="25" t="str">
        <f t="shared" si="593"/>
        <v>LT AGUNG 2</v>
      </c>
    </row>
    <row r="4722" spans="2:13" x14ac:dyDescent="0.25">
      <c r="B4722" s="6">
        <v>43400</v>
      </c>
      <c r="C4722" s="4" t="s">
        <v>2652</v>
      </c>
      <c r="D4722" s="5">
        <v>165000</v>
      </c>
      <c r="E4722" s="5">
        <v>0</v>
      </c>
      <c r="F4722" s="5">
        <f t="shared" si="594"/>
        <v>2324939900</v>
      </c>
      <c r="H4722" s="25" t="str">
        <f t="shared" si="588"/>
        <v>27</v>
      </c>
      <c r="I4722" s="25" t="str">
        <f t="shared" si="589"/>
        <v>10</v>
      </c>
      <c r="J4722" s="25" t="str">
        <f t="shared" si="590"/>
        <v>2018</v>
      </c>
      <c r="K4722" s="25" t="str">
        <f t="shared" si="591"/>
        <v>3</v>
      </c>
      <c r="L4722" s="25" t="str">
        <f t="shared" si="592"/>
        <v>301515</v>
      </c>
      <c r="M4722" s="25" t="str">
        <f t="shared" si="593"/>
        <v>DUKUH 1</v>
      </c>
    </row>
    <row r="4723" spans="2:13" x14ac:dyDescent="0.25">
      <c r="B4723" s="6">
        <v>43400</v>
      </c>
      <c r="C4723" s="4" t="s">
        <v>2653</v>
      </c>
      <c r="D4723" s="5">
        <v>112500</v>
      </c>
      <c r="E4723" s="5">
        <v>0</v>
      </c>
      <c r="F4723" s="5">
        <f t="shared" si="594"/>
        <v>2325052400</v>
      </c>
      <c r="H4723" s="25" t="str">
        <f t="shared" si="588"/>
        <v>27</v>
      </c>
      <c r="I4723" s="25" t="str">
        <f t="shared" si="589"/>
        <v>10</v>
      </c>
      <c r="J4723" s="25" t="str">
        <f t="shared" si="590"/>
        <v>2018</v>
      </c>
      <c r="K4723" s="25" t="str">
        <f t="shared" si="591"/>
        <v>3</v>
      </c>
      <c r="L4723" s="25" t="str">
        <f t="shared" si="592"/>
        <v>301504</v>
      </c>
      <c r="M4723" s="25" t="str">
        <f t="shared" si="593"/>
        <v>PD PINANG</v>
      </c>
    </row>
    <row r="4724" spans="2:13" x14ac:dyDescent="0.25">
      <c r="B4724" s="6">
        <v>43400</v>
      </c>
      <c r="C4724" s="4" t="s">
        <v>2654</v>
      </c>
      <c r="D4724" s="5">
        <v>21500</v>
      </c>
      <c r="E4724" s="5">
        <v>0</v>
      </c>
      <c r="F4724" s="5">
        <f t="shared" si="594"/>
        <v>2325073900</v>
      </c>
      <c r="H4724" s="25" t="str">
        <f t="shared" si="588"/>
        <v>27</v>
      </c>
      <c r="I4724" s="25" t="str">
        <f t="shared" si="589"/>
        <v>10</v>
      </c>
      <c r="J4724" s="25" t="str">
        <f t="shared" si="590"/>
        <v>2018</v>
      </c>
      <c r="K4724" s="25" t="str">
        <f t="shared" si="591"/>
        <v>3</v>
      </c>
      <c r="L4724" s="25" t="str">
        <f t="shared" si="592"/>
        <v>301516</v>
      </c>
      <c r="M4724" s="25" t="str">
        <f t="shared" si="593"/>
        <v>DUKUH 3</v>
      </c>
    </row>
    <row r="4725" spans="2:13" x14ac:dyDescent="0.25">
      <c r="B4725" s="6">
        <v>43400</v>
      </c>
      <c r="C4725" s="4" t="s">
        <v>2655</v>
      </c>
      <c r="D4725" s="5">
        <v>855000</v>
      </c>
      <c r="E4725" s="5">
        <v>0</v>
      </c>
      <c r="F4725" s="5">
        <f t="shared" si="594"/>
        <v>2325928900</v>
      </c>
      <c r="H4725" s="25" t="str">
        <f t="shared" si="588"/>
        <v>27</v>
      </c>
      <c r="I4725" s="25" t="str">
        <f t="shared" si="589"/>
        <v>10</v>
      </c>
      <c r="J4725" s="25" t="str">
        <f t="shared" si="590"/>
        <v>2018</v>
      </c>
      <c r="K4725" s="25" t="str">
        <f t="shared" si="591"/>
        <v>3</v>
      </c>
      <c r="L4725" s="25" t="str">
        <f t="shared" si="592"/>
        <v>301514</v>
      </c>
      <c r="M4725" s="25" t="str">
        <f t="shared" si="593"/>
        <v>PS REBO</v>
      </c>
    </row>
    <row r="4726" spans="2:13" x14ac:dyDescent="0.25">
      <c r="B4726" s="6">
        <v>43400</v>
      </c>
      <c r="C4726" s="4" t="s">
        <v>2656</v>
      </c>
      <c r="D4726" s="5">
        <v>195000</v>
      </c>
      <c r="E4726" s="5">
        <v>0</v>
      </c>
      <c r="F4726" s="5">
        <f t="shared" si="594"/>
        <v>2326123900</v>
      </c>
      <c r="H4726" s="25" t="str">
        <f t="shared" si="588"/>
        <v>27</v>
      </c>
      <c r="I4726" s="25" t="str">
        <f t="shared" si="589"/>
        <v>10</v>
      </c>
      <c r="J4726" s="25" t="str">
        <f t="shared" si="590"/>
        <v>2018</v>
      </c>
      <c r="K4726" s="25" t="str">
        <f t="shared" si="591"/>
        <v>3</v>
      </c>
      <c r="L4726" s="25" t="str">
        <f t="shared" si="592"/>
        <v>301508</v>
      </c>
      <c r="M4726" s="25" t="str">
        <f t="shared" si="593"/>
        <v>AMPERA 1</v>
      </c>
    </row>
    <row r="4727" spans="2:13" x14ac:dyDescent="0.25">
      <c r="B4727" s="6">
        <v>43400</v>
      </c>
      <c r="C4727" s="4" t="s">
        <v>2657</v>
      </c>
      <c r="D4727" s="5">
        <v>15000</v>
      </c>
      <c r="E4727" s="5">
        <v>0</v>
      </c>
      <c r="F4727" s="5">
        <f t="shared" si="594"/>
        <v>2326138900</v>
      </c>
      <c r="H4727" s="25" t="str">
        <f t="shared" si="588"/>
        <v>27</v>
      </c>
      <c r="I4727" s="25" t="str">
        <f t="shared" si="589"/>
        <v>10</v>
      </c>
      <c r="J4727" s="25" t="str">
        <f t="shared" si="590"/>
        <v>2018</v>
      </c>
      <c r="K4727" s="25" t="str">
        <f t="shared" si="591"/>
        <v>3</v>
      </c>
      <c r="L4727" s="25" t="str">
        <f t="shared" si="592"/>
        <v>301534</v>
      </c>
      <c r="M4727" s="25" t="str">
        <f t="shared" si="593"/>
        <v>LT AGUNG 3</v>
      </c>
    </row>
    <row r="4728" spans="2:13" x14ac:dyDescent="0.25">
      <c r="B4728" s="6">
        <v>43400</v>
      </c>
      <c r="C4728" s="4" t="s">
        <v>2653</v>
      </c>
      <c r="D4728" s="5">
        <v>60000</v>
      </c>
      <c r="E4728" s="5">
        <v>0</v>
      </c>
      <c r="F4728" s="5">
        <f t="shared" si="594"/>
        <v>2326198900</v>
      </c>
      <c r="H4728" s="25" t="str">
        <f t="shared" si="588"/>
        <v>27</v>
      </c>
      <c r="I4728" s="25" t="str">
        <f t="shared" si="589"/>
        <v>10</v>
      </c>
      <c r="J4728" s="25" t="str">
        <f t="shared" si="590"/>
        <v>2018</v>
      </c>
      <c r="K4728" s="25" t="str">
        <f t="shared" si="591"/>
        <v>3</v>
      </c>
      <c r="L4728" s="25" t="str">
        <f t="shared" si="592"/>
        <v>301504</v>
      </c>
      <c r="M4728" s="25" t="str">
        <f t="shared" si="593"/>
        <v>PD PINANG</v>
      </c>
    </row>
    <row r="4729" spans="2:13" x14ac:dyDescent="0.25">
      <c r="B4729" s="6">
        <v>43400</v>
      </c>
      <c r="C4729" s="4" t="s">
        <v>2658</v>
      </c>
      <c r="D4729" s="5">
        <v>30000</v>
      </c>
      <c r="E4729" s="5">
        <v>0</v>
      </c>
      <c r="F4729" s="5">
        <f t="shared" si="594"/>
        <v>2326228900</v>
      </c>
      <c r="H4729" s="25" t="str">
        <f t="shared" si="588"/>
        <v>27</v>
      </c>
      <c r="I4729" s="25" t="str">
        <f t="shared" si="589"/>
        <v>10</v>
      </c>
      <c r="J4729" s="25" t="str">
        <f t="shared" si="590"/>
        <v>2018</v>
      </c>
      <c r="K4729" s="25" t="str">
        <f t="shared" si="591"/>
        <v>3</v>
      </c>
      <c r="L4729" s="25" t="str">
        <f t="shared" si="592"/>
        <v>301506</v>
      </c>
      <c r="M4729" s="25" t="str">
        <f t="shared" si="593"/>
        <v>FATMAWATI 1</v>
      </c>
    </row>
    <row r="4730" spans="2:13" x14ac:dyDescent="0.25">
      <c r="B4730" s="6">
        <v>43400</v>
      </c>
      <c r="C4730" s="4" t="s">
        <v>2659</v>
      </c>
      <c r="D4730" s="5">
        <v>60000</v>
      </c>
      <c r="E4730" s="5">
        <v>0</v>
      </c>
      <c r="F4730" s="5">
        <f t="shared" si="594"/>
        <v>2326288900</v>
      </c>
      <c r="H4730" s="25" t="str">
        <f t="shared" si="588"/>
        <v>27</v>
      </c>
      <c r="I4730" s="25" t="str">
        <f t="shared" si="589"/>
        <v>10</v>
      </c>
      <c r="J4730" s="25" t="str">
        <f t="shared" si="590"/>
        <v>2018</v>
      </c>
      <c r="K4730" s="25" t="str">
        <f t="shared" si="591"/>
        <v>3</v>
      </c>
      <c r="L4730" s="25" t="str">
        <f t="shared" si="592"/>
        <v>301509</v>
      </c>
      <c r="M4730" s="25" t="str">
        <f t="shared" si="593"/>
        <v>LT AGUNG 2</v>
      </c>
    </row>
    <row r="4731" spans="2:13" x14ac:dyDescent="0.25">
      <c r="B4731" s="6">
        <v>43400</v>
      </c>
      <c r="C4731" s="4" t="s">
        <v>2660</v>
      </c>
      <c r="D4731" s="5">
        <v>105000</v>
      </c>
      <c r="E4731" s="5">
        <v>0</v>
      </c>
      <c r="F4731" s="5">
        <f t="shared" si="594"/>
        <v>2326393900</v>
      </c>
      <c r="H4731" s="25" t="str">
        <f t="shared" si="588"/>
        <v>27</v>
      </c>
      <c r="I4731" s="25" t="str">
        <f t="shared" si="589"/>
        <v>10</v>
      </c>
      <c r="J4731" s="25" t="str">
        <f t="shared" si="590"/>
        <v>2018</v>
      </c>
      <c r="K4731" s="25" t="str">
        <f t="shared" si="591"/>
        <v>3</v>
      </c>
      <c r="L4731" s="25" t="str">
        <f t="shared" si="592"/>
        <v>301512</v>
      </c>
      <c r="M4731" s="25" t="str">
        <f t="shared" si="593"/>
        <v>GEDONG 1</v>
      </c>
    </row>
    <row r="4732" spans="2:13" x14ac:dyDescent="0.25">
      <c r="B4732" s="6">
        <v>43400</v>
      </c>
      <c r="C4732" s="4" t="s">
        <v>2661</v>
      </c>
      <c r="D4732" s="5">
        <v>45000</v>
      </c>
      <c r="E4732" s="5">
        <v>0</v>
      </c>
      <c r="F4732" s="5">
        <f t="shared" si="594"/>
        <v>2326438900</v>
      </c>
      <c r="H4732" s="25" t="str">
        <f t="shared" si="588"/>
        <v>27</v>
      </c>
      <c r="I4732" s="25" t="str">
        <f t="shared" si="589"/>
        <v>10</v>
      </c>
      <c r="J4732" s="25" t="str">
        <f t="shared" si="590"/>
        <v>2018</v>
      </c>
      <c r="K4732" s="25" t="str">
        <f t="shared" si="591"/>
        <v>3</v>
      </c>
      <c r="L4732" s="25" t="str">
        <f t="shared" si="592"/>
        <v>301510</v>
      </c>
      <c r="M4732" s="25" t="str">
        <f t="shared" si="593"/>
        <v>LT AGUNG 1</v>
      </c>
    </row>
    <row r="4733" spans="2:13" x14ac:dyDescent="0.25">
      <c r="B4733" s="6">
        <v>43400</v>
      </c>
      <c r="C4733" s="4" t="s">
        <v>2655</v>
      </c>
      <c r="D4733" s="5">
        <v>45000</v>
      </c>
      <c r="E4733" s="5">
        <v>0</v>
      </c>
      <c r="F4733" s="5">
        <f t="shared" si="594"/>
        <v>2326483900</v>
      </c>
      <c r="H4733" s="25" t="str">
        <f t="shared" si="588"/>
        <v>27</v>
      </c>
      <c r="I4733" s="25" t="str">
        <f t="shared" si="589"/>
        <v>10</v>
      </c>
      <c r="J4733" s="25" t="str">
        <f t="shared" si="590"/>
        <v>2018</v>
      </c>
      <c r="K4733" s="25" t="str">
        <f t="shared" si="591"/>
        <v>3</v>
      </c>
      <c r="L4733" s="25" t="str">
        <f t="shared" si="592"/>
        <v>301514</v>
      </c>
      <c r="M4733" s="25" t="str">
        <f t="shared" si="593"/>
        <v>PS REBO</v>
      </c>
    </row>
    <row r="4734" spans="2:13" x14ac:dyDescent="0.25">
      <c r="B4734" s="6">
        <v>43400</v>
      </c>
      <c r="C4734" s="4" t="s">
        <v>2662</v>
      </c>
      <c r="D4734" s="5">
        <v>30000</v>
      </c>
      <c r="E4734" s="5">
        <v>0</v>
      </c>
      <c r="F4734" s="5">
        <f t="shared" si="594"/>
        <v>2326513900</v>
      </c>
      <c r="H4734" s="25" t="str">
        <f t="shared" ref="H4734:H4797" si="595">MID(C4734,81,2)</f>
        <v>27</v>
      </c>
      <c r="I4734" s="25" t="str">
        <f t="shared" ref="I4734:I4797" si="596">MID(C4734,83,2)</f>
        <v>10</v>
      </c>
      <c r="J4734" s="25" t="str">
        <f t="shared" ref="J4734:J4797" si="597">MID(C4734,85,4)</f>
        <v>2018</v>
      </c>
      <c r="K4734" s="25" t="str">
        <f t="shared" ref="K4734:K4797" si="598">MID(C4734,90,1)</f>
        <v>3</v>
      </c>
      <c r="L4734" s="25" t="str">
        <f t="shared" ref="L4734:L4797" si="599">MID(C4734,92,6)</f>
        <v>301511</v>
      </c>
      <c r="M4734" s="25" t="str">
        <f t="shared" ref="M4734:M4797" si="600">MID(C4734,99,15)</f>
        <v>GEDONG 2</v>
      </c>
    </row>
    <row r="4735" spans="2:13" x14ac:dyDescent="0.25">
      <c r="B4735" s="6">
        <v>43400</v>
      </c>
      <c r="C4735" s="4" t="s">
        <v>2656</v>
      </c>
      <c r="D4735" s="5">
        <v>60000</v>
      </c>
      <c r="E4735" s="5">
        <v>0</v>
      </c>
      <c r="F4735" s="5">
        <f t="shared" si="594"/>
        <v>2326573900</v>
      </c>
      <c r="H4735" s="25" t="str">
        <f t="shared" si="595"/>
        <v>27</v>
      </c>
      <c r="I4735" s="25" t="str">
        <f t="shared" si="596"/>
        <v>10</v>
      </c>
      <c r="J4735" s="25" t="str">
        <f t="shared" si="597"/>
        <v>2018</v>
      </c>
      <c r="K4735" s="25" t="str">
        <f t="shared" si="598"/>
        <v>3</v>
      </c>
      <c r="L4735" s="25" t="str">
        <f t="shared" si="599"/>
        <v>301508</v>
      </c>
      <c r="M4735" s="25" t="str">
        <f t="shared" si="600"/>
        <v>AMPERA 1</v>
      </c>
    </row>
    <row r="4736" spans="2:13" x14ac:dyDescent="0.25">
      <c r="B4736" s="6">
        <v>43400</v>
      </c>
      <c r="C4736" s="4" t="s">
        <v>2663</v>
      </c>
      <c r="D4736" s="5">
        <v>75000</v>
      </c>
      <c r="E4736" s="5">
        <v>0</v>
      </c>
      <c r="F4736" s="5">
        <f t="shared" si="594"/>
        <v>2326648900</v>
      </c>
      <c r="H4736" s="25" t="str">
        <f t="shared" si="595"/>
        <v>27</v>
      </c>
      <c r="I4736" s="25" t="str">
        <f t="shared" si="596"/>
        <v>10</v>
      </c>
      <c r="J4736" s="25" t="str">
        <f t="shared" si="597"/>
        <v>2018</v>
      </c>
      <c r="K4736" s="25" t="str">
        <f t="shared" si="598"/>
        <v>3</v>
      </c>
      <c r="L4736" s="25" t="str">
        <f t="shared" si="599"/>
        <v>301505</v>
      </c>
      <c r="M4736" s="25" t="str">
        <f t="shared" si="600"/>
        <v>FATMAWATI 2</v>
      </c>
    </row>
    <row r="4737" spans="2:13" x14ac:dyDescent="0.25">
      <c r="B4737" s="6">
        <v>43400</v>
      </c>
      <c r="C4737" s="4" t="s">
        <v>2661</v>
      </c>
      <c r="D4737" s="5">
        <v>450000</v>
      </c>
      <c r="E4737" s="5">
        <v>0</v>
      </c>
      <c r="F4737" s="5">
        <f t="shared" si="594"/>
        <v>2327098900</v>
      </c>
      <c r="H4737" s="25" t="str">
        <f t="shared" si="595"/>
        <v>27</v>
      </c>
      <c r="I4737" s="25" t="str">
        <f t="shared" si="596"/>
        <v>10</v>
      </c>
      <c r="J4737" s="25" t="str">
        <f t="shared" si="597"/>
        <v>2018</v>
      </c>
      <c r="K4737" s="25" t="str">
        <f t="shared" si="598"/>
        <v>3</v>
      </c>
      <c r="L4737" s="25" t="str">
        <f t="shared" si="599"/>
        <v>301510</v>
      </c>
      <c r="M4737" s="25" t="str">
        <f t="shared" si="600"/>
        <v>LT AGUNG 1</v>
      </c>
    </row>
    <row r="4738" spans="2:13" x14ac:dyDescent="0.25">
      <c r="B4738" s="6">
        <v>43400</v>
      </c>
      <c r="C4738" s="4" t="s">
        <v>2664</v>
      </c>
      <c r="D4738" s="5">
        <v>30000</v>
      </c>
      <c r="E4738" s="5">
        <v>0</v>
      </c>
      <c r="F4738" s="5">
        <f t="shared" si="594"/>
        <v>2327128900</v>
      </c>
      <c r="H4738" s="25" t="str">
        <f t="shared" si="595"/>
        <v>27</v>
      </c>
      <c r="I4738" s="25" t="str">
        <f t="shared" si="596"/>
        <v>10</v>
      </c>
      <c r="J4738" s="25" t="str">
        <f t="shared" si="597"/>
        <v>2018</v>
      </c>
      <c r="K4738" s="25" t="str">
        <f t="shared" si="598"/>
        <v>3</v>
      </c>
      <c r="L4738" s="25" t="str">
        <f t="shared" si="599"/>
        <v>301513</v>
      </c>
      <c r="M4738" s="25" t="str">
        <f t="shared" si="600"/>
        <v>KP RAMBUTAN</v>
      </c>
    </row>
    <row r="4739" spans="2:13" x14ac:dyDescent="0.25">
      <c r="B4739" s="6">
        <v>43400</v>
      </c>
      <c r="C4739" s="4" t="s">
        <v>2665</v>
      </c>
      <c r="D4739" s="5">
        <v>60000</v>
      </c>
      <c r="E4739" s="5">
        <v>0</v>
      </c>
      <c r="F4739" s="5">
        <f t="shared" si="594"/>
        <v>2327188900</v>
      </c>
      <c r="H4739" s="25" t="str">
        <f t="shared" si="595"/>
        <v>27</v>
      </c>
      <c r="I4739" s="25" t="str">
        <f t="shared" si="596"/>
        <v>10</v>
      </c>
      <c r="J4739" s="25" t="str">
        <f t="shared" si="597"/>
        <v>2018</v>
      </c>
      <c r="K4739" s="25" t="str">
        <f t="shared" si="598"/>
        <v>3</v>
      </c>
      <c r="L4739" s="25" t="str">
        <f t="shared" si="599"/>
        <v>301507</v>
      </c>
      <c r="M4739" s="25" t="str">
        <f t="shared" si="600"/>
        <v>AMPERA 2</v>
      </c>
    </row>
    <row r="4740" spans="2:13" x14ac:dyDescent="0.25">
      <c r="B4740" s="6">
        <v>43400</v>
      </c>
      <c r="C4740" s="4" t="s">
        <v>2662</v>
      </c>
      <c r="D4740" s="5">
        <v>172500</v>
      </c>
      <c r="E4740" s="5">
        <v>0</v>
      </c>
      <c r="F4740" s="5">
        <f t="shared" si="594"/>
        <v>2327361400</v>
      </c>
      <c r="H4740" s="25" t="str">
        <f t="shared" si="595"/>
        <v>27</v>
      </c>
      <c r="I4740" s="25" t="str">
        <f t="shared" si="596"/>
        <v>10</v>
      </c>
      <c r="J4740" s="25" t="str">
        <f t="shared" si="597"/>
        <v>2018</v>
      </c>
      <c r="K4740" s="25" t="str">
        <f t="shared" si="598"/>
        <v>3</v>
      </c>
      <c r="L4740" s="25" t="str">
        <f t="shared" si="599"/>
        <v>301511</v>
      </c>
      <c r="M4740" s="25" t="str">
        <f t="shared" si="600"/>
        <v>GEDONG 2</v>
      </c>
    </row>
    <row r="4741" spans="2:13" x14ac:dyDescent="0.25">
      <c r="B4741" s="6">
        <v>43400</v>
      </c>
      <c r="C4741" s="4" t="s">
        <v>2659</v>
      </c>
      <c r="D4741" s="5">
        <v>405000</v>
      </c>
      <c r="E4741" s="5">
        <v>0</v>
      </c>
      <c r="F4741" s="5">
        <f t="shared" si="594"/>
        <v>2327766400</v>
      </c>
      <c r="H4741" s="25" t="str">
        <f t="shared" si="595"/>
        <v>27</v>
      </c>
      <c r="I4741" s="25" t="str">
        <f t="shared" si="596"/>
        <v>10</v>
      </c>
      <c r="J4741" s="25" t="str">
        <f t="shared" si="597"/>
        <v>2018</v>
      </c>
      <c r="K4741" s="25" t="str">
        <f t="shared" si="598"/>
        <v>3</v>
      </c>
      <c r="L4741" s="25" t="str">
        <f t="shared" si="599"/>
        <v>301509</v>
      </c>
      <c r="M4741" s="25" t="str">
        <f t="shared" si="600"/>
        <v>LT AGUNG 2</v>
      </c>
    </row>
    <row r="4742" spans="2:13" x14ac:dyDescent="0.25">
      <c r="B4742" s="6">
        <v>43400</v>
      </c>
      <c r="C4742" s="4" t="s">
        <v>2666</v>
      </c>
      <c r="D4742" s="5">
        <v>150000</v>
      </c>
      <c r="E4742" s="5">
        <v>0</v>
      </c>
      <c r="F4742" s="5">
        <f t="shared" si="594"/>
        <v>2327916400</v>
      </c>
      <c r="H4742" s="25" t="str">
        <f t="shared" si="595"/>
        <v>27</v>
      </c>
      <c r="I4742" s="25" t="str">
        <f t="shared" si="596"/>
        <v>10</v>
      </c>
      <c r="J4742" s="25" t="str">
        <f t="shared" si="597"/>
        <v>2018</v>
      </c>
      <c r="K4742" s="25" t="str">
        <f t="shared" si="598"/>
        <v>3</v>
      </c>
      <c r="L4742" s="25" t="str">
        <f t="shared" si="599"/>
        <v>301503</v>
      </c>
      <c r="M4742" s="25" t="str">
        <f t="shared" si="600"/>
        <v>CIPUTAT 1</v>
      </c>
    </row>
    <row r="4743" spans="2:13" x14ac:dyDescent="0.25">
      <c r="B4743" s="6">
        <v>43400</v>
      </c>
      <c r="C4743" s="4" t="s">
        <v>2665</v>
      </c>
      <c r="D4743" s="5">
        <v>165000</v>
      </c>
      <c r="E4743" s="5">
        <v>0</v>
      </c>
      <c r="F4743" s="5">
        <f t="shared" si="594"/>
        <v>2328081400</v>
      </c>
      <c r="H4743" s="25" t="str">
        <f t="shared" si="595"/>
        <v>27</v>
      </c>
      <c r="I4743" s="25" t="str">
        <f t="shared" si="596"/>
        <v>10</v>
      </c>
      <c r="J4743" s="25" t="str">
        <f t="shared" si="597"/>
        <v>2018</v>
      </c>
      <c r="K4743" s="25" t="str">
        <f t="shared" si="598"/>
        <v>3</v>
      </c>
      <c r="L4743" s="25" t="str">
        <f t="shared" si="599"/>
        <v>301507</v>
      </c>
      <c r="M4743" s="25" t="str">
        <f t="shared" si="600"/>
        <v>AMPERA 2</v>
      </c>
    </row>
    <row r="4744" spans="2:13" x14ac:dyDescent="0.25">
      <c r="B4744" s="6">
        <v>43400</v>
      </c>
      <c r="C4744" s="4" t="s">
        <v>2652</v>
      </c>
      <c r="D4744" s="5">
        <v>86000</v>
      </c>
      <c r="E4744" s="5">
        <v>0</v>
      </c>
      <c r="F4744" s="5">
        <f t="shared" si="594"/>
        <v>2328167400</v>
      </c>
      <c r="H4744" s="25" t="str">
        <f t="shared" si="595"/>
        <v>27</v>
      </c>
      <c r="I4744" s="25" t="str">
        <f t="shared" si="596"/>
        <v>10</v>
      </c>
      <c r="J4744" s="25" t="str">
        <f t="shared" si="597"/>
        <v>2018</v>
      </c>
      <c r="K4744" s="25" t="str">
        <f t="shared" si="598"/>
        <v>3</v>
      </c>
      <c r="L4744" s="25" t="str">
        <f t="shared" si="599"/>
        <v>301515</v>
      </c>
      <c r="M4744" s="25" t="str">
        <f t="shared" si="600"/>
        <v>DUKUH 1</v>
      </c>
    </row>
    <row r="4745" spans="2:13" x14ac:dyDescent="0.25">
      <c r="B4745" s="6">
        <v>43400</v>
      </c>
      <c r="C4745" s="4" t="s">
        <v>2658</v>
      </c>
      <c r="D4745" s="5">
        <v>150000</v>
      </c>
      <c r="E4745" s="5">
        <v>0</v>
      </c>
      <c r="F4745" s="5">
        <f t="shared" si="594"/>
        <v>2328317400</v>
      </c>
      <c r="H4745" s="25" t="str">
        <f t="shared" si="595"/>
        <v>27</v>
      </c>
      <c r="I4745" s="25" t="str">
        <f t="shared" si="596"/>
        <v>10</v>
      </c>
      <c r="J4745" s="25" t="str">
        <f t="shared" si="597"/>
        <v>2018</v>
      </c>
      <c r="K4745" s="25" t="str">
        <f t="shared" si="598"/>
        <v>3</v>
      </c>
      <c r="L4745" s="25" t="str">
        <f t="shared" si="599"/>
        <v>301506</v>
      </c>
      <c r="M4745" s="25" t="str">
        <f t="shared" si="600"/>
        <v>FATMAWATI 1</v>
      </c>
    </row>
    <row r="4746" spans="2:13" x14ac:dyDescent="0.25">
      <c r="B4746" s="6">
        <v>43400</v>
      </c>
      <c r="C4746" s="4" t="s">
        <v>2663</v>
      </c>
      <c r="D4746" s="5">
        <v>165000</v>
      </c>
      <c r="E4746" s="5">
        <v>0</v>
      </c>
      <c r="F4746" s="5">
        <f t="shared" si="594"/>
        <v>2328482400</v>
      </c>
      <c r="H4746" s="25" t="str">
        <f t="shared" si="595"/>
        <v>27</v>
      </c>
      <c r="I4746" s="25" t="str">
        <f t="shared" si="596"/>
        <v>10</v>
      </c>
      <c r="J4746" s="25" t="str">
        <f t="shared" si="597"/>
        <v>2018</v>
      </c>
      <c r="K4746" s="25" t="str">
        <f t="shared" si="598"/>
        <v>3</v>
      </c>
      <c r="L4746" s="25" t="str">
        <f t="shared" si="599"/>
        <v>301505</v>
      </c>
      <c r="M4746" s="25" t="str">
        <f t="shared" si="600"/>
        <v>FATMAWATI 2</v>
      </c>
    </row>
    <row r="4747" spans="2:13" x14ac:dyDescent="0.25">
      <c r="B4747" s="6">
        <v>43400</v>
      </c>
      <c r="C4747" s="4" t="s">
        <v>2654</v>
      </c>
      <c r="D4747" s="5">
        <v>120000</v>
      </c>
      <c r="E4747" s="5">
        <v>0</v>
      </c>
      <c r="F4747" s="5">
        <f t="shared" si="594"/>
        <v>2328602400</v>
      </c>
      <c r="H4747" s="25" t="str">
        <f t="shared" si="595"/>
        <v>27</v>
      </c>
      <c r="I4747" s="25" t="str">
        <f t="shared" si="596"/>
        <v>10</v>
      </c>
      <c r="J4747" s="25" t="str">
        <f t="shared" si="597"/>
        <v>2018</v>
      </c>
      <c r="K4747" s="25" t="str">
        <f t="shared" si="598"/>
        <v>3</v>
      </c>
      <c r="L4747" s="25" t="str">
        <f t="shared" si="599"/>
        <v>301516</v>
      </c>
      <c r="M4747" s="25" t="str">
        <f t="shared" si="600"/>
        <v>DUKUH 3</v>
      </c>
    </row>
    <row r="4748" spans="2:13" x14ac:dyDescent="0.25">
      <c r="B4748" s="6">
        <v>43400</v>
      </c>
      <c r="C4748" s="4" t="s">
        <v>2666</v>
      </c>
      <c r="D4748" s="5">
        <v>30000</v>
      </c>
      <c r="E4748" s="5">
        <v>0</v>
      </c>
      <c r="F4748" s="5">
        <f t="shared" si="594"/>
        <v>2328632400</v>
      </c>
      <c r="H4748" s="25" t="str">
        <f t="shared" si="595"/>
        <v>27</v>
      </c>
      <c r="I4748" s="25" t="str">
        <f t="shared" si="596"/>
        <v>10</v>
      </c>
      <c r="J4748" s="25" t="str">
        <f t="shared" si="597"/>
        <v>2018</v>
      </c>
      <c r="K4748" s="25" t="str">
        <f t="shared" si="598"/>
        <v>3</v>
      </c>
      <c r="L4748" s="25" t="str">
        <f t="shared" si="599"/>
        <v>301503</v>
      </c>
      <c r="M4748" s="25" t="str">
        <f t="shared" si="600"/>
        <v>CIPUTAT 1</v>
      </c>
    </row>
    <row r="4749" spans="2:13" x14ac:dyDescent="0.25">
      <c r="B4749" s="6">
        <v>43400</v>
      </c>
      <c r="C4749" s="4" t="s">
        <v>2660</v>
      </c>
      <c r="D4749" s="5">
        <v>330000</v>
      </c>
      <c r="E4749" s="5">
        <v>0</v>
      </c>
      <c r="F4749" s="5">
        <f t="shared" si="594"/>
        <v>2328962400</v>
      </c>
      <c r="H4749" s="25" t="str">
        <f t="shared" si="595"/>
        <v>27</v>
      </c>
      <c r="I4749" s="25" t="str">
        <f t="shared" si="596"/>
        <v>10</v>
      </c>
      <c r="J4749" s="25" t="str">
        <f t="shared" si="597"/>
        <v>2018</v>
      </c>
      <c r="K4749" s="25" t="str">
        <f t="shared" si="598"/>
        <v>3</v>
      </c>
      <c r="L4749" s="25" t="str">
        <f t="shared" si="599"/>
        <v>301512</v>
      </c>
      <c r="M4749" s="25" t="str">
        <f t="shared" si="600"/>
        <v>GEDONG 1</v>
      </c>
    </row>
    <row r="4750" spans="2:13" x14ac:dyDescent="0.25">
      <c r="B4750" s="6">
        <v>43400</v>
      </c>
      <c r="C4750" s="4" t="s">
        <v>2667</v>
      </c>
      <c r="D4750" s="5">
        <v>1020000</v>
      </c>
      <c r="E4750" s="5">
        <v>0</v>
      </c>
      <c r="F4750" s="5">
        <f t="shared" si="594"/>
        <v>2329982400</v>
      </c>
      <c r="H4750" s="25" t="str">
        <f t="shared" si="595"/>
        <v>27</v>
      </c>
      <c r="I4750" s="25" t="str">
        <f t="shared" si="596"/>
        <v>10</v>
      </c>
      <c r="J4750" s="25" t="str">
        <f t="shared" si="597"/>
        <v>2018</v>
      </c>
      <c r="K4750" s="25" t="str">
        <f t="shared" si="598"/>
        <v>1</v>
      </c>
      <c r="L4750" s="25" t="str">
        <f t="shared" si="599"/>
        <v>301503</v>
      </c>
      <c r="M4750" s="25" t="str">
        <f t="shared" si="600"/>
        <v>CIPUTAT 1</v>
      </c>
    </row>
    <row r="4751" spans="2:13" x14ac:dyDescent="0.25">
      <c r="B4751" s="6">
        <v>43400</v>
      </c>
      <c r="C4751" s="4" t="s">
        <v>2668</v>
      </c>
      <c r="D4751" s="5">
        <v>270000</v>
      </c>
      <c r="E4751" s="5">
        <v>0</v>
      </c>
      <c r="F4751" s="5">
        <f t="shared" si="594"/>
        <v>2330252400</v>
      </c>
      <c r="H4751" s="25" t="str">
        <f t="shared" si="595"/>
        <v>27</v>
      </c>
      <c r="I4751" s="25" t="str">
        <f t="shared" si="596"/>
        <v>10</v>
      </c>
      <c r="J4751" s="25" t="str">
        <f t="shared" si="597"/>
        <v>2018</v>
      </c>
      <c r="K4751" s="25" t="str">
        <f t="shared" si="598"/>
        <v>1</v>
      </c>
      <c r="L4751" s="25" t="str">
        <f t="shared" si="599"/>
        <v>301504</v>
      </c>
      <c r="M4751" s="25" t="str">
        <f t="shared" si="600"/>
        <v>PD PINANG</v>
      </c>
    </row>
    <row r="4752" spans="2:13" x14ac:dyDescent="0.25">
      <c r="B4752" s="6">
        <v>43400</v>
      </c>
      <c r="C4752" s="4" t="s">
        <v>2669</v>
      </c>
      <c r="D4752" s="5">
        <v>705000</v>
      </c>
      <c r="E4752" s="5">
        <v>0</v>
      </c>
      <c r="F4752" s="5">
        <f t="shared" si="594"/>
        <v>2330957400</v>
      </c>
      <c r="H4752" s="25" t="str">
        <f t="shared" si="595"/>
        <v>27</v>
      </c>
      <c r="I4752" s="25" t="str">
        <f t="shared" si="596"/>
        <v>10</v>
      </c>
      <c r="J4752" s="25" t="str">
        <f t="shared" si="597"/>
        <v>2018</v>
      </c>
      <c r="K4752" s="25" t="str">
        <f t="shared" si="598"/>
        <v>1</v>
      </c>
      <c r="L4752" s="25" t="str">
        <f t="shared" si="599"/>
        <v>301505</v>
      </c>
      <c r="M4752" s="25" t="str">
        <f t="shared" si="600"/>
        <v>FATMAWATI 2</v>
      </c>
    </row>
    <row r="4753" spans="2:13" x14ac:dyDescent="0.25">
      <c r="B4753" s="6">
        <v>43400</v>
      </c>
      <c r="C4753" s="4" t="s">
        <v>2668</v>
      </c>
      <c r="D4753" s="5">
        <v>975000</v>
      </c>
      <c r="E4753" s="5">
        <v>0</v>
      </c>
      <c r="F4753" s="5">
        <f t="shared" si="594"/>
        <v>2331932400</v>
      </c>
      <c r="H4753" s="25" t="str">
        <f t="shared" si="595"/>
        <v>27</v>
      </c>
      <c r="I4753" s="25" t="str">
        <f t="shared" si="596"/>
        <v>10</v>
      </c>
      <c r="J4753" s="25" t="str">
        <f t="shared" si="597"/>
        <v>2018</v>
      </c>
      <c r="K4753" s="25" t="str">
        <f t="shared" si="598"/>
        <v>1</v>
      </c>
      <c r="L4753" s="25" t="str">
        <f t="shared" si="599"/>
        <v>301504</v>
      </c>
      <c r="M4753" s="25" t="str">
        <f t="shared" si="600"/>
        <v>PD PINANG</v>
      </c>
    </row>
    <row r="4754" spans="2:13" x14ac:dyDescent="0.25">
      <c r="B4754" s="6">
        <v>43400</v>
      </c>
      <c r="C4754" s="4" t="s">
        <v>2670</v>
      </c>
      <c r="D4754" s="5">
        <v>45000</v>
      </c>
      <c r="E4754" s="5">
        <v>0</v>
      </c>
      <c r="F4754" s="5">
        <f t="shared" si="594"/>
        <v>2331977400</v>
      </c>
      <c r="H4754" s="25" t="str">
        <f t="shared" si="595"/>
        <v>27</v>
      </c>
      <c r="I4754" s="25" t="str">
        <f t="shared" si="596"/>
        <v>10</v>
      </c>
      <c r="J4754" s="25" t="str">
        <f t="shared" si="597"/>
        <v>2018</v>
      </c>
      <c r="K4754" s="25" t="str">
        <f t="shared" si="598"/>
        <v>1</v>
      </c>
      <c r="L4754" s="25" t="str">
        <f t="shared" si="599"/>
        <v>301506</v>
      </c>
      <c r="M4754" s="25" t="str">
        <f t="shared" si="600"/>
        <v>FATMAWATI 1</v>
      </c>
    </row>
    <row r="4755" spans="2:13" x14ac:dyDescent="0.25">
      <c r="B4755" s="6">
        <v>43400</v>
      </c>
      <c r="C4755" s="4" t="s">
        <v>2667</v>
      </c>
      <c r="D4755" s="5">
        <v>180000</v>
      </c>
      <c r="E4755" s="5">
        <v>0</v>
      </c>
      <c r="F4755" s="5">
        <f t="shared" si="594"/>
        <v>2332157400</v>
      </c>
      <c r="H4755" s="25" t="str">
        <f t="shared" si="595"/>
        <v>27</v>
      </c>
      <c r="I4755" s="25" t="str">
        <f t="shared" si="596"/>
        <v>10</v>
      </c>
      <c r="J4755" s="25" t="str">
        <f t="shared" si="597"/>
        <v>2018</v>
      </c>
      <c r="K4755" s="25" t="str">
        <f t="shared" si="598"/>
        <v>1</v>
      </c>
      <c r="L4755" s="25" t="str">
        <f t="shared" si="599"/>
        <v>301503</v>
      </c>
      <c r="M4755" s="25" t="str">
        <f t="shared" si="600"/>
        <v>CIPUTAT 1</v>
      </c>
    </row>
    <row r="4756" spans="2:13" x14ac:dyDescent="0.25">
      <c r="B4756" s="6">
        <v>43400</v>
      </c>
      <c r="C4756" s="4" t="s">
        <v>2670</v>
      </c>
      <c r="D4756" s="5">
        <v>1095000</v>
      </c>
      <c r="E4756" s="5">
        <v>0</v>
      </c>
      <c r="F4756" s="5">
        <f t="shared" si="594"/>
        <v>2333252400</v>
      </c>
      <c r="H4756" s="25" t="str">
        <f t="shared" si="595"/>
        <v>27</v>
      </c>
      <c r="I4756" s="25" t="str">
        <f t="shared" si="596"/>
        <v>10</v>
      </c>
      <c r="J4756" s="25" t="str">
        <f t="shared" si="597"/>
        <v>2018</v>
      </c>
      <c r="K4756" s="25" t="str">
        <f t="shared" si="598"/>
        <v>1</v>
      </c>
      <c r="L4756" s="25" t="str">
        <f t="shared" si="599"/>
        <v>301506</v>
      </c>
      <c r="M4756" s="25" t="str">
        <f t="shared" si="600"/>
        <v>FATMAWATI 1</v>
      </c>
    </row>
    <row r="4757" spans="2:13" x14ac:dyDescent="0.25">
      <c r="B4757" s="6">
        <v>43400</v>
      </c>
      <c r="C4757" s="4" t="s">
        <v>2671</v>
      </c>
      <c r="D4757" s="5">
        <v>3907500</v>
      </c>
      <c r="E4757" s="5">
        <v>0</v>
      </c>
      <c r="F4757" s="5">
        <f t="shared" si="594"/>
        <v>2337159900</v>
      </c>
      <c r="H4757" s="25" t="str">
        <f t="shared" si="595"/>
        <v>27</v>
      </c>
      <c r="I4757" s="25" t="str">
        <f t="shared" si="596"/>
        <v>10</v>
      </c>
      <c r="J4757" s="25" t="str">
        <f t="shared" si="597"/>
        <v>2018</v>
      </c>
      <c r="K4757" s="25" t="str">
        <f t="shared" si="598"/>
        <v>1</v>
      </c>
      <c r="L4757" s="25" t="str">
        <f t="shared" si="599"/>
        <v>301514</v>
      </c>
      <c r="M4757" s="25" t="str">
        <f t="shared" si="600"/>
        <v>PS REBO</v>
      </c>
    </row>
    <row r="4758" spans="2:13" x14ac:dyDescent="0.25">
      <c r="B4758" s="6">
        <v>43400</v>
      </c>
      <c r="C4758" s="4" t="s">
        <v>2672</v>
      </c>
      <c r="D4758" s="5">
        <v>1695000</v>
      </c>
      <c r="E4758" s="5">
        <v>0</v>
      </c>
      <c r="F4758" s="5">
        <f t="shared" si="594"/>
        <v>2338854900</v>
      </c>
      <c r="H4758" s="25" t="str">
        <f t="shared" si="595"/>
        <v>27</v>
      </c>
      <c r="I4758" s="25" t="str">
        <f t="shared" si="596"/>
        <v>10</v>
      </c>
      <c r="J4758" s="25" t="str">
        <f t="shared" si="597"/>
        <v>2018</v>
      </c>
      <c r="K4758" s="25" t="str">
        <f t="shared" si="598"/>
        <v>1</v>
      </c>
      <c r="L4758" s="25" t="str">
        <f t="shared" si="599"/>
        <v>301510</v>
      </c>
      <c r="M4758" s="25" t="str">
        <f t="shared" si="600"/>
        <v>LT AGUNG 1</v>
      </c>
    </row>
    <row r="4759" spans="2:13" x14ac:dyDescent="0.25">
      <c r="B4759" s="6">
        <v>43400</v>
      </c>
      <c r="C4759" s="4" t="s">
        <v>2673</v>
      </c>
      <c r="D4759" s="5">
        <v>1260000</v>
      </c>
      <c r="E4759" s="5">
        <v>0</v>
      </c>
      <c r="F4759" s="5">
        <f t="shared" si="594"/>
        <v>2340114900</v>
      </c>
      <c r="H4759" s="25" t="str">
        <f t="shared" si="595"/>
        <v>27</v>
      </c>
      <c r="I4759" s="25" t="str">
        <f t="shared" si="596"/>
        <v>10</v>
      </c>
      <c r="J4759" s="25" t="str">
        <f t="shared" si="597"/>
        <v>2018</v>
      </c>
      <c r="K4759" s="25" t="str">
        <f t="shared" si="598"/>
        <v>1</v>
      </c>
      <c r="L4759" s="25" t="str">
        <f t="shared" si="599"/>
        <v>301516</v>
      </c>
      <c r="M4759" s="25" t="str">
        <f t="shared" si="600"/>
        <v>DUKUH 3</v>
      </c>
    </row>
    <row r="4760" spans="2:13" x14ac:dyDescent="0.25">
      <c r="B4760" s="6">
        <v>43400</v>
      </c>
      <c r="C4760" s="4" t="s">
        <v>2674</v>
      </c>
      <c r="D4760" s="5">
        <v>900000</v>
      </c>
      <c r="E4760" s="5">
        <v>0</v>
      </c>
      <c r="F4760" s="5">
        <f t="shared" si="594"/>
        <v>2341014900</v>
      </c>
      <c r="H4760" s="25" t="str">
        <f t="shared" si="595"/>
        <v>27</v>
      </c>
      <c r="I4760" s="25" t="str">
        <f t="shared" si="596"/>
        <v>10</v>
      </c>
      <c r="J4760" s="25" t="str">
        <f t="shared" si="597"/>
        <v>2018</v>
      </c>
      <c r="K4760" s="25" t="str">
        <f t="shared" si="598"/>
        <v>1</v>
      </c>
      <c r="L4760" s="25" t="str">
        <f t="shared" si="599"/>
        <v>301508</v>
      </c>
      <c r="M4760" s="25" t="str">
        <f t="shared" si="600"/>
        <v>AMPERA 1</v>
      </c>
    </row>
    <row r="4761" spans="2:13" x14ac:dyDescent="0.25">
      <c r="B4761" s="6">
        <v>43400</v>
      </c>
      <c r="C4761" s="4" t="s">
        <v>2675</v>
      </c>
      <c r="D4761" s="5">
        <v>487500</v>
      </c>
      <c r="E4761" s="5">
        <v>0</v>
      </c>
      <c r="F4761" s="5">
        <f t="shared" si="594"/>
        <v>2341502400</v>
      </c>
      <c r="H4761" s="25" t="str">
        <f t="shared" si="595"/>
        <v>27</v>
      </c>
      <c r="I4761" s="25" t="str">
        <f t="shared" si="596"/>
        <v>10</v>
      </c>
      <c r="J4761" s="25" t="str">
        <f t="shared" si="597"/>
        <v>2018</v>
      </c>
      <c r="K4761" s="25" t="str">
        <f t="shared" si="598"/>
        <v>1</v>
      </c>
      <c r="L4761" s="25" t="str">
        <f t="shared" si="599"/>
        <v>301507</v>
      </c>
      <c r="M4761" s="25" t="str">
        <f t="shared" si="600"/>
        <v>AMPERA 2</v>
      </c>
    </row>
    <row r="4762" spans="2:13" x14ac:dyDescent="0.25">
      <c r="B4762" s="6">
        <v>43400</v>
      </c>
      <c r="C4762" s="4" t="s">
        <v>2672</v>
      </c>
      <c r="D4762" s="5">
        <v>465000</v>
      </c>
      <c r="E4762" s="5">
        <v>0</v>
      </c>
      <c r="F4762" s="5">
        <f t="shared" si="594"/>
        <v>2341967400</v>
      </c>
      <c r="H4762" s="25" t="str">
        <f t="shared" si="595"/>
        <v>27</v>
      </c>
      <c r="I4762" s="25" t="str">
        <f t="shared" si="596"/>
        <v>10</v>
      </c>
      <c r="J4762" s="25" t="str">
        <f t="shared" si="597"/>
        <v>2018</v>
      </c>
      <c r="K4762" s="25" t="str">
        <f t="shared" si="598"/>
        <v>1</v>
      </c>
      <c r="L4762" s="25" t="str">
        <f t="shared" si="599"/>
        <v>301510</v>
      </c>
      <c r="M4762" s="25" t="str">
        <f t="shared" si="600"/>
        <v>LT AGUNG 1</v>
      </c>
    </row>
    <row r="4763" spans="2:13" x14ac:dyDescent="0.25">
      <c r="B4763" s="6">
        <v>43400</v>
      </c>
      <c r="C4763" s="4" t="s">
        <v>2676</v>
      </c>
      <c r="D4763" s="5">
        <v>660000</v>
      </c>
      <c r="E4763" s="5">
        <v>0</v>
      </c>
      <c r="F4763" s="5">
        <f t="shared" si="594"/>
        <v>2342627400</v>
      </c>
      <c r="H4763" s="25" t="str">
        <f t="shared" si="595"/>
        <v>27</v>
      </c>
      <c r="I4763" s="25" t="str">
        <f t="shared" si="596"/>
        <v>10</v>
      </c>
      <c r="J4763" s="25" t="str">
        <f t="shared" si="597"/>
        <v>2018</v>
      </c>
      <c r="K4763" s="25" t="str">
        <f t="shared" si="598"/>
        <v>1</v>
      </c>
      <c r="L4763" s="25" t="str">
        <f t="shared" si="599"/>
        <v>301509</v>
      </c>
      <c r="M4763" s="25" t="str">
        <f t="shared" si="600"/>
        <v>LT AGUNG 2</v>
      </c>
    </row>
    <row r="4764" spans="2:13" x14ac:dyDescent="0.25">
      <c r="B4764" s="6">
        <v>43400</v>
      </c>
      <c r="C4764" s="4" t="s">
        <v>2677</v>
      </c>
      <c r="D4764" s="5">
        <v>120000</v>
      </c>
      <c r="E4764" s="5">
        <v>0</v>
      </c>
      <c r="F4764" s="5">
        <f t="shared" si="594"/>
        <v>2342747400</v>
      </c>
      <c r="H4764" s="25" t="str">
        <f t="shared" si="595"/>
        <v>27</v>
      </c>
      <c r="I4764" s="25" t="str">
        <f t="shared" si="596"/>
        <v>10</v>
      </c>
      <c r="J4764" s="25" t="str">
        <f t="shared" si="597"/>
        <v>2018</v>
      </c>
      <c r="K4764" s="25" t="str">
        <f t="shared" si="598"/>
        <v>1</v>
      </c>
      <c r="L4764" s="25" t="str">
        <f t="shared" si="599"/>
        <v>301512</v>
      </c>
      <c r="M4764" s="25" t="str">
        <f t="shared" si="600"/>
        <v>GEDONG 1</v>
      </c>
    </row>
    <row r="4765" spans="2:13" x14ac:dyDescent="0.25">
      <c r="B4765" s="6">
        <v>43400</v>
      </c>
      <c r="C4765" s="4" t="s">
        <v>2675</v>
      </c>
      <c r="D4765" s="5">
        <v>750000</v>
      </c>
      <c r="E4765" s="5">
        <v>0</v>
      </c>
      <c r="F4765" s="5">
        <f t="shared" si="594"/>
        <v>2343497400</v>
      </c>
      <c r="H4765" s="25" t="str">
        <f t="shared" si="595"/>
        <v>27</v>
      </c>
      <c r="I4765" s="25" t="str">
        <f t="shared" si="596"/>
        <v>10</v>
      </c>
      <c r="J4765" s="25" t="str">
        <f t="shared" si="597"/>
        <v>2018</v>
      </c>
      <c r="K4765" s="25" t="str">
        <f t="shared" si="598"/>
        <v>1</v>
      </c>
      <c r="L4765" s="25" t="str">
        <f t="shared" si="599"/>
        <v>301507</v>
      </c>
      <c r="M4765" s="25" t="str">
        <f t="shared" si="600"/>
        <v>AMPERA 2</v>
      </c>
    </row>
    <row r="4766" spans="2:13" x14ac:dyDescent="0.25">
      <c r="B4766" s="6">
        <v>43400</v>
      </c>
      <c r="C4766" s="4" t="s">
        <v>2677</v>
      </c>
      <c r="D4766" s="5">
        <v>900000</v>
      </c>
      <c r="E4766" s="5">
        <v>0</v>
      </c>
      <c r="F4766" s="5">
        <f t="shared" si="594"/>
        <v>2344397400</v>
      </c>
      <c r="H4766" s="25" t="str">
        <f t="shared" si="595"/>
        <v>27</v>
      </c>
      <c r="I4766" s="25" t="str">
        <f t="shared" si="596"/>
        <v>10</v>
      </c>
      <c r="J4766" s="25" t="str">
        <f t="shared" si="597"/>
        <v>2018</v>
      </c>
      <c r="K4766" s="25" t="str">
        <f t="shared" si="598"/>
        <v>1</v>
      </c>
      <c r="L4766" s="25" t="str">
        <f t="shared" si="599"/>
        <v>301512</v>
      </c>
      <c r="M4766" s="25" t="str">
        <f t="shared" si="600"/>
        <v>GEDONG 1</v>
      </c>
    </row>
    <row r="4767" spans="2:13" x14ac:dyDescent="0.25">
      <c r="B4767" s="6">
        <v>43400</v>
      </c>
      <c r="C4767" s="4" t="s">
        <v>2678</v>
      </c>
      <c r="D4767" s="5">
        <v>322500</v>
      </c>
      <c r="E4767" s="5">
        <v>0</v>
      </c>
      <c r="F4767" s="5">
        <f t="shared" si="594"/>
        <v>2344719900</v>
      </c>
      <c r="H4767" s="25" t="str">
        <f t="shared" si="595"/>
        <v>27</v>
      </c>
      <c r="I4767" s="25" t="str">
        <f t="shared" si="596"/>
        <v>10</v>
      </c>
      <c r="J4767" s="25" t="str">
        <f t="shared" si="597"/>
        <v>2018</v>
      </c>
      <c r="K4767" s="25" t="str">
        <f t="shared" si="598"/>
        <v>1</v>
      </c>
      <c r="L4767" s="25" t="str">
        <f t="shared" si="599"/>
        <v>301511</v>
      </c>
      <c r="M4767" s="25" t="str">
        <f t="shared" si="600"/>
        <v>GEDONG 2</v>
      </c>
    </row>
    <row r="4768" spans="2:13" x14ac:dyDescent="0.25">
      <c r="B4768" s="6">
        <v>43400</v>
      </c>
      <c r="C4768" s="4" t="s">
        <v>2679</v>
      </c>
      <c r="D4768" s="5">
        <v>97500</v>
      </c>
      <c r="E4768" s="5">
        <v>0</v>
      </c>
      <c r="F4768" s="5">
        <f t="shared" si="594"/>
        <v>2344817400</v>
      </c>
      <c r="H4768" s="25" t="str">
        <f t="shared" si="595"/>
        <v>27</v>
      </c>
      <c r="I4768" s="25" t="str">
        <f t="shared" si="596"/>
        <v>10</v>
      </c>
      <c r="J4768" s="25" t="str">
        <f t="shared" si="597"/>
        <v>2018</v>
      </c>
      <c r="K4768" s="25" t="str">
        <f t="shared" si="598"/>
        <v>1</v>
      </c>
      <c r="L4768" s="25" t="str">
        <f t="shared" si="599"/>
        <v>301513</v>
      </c>
      <c r="M4768" s="25" t="str">
        <f t="shared" si="600"/>
        <v>KP RAMBUTAN</v>
      </c>
    </row>
    <row r="4769" spans="2:13" x14ac:dyDescent="0.25">
      <c r="B4769" s="6">
        <v>43400</v>
      </c>
      <c r="C4769" s="4" t="s">
        <v>2680</v>
      </c>
      <c r="D4769" s="5">
        <v>193500</v>
      </c>
      <c r="E4769" s="5">
        <v>0</v>
      </c>
      <c r="F4769" s="5">
        <f t="shared" si="594"/>
        <v>2345010900</v>
      </c>
      <c r="H4769" s="25" t="str">
        <f t="shared" si="595"/>
        <v>27</v>
      </c>
      <c r="I4769" s="25" t="str">
        <f t="shared" si="596"/>
        <v>10</v>
      </c>
      <c r="J4769" s="25" t="str">
        <f t="shared" si="597"/>
        <v>2018</v>
      </c>
      <c r="K4769" s="25" t="str">
        <f t="shared" si="598"/>
        <v>1</v>
      </c>
      <c r="L4769" s="25" t="str">
        <f t="shared" si="599"/>
        <v>301515</v>
      </c>
      <c r="M4769" s="25" t="str">
        <f t="shared" si="600"/>
        <v>DUKUH 1</v>
      </c>
    </row>
    <row r="4770" spans="2:13" x14ac:dyDescent="0.25">
      <c r="B4770" s="6">
        <v>43400</v>
      </c>
      <c r="C4770" s="4" t="s">
        <v>2679</v>
      </c>
      <c r="D4770" s="5">
        <v>510000</v>
      </c>
      <c r="E4770" s="5">
        <v>0</v>
      </c>
      <c r="F4770" s="5">
        <f t="shared" si="594"/>
        <v>2345520900</v>
      </c>
      <c r="H4770" s="25" t="str">
        <f t="shared" si="595"/>
        <v>27</v>
      </c>
      <c r="I4770" s="25" t="str">
        <f t="shared" si="596"/>
        <v>10</v>
      </c>
      <c r="J4770" s="25" t="str">
        <f t="shared" si="597"/>
        <v>2018</v>
      </c>
      <c r="K4770" s="25" t="str">
        <f t="shared" si="598"/>
        <v>1</v>
      </c>
      <c r="L4770" s="25" t="str">
        <f t="shared" si="599"/>
        <v>301513</v>
      </c>
      <c r="M4770" s="25" t="str">
        <f t="shared" si="600"/>
        <v>KP RAMBUTAN</v>
      </c>
    </row>
    <row r="4771" spans="2:13" x14ac:dyDescent="0.25">
      <c r="B4771" s="6">
        <v>43400</v>
      </c>
      <c r="C4771" s="4" t="s">
        <v>2673</v>
      </c>
      <c r="D4771" s="5">
        <v>129000</v>
      </c>
      <c r="E4771" s="5">
        <v>0</v>
      </c>
      <c r="F4771" s="5">
        <f t="shared" si="594"/>
        <v>2345649900</v>
      </c>
      <c r="H4771" s="25" t="str">
        <f t="shared" si="595"/>
        <v>27</v>
      </c>
      <c r="I4771" s="25" t="str">
        <f t="shared" si="596"/>
        <v>10</v>
      </c>
      <c r="J4771" s="25" t="str">
        <f t="shared" si="597"/>
        <v>2018</v>
      </c>
      <c r="K4771" s="25" t="str">
        <f t="shared" si="598"/>
        <v>1</v>
      </c>
      <c r="L4771" s="25" t="str">
        <f t="shared" si="599"/>
        <v>301516</v>
      </c>
      <c r="M4771" s="25" t="str">
        <f t="shared" si="600"/>
        <v>DUKUH 3</v>
      </c>
    </row>
    <row r="4772" spans="2:13" x14ac:dyDescent="0.25">
      <c r="B4772" s="6">
        <v>43400</v>
      </c>
      <c r="C4772" s="4" t="s">
        <v>2674</v>
      </c>
      <c r="D4772" s="5">
        <v>420000</v>
      </c>
      <c r="E4772" s="5">
        <v>0</v>
      </c>
      <c r="F4772" s="5">
        <f t="shared" si="594"/>
        <v>2346069900</v>
      </c>
      <c r="H4772" s="25" t="str">
        <f t="shared" si="595"/>
        <v>27</v>
      </c>
      <c r="I4772" s="25" t="str">
        <f t="shared" si="596"/>
        <v>10</v>
      </c>
      <c r="J4772" s="25" t="str">
        <f t="shared" si="597"/>
        <v>2018</v>
      </c>
      <c r="K4772" s="25" t="str">
        <f t="shared" si="598"/>
        <v>1</v>
      </c>
      <c r="L4772" s="25" t="str">
        <f t="shared" si="599"/>
        <v>301508</v>
      </c>
      <c r="M4772" s="25" t="str">
        <f t="shared" si="600"/>
        <v>AMPERA 1</v>
      </c>
    </row>
    <row r="4773" spans="2:13" x14ac:dyDescent="0.25">
      <c r="B4773" s="6">
        <v>43400</v>
      </c>
      <c r="C4773" s="4" t="s">
        <v>2680</v>
      </c>
      <c r="D4773" s="5">
        <v>1470000</v>
      </c>
      <c r="E4773" s="5">
        <v>0</v>
      </c>
      <c r="F4773" s="5">
        <f t="shared" si="594"/>
        <v>2347539900</v>
      </c>
      <c r="H4773" s="25" t="str">
        <f t="shared" si="595"/>
        <v>27</v>
      </c>
      <c r="I4773" s="25" t="str">
        <f t="shared" si="596"/>
        <v>10</v>
      </c>
      <c r="J4773" s="25" t="str">
        <f t="shared" si="597"/>
        <v>2018</v>
      </c>
      <c r="K4773" s="25" t="str">
        <f t="shared" si="598"/>
        <v>1</v>
      </c>
      <c r="L4773" s="25" t="str">
        <f t="shared" si="599"/>
        <v>301515</v>
      </c>
      <c r="M4773" s="25" t="str">
        <f t="shared" si="600"/>
        <v>DUKUH 1</v>
      </c>
    </row>
    <row r="4774" spans="2:13" x14ac:dyDescent="0.25">
      <c r="B4774" s="6">
        <v>43400</v>
      </c>
      <c r="C4774" s="4" t="s">
        <v>2676</v>
      </c>
      <c r="D4774" s="5">
        <v>2025000</v>
      </c>
      <c r="E4774" s="5">
        <v>0</v>
      </c>
      <c r="F4774" s="5">
        <f t="shared" ref="F4774:F4837" si="601">F4773+D4774-E4774</f>
        <v>2349564900</v>
      </c>
      <c r="H4774" s="25" t="str">
        <f t="shared" si="595"/>
        <v>27</v>
      </c>
      <c r="I4774" s="25" t="str">
        <f t="shared" si="596"/>
        <v>10</v>
      </c>
      <c r="J4774" s="25" t="str">
        <f t="shared" si="597"/>
        <v>2018</v>
      </c>
      <c r="K4774" s="25" t="str">
        <f t="shared" si="598"/>
        <v>1</v>
      </c>
      <c r="L4774" s="25" t="str">
        <f t="shared" si="599"/>
        <v>301509</v>
      </c>
      <c r="M4774" s="25" t="str">
        <f t="shared" si="600"/>
        <v>LT AGUNG 2</v>
      </c>
    </row>
    <row r="4775" spans="2:13" x14ac:dyDescent="0.25">
      <c r="B4775" s="6">
        <v>43400</v>
      </c>
      <c r="C4775" s="4" t="s">
        <v>2678</v>
      </c>
      <c r="D4775" s="5">
        <v>1162500</v>
      </c>
      <c r="E4775" s="5">
        <v>0</v>
      </c>
      <c r="F4775" s="5">
        <f t="shared" si="601"/>
        <v>2350727400</v>
      </c>
      <c r="H4775" s="25" t="str">
        <f t="shared" si="595"/>
        <v>27</v>
      </c>
      <c r="I4775" s="25" t="str">
        <f t="shared" si="596"/>
        <v>10</v>
      </c>
      <c r="J4775" s="25" t="str">
        <f t="shared" si="597"/>
        <v>2018</v>
      </c>
      <c r="K4775" s="25" t="str">
        <f t="shared" si="598"/>
        <v>1</v>
      </c>
      <c r="L4775" s="25" t="str">
        <f t="shared" si="599"/>
        <v>301511</v>
      </c>
      <c r="M4775" s="25" t="str">
        <f t="shared" si="600"/>
        <v>GEDONG 2</v>
      </c>
    </row>
    <row r="4776" spans="2:13" x14ac:dyDescent="0.25">
      <c r="B4776" s="6">
        <v>43400</v>
      </c>
      <c r="C4776" s="4" t="s">
        <v>2671</v>
      </c>
      <c r="D4776" s="5">
        <v>435000</v>
      </c>
      <c r="E4776" s="5">
        <v>0</v>
      </c>
      <c r="F4776" s="5">
        <f t="shared" si="601"/>
        <v>2351162400</v>
      </c>
      <c r="H4776" s="25" t="str">
        <f t="shared" si="595"/>
        <v>27</v>
      </c>
      <c r="I4776" s="25" t="str">
        <f t="shared" si="596"/>
        <v>10</v>
      </c>
      <c r="J4776" s="25" t="str">
        <f t="shared" si="597"/>
        <v>2018</v>
      </c>
      <c r="K4776" s="25" t="str">
        <f t="shared" si="598"/>
        <v>1</v>
      </c>
      <c r="L4776" s="25" t="str">
        <f t="shared" si="599"/>
        <v>301514</v>
      </c>
      <c r="M4776" s="25" t="str">
        <f t="shared" si="600"/>
        <v>PS REBO</v>
      </c>
    </row>
    <row r="4777" spans="2:13" x14ac:dyDescent="0.25">
      <c r="B4777" s="6">
        <v>43400</v>
      </c>
      <c r="C4777" s="4" t="s">
        <v>2681</v>
      </c>
      <c r="D4777" s="5">
        <v>330000</v>
      </c>
      <c r="E4777" s="5">
        <v>0</v>
      </c>
      <c r="F4777" s="5">
        <f t="shared" si="601"/>
        <v>2351492400</v>
      </c>
      <c r="H4777" s="25" t="str">
        <f t="shared" si="595"/>
        <v>27</v>
      </c>
      <c r="I4777" s="25" t="str">
        <f t="shared" si="596"/>
        <v>10</v>
      </c>
      <c r="J4777" s="25" t="str">
        <f t="shared" si="597"/>
        <v>2018</v>
      </c>
      <c r="K4777" s="25" t="str">
        <f t="shared" si="598"/>
        <v>1</v>
      </c>
      <c r="L4777" s="25" t="str">
        <f t="shared" si="599"/>
        <v>301534</v>
      </c>
      <c r="M4777" s="25" t="str">
        <f t="shared" si="600"/>
        <v>LT AGUNG 3</v>
      </c>
    </row>
    <row r="4778" spans="2:13" x14ac:dyDescent="0.25">
      <c r="B4778" s="6">
        <v>43401</v>
      </c>
      <c r="C4778" s="4" t="s">
        <v>2682</v>
      </c>
      <c r="D4778" s="5">
        <v>675000</v>
      </c>
      <c r="E4778" s="5">
        <v>0</v>
      </c>
      <c r="F4778" s="5">
        <f t="shared" si="601"/>
        <v>2352167400</v>
      </c>
      <c r="H4778" s="25" t="str">
        <f t="shared" si="595"/>
        <v>27</v>
      </c>
      <c r="I4778" s="25" t="str">
        <f t="shared" si="596"/>
        <v>10</v>
      </c>
      <c r="J4778" s="25" t="str">
        <f t="shared" si="597"/>
        <v>2018</v>
      </c>
      <c r="K4778" s="25" t="str">
        <f t="shared" si="598"/>
        <v>2</v>
      </c>
      <c r="L4778" s="25" t="str">
        <f t="shared" si="599"/>
        <v>301513</v>
      </c>
      <c r="M4778" s="25" t="str">
        <f t="shared" si="600"/>
        <v>KP RAMBUTAN</v>
      </c>
    </row>
    <row r="4779" spans="2:13" x14ac:dyDescent="0.25">
      <c r="B4779" s="6">
        <v>43401</v>
      </c>
      <c r="C4779" s="4" t="s">
        <v>2683</v>
      </c>
      <c r="D4779" s="5">
        <v>375000</v>
      </c>
      <c r="E4779" s="5">
        <v>0</v>
      </c>
      <c r="F4779" s="5">
        <f t="shared" si="601"/>
        <v>2352542400</v>
      </c>
      <c r="H4779" s="25" t="str">
        <f t="shared" si="595"/>
        <v>27</v>
      </c>
      <c r="I4779" s="25" t="str">
        <f t="shared" si="596"/>
        <v>10</v>
      </c>
      <c r="J4779" s="25" t="str">
        <f t="shared" si="597"/>
        <v>2018</v>
      </c>
      <c r="K4779" s="25" t="str">
        <f t="shared" si="598"/>
        <v>2</v>
      </c>
      <c r="L4779" s="25" t="str">
        <f t="shared" si="599"/>
        <v>301510</v>
      </c>
      <c r="M4779" s="25" t="str">
        <f t="shared" si="600"/>
        <v>LT AGUNG 1</v>
      </c>
    </row>
    <row r="4780" spans="2:13" x14ac:dyDescent="0.25">
      <c r="B4780" s="6">
        <v>43401</v>
      </c>
      <c r="C4780" s="4" t="s">
        <v>2684</v>
      </c>
      <c r="D4780" s="5">
        <v>270000</v>
      </c>
      <c r="E4780" s="5">
        <v>0</v>
      </c>
      <c r="F4780" s="5">
        <f t="shared" si="601"/>
        <v>2352812400</v>
      </c>
      <c r="H4780" s="25" t="str">
        <f t="shared" si="595"/>
        <v>27</v>
      </c>
      <c r="I4780" s="25" t="str">
        <f t="shared" si="596"/>
        <v>10</v>
      </c>
      <c r="J4780" s="25" t="str">
        <f t="shared" si="597"/>
        <v>2018</v>
      </c>
      <c r="K4780" s="25" t="str">
        <f t="shared" si="598"/>
        <v>2</v>
      </c>
      <c r="L4780" s="25" t="str">
        <f t="shared" si="599"/>
        <v>301503</v>
      </c>
      <c r="M4780" s="25" t="str">
        <f t="shared" si="600"/>
        <v>CIPUTAT 1</v>
      </c>
    </row>
    <row r="4781" spans="2:13" x14ac:dyDescent="0.25">
      <c r="B4781" s="6">
        <v>43401</v>
      </c>
      <c r="C4781" s="4" t="s">
        <v>2685</v>
      </c>
      <c r="D4781" s="5">
        <v>420000</v>
      </c>
      <c r="E4781" s="5">
        <v>0</v>
      </c>
      <c r="F4781" s="5">
        <f t="shared" si="601"/>
        <v>2353232400</v>
      </c>
      <c r="H4781" s="25" t="str">
        <f t="shared" si="595"/>
        <v>27</v>
      </c>
      <c r="I4781" s="25" t="str">
        <f t="shared" si="596"/>
        <v>10</v>
      </c>
      <c r="J4781" s="25" t="str">
        <f t="shared" si="597"/>
        <v>2018</v>
      </c>
      <c r="K4781" s="25" t="str">
        <f t="shared" si="598"/>
        <v>2</v>
      </c>
      <c r="L4781" s="25" t="str">
        <f t="shared" si="599"/>
        <v>301507</v>
      </c>
      <c r="M4781" s="25" t="str">
        <f t="shared" si="600"/>
        <v>AMPERA 2</v>
      </c>
    </row>
    <row r="4782" spans="2:13" x14ac:dyDescent="0.25">
      <c r="B4782" s="6">
        <v>43401</v>
      </c>
      <c r="C4782" s="4" t="s">
        <v>2686</v>
      </c>
      <c r="D4782" s="5">
        <v>405000</v>
      </c>
      <c r="E4782" s="5">
        <v>0</v>
      </c>
      <c r="F4782" s="5">
        <f t="shared" si="601"/>
        <v>2353637400</v>
      </c>
      <c r="H4782" s="25" t="str">
        <f t="shared" si="595"/>
        <v>27</v>
      </c>
      <c r="I4782" s="25" t="str">
        <f t="shared" si="596"/>
        <v>10</v>
      </c>
      <c r="J4782" s="25" t="str">
        <f t="shared" si="597"/>
        <v>2018</v>
      </c>
      <c r="K4782" s="25" t="str">
        <f t="shared" si="598"/>
        <v>2</v>
      </c>
      <c r="L4782" s="25" t="str">
        <f t="shared" si="599"/>
        <v>301506</v>
      </c>
      <c r="M4782" s="25" t="str">
        <f t="shared" si="600"/>
        <v>FATMAWATI 1</v>
      </c>
    </row>
    <row r="4783" spans="2:13" x14ac:dyDescent="0.25">
      <c r="B4783" s="6">
        <v>43401</v>
      </c>
      <c r="C4783" s="4" t="s">
        <v>2684</v>
      </c>
      <c r="D4783" s="5">
        <v>825000</v>
      </c>
      <c r="E4783" s="5">
        <v>0</v>
      </c>
      <c r="F4783" s="5">
        <f t="shared" si="601"/>
        <v>2354462400</v>
      </c>
      <c r="H4783" s="25" t="str">
        <f t="shared" si="595"/>
        <v>27</v>
      </c>
      <c r="I4783" s="25" t="str">
        <f t="shared" si="596"/>
        <v>10</v>
      </c>
      <c r="J4783" s="25" t="str">
        <f t="shared" si="597"/>
        <v>2018</v>
      </c>
      <c r="K4783" s="25" t="str">
        <f t="shared" si="598"/>
        <v>2</v>
      </c>
      <c r="L4783" s="25" t="str">
        <f t="shared" si="599"/>
        <v>301503</v>
      </c>
      <c r="M4783" s="25" t="str">
        <f t="shared" si="600"/>
        <v>CIPUTAT 1</v>
      </c>
    </row>
    <row r="4784" spans="2:13" x14ac:dyDescent="0.25">
      <c r="B4784" s="6">
        <v>43401</v>
      </c>
      <c r="C4784" s="4" t="s">
        <v>2687</v>
      </c>
      <c r="D4784" s="5">
        <v>405000</v>
      </c>
      <c r="E4784" s="5">
        <v>0</v>
      </c>
      <c r="F4784" s="5">
        <f t="shared" si="601"/>
        <v>2354867400</v>
      </c>
      <c r="H4784" s="25" t="str">
        <f t="shared" si="595"/>
        <v>27</v>
      </c>
      <c r="I4784" s="25" t="str">
        <f t="shared" si="596"/>
        <v>10</v>
      </c>
      <c r="J4784" s="25" t="str">
        <f t="shared" si="597"/>
        <v>2018</v>
      </c>
      <c r="K4784" s="25" t="str">
        <f t="shared" si="598"/>
        <v>2</v>
      </c>
      <c r="L4784" s="25" t="str">
        <f t="shared" si="599"/>
        <v>301505</v>
      </c>
      <c r="M4784" s="25" t="str">
        <f t="shared" si="600"/>
        <v>FATMAWATI 2</v>
      </c>
    </row>
    <row r="4785" spans="2:13" x14ac:dyDescent="0.25">
      <c r="B4785" s="6">
        <v>43401</v>
      </c>
      <c r="C4785" s="4" t="s">
        <v>2688</v>
      </c>
      <c r="D4785" s="5">
        <v>451500</v>
      </c>
      <c r="E4785" s="5">
        <v>0</v>
      </c>
      <c r="F4785" s="5">
        <f t="shared" si="601"/>
        <v>2355318900</v>
      </c>
      <c r="H4785" s="25" t="str">
        <f t="shared" si="595"/>
        <v>27</v>
      </c>
      <c r="I4785" s="25" t="str">
        <f t="shared" si="596"/>
        <v>10</v>
      </c>
      <c r="J4785" s="25" t="str">
        <f t="shared" si="597"/>
        <v>2018</v>
      </c>
      <c r="K4785" s="25" t="str">
        <f t="shared" si="598"/>
        <v>2</v>
      </c>
      <c r="L4785" s="25" t="str">
        <f t="shared" si="599"/>
        <v>301516</v>
      </c>
      <c r="M4785" s="25" t="str">
        <f t="shared" si="600"/>
        <v>DUKUH 3</v>
      </c>
    </row>
    <row r="4786" spans="2:13" x14ac:dyDescent="0.25">
      <c r="B4786" s="6">
        <v>43401</v>
      </c>
      <c r="C4786" s="4" t="s">
        <v>2685</v>
      </c>
      <c r="D4786" s="5">
        <v>990000</v>
      </c>
      <c r="E4786" s="5">
        <v>0</v>
      </c>
      <c r="F4786" s="5">
        <f t="shared" si="601"/>
        <v>2356308900</v>
      </c>
      <c r="H4786" s="25" t="str">
        <f t="shared" si="595"/>
        <v>27</v>
      </c>
      <c r="I4786" s="25" t="str">
        <f t="shared" si="596"/>
        <v>10</v>
      </c>
      <c r="J4786" s="25" t="str">
        <f t="shared" si="597"/>
        <v>2018</v>
      </c>
      <c r="K4786" s="25" t="str">
        <f t="shared" si="598"/>
        <v>2</v>
      </c>
      <c r="L4786" s="25" t="str">
        <f t="shared" si="599"/>
        <v>301507</v>
      </c>
      <c r="M4786" s="25" t="str">
        <f t="shared" si="600"/>
        <v>AMPERA 2</v>
      </c>
    </row>
    <row r="4787" spans="2:13" x14ac:dyDescent="0.25">
      <c r="B4787" s="6">
        <v>43401</v>
      </c>
      <c r="C4787" s="4" t="s">
        <v>2689</v>
      </c>
      <c r="D4787" s="5">
        <v>615000</v>
      </c>
      <c r="E4787" s="5">
        <v>0</v>
      </c>
      <c r="F4787" s="5">
        <f t="shared" si="601"/>
        <v>2356923900</v>
      </c>
      <c r="H4787" s="25" t="str">
        <f t="shared" si="595"/>
        <v>27</v>
      </c>
      <c r="I4787" s="25" t="str">
        <f t="shared" si="596"/>
        <v>10</v>
      </c>
      <c r="J4787" s="25" t="str">
        <f t="shared" si="597"/>
        <v>2018</v>
      </c>
      <c r="K4787" s="25" t="str">
        <f t="shared" si="598"/>
        <v>2</v>
      </c>
      <c r="L4787" s="25" t="str">
        <f t="shared" si="599"/>
        <v>301512</v>
      </c>
      <c r="M4787" s="25" t="str">
        <f t="shared" si="600"/>
        <v>GEDONG 1</v>
      </c>
    </row>
    <row r="4788" spans="2:13" x14ac:dyDescent="0.25">
      <c r="B4788" s="6">
        <v>43401</v>
      </c>
      <c r="C4788" s="4" t="s">
        <v>2688</v>
      </c>
      <c r="D4788" s="5">
        <v>1740000</v>
      </c>
      <c r="E4788" s="5">
        <v>0</v>
      </c>
      <c r="F4788" s="5">
        <f t="shared" si="601"/>
        <v>2358663900</v>
      </c>
      <c r="H4788" s="25" t="str">
        <f t="shared" si="595"/>
        <v>27</v>
      </c>
      <c r="I4788" s="25" t="str">
        <f t="shared" si="596"/>
        <v>10</v>
      </c>
      <c r="J4788" s="25" t="str">
        <f t="shared" si="597"/>
        <v>2018</v>
      </c>
      <c r="K4788" s="25" t="str">
        <f t="shared" si="598"/>
        <v>2</v>
      </c>
      <c r="L4788" s="25" t="str">
        <f t="shared" si="599"/>
        <v>301516</v>
      </c>
      <c r="M4788" s="25" t="str">
        <f t="shared" si="600"/>
        <v>DUKUH 3</v>
      </c>
    </row>
    <row r="4789" spans="2:13" x14ac:dyDescent="0.25">
      <c r="B4789" s="6">
        <v>43401</v>
      </c>
      <c r="C4789" s="4" t="s">
        <v>2686</v>
      </c>
      <c r="D4789" s="5">
        <v>1065000</v>
      </c>
      <c r="E4789" s="5">
        <v>0</v>
      </c>
      <c r="F4789" s="5">
        <f t="shared" si="601"/>
        <v>2359728900</v>
      </c>
      <c r="H4789" s="25" t="str">
        <f t="shared" si="595"/>
        <v>27</v>
      </c>
      <c r="I4789" s="25" t="str">
        <f t="shared" si="596"/>
        <v>10</v>
      </c>
      <c r="J4789" s="25" t="str">
        <f t="shared" si="597"/>
        <v>2018</v>
      </c>
      <c r="K4789" s="25" t="str">
        <f t="shared" si="598"/>
        <v>2</v>
      </c>
      <c r="L4789" s="25" t="str">
        <f t="shared" si="599"/>
        <v>301506</v>
      </c>
      <c r="M4789" s="25" t="str">
        <f t="shared" si="600"/>
        <v>FATMAWATI 1</v>
      </c>
    </row>
    <row r="4790" spans="2:13" x14ac:dyDescent="0.25">
      <c r="B4790" s="6">
        <v>43401</v>
      </c>
      <c r="C4790" s="4" t="s">
        <v>2683</v>
      </c>
      <c r="D4790" s="5">
        <v>1500000</v>
      </c>
      <c r="E4790" s="5">
        <v>0</v>
      </c>
      <c r="F4790" s="5">
        <f t="shared" si="601"/>
        <v>2361228900</v>
      </c>
      <c r="H4790" s="25" t="str">
        <f t="shared" si="595"/>
        <v>27</v>
      </c>
      <c r="I4790" s="25" t="str">
        <f t="shared" si="596"/>
        <v>10</v>
      </c>
      <c r="J4790" s="25" t="str">
        <f t="shared" si="597"/>
        <v>2018</v>
      </c>
      <c r="K4790" s="25" t="str">
        <f t="shared" si="598"/>
        <v>2</v>
      </c>
      <c r="L4790" s="25" t="str">
        <f t="shared" si="599"/>
        <v>301510</v>
      </c>
      <c r="M4790" s="25" t="str">
        <f t="shared" si="600"/>
        <v>LT AGUNG 1</v>
      </c>
    </row>
    <row r="4791" spans="2:13" x14ac:dyDescent="0.25">
      <c r="B4791" s="6">
        <v>43401</v>
      </c>
      <c r="C4791" s="4" t="s">
        <v>2690</v>
      </c>
      <c r="D4791" s="5">
        <v>365500</v>
      </c>
      <c r="E4791" s="5">
        <v>0</v>
      </c>
      <c r="F4791" s="5">
        <f t="shared" si="601"/>
        <v>2361594400</v>
      </c>
      <c r="H4791" s="25" t="str">
        <f t="shared" si="595"/>
        <v>27</v>
      </c>
      <c r="I4791" s="25" t="str">
        <f t="shared" si="596"/>
        <v>10</v>
      </c>
      <c r="J4791" s="25" t="str">
        <f t="shared" si="597"/>
        <v>2018</v>
      </c>
      <c r="K4791" s="25" t="str">
        <f t="shared" si="598"/>
        <v>2</v>
      </c>
      <c r="L4791" s="25" t="str">
        <f t="shared" si="599"/>
        <v>301515</v>
      </c>
      <c r="M4791" s="25" t="str">
        <f t="shared" si="600"/>
        <v>DUKUH 1</v>
      </c>
    </row>
    <row r="4792" spans="2:13" x14ac:dyDescent="0.25">
      <c r="B4792" s="6">
        <v>43401</v>
      </c>
      <c r="C4792" s="4" t="s">
        <v>2682</v>
      </c>
      <c r="D4792" s="5">
        <v>165000</v>
      </c>
      <c r="E4792" s="5">
        <v>0</v>
      </c>
      <c r="F4792" s="5">
        <f t="shared" si="601"/>
        <v>2361759400</v>
      </c>
      <c r="H4792" s="25" t="str">
        <f t="shared" si="595"/>
        <v>27</v>
      </c>
      <c r="I4792" s="25" t="str">
        <f t="shared" si="596"/>
        <v>10</v>
      </c>
      <c r="J4792" s="25" t="str">
        <f t="shared" si="597"/>
        <v>2018</v>
      </c>
      <c r="K4792" s="25" t="str">
        <f t="shared" si="598"/>
        <v>2</v>
      </c>
      <c r="L4792" s="25" t="str">
        <f t="shared" si="599"/>
        <v>301513</v>
      </c>
      <c r="M4792" s="25" t="str">
        <f t="shared" si="600"/>
        <v>KP RAMBUTAN</v>
      </c>
    </row>
    <row r="4793" spans="2:13" x14ac:dyDescent="0.25">
      <c r="B4793" s="6">
        <v>43401</v>
      </c>
      <c r="C4793" s="4" t="s">
        <v>2691</v>
      </c>
      <c r="D4793" s="5">
        <v>465000</v>
      </c>
      <c r="E4793" s="5">
        <v>0</v>
      </c>
      <c r="F4793" s="5">
        <f t="shared" si="601"/>
        <v>2362224400</v>
      </c>
      <c r="H4793" s="25" t="str">
        <f t="shared" si="595"/>
        <v>27</v>
      </c>
      <c r="I4793" s="25" t="str">
        <f t="shared" si="596"/>
        <v>10</v>
      </c>
      <c r="J4793" s="25" t="str">
        <f t="shared" si="597"/>
        <v>2018</v>
      </c>
      <c r="K4793" s="25" t="str">
        <f t="shared" si="598"/>
        <v>2</v>
      </c>
      <c r="L4793" s="25" t="str">
        <f t="shared" si="599"/>
        <v>301508</v>
      </c>
      <c r="M4793" s="25" t="str">
        <f t="shared" si="600"/>
        <v>AMPERA 1</v>
      </c>
    </row>
    <row r="4794" spans="2:13" x14ac:dyDescent="0.25">
      <c r="B4794" s="6">
        <v>43401</v>
      </c>
      <c r="C4794" s="4" t="s">
        <v>2692</v>
      </c>
      <c r="D4794" s="5">
        <v>1072500</v>
      </c>
      <c r="E4794" s="5">
        <v>0</v>
      </c>
      <c r="F4794" s="5">
        <f t="shared" si="601"/>
        <v>2363296900</v>
      </c>
      <c r="H4794" s="25" t="str">
        <f t="shared" si="595"/>
        <v>27</v>
      </c>
      <c r="I4794" s="25" t="str">
        <f t="shared" si="596"/>
        <v>10</v>
      </c>
      <c r="J4794" s="25" t="str">
        <f t="shared" si="597"/>
        <v>2018</v>
      </c>
      <c r="K4794" s="25" t="str">
        <f t="shared" si="598"/>
        <v>2</v>
      </c>
      <c r="L4794" s="25" t="str">
        <f t="shared" si="599"/>
        <v>301511</v>
      </c>
      <c r="M4794" s="25" t="str">
        <f t="shared" si="600"/>
        <v>GEDONG 2</v>
      </c>
    </row>
    <row r="4795" spans="2:13" x14ac:dyDescent="0.25">
      <c r="B4795" s="6">
        <v>43401</v>
      </c>
      <c r="C4795" s="4" t="s">
        <v>2693</v>
      </c>
      <c r="D4795" s="5">
        <v>1305000</v>
      </c>
      <c r="E4795" s="5">
        <v>0</v>
      </c>
      <c r="F4795" s="5">
        <f t="shared" si="601"/>
        <v>2364601900</v>
      </c>
      <c r="H4795" s="25" t="str">
        <f t="shared" si="595"/>
        <v>27</v>
      </c>
      <c r="I4795" s="25" t="str">
        <f t="shared" si="596"/>
        <v>10</v>
      </c>
      <c r="J4795" s="25" t="str">
        <f t="shared" si="597"/>
        <v>2018</v>
      </c>
      <c r="K4795" s="25" t="str">
        <f t="shared" si="598"/>
        <v>2</v>
      </c>
      <c r="L4795" s="25" t="str">
        <f t="shared" si="599"/>
        <v>301504</v>
      </c>
      <c r="M4795" s="25" t="str">
        <f t="shared" si="600"/>
        <v>PD PINANG</v>
      </c>
    </row>
    <row r="4796" spans="2:13" x14ac:dyDescent="0.25">
      <c r="B4796" s="6">
        <v>43401</v>
      </c>
      <c r="C4796" s="4" t="s">
        <v>2694</v>
      </c>
      <c r="D4796" s="5">
        <v>690000</v>
      </c>
      <c r="E4796" s="5">
        <v>0</v>
      </c>
      <c r="F4796" s="5">
        <f t="shared" si="601"/>
        <v>2365291900</v>
      </c>
      <c r="H4796" s="25" t="str">
        <f t="shared" si="595"/>
        <v>27</v>
      </c>
      <c r="I4796" s="25" t="str">
        <f t="shared" si="596"/>
        <v>10</v>
      </c>
      <c r="J4796" s="25" t="str">
        <f t="shared" si="597"/>
        <v>2018</v>
      </c>
      <c r="K4796" s="25" t="str">
        <f t="shared" si="598"/>
        <v>2</v>
      </c>
      <c r="L4796" s="25" t="str">
        <f t="shared" si="599"/>
        <v>301509</v>
      </c>
      <c r="M4796" s="25" t="str">
        <f t="shared" si="600"/>
        <v>LT AGUNG 2</v>
      </c>
    </row>
    <row r="4797" spans="2:13" x14ac:dyDescent="0.25">
      <c r="B4797" s="6">
        <v>43401</v>
      </c>
      <c r="C4797" s="4" t="s">
        <v>2695</v>
      </c>
      <c r="D4797" s="5">
        <v>645000</v>
      </c>
      <c r="E4797" s="5">
        <v>0</v>
      </c>
      <c r="F4797" s="5">
        <f t="shared" si="601"/>
        <v>2365936900</v>
      </c>
      <c r="H4797" s="25" t="str">
        <f t="shared" si="595"/>
        <v>27</v>
      </c>
      <c r="I4797" s="25" t="str">
        <f t="shared" si="596"/>
        <v>10</v>
      </c>
      <c r="J4797" s="25" t="str">
        <f t="shared" si="597"/>
        <v>2018</v>
      </c>
      <c r="K4797" s="25" t="str">
        <f t="shared" si="598"/>
        <v>2</v>
      </c>
      <c r="L4797" s="25" t="str">
        <f t="shared" si="599"/>
        <v>301514</v>
      </c>
      <c r="M4797" s="25" t="str">
        <f t="shared" si="600"/>
        <v>PS REBO</v>
      </c>
    </row>
    <row r="4798" spans="2:13" x14ac:dyDescent="0.25">
      <c r="B4798" s="6">
        <v>43401</v>
      </c>
      <c r="C4798" s="4" t="s">
        <v>2694</v>
      </c>
      <c r="D4798" s="5">
        <v>2205000</v>
      </c>
      <c r="E4798" s="5">
        <v>0</v>
      </c>
      <c r="F4798" s="5">
        <f t="shared" si="601"/>
        <v>2368141900</v>
      </c>
      <c r="H4798" s="25" t="str">
        <f t="shared" ref="H4798:H4861" si="602">MID(C4798,81,2)</f>
        <v>27</v>
      </c>
      <c r="I4798" s="25" t="str">
        <f t="shared" ref="I4798:I4861" si="603">MID(C4798,83,2)</f>
        <v>10</v>
      </c>
      <c r="J4798" s="25" t="str">
        <f t="shared" ref="J4798:J4861" si="604">MID(C4798,85,4)</f>
        <v>2018</v>
      </c>
      <c r="K4798" s="25" t="str">
        <f t="shared" ref="K4798:K4861" si="605">MID(C4798,90,1)</f>
        <v>2</v>
      </c>
      <c r="L4798" s="25" t="str">
        <f t="shared" ref="L4798:L4861" si="606">MID(C4798,92,6)</f>
        <v>301509</v>
      </c>
      <c r="M4798" s="25" t="str">
        <f t="shared" ref="M4798:M4861" si="607">MID(C4798,99,15)</f>
        <v>LT AGUNG 2</v>
      </c>
    </row>
    <row r="4799" spans="2:13" x14ac:dyDescent="0.25">
      <c r="B4799" s="6">
        <v>43401</v>
      </c>
      <c r="C4799" s="4" t="s">
        <v>2696</v>
      </c>
      <c r="D4799" s="5">
        <v>525000</v>
      </c>
      <c r="E4799" s="5">
        <v>0</v>
      </c>
      <c r="F4799" s="5">
        <f t="shared" si="601"/>
        <v>2368666900</v>
      </c>
      <c r="H4799" s="25" t="str">
        <f t="shared" si="602"/>
        <v>27</v>
      </c>
      <c r="I4799" s="25" t="str">
        <f t="shared" si="603"/>
        <v>10</v>
      </c>
      <c r="J4799" s="25" t="str">
        <f t="shared" si="604"/>
        <v>2018</v>
      </c>
      <c r="K4799" s="25" t="str">
        <f t="shared" si="605"/>
        <v>2</v>
      </c>
      <c r="L4799" s="25" t="str">
        <f t="shared" si="606"/>
        <v>301534</v>
      </c>
      <c r="M4799" s="25" t="str">
        <f t="shared" si="607"/>
        <v>LT AGUNG 3</v>
      </c>
    </row>
    <row r="4800" spans="2:13" x14ac:dyDescent="0.25">
      <c r="B4800" s="6">
        <v>43401</v>
      </c>
      <c r="C4800" s="4" t="s">
        <v>2693</v>
      </c>
      <c r="D4800" s="5">
        <v>435000</v>
      </c>
      <c r="E4800" s="5">
        <v>0</v>
      </c>
      <c r="F4800" s="5">
        <f t="shared" si="601"/>
        <v>2369101900</v>
      </c>
      <c r="H4800" s="25" t="str">
        <f t="shared" si="602"/>
        <v>27</v>
      </c>
      <c r="I4800" s="25" t="str">
        <f t="shared" si="603"/>
        <v>10</v>
      </c>
      <c r="J4800" s="25" t="str">
        <f t="shared" si="604"/>
        <v>2018</v>
      </c>
      <c r="K4800" s="25" t="str">
        <f t="shared" si="605"/>
        <v>2</v>
      </c>
      <c r="L4800" s="25" t="str">
        <f t="shared" si="606"/>
        <v>301504</v>
      </c>
      <c r="M4800" s="25" t="str">
        <f t="shared" si="607"/>
        <v>PD PINANG</v>
      </c>
    </row>
    <row r="4801" spans="2:13" x14ac:dyDescent="0.25">
      <c r="B4801" s="6">
        <v>43401</v>
      </c>
      <c r="C4801" s="4" t="s">
        <v>2692</v>
      </c>
      <c r="D4801" s="5">
        <v>300000</v>
      </c>
      <c r="E4801" s="5">
        <v>0</v>
      </c>
      <c r="F4801" s="5">
        <f t="shared" si="601"/>
        <v>2369401900</v>
      </c>
      <c r="H4801" s="25" t="str">
        <f t="shared" si="602"/>
        <v>27</v>
      </c>
      <c r="I4801" s="25" t="str">
        <f t="shared" si="603"/>
        <v>10</v>
      </c>
      <c r="J4801" s="25" t="str">
        <f t="shared" si="604"/>
        <v>2018</v>
      </c>
      <c r="K4801" s="25" t="str">
        <f t="shared" si="605"/>
        <v>2</v>
      </c>
      <c r="L4801" s="25" t="str">
        <f t="shared" si="606"/>
        <v>301511</v>
      </c>
      <c r="M4801" s="25" t="str">
        <f t="shared" si="607"/>
        <v>GEDONG 2</v>
      </c>
    </row>
    <row r="4802" spans="2:13" x14ac:dyDescent="0.25">
      <c r="B4802" s="6">
        <v>43401</v>
      </c>
      <c r="C4802" s="4" t="s">
        <v>2687</v>
      </c>
      <c r="D4802" s="5">
        <v>855000</v>
      </c>
      <c r="E4802" s="5">
        <v>0</v>
      </c>
      <c r="F4802" s="5">
        <f t="shared" si="601"/>
        <v>2370256900</v>
      </c>
      <c r="H4802" s="25" t="str">
        <f t="shared" si="602"/>
        <v>27</v>
      </c>
      <c r="I4802" s="25" t="str">
        <f t="shared" si="603"/>
        <v>10</v>
      </c>
      <c r="J4802" s="25" t="str">
        <f t="shared" si="604"/>
        <v>2018</v>
      </c>
      <c r="K4802" s="25" t="str">
        <f t="shared" si="605"/>
        <v>2</v>
      </c>
      <c r="L4802" s="25" t="str">
        <f t="shared" si="606"/>
        <v>301505</v>
      </c>
      <c r="M4802" s="25" t="str">
        <f t="shared" si="607"/>
        <v>FATMAWATI 2</v>
      </c>
    </row>
    <row r="4803" spans="2:13" x14ac:dyDescent="0.25">
      <c r="B4803" s="6">
        <v>43401</v>
      </c>
      <c r="C4803" s="4" t="s">
        <v>2695</v>
      </c>
      <c r="D4803" s="5">
        <v>4050000</v>
      </c>
      <c r="E4803" s="5">
        <v>0</v>
      </c>
      <c r="F4803" s="5">
        <f t="shared" si="601"/>
        <v>2374306900</v>
      </c>
      <c r="H4803" s="25" t="str">
        <f t="shared" si="602"/>
        <v>27</v>
      </c>
      <c r="I4803" s="25" t="str">
        <f t="shared" si="603"/>
        <v>10</v>
      </c>
      <c r="J4803" s="25" t="str">
        <f t="shared" si="604"/>
        <v>2018</v>
      </c>
      <c r="K4803" s="25" t="str">
        <f t="shared" si="605"/>
        <v>2</v>
      </c>
      <c r="L4803" s="25" t="str">
        <f t="shared" si="606"/>
        <v>301514</v>
      </c>
      <c r="M4803" s="25" t="str">
        <f t="shared" si="607"/>
        <v>PS REBO</v>
      </c>
    </row>
    <row r="4804" spans="2:13" x14ac:dyDescent="0.25">
      <c r="B4804" s="6">
        <v>43401</v>
      </c>
      <c r="C4804" s="4" t="s">
        <v>2690</v>
      </c>
      <c r="D4804" s="5">
        <v>1425000</v>
      </c>
      <c r="E4804" s="5">
        <v>0</v>
      </c>
      <c r="F4804" s="5">
        <f t="shared" si="601"/>
        <v>2375731900</v>
      </c>
      <c r="H4804" s="25" t="str">
        <f t="shared" si="602"/>
        <v>27</v>
      </c>
      <c r="I4804" s="25" t="str">
        <f t="shared" si="603"/>
        <v>10</v>
      </c>
      <c r="J4804" s="25" t="str">
        <f t="shared" si="604"/>
        <v>2018</v>
      </c>
      <c r="K4804" s="25" t="str">
        <f t="shared" si="605"/>
        <v>2</v>
      </c>
      <c r="L4804" s="25" t="str">
        <f t="shared" si="606"/>
        <v>301515</v>
      </c>
      <c r="M4804" s="25" t="str">
        <f t="shared" si="607"/>
        <v>DUKUH 1</v>
      </c>
    </row>
    <row r="4805" spans="2:13" x14ac:dyDescent="0.25">
      <c r="B4805" s="6">
        <v>43401</v>
      </c>
      <c r="C4805" s="4" t="s">
        <v>2691</v>
      </c>
      <c r="D4805" s="5">
        <v>1297500</v>
      </c>
      <c r="E4805" s="5">
        <v>0</v>
      </c>
      <c r="F4805" s="5">
        <f t="shared" si="601"/>
        <v>2377029400</v>
      </c>
      <c r="H4805" s="25" t="str">
        <f t="shared" si="602"/>
        <v>27</v>
      </c>
      <c r="I4805" s="25" t="str">
        <f t="shared" si="603"/>
        <v>10</v>
      </c>
      <c r="J4805" s="25" t="str">
        <f t="shared" si="604"/>
        <v>2018</v>
      </c>
      <c r="K4805" s="25" t="str">
        <f t="shared" si="605"/>
        <v>2</v>
      </c>
      <c r="L4805" s="25" t="str">
        <f t="shared" si="606"/>
        <v>301508</v>
      </c>
      <c r="M4805" s="25" t="str">
        <f t="shared" si="607"/>
        <v>AMPERA 1</v>
      </c>
    </row>
    <row r="4806" spans="2:13" x14ac:dyDescent="0.25">
      <c r="B4806" s="6">
        <v>43401</v>
      </c>
      <c r="C4806" s="4" t="s">
        <v>2689</v>
      </c>
      <c r="D4806" s="5">
        <v>195000</v>
      </c>
      <c r="E4806" s="5">
        <v>0</v>
      </c>
      <c r="F4806" s="5">
        <f t="shared" si="601"/>
        <v>2377224400</v>
      </c>
      <c r="H4806" s="25" t="str">
        <f t="shared" si="602"/>
        <v>27</v>
      </c>
      <c r="I4806" s="25" t="str">
        <f t="shared" si="603"/>
        <v>10</v>
      </c>
      <c r="J4806" s="25" t="str">
        <f t="shared" si="604"/>
        <v>2018</v>
      </c>
      <c r="K4806" s="25" t="str">
        <f t="shared" si="605"/>
        <v>2</v>
      </c>
      <c r="L4806" s="25" t="str">
        <f t="shared" si="606"/>
        <v>301512</v>
      </c>
      <c r="M4806" s="25" t="str">
        <f t="shared" si="607"/>
        <v>GEDONG 1</v>
      </c>
    </row>
    <row r="4807" spans="2:13" x14ac:dyDescent="0.25">
      <c r="B4807" s="6">
        <v>43401</v>
      </c>
      <c r="C4807" s="4" t="s">
        <v>2652</v>
      </c>
      <c r="D4807" s="5">
        <v>307500</v>
      </c>
      <c r="E4807" s="5">
        <v>0</v>
      </c>
      <c r="F4807" s="5">
        <f t="shared" si="601"/>
        <v>2377531900</v>
      </c>
      <c r="H4807" s="25" t="str">
        <f t="shared" si="602"/>
        <v>27</v>
      </c>
      <c r="I4807" s="25" t="str">
        <f t="shared" si="603"/>
        <v>10</v>
      </c>
      <c r="J4807" s="25" t="str">
        <f t="shared" si="604"/>
        <v>2018</v>
      </c>
      <c r="K4807" s="25" t="str">
        <f t="shared" si="605"/>
        <v>3</v>
      </c>
      <c r="L4807" s="25" t="str">
        <f t="shared" si="606"/>
        <v>301515</v>
      </c>
      <c r="M4807" s="25" t="str">
        <f t="shared" si="607"/>
        <v>DUKUH 1</v>
      </c>
    </row>
    <row r="4808" spans="2:13" x14ac:dyDescent="0.25">
      <c r="B4808" s="6">
        <v>43401</v>
      </c>
      <c r="C4808" s="4" t="s">
        <v>2653</v>
      </c>
      <c r="D4808" s="5">
        <v>540000</v>
      </c>
      <c r="E4808" s="5">
        <v>0</v>
      </c>
      <c r="F4808" s="5">
        <f t="shared" si="601"/>
        <v>2378071900</v>
      </c>
      <c r="H4808" s="25" t="str">
        <f t="shared" si="602"/>
        <v>27</v>
      </c>
      <c r="I4808" s="25" t="str">
        <f t="shared" si="603"/>
        <v>10</v>
      </c>
      <c r="J4808" s="25" t="str">
        <f t="shared" si="604"/>
        <v>2018</v>
      </c>
      <c r="K4808" s="25" t="str">
        <f t="shared" si="605"/>
        <v>3</v>
      </c>
      <c r="L4808" s="25" t="str">
        <f t="shared" si="606"/>
        <v>301504</v>
      </c>
      <c r="M4808" s="25" t="str">
        <f t="shared" si="607"/>
        <v>PD PINANG</v>
      </c>
    </row>
    <row r="4809" spans="2:13" x14ac:dyDescent="0.25">
      <c r="B4809" s="6">
        <v>43401</v>
      </c>
      <c r="C4809" s="4" t="s">
        <v>2654</v>
      </c>
      <c r="D4809" s="5">
        <v>129000</v>
      </c>
      <c r="E4809" s="5">
        <v>0</v>
      </c>
      <c r="F4809" s="5">
        <f t="shared" si="601"/>
        <v>2378200900</v>
      </c>
      <c r="H4809" s="25" t="str">
        <f t="shared" si="602"/>
        <v>27</v>
      </c>
      <c r="I4809" s="25" t="str">
        <f t="shared" si="603"/>
        <v>10</v>
      </c>
      <c r="J4809" s="25" t="str">
        <f t="shared" si="604"/>
        <v>2018</v>
      </c>
      <c r="K4809" s="25" t="str">
        <f t="shared" si="605"/>
        <v>3</v>
      </c>
      <c r="L4809" s="25" t="str">
        <f t="shared" si="606"/>
        <v>301516</v>
      </c>
      <c r="M4809" s="25" t="str">
        <f t="shared" si="607"/>
        <v>DUKUH 3</v>
      </c>
    </row>
    <row r="4810" spans="2:13" x14ac:dyDescent="0.25">
      <c r="B4810" s="6">
        <v>43401</v>
      </c>
      <c r="C4810" s="4" t="s">
        <v>2655</v>
      </c>
      <c r="D4810" s="5">
        <v>1155000</v>
      </c>
      <c r="E4810" s="5">
        <v>0</v>
      </c>
      <c r="F4810" s="5">
        <f t="shared" si="601"/>
        <v>2379355900</v>
      </c>
      <c r="H4810" s="25" t="str">
        <f t="shared" si="602"/>
        <v>27</v>
      </c>
      <c r="I4810" s="25" t="str">
        <f t="shared" si="603"/>
        <v>10</v>
      </c>
      <c r="J4810" s="25" t="str">
        <f t="shared" si="604"/>
        <v>2018</v>
      </c>
      <c r="K4810" s="25" t="str">
        <f t="shared" si="605"/>
        <v>3</v>
      </c>
      <c r="L4810" s="25" t="str">
        <f t="shared" si="606"/>
        <v>301514</v>
      </c>
      <c r="M4810" s="25" t="str">
        <f t="shared" si="607"/>
        <v>PS REBO</v>
      </c>
    </row>
    <row r="4811" spans="2:13" x14ac:dyDescent="0.25">
      <c r="B4811" s="6">
        <v>43401</v>
      </c>
      <c r="C4811" s="4" t="s">
        <v>2656</v>
      </c>
      <c r="D4811" s="5">
        <v>435000</v>
      </c>
      <c r="E4811" s="5">
        <v>0</v>
      </c>
      <c r="F4811" s="5">
        <f t="shared" si="601"/>
        <v>2379790900</v>
      </c>
      <c r="H4811" s="25" t="str">
        <f t="shared" si="602"/>
        <v>27</v>
      </c>
      <c r="I4811" s="25" t="str">
        <f t="shared" si="603"/>
        <v>10</v>
      </c>
      <c r="J4811" s="25" t="str">
        <f t="shared" si="604"/>
        <v>2018</v>
      </c>
      <c r="K4811" s="25" t="str">
        <f t="shared" si="605"/>
        <v>3</v>
      </c>
      <c r="L4811" s="25" t="str">
        <f t="shared" si="606"/>
        <v>301508</v>
      </c>
      <c r="M4811" s="25" t="str">
        <f t="shared" si="607"/>
        <v>AMPERA 1</v>
      </c>
    </row>
    <row r="4812" spans="2:13" x14ac:dyDescent="0.25">
      <c r="B4812" s="6">
        <v>43401</v>
      </c>
      <c r="C4812" s="4" t="s">
        <v>2655</v>
      </c>
      <c r="D4812" s="5">
        <v>90000</v>
      </c>
      <c r="E4812" s="5">
        <v>0</v>
      </c>
      <c r="F4812" s="5">
        <f t="shared" si="601"/>
        <v>2379880900</v>
      </c>
      <c r="H4812" s="25" t="str">
        <f t="shared" si="602"/>
        <v>27</v>
      </c>
      <c r="I4812" s="25" t="str">
        <f t="shared" si="603"/>
        <v>10</v>
      </c>
      <c r="J4812" s="25" t="str">
        <f t="shared" si="604"/>
        <v>2018</v>
      </c>
      <c r="K4812" s="25" t="str">
        <f t="shared" si="605"/>
        <v>3</v>
      </c>
      <c r="L4812" s="25" t="str">
        <f t="shared" si="606"/>
        <v>301514</v>
      </c>
      <c r="M4812" s="25" t="str">
        <f t="shared" si="607"/>
        <v>PS REBO</v>
      </c>
    </row>
    <row r="4813" spans="2:13" x14ac:dyDescent="0.25">
      <c r="B4813" s="6">
        <v>43401</v>
      </c>
      <c r="C4813" s="4" t="s">
        <v>2661</v>
      </c>
      <c r="D4813" s="5">
        <v>60000</v>
      </c>
      <c r="E4813" s="5">
        <v>0</v>
      </c>
      <c r="F4813" s="5">
        <f t="shared" si="601"/>
        <v>2379940900</v>
      </c>
      <c r="H4813" s="25" t="str">
        <f t="shared" si="602"/>
        <v>27</v>
      </c>
      <c r="I4813" s="25" t="str">
        <f t="shared" si="603"/>
        <v>10</v>
      </c>
      <c r="J4813" s="25" t="str">
        <f t="shared" si="604"/>
        <v>2018</v>
      </c>
      <c r="K4813" s="25" t="str">
        <f t="shared" si="605"/>
        <v>3</v>
      </c>
      <c r="L4813" s="25" t="str">
        <f t="shared" si="606"/>
        <v>301510</v>
      </c>
      <c r="M4813" s="25" t="str">
        <f t="shared" si="607"/>
        <v>LT AGUNG 1</v>
      </c>
    </row>
    <row r="4814" spans="2:13" x14ac:dyDescent="0.25">
      <c r="B4814" s="6">
        <v>43401</v>
      </c>
      <c r="C4814" s="4" t="s">
        <v>2659</v>
      </c>
      <c r="D4814" s="5">
        <v>30000</v>
      </c>
      <c r="E4814" s="5">
        <v>0</v>
      </c>
      <c r="F4814" s="5">
        <f t="shared" si="601"/>
        <v>2379970900</v>
      </c>
      <c r="H4814" s="25" t="str">
        <f t="shared" si="602"/>
        <v>27</v>
      </c>
      <c r="I4814" s="25" t="str">
        <f t="shared" si="603"/>
        <v>10</v>
      </c>
      <c r="J4814" s="25" t="str">
        <f t="shared" si="604"/>
        <v>2018</v>
      </c>
      <c r="K4814" s="25" t="str">
        <f t="shared" si="605"/>
        <v>3</v>
      </c>
      <c r="L4814" s="25" t="str">
        <f t="shared" si="606"/>
        <v>301509</v>
      </c>
      <c r="M4814" s="25" t="str">
        <f t="shared" si="607"/>
        <v>LT AGUNG 2</v>
      </c>
    </row>
    <row r="4815" spans="2:13" x14ac:dyDescent="0.25">
      <c r="B4815" s="6">
        <v>43401</v>
      </c>
      <c r="C4815" s="4" t="s">
        <v>2660</v>
      </c>
      <c r="D4815" s="5">
        <v>15000</v>
      </c>
      <c r="E4815" s="5">
        <v>0</v>
      </c>
      <c r="F4815" s="5">
        <f t="shared" si="601"/>
        <v>2379985900</v>
      </c>
      <c r="H4815" s="25" t="str">
        <f t="shared" si="602"/>
        <v>27</v>
      </c>
      <c r="I4815" s="25" t="str">
        <f t="shared" si="603"/>
        <v>10</v>
      </c>
      <c r="J4815" s="25" t="str">
        <f t="shared" si="604"/>
        <v>2018</v>
      </c>
      <c r="K4815" s="25" t="str">
        <f t="shared" si="605"/>
        <v>3</v>
      </c>
      <c r="L4815" s="25" t="str">
        <f t="shared" si="606"/>
        <v>301512</v>
      </c>
      <c r="M4815" s="25" t="str">
        <f t="shared" si="607"/>
        <v>GEDONG 1</v>
      </c>
    </row>
    <row r="4816" spans="2:13" x14ac:dyDescent="0.25">
      <c r="B4816" s="6">
        <v>43401</v>
      </c>
      <c r="C4816" s="4" t="s">
        <v>2656</v>
      </c>
      <c r="D4816" s="5">
        <v>165000</v>
      </c>
      <c r="E4816" s="5">
        <v>0</v>
      </c>
      <c r="F4816" s="5">
        <f t="shared" si="601"/>
        <v>2380150900</v>
      </c>
      <c r="H4816" s="25" t="str">
        <f t="shared" si="602"/>
        <v>27</v>
      </c>
      <c r="I4816" s="25" t="str">
        <f t="shared" si="603"/>
        <v>10</v>
      </c>
      <c r="J4816" s="25" t="str">
        <f t="shared" si="604"/>
        <v>2018</v>
      </c>
      <c r="K4816" s="25" t="str">
        <f t="shared" si="605"/>
        <v>3</v>
      </c>
      <c r="L4816" s="25" t="str">
        <f t="shared" si="606"/>
        <v>301508</v>
      </c>
      <c r="M4816" s="25" t="str">
        <f t="shared" si="607"/>
        <v>AMPERA 1</v>
      </c>
    </row>
    <row r="4817" spans="2:13" x14ac:dyDescent="0.25">
      <c r="B4817" s="6">
        <v>43401</v>
      </c>
      <c r="C4817" s="4" t="s">
        <v>2662</v>
      </c>
      <c r="D4817" s="5">
        <v>15000</v>
      </c>
      <c r="E4817" s="5">
        <v>0</v>
      </c>
      <c r="F4817" s="5">
        <f t="shared" si="601"/>
        <v>2380165900</v>
      </c>
      <c r="H4817" s="25" t="str">
        <f t="shared" si="602"/>
        <v>27</v>
      </c>
      <c r="I4817" s="25" t="str">
        <f t="shared" si="603"/>
        <v>10</v>
      </c>
      <c r="J4817" s="25" t="str">
        <f t="shared" si="604"/>
        <v>2018</v>
      </c>
      <c r="K4817" s="25" t="str">
        <f t="shared" si="605"/>
        <v>3</v>
      </c>
      <c r="L4817" s="25" t="str">
        <f t="shared" si="606"/>
        <v>301511</v>
      </c>
      <c r="M4817" s="25" t="str">
        <f t="shared" si="607"/>
        <v>GEDONG 2</v>
      </c>
    </row>
    <row r="4818" spans="2:13" x14ac:dyDescent="0.25">
      <c r="B4818" s="6">
        <v>43401</v>
      </c>
      <c r="C4818" s="4" t="s">
        <v>2663</v>
      </c>
      <c r="D4818" s="5">
        <v>120000</v>
      </c>
      <c r="E4818" s="5">
        <v>0</v>
      </c>
      <c r="F4818" s="5">
        <f t="shared" si="601"/>
        <v>2380285900</v>
      </c>
      <c r="H4818" s="25" t="str">
        <f t="shared" si="602"/>
        <v>27</v>
      </c>
      <c r="I4818" s="25" t="str">
        <f t="shared" si="603"/>
        <v>10</v>
      </c>
      <c r="J4818" s="25" t="str">
        <f t="shared" si="604"/>
        <v>2018</v>
      </c>
      <c r="K4818" s="25" t="str">
        <f t="shared" si="605"/>
        <v>3</v>
      </c>
      <c r="L4818" s="25" t="str">
        <f t="shared" si="606"/>
        <v>301505</v>
      </c>
      <c r="M4818" s="25" t="str">
        <f t="shared" si="607"/>
        <v>FATMAWATI 2</v>
      </c>
    </row>
    <row r="4819" spans="2:13" x14ac:dyDescent="0.25">
      <c r="B4819" s="6">
        <v>43401</v>
      </c>
      <c r="C4819" s="4" t="s">
        <v>2661</v>
      </c>
      <c r="D4819" s="5">
        <v>255000</v>
      </c>
      <c r="E4819" s="5">
        <v>0</v>
      </c>
      <c r="F4819" s="5">
        <f t="shared" si="601"/>
        <v>2380540900</v>
      </c>
      <c r="H4819" s="25" t="str">
        <f t="shared" si="602"/>
        <v>27</v>
      </c>
      <c r="I4819" s="25" t="str">
        <f t="shared" si="603"/>
        <v>10</v>
      </c>
      <c r="J4819" s="25" t="str">
        <f t="shared" si="604"/>
        <v>2018</v>
      </c>
      <c r="K4819" s="25" t="str">
        <f t="shared" si="605"/>
        <v>3</v>
      </c>
      <c r="L4819" s="25" t="str">
        <f t="shared" si="606"/>
        <v>301510</v>
      </c>
      <c r="M4819" s="25" t="str">
        <f t="shared" si="607"/>
        <v>LT AGUNG 1</v>
      </c>
    </row>
    <row r="4820" spans="2:13" x14ac:dyDescent="0.25">
      <c r="B4820" s="6">
        <v>43401</v>
      </c>
      <c r="C4820" s="4" t="s">
        <v>2664</v>
      </c>
      <c r="D4820" s="5">
        <v>210000</v>
      </c>
      <c r="E4820" s="5">
        <v>0</v>
      </c>
      <c r="F4820" s="5">
        <f t="shared" si="601"/>
        <v>2380750900</v>
      </c>
      <c r="H4820" s="25" t="str">
        <f t="shared" si="602"/>
        <v>27</v>
      </c>
      <c r="I4820" s="25" t="str">
        <f t="shared" si="603"/>
        <v>10</v>
      </c>
      <c r="J4820" s="25" t="str">
        <f t="shared" si="604"/>
        <v>2018</v>
      </c>
      <c r="K4820" s="25" t="str">
        <f t="shared" si="605"/>
        <v>3</v>
      </c>
      <c r="L4820" s="25" t="str">
        <f t="shared" si="606"/>
        <v>301513</v>
      </c>
      <c r="M4820" s="25" t="str">
        <f t="shared" si="607"/>
        <v>KP RAMBUTAN</v>
      </c>
    </row>
    <row r="4821" spans="2:13" x14ac:dyDescent="0.25">
      <c r="B4821" s="6">
        <v>43401</v>
      </c>
      <c r="C4821" s="4" t="s">
        <v>2665</v>
      </c>
      <c r="D4821" s="5">
        <v>75000</v>
      </c>
      <c r="E4821" s="5">
        <v>0</v>
      </c>
      <c r="F4821" s="5">
        <f t="shared" si="601"/>
        <v>2380825900</v>
      </c>
      <c r="H4821" s="25" t="str">
        <f t="shared" si="602"/>
        <v>27</v>
      </c>
      <c r="I4821" s="25" t="str">
        <f t="shared" si="603"/>
        <v>10</v>
      </c>
      <c r="J4821" s="25" t="str">
        <f t="shared" si="604"/>
        <v>2018</v>
      </c>
      <c r="K4821" s="25" t="str">
        <f t="shared" si="605"/>
        <v>3</v>
      </c>
      <c r="L4821" s="25" t="str">
        <f t="shared" si="606"/>
        <v>301507</v>
      </c>
      <c r="M4821" s="25" t="str">
        <f t="shared" si="607"/>
        <v>AMPERA 2</v>
      </c>
    </row>
    <row r="4822" spans="2:13" x14ac:dyDescent="0.25">
      <c r="B4822" s="6">
        <v>43401</v>
      </c>
      <c r="C4822" s="4" t="s">
        <v>2654</v>
      </c>
      <c r="D4822" s="5">
        <v>480000</v>
      </c>
      <c r="E4822" s="5">
        <v>0</v>
      </c>
      <c r="F4822" s="5">
        <f t="shared" si="601"/>
        <v>2381305900</v>
      </c>
      <c r="H4822" s="25" t="str">
        <f t="shared" si="602"/>
        <v>27</v>
      </c>
      <c r="I4822" s="25" t="str">
        <f t="shared" si="603"/>
        <v>10</v>
      </c>
      <c r="J4822" s="25" t="str">
        <f t="shared" si="604"/>
        <v>2018</v>
      </c>
      <c r="K4822" s="25" t="str">
        <f t="shared" si="605"/>
        <v>3</v>
      </c>
      <c r="L4822" s="25" t="str">
        <f t="shared" si="606"/>
        <v>301516</v>
      </c>
      <c r="M4822" s="25" t="str">
        <f t="shared" si="607"/>
        <v>DUKUH 3</v>
      </c>
    </row>
    <row r="4823" spans="2:13" x14ac:dyDescent="0.25">
      <c r="B4823" s="6">
        <v>43401</v>
      </c>
      <c r="C4823" s="4" t="s">
        <v>2662</v>
      </c>
      <c r="D4823" s="5">
        <v>150000</v>
      </c>
      <c r="E4823" s="5">
        <v>0</v>
      </c>
      <c r="F4823" s="5">
        <f t="shared" si="601"/>
        <v>2381455900</v>
      </c>
      <c r="H4823" s="25" t="str">
        <f t="shared" si="602"/>
        <v>27</v>
      </c>
      <c r="I4823" s="25" t="str">
        <f t="shared" si="603"/>
        <v>10</v>
      </c>
      <c r="J4823" s="25" t="str">
        <f t="shared" si="604"/>
        <v>2018</v>
      </c>
      <c r="K4823" s="25" t="str">
        <f t="shared" si="605"/>
        <v>3</v>
      </c>
      <c r="L4823" s="25" t="str">
        <f t="shared" si="606"/>
        <v>301511</v>
      </c>
      <c r="M4823" s="25" t="str">
        <f t="shared" si="607"/>
        <v>GEDONG 2</v>
      </c>
    </row>
    <row r="4824" spans="2:13" x14ac:dyDescent="0.25">
      <c r="B4824" s="6">
        <v>43401</v>
      </c>
      <c r="C4824" s="4" t="s">
        <v>2663</v>
      </c>
      <c r="D4824" s="5">
        <v>180000</v>
      </c>
      <c r="E4824" s="5">
        <v>0</v>
      </c>
      <c r="F4824" s="5">
        <f t="shared" si="601"/>
        <v>2381635900</v>
      </c>
      <c r="H4824" s="25" t="str">
        <f t="shared" si="602"/>
        <v>27</v>
      </c>
      <c r="I4824" s="25" t="str">
        <f t="shared" si="603"/>
        <v>10</v>
      </c>
      <c r="J4824" s="25" t="str">
        <f t="shared" si="604"/>
        <v>2018</v>
      </c>
      <c r="K4824" s="25" t="str">
        <f t="shared" si="605"/>
        <v>3</v>
      </c>
      <c r="L4824" s="25" t="str">
        <f t="shared" si="606"/>
        <v>301505</v>
      </c>
      <c r="M4824" s="25" t="str">
        <f t="shared" si="607"/>
        <v>FATMAWATI 2</v>
      </c>
    </row>
    <row r="4825" spans="2:13" x14ac:dyDescent="0.25">
      <c r="B4825" s="6">
        <v>43401</v>
      </c>
      <c r="C4825" s="4" t="s">
        <v>2666</v>
      </c>
      <c r="D4825" s="5">
        <v>60000</v>
      </c>
      <c r="E4825" s="5">
        <v>0</v>
      </c>
      <c r="F4825" s="5">
        <f t="shared" si="601"/>
        <v>2381695900</v>
      </c>
      <c r="H4825" s="25" t="str">
        <f t="shared" si="602"/>
        <v>27</v>
      </c>
      <c r="I4825" s="25" t="str">
        <f t="shared" si="603"/>
        <v>10</v>
      </c>
      <c r="J4825" s="25" t="str">
        <f t="shared" si="604"/>
        <v>2018</v>
      </c>
      <c r="K4825" s="25" t="str">
        <f t="shared" si="605"/>
        <v>3</v>
      </c>
      <c r="L4825" s="25" t="str">
        <f t="shared" si="606"/>
        <v>301503</v>
      </c>
      <c r="M4825" s="25" t="str">
        <f t="shared" si="607"/>
        <v>CIPUTAT 1</v>
      </c>
    </row>
    <row r="4826" spans="2:13" x14ac:dyDescent="0.25">
      <c r="B4826" s="6">
        <v>43401</v>
      </c>
      <c r="C4826" s="4" t="s">
        <v>2660</v>
      </c>
      <c r="D4826" s="5">
        <v>150000</v>
      </c>
      <c r="E4826" s="5">
        <v>0</v>
      </c>
      <c r="F4826" s="5">
        <f t="shared" si="601"/>
        <v>2381845900</v>
      </c>
      <c r="H4826" s="25" t="str">
        <f t="shared" si="602"/>
        <v>27</v>
      </c>
      <c r="I4826" s="25" t="str">
        <f t="shared" si="603"/>
        <v>10</v>
      </c>
      <c r="J4826" s="25" t="str">
        <f t="shared" si="604"/>
        <v>2018</v>
      </c>
      <c r="K4826" s="25" t="str">
        <f t="shared" si="605"/>
        <v>3</v>
      </c>
      <c r="L4826" s="25" t="str">
        <f t="shared" si="606"/>
        <v>301512</v>
      </c>
      <c r="M4826" s="25" t="str">
        <f t="shared" si="607"/>
        <v>GEDONG 1</v>
      </c>
    </row>
    <row r="4827" spans="2:13" x14ac:dyDescent="0.25">
      <c r="B4827" s="6">
        <v>43401</v>
      </c>
      <c r="C4827" s="4" t="s">
        <v>2657</v>
      </c>
      <c r="D4827" s="5">
        <v>135000</v>
      </c>
      <c r="E4827" s="5">
        <v>0</v>
      </c>
      <c r="F4827" s="5">
        <f t="shared" si="601"/>
        <v>2381980900</v>
      </c>
      <c r="H4827" s="25" t="str">
        <f t="shared" si="602"/>
        <v>27</v>
      </c>
      <c r="I4827" s="25" t="str">
        <f t="shared" si="603"/>
        <v>10</v>
      </c>
      <c r="J4827" s="25" t="str">
        <f t="shared" si="604"/>
        <v>2018</v>
      </c>
      <c r="K4827" s="25" t="str">
        <f t="shared" si="605"/>
        <v>3</v>
      </c>
      <c r="L4827" s="25" t="str">
        <f t="shared" si="606"/>
        <v>301534</v>
      </c>
      <c r="M4827" s="25" t="str">
        <f t="shared" si="607"/>
        <v>LT AGUNG 3</v>
      </c>
    </row>
    <row r="4828" spans="2:13" x14ac:dyDescent="0.25">
      <c r="B4828" s="6">
        <v>43401</v>
      </c>
      <c r="C4828" s="4" t="s">
        <v>2653</v>
      </c>
      <c r="D4828" s="5">
        <v>45000</v>
      </c>
      <c r="E4828" s="5">
        <v>0</v>
      </c>
      <c r="F4828" s="5">
        <f t="shared" si="601"/>
        <v>2382025900</v>
      </c>
      <c r="H4828" s="25" t="str">
        <f t="shared" si="602"/>
        <v>27</v>
      </c>
      <c r="I4828" s="25" t="str">
        <f t="shared" si="603"/>
        <v>10</v>
      </c>
      <c r="J4828" s="25" t="str">
        <f t="shared" si="604"/>
        <v>2018</v>
      </c>
      <c r="K4828" s="25" t="str">
        <f t="shared" si="605"/>
        <v>3</v>
      </c>
      <c r="L4828" s="25" t="str">
        <f t="shared" si="606"/>
        <v>301504</v>
      </c>
      <c r="M4828" s="25" t="str">
        <f t="shared" si="607"/>
        <v>PD PINANG</v>
      </c>
    </row>
    <row r="4829" spans="2:13" x14ac:dyDescent="0.25">
      <c r="B4829" s="6">
        <v>43401</v>
      </c>
      <c r="C4829" s="4" t="s">
        <v>2658</v>
      </c>
      <c r="D4829" s="5">
        <v>15000</v>
      </c>
      <c r="E4829" s="5">
        <v>0</v>
      </c>
      <c r="F4829" s="5">
        <f t="shared" si="601"/>
        <v>2382040900</v>
      </c>
      <c r="H4829" s="25" t="str">
        <f t="shared" si="602"/>
        <v>27</v>
      </c>
      <c r="I4829" s="25" t="str">
        <f t="shared" si="603"/>
        <v>10</v>
      </c>
      <c r="J4829" s="25" t="str">
        <f t="shared" si="604"/>
        <v>2018</v>
      </c>
      <c r="K4829" s="25" t="str">
        <f t="shared" si="605"/>
        <v>3</v>
      </c>
      <c r="L4829" s="25" t="str">
        <f t="shared" si="606"/>
        <v>301506</v>
      </c>
      <c r="M4829" s="25" t="str">
        <f t="shared" si="607"/>
        <v>FATMAWATI 1</v>
      </c>
    </row>
    <row r="4830" spans="2:13" x14ac:dyDescent="0.25">
      <c r="B4830" s="6">
        <v>43401</v>
      </c>
      <c r="C4830" s="4" t="s">
        <v>2666</v>
      </c>
      <c r="D4830" s="5">
        <v>307500</v>
      </c>
      <c r="E4830" s="5">
        <v>0</v>
      </c>
      <c r="F4830" s="5">
        <f t="shared" si="601"/>
        <v>2382348400</v>
      </c>
      <c r="H4830" s="25" t="str">
        <f t="shared" si="602"/>
        <v>27</v>
      </c>
      <c r="I4830" s="25" t="str">
        <f t="shared" si="603"/>
        <v>10</v>
      </c>
      <c r="J4830" s="25" t="str">
        <f t="shared" si="604"/>
        <v>2018</v>
      </c>
      <c r="K4830" s="25" t="str">
        <f t="shared" si="605"/>
        <v>3</v>
      </c>
      <c r="L4830" s="25" t="str">
        <f t="shared" si="606"/>
        <v>301503</v>
      </c>
      <c r="M4830" s="25" t="str">
        <f t="shared" si="607"/>
        <v>CIPUTAT 1</v>
      </c>
    </row>
    <row r="4831" spans="2:13" x14ac:dyDescent="0.25">
      <c r="B4831" s="6">
        <v>43401</v>
      </c>
      <c r="C4831" s="4" t="s">
        <v>2659</v>
      </c>
      <c r="D4831" s="5">
        <v>375000</v>
      </c>
      <c r="E4831" s="5">
        <v>0</v>
      </c>
      <c r="F4831" s="5">
        <f t="shared" si="601"/>
        <v>2382723400</v>
      </c>
      <c r="H4831" s="25" t="str">
        <f t="shared" si="602"/>
        <v>27</v>
      </c>
      <c r="I4831" s="25" t="str">
        <f t="shared" si="603"/>
        <v>10</v>
      </c>
      <c r="J4831" s="25" t="str">
        <f t="shared" si="604"/>
        <v>2018</v>
      </c>
      <c r="K4831" s="25" t="str">
        <f t="shared" si="605"/>
        <v>3</v>
      </c>
      <c r="L4831" s="25" t="str">
        <f t="shared" si="606"/>
        <v>301509</v>
      </c>
      <c r="M4831" s="25" t="str">
        <f t="shared" si="607"/>
        <v>LT AGUNG 2</v>
      </c>
    </row>
    <row r="4832" spans="2:13" x14ac:dyDescent="0.25">
      <c r="B4832" s="6">
        <v>43401</v>
      </c>
      <c r="C4832" s="4" t="s">
        <v>2665</v>
      </c>
      <c r="D4832" s="5">
        <v>255000</v>
      </c>
      <c r="E4832" s="5">
        <v>0</v>
      </c>
      <c r="F4832" s="5">
        <f t="shared" si="601"/>
        <v>2382978400</v>
      </c>
      <c r="H4832" s="25" t="str">
        <f t="shared" si="602"/>
        <v>27</v>
      </c>
      <c r="I4832" s="25" t="str">
        <f t="shared" si="603"/>
        <v>10</v>
      </c>
      <c r="J4832" s="25" t="str">
        <f t="shared" si="604"/>
        <v>2018</v>
      </c>
      <c r="K4832" s="25" t="str">
        <f t="shared" si="605"/>
        <v>3</v>
      </c>
      <c r="L4832" s="25" t="str">
        <f t="shared" si="606"/>
        <v>301507</v>
      </c>
      <c r="M4832" s="25" t="str">
        <f t="shared" si="607"/>
        <v>AMPERA 2</v>
      </c>
    </row>
    <row r="4833" spans="2:13" x14ac:dyDescent="0.25">
      <c r="B4833" s="6">
        <v>43401</v>
      </c>
      <c r="C4833" s="4" t="s">
        <v>2652</v>
      </c>
      <c r="D4833" s="5">
        <v>21500</v>
      </c>
      <c r="E4833" s="5">
        <v>0</v>
      </c>
      <c r="F4833" s="5">
        <f t="shared" si="601"/>
        <v>2382999900</v>
      </c>
      <c r="H4833" s="25" t="str">
        <f t="shared" si="602"/>
        <v>27</v>
      </c>
      <c r="I4833" s="25" t="str">
        <f t="shared" si="603"/>
        <v>10</v>
      </c>
      <c r="J4833" s="25" t="str">
        <f t="shared" si="604"/>
        <v>2018</v>
      </c>
      <c r="K4833" s="25" t="str">
        <f t="shared" si="605"/>
        <v>3</v>
      </c>
      <c r="L4833" s="25" t="str">
        <f t="shared" si="606"/>
        <v>301515</v>
      </c>
      <c r="M4833" s="25" t="str">
        <f t="shared" si="607"/>
        <v>DUKUH 1</v>
      </c>
    </row>
    <row r="4834" spans="2:13" x14ac:dyDescent="0.25">
      <c r="B4834" s="6">
        <v>43401</v>
      </c>
      <c r="C4834" s="4" t="s">
        <v>2658</v>
      </c>
      <c r="D4834" s="5">
        <v>315000</v>
      </c>
      <c r="E4834" s="5">
        <v>0</v>
      </c>
      <c r="F4834" s="5">
        <f t="shared" si="601"/>
        <v>2383314900</v>
      </c>
      <c r="H4834" s="25" t="str">
        <f t="shared" si="602"/>
        <v>27</v>
      </c>
      <c r="I4834" s="25" t="str">
        <f t="shared" si="603"/>
        <v>10</v>
      </c>
      <c r="J4834" s="25" t="str">
        <f t="shared" si="604"/>
        <v>2018</v>
      </c>
      <c r="K4834" s="25" t="str">
        <f t="shared" si="605"/>
        <v>3</v>
      </c>
      <c r="L4834" s="25" t="str">
        <f t="shared" si="606"/>
        <v>301506</v>
      </c>
      <c r="M4834" s="25" t="str">
        <f t="shared" si="607"/>
        <v>FATMAWATI 1</v>
      </c>
    </row>
    <row r="4835" spans="2:13" x14ac:dyDescent="0.25">
      <c r="B4835" s="6">
        <v>43401</v>
      </c>
      <c r="C4835" s="4" t="s">
        <v>2697</v>
      </c>
      <c r="D4835" s="5">
        <v>60000</v>
      </c>
      <c r="E4835" s="5">
        <v>0</v>
      </c>
      <c r="F4835" s="5">
        <f t="shared" si="601"/>
        <v>2383374900</v>
      </c>
      <c r="H4835" s="25" t="str">
        <f t="shared" si="602"/>
        <v>28</v>
      </c>
      <c r="I4835" s="25" t="str">
        <f t="shared" si="603"/>
        <v>10</v>
      </c>
      <c r="J4835" s="25" t="str">
        <f t="shared" si="604"/>
        <v>2018</v>
      </c>
      <c r="K4835" s="25" t="str">
        <f t="shared" si="605"/>
        <v>3</v>
      </c>
      <c r="L4835" s="25" t="str">
        <f t="shared" si="606"/>
        <v>301503</v>
      </c>
      <c r="M4835" s="25" t="str">
        <f t="shared" si="607"/>
        <v>CIPUTAT 1</v>
      </c>
    </row>
    <row r="4836" spans="2:13" x14ac:dyDescent="0.25">
      <c r="B4836" s="6">
        <v>43401</v>
      </c>
      <c r="C4836" s="4" t="s">
        <v>2698</v>
      </c>
      <c r="D4836" s="5">
        <v>562500</v>
      </c>
      <c r="E4836" s="5">
        <v>0</v>
      </c>
      <c r="F4836" s="5">
        <f t="shared" si="601"/>
        <v>2383937400</v>
      </c>
      <c r="H4836" s="25" t="str">
        <f t="shared" si="602"/>
        <v>28</v>
      </c>
      <c r="I4836" s="25" t="str">
        <f t="shared" si="603"/>
        <v>10</v>
      </c>
      <c r="J4836" s="25" t="str">
        <f t="shared" si="604"/>
        <v>2018</v>
      </c>
      <c r="K4836" s="25" t="str">
        <f t="shared" si="605"/>
        <v>3</v>
      </c>
      <c r="L4836" s="25" t="str">
        <f t="shared" si="606"/>
        <v>301514</v>
      </c>
      <c r="M4836" s="25" t="str">
        <f t="shared" si="607"/>
        <v>PS REBO</v>
      </c>
    </row>
    <row r="4837" spans="2:13" x14ac:dyDescent="0.25">
      <c r="B4837" s="6">
        <v>43401</v>
      </c>
      <c r="C4837" s="4" t="s">
        <v>2699</v>
      </c>
      <c r="D4837" s="5">
        <v>90000</v>
      </c>
      <c r="E4837" s="5">
        <v>0</v>
      </c>
      <c r="F4837" s="5">
        <f t="shared" si="601"/>
        <v>2384027400</v>
      </c>
      <c r="H4837" s="25" t="str">
        <f t="shared" si="602"/>
        <v>28</v>
      </c>
      <c r="I4837" s="25" t="str">
        <f t="shared" si="603"/>
        <v>10</v>
      </c>
      <c r="J4837" s="25" t="str">
        <f t="shared" si="604"/>
        <v>2018</v>
      </c>
      <c r="K4837" s="25" t="str">
        <f t="shared" si="605"/>
        <v>3</v>
      </c>
      <c r="L4837" s="25" t="str">
        <f t="shared" si="606"/>
        <v>301513</v>
      </c>
      <c r="M4837" s="25" t="str">
        <f t="shared" si="607"/>
        <v>KP RAMBUTAN</v>
      </c>
    </row>
    <row r="4838" spans="2:13" x14ac:dyDescent="0.25">
      <c r="B4838" s="6">
        <v>43401</v>
      </c>
      <c r="C4838" s="4" t="s">
        <v>2700</v>
      </c>
      <c r="D4838" s="5">
        <v>45000</v>
      </c>
      <c r="E4838" s="5">
        <v>0</v>
      </c>
      <c r="F4838" s="5">
        <f t="shared" ref="F4838:F4901" si="608">F4837+D4838-E4838</f>
        <v>2384072400</v>
      </c>
      <c r="H4838" s="25" t="str">
        <f t="shared" si="602"/>
        <v>28</v>
      </c>
      <c r="I4838" s="25" t="str">
        <f t="shared" si="603"/>
        <v>10</v>
      </c>
      <c r="J4838" s="25" t="str">
        <f t="shared" si="604"/>
        <v>2018</v>
      </c>
      <c r="K4838" s="25" t="str">
        <f t="shared" si="605"/>
        <v>3</v>
      </c>
      <c r="L4838" s="25" t="str">
        <f t="shared" si="606"/>
        <v>301512</v>
      </c>
      <c r="M4838" s="25" t="str">
        <f t="shared" si="607"/>
        <v>GEDONG 1</v>
      </c>
    </row>
    <row r="4839" spans="2:13" x14ac:dyDescent="0.25">
      <c r="B4839" s="6">
        <v>43401</v>
      </c>
      <c r="C4839" s="4" t="s">
        <v>2701</v>
      </c>
      <c r="D4839" s="5">
        <v>43000</v>
      </c>
      <c r="E4839" s="5">
        <v>0</v>
      </c>
      <c r="F4839" s="5">
        <f t="shared" si="608"/>
        <v>2384115400</v>
      </c>
      <c r="H4839" s="25" t="str">
        <f t="shared" si="602"/>
        <v>28</v>
      </c>
      <c r="I4839" s="25" t="str">
        <f t="shared" si="603"/>
        <v>10</v>
      </c>
      <c r="J4839" s="25" t="str">
        <f t="shared" si="604"/>
        <v>2018</v>
      </c>
      <c r="K4839" s="25" t="str">
        <f t="shared" si="605"/>
        <v>3</v>
      </c>
      <c r="L4839" s="25" t="str">
        <f t="shared" si="606"/>
        <v>301515</v>
      </c>
      <c r="M4839" s="25" t="str">
        <f t="shared" si="607"/>
        <v>DUKUH 1</v>
      </c>
    </row>
    <row r="4840" spans="2:13" x14ac:dyDescent="0.25">
      <c r="B4840" s="6">
        <v>43401</v>
      </c>
      <c r="C4840" s="4" t="s">
        <v>2701</v>
      </c>
      <c r="D4840" s="5">
        <v>120000</v>
      </c>
      <c r="E4840" s="5">
        <v>0</v>
      </c>
      <c r="F4840" s="5">
        <f t="shared" si="608"/>
        <v>2384235400</v>
      </c>
      <c r="H4840" s="25" t="str">
        <f t="shared" si="602"/>
        <v>28</v>
      </c>
      <c r="I4840" s="25" t="str">
        <f t="shared" si="603"/>
        <v>10</v>
      </c>
      <c r="J4840" s="25" t="str">
        <f t="shared" si="604"/>
        <v>2018</v>
      </c>
      <c r="K4840" s="25" t="str">
        <f t="shared" si="605"/>
        <v>3</v>
      </c>
      <c r="L4840" s="25" t="str">
        <f t="shared" si="606"/>
        <v>301515</v>
      </c>
      <c r="M4840" s="25" t="str">
        <f t="shared" si="607"/>
        <v>DUKUH 1</v>
      </c>
    </row>
    <row r="4841" spans="2:13" x14ac:dyDescent="0.25">
      <c r="B4841" s="6">
        <v>43401</v>
      </c>
      <c r="C4841" s="4" t="s">
        <v>2702</v>
      </c>
      <c r="D4841" s="5">
        <v>75000</v>
      </c>
      <c r="E4841" s="5">
        <v>0</v>
      </c>
      <c r="F4841" s="5">
        <f t="shared" si="608"/>
        <v>2384310400</v>
      </c>
      <c r="H4841" s="25" t="str">
        <f t="shared" si="602"/>
        <v>28</v>
      </c>
      <c r="I4841" s="25" t="str">
        <f t="shared" si="603"/>
        <v>10</v>
      </c>
      <c r="J4841" s="25" t="str">
        <f t="shared" si="604"/>
        <v>2018</v>
      </c>
      <c r="K4841" s="25" t="str">
        <f t="shared" si="605"/>
        <v>3</v>
      </c>
      <c r="L4841" s="25" t="str">
        <f t="shared" si="606"/>
        <v>301516</v>
      </c>
      <c r="M4841" s="25" t="str">
        <f t="shared" si="607"/>
        <v>DUKUH 3</v>
      </c>
    </row>
    <row r="4842" spans="2:13" x14ac:dyDescent="0.25">
      <c r="B4842" s="6">
        <v>43401</v>
      </c>
      <c r="C4842" s="4" t="s">
        <v>2702</v>
      </c>
      <c r="D4842" s="5">
        <v>43000</v>
      </c>
      <c r="E4842" s="5">
        <v>0</v>
      </c>
      <c r="F4842" s="5">
        <f t="shared" si="608"/>
        <v>2384353400</v>
      </c>
      <c r="H4842" s="25" t="str">
        <f t="shared" si="602"/>
        <v>28</v>
      </c>
      <c r="I4842" s="25" t="str">
        <f t="shared" si="603"/>
        <v>10</v>
      </c>
      <c r="J4842" s="25" t="str">
        <f t="shared" si="604"/>
        <v>2018</v>
      </c>
      <c r="K4842" s="25" t="str">
        <f t="shared" si="605"/>
        <v>3</v>
      </c>
      <c r="L4842" s="25" t="str">
        <f t="shared" si="606"/>
        <v>301516</v>
      </c>
      <c r="M4842" s="25" t="str">
        <f t="shared" si="607"/>
        <v>DUKUH 3</v>
      </c>
    </row>
    <row r="4843" spans="2:13" x14ac:dyDescent="0.25">
      <c r="B4843" s="6">
        <v>43401</v>
      </c>
      <c r="C4843" s="4" t="s">
        <v>2703</v>
      </c>
      <c r="D4843" s="5">
        <v>105000</v>
      </c>
      <c r="E4843" s="5">
        <v>0</v>
      </c>
      <c r="F4843" s="5">
        <f t="shared" si="608"/>
        <v>2384458400</v>
      </c>
      <c r="H4843" s="25" t="str">
        <f t="shared" si="602"/>
        <v>28</v>
      </c>
      <c r="I4843" s="25" t="str">
        <f t="shared" si="603"/>
        <v>10</v>
      </c>
      <c r="J4843" s="25" t="str">
        <f t="shared" si="604"/>
        <v>2018</v>
      </c>
      <c r="K4843" s="25" t="str">
        <f t="shared" si="605"/>
        <v>3</v>
      </c>
      <c r="L4843" s="25" t="str">
        <f t="shared" si="606"/>
        <v>301505</v>
      </c>
      <c r="M4843" s="25" t="str">
        <f t="shared" si="607"/>
        <v>FATMAWATI 2</v>
      </c>
    </row>
    <row r="4844" spans="2:13" x14ac:dyDescent="0.25">
      <c r="B4844" s="6">
        <v>43401</v>
      </c>
      <c r="C4844" s="4" t="s">
        <v>2704</v>
      </c>
      <c r="D4844" s="5">
        <v>180000</v>
      </c>
      <c r="E4844" s="5">
        <v>0</v>
      </c>
      <c r="F4844" s="5">
        <f t="shared" si="608"/>
        <v>2384638400</v>
      </c>
      <c r="H4844" s="25" t="str">
        <f t="shared" si="602"/>
        <v>28</v>
      </c>
      <c r="I4844" s="25" t="str">
        <f t="shared" si="603"/>
        <v>10</v>
      </c>
      <c r="J4844" s="25" t="str">
        <f t="shared" si="604"/>
        <v>2018</v>
      </c>
      <c r="K4844" s="25" t="str">
        <f t="shared" si="605"/>
        <v>3</v>
      </c>
      <c r="L4844" s="25" t="str">
        <f t="shared" si="606"/>
        <v>301508</v>
      </c>
      <c r="M4844" s="25" t="str">
        <f t="shared" si="607"/>
        <v>AMPERA 1</v>
      </c>
    </row>
    <row r="4845" spans="2:13" x14ac:dyDescent="0.25">
      <c r="B4845" s="6">
        <v>43401</v>
      </c>
      <c r="C4845" s="4" t="s">
        <v>2705</v>
      </c>
      <c r="D4845" s="5">
        <v>75000</v>
      </c>
      <c r="E4845" s="5">
        <v>0</v>
      </c>
      <c r="F4845" s="5">
        <f t="shared" si="608"/>
        <v>2384713400</v>
      </c>
      <c r="H4845" s="25" t="str">
        <f t="shared" si="602"/>
        <v>28</v>
      </c>
      <c r="I4845" s="25" t="str">
        <f t="shared" si="603"/>
        <v>10</v>
      </c>
      <c r="J4845" s="25" t="str">
        <f t="shared" si="604"/>
        <v>2018</v>
      </c>
      <c r="K4845" s="25" t="str">
        <f t="shared" si="605"/>
        <v>3</v>
      </c>
      <c r="L4845" s="25" t="str">
        <f t="shared" si="606"/>
        <v>301510</v>
      </c>
      <c r="M4845" s="25" t="str">
        <f t="shared" si="607"/>
        <v>LT AGUNG 1</v>
      </c>
    </row>
    <row r="4846" spans="2:13" x14ac:dyDescent="0.25">
      <c r="B4846" s="6">
        <v>43401</v>
      </c>
      <c r="C4846" s="4" t="s">
        <v>2703</v>
      </c>
      <c r="D4846" s="5">
        <v>45000</v>
      </c>
      <c r="E4846" s="5">
        <v>0</v>
      </c>
      <c r="F4846" s="5">
        <f t="shared" si="608"/>
        <v>2384758400</v>
      </c>
      <c r="H4846" s="25" t="str">
        <f t="shared" si="602"/>
        <v>28</v>
      </c>
      <c r="I4846" s="25" t="str">
        <f t="shared" si="603"/>
        <v>10</v>
      </c>
      <c r="J4846" s="25" t="str">
        <f t="shared" si="604"/>
        <v>2018</v>
      </c>
      <c r="K4846" s="25" t="str">
        <f t="shared" si="605"/>
        <v>3</v>
      </c>
      <c r="L4846" s="25" t="str">
        <f t="shared" si="606"/>
        <v>301505</v>
      </c>
      <c r="M4846" s="25" t="str">
        <f t="shared" si="607"/>
        <v>FATMAWATI 2</v>
      </c>
    </row>
    <row r="4847" spans="2:13" x14ac:dyDescent="0.25">
      <c r="B4847" s="6">
        <v>43401</v>
      </c>
      <c r="C4847" s="4" t="s">
        <v>2706</v>
      </c>
      <c r="D4847" s="5">
        <v>120000</v>
      </c>
      <c r="E4847" s="5">
        <v>0</v>
      </c>
      <c r="F4847" s="5">
        <f t="shared" si="608"/>
        <v>2384878400</v>
      </c>
      <c r="H4847" s="25" t="str">
        <f t="shared" si="602"/>
        <v>28</v>
      </c>
      <c r="I4847" s="25" t="str">
        <f t="shared" si="603"/>
        <v>10</v>
      </c>
      <c r="J4847" s="25" t="str">
        <f t="shared" si="604"/>
        <v>2018</v>
      </c>
      <c r="K4847" s="25" t="str">
        <f t="shared" si="605"/>
        <v>3</v>
      </c>
      <c r="L4847" s="25" t="str">
        <f t="shared" si="606"/>
        <v>301534</v>
      </c>
      <c r="M4847" s="25" t="str">
        <f t="shared" si="607"/>
        <v>LT AGUNG 3</v>
      </c>
    </row>
    <row r="4848" spans="2:13" x14ac:dyDescent="0.25">
      <c r="B4848" s="6">
        <v>43401</v>
      </c>
      <c r="C4848" s="4" t="s">
        <v>2699</v>
      </c>
      <c r="D4848" s="5">
        <v>30000</v>
      </c>
      <c r="E4848" s="5">
        <v>0</v>
      </c>
      <c r="F4848" s="5">
        <f t="shared" si="608"/>
        <v>2384908400</v>
      </c>
      <c r="H4848" s="25" t="str">
        <f t="shared" si="602"/>
        <v>28</v>
      </c>
      <c r="I4848" s="25" t="str">
        <f t="shared" si="603"/>
        <v>10</v>
      </c>
      <c r="J4848" s="25" t="str">
        <f t="shared" si="604"/>
        <v>2018</v>
      </c>
      <c r="K4848" s="25" t="str">
        <f t="shared" si="605"/>
        <v>3</v>
      </c>
      <c r="L4848" s="25" t="str">
        <f t="shared" si="606"/>
        <v>301513</v>
      </c>
      <c r="M4848" s="25" t="str">
        <f t="shared" si="607"/>
        <v>KP RAMBUTAN</v>
      </c>
    </row>
    <row r="4849" spans="2:13" x14ac:dyDescent="0.25">
      <c r="B4849" s="6">
        <v>43401</v>
      </c>
      <c r="C4849" s="4" t="s">
        <v>2705</v>
      </c>
      <c r="D4849" s="5">
        <v>15000</v>
      </c>
      <c r="E4849" s="5">
        <v>0</v>
      </c>
      <c r="F4849" s="5">
        <f t="shared" si="608"/>
        <v>2384923400</v>
      </c>
      <c r="H4849" s="25" t="str">
        <f t="shared" si="602"/>
        <v>28</v>
      </c>
      <c r="I4849" s="25" t="str">
        <f t="shared" si="603"/>
        <v>10</v>
      </c>
      <c r="J4849" s="25" t="str">
        <f t="shared" si="604"/>
        <v>2018</v>
      </c>
      <c r="K4849" s="25" t="str">
        <f t="shared" si="605"/>
        <v>3</v>
      </c>
      <c r="L4849" s="25" t="str">
        <f t="shared" si="606"/>
        <v>301510</v>
      </c>
      <c r="M4849" s="25" t="str">
        <f t="shared" si="607"/>
        <v>LT AGUNG 1</v>
      </c>
    </row>
    <row r="4850" spans="2:13" x14ac:dyDescent="0.25">
      <c r="B4850" s="6">
        <v>43401</v>
      </c>
      <c r="C4850" s="4" t="s">
        <v>2707</v>
      </c>
      <c r="D4850" s="5">
        <v>120000</v>
      </c>
      <c r="E4850" s="5">
        <v>0</v>
      </c>
      <c r="F4850" s="5">
        <f t="shared" si="608"/>
        <v>2385043400</v>
      </c>
      <c r="H4850" s="25" t="str">
        <f t="shared" si="602"/>
        <v>28</v>
      </c>
      <c r="I4850" s="25" t="str">
        <f t="shared" si="603"/>
        <v>10</v>
      </c>
      <c r="J4850" s="25" t="str">
        <f t="shared" si="604"/>
        <v>2018</v>
      </c>
      <c r="K4850" s="25" t="str">
        <f t="shared" si="605"/>
        <v>3</v>
      </c>
      <c r="L4850" s="25" t="str">
        <f t="shared" si="606"/>
        <v>301507</v>
      </c>
      <c r="M4850" s="25" t="str">
        <f t="shared" si="607"/>
        <v>AMPERA 2</v>
      </c>
    </row>
    <row r="4851" spans="2:13" x14ac:dyDescent="0.25">
      <c r="B4851" s="6">
        <v>43401</v>
      </c>
      <c r="C4851" s="4" t="s">
        <v>2708</v>
      </c>
      <c r="D4851" s="5">
        <v>30000</v>
      </c>
      <c r="E4851" s="5">
        <v>0</v>
      </c>
      <c r="F4851" s="5">
        <f t="shared" si="608"/>
        <v>2385073400</v>
      </c>
      <c r="H4851" s="25" t="str">
        <f t="shared" si="602"/>
        <v>28</v>
      </c>
      <c r="I4851" s="25" t="str">
        <f t="shared" si="603"/>
        <v>10</v>
      </c>
      <c r="J4851" s="25" t="str">
        <f t="shared" si="604"/>
        <v>2018</v>
      </c>
      <c r="K4851" s="25" t="str">
        <f t="shared" si="605"/>
        <v>3</v>
      </c>
      <c r="L4851" s="25" t="str">
        <f t="shared" si="606"/>
        <v>301506</v>
      </c>
      <c r="M4851" s="25" t="str">
        <f t="shared" si="607"/>
        <v>FATMAWATI 1</v>
      </c>
    </row>
    <row r="4852" spans="2:13" x14ac:dyDescent="0.25">
      <c r="B4852" s="6">
        <v>43401</v>
      </c>
      <c r="C4852" s="4" t="s">
        <v>2697</v>
      </c>
      <c r="D4852" s="5">
        <v>15000</v>
      </c>
      <c r="E4852" s="5">
        <v>0</v>
      </c>
      <c r="F4852" s="5">
        <f t="shared" si="608"/>
        <v>2385088400</v>
      </c>
      <c r="H4852" s="25" t="str">
        <f t="shared" si="602"/>
        <v>28</v>
      </c>
      <c r="I4852" s="25" t="str">
        <f t="shared" si="603"/>
        <v>10</v>
      </c>
      <c r="J4852" s="25" t="str">
        <f t="shared" si="604"/>
        <v>2018</v>
      </c>
      <c r="K4852" s="25" t="str">
        <f t="shared" si="605"/>
        <v>3</v>
      </c>
      <c r="L4852" s="25" t="str">
        <f t="shared" si="606"/>
        <v>301503</v>
      </c>
      <c r="M4852" s="25" t="str">
        <f t="shared" si="607"/>
        <v>CIPUTAT 1</v>
      </c>
    </row>
    <row r="4853" spans="2:13" x14ac:dyDescent="0.25">
      <c r="B4853" s="6">
        <v>43401</v>
      </c>
      <c r="C4853" s="4" t="s">
        <v>2709</v>
      </c>
      <c r="D4853" s="5">
        <v>232500</v>
      </c>
      <c r="E4853" s="5">
        <v>0</v>
      </c>
      <c r="F4853" s="5">
        <f t="shared" si="608"/>
        <v>2385320900</v>
      </c>
      <c r="H4853" s="25" t="str">
        <f t="shared" si="602"/>
        <v>28</v>
      </c>
      <c r="I4853" s="25" t="str">
        <f t="shared" si="603"/>
        <v>10</v>
      </c>
      <c r="J4853" s="25" t="str">
        <f t="shared" si="604"/>
        <v>2018</v>
      </c>
      <c r="K4853" s="25" t="str">
        <f t="shared" si="605"/>
        <v>3</v>
      </c>
      <c r="L4853" s="25" t="str">
        <f t="shared" si="606"/>
        <v>301511</v>
      </c>
      <c r="M4853" s="25" t="str">
        <f t="shared" si="607"/>
        <v>GEDONG 2</v>
      </c>
    </row>
    <row r="4854" spans="2:13" x14ac:dyDescent="0.25">
      <c r="B4854" s="6">
        <v>43401</v>
      </c>
      <c r="C4854" s="4" t="s">
        <v>2700</v>
      </c>
      <c r="D4854" s="5">
        <v>195000</v>
      </c>
      <c r="E4854" s="5">
        <v>0</v>
      </c>
      <c r="F4854" s="5">
        <f t="shared" si="608"/>
        <v>2385515900</v>
      </c>
      <c r="H4854" s="25" t="str">
        <f t="shared" si="602"/>
        <v>28</v>
      </c>
      <c r="I4854" s="25" t="str">
        <f t="shared" si="603"/>
        <v>10</v>
      </c>
      <c r="J4854" s="25" t="str">
        <f t="shared" si="604"/>
        <v>2018</v>
      </c>
      <c r="K4854" s="25" t="str">
        <f t="shared" si="605"/>
        <v>3</v>
      </c>
      <c r="L4854" s="25" t="str">
        <f t="shared" si="606"/>
        <v>301512</v>
      </c>
      <c r="M4854" s="25" t="str">
        <f t="shared" si="607"/>
        <v>GEDONG 1</v>
      </c>
    </row>
    <row r="4855" spans="2:13" x14ac:dyDescent="0.25">
      <c r="B4855" s="6">
        <v>43401</v>
      </c>
      <c r="C4855" s="4" t="s">
        <v>2707</v>
      </c>
      <c r="D4855" s="5">
        <v>45000</v>
      </c>
      <c r="E4855" s="5">
        <v>0</v>
      </c>
      <c r="F4855" s="5">
        <f t="shared" si="608"/>
        <v>2385560900</v>
      </c>
      <c r="H4855" s="25" t="str">
        <f t="shared" si="602"/>
        <v>28</v>
      </c>
      <c r="I4855" s="25" t="str">
        <f t="shared" si="603"/>
        <v>10</v>
      </c>
      <c r="J4855" s="25" t="str">
        <f t="shared" si="604"/>
        <v>2018</v>
      </c>
      <c r="K4855" s="25" t="str">
        <f t="shared" si="605"/>
        <v>3</v>
      </c>
      <c r="L4855" s="25" t="str">
        <f t="shared" si="606"/>
        <v>301507</v>
      </c>
      <c r="M4855" s="25" t="str">
        <f t="shared" si="607"/>
        <v>AMPERA 2</v>
      </c>
    </row>
    <row r="4856" spans="2:13" x14ac:dyDescent="0.25">
      <c r="B4856" s="6">
        <v>43401</v>
      </c>
      <c r="C4856" s="4" t="s">
        <v>2698</v>
      </c>
      <c r="D4856" s="5">
        <v>75000</v>
      </c>
      <c r="E4856" s="5">
        <v>0</v>
      </c>
      <c r="F4856" s="5">
        <f t="shared" si="608"/>
        <v>2385635900</v>
      </c>
      <c r="H4856" s="25" t="str">
        <f t="shared" si="602"/>
        <v>28</v>
      </c>
      <c r="I4856" s="25" t="str">
        <f t="shared" si="603"/>
        <v>10</v>
      </c>
      <c r="J4856" s="25" t="str">
        <f t="shared" si="604"/>
        <v>2018</v>
      </c>
      <c r="K4856" s="25" t="str">
        <f t="shared" si="605"/>
        <v>3</v>
      </c>
      <c r="L4856" s="25" t="str">
        <f t="shared" si="606"/>
        <v>301514</v>
      </c>
      <c r="M4856" s="25" t="str">
        <f t="shared" si="607"/>
        <v>PS REBO</v>
      </c>
    </row>
    <row r="4857" spans="2:13" x14ac:dyDescent="0.25">
      <c r="B4857" s="6">
        <v>43401</v>
      </c>
      <c r="C4857" s="4" t="s">
        <v>2704</v>
      </c>
      <c r="D4857" s="5">
        <v>75000</v>
      </c>
      <c r="E4857" s="5">
        <v>0</v>
      </c>
      <c r="F4857" s="5">
        <f t="shared" si="608"/>
        <v>2385710900</v>
      </c>
      <c r="H4857" s="25" t="str">
        <f t="shared" si="602"/>
        <v>28</v>
      </c>
      <c r="I4857" s="25" t="str">
        <f t="shared" si="603"/>
        <v>10</v>
      </c>
      <c r="J4857" s="25" t="str">
        <f t="shared" si="604"/>
        <v>2018</v>
      </c>
      <c r="K4857" s="25" t="str">
        <f t="shared" si="605"/>
        <v>3</v>
      </c>
      <c r="L4857" s="25" t="str">
        <f t="shared" si="606"/>
        <v>301508</v>
      </c>
      <c r="M4857" s="25" t="str">
        <f t="shared" si="607"/>
        <v>AMPERA 1</v>
      </c>
    </row>
    <row r="4858" spans="2:13" x14ac:dyDescent="0.25">
      <c r="B4858" s="6">
        <v>43401</v>
      </c>
      <c r="C4858" s="4" t="s">
        <v>2708</v>
      </c>
      <c r="D4858" s="5">
        <v>75000</v>
      </c>
      <c r="E4858" s="5">
        <v>0</v>
      </c>
      <c r="F4858" s="5">
        <f t="shared" si="608"/>
        <v>2385785900</v>
      </c>
      <c r="H4858" s="25" t="str">
        <f t="shared" si="602"/>
        <v>28</v>
      </c>
      <c r="I4858" s="25" t="str">
        <f t="shared" si="603"/>
        <v>10</v>
      </c>
      <c r="J4858" s="25" t="str">
        <f t="shared" si="604"/>
        <v>2018</v>
      </c>
      <c r="K4858" s="25" t="str">
        <f t="shared" si="605"/>
        <v>3</v>
      </c>
      <c r="L4858" s="25" t="str">
        <f t="shared" si="606"/>
        <v>301506</v>
      </c>
      <c r="M4858" s="25" t="str">
        <f t="shared" si="607"/>
        <v>FATMAWATI 1</v>
      </c>
    </row>
    <row r="4859" spans="2:13" x14ac:dyDescent="0.25">
      <c r="B4859" s="6">
        <v>43401</v>
      </c>
      <c r="C4859" s="4" t="s">
        <v>2710</v>
      </c>
      <c r="D4859" s="5">
        <v>240000</v>
      </c>
      <c r="E4859" s="5">
        <v>0</v>
      </c>
      <c r="F4859" s="5">
        <f t="shared" si="608"/>
        <v>2386025900</v>
      </c>
      <c r="H4859" s="25" t="str">
        <f t="shared" si="602"/>
        <v>28</v>
      </c>
      <c r="I4859" s="25" t="str">
        <f t="shared" si="603"/>
        <v>10</v>
      </c>
      <c r="J4859" s="25" t="str">
        <f t="shared" si="604"/>
        <v>2018</v>
      </c>
      <c r="K4859" s="25" t="str">
        <f t="shared" si="605"/>
        <v>3</v>
      </c>
      <c r="L4859" s="25" t="str">
        <f t="shared" si="606"/>
        <v>301509</v>
      </c>
      <c r="M4859" s="25" t="str">
        <f t="shared" si="607"/>
        <v>LT AGUNG 2</v>
      </c>
    </row>
    <row r="4860" spans="2:13" x14ac:dyDescent="0.25">
      <c r="B4860" s="6">
        <v>43401</v>
      </c>
      <c r="C4860" s="4" t="s">
        <v>2711</v>
      </c>
      <c r="D4860" s="5">
        <v>270000</v>
      </c>
      <c r="E4860" s="5">
        <v>0</v>
      </c>
      <c r="F4860" s="5">
        <f t="shared" si="608"/>
        <v>2386295900</v>
      </c>
      <c r="H4860" s="25" t="str">
        <f t="shared" si="602"/>
        <v>28</v>
      </c>
      <c r="I4860" s="25" t="str">
        <f t="shared" si="603"/>
        <v>10</v>
      </c>
      <c r="J4860" s="25" t="str">
        <f t="shared" si="604"/>
        <v>2018</v>
      </c>
      <c r="K4860" s="25" t="str">
        <f t="shared" si="605"/>
        <v>3</v>
      </c>
      <c r="L4860" s="25" t="str">
        <f t="shared" si="606"/>
        <v>301504</v>
      </c>
      <c r="M4860" s="25" t="str">
        <f t="shared" si="607"/>
        <v>PD PINANG</v>
      </c>
    </row>
    <row r="4861" spans="2:13" x14ac:dyDescent="0.25">
      <c r="B4861" s="6">
        <v>43401</v>
      </c>
      <c r="C4861" s="4" t="s">
        <v>2711</v>
      </c>
      <c r="D4861" s="5">
        <v>52500</v>
      </c>
      <c r="E4861" s="5">
        <v>0</v>
      </c>
      <c r="F4861" s="5">
        <f t="shared" si="608"/>
        <v>2386348400</v>
      </c>
      <c r="H4861" s="25" t="str">
        <f t="shared" si="602"/>
        <v>28</v>
      </c>
      <c r="I4861" s="25" t="str">
        <f t="shared" si="603"/>
        <v>10</v>
      </c>
      <c r="J4861" s="25" t="str">
        <f t="shared" si="604"/>
        <v>2018</v>
      </c>
      <c r="K4861" s="25" t="str">
        <f t="shared" si="605"/>
        <v>3</v>
      </c>
      <c r="L4861" s="25" t="str">
        <f t="shared" si="606"/>
        <v>301504</v>
      </c>
      <c r="M4861" s="25" t="str">
        <f t="shared" si="607"/>
        <v>PD PINANG</v>
      </c>
    </row>
    <row r="4862" spans="2:13" x14ac:dyDescent="0.25">
      <c r="B4862" s="6">
        <v>43401</v>
      </c>
      <c r="C4862" s="4" t="s">
        <v>2712</v>
      </c>
      <c r="D4862" s="5">
        <v>4162500</v>
      </c>
      <c r="E4862" s="5">
        <v>0</v>
      </c>
      <c r="F4862" s="5">
        <f t="shared" si="608"/>
        <v>2390510900</v>
      </c>
      <c r="H4862" s="25" t="str">
        <f t="shared" ref="H4862:H4905" si="609">MID(C4862,81,2)</f>
        <v>28</v>
      </c>
      <c r="I4862" s="25" t="str">
        <f t="shared" ref="I4862:I4905" si="610">MID(C4862,83,2)</f>
        <v>10</v>
      </c>
      <c r="J4862" s="25" t="str">
        <f t="shared" ref="J4862:J4905" si="611">MID(C4862,85,4)</f>
        <v>2018</v>
      </c>
      <c r="K4862" s="25" t="str">
        <f t="shared" ref="K4862:K4905" si="612">MID(C4862,90,1)</f>
        <v>1</v>
      </c>
      <c r="L4862" s="25" t="str">
        <f t="shared" ref="L4862:L4905" si="613">MID(C4862,92,6)</f>
        <v>301514</v>
      </c>
      <c r="M4862" s="25" t="str">
        <f t="shared" ref="M4862:M4905" si="614">MID(C4862,99,15)</f>
        <v>PS REBO</v>
      </c>
    </row>
    <row r="4863" spans="2:13" x14ac:dyDescent="0.25">
      <c r="B4863" s="6">
        <v>43401</v>
      </c>
      <c r="C4863" s="4" t="s">
        <v>2713</v>
      </c>
      <c r="D4863" s="5">
        <v>300000</v>
      </c>
      <c r="E4863" s="5">
        <v>0</v>
      </c>
      <c r="F4863" s="5">
        <f t="shared" si="608"/>
        <v>2390810900</v>
      </c>
      <c r="H4863" s="25" t="str">
        <f t="shared" si="609"/>
        <v>28</v>
      </c>
      <c r="I4863" s="25" t="str">
        <f t="shared" si="610"/>
        <v>10</v>
      </c>
      <c r="J4863" s="25" t="str">
        <f t="shared" si="611"/>
        <v>2018</v>
      </c>
      <c r="K4863" s="25" t="str">
        <f t="shared" si="612"/>
        <v>1</v>
      </c>
      <c r="L4863" s="25" t="str">
        <f t="shared" si="613"/>
        <v>301510</v>
      </c>
      <c r="M4863" s="25" t="str">
        <f t="shared" si="614"/>
        <v>LT AGUNG 1</v>
      </c>
    </row>
    <row r="4864" spans="2:13" x14ac:dyDescent="0.25">
      <c r="B4864" s="6">
        <v>43401</v>
      </c>
      <c r="C4864" s="4" t="s">
        <v>2714</v>
      </c>
      <c r="D4864" s="5">
        <v>105000</v>
      </c>
      <c r="E4864" s="5">
        <v>0</v>
      </c>
      <c r="F4864" s="5">
        <f t="shared" si="608"/>
        <v>2390915900</v>
      </c>
      <c r="H4864" s="25" t="str">
        <f t="shared" si="609"/>
        <v>28</v>
      </c>
      <c r="I4864" s="25" t="str">
        <f t="shared" si="610"/>
        <v>10</v>
      </c>
      <c r="J4864" s="25" t="str">
        <f t="shared" si="611"/>
        <v>2018</v>
      </c>
      <c r="K4864" s="25" t="str">
        <f t="shared" si="612"/>
        <v>1</v>
      </c>
      <c r="L4864" s="25" t="str">
        <f t="shared" si="613"/>
        <v>301513</v>
      </c>
      <c r="M4864" s="25" t="str">
        <f t="shared" si="614"/>
        <v>KP RAMBUTAN</v>
      </c>
    </row>
    <row r="4865" spans="2:13" x14ac:dyDescent="0.25">
      <c r="B4865" s="6">
        <v>43401</v>
      </c>
      <c r="C4865" s="4" t="s">
        <v>2715</v>
      </c>
      <c r="D4865" s="5">
        <v>150000</v>
      </c>
      <c r="E4865" s="5">
        <v>0</v>
      </c>
      <c r="F4865" s="5">
        <f t="shared" si="608"/>
        <v>2391065900</v>
      </c>
      <c r="H4865" s="25" t="str">
        <f t="shared" si="609"/>
        <v>28</v>
      </c>
      <c r="I4865" s="25" t="str">
        <f t="shared" si="610"/>
        <v>10</v>
      </c>
      <c r="J4865" s="25" t="str">
        <f t="shared" si="611"/>
        <v>2018</v>
      </c>
      <c r="K4865" s="25" t="str">
        <f t="shared" si="612"/>
        <v>1</v>
      </c>
      <c r="L4865" s="25" t="str">
        <f t="shared" si="613"/>
        <v>301512</v>
      </c>
      <c r="M4865" s="25" t="str">
        <f t="shared" si="614"/>
        <v>GEDONG 1</v>
      </c>
    </row>
    <row r="4866" spans="2:13" x14ac:dyDescent="0.25">
      <c r="B4866" s="6">
        <v>43401</v>
      </c>
      <c r="C4866" s="4" t="s">
        <v>2716</v>
      </c>
      <c r="D4866" s="5">
        <v>193500</v>
      </c>
      <c r="E4866" s="5">
        <v>0</v>
      </c>
      <c r="F4866" s="5">
        <f t="shared" si="608"/>
        <v>2391259400</v>
      </c>
      <c r="H4866" s="25" t="str">
        <f t="shared" si="609"/>
        <v>28</v>
      </c>
      <c r="I4866" s="25" t="str">
        <f t="shared" si="610"/>
        <v>10</v>
      </c>
      <c r="J4866" s="25" t="str">
        <f t="shared" si="611"/>
        <v>2018</v>
      </c>
      <c r="K4866" s="25" t="str">
        <f t="shared" si="612"/>
        <v>1</v>
      </c>
      <c r="L4866" s="25" t="str">
        <f t="shared" si="613"/>
        <v>301516</v>
      </c>
      <c r="M4866" s="25" t="str">
        <f t="shared" si="614"/>
        <v>DUKUH 3</v>
      </c>
    </row>
    <row r="4867" spans="2:13" x14ac:dyDescent="0.25">
      <c r="B4867" s="6">
        <v>43401</v>
      </c>
      <c r="C4867" s="4" t="s">
        <v>2717</v>
      </c>
      <c r="D4867" s="5">
        <v>810000</v>
      </c>
      <c r="E4867" s="5">
        <v>0</v>
      </c>
      <c r="F4867" s="5">
        <f t="shared" si="608"/>
        <v>2392069400</v>
      </c>
      <c r="H4867" s="25" t="str">
        <f t="shared" si="609"/>
        <v>28</v>
      </c>
      <c r="I4867" s="25" t="str">
        <f t="shared" si="610"/>
        <v>10</v>
      </c>
      <c r="J4867" s="25" t="str">
        <f t="shared" si="611"/>
        <v>2018</v>
      </c>
      <c r="K4867" s="25" t="str">
        <f t="shared" si="612"/>
        <v>1</v>
      </c>
      <c r="L4867" s="25" t="str">
        <f t="shared" si="613"/>
        <v>301511</v>
      </c>
      <c r="M4867" s="25" t="str">
        <f t="shared" si="614"/>
        <v>GEDONG 2</v>
      </c>
    </row>
    <row r="4868" spans="2:13" x14ac:dyDescent="0.25">
      <c r="B4868" s="6">
        <v>43401</v>
      </c>
      <c r="C4868" s="4" t="s">
        <v>2714</v>
      </c>
      <c r="D4868" s="5">
        <v>345000</v>
      </c>
      <c r="E4868" s="5">
        <v>0</v>
      </c>
      <c r="F4868" s="5">
        <f t="shared" si="608"/>
        <v>2392414400</v>
      </c>
      <c r="H4868" s="25" t="str">
        <f t="shared" si="609"/>
        <v>28</v>
      </c>
      <c r="I4868" s="25" t="str">
        <f t="shared" si="610"/>
        <v>10</v>
      </c>
      <c r="J4868" s="25" t="str">
        <f t="shared" si="611"/>
        <v>2018</v>
      </c>
      <c r="K4868" s="25" t="str">
        <f t="shared" si="612"/>
        <v>1</v>
      </c>
      <c r="L4868" s="25" t="str">
        <f t="shared" si="613"/>
        <v>301513</v>
      </c>
      <c r="M4868" s="25" t="str">
        <f t="shared" si="614"/>
        <v>KP RAMBUTAN</v>
      </c>
    </row>
    <row r="4869" spans="2:13" x14ac:dyDescent="0.25">
      <c r="B4869" s="6">
        <v>43401</v>
      </c>
      <c r="C4869" s="4" t="s">
        <v>2715</v>
      </c>
      <c r="D4869" s="5">
        <v>750000</v>
      </c>
      <c r="E4869" s="5">
        <v>0</v>
      </c>
      <c r="F4869" s="5">
        <f t="shared" si="608"/>
        <v>2393164400</v>
      </c>
      <c r="H4869" s="25" t="str">
        <f t="shared" si="609"/>
        <v>28</v>
      </c>
      <c r="I4869" s="25" t="str">
        <f t="shared" si="610"/>
        <v>10</v>
      </c>
      <c r="J4869" s="25" t="str">
        <f t="shared" si="611"/>
        <v>2018</v>
      </c>
      <c r="K4869" s="25" t="str">
        <f t="shared" si="612"/>
        <v>1</v>
      </c>
      <c r="L4869" s="25" t="str">
        <f t="shared" si="613"/>
        <v>301512</v>
      </c>
      <c r="M4869" s="25" t="str">
        <f t="shared" si="614"/>
        <v>GEDONG 1</v>
      </c>
    </row>
    <row r="4870" spans="2:13" x14ac:dyDescent="0.25">
      <c r="B4870" s="6">
        <v>43401</v>
      </c>
      <c r="C4870" s="4" t="s">
        <v>2712</v>
      </c>
      <c r="D4870" s="5">
        <v>465000</v>
      </c>
      <c r="E4870" s="5">
        <v>0</v>
      </c>
      <c r="F4870" s="5">
        <f t="shared" si="608"/>
        <v>2393629400</v>
      </c>
      <c r="H4870" s="25" t="str">
        <f t="shared" si="609"/>
        <v>28</v>
      </c>
      <c r="I4870" s="25" t="str">
        <f t="shared" si="610"/>
        <v>10</v>
      </c>
      <c r="J4870" s="25" t="str">
        <f t="shared" si="611"/>
        <v>2018</v>
      </c>
      <c r="K4870" s="25" t="str">
        <f t="shared" si="612"/>
        <v>1</v>
      </c>
      <c r="L4870" s="25" t="str">
        <f t="shared" si="613"/>
        <v>301514</v>
      </c>
      <c r="M4870" s="25" t="str">
        <f t="shared" si="614"/>
        <v>PS REBO</v>
      </c>
    </row>
    <row r="4871" spans="2:13" x14ac:dyDescent="0.25">
      <c r="B4871" s="6">
        <v>43401</v>
      </c>
      <c r="C4871" s="4" t="s">
        <v>2713</v>
      </c>
      <c r="D4871" s="5">
        <v>1665000</v>
      </c>
      <c r="E4871" s="5">
        <v>0</v>
      </c>
      <c r="F4871" s="5">
        <f t="shared" si="608"/>
        <v>2395294400</v>
      </c>
      <c r="H4871" s="25" t="str">
        <f t="shared" si="609"/>
        <v>28</v>
      </c>
      <c r="I4871" s="25" t="str">
        <f t="shared" si="610"/>
        <v>10</v>
      </c>
      <c r="J4871" s="25" t="str">
        <f t="shared" si="611"/>
        <v>2018</v>
      </c>
      <c r="K4871" s="25" t="str">
        <f t="shared" si="612"/>
        <v>1</v>
      </c>
      <c r="L4871" s="25" t="str">
        <f t="shared" si="613"/>
        <v>301510</v>
      </c>
      <c r="M4871" s="25" t="str">
        <f t="shared" si="614"/>
        <v>LT AGUNG 1</v>
      </c>
    </row>
    <row r="4872" spans="2:13" x14ac:dyDescent="0.25">
      <c r="B4872" s="6">
        <v>43401</v>
      </c>
      <c r="C4872" s="4" t="s">
        <v>2718</v>
      </c>
      <c r="D4872" s="5">
        <v>358000</v>
      </c>
      <c r="E4872" s="5">
        <v>0</v>
      </c>
      <c r="F4872" s="5">
        <f t="shared" si="608"/>
        <v>2395652400</v>
      </c>
      <c r="H4872" s="25" t="str">
        <f t="shared" si="609"/>
        <v>28</v>
      </c>
      <c r="I4872" s="25" t="str">
        <f t="shared" si="610"/>
        <v>10</v>
      </c>
      <c r="J4872" s="25" t="str">
        <f t="shared" si="611"/>
        <v>2018</v>
      </c>
      <c r="K4872" s="25" t="str">
        <f t="shared" si="612"/>
        <v>1</v>
      </c>
      <c r="L4872" s="25" t="str">
        <f t="shared" si="613"/>
        <v>301515</v>
      </c>
      <c r="M4872" s="25" t="str">
        <f t="shared" si="614"/>
        <v>DUKUH 1</v>
      </c>
    </row>
    <row r="4873" spans="2:13" x14ac:dyDescent="0.25">
      <c r="B4873" s="6">
        <v>43401</v>
      </c>
      <c r="C4873" s="4" t="s">
        <v>2719</v>
      </c>
      <c r="D4873" s="5">
        <v>255000</v>
      </c>
      <c r="E4873" s="5">
        <v>0</v>
      </c>
      <c r="F4873" s="5">
        <f t="shared" si="608"/>
        <v>2395907400</v>
      </c>
      <c r="H4873" s="25" t="str">
        <f t="shared" si="609"/>
        <v>28</v>
      </c>
      <c r="I4873" s="25" t="str">
        <f t="shared" si="610"/>
        <v>10</v>
      </c>
      <c r="J4873" s="25" t="str">
        <f t="shared" si="611"/>
        <v>2018</v>
      </c>
      <c r="K4873" s="25" t="str">
        <f t="shared" si="612"/>
        <v>1</v>
      </c>
      <c r="L4873" s="25" t="str">
        <f t="shared" si="613"/>
        <v>301534</v>
      </c>
      <c r="M4873" s="25" t="str">
        <f t="shared" si="614"/>
        <v>LT AGUNG 3</v>
      </c>
    </row>
    <row r="4874" spans="2:13" x14ac:dyDescent="0.25">
      <c r="B4874" s="6">
        <v>43401</v>
      </c>
      <c r="C4874" s="4" t="s">
        <v>2717</v>
      </c>
      <c r="D4874" s="5">
        <v>195000</v>
      </c>
      <c r="E4874" s="5">
        <v>0</v>
      </c>
      <c r="F4874" s="5">
        <f t="shared" si="608"/>
        <v>2396102400</v>
      </c>
      <c r="H4874" s="25" t="str">
        <f t="shared" si="609"/>
        <v>28</v>
      </c>
      <c r="I4874" s="25" t="str">
        <f t="shared" si="610"/>
        <v>10</v>
      </c>
      <c r="J4874" s="25" t="str">
        <f t="shared" si="611"/>
        <v>2018</v>
      </c>
      <c r="K4874" s="25" t="str">
        <f t="shared" si="612"/>
        <v>1</v>
      </c>
      <c r="L4874" s="25" t="str">
        <f t="shared" si="613"/>
        <v>301511</v>
      </c>
      <c r="M4874" s="25" t="str">
        <f t="shared" si="614"/>
        <v>GEDONG 2</v>
      </c>
    </row>
    <row r="4875" spans="2:13" x14ac:dyDescent="0.25">
      <c r="B4875" s="6">
        <v>43401</v>
      </c>
      <c r="C4875" s="4" t="s">
        <v>2716</v>
      </c>
      <c r="D4875" s="5">
        <v>1245000</v>
      </c>
      <c r="E4875" s="5">
        <v>0</v>
      </c>
      <c r="F4875" s="5">
        <f t="shared" si="608"/>
        <v>2397347400</v>
      </c>
      <c r="H4875" s="25" t="str">
        <f t="shared" si="609"/>
        <v>28</v>
      </c>
      <c r="I4875" s="25" t="str">
        <f t="shared" si="610"/>
        <v>10</v>
      </c>
      <c r="J4875" s="25" t="str">
        <f t="shared" si="611"/>
        <v>2018</v>
      </c>
      <c r="K4875" s="25" t="str">
        <f t="shared" si="612"/>
        <v>1</v>
      </c>
      <c r="L4875" s="25" t="str">
        <f t="shared" si="613"/>
        <v>301516</v>
      </c>
      <c r="M4875" s="25" t="str">
        <f t="shared" si="614"/>
        <v>DUKUH 3</v>
      </c>
    </row>
    <row r="4876" spans="2:13" x14ac:dyDescent="0.25">
      <c r="B4876" s="6">
        <v>43401</v>
      </c>
      <c r="C4876" s="4" t="s">
        <v>2718</v>
      </c>
      <c r="D4876" s="5">
        <v>1635000</v>
      </c>
      <c r="E4876" s="5">
        <v>0</v>
      </c>
      <c r="F4876" s="5">
        <f t="shared" si="608"/>
        <v>2398982400</v>
      </c>
      <c r="H4876" s="25" t="str">
        <f t="shared" si="609"/>
        <v>28</v>
      </c>
      <c r="I4876" s="25" t="str">
        <f t="shared" si="610"/>
        <v>10</v>
      </c>
      <c r="J4876" s="25" t="str">
        <f t="shared" si="611"/>
        <v>2018</v>
      </c>
      <c r="K4876" s="25" t="str">
        <f t="shared" si="612"/>
        <v>1</v>
      </c>
      <c r="L4876" s="25" t="str">
        <f t="shared" si="613"/>
        <v>301515</v>
      </c>
      <c r="M4876" s="25" t="str">
        <f t="shared" si="614"/>
        <v>DUKUH 1</v>
      </c>
    </row>
    <row r="4877" spans="2:13" x14ac:dyDescent="0.25">
      <c r="B4877" s="6">
        <v>43402</v>
      </c>
      <c r="C4877" s="4" t="s">
        <v>2720</v>
      </c>
      <c r="D4877" s="5">
        <v>1830000</v>
      </c>
      <c r="E4877" s="5">
        <v>0</v>
      </c>
      <c r="F4877" s="5">
        <f t="shared" si="608"/>
        <v>2400812400</v>
      </c>
      <c r="H4877" s="25" t="str">
        <f t="shared" si="609"/>
        <v>28</v>
      </c>
      <c r="I4877" s="25" t="str">
        <f t="shared" si="610"/>
        <v>10</v>
      </c>
      <c r="J4877" s="25" t="str">
        <f t="shared" si="611"/>
        <v>2018</v>
      </c>
      <c r="K4877" s="25" t="str">
        <f t="shared" si="612"/>
        <v>2</v>
      </c>
      <c r="L4877" s="25" t="str">
        <f t="shared" si="613"/>
        <v>301516</v>
      </c>
      <c r="M4877" s="25" t="str">
        <f t="shared" si="614"/>
        <v>DUKUH 3</v>
      </c>
    </row>
    <row r="4878" spans="2:13" x14ac:dyDescent="0.25">
      <c r="B4878" s="6">
        <v>43402</v>
      </c>
      <c r="C4878" s="4" t="s">
        <v>2721</v>
      </c>
      <c r="D4878" s="5">
        <v>1350000</v>
      </c>
      <c r="E4878" s="5">
        <v>0</v>
      </c>
      <c r="F4878" s="5">
        <f t="shared" si="608"/>
        <v>2402162400</v>
      </c>
      <c r="H4878" s="25" t="str">
        <f t="shared" si="609"/>
        <v>28</v>
      </c>
      <c r="I4878" s="25" t="str">
        <f t="shared" si="610"/>
        <v>10</v>
      </c>
      <c r="J4878" s="25" t="str">
        <f t="shared" si="611"/>
        <v>2018</v>
      </c>
      <c r="K4878" s="25" t="str">
        <f t="shared" si="612"/>
        <v>2</v>
      </c>
      <c r="L4878" s="25" t="str">
        <f t="shared" si="613"/>
        <v>301508</v>
      </c>
      <c r="M4878" s="25" t="str">
        <f t="shared" si="614"/>
        <v>AMPERA 1</v>
      </c>
    </row>
    <row r="4879" spans="2:13" x14ac:dyDescent="0.25">
      <c r="B4879" s="6">
        <v>43402</v>
      </c>
      <c r="C4879" s="4" t="s">
        <v>2722</v>
      </c>
      <c r="D4879" s="5">
        <v>135000</v>
      </c>
      <c r="E4879" s="5">
        <v>0</v>
      </c>
      <c r="F4879" s="5">
        <f t="shared" si="608"/>
        <v>2402297400</v>
      </c>
      <c r="H4879" s="25" t="str">
        <f t="shared" si="609"/>
        <v>28</v>
      </c>
      <c r="I4879" s="25" t="str">
        <f t="shared" si="610"/>
        <v>10</v>
      </c>
      <c r="J4879" s="25" t="str">
        <f t="shared" si="611"/>
        <v>2018</v>
      </c>
      <c r="K4879" s="25" t="str">
        <f t="shared" si="612"/>
        <v>2</v>
      </c>
      <c r="L4879" s="25" t="str">
        <f t="shared" si="613"/>
        <v>301511</v>
      </c>
      <c r="M4879" s="25" t="str">
        <f t="shared" si="614"/>
        <v>GEDONG 2</v>
      </c>
    </row>
    <row r="4880" spans="2:13" x14ac:dyDescent="0.25">
      <c r="B4880" s="6">
        <v>43402</v>
      </c>
      <c r="C4880" s="4" t="s">
        <v>2723</v>
      </c>
      <c r="D4880" s="5">
        <v>1680000</v>
      </c>
      <c r="E4880" s="5">
        <v>0</v>
      </c>
      <c r="F4880" s="5">
        <f t="shared" si="608"/>
        <v>2403977400</v>
      </c>
      <c r="H4880" s="25" t="str">
        <f t="shared" si="609"/>
        <v>28</v>
      </c>
      <c r="I4880" s="25" t="str">
        <f t="shared" si="610"/>
        <v>10</v>
      </c>
      <c r="J4880" s="25" t="str">
        <f t="shared" si="611"/>
        <v>2018</v>
      </c>
      <c r="K4880" s="25" t="str">
        <f t="shared" si="612"/>
        <v>2</v>
      </c>
      <c r="L4880" s="25" t="str">
        <f t="shared" si="613"/>
        <v>301509</v>
      </c>
      <c r="M4880" s="25" t="str">
        <f t="shared" si="614"/>
        <v>LT AGUNG 2</v>
      </c>
    </row>
    <row r="4881" spans="2:13" x14ac:dyDescent="0.25">
      <c r="B4881" s="6">
        <v>43402</v>
      </c>
      <c r="C4881" s="4" t="s">
        <v>2722</v>
      </c>
      <c r="D4881" s="5">
        <v>1020000</v>
      </c>
      <c r="E4881" s="5">
        <v>0</v>
      </c>
      <c r="F4881" s="5">
        <f t="shared" si="608"/>
        <v>2404997400</v>
      </c>
      <c r="H4881" s="25" t="str">
        <f t="shared" si="609"/>
        <v>28</v>
      </c>
      <c r="I4881" s="25" t="str">
        <f t="shared" si="610"/>
        <v>10</v>
      </c>
      <c r="J4881" s="25" t="str">
        <f t="shared" si="611"/>
        <v>2018</v>
      </c>
      <c r="K4881" s="25" t="str">
        <f t="shared" si="612"/>
        <v>2</v>
      </c>
      <c r="L4881" s="25" t="str">
        <f t="shared" si="613"/>
        <v>301511</v>
      </c>
      <c r="M4881" s="25" t="str">
        <f t="shared" si="614"/>
        <v>GEDONG 2</v>
      </c>
    </row>
    <row r="4882" spans="2:13" x14ac:dyDescent="0.25">
      <c r="B4882" s="6">
        <v>43402</v>
      </c>
      <c r="C4882" s="4" t="s">
        <v>2724</v>
      </c>
      <c r="D4882" s="5">
        <v>1830000</v>
      </c>
      <c r="E4882" s="5">
        <v>0</v>
      </c>
      <c r="F4882" s="5">
        <f t="shared" si="608"/>
        <v>2406827400</v>
      </c>
      <c r="H4882" s="25" t="str">
        <f t="shared" si="609"/>
        <v>28</v>
      </c>
      <c r="I4882" s="25" t="str">
        <f t="shared" si="610"/>
        <v>10</v>
      </c>
      <c r="J4882" s="25" t="str">
        <f t="shared" si="611"/>
        <v>2018</v>
      </c>
      <c r="K4882" s="25" t="str">
        <f t="shared" si="612"/>
        <v>2</v>
      </c>
      <c r="L4882" s="25" t="str">
        <f t="shared" si="613"/>
        <v>301515</v>
      </c>
      <c r="M4882" s="25" t="str">
        <f t="shared" si="614"/>
        <v>DUKUH 1</v>
      </c>
    </row>
    <row r="4883" spans="2:13" x14ac:dyDescent="0.25">
      <c r="B4883" s="6">
        <v>43402</v>
      </c>
      <c r="C4883" s="4" t="s">
        <v>2720</v>
      </c>
      <c r="D4883" s="5">
        <v>666500</v>
      </c>
      <c r="E4883" s="5">
        <v>0</v>
      </c>
      <c r="F4883" s="5">
        <f t="shared" si="608"/>
        <v>2407493900</v>
      </c>
      <c r="H4883" s="25" t="str">
        <f t="shared" si="609"/>
        <v>28</v>
      </c>
      <c r="I4883" s="25" t="str">
        <f t="shared" si="610"/>
        <v>10</v>
      </c>
      <c r="J4883" s="25" t="str">
        <f t="shared" si="611"/>
        <v>2018</v>
      </c>
      <c r="K4883" s="25" t="str">
        <f t="shared" si="612"/>
        <v>2</v>
      </c>
      <c r="L4883" s="25" t="str">
        <f t="shared" si="613"/>
        <v>301516</v>
      </c>
      <c r="M4883" s="25" t="str">
        <f t="shared" si="614"/>
        <v>DUKUH 3</v>
      </c>
    </row>
    <row r="4884" spans="2:13" x14ac:dyDescent="0.25">
      <c r="B4884" s="6">
        <v>43402</v>
      </c>
      <c r="C4884" s="4" t="s">
        <v>2724</v>
      </c>
      <c r="D4884" s="5">
        <v>516000</v>
      </c>
      <c r="E4884" s="5">
        <v>0</v>
      </c>
      <c r="F4884" s="5">
        <f t="shared" si="608"/>
        <v>2408009900</v>
      </c>
      <c r="H4884" s="25" t="str">
        <f t="shared" si="609"/>
        <v>28</v>
      </c>
      <c r="I4884" s="25" t="str">
        <f t="shared" si="610"/>
        <v>10</v>
      </c>
      <c r="J4884" s="25" t="str">
        <f t="shared" si="611"/>
        <v>2018</v>
      </c>
      <c r="K4884" s="25" t="str">
        <f t="shared" si="612"/>
        <v>2</v>
      </c>
      <c r="L4884" s="25" t="str">
        <f t="shared" si="613"/>
        <v>301515</v>
      </c>
      <c r="M4884" s="25" t="str">
        <f t="shared" si="614"/>
        <v>DUKUH 1</v>
      </c>
    </row>
    <row r="4885" spans="2:13" x14ac:dyDescent="0.25">
      <c r="B4885" s="6">
        <v>43402</v>
      </c>
      <c r="C4885" s="4" t="s">
        <v>2725</v>
      </c>
      <c r="D4885" s="5">
        <v>360000</v>
      </c>
      <c r="E4885" s="5">
        <v>0</v>
      </c>
      <c r="F4885" s="5">
        <f t="shared" si="608"/>
        <v>2408369900</v>
      </c>
      <c r="H4885" s="25" t="str">
        <f t="shared" si="609"/>
        <v>28</v>
      </c>
      <c r="I4885" s="25" t="str">
        <f t="shared" si="610"/>
        <v>10</v>
      </c>
      <c r="J4885" s="25" t="str">
        <f t="shared" si="611"/>
        <v>2018</v>
      </c>
      <c r="K4885" s="25" t="str">
        <f t="shared" si="612"/>
        <v>2</v>
      </c>
      <c r="L4885" s="25" t="str">
        <f t="shared" si="613"/>
        <v>301505</v>
      </c>
      <c r="M4885" s="25" t="str">
        <f t="shared" si="614"/>
        <v>FATMAWATI 2</v>
      </c>
    </row>
    <row r="4886" spans="2:13" x14ac:dyDescent="0.25">
      <c r="B4886" s="6">
        <v>43402</v>
      </c>
      <c r="C4886" s="4" t="s">
        <v>2726</v>
      </c>
      <c r="D4886" s="5">
        <v>285000</v>
      </c>
      <c r="E4886" s="5">
        <v>0</v>
      </c>
      <c r="F4886" s="5">
        <f t="shared" si="608"/>
        <v>2408654900</v>
      </c>
      <c r="H4886" s="25" t="str">
        <f t="shared" si="609"/>
        <v>28</v>
      </c>
      <c r="I4886" s="25" t="str">
        <f t="shared" si="610"/>
        <v>10</v>
      </c>
      <c r="J4886" s="25" t="str">
        <f t="shared" si="611"/>
        <v>2018</v>
      </c>
      <c r="K4886" s="25" t="str">
        <f t="shared" si="612"/>
        <v>2</v>
      </c>
      <c r="L4886" s="25" t="str">
        <f t="shared" si="613"/>
        <v>301534</v>
      </c>
      <c r="M4886" s="25" t="str">
        <f t="shared" si="614"/>
        <v>LT AGUNG 3</v>
      </c>
    </row>
    <row r="4887" spans="2:13" x14ac:dyDescent="0.25">
      <c r="B4887" s="6">
        <v>43402</v>
      </c>
      <c r="C4887" s="4" t="s">
        <v>2727</v>
      </c>
      <c r="D4887" s="5">
        <v>1260000</v>
      </c>
      <c r="E4887" s="5">
        <v>0</v>
      </c>
      <c r="F4887" s="5">
        <f t="shared" si="608"/>
        <v>2409914900</v>
      </c>
      <c r="H4887" s="25" t="str">
        <f t="shared" si="609"/>
        <v>28</v>
      </c>
      <c r="I4887" s="25" t="str">
        <f t="shared" si="610"/>
        <v>10</v>
      </c>
      <c r="J4887" s="25" t="str">
        <f t="shared" si="611"/>
        <v>2018</v>
      </c>
      <c r="K4887" s="25" t="str">
        <f t="shared" si="612"/>
        <v>2</v>
      </c>
      <c r="L4887" s="25" t="str">
        <f t="shared" si="613"/>
        <v>301503</v>
      </c>
      <c r="M4887" s="25" t="str">
        <f t="shared" si="614"/>
        <v>CIPUTAT 1</v>
      </c>
    </row>
    <row r="4888" spans="2:13" x14ac:dyDescent="0.25">
      <c r="B4888" s="6">
        <v>43402</v>
      </c>
      <c r="C4888" s="4" t="s">
        <v>2725</v>
      </c>
      <c r="D4888" s="5">
        <v>855000</v>
      </c>
      <c r="E4888" s="5">
        <v>0</v>
      </c>
      <c r="F4888" s="5">
        <f t="shared" si="608"/>
        <v>2410769900</v>
      </c>
      <c r="H4888" s="25" t="str">
        <f t="shared" si="609"/>
        <v>28</v>
      </c>
      <c r="I4888" s="25" t="str">
        <f t="shared" si="610"/>
        <v>10</v>
      </c>
      <c r="J4888" s="25" t="str">
        <f t="shared" si="611"/>
        <v>2018</v>
      </c>
      <c r="K4888" s="25" t="str">
        <f t="shared" si="612"/>
        <v>2</v>
      </c>
      <c r="L4888" s="25" t="str">
        <f t="shared" si="613"/>
        <v>301505</v>
      </c>
      <c r="M4888" s="25" t="str">
        <f t="shared" si="614"/>
        <v>FATMAWATI 2</v>
      </c>
    </row>
    <row r="4889" spans="2:13" x14ac:dyDescent="0.25">
      <c r="B4889" s="6">
        <v>43402</v>
      </c>
      <c r="C4889" s="4" t="s">
        <v>2728</v>
      </c>
      <c r="D4889" s="5">
        <v>765000</v>
      </c>
      <c r="E4889" s="5">
        <v>0</v>
      </c>
      <c r="F4889" s="5">
        <f t="shared" si="608"/>
        <v>2411534900</v>
      </c>
      <c r="H4889" s="25" t="str">
        <f t="shared" si="609"/>
        <v>28</v>
      </c>
      <c r="I4889" s="25" t="str">
        <f t="shared" si="610"/>
        <v>10</v>
      </c>
      <c r="J4889" s="25" t="str">
        <f t="shared" si="611"/>
        <v>2018</v>
      </c>
      <c r="K4889" s="25" t="str">
        <f t="shared" si="612"/>
        <v>2</v>
      </c>
      <c r="L4889" s="25" t="str">
        <f t="shared" si="613"/>
        <v>301507</v>
      </c>
      <c r="M4889" s="25" t="str">
        <f t="shared" si="614"/>
        <v>AMPERA 2</v>
      </c>
    </row>
    <row r="4890" spans="2:13" x14ac:dyDescent="0.25">
      <c r="B4890" s="6">
        <v>43402</v>
      </c>
      <c r="C4890" s="4" t="s">
        <v>2723</v>
      </c>
      <c r="D4890" s="5">
        <v>435000</v>
      </c>
      <c r="E4890" s="5">
        <v>0</v>
      </c>
      <c r="F4890" s="5">
        <f t="shared" si="608"/>
        <v>2411969900</v>
      </c>
      <c r="H4890" s="25" t="str">
        <f t="shared" si="609"/>
        <v>28</v>
      </c>
      <c r="I4890" s="25" t="str">
        <f t="shared" si="610"/>
        <v>10</v>
      </c>
      <c r="J4890" s="25" t="str">
        <f t="shared" si="611"/>
        <v>2018</v>
      </c>
      <c r="K4890" s="25" t="str">
        <f t="shared" si="612"/>
        <v>2</v>
      </c>
      <c r="L4890" s="25" t="str">
        <f t="shared" si="613"/>
        <v>301509</v>
      </c>
      <c r="M4890" s="25" t="str">
        <f t="shared" si="614"/>
        <v>LT AGUNG 2</v>
      </c>
    </row>
    <row r="4891" spans="2:13" x14ac:dyDescent="0.25">
      <c r="B4891" s="6">
        <v>43402</v>
      </c>
      <c r="C4891" s="4" t="s">
        <v>2728</v>
      </c>
      <c r="D4891" s="5">
        <v>465000</v>
      </c>
      <c r="E4891" s="5">
        <v>0</v>
      </c>
      <c r="F4891" s="5">
        <f t="shared" si="608"/>
        <v>2412434900</v>
      </c>
      <c r="H4891" s="25" t="str">
        <f t="shared" si="609"/>
        <v>28</v>
      </c>
      <c r="I4891" s="25" t="str">
        <f t="shared" si="610"/>
        <v>10</v>
      </c>
      <c r="J4891" s="25" t="str">
        <f t="shared" si="611"/>
        <v>2018</v>
      </c>
      <c r="K4891" s="25" t="str">
        <f t="shared" si="612"/>
        <v>2</v>
      </c>
      <c r="L4891" s="25" t="str">
        <f t="shared" si="613"/>
        <v>301507</v>
      </c>
      <c r="M4891" s="25" t="str">
        <f t="shared" si="614"/>
        <v>AMPERA 2</v>
      </c>
    </row>
    <row r="4892" spans="2:13" x14ac:dyDescent="0.25">
      <c r="B4892" s="6">
        <v>43402</v>
      </c>
      <c r="C4892" s="4" t="s">
        <v>2729</v>
      </c>
      <c r="D4892" s="5">
        <v>165000</v>
      </c>
      <c r="E4892" s="5">
        <v>0</v>
      </c>
      <c r="F4892" s="5">
        <f t="shared" si="608"/>
        <v>2412599900</v>
      </c>
      <c r="H4892" s="25" t="str">
        <f t="shared" si="609"/>
        <v>28</v>
      </c>
      <c r="I4892" s="25" t="str">
        <f t="shared" si="610"/>
        <v>10</v>
      </c>
      <c r="J4892" s="25" t="str">
        <f t="shared" si="611"/>
        <v>2018</v>
      </c>
      <c r="K4892" s="25" t="str">
        <f t="shared" si="612"/>
        <v>2</v>
      </c>
      <c r="L4892" s="25" t="str">
        <f t="shared" si="613"/>
        <v>301513</v>
      </c>
      <c r="M4892" s="25" t="str">
        <f t="shared" si="614"/>
        <v>KP RAMBUTAN</v>
      </c>
    </row>
    <row r="4893" spans="2:13" x14ac:dyDescent="0.25">
      <c r="B4893" s="6">
        <v>43402</v>
      </c>
      <c r="C4893" s="4" t="s">
        <v>2730</v>
      </c>
      <c r="D4893" s="5">
        <v>630000</v>
      </c>
      <c r="E4893" s="5">
        <v>0</v>
      </c>
      <c r="F4893" s="5">
        <f t="shared" si="608"/>
        <v>2413229900</v>
      </c>
      <c r="H4893" s="25" t="str">
        <f t="shared" si="609"/>
        <v>28</v>
      </c>
      <c r="I4893" s="25" t="str">
        <f t="shared" si="610"/>
        <v>10</v>
      </c>
      <c r="J4893" s="25" t="str">
        <f t="shared" si="611"/>
        <v>2018</v>
      </c>
      <c r="K4893" s="25" t="str">
        <f t="shared" si="612"/>
        <v>2</v>
      </c>
      <c r="L4893" s="25" t="str">
        <f t="shared" si="613"/>
        <v>301504</v>
      </c>
      <c r="M4893" s="25" t="str">
        <f t="shared" si="614"/>
        <v>PD PINANG</v>
      </c>
    </row>
    <row r="4894" spans="2:13" x14ac:dyDescent="0.25">
      <c r="B4894" s="6">
        <v>43402</v>
      </c>
      <c r="C4894" s="4" t="s">
        <v>2727</v>
      </c>
      <c r="D4894" s="5">
        <v>510000</v>
      </c>
      <c r="E4894" s="5">
        <v>0</v>
      </c>
      <c r="F4894" s="5">
        <f t="shared" si="608"/>
        <v>2413739900</v>
      </c>
      <c r="H4894" s="25" t="str">
        <f t="shared" si="609"/>
        <v>28</v>
      </c>
      <c r="I4894" s="25" t="str">
        <f t="shared" si="610"/>
        <v>10</v>
      </c>
      <c r="J4894" s="25" t="str">
        <f t="shared" si="611"/>
        <v>2018</v>
      </c>
      <c r="K4894" s="25" t="str">
        <f t="shared" si="612"/>
        <v>2</v>
      </c>
      <c r="L4894" s="25" t="str">
        <f t="shared" si="613"/>
        <v>301503</v>
      </c>
      <c r="M4894" s="25" t="str">
        <f t="shared" si="614"/>
        <v>CIPUTAT 1</v>
      </c>
    </row>
    <row r="4895" spans="2:13" x14ac:dyDescent="0.25">
      <c r="B4895" s="6">
        <v>43402</v>
      </c>
      <c r="C4895" s="4" t="s">
        <v>2721</v>
      </c>
      <c r="D4895" s="5">
        <v>345000</v>
      </c>
      <c r="E4895" s="5">
        <v>0</v>
      </c>
      <c r="F4895" s="5">
        <f t="shared" si="608"/>
        <v>2414084900</v>
      </c>
      <c r="H4895" s="25" t="str">
        <f t="shared" si="609"/>
        <v>28</v>
      </c>
      <c r="I4895" s="25" t="str">
        <f t="shared" si="610"/>
        <v>10</v>
      </c>
      <c r="J4895" s="25" t="str">
        <f t="shared" si="611"/>
        <v>2018</v>
      </c>
      <c r="K4895" s="25" t="str">
        <f t="shared" si="612"/>
        <v>2</v>
      </c>
      <c r="L4895" s="25" t="str">
        <f t="shared" si="613"/>
        <v>301508</v>
      </c>
      <c r="M4895" s="25" t="str">
        <f t="shared" si="614"/>
        <v>AMPERA 1</v>
      </c>
    </row>
    <row r="4896" spans="2:13" x14ac:dyDescent="0.25">
      <c r="B4896" s="6">
        <v>43402</v>
      </c>
      <c r="C4896" s="4" t="s">
        <v>2731</v>
      </c>
      <c r="D4896" s="5">
        <v>285000</v>
      </c>
      <c r="E4896" s="5">
        <v>0</v>
      </c>
      <c r="F4896" s="5">
        <f t="shared" si="608"/>
        <v>2414369900</v>
      </c>
      <c r="H4896" s="25" t="str">
        <f t="shared" si="609"/>
        <v>28</v>
      </c>
      <c r="I4896" s="25" t="str">
        <f t="shared" si="610"/>
        <v>10</v>
      </c>
      <c r="J4896" s="25" t="str">
        <f t="shared" si="611"/>
        <v>2018</v>
      </c>
      <c r="K4896" s="25" t="str">
        <f t="shared" si="612"/>
        <v>2</v>
      </c>
      <c r="L4896" s="25" t="str">
        <f t="shared" si="613"/>
        <v>301506</v>
      </c>
      <c r="M4896" s="25" t="str">
        <f t="shared" si="614"/>
        <v>FATMAWATI 1</v>
      </c>
    </row>
    <row r="4897" spans="2:13" x14ac:dyDescent="0.25">
      <c r="B4897" s="6">
        <v>43402</v>
      </c>
      <c r="C4897" s="4" t="s">
        <v>2732</v>
      </c>
      <c r="D4897" s="5">
        <v>5887500</v>
      </c>
      <c r="E4897" s="5">
        <v>0</v>
      </c>
      <c r="F4897" s="5">
        <f t="shared" si="608"/>
        <v>2420257400</v>
      </c>
      <c r="H4897" s="25" t="str">
        <f t="shared" si="609"/>
        <v>28</v>
      </c>
      <c r="I4897" s="25" t="str">
        <f t="shared" si="610"/>
        <v>10</v>
      </c>
      <c r="J4897" s="25" t="str">
        <f t="shared" si="611"/>
        <v>2018</v>
      </c>
      <c r="K4897" s="25" t="str">
        <f t="shared" si="612"/>
        <v>2</v>
      </c>
      <c r="L4897" s="25" t="str">
        <f t="shared" si="613"/>
        <v>301514</v>
      </c>
      <c r="M4897" s="25" t="str">
        <f t="shared" si="614"/>
        <v>PS REBO</v>
      </c>
    </row>
    <row r="4898" spans="2:13" x14ac:dyDescent="0.25">
      <c r="B4898" s="6">
        <v>43402</v>
      </c>
      <c r="C4898" s="4" t="s">
        <v>2733</v>
      </c>
      <c r="D4898" s="5">
        <v>180000</v>
      </c>
      <c r="E4898" s="5">
        <v>0</v>
      </c>
      <c r="F4898" s="5">
        <f t="shared" si="608"/>
        <v>2420437400</v>
      </c>
      <c r="H4898" s="25" t="str">
        <f t="shared" si="609"/>
        <v>28</v>
      </c>
      <c r="I4898" s="25" t="str">
        <f t="shared" si="610"/>
        <v>10</v>
      </c>
      <c r="J4898" s="25" t="str">
        <f t="shared" si="611"/>
        <v>2018</v>
      </c>
      <c r="K4898" s="25" t="str">
        <f t="shared" si="612"/>
        <v>2</v>
      </c>
      <c r="L4898" s="25" t="str">
        <f t="shared" si="613"/>
        <v>301512</v>
      </c>
      <c r="M4898" s="25" t="str">
        <f t="shared" si="614"/>
        <v>GEDONG 1</v>
      </c>
    </row>
    <row r="4899" spans="2:13" x14ac:dyDescent="0.25">
      <c r="B4899" s="6">
        <v>43402</v>
      </c>
      <c r="C4899" s="4" t="s">
        <v>2732</v>
      </c>
      <c r="D4899" s="5">
        <v>870000</v>
      </c>
      <c r="E4899" s="5">
        <v>0</v>
      </c>
      <c r="F4899" s="5">
        <f t="shared" si="608"/>
        <v>2421307400</v>
      </c>
      <c r="H4899" s="25" t="str">
        <f t="shared" si="609"/>
        <v>28</v>
      </c>
      <c r="I4899" s="25" t="str">
        <f t="shared" si="610"/>
        <v>10</v>
      </c>
      <c r="J4899" s="25" t="str">
        <f t="shared" si="611"/>
        <v>2018</v>
      </c>
      <c r="K4899" s="25" t="str">
        <f t="shared" si="612"/>
        <v>2</v>
      </c>
      <c r="L4899" s="25" t="str">
        <f t="shared" si="613"/>
        <v>301514</v>
      </c>
      <c r="M4899" s="25" t="str">
        <f t="shared" si="614"/>
        <v>PS REBO</v>
      </c>
    </row>
    <row r="4900" spans="2:13" x14ac:dyDescent="0.25">
      <c r="B4900" s="6">
        <v>43402</v>
      </c>
      <c r="C4900" s="4" t="s">
        <v>2731</v>
      </c>
      <c r="D4900" s="5">
        <v>945000</v>
      </c>
      <c r="E4900" s="5">
        <v>0</v>
      </c>
      <c r="F4900" s="5">
        <f t="shared" si="608"/>
        <v>2422252400</v>
      </c>
      <c r="H4900" s="25" t="str">
        <f t="shared" si="609"/>
        <v>28</v>
      </c>
      <c r="I4900" s="25" t="str">
        <f t="shared" si="610"/>
        <v>10</v>
      </c>
      <c r="J4900" s="25" t="str">
        <f t="shared" si="611"/>
        <v>2018</v>
      </c>
      <c r="K4900" s="25" t="str">
        <f t="shared" si="612"/>
        <v>2</v>
      </c>
      <c r="L4900" s="25" t="str">
        <f t="shared" si="613"/>
        <v>301506</v>
      </c>
      <c r="M4900" s="25" t="str">
        <f t="shared" si="614"/>
        <v>FATMAWATI 1</v>
      </c>
    </row>
    <row r="4901" spans="2:13" x14ac:dyDescent="0.25">
      <c r="B4901" s="6">
        <v>43402</v>
      </c>
      <c r="C4901" s="4" t="s">
        <v>2734</v>
      </c>
      <c r="D4901" s="5">
        <v>1335000</v>
      </c>
      <c r="E4901" s="5">
        <v>0</v>
      </c>
      <c r="F4901" s="5">
        <f t="shared" si="608"/>
        <v>2423587400</v>
      </c>
      <c r="H4901" s="25" t="str">
        <f t="shared" si="609"/>
        <v>28</v>
      </c>
      <c r="I4901" s="25" t="str">
        <f t="shared" si="610"/>
        <v>10</v>
      </c>
      <c r="J4901" s="25" t="str">
        <f t="shared" si="611"/>
        <v>2018</v>
      </c>
      <c r="K4901" s="25" t="str">
        <f t="shared" si="612"/>
        <v>2</v>
      </c>
      <c r="L4901" s="25" t="str">
        <f t="shared" si="613"/>
        <v>301510</v>
      </c>
      <c r="M4901" s="25" t="str">
        <f t="shared" si="614"/>
        <v>LT AGUNG 1</v>
      </c>
    </row>
    <row r="4902" spans="2:13" x14ac:dyDescent="0.25">
      <c r="B4902" s="6">
        <v>43402</v>
      </c>
      <c r="C4902" s="4" t="s">
        <v>2730</v>
      </c>
      <c r="D4902" s="5">
        <v>1335000</v>
      </c>
      <c r="E4902" s="5">
        <v>0</v>
      </c>
      <c r="F4902" s="5">
        <f t="shared" ref="F4902:F4965" si="615">F4901+D4902-E4902</f>
        <v>2424922400</v>
      </c>
      <c r="H4902" s="25" t="str">
        <f t="shared" si="609"/>
        <v>28</v>
      </c>
      <c r="I4902" s="25" t="str">
        <f t="shared" si="610"/>
        <v>10</v>
      </c>
      <c r="J4902" s="25" t="str">
        <f t="shared" si="611"/>
        <v>2018</v>
      </c>
      <c r="K4902" s="25" t="str">
        <f t="shared" si="612"/>
        <v>2</v>
      </c>
      <c r="L4902" s="25" t="str">
        <f t="shared" si="613"/>
        <v>301504</v>
      </c>
      <c r="M4902" s="25" t="str">
        <f t="shared" si="614"/>
        <v>PD PINANG</v>
      </c>
    </row>
    <row r="4903" spans="2:13" x14ac:dyDescent="0.25">
      <c r="B4903" s="6">
        <v>43402</v>
      </c>
      <c r="C4903" s="4" t="s">
        <v>2734</v>
      </c>
      <c r="D4903" s="5">
        <v>615000</v>
      </c>
      <c r="E4903" s="5">
        <v>0</v>
      </c>
      <c r="F4903" s="5">
        <f t="shared" si="615"/>
        <v>2425537400</v>
      </c>
      <c r="H4903" s="25" t="str">
        <f t="shared" si="609"/>
        <v>28</v>
      </c>
      <c r="I4903" s="25" t="str">
        <f t="shared" si="610"/>
        <v>10</v>
      </c>
      <c r="J4903" s="25" t="str">
        <f t="shared" si="611"/>
        <v>2018</v>
      </c>
      <c r="K4903" s="25" t="str">
        <f t="shared" si="612"/>
        <v>2</v>
      </c>
      <c r="L4903" s="25" t="str">
        <f t="shared" si="613"/>
        <v>301510</v>
      </c>
      <c r="M4903" s="25" t="str">
        <f t="shared" si="614"/>
        <v>LT AGUNG 1</v>
      </c>
    </row>
    <row r="4904" spans="2:13" x14ac:dyDescent="0.25">
      <c r="B4904" s="6">
        <v>43402</v>
      </c>
      <c r="C4904" s="4" t="s">
        <v>2729</v>
      </c>
      <c r="D4904" s="5">
        <v>900000</v>
      </c>
      <c r="E4904" s="5">
        <v>0</v>
      </c>
      <c r="F4904" s="5">
        <f t="shared" si="615"/>
        <v>2426437400</v>
      </c>
      <c r="H4904" s="25" t="str">
        <f t="shared" si="609"/>
        <v>28</v>
      </c>
      <c r="I4904" s="25" t="str">
        <f t="shared" si="610"/>
        <v>10</v>
      </c>
      <c r="J4904" s="25" t="str">
        <f t="shared" si="611"/>
        <v>2018</v>
      </c>
      <c r="K4904" s="25" t="str">
        <f t="shared" si="612"/>
        <v>2</v>
      </c>
      <c r="L4904" s="25" t="str">
        <f t="shared" si="613"/>
        <v>301513</v>
      </c>
      <c r="M4904" s="25" t="str">
        <f t="shared" si="614"/>
        <v>KP RAMBUTAN</v>
      </c>
    </row>
    <row r="4905" spans="2:13" x14ac:dyDescent="0.25">
      <c r="B4905" s="6">
        <v>43402</v>
      </c>
      <c r="C4905" s="4" t="s">
        <v>2733</v>
      </c>
      <c r="D4905" s="5">
        <v>600000</v>
      </c>
      <c r="E4905" s="5">
        <v>0</v>
      </c>
      <c r="F4905" s="5">
        <f t="shared" si="615"/>
        <v>2427037400</v>
      </c>
      <c r="H4905" s="25" t="str">
        <f t="shared" si="609"/>
        <v>28</v>
      </c>
      <c r="I4905" s="25" t="str">
        <f t="shared" si="610"/>
        <v>10</v>
      </c>
      <c r="J4905" s="25" t="str">
        <f t="shared" si="611"/>
        <v>2018</v>
      </c>
      <c r="K4905" s="25" t="str">
        <f t="shared" si="612"/>
        <v>2</v>
      </c>
      <c r="L4905" s="25" t="str">
        <f t="shared" si="613"/>
        <v>301512</v>
      </c>
      <c r="M4905" s="25" t="str">
        <f t="shared" si="614"/>
        <v>GEDONG 1</v>
      </c>
    </row>
    <row r="4906" spans="2:13" x14ac:dyDescent="0.25">
      <c r="B4906" s="6">
        <v>43404</v>
      </c>
      <c r="C4906" s="4" t="s">
        <v>2700</v>
      </c>
      <c r="D4906" s="5">
        <v>270000</v>
      </c>
      <c r="E4906" s="5">
        <v>0</v>
      </c>
      <c r="F4906" s="5">
        <f t="shared" si="615"/>
        <v>2427307400</v>
      </c>
      <c r="H4906" s="25" t="str">
        <f t="shared" ref="H4906:H4969" si="616">MID(C4906,81,2)</f>
        <v>28</v>
      </c>
      <c r="I4906" s="25" t="str">
        <f t="shared" ref="I4906:I4969" si="617">MID(C4906,83,2)</f>
        <v>10</v>
      </c>
      <c r="J4906" s="25" t="str">
        <f t="shared" ref="J4906:J4969" si="618">MID(C4906,85,4)</f>
        <v>2018</v>
      </c>
      <c r="K4906" s="25" t="str">
        <f t="shared" ref="K4906:K4969" si="619">MID(C4906,90,1)</f>
        <v>3</v>
      </c>
      <c r="L4906" s="25" t="str">
        <f t="shared" ref="L4906:L4969" si="620">MID(C4906,92,6)</f>
        <v>301512</v>
      </c>
      <c r="M4906" s="25" t="str">
        <f t="shared" ref="M4906:M4969" si="621">MID(C4906,99,15)</f>
        <v>GEDONG 1</v>
      </c>
    </row>
    <row r="4907" spans="2:13" x14ac:dyDescent="0.25">
      <c r="B4907" s="6">
        <v>43404</v>
      </c>
      <c r="C4907" s="4" t="s">
        <v>2701</v>
      </c>
      <c r="D4907" s="5">
        <v>236500</v>
      </c>
      <c r="E4907" s="5">
        <v>0</v>
      </c>
      <c r="F4907" s="5">
        <f t="shared" si="615"/>
        <v>2427543900</v>
      </c>
      <c r="H4907" s="25" t="str">
        <f t="shared" si="616"/>
        <v>28</v>
      </c>
      <c r="I4907" s="25" t="str">
        <f t="shared" si="617"/>
        <v>10</v>
      </c>
      <c r="J4907" s="25" t="str">
        <f t="shared" si="618"/>
        <v>2018</v>
      </c>
      <c r="K4907" s="25" t="str">
        <f t="shared" si="619"/>
        <v>3</v>
      </c>
      <c r="L4907" s="25" t="str">
        <f t="shared" si="620"/>
        <v>301515</v>
      </c>
      <c r="M4907" s="25" t="str">
        <f t="shared" si="621"/>
        <v>DUKUH 1</v>
      </c>
    </row>
    <row r="4908" spans="2:13" x14ac:dyDescent="0.25">
      <c r="B4908" s="6">
        <v>43404</v>
      </c>
      <c r="C4908" s="4" t="s">
        <v>2709</v>
      </c>
      <c r="D4908" s="5">
        <v>120000</v>
      </c>
      <c r="E4908" s="5">
        <v>0</v>
      </c>
      <c r="F4908" s="5">
        <f t="shared" si="615"/>
        <v>2427663900</v>
      </c>
      <c r="H4908" s="25" t="str">
        <f t="shared" si="616"/>
        <v>28</v>
      </c>
      <c r="I4908" s="25" t="str">
        <f t="shared" si="617"/>
        <v>10</v>
      </c>
      <c r="J4908" s="25" t="str">
        <f t="shared" si="618"/>
        <v>2018</v>
      </c>
      <c r="K4908" s="25" t="str">
        <f t="shared" si="619"/>
        <v>3</v>
      </c>
      <c r="L4908" s="25" t="str">
        <f t="shared" si="620"/>
        <v>301511</v>
      </c>
      <c r="M4908" s="25" t="str">
        <f t="shared" si="621"/>
        <v>GEDONG 2</v>
      </c>
    </row>
    <row r="4909" spans="2:13" x14ac:dyDescent="0.25">
      <c r="B4909" s="6">
        <v>43404</v>
      </c>
      <c r="C4909" s="4" t="s">
        <v>2697</v>
      </c>
      <c r="D4909" s="5">
        <v>225000</v>
      </c>
      <c r="E4909" s="5">
        <v>0</v>
      </c>
      <c r="F4909" s="5">
        <f t="shared" si="615"/>
        <v>2427888900</v>
      </c>
      <c r="H4909" s="25" t="str">
        <f t="shared" si="616"/>
        <v>28</v>
      </c>
      <c r="I4909" s="25" t="str">
        <f t="shared" si="617"/>
        <v>10</v>
      </c>
      <c r="J4909" s="25" t="str">
        <f t="shared" si="618"/>
        <v>2018</v>
      </c>
      <c r="K4909" s="25" t="str">
        <f t="shared" si="619"/>
        <v>3</v>
      </c>
      <c r="L4909" s="25" t="str">
        <f t="shared" si="620"/>
        <v>301503</v>
      </c>
      <c r="M4909" s="25" t="str">
        <f t="shared" si="621"/>
        <v>CIPUTAT 1</v>
      </c>
    </row>
    <row r="4910" spans="2:13" x14ac:dyDescent="0.25">
      <c r="B4910" s="6">
        <v>43404</v>
      </c>
      <c r="C4910" s="4" t="s">
        <v>2701</v>
      </c>
      <c r="D4910" s="5">
        <v>270000</v>
      </c>
      <c r="E4910" s="5">
        <v>0</v>
      </c>
      <c r="F4910" s="5">
        <f t="shared" si="615"/>
        <v>2428158900</v>
      </c>
      <c r="H4910" s="25" t="str">
        <f t="shared" si="616"/>
        <v>28</v>
      </c>
      <c r="I4910" s="25" t="str">
        <f t="shared" si="617"/>
        <v>10</v>
      </c>
      <c r="J4910" s="25" t="str">
        <f t="shared" si="618"/>
        <v>2018</v>
      </c>
      <c r="K4910" s="25" t="str">
        <f t="shared" si="619"/>
        <v>3</v>
      </c>
      <c r="L4910" s="25" t="str">
        <f t="shared" si="620"/>
        <v>301515</v>
      </c>
      <c r="M4910" s="25" t="str">
        <f t="shared" si="621"/>
        <v>DUKUH 1</v>
      </c>
    </row>
    <row r="4911" spans="2:13" x14ac:dyDescent="0.25">
      <c r="B4911" s="6">
        <v>43404</v>
      </c>
      <c r="C4911" s="4" t="s">
        <v>2708</v>
      </c>
      <c r="D4911" s="5">
        <v>180000</v>
      </c>
      <c r="E4911" s="5">
        <v>0</v>
      </c>
      <c r="F4911" s="5">
        <f t="shared" si="615"/>
        <v>2428338900</v>
      </c>
      <c r="H4911" s="25" t="str">
        <f t="shared" si="616"/>
        <v>28</v>
      </c>
      <c r="I4911" s="25" t="str">
        <f t="shared" si="617"/>
        <v>10</v>
      </c>
      <c r="J4911" s="25" t="str">
        <f t="shared" si="618"/>
        <v>2018</v>
      </c>
      <c r="K4911" s="25" t="str">
        <f t="shared" si="619"/>
        <v>3</v>
      </c>
      <c r="L4911" s="25" t="str">
        <f t="shared" si="620"/>
        <v>301506</v>
      </c>
      <c r="M4911" s="25" t="str">
        <f t="shared" si="621"/>
        <v>FATMAWATI 1</v>
      </c>
    </row>
    <row r="4912" spans="2:13" x14ac:dyDescent="0.25">
      <c r="B4912" s="6">
        <v>43404</v>
      </c>
      <c r="C4912" s="4" t="s">
        <v>2707</v>
      </c>
      <c r="D4912" s="5">
        <v>187500</v>
      </c>
      <c r="E4912" s="5">
        <v>0</v>
      </c>
      <c r="F4912" s="5">
        <f t="shared" si="615"/>
        <v>2428526400</v>
      </c>
      <c r="H4912" s="25" t="str">
        <f t="shared" si="616"/>
        <v>28</v>
      </c>
      <c r="I4912" s="25" t="str">
        <f t="shared" si="617"/>
        <v>10</v>
      </c>
      <c r="J4912" s="25" t="str">
        <f t="shared" si="618"/>
        <v>2018</v>
      </c>
      <c r="K4912" s="25" t="str">
        <f t="shared" si="619"/>
        <v>3</v>
      </c>
      <c r="L4912" s="25" t="str">
        <f t="shared" si="620"/>
        <v>301507</v>
      </c>
      <c r="M4912" s="25" t="str">
        <f t="shared" si="621"/>
        <v>AMPERA 2</v>
      </c>
    </row>
    <row r="4913" spans="2:13" x14ac:dyDescent="0.25">
      <c r="B4913" s="6">
        <v>43404</v>
      </c>
      <c r="C4913" s="4" t="s">
        <v>2698</v>
      </c>
      <c r="D4913" s="5">
        <v>900000</v>
      </c>
      <c r="E4913" s="5">
        <v>0</v>
      </c>
      <c r="F4913" s="5">
        <f t="shared" si="615"/>
        <v>2429426400</v>
      </c>
      <c r="H4913" s="25" t="str">
        <f t="shared" si="616"/>
        <v>28</v>
      </c>
      <c r="I4913" s="25" t="str">
        <f t="shared" si="617"/>
        <v>10</v>
      </c>
      <c r="J4913" s="25" t="str">
        <f t="shared" si="618"/>
        <v>2018</v>
      </c>
      <c r="K4913" s="25" t="str">
        <f t="shared" si="619"/>
        <v>3</v>
      </c>
      <c r="L4913" s="25" t="str">
        <f t="shared" si="620"/>
        <v>301514</v>
      </c>
      <c r="M4913" s="25" t="str">
        <f t="shared" si="621"/>
        <v>PS REBO</v>
      </c>
    </row>
    <row r="4914" spans="2:13" x14ac:dyDescent="0.25">
      <c r="B4914" s="6">
        <v>43404</v>
      </c>
      <c r="C4914" s="4" t="s">
        <v>2704</v>
      </c>
      <c r="D4914" s="5">
        <v>345000</v>
      </c>
      <c r="E4914" s="5">
        <v>0</v>
      </c>
      <c r="F4914" s="5">
        <f t="shared" si="615"/>
        <v>2429771400</v>
      </c>
      <c r="H4914" s="25" t="str">
        <f t="shared" si="616"/>
        <v>28</v>
      </c>
      <c r="I4914" s="25" t="str">
        <f t="shared" si="617"/>
        <v>10</v>
      </c>
      <c r="J4914" s="25" t="str">
        <f t="shared" si="618"/>
        <v>2018</v>
      </c>
      <c r="K4914" s="25" t="str">
        <f t="shared" si="619"/>
        <v>3</v>
      </c>
      <c r="L4914" s="25" t="str">
        <f t="shared" si="620"/>
        <v>301508</v>
      </c>
      <c r="M4914" s="25" t="str">
        <f t="shared" si="621"/>
        <v>AMPERA 1</v>
      </c>
    </row>
    <row r="4915" spans="2:13" x14ac:dyDescent="0.25">
      <c r="B4915" s="6">
        <v>43404</v>
      </c>
      <c r="C4915" s="4" t="s">
        <v>2702</v>
      </c>
      <c r="D4915" s="5">
        <v>300000</v>
      </c>
      <c r="E4915" s="5">
        <v>0</v>
      </c>
      <c r="F4915" s="5">
        <f t="shared" si="615"/>
        <v>2430071400</v>
      </c>
      <c r="H4915" s="25" t="str">
        <f t="shared" si="616"/>
        <v>28</v>
      </c>
      <c r="I4915" s="25" t="str">
        <f t="shared" si="617"/>
        <v>10</v>
      </c>
      <c r="J4915" s="25" t="str">
        <f t="shared" si="618"/>
        <v>2018</v>
      </c>
      <c r="K4915" s="25" t="str">
        <f t="shared" si="619"/>
        <v>3</v>
      </c>
      <c r="L4915" s="25" t="str">
        <f t="shared" si="620"/>
        <v>301516</v>
      </c>
      <c r="M4915" s="25" t="str">
        <f t="shared" si="621"/>
        <v>DUKUH 3</v>
      </c>
    </row>
    <row r="4916" spans="2:13" x14ac:dyDescent="0.25">
      <c r="B4916" s="6">
        <v>43404</v>
      </c>
      <c r="C4916" s="4" t="s">
        <v>2711</v>
      </c>
      <c r="D4916" s="5">
        <v>315000</v>
      </c>
      <c r="E4916" s="5">
        <v>0</v>
      </c>
      <c r="F4916" s="5">
        <f t="shared" si="615"/>
        <v>2430386400</v>
      </c>
      <c r="H4916" s="25" t="str">
        <f t="shared" si="616"/>
        <v>28</v>
      </c>
      <c r="I4916" s="25" t="str">
        <f t="shared" si="617"/>
        <v>10</v>
      </c>
      <c r="J4916" s="25" t="str">
        <f t="shared" si="618"/>
        <v>2018</v>
      </c>
      <c r="K4916" s="25" t="str">
        <f t="shared" si="619"/>
        <v>3</v>
      </c>
      <c r="L4916" s="25" t="str">
        <f t="shared" si="620"/>
        <v>301504</v>
      </c>
      <c r="M4916" s="25" t="str">
        <f t="shared" si="621"/>
        <v>PD PINANG</v>
      </c>
    </row>
    <row r="4917" spans="2:13" x14ac:dyDescent="0.25">
      <c r="B4917" s="6">
        <v>43404</v>
      </c>
      <c r="C4917" s="4" t="s">
        <v>2702</v>
      </c>
      <c r="D4917" s="5">
        <v>129000</v>
      </c>
      <c r="E4917" s="5">
        <v>0</v>
      </c>
      <c r="F4917" s="5">
        <f t="shared" si="615"/>
        <v>2430515400</v>
      </c>
      <c r="H4917" s="25" t="str">
        <f t="shared" si="616"/>
        <v>28</v>
      </c>
      <c r="I4917" s="25" t="str">
        <f t="shared" si="617"/>
        <v>10</v>
      </c>
      <c r="J4917" s="25" t="str">
        <f t="shared" si="618"/>
        <v>2018</v>
      </c>
      <c r="K4917" s="25" t="str">
        <f t="shared" si="619"/>
        <v>3</v>
      </c>
      <c r="L4917" s="25" t="str">
        <f t="shared" si="620"/>
        <v>301516</v>
      </c>
      <c r="M4917" s="25" t="str">
        <f t="shared" si="621"/>
        <v>DUKUH 3</v>
      </c>
    </row>
    <row r="4918" spans="2:13" x14ac:dyDescent="0.25">
      <c r="B4918" s="6">
        <v>43404</v>
      </c>
      <c r="C4918" s="4" t="s">
        <v>2703</v>
      </c>
      <c r="D4918" s="5">
        <v>105000</v>
      </c>
      <c r="E4918" s="5">
        <v>0</v>
      </c>
      <c r="F4918" s="5">
        <f t="shared" si="615"/>
        <v>2430620400</v>
      </c>
      <c r="H4918" s="25" t="str">
        <f t="shared" si="616"/>
        <v>28</v>
      </c>
      <c r="I4918" s="25" t="str">
        <f t="shared" si="617"/>
        <v>10</v>
      </c>
      <c r="J4918" s="25" t="str">
        <f t="shared" si="618"/>
        <v>2018</v>
      </c>
      <c r="K4918" s="25" t="str">
        <f t="shared" si="619"/>
        <v>3</v>
      </c>
      <c r="L4918" s="25" t="str">
        <f t="shared" si="620"/>
        <v>301505</v>
      </c>
      <c r="M4918" s="25" t="str">
        <f t="shared" si="621"/>
        <v>FATMAWATI 2</v>
      </c>
    </row>
    <row r="4919" spans="2:13" x14ac:dyDescent="0.25">
      <c r="B4919" s="6">
        <v>43404</v>
      </c>
      <c r="C4919" s="4" t="s">
        <v>2710</v>
      </c>
      <c r="D4919" s="5">
        <v>465000</v>
      </c>
      <c r="E4919" s="5">
        <v>0</v>
      </c>
      <c r="F4919" s="5">
        <f t="shared" si="615"/>
        <v>2431085400</v>
      </c>
      <c r="H4919" s="25" t="str">
        <f t="shared" si="616"/>
        <v>28</v>
      </c>
      <c r="I4919" s="25" t="str">
        <f t="shared" si="617"/>
        <v>10</v>
      </c>
      <c r="J4919" s="25" t="str">
        <f t="shared" si="618"/>
        <v>2018</v>
      </c>
      <c r="K4919" s="25" t="str">
        <f t="shared" si="619"/>
        <v>3</v>
      </c>
      <c r="L4919" s="25" t="str">
        <f t="shared" si="620"/>
        <v>301509</v>
      </c>
      <c r="M4919" s="25" t="str">
        <f t="shared" si="621"/>
        <v>LT AGUNG 2</v>
      </c>
    </row>
    <row r="4920" spans="2:13" x14ac:dyDescent="0.25">
      <c r="B4920" s="6">
        <v>43404</v>
      </c>
      <c r="C4920" s="4" t="s">
        <v>2699</v>
      </c>
      <c r="D4920" s="5">
        <v>135000</v>
      </c>
      <c r="E4920" s="5">
        <v>0</v>
      </c>
      <c r="F4920" s="5">
        <f t="shared" si="615"/>
        <v>2431220400</v>
      </c>
      <c r="H4920" s="25" t="str">
        <f t="shared" si="616"/>
        <v>28</v>
      </c>
      <c r="I4920" s="25" t="str">
        <f t="shared" si="617"/>
        <v>10</v>
      </c>
      <c r="J4920" s="25" t="str">
        <f t="shared" si="618"/>
        <v>2018</v>
      </c>
      <c r="K4920" s="25" t="str">
        <f t="shared" si="619"/>
        <v>3</v>
      </c>
      <c r="L4920" s="25" t="str">
        <f t="shared" si="620"/>
        <v>301513</v>
      </c>
      <c r="M4920" s="25" t="str">
        <f t="shared" si="621"/>
        <v>KP RAMBUTAN</v>
      </c>
    </row>
    <row r="4921" spans="2:13" x14ac:dyDescent="0.25">
      <c r="B4921" s="6">
        <v>43404</v>
      </c>
      <c r="C4921" s="4" t="s">
        <v>2705</v>
      </c>
      <c r="D4921" s="5">
        <v>240000</v>
      </c>
      <c r="E4921" s="5">
        <v>0</v>
      </c>
      <c r="F4921" s="5">
        <f t="shared" si="615"/>
        <v>2431460400</v>
      </c>
      <c r="H4921" s="25" t="str">
        <f t="shared" si="616"/>
        <v>28</v>
      </c>
      <c r="I4921" s="25" t="str">
        <f t="shared" si="617"/>
        <v>10</v>
      </c>
      <c r="J4921" s="25" t="str">
        <f t="shared" si="618"/>
        <v>2018</v>
      </c>
      <c r="K4921" s="25" t="str">
        <f t="shared" si="619"/>
        <v>3</v>
      </c>
      <c r="L4921" s="25" t="str">
        <f t="shared" si="620"/>
        <v>301510</v>
      </c>
      <c r="M4921" s="25" t="str">
        <f t="shared" si="621"/>
        <v>LT AGUNG 1</v>
      </c>
    </row>
    <row r="4922" spans="2:13" x14ac:dyDescent="0.25">
      <c r="B4922" s="6">
        <v>43404</v>
      </c>
      <c r="C4922" s="4" t="s">
        <v>2735</v>
      </c>
      <c r="D4922" s="5">
        <v>1215000</v>
      </c>
      <c r="E4922" s="5">
        <v>0</v>
      </c>
      <c r="F4922" s="5">
        <f t="shared" si="615"/>
        <v>2432675400</v>
      </c>
      <c r="H4922" s="25" t="str">
        <f t="shared" si="616"/>
        <v>29</v>
      </c>
      <c r="I4922" s="25" t="str">
        <f t="shared" si="617"/>
        <v>10</v>
      </c>
      <c r="J4922" s="25" t="str">
        <f t="shared" si="618"/>
        <v>2018</v>
      </c>
      <c r="K4922" s="25" t="str">
        <f t="shared" si="619"/>
        <v>2</v>
      </c>
      <c r="L4922" s="25" t="str">
        <f t="shared" si="620"/>
        <v>301505</v>
      </c>
      <c r="M4922" s="25" t="str">
        <f t="shared" si="621"/>
        <v>FATMAWATI 2</v>
      </c>
    </row>
    <row r="4923" spans="2:13" x14ac:dyDescent="0.25">
      <c r="B4923" s="6">
        <v>43404</v>
      </c>
      <c r="C4923" s="4" t="s">
        <v>2736</v>
      </c>
      <c r="D4923" s="5">
        <v>870000</v>
      </c>
      <c r="E4923" s="5">
        <v>0</v>
      </c>
      <c r="F4923" s="5">
        <f t="shared" si="615"/>
        <v>2433545400</v>
      </c>
      <c r="H4923" s="25" t="str">
        <f t="shared" si="616"/>
        <v>29</v>
      </c>
      <c r="I4923" s="25" t="str">
        <f t="shared" si="617"/>
        <v>10</v>
      </c>
      <c r="J4923" s="25" t="str">
        <f t="shared" si="618"/>
        <v>2018</v>
      </c>
      <c r="K4923" s="25" t="str">
        <f t="shared" si="619"/>
        <v>1</v>
      </c>
      <c r="L4923" s="25" t="str">
        <f t="shared" si="620"/>
        <v>301508</v>
      </c>
      <c r="M4923" s="25" t="str">
        <f t="shared" si="621"/>
        <v>AMPERA 1</v>
      </c>
    </row>
    <row r="4924" spans="2:13" x14ac:dyDescent="0.25">
      <c r="B4924" s="6">
        <v>43404</v>
      </c>
      <c r="C4924" s="4" t="s">
        <v>2737</v>
      </c>
      <c r="D4924" s="5">
        <v>465000</v>
      </c>
      <c r="E4924" s="5">
        <v>0</v>
      </c>
      <c r="F4924" s="5">
        <f t="shared" si="615"/>
        <v>2434010400</v>
      </c>
      <c r="H4924" s="25" t="str">
        <f t="shared" si="616"/>
        <v>29</v>
      </c>
      <c r="I4924" s="25" t="str">
        <f t="shared" si="617"/>
        <v>10</v>
      </c>
      <c r="J4924" s="25" t="str">
        <f t="shared" si="618"/>
        <v>2018</v>
      </c>
      <c r="K4924" s="25" t="str">
        <f t="shared" si="619"/>
        <v>3</v>
      </c>
      <c r="L4924" s="25" t="str">
        <f t="shared" si="620"/>
        <v>301507</v>
      </c>
      <c r="M4924" s="25" t="str">
        <f t="shared" si="621"/>
        <v>AMPERA 2</v>
      </c>
    </row>
    <row r="4925" spans="2:13" x14ac:dyDescent="0.25">
      <c r="B4925" s="6">
        <v>43404</v>
      </c>
      <c r="C4925" s="4" t="s">
        <v>2738</v>
      </c>
      <c r="D4925" s="5">
        <v>1132500</v>
      </c>
      <c r="E4925" s="5">
        <v>0</v>
      </c>
      <c r="F4925" s="5">
        <f t="shared" si="615"/>
        <v>2435142900</v>
      </c>
      <c r="H4925" s="25" t="str">
        <f t="shared" si="616"/>
        <v>29</v>
      </c>
      <c r="I4925" s="25" t="str">
        <f t="shared" si="617"/>
        <v>10</v>
      </c>
      <c r="J4925" s="25" t="str">
        <f t="shared" si="618"/>
        <v>2018</v>
      </c>
      <c r="K4925" s="25" t="str">
        <f t="shared" si="619"/>
        <v>1</v>
      </c>
      <c r="L4925" s="25" t="str">
        <f t="shared" si="620"/>
        <v>301513</v>
      </c>
      <c r="M4925" s="25" t="str">
        <f t="shared" si="621"/>
        <v>KP RAMBUTAN</v>
      </c>
    </row>
    <row r="4926" spans="2:13" x14ac:dyDescent="0.25">
      <c r="B4926" s="6">
        <v>43404</v>
      </c>
      <c r="C4926" s="4" t="s">
        <v>2739</v>
      </c>
      <c r="D4926" s="5">
        <v>360000</v>
      </c>
      <c r="E4926" s="5">
        <v>0</v>
      </c>
      <c r="F4926" s="5">
        <f t="shared" si="615"/>
        <v>2435502900</v>
      </c>
      <c r="H4926" s="25" t="str">
        <f t="shared" si="616"/>
        <v>29</v>
      </c>
      <c r="I4926" s="25" t="str">
        <f t="shared" si="617"/>
        <v>10</v>
      </c>
      <c r="J4926" s="25" t="str">
        <f t="shared" si="618"/>
        <v>2018</v>
      </c>
      <c r="K4926" s="25" t="str">
        <f t="shared" si="619"/>
        <v>3</v>
      </c>
      <c r="L4926" s="25" t="str">
        <f t="shared" si="620"/>
        <v>301511</v>
      </c>
      <c r="M4926" s="25" t="str">
        <f t="shared" si="621"/>
        <v>GEDONG 2</v>
      </c>
    </row>
    <row r="4927" spans="2:13" x14ac:dyDescent="0.25">
      <c r="B4927" s="6">
        <v>43404</v>
      </c>
      <c r="C4927" s="4" t="s">
        <v>2740</v>
      </c>
      <c r="D4927" s="5">
        <v>540000</v>
      </c>
      <c r="E4927" s="5">
        <v>0</v>
      </c>
      <c r="F4927" s="5">
        <f t="shared" si="615"/>
        <v>2436042900</v>
      </c>
      <c r="H4927" s="25" t="str">
        <f t="shared" si="616"/>
        <v>29</v>
      </c>
      <c r="I4927" s="25" t="str">
        <f t="shared" si="617"/>
        <v>10</v>
      </c>
      <c r="J4927" s="25" t="str">
        <f t="shared" si="618"/>
        <v>2018</v>
      </c>
      <c r="K4927" s="25" t="str">
        <f t="shared" si="619"/>
        <v>3</v>
      </c>
      <c r="L4927" s="25" t="str">
        <f t="shared" si="620"/>
        <v>301506</v>
      </c>
      <c r="M4927" s="25" t="str">
        <f t="shared" si="621"/>
        <v>FATMAWATI 1</v>
      </c>
    </row>
    <row r="4928" spans="2:13" x14ac:dyDescent="0.25">
      <c r="B4928" s="6">
        <v>43404</v>
      </c>
      <c r="C4928" s="4" t="s">
        <v>2741</v>
      </c>
      <c r="D4928" s="5">
        <v>2730000</v>
      </c>
      <c r="E4928" s="5">
        <v>0</v>
      </c>
      <c r="F4928" s="5">
        <f t="shared" si="615"/>
        <v>2438772900</v>
      </c>
      <c r="H4928" s="25" t="str">
        <f t="shared" si="616"/>
        <v>29</v>
      </c>
      <c r="I4928" s="25" t="str">
        <f t="shared" si="617"/>
        <v>10</v>
      </c>
      <c r="J4928" s="25" t="str">
        <f t="shared" si="618"/>
        <v>2018</v>
      </c>
      <c r="K4928" s="25" t="str">
        <f t="shared" si="619"/>
        <v>2</v>
      </c>
      <c r="L4928" s="25" t="str">
        <f t="shared" si="620"/>
        <v>301508</v>
      </c>
      <c r="M4928" s="25" t="str">
        <f t="shared" si="621"/>
        <v>AMPERA 1</v>
      </c>
    </row>
    <row r="4929" spans="2:13" x14ac:dyDescent="0.25">
      <c r="B4929" s="6">
        <v>43404</v>
      </c>
      <c r="C4929" s="4" t="s">
        <v>2742</v>
      </c>
      <c r="D4929" s="5">
        <v>75000</v>
      </c>
      <c r="E4929" s="5">
        <v>0</v>
      </c>
      <c r="F4929" s="5">
        <f t="shared" si="615"/>
        <v>2438847900</v>
      </c>
      <c r="H4929" s="25" t="str">
        <f t="shared" si="616"/>
        <v>29</v>
      </c>
      <c r="I4929" s="25" t="str">
        <f t="shared" si="617"/>
        <v>10</v>
      </c>
      <c r="J4929" s="25" t="str">
        <f t="shared" si="618"/>
        <v>2018</v>
      </c>
      <c r="K4929" s="25" t="str">
        <f t="shared" si="619"/>
        <v>3</v>
      </c>
      <c r="L4929" s="25" t="str">
        <f t="shared" si="620"/>
        <v>301515</v>
      </c>
      <c r="M4929" s="25" t="str">
        <f t="shared" si="621"/>
        <v>DUKUH 1</v>
      </c>
    </row>
    <row r="4930" spans="2:13" x14ac:dyDescent="0.25">
      <c r="B4930" s="6">
        <v>43404</v>
      </c>
      <c r="C4930" s="4" t="s">
        <v>2743</v>
      </c>
      <c r="D4930" s="5">
        <v>3015000</v>
      </c>
      <c r="E4930" s="5">
        <v>0</v>
      </c>
      <c r="F4930" s="5">
        <f t="shared" si="615"/>
        <v>2441862900</v>
      </c>
      <c r="H4930" s="25" t="str">
        <f t="shared" si="616"/>
        <v>29</v>
      </c>
      <c r="I4930" s="25" t="str">
        <f t="shared" si="617"/>
        <v>10</v>
      </c>
      <c r="J4930" s="25" t="str">
        <f t="shared" si="618"/>
        <v>2018</v>
      </c>
      <c r="K4930" s="25" t="str">
        <f t="shared" si="619"/>
        <v>1</v>
      </c>
      <c r="L4930" s="25" t="str">
        <f t="shared" si="620"/>
        <v>301509</v>
      </c>
      <c r="M4930" s="25" t="str">
        <f t="shared" si="621"/>
        <v>LT AGUNG 2</v>
      </c>
    </row>
    <row r="4931" spans="2:13" x14ac:dyDescent="0.25">
      <c r="B4931" s="6">
        <v>43404</v>
      </c>
      <c r="C4931" s="4" t="s">
        <v>2744</v>
      </c>
      <c r="D4931" s="5">
        <v>3015000</v>
      </c>
      <c r="E4931" s="5">
        <v>0</v>
      </c>
      <c r="F4931" s="5">
        <f t="shared" si="615"/>
        <v>2444877900</v>
      </c>
      <c r="H4931" s="25" t="str">
        <f t="shared" si="616"/>
        <v>29</v>
      </c>
      <c r="I4931" s="25" t="str">
        <f t="shared" si="617"/>
        <v>10</v>
      </c>
      <c r="J4931" s="25" t="str">
        <f t="shared" si="618"/>
        <v>2018</v>
      </c>
      <c r="K4931" s="25" t="str">
        <f t="shared" si="619"/>
        <v>2</v>
      </c>
      <c r="L4931" s="25" t="str">
        <f t="shared" si="620"/>
        <v>301509</v>
      </c>
      <c r="M4931" s="25" t="str">
        <f t="shared" si="621"/>
        <v>LT AGUNG 2</v>
      </c>
    </row>
    <row r="4932" spans="2:13" x14ac:dyDescent="0.25">
      <c r="B4932" s="6">
        <v>43404</v>
      </c>
      <c r="C4932" s="4" t="s">
        <v>2745</v>
      </c>
      <c r="D4932" s="5">
        <v>652500</v>
      </c>
      <c r="E4932" s="5">
        <v>0</v>
      </c>
      <c r="F4932" s="5">
        <f t="shared" si="615"/>
        <v>2445530400</v>
      </c>
      <c r="H4932" s="25" t="str">
        <f t="shared" si="616"/>
        <v>29</v>
      </c>
      <c r="I4932" s="25" t="str">
        <f t="shared" si="617"/>
        <v>10</v>
      </c>
      <c r="J4932" s="25" t="str">
        <f t="shared" si="618"/>
        <v>2018</v>
      </c>
      <c r="K4932" s="25" t="str">
        <f t="shared" si="619"/>
        <v>2</v>
      </c>
      <c r="L4932" s="25" t="str">
        <f t="shared" si="620"/>
        <v>301512</v>
      </c>
      <c r="M4932" s="25" t="str">
        <f t="shared" si="621"/>
        <v>GEDONG 1</v>
      </c>
    </row>
    <row r="4933" spans="2:13" x14ac:dyDescent="0.25">
      <c r="B4933" s="6">
        <v>43404</v>
      </c>
      <c r="C4933" s="4" t="s">
        <v>2746</v>
      </c>
      <c r="D4933" s="5">
        <v>562500</v>
      </c>
      <c r="E4933" s="5">
        <v>0</v>
      </c>
      <c r="F4933" s="5">
        <f t="shared" si="615"/>
        <v>2446092900</v>
      </c>
      <c r="H4933" s="25" t="str">
        <f t="shared" si="616"/>
        <v>29</v>
      </c>
      <c r="I4933" s="25" t="str">
        <f t="shared" si="617"/>
        <v>10</v>
      </c>
      <c r="J4933" s="25" t="str">
        <f t="shared" si="618"/>
        <v>2018</v>
      </c>
      <c r="K4933" s="25" t="str">
        <f t="shared" si="619"/>
        <v>3</v>
      </c>
      <c r="L4933" s="25" t="str">
        <f t="shared" si="620"/>
        <v>301504</v>
      </c>
      <c r="M4933" s="25" t="str">
        <f t="shared" si="621"/>
        <v>PD PINANG</v>
      </c>
    </row>
    <row r="4934" spans="2:13" x14ac:dyDescent="0.25">
      <c r="B4934" s="6">
        <v>43404</v>
      </c>
      <c r="C4934" s="4" t="s">
        <v>2747</v>
      </c>
      <c r="D4934" s="5">
        <v>360000</v>
      </c>
      <c r="E4934" s="5">
        <v>0</v>
      </c>
      <c r="F4934" s="5">
        <f t="shared" si="615"/>
        <v>2446452900</v>
      </c>
      <c r="H4934" s="25" t="str">
        <f t="shared" si="616"/>
        <v>29</v>
      </c>
      <c r="I4934" s="25" t="str">
        <f t="shared" si="617"/>
        <v>10</v>
      </c>
      <c r="J4934" s="25" t="str">
        <f t="shared" si="618"/>
        <v>2018</v>
      </c>
      <c r="K4934" s="25" t="str">
        <f t="shared" si="619"/>
        <v>1</v>
      </c>
      <c r="L4934" s="25" t="str">
        <f t="shared" si="620"/>
        <v>301512</v>
      </c>
      <c r="M4934" s="25" t="str">
        <f t="shared" si="621"/>
        <v>GEDONG 1</v>
      </c>
    </row>
    <row r="4935" spans="2:13" x14ac:dyDescent="0.25">
      <c r="B4935" s="6">
        <v>43404</v>
      </c>
      <c r="C4935" s="4" t="s">
        <v>2748</v>
      </c>
      <c r="D4935" s="5">
        <v>675000</v>
      </c>
      <c r="E4935" s="5">
        <v>0</v>
      </c>
      <c r="F4935" s="5">
        <f t="shared" si="615"/>
        <v>2447127900</v>
      </c>
      <c r="H4935" s="25" t="str">
        <f t="shared" si="616"/>
        <v>29</v>
      </c>
      <c r="I4935" s="25" t="str">
        <f t="shared" si="617"/>
        <v>10</v>
      </c>
      <c r="J4935" s="25" t="str">
        <f t="shared" si="618"/>
        <v>2018</v>
      </c>
      <c r="K4935" s="25" t="str">
        <f t="shared" si="619"/>
        <v>3</v>
      </c>
      <c r="L4935" s="25" t="str">
        <f t="shared" si="620"/>
        <v>301514</v>
      </c>
      <c r="M4935" s="25" t="str">
        <f t="shared" si="621"/>
        <v>PS REBO</v>
      </c>
    </row>
    <row r="4936" spans="2:13" x14ac:dyDescent="0.25">
      <c r="B4936" s="6">
        <v>43404</v>
      </c>
      <c r="C4936" s="4" t="s">
        <v>2749</v>
      </c>
      <c r="D4936" s="5">
        <v>1275000</v>
      </c>
      <c r="E4936" s="5">
        <v>0</v>
      </c>
      <c r="F4936" s="5">
        <f t="shared" si="615"/>
        <v>2448402900</v>
      </c>
      <c r="H4936" s="25" t="str">
        <f t="shared" si="616"/>
        <v>29</v>
      </c>
      <c r="I4936" s="25" t="str">
        <f t="shared" si="617"/>
        <v>10</v>
      </c>
      <c r="J4936" s="25" t="str">
        <f t="shared" si="618"/>
        <v>2018</v>
      </c>
      <c r="K4936" s="25" t="str">
        <f t="shared" si="619"/>
        <v>1</v>
      </c>
      <c r="L4936" s="25" t="str">
        <f t="shared" si="620"/>
        <v>301510</v>
      </c>
      <c r="M4936" s="25" t="str">
        <f t="shared" si="621"/>
        <v>LT AGUNG 1</v>
      </c>
    </row>
    <row r="4937" spans="2:13" x14ac:dyDescent="0.25">
      <c r="B4937" s="6">
        <v>43404</v>
      </c>
      <c r="C4937" s="4" t="s">
        <v>2750</v>
      </c>
      <c r="D4937" s="5">
        <v>1290000</v>
      </c>
      <c r="E4937" s="5">
        <v>0</v>
      </c>
      <c r="F4937" s="5">
        <f t="shared" si="615"/>
        <v>2449692900</v>
      </c>
      <c r="H4937" s="25" t="str">
        <f t="shared" si="616"/>
        <v>29</v>
      </c>
      <c r="I4937" s="25" t="str">
        <f t="shared" si="617"/>
        <v>10</v>
      </c>
      <c r="J4937" s="25" t="str">
        <f t="shared" si="618"/>
        <v>2018</v>
      </c>
      <c r="K4937" s="25" t="str">
        <f t="shared" si="619"/>
        <v>2</v>
      </c>
      <c r="L4937" s="25" t="str">
        <f t="shared" si="620"/>
        <v>301507</v>
      </c>
      <c r="M4937" s="25" t="str">
        <f t="shared" si="621"/>
        <v>AMPERA 2</v>
      </c>
    </row>
    <row r="4938" spans="2:13" x14ac:dyDescent="0.25">
      <c r="B4938" s="6">
        <v>43404</v>
      </c>
      <c r="C4938" s="4" t="s">
        <v>2751</v>
      </c>
      <c r="D4938" s="5">
        <v>1230000</v>
      </c>
      <c r="E4938" s="5">
        <v>0</v>
      </c>
      <c r="F4938" s="5">
        <f t="shared" si="615"/>
        <v>2450922900</v>
      </c>
      <c r="H4938" s="25" t="str">
        <f t="shared" si="616"/>
        <v>29</v>
      </c>
      <c r="I4938" s="25" t="str">
        <f t="shared" si="617"/>
        <v>10</v>
      </c>
      <c r="J4938" s="25" t="str">
        <f t="shared" si="618"/>
        <v>2018</v>
      </c>
      <c r="K4938" s="25" t="str">
        <f t="shared" si="619"/>
        <v>2</v>
      </c>
      <c r="L4938" s="25" t="str">
        <f t="shared" si="620"/>
        <v>301503</v>
      </c>
      <c r="M4938" s="25" t="str">
        <f t="shared" si="621"/>
        <v>CIPUTAT 1</v>
      </c>
    </row>
    <row r="4939" spans="2:13" x14ac:dyDescent="0.25">
      <c r="B4939" s="6">
        <v>43404</v>
      </c>
      <c r="C4939" s="4" t="s">
        <v>2752</v>
      </c>
      <c r="D4939" s="5">
        <v>129000</v>
      </c>
      <c r="E4939" s="5">
        <v>0</v>
      </c>
      <c r="F4939" s="5">
        <f t="shared" si="615"/>
        <v>2451051900</v>
      </c>
      <c r="H4939" s="25" t="str">
        <f t="shared" si="616"/>
        <v>29</v>
      </c>
      <c r="I4939" s="25" t="str">
        <f t="shared" si="617"/>
        <v>10</v>
      </c>
      <c r="J4939" s="25" t="str">
        <f t="shared" si="618"/>
        <v>2018</v>
      </c>
      <c r="K4939" s="25" t="str">
        <f t="shared" si="619"/>
        <v>3</v>
      </c>
      <c r="L4939" s="25" t="str">
        <f t="shared" si="620"/>
        <v>301516</v>
      </c>
      <c r="M4939" s="25" t="str">
        <f t="shared" si="621"/>
        <v>DUKUH 3</v>
      </c>
    </row>
    <row r="4940" spans="2:13" x14ac:dyDescent="0.25">
      <c r="B4940" s="6">
        <v>43404</v>
      </c>
      <c r="C4940" s="4" t="s">
        <v>2753</v>
      </c>
      <c r="D4940" s="5">
        <v>360000</v>
      </c>
      <c r="E4940" s="5">
        <v>0</v>
      </c>
      <c r="F4940" s="5">
        <f t="shared" si="615"/>
        <v>2451411900</v>
      </c>
      <c r="H4940" s="25" t="str">
        <f t="shared" si="616"/>
        <v>29</v>
      </c>
      <c r="I4940" s="25" t="str">
        <f t="shared" si="617"/>
        <v>10</v>
      </c>
      <c r="J4940" s="25" t="str">
        <f t="shared" si="618"/>
        <v>2018</v>
      </c>
      <c r="K4940" s="25" t="str">
        <f t="shared" si="619"/>
        <v>3</v>
      </c>
      <c r="L4940" s="25" t="str">
        <f t="shared" si="620"/>
        <v>301505</v>
      </c>
      <c r="M4940" s="25" t="str">
        <f t="shared" si="621"/>
        <v>FATMAWATI 2</v>
      </c>
    </row>
    <row r="4941" spans="2:13" x14ac:dyDescent="0.25">
      <c r="B4941" s="6">
        <v>43404</v>
      </c>
      <c r="C4941" s="4" t="s">
        <v>2754</v>
      </c>
      <c r="D4941" s="5">
        <v>1275000</v>
      </c>
      <c r="E4941" s="5">
        <v>0</v>
      </c>
      <c r="F4941" s="5">
        <f t="shared" si="615"/>
        <v>2452686900</v>
      </c>
      <c r="H4941" s="25" t="str">
        <f t="shared" si="616"/>
        <v>29</v>
      </c>
      <c r="I4941" s="25" t="str">
        <f t="shared" si="617"/>
        <v>10</v>
      </c>
      <c r="J4941" s="25" t="str">
        <f t="shared" si="618"/>
        <v>2018</v>
      </c>
      <c r="K4941" s="25" t="str">
        <f t="shared" si="619"/>
        <v>3</v>
      </c>
      <c r="L4941" s="25" t="str">
        <f t="shared" si="620"/>
        <v>301509</v>
      </c>
      <c r="M4941" s="25" t="str">
        <f t="shared" si="621"/>
        <v>LT AGUNG 2</v>
      </c>
    </row>
    <row r="4942" spans="2:13" x14ac:dyDescent="0.25">
      <c r="B4942" s="6">
        <v>43404</v>
      </c>
      <c r="C4942" s="4" t="s">
        <v>2755</v>
      </c>
      <c r="D4942" s="5">
        <v>315000</v>
      </c>
      <c r="E4942" s="5">
        <v>0</v>
      </c>
      <c r="F4942" s="5">
        <f t="shared" si="615"/>
        <v>2453001900</v>
      </c>
      <c r="H4942" s="25" t="str">
        <f t="shared" si="616"/>
        <v>29</v>
      </c>
      <c r="I4942" s="25" t="str">
        <f t="shared" si="617"/>
        <v>10</v>
      </c>
      <c r="J4942" s="25" t="str">
        <f t="shared" si="618"/>
        <v>2018</v>
      </c>
      <c r="K4942" s="25" t="str">
        <f t="shared" si="619"/>
        <v>3</v>
      </c>
      <c r="L4942" s="25" t="str">
        <f t="shared" si="620"/>
        <v>301503</v>
      </c>
      <c r="M4942" s="25" t="str">
        <f t="shared" si="621"/>
        <v>CIPUTAT 1</v>
      </c>
    </row>
    <row r="4943" spans="2:13" x14ac:dyDescent="0.25">
      <c r="B4943" s="6">
        <v>43404</v>
      </c>
      <c r="C4943" s="4" t="s">
        <v>2756</v>
      </c>
      <c r="D4943" s="5">
        <v>1215000</v>
      </c>
      <c r="E4943" s="5">
        <v>0</v>
      </c>
      <c r="F4943" s="5">
        <f t="shared" si="615"/>
        <v>2454216900</v>
      </c>
      <c r="H4943" s="25" t="str">
        <f t="shared" si="616"/>
        <v>29</v>
      </c>
      <c r="I4943" s="25" t="str">
        <f t="shared" si="617"/>
        <v>10</v>
      </c>
      <c r="J4943" s="25" t="str">
        <f t="shared" si="618"/>
        <v>2018</v>
      </c>
      <c r="K4943" s="25" t="str">
        <f t="shared" si="619"/>
        <v>1</v>
      </c>
      <c r="L4943" s="25" t="str">
        <f t="shared" si="620"/>
        <v>301507</v>
      </c>
      <c r="M4943" s="25" t="str">
        <f t="shared" si="621"/>
        <v>AMPERA 2</v>
      </c>
    </row>
    <row r="4944" spans="2:13" x14ac:dyDescent="0.25">
      <c r="B4944" s="6">
        <v>43404</v>
      </c>
      <c r="C4944" s="4" t="s">
        <v>2757</v>
      </c>
      <c r="D4944" s="5">
        <v>330000</v>
      </c>
      <c r="E4944" s="5">
        <v>0</v>
      </c>
      <c r="F4944" s="5">
        <f t="shared" si="615"/>
        <v>2454546900</v>
      </c>
      <c r="H4944" s="25" t="str">
        <f t="shared" si="616"/>
        <v>29</v>
      </c>
      <c r="I4944" s="25" t="str">
        <f t="shared" si="617"/>
        <v>10</v>
      </c>
      <c r="J4944" s="25" t="str">
        <f t="shared" si="618"/>
        <v>2018</v>
      </c>
      <c r="K4944" s="25" t="str">
        <f t="shared" si="619"/>
        <v>3</v>
      </c>
      <c r="L4944" s="25" t="str">
        <f t="shared" si="620"/>
        <v>301512</v>
      </c>
      <c r="M4944" s="25" t="str">
        <f t="shared" si="621"/>
        <v>GEDONG 1</v>
      </c>
    </row>
    <row r="4945" spans="2:13" x14ac:dyDescent="0.25">
      <c r="B4945" s="6">
        <v>43404</v>
      </c>
      <c r="C4945" s="4" t="s">
        <v>2758</v>
      </c>
      <c r="D4945" s="5">
        <v>1507500</v>
      </c>
      <c r="E4945" s="5">
        <v>0</v>
      </c>
      <c r="F4945" s="5">
        <f t="shared" si="615"/>
        <v>2456054400</v>
      </c>
      <c r="H4945" s="25" t="str">
        <f t="shared" si="616"/>
        <v>29</v>
      </c>
      <c r="I4945" s="25" t="str">
        <f t="shared" si="617"/>
        <v>10</v>
      </c>
      <c r="J4945" s="25" t="str">
        <f t="shared" si="618"/>
        <v>2018</v>
      </c>
      <c r="K4945" s="25" t="str">
        <f t="shared" si="619"/>
        <v>2</v>
      </c>
      <c r="L4945" s="25" t="str">
        <f t="shared" si="620"/>
        <v>301504</v>
      </c>
      <c r="M4945" s="25" t="str">
        <f t="shared" si="621"/>
        <v>PD PINANG</v>
      </c>
    </row>
    <row r="4946" spans="2:13" x14ac:dyDescent="0.25">
      <c r="B4946" s="6">
        <v>43404</v>
      </c>
      <c r="C4946" s="4" t="s">
        <v>2759</v>
      </c>
      <c r="D4946" s="5">
        <v>735000</v>
      </c>
      <c r="E4946" s="5">
        <v>0</v>
      </c>
      <c r="F4946" s="5">
        <f t="shared" si="615"/>
        <v>2456789400</v>
      </c>
      <c r="H4946" s="25" t="str">
        <f t="shared" si="616"/>
        <v>29</v>
      </c>
      <c r="I4946" s="25" t="str">
        <f t="shared" si="617"/>
        <v>10</v>
      </c>
      <c r="J4946" s="25" t="str">
        <f t="shared" si="618"/>
        <v>2018</v>
      </c>
      <c r="K4946" s="25" t="str">
        <f t="shared" si="619"/>
        <v>1</v>
      </c>
      <c r="L4946" s="25" t="str">
        <f t="shared" si="620"/>
        <v>301505</v>
      </c>
      <c r="M4946" s="25" t="str">
        <f t="shared" si="621"/>
        <v>FATMAWATI 2</v>
      </c>
    </row>
    <row r="4947" spans="2:13" x14ac:dyDescent="0.25">
      <c r="B4947" s="6">
        <v>43404</v>
      </c>
      <c r="C4947" s="4" t="s">
        <v>2760</v>
      </c>
      <c r="D4947" s="5">
        <v>2265000</v>
      </c>
      <c r="E4947" s="5">
        <v>0</v>
      </c>
      <c r="F4947" s="5">
        <f t="shared" si="615"/>
        <v>2459054400</v>
      </c>
      <c r="H4947" s="25" t="str">
        <f t="shared" si="616"/>
        <v>29</v>
      </c>
      <c r="I4947" s="25" t="str">
        <f t="shared" si="617"/>
        <v>10</v>
      </c>
      <c r="J4947" s="25" t="str">
        <f t="shared" si="618"/>
        <v>2018</v>
      </c>
      <c r="K4947" s="25" t="str">
        <f t="shared" si="619"/>
        <v>2</v>
      </c>
      <c r="L4947" s="25" t="str">
        <f t="shared" si="620"/>
        <v>301510</v>
      </c>
      <c r="M4947" s="25" t="str">
        <f t="shared" si="621"/>
        <v>LT AGUNG 1</v>
      </c>
    </row>
    <row r="4948" spans="2:13" x14ac:dyDescent="0.25">
      <c r="B4948" s="6">
        <v>43404</v>
      </c>
      <c r="C4948" s="4" t="s">
        <v>2761</v>
      </c>
      <c r="D4948" s="5">
        <v>525000</v>
      </c>
      <c r="E4948" s="5">
        <v>0</v>
      </c>
      <c r="F4948" s="5">
        <f t="shared" si="615"/>
        <v>2459579400</v>
      </c>
      <c r="H4948" s="25" t="str">
        <f t="shared" si="616"/>
        <v>29</v>
      </c>
      <c r="I4948" s="25" t="str">
        <f t="shared" si="617"/>
        <v>10</v>
      </c>
      <c r="J4948" s="25" t="str">
        <f t="shared" si="618"/>
        <v>2018</v>
      </c>
      <c r="K4948" s="25" t="str">
        <f t="shared" si="619"/>
        <v>3</v>
      </c>
      <c r="L4948" s="25" t="str">
        <f t="shared" si="620"/>
        <v>301508</v>
      </c>
      <c r="M4948" s="25" t="str">
        <f t="shared" si="621"/>
        <v>AMPERA 1</v>
      </c>
    </row>
    <row r="4949" spans="2:13" x14ac:dyDescent="0.25">
      <c r="B4949" s="6">
        <v>43404</v>
      </c>
      <c r="C4949" s="4" t="s">
        <v>2762</v>
      </c>
      <c r="D4949" s="5">
        <v>1605000</v>
      </c>
      <c r="E4949" s="5">
        <v>0</v>
      </c>
      <c r="F4949" s="5">
        <f t="shared" si="615"/>
        <v>2461184400</v>
      </c>
      <c r="H4949" s="25" t="str">
        <f t="shared" si="616"/>
        <v>29</v>
      </c>
      <c r="I4949" s="25" t="str">
        <f t="shared" si="617"/>
        <v>10</v>
      </c>
      <c r="J4949" s="25" t="str">
        <f t="shared" si="618"/>
        <v>2018</v>
      </c>
      <c r="K4949" s="25" t="str">
        <f t="shared" si="619"/>
        <v>1</v>
      </c>
      <c r="L4949" s="25" t="str">
        <f t="shared" si="620"/>
        <v>301504</v>
      </c>
      <c r="M4949" s="25" t="str">
        <f t="shared" si="621"/>
        <v>PD PINANG</v>
      </c>
    </row>
    <row r="4950" spans="2:13" x14ac:dyDescent="0.25">
      <c r="B4950" s="6">
        <v>43404</v>
      </c>
      <c r="C4950" s="4" t="s">
        <v>2763</v>
      </c>
      <c r="D4950" s="5">
        <v>1185000</v>
      </c>
      <c r="E4950" s="5">
        <v>0</v>
      </c>
      <c r="F4950" s="5">
        <f t="shared" si="615"/>
        <v>2462369400</v>
      </c>
      <c r="H4950" s="25" t="str">
        <f t="shared" si="616"/>
        <v>29</v>
      </c>
      <c r="I4950" s="25" t="str">
        <f t="shared" si="617"/>
        <v>10</v>
      </c>
      <c r="J4950" s="25" t="str">
        <f t="shared" si="618"/>
        <v>2018</v>
      </c>
      <c r="K4950" s="25" t="str">
        <f t="shared" si="619"/>
        <v>1</v>
      </c>
      <c r="L4950" s="25" t="str">
        <f t="shared" si="620"/>
        <v>301506</v>
      </c>
      <c r="M4950" s="25" t="str">
        <f t="shared" si="621"/>
        <v>FATMAWATI 1</v>
      </c>
    </row>
    <row r="4951" spans="2:13" x14ac:dyDescent="0.25">
      <c r="B4951" s="6">
        <v>43404</v>
      </c>
      <c r="C4951" s="4" t="s">
        <v>2742</v>
      </c>
      <c r="D4951" s="5">
        <v>64500</v>
      </c>
      <c r="E4951" s="5">
        <v>0</v>
      </c>
      <c r="F4951" s="5">
        <f t="shared" si="615"/>
        <v>2462433900</v>
      </c>
      <c r="H4951" s="25" t="str">
        <f t="shared" si="616"/>
        <v>29</v>
      </c>
      <c r="I4951" s="25" t="str">
        <f t="shared" si="617"/>
        <v>10</v>
      </c>
      <c r="J4951" s="25" t="str">
        <f t="shared" si="618"/>
        <v>2018</v>
      </c>
      <c r="K4951" s="25" t="str">
        <f t="shared" si="619"/>
        <v>3</v>
      </c>
      <c r="L4951" s="25" t="str">
        <f t="shared" si="620"/>
        <v>301515</v>
      </c>
      <c r="M4951" s="25" t="str">
        <f t="shared" si="621"/>
        <v>DUKUH 1</v>
      </c>
    </row>
    <row r="4952" spans="2:13" x14ac:dyDescent="0.25">
      <c r="B4952" s="6">
        <v>43404</v>
      </c>
      <c r="C4952" s="4" t="s">
        <v>2752</v>
      </c>
      <c r="D4952" s="5">
        <v>60000</v>
      </c>
      <c r="E4952" s="5">
        <v>0</v>
      </c>
      <c r="F4952" s="5">
        <f t="shared" si="615"/>
        <v>2462493900</v>
      </c>
      <c r="H4952" s="25" t="str">
        <f t="shared" si="616"/>
        <v>29</v>
      </c>
      <c r="I4952" s="25" t="str">
        <f t="shared" si="617"/>
        <v>10</v>
      </c>
      <c r="J4952" s="25" t="str">
        <f t="shared" si="618"/>
        <v>2018</v>
      </c>
      <c r="K4952" s="25" t="str">
        <f t="shared" si="619"/>
        <v>3</v>
      </c>
      <c r="L4952" s="25" t="str">
        <f t="shared" si="620"/>
        <v>301516</v>
      </c>
      <c r="M4952" s="25" t="str">
        <f t="shared" si="621"/>
        <v>DUKUH 3</v>
      </c>
    </row>
    <row r="4953" spans="2:13" x14ac:dyDescent="0.25">
      <c r="B4953" s="6">
        <v>43404</v>
      </c>
      <c r="C4953" s="4" t="s">
        <v>2764</v>
      </c>
      <c r="D4953" s="5">
        <v>1980000</v>
      </c>
      <c r="E4953" s="5">
        <v>0</v>
      </c>
      <c r="F4953" s="5">
        <f t="shared" si="615"/>
        <v>2464473900</v>
      </c>
      <c r="H4953" s="25" t="str">
        <f t="shared" si="616"/>
        <v>29</v>
      </c>
      <c r="I4953" s="25" t="str">
        <f t="shared" si="617"/>
        <v>10</v>
      </c>
      <c r="J4953" s="25" t="str">
        <f t="shared" si="618"/>
        <v>2018</v>
      </c>
      <c r="K4953" s="25" t="str">
        <f t="shared" si="619"/>
        <v>2</v>
      </c>
      <c r="L4953" s="25" t="str">
        <f t="shared" si="620"/>
        <v>301506</v>
      </c>
      <c r="M4953" s="25" t="str">
        <f t="shared" si="621"/>
        <v>FATMAWATI 1</v>
      </c>
    </row>
    <row r="4954" spans="2:13" x14ac:dyDescent="0.25">
      <c r="B4954" s="6">
        <v>43404</v>
      </c>
      <c r="C4954" s="4" t="s">
        <v>2765</v>
      </c>
      <c r="D4954" s="5">
        <v>1867500</v>
      </c>
      <c r="E4954" s="5">
        <v>0</v>
      </c>
      <c r="F4954" s="5">
        <f t="shared" si="615"/>
        <v>2466341400</v>
      </c>
      <c r="H4954" s="25" t="str">
        <f t="shared" si="616"/>
        <v>29</v>
      </c>
      <c r="I4954" s="25" t="str">
        <f t="shared" si="617"/>
        <v>10</v>
      </c>
      <c r="J4954" s="25" t="str">
        <f t="shared" si="618"/>
        <v>2018</v>
      </c>
      <c r="K4954" s="25" t="str">
        <f t="shared" si="619"/>
        <v>1</v>
      </c>
      <c r="L4954" s="25" t="str">
        <f t="shared" si="620"/>
        <v>301511</v>
      </c>
      <c r="M4954" s="25" t="str">
        <f t="shared" si="621"/>
        <v>GEDONG 2</v>
      </c>
    </row>
    <row r="4955" spans="2:13" x14ac:dyDescent="0.25">
      <c r="B4955" s="6">
        <v>43404</v>
      </c>
      <c r="C4955" s="4" t="s">
        <v>2766</v>
      </c>
      <c r="D4955" s="5">
        <v>540000</v>
      </c>
      <c r="E4955" s="5">
        <v>0</v>
      </c>
      <c r="F4955" s="5">
        <f t="shared" si="615"/>
        <v>2466881400</v>
      </c>
      <c r="H4955" s="25" t="str">
        <f t="shared" si="616"/>
        <v>29</v>
      </c>
      <c r="I4955" s="25" t="str">
        <f t="shared" si="617"/>
        <v>10</v>
      </c>
      <c r="J4955" s="25" t="str">
        <f t="shared" si="618"/>
        <v>2018</v>
      </c>
      <c r="K4955" s="25" t="str">
        <f t="shared" si="619"/>
        <v>2</v>
      </c>
      <c r="L4955" s="25" t="str">
        <f t="shared" si="620"/>
        <v>301511</v>
      </c>
      <c r="M4955" s="25" t="str">
        <f t="shared" si="621"/>
        <v>GEDONG 2</v>
      </c>
    </row>
    <row r="4956" spans="2:13" x14ac:dyDescent="0.25">
      <c r="B4956" s="6">
        <v>43404</v>
      </c>
      <c r="C4956" s="4" t="s">
        <v>2767</v>
      </c>
      <c r="D4956" s="5">
        <v>975000</v>
      </c>
      <c r="E4956" s="5">
        <v>0</v>
      </c>
      <c r="F4956" s="5">
        <f t="shared" si="615"/>
        <v>2467856400</v>
      </c>
      <c r="H4956" s="25" t="str">
        <f t="shared" si="616"/>
        <v>29</v>
      </c>
      <c r="I4956" s="25" t="str">
        <f t="shared" si="617"/>
        <v>10</v>
      </c>
      <c r="J4956" s="25" t="str">
        <f t="shared" si="618"/>
        <v>2018</v>
      </c>
      <c r="K4956" s="25" t="str">
        <f t="shared" si="619"/>
        <v>1</v>
      </c>
      <c r="L4956" s="25" t="str">
        <f t="shared" si="620"/>
        <v>301503</v>
      </c>
      <c r="M4956" s="25" t="str">
        <f t="shared" si="621"/>
        <v>CIPUTAT 1</v>
      </c>
    </row>
    <row r="4957" spans="2:13" x14ac:dyDescent="0.25">
      <c r="B4957" s="6">
        <v>43404</v>
      </c>
      <c r="C4957" s="4" t="s">
        <v>2768</v>
      </c>
      <c r="D4957" s="5">
        <v>300000</v>
      </c>
      <c r="E4957" s="5">
        <v>0</v>
      </c>
      <c r="F4957" s="5">
        <f t="shared" si="615"/>
        <v>2468156400</v>
      </c>
      <c r="H4957" s="25" t="str">
        <f t="shared" si="616"/>
        <v>29</v>
      </c>
      <c r="I4957" s="25" t="str">
        <f t="shared" si="617"/>
        <v>10</v>
      </c>
      <c r="J4957" s="25" t="str">
        <f t="shared" si="618"/>
        <v>2018</v>
      </c>
      <c r="K4957" s="25" t="str">
        <f t="shared" si="619"/>
        <v>2</v>
      </c>
      <c r="L4957" s="25" t="str">
        <f t="shared" si="620"/>
        <v>301513</v>
      </c>
      <c r="M4957" s="25" t="str">
        <f t="shared" si="621"/>
        <v>KP RAMBUTAN</v>
      </c>
    </row>
    <row r="4958" spans="2:13" x14ac:dyDescent="0.25">
      <c r="B4958" s="6">
        <v>43404</v>
      </c>
      <c r="C4958" s="4" t="s">
        <v>2769</v>
      </c>
      <c r="D4958" s="5">
        <v>105000</v>
      </c>
      <c r="E4958" s="5">
        <v>0</v>
      </c>
      <c r="F4958" s="5">
        <f t="shared" si="615"/>
        <v>2468261400</v>
      </c>
      <c r="H4958" s="25" t="str">
        <f t="shared" si="616"/>
        <v>29</v>
      </c>
      <c r="I4958" s="25" t="str">
        <f t="shared" si="617"/>
        <v>10</v>
      </c>
      <c r="J4958" s="25" t="str">
        <f t="shared" si="618"/>
        <v>2018</v>
      </c>
      <c r="K4958" s="25" t="str">
        <f t="shared" si="619"/>
        <v>3</v>
      </c>
      <c r="L4958" s="25" t="str">
        <f t="shared" si="620"/>
        <v>301513</v>
      </c>
      <c r="M4958" s="25" t="str">
        <f t="shared" si="621"/>
        <v>KP RAMBUTAN</v>
      </c>
    </row>
    <row r="4959" spans="2:13" x14ac:dyDescent="0.25">
      <c r="B4959" s="6">
        <v>43404</v>
      </c>
      <c r="C4959" s="4" t="s">
        <v>2770</v>
      </c>
      <c r="D4959" s="5">
        <v>675000</v>
      </c>
      <c r="E4959" s="5">
        <v>0</v>
      </c>
      <c r="F4959" s="5">
        <f t="shared" si="615"/>
        <v>2468936400</v>
      </c>
      <c r="H4959" s="25" t="str">
        <f t="shared" si="616"/>
        <v>29</v>
      </c>
      <c r="I4959" s="25" t="str">
        <f t="shared" si="617"/>
        <v>10</v>
      </c>
      <c r="J4959" s="25" t="str">
        <f t="shared" si="618"/>
        <v>2018</v>
      </c>
      <c r="K4959" s="25" t="str">
        <f t="shared" si="619"/>
        <v>3</v>
      </c>
      <c r="L4959" s="25" t="str">
        <f t="shared" si="620"/>
        <v>301510</v>
      </c>
      <c r="M4959" s="25" t="str">
        <f t="shared" si="621"/>
        <v>LT AGUNG 1</v>
      </c>
    </row>
    <row r="4960" spans="2:13" x14ac:dyDescent="0.25">
      <c r="B4960" s="6">
        <v>43404</v>
      </c>
      <c r="C4960" s="4" t="s">
        <v>2771</v>
      </c>
      <c r="D4960" s="5">
        <v>360000</v>
      </c>
      <c r="E4960" s="5">
        <v>0</v>
      </c>
      <c r="F4960" s="5">
        <f t="shared" si="615"/>
        <v>2469296400</v>
      </c>
      <c r="H4960" s="25" t="str">
        <f t="shared" si="616"/>
        <v>30</v>
      </c>
      <c r="I4960" s="25" t="str">
        <f t="shared" si="617"/>
        <v>10</v>
      </c>
      <c r="J4960" s="25" t="str">
        <f t="shared" si="618"/>
        <v>2018</v>
      </c>
      <c r="K4960" s="25" t="str">
        <f t="shared" si="619"/>
        <v>1</v>
      </c>
      <c r="L4960" s="25" t="str">
        <f t="shared" si="620"/>
        <v>301504</v>
      </c>
      <c r="M4960" s="25" t="str">
        <f t="shared" si="621"/>
        <v>PD PINANG</v>
      </c>
    </row>
    <row r="4961" spans="2:13" x14ac:dyDescent="0.25">
      <c r="B4961" s="6">
        <v>43404</v>
      </c>
      <c r="C4961" s="4" t="s">
        <v>2772</v>
      </c>
      <c r="D4961" s="5">
        <v>1095000</v>
      </c>
      <c r="E4961" s="5">
        <v>0</v>
      </c>
      <c r="F4961" s="5">
        <f t="shared" si="615"/>
        <v>2470391400</v>
      </c>
      <c r="H4961" s="25" t="str">
        <f t="shared" si="616"/>
        <v>30</v>
      </c>
      <c r="I4961" s="25" t="str">
        <f t="shared" si="617"/>
        <v>10</v>
      </c>
      <c r="J4961" s="25" t="str">
        <f t="shared" si="618"/>
        <v>2018</v>
      </c>
      <c r="K4961" s="25" t="str">
        <f t="shared" si="619"/>
        <v>1</v>
      </c>
      <c r="L4961" s="25" t="str">
        <f t="shared" si="620"/>
        <v>301515</v>
      </c>
      <c r="M4961" s="25" t="str">
        <f t="shared" si="621"/>
        <v>DUKUH 1</v>
      </c>
    </row>
    <row r="4962" spans="2:13" x14ac:dyDescent="0.25">
      <c r="B4962" s="6">
        <v>43404</v>
      </c>
      <c r="C4962" s="4" t="s">
        <v>2773</v>
      </c>
      <c r="D4962" s="5">
        <v>600000</v>
      </c>
      <c r="E4962" s="5">
        <v>0</v>
      </c>
      <c r="F4962" s="5">
        <f t="shared" si="615"/>
        <v>2470991400</v>
      </c>
      <c r="H4962" s="25" t="str">
        <f t="shared" si="616"/>
        <v>30</v>
      </c>
      <c r="I4962" s="25" t="str">
        <f t="shared" si="617"/>
        <v>10</v>
      </c>
      <c r="J4962" s="25" t="str">
        <f t="shared" si="618"/>
        <v>2018</v>
      </c>
      <c r="K4962" s="25" t="str">
        <f t="shared" si="619"/>
        <v>1</v>
      </c>
      <c r="L4962" s="25" t="str">
        <f t="shared" si="620"/>
        <v>301510</v>
      </c>
      <c r="M4962" s="25" t="str">
        <f t="shared" si="621"/>
        <v>LT AGUNG 1</v>
      </c>
    </row>
    <row r="4963" spans="2:13" x14ac:dyDescent="0.25">
      <c r="B4963" s="6">
        <v>43404</v>
      </c>
      <c r="C4963" s="4" t="s">
        <v>2774</v>
      </c>
      <c r="D4963" s="5">
        <v>90000</v>
      </c>
      <c r="E4963" s="5">
        <v>0</v>
      </c>
      <c r="F4963" s="5">
        <f t="shared" si="615"/>
        <v>2471081400</v>
      </c>
      <c r="H4963" s="25" t="str">
        <f t="shared" si="616"/>
        <v>30</v>
      </c>
      <c r="I4963" s="25" t="str">
        <f t="shared" si="617"/>
        <v>10</v>
      </c>
      <c r="J4963" s="25" t="str">
        <f t="shared" si="618"/>
        <v>2018</v>
      </c>
      <c r="K4963" s="25" t="str">
        <f t="shared" si="619"/>
        <v>3</v>
      </c>
      <c r="L4963" s="25" t="str">
        <f t="shared" si="620"/>
        <v>301506</v>
      </c>
      <c r="M4963" s="25" t="str">
        <f t="shared" si="621"/>
        <v>FATMAWATI 1</v>
      </c>
    </row>
    <row r="4964" spans="2:13" x14ac:dyDescent="0.25">
      <c r="B4964" s="6">
        <v>43404</v>
      </c>
      <c r="C4964" s="4" t="s">
        <v>2775</v>
      </c>
      <c r="D4964" s="5">
        <v>540000</v>
      </c>
      <c r="E4964" s="5">
        <v>0</v>
      </c>
      <c r="F4964" s="5">
        <f t="shared" si="615"/>
        <v>2471621400</v>
      </c>
      <c r="H4964" s="25" t="str">
        <f t="shared" si="616"/>
        <v>30</v>
      </c>
      <c r="I4964" s="25" t="str">
        <f t="shared" si="617"/>
        <v>10</v>
      </c>
      <c r="J4964" s="25" t="str">
        <f t="shared" si="618"/>
        <v>2018</v>
      </c>
      <c r="K4964" s="25" t="str">
        <f t="shared" si="619"/>
        <v>1</v>
      </c>
      <c r="L4964" s="25" t="str">
        <f t="shared" si="620"/>
        <v>301503</v>
      </c>
      <c r="M4964" s="25" t="str">
        <f t="shared" si="621"/>
        <v>CIPUTAT 1</v>
      </c>
    </row>
    <row r="4965" spans="2:13" x14ac:dyDescent="0.25">
      <c r="B4965" s="6">
        <v>43404</v>
      </c>
      <c r="C4965" s="4" t="s">
        <v>2776</v>
      </c>
      <c r="D4965" s="5">
        <v>240000</v>
      </c>
      <c r="E4965" s="5">
        <v>0</v>
      </c>
      <c r="F4965" s="5">
        <f t="shared" si="615"/>
        <v>2471861400</v>
      </c>
      <c r="H4965" s="25" t="str">
        <f t="shared" si="616"/>
        <v>30</v>
      </c>
      <c r="I4965" s="25" t="str">
        <f t="shared" si="617"/>
        <v>10</v>
      </c>
      <c r="J4965" s="25" t="str">
        <f t="shared" si="618"/>
        <v>2018</v>
      </c>
      <c r="K4965" s="25" t="str">
        <f t="shared" si="619"/>
        <v>2</v>
      </c>
      <c r="L4965" s="25" t="str">
        <f t="shared" si="620"/>
        <v>301512</v>
      </c>
      <c r="M4965" s="25" t="str">
        <f t="shared" si="621"/>
        <v>GEDONG 1</v>
      </c>
    </row>
    <row r="4966" spans="2:13" x14ac:dyDescent="0.25">
      <c r="B4966" s="6">
        <v>43404</v>
      </c>
      <c r="C4966" s="4" t="s">
        <v>2777</v>
      </c>
      <c r="D4966" s="5">
        <v>540000</v>
      </c>
      <c r="E4966" s="5">
        <v>0</v>
      </c>
      <c r="F4966" s="5">
        <f t="shared" ref="F4966:F5029" si="622">F4965+D4966-E4966</f>
        <v>2472401400</v>
      </c>
      <c r="H4966" s="25" t="str">
        <f t="shared" si="616"/>
        <v>30</v>
      </c>
      <c r="I4966" s="25" t="str">
        <f t="shared" si="617"/>
        <v>10</v>
      </c>
      <c r="J4966" s="25" t="str">
        <f t="shared" si="618"/>
        <v>2018</v>
      </c>
      <c r="K4966" s="25" t="str">
        <f t="shared" si="619"/>
        <v>1</v>
      </c>
      <c r="L4966" s="25" t="str">
        <f t="shared" si="620"/>
        <v>301508</v>
      </c>
      <c r="M4966" s="25" t="str">
        <f t="shared" si="621"/>
        <v>AMPERA 1</v>
      </c>
    </row>
    <row r="4967" spans="2:13" x14ac:dyDescent="0.25">
      <c r="B4967" s="6">
        <v>43404</v>
      </c>
      <c r="C4967" s="4" t="s">
        <v>2773</v>
      </c>
      <c r="D4967" s="5">
        <v>900000</v>
      </c>
      <c r="E4967" s="5">
        <v>0</v>
      </c>
      <c r="F4967" s="5">
        <f t="shared" si="622"/>
        <v>2473301400</v>
      </c>
      <c r="H4967" s="25" t="str">
        <f t="shared" si="616"/>
        <v>30</v>
      </c>
      <c r="I4967" s="25" t="str">
        <f t="shared" si="617"/>
        <v>10</v>
      </c>
      <c r="J4967" s="25" t="str">
        <f t="shared" si="618"/>
        <v>2018</v>
      </c>
      <c r="K4967" s="25" t="str">
        <f t="shared" si="619"/>
        <v>1</v>
      </c>
      <c r="L4967" s="25" t="str">
        <f t="shared" si="620"/>
        <v>301510</v>
      </c>
      <c r="M4967" s="25" t="str">
        <f t="shared" si="621"/>
        <v>LT AGUNG 1</v>
      </c>
    </row>
    <row r="4968" spans="2:13" x14ac:dyDescent="0.25">
      <c r="B4968" s="6">
        <v>43404</v>
      </c>
      <c r="C4968" s="4" t="s">
        <v>2778</v>
      </c>
      <c r="D4968" s="5">
        <v>975000</v>
      </c>
      <c r="E4968" s="5">
        <v>0</v>
      </c>
      <c r="F4968" s="5">
        <f t="shared" si="622"/>
        <v>2474276400</v>
      </c>
      <c r="H4968" s="25" t="str">
        <f t="shared" si="616"/>
        <v>30</v>
      </c>
      <c r="I4968" s="25" t="str">
        <f t="shared" si="617"/>
        <v>10</v>
      </c>
      <c r="J4968" s="25" t="str">
        <f t="shared" si="618"/>
        <v>2018</v>
      </c>
      <c r="K4968" s="25" t="str">
        <f t="shared" si="619"/>
        <v>2</v>
      </c>
      <c r="L4968" s="25" t="str">
        <f t="shared" si="620"/>
        <v>301507</v>
      </c>
      <c r="M4968" s="25" t="str">
        <f t="shared" si="621"/>
        <v>AMPERA 2</v>
      </c>
    </row>
    <row r="4969" spans="2:13" x14ac:dyDescent="0.25">
      <c r="B4969" s="6">
        <v>43404</v>
      </c>
      <c r="C4969" s="4" t="s">
        <v>2779</v>
      </c>
      <c r="D4969" s="5">
        <v>1483500</v>
      </c>
      <c r="E4969" s="5">
        <v>0</v>
      </c>
      <c r="F4969" s="5">
        <f t="shared" si="622"/>
        <v>2475759900</v>
      </c>
      <c r="H4969" s="25" t="str">
        <f t="shared" si="616"/>
        <v>30</v>
      </c>
      <c r="I4969" s="25" t="str">
        <f t="shared" si="617"/>
        <v>10</v>
      </c>
      <c r="J4969" s="25" t="str">
        <f t="shared" si="618"/>
        <v>2018</v>
      </c>
      <c r="K4969" s="25" t="str">
        <f t="shared" si="619"/>
        <v>2</v>
      </c>
      <c r="L4969" s="25" t="str">
        <f t="shared" si="620"/>
        <v>301516</v>
      </c>
      <c r="M4969" s="25" t="str">
        <f t="shared" si="621"/>
        <v>DUKUH 3</v>
      </c>
    </row>
    <row r="4970" spans="2:13" x14ac:dyDescent="0.25">
      <c r="B4970" s="6">
        <v>43404</v>
      </c>
      <c r="C4970" s="4" t="s">
        <v>2780</v>
      </c>
      <c r="D4970" s="5">
        <v>285000</v>
      </c>
      <c r="E4970" s="5">
        <v>0</v>
      </c>
      <c r="F4970" s="5">
        <f t="shared" si="622"/>
        <v>2476044900</v>
      </c>
      <c r="H4970" s="25" t="str">
        <f t="shared" ref="H4970:H5033" si="623">MID(C4970,81,2)</f>
        <v>30</v>
      </c>
      <c r="I4970" s="25" t="str">
        <f t="shared" ref="I4970:I5033" si="624">MID(C4970,83,2)</f>
        <v>10</v>
      </c>
      <c r="J4970" s="25" t="str">
        <f t="shared" ref="J4970:J5033" si="625">MID(C4970,85,4)</f>
        <v>2018</v>
      </c>
      <c r="K4970" s="25" t="str">
        <f t="shared" ref="K4970:K5033" si="626">MID(C4970,90,1)</f>
        <v>2</v>
      </c>
      <c r="L4970" s="25" t="str">
        <f t="shared" ref="L4970:L5033" si="627">MID(C4970,92,6)</f>
        <v>301511</v>
      </c>
      <c r="M4970" s="25" t="str">
        <f t="shared" ref="M4970:M5033" si="628">MID(C4970,99,15)</f>
        <v>GEDONG 2</v>
      </c>
    </row>
    <row r="4971" spans="2:13" x14ac:dyDescent="0.25">
      <c r="B4971" s="6">
        <v>43404</v>
      </c>
      <c r="C4971" s="4" t="s">
        <v>2781</v>
      </c>
      <c r="D4971" s="5">
        <v>142500</v>
      </c>
      <c r="E4971" s="5">
        <v>0</v>
      </c>
      <c r="F4971" s="5">
        <f t="shared" si="622"/>
        <v>2476187400</v>
      </c>
      <c r="H4971" s="25" t="str">
        <f t="shared" si="623"/>
        <v>30</v>
      </c>
      <c r="I4971" s="25" t="str">
        <f t="shared" si="624"/>
        <v>10</v>
      </c>
      <c r="J4971" s="25" t="str">
        <f t="shared" si="625"/>
        <v>2018</v>
      </c>
      <c r="K4971" s="25" t="str">
        <f t="shared" si="626"/>
        <v>2</v>
      </c>
      <c r="L4971" s="25" t="str">
        <f t="shared" si="627"/>
        <v>301513</v>
      </c>
      <c r="M4971" s="25" t="str">
        <f t="shared" si="628"/>
        <v>KP RAMBUTAN</v>
      </c>
    </row>
    <row r="4972" spans="2:13" x14ac:dyDescent="0.25">
      <c r="B4972" s="6">
        <v>43404</v>
      </c>
      <c r="C4972" s="4" t="s">
        <v>2779</v>
      </c>
      <c r="D4972" s="5">
        <v>810000</v>
      </c>
      <c r="E4972" s="5">
        <v>0</v>
      </c>
      <c r="F4972" s="5">
        <f t="shared" si="622"/>
        <v>2476997400</v>
      </c>
      <c r="H4972" s="25" t="str">
        <f t="shared" si="623"/>
        <v>30</v>
      </c>
      <c r="I4972" s="25" t="str">
        <f t="shared" si="624"/>
        <v>10</v>
      </c>
      <c r="J4972" s="25" t="str">
        <f t="shared" si="625"/>
        <v>2018</v>
      </c>
      <c r="K4972" s="25" t="str">
        <f t="shared" si="626"/>
        <v>2</v>
      </c>
      <c r="L4972" s="25" t="str">
        <f t="shared" si="627"/>
        <v>301516</v>
      </c>
      <c r="M4972" s="25" t="str">
        <f t="shared" si="628"/>
        <v>DUKUH 3</v>
      </c>
    </row>
    <row r="4973" spans="2:13" x14ac:dyDescent="0.25">
      <c r="B4973" s="6">
        <v>43404</v>
      </c>
      <c r="C4973" s="4" t="s">
        <v>2782</v>
      </c>
      <c r="D4973" s="5">
        <v>127500</v>
      </c>
      <c r="E4973" s="5">
        <v>0</v>
      </c>
      <c r="F4973" s="5">
        <f t="shared" si="622"/>
        <v>2477124900</v>
      </c>
      <c r="H4973" s="25" t="str">
        <f t="shared" si="623"/>
        <v>30</v>
      </c>
      <c r="I4973" s="25" t="str">
        <f t="shared" si="624"/>
        <v>10</v>
      </c>
      <c r="J4973" s="25" t="str">
        <f t="shared" si="625"/>
        <v>2018</v>
      </c>
      <c r="K4973" s="25" t="str">
        <f t="shared" si="626"/>
        <v>3</v>
      </c>
      <c r="L4973" s="25" t="str">
        <f t="shared" si="627"/>
        <v>301513</v>
      </c>
      <c r="M4973" s="25" t="str">
        <f t="shared" si="628"/>
        <v>KP RAMBUTAN</v>
      </c>
    </row>
    <row r="4974" spans="2:13" x14ac:dyDescent="0.25">
      <c r="B4974" s="6">
        <v>43404</v>
      </c>
      <c r="C4974" s="4" t="s">
        <v>2781</v>
      </c>
      <c r="D4974" s="5">
        <v>285000</v>
      </c>
      <c r="E4974" s="5">
        <v>0</v>
      </c>
      <c r="F4974" s="5">
        <f t="shared" si="622"/>
        <v>2477409900</v>
      </c>
      <c r="H4974" s="25" t="str">
        <f t="shared" si="623"/>
        <v>30</v>
      </c>
      <c r="I4974" s="25" t="str">
        <f t="shared" si="624"/>
        <v>10</v>
      </c>
      <c r="J4974" s="25" t="str">
        <f t="shared" si="625"/>
        <v>2018</v>
      </c>
      <c r="K4974" s="25" t="str">
        <f t="shared" si="626"/>
        <v>2</v>
      </c>
      <c r="L4974" s="25" t="str">
        <f t="shared" si="627"/>
        <v>301513</v>
      </c>
      <c r="M4974" s="25" t="str">
        <f t="shared" si="628"/>
        <v>KP RAMBUTAN</v>
      </c>
    </row>
    <row r="4975" spans="2:13" x14ac:dyDescent="0.25">
      <c r="B4975" s="6">
        <v>43404</v>
      </c>
      <c r="C4975" s="4" t="s">
        <v>2782</v>
      </c>
      <c r="D4975" s="5">
        <v>97500</v>
      </c>
      <c r="E4975" s="5">
        <v>0</v>
      </c>
      <c r="F4975" s="5">
        <f t="shared" si="622"/>
        <v>2477507400</v>
      </c>
      <c r="H4975" s="25" t="str">
        <f t="shared" si="623"/>
        <v>30</v>
      </c>
      <c r="I4975" s="25" t="str">
        <f t="shared" si="624"/>
        <v>10</v>
      </c>
      <c r="J4975" s="25" t="str">
        <f t="shared" si="625"/>
        <v>2018</v>
      </c>
      <c r="K4975" s="25" t="str">
        <f t="shared" si="626"/>
        <v>3</v>
      </c>
      <c r="L4975" s="25" t="str">
        <f t="shared" si="627"/>
        <v>301513</v>
      </c>
      <c r="M4975" s="25" t="str">
        <f t="shared" si="628"/>
        <v>KP RAMBUTAN</v>
      </c>
    </row>
    <row r="4976" spans="2:13" x14ac:dyDescent="0.25">
      <c r="B4976" s="6">
        <v>43404</v>
      </c>
      <c r="C4976" s="4" t="s">
        <v>2783</v>
      </c>
      <c r="D4976" s="5">
        <v>570000</v>
      </c>
      <c r="E4976" s="5">
        <v>0</v>
      </c>
      <c r="F4976" s="5">
        <f t="shared" si="622"/>
        <v>2478077400</v>
      </c>
      <c r="H4976" s="25" t="str">
        <f t="shared" si="623"/>
        <v>30</v>
      </c>
      <c r="I4976" s="25" t="str">
        <f t="shared" si="624"/>
        <v>10</v>
      </c>
      <c r="J4976" s="25" t="str">
        <f t="shared" si="625"/>
        <v>2018</v>
      </c>
      <c r="K4976" s="25" t="str">
        <f t="shared" si="626"/>
        <v>1</v>
      </c>
      <c r="L4976" s="25" t="str">
        <f t="shared" si="627"/>
        <v>301514</v>
      </c>
      <c r="M4976" s="25" t="str">
        <f t="shared" si="628"/>
        <v>PS REBO</v>
      </c>
    </row>
    <row r="4977" spans="2:13" x14ac:dyDescent="0.25">
      <c r="B4977" s="6">
        <v>43404</v>
      </c>
      <c r="C4977" s="4" t="s">
        <v>2784</v>
      </c>
      <c r="D4977" s="5">
        <v>1507500</v>
      </c>
      <c r="E4977" s="5">
        <v>0</v>
      </c>
      <c r="F4977" s="5">
        <f t="shared" si="622"/>
        <v>2479584900</v>
      </c>
      <c r="H4977" s="25" t="str">
        <f t="shared" si="623"/>
        <v>30</v>
      </c>
      <c r="I4977" s="25" t="str">
        <f t="shared" si="624"/>
        <v>10</v>
      </c>
      <c r="J4977" s="25" t="str">
        <f t="shared" si="625"/>
        <v>2018</v>
      </c>
      <c r="K4977" s="25" t="str">
        <f t="shared" si="626"/>
        <v>2</v>
      </c>
      <c r="L4977" s="25" t="str">
        <f t="shared" si="627"/>
        <v>301506</v>
      </c>
      <c r="M4977" s="25" t="str">
        <f t="shared" si="628"/>
        <v>FATMAWATI 1</v>
      </c>
    </row>
    <row r="4978" spans="2:13" x14ac:dyDescent="0.25">
      <c r="B4978" s="6">
        <v>43404</v>
      </c>
      <c r="C4978" s="4" t="s">
        <v>2785</v>
      </c>
      <c r="D4978" s="5">
        <v>435000</v>
      </c>
      <c r="E4978" s="5">
        <v>0</v>
      </c>
      <c r="F4978" s="5">
        <f t="shared" si="622"/>
        <v>2480019900</v>
      </c>
      <c r="H4978" s="25" t="str">
        <f t="shared" si="623"/>
        <v>30</v>
      </c>
      <c r="I4978" s="25" t="str">
        <f t="shared" si="624"/>
        <v>10</v>
      </c>
      <c r="J4978" s="25" t="str">
        <f t="shared" si="625"/>
        <v>2018</v>
      </c>
      <c r="K4978" s="25" t="str">
        <f t="shared" si="626"/>
        <v>3</v>
      </c>
      <c r="L4978" s="25" t="str">
        <f t="shared" si="627"/>
        <v>301508</v>
      </c>
      <c r="M4978" s="25" t="str">
        <f t="shared" si="628"/>
        <v>AMPERA 1</v>
      </c>
    </row>
    <row r="4979" spans="2:13" x14ac:dyDescent="0.25">
      <c r="B4979" s="6">
        <v>43404</v>
      </c>
      <c r="C4979" s="4" t="s">
        <v>2786</v>
      </c>
      <c r="D4979" s="5">
        <v>480000</v>
      </c>
      <c r="E4979" s="5">
        <v>0</v>
      </c>
      <c r="F4979" s="5">
        <f t="shared" si="622"/>
        <v>2480499900</v>
      </c>
      <c r="H4979" s="25" t="str">
        <f t="shared" si="623"/>
        <v>30</v>
      </c>
      <c r="I4979" s="25" t="str">
        <f t="shared" si="624"/>
        <v>10</v>
      </c>
      <c r="J4979" s="25" t="str">
        <f t="shared" si="625"/>
        <v>2018</v>
      </c>
      <c r="K4979" s="25" t="str">
        <f t="shared" si="626"/>
        <v>1</v>
      </c>
      <c r="L4979" s="25" t="str">
        <f t="shared" si="627"/>
        <v>301505</v>
      </c>
      <c r="M4979" s="25" t="str">
        <f t="shared" si="628"/>
        <v>FATMAWATI 2</v>
      </c>
    </row>
    <row r="4980" spans="2:13" x14ac:dyDescent="0.25">
      <c r="B4980" s="6">
        <v>43404</v>
      </c>
      <c r="C4980" s="4" t="s">
        <v>2787</v>
      </c>
      <c r="D4980" s="5">
        <v>165000</v>
      </c>
      <c r="E4980" s="5">
        <v>0</v>
      </c>
      <c r="F4980" s="5">
        <f t="shared" si="622"/>
        <v>2480664900</v>
      </c>
      <c r="H4980" s="25" t="str">
        <f t="shared" si="623"/>
        <v>30</v>
      </c>
      <c r="I4980" s="25" t="str">
        <f t="shared" si="624"/>
        <v>10</v>
      </c>
      <c r="J4980" s="25" t="str">
        <f t="shared" si="625"/>
        <v>2018</v>
      </c>
      <c r="K4980" s="25" t="str">
        <f t="shared" si="626"/>
        <v>3</v>
      </c>
      <c r="L4980" s="25" t="str">
        <f t="shared" si="627"/>
        <v>301510</v>
      </c>
      <c r="M4980" s="25" t="str">
        <f t="shared" si="628"/>
        <v>LT AGUNG 1</v>
      </c>
    </row>
    <row r="4981" spans="2:13" x14ac:dyDescent="0.25">
      <c r="B4981" s="6">
        <v>43404</v>
      </c>
      <c r="C4981" s="4" t="s">
        <v>2788</v>
      </c>
      <c r="D4981" s="5">
        <v>75000</v>
      </c>
      <c r="E4981" s="5">
        <v>0</v>
      </c>
      <c r="F4981" s="5">
        <f t="shared" si="622"/>
        <v>2480739900</v>
      </c>
      <c r="H4981" s="25" t="str">
        <f t="shared" si="623"/>
        <v>30</v>
      </c>
      <c r="I4981" s="25" t="str">
        <f t="shared" si="624"/>
        <v>10</v>
      </c>
      <c r="J4981" s="25" t="str">
        <f t="shared" si="625"/>
        <v>2018</v>
      </c>
      <c r="K4981" s="25" t="str">
        <f t="shared" si="626"/>
        <v>3</v>
      </c>
      <c r="L4981" s="25" t="str">
        <f t="shared" si="627"/>
        <v>301511</v>
      </c>
      <c r="M4981" s="25" t="str">
        <f t="shared" si="628"/>
        <v>GEDONG 2</v>
      </c>
    </row>
    <row r="4982" spans="2:13" x14ac:dyDescent="0.25">
      <c r="B4982" s="6">
        <v>43404</v>
      </c>
      <c r="C4982" s="4" t="s">
        <v>2778</v>
      </c>
      <c r="D4982" s="5">
        <v>465000</v>
      </c>
      <c r="E4982" s="5">
        <v>0</v>
      </c>
      <c r="F4982" s="5">
        <f t="shared" si="622"/>
        <v>2481204900</v>
      </c>
      <c r="H4982" s="25" t="str">
        <f t="shared" si="623"/>
        <v>30</v>
      </c>
      <c r="I4982" s="25" t="str">
        <f t="shared" si="624"/>
        <v>10</v>
      </c>
      <c r="J4982" s="25" t="str">
        <f t="shared" si="625"/>
        <v>2018</v>
      </c>
      <c r="K4982" s="25" t="str">
        <f t="shared" si="626"/>
        <v>2</v>
      </c>
      <c r="L4982" s="25" t="str">
        <f t="shared" si="627"/>
        <v>301507</v>
      </c>
      <c r="M4982" s="25" t="str">
        <f t="shared" si="628"/>
        <v>AMPERA 2</v>
      </c>
    </row>
    <row r="4983" spans="2:13" x14ac:dyDescent="0.25">
      <c r="B4983" s="6">
        <v>43404</v>
      </c>
      <c r="C4983" s="4" t="s">
        <v>2789</v>
      </c>
      <c r="D4983" s="5">
        <v>967500</v>
      </c>
      <c r="E4983" s="5">
        <v>0</v>
      </c>
      <c r="F4983" s="5">
        <f t="shared" si="622"/>
        <v>2482172400</v>
      </c>
      <c r="H4983" s="25" t="str">
        <f t="shared" si="623"/>
        <v>30</v>
      </c>
      <c r="I4983" s="25" t="str">
        <f t="shared" si="624"/>
        <v>10</v>
      </c>
      <c r="J4983" s="25" t="str">
        <f t="shared" si="625"/>
        <v>2018</v>
      </c>
      <c r="K4983" s="25" t="str">
        <f t="shared" si="626"/>
        <v>2</v>
      </c>
      <c r="L4983" s="25" t="str">
        <f t="shared" si="627"/>
        <v>301515</v>
      </c>
      <c r="M4983" s="25" t="str">
        <f t="shared" si="628"/>
        <v>DUKUH 1</v>
      </c>
    </row>
    <row r="4984" spans="2:13" x14ac:dyDescent="0.25">
      <c r="B4984" s="6">
        <v>43404</v>
      </c>
      <c r="C4984" s="4" t="s">
        <v>2790</v>
      </c>
      <c r="D4984" s="5">
        <v>300000</v>
      </c>
      <c r="E4984" s="5">
        <v>0</v>
      </c>
      <c r="F4984" s="5">
        <f t="shared" si="622"/>
        <v>2482472400</v>
      </c>
      <c r="H4984" s="25" t="str">
        <f t="shared" si="623"/>
        <v>30</v>
      </c>
      <c r="I4984" s="25" t="str">
        <f t="shared" si="624"/>
        <v>10</v>
      </c>
      <c r="J4984" s="25" t="str">
        <f t="shared" si="625"/>
        <v>2018</v>
      </c>
      <c r="K4984" s="25" t="str">
        <f t="shared" si="626"/>
        <v>3</v>
      </c>
      <c r="L4984" s="25" t="str">
        <f t="shared" si="627"/>
        <v>301505</v>
      </c>
      <c r="M4984" s="25" t="str">
        <f t="shared" si="628"/>
        <v>FATMAWATI 2</v>
      </c>
    </row>
    <row r="4985" spans="2:13" x14ac:dyDescent="0.25">
      <c r="B4985" s="6">
        <v>43404</v>
      </c>
      <c r="C4985" s="4" t="s">
        <v>2784</v>
      </c>
      <c r="D4985" s="5">
        <v>390000</v>
      </c>
      <c r="E4985" s="5">
        <v>0</v>
      </c>
      <c r="F4985" s="5">
        <f t="shared" si="622"/>
        <v>2482862400</v>
      </c>
      <c r="H4985" s="25" t="str">
        <f t="shared" si="623"/>
        <v>30</v>
      </c>
      <c r="I4985" s="25" t="str">
        <f t="shared" si="624"/>
        <v>10</v>
      </c>
      <c r="J4985" s="25" t="str">
        <f t="shared" si="625"/>
        <v>2018</v>
      </c>
      <c r="K4985" s="25" t="str">
        <f t="shared" si="626"/>
        <v>2</v>
      </c>
      <c r="L4985" s="25" t="str">
        <f t="shared" si="627"/>
        <v>301506</v>
      </c>
      <c r="M4985" s="25" t="str">
        <f t="shared" si="628"/>
        <v>FATMAWATI 1</v>
      </c>
    </row>
    <row r="4986" spans="2:13" x14ac:dyDescent="0.25">
      <c r="B4986" s="6">
        <v>43404</v>
      </c>
      <c r="C4986" s="4" t="s">
        <v>2791</v>
      </c>
      <c r="D4986" s="5">
        <v>390000</v>
      </c>
      <c r="E4986" s="5">
        <v>0</v>
      </c>
      <c r="F4986" s="5">
        <f t="shared" si="622"/>
        <v>2483252400</v>
      </c>
      <c r="H4986" s="25" t="str">
        <f t="shared" si="623"/>
        <v>30</v>
      </c>
      <c r="I4986" s="25" t="str">
        <f t="shared" si="624"/>
        <v>10</v>
      </c>
      <c r="J4986" s="25" t="str">
        <f t="shared" si="625"/>
        <v>2018</v>
      </c>
      <c r="K4986" s="25" t="str">
        <f t="shared" si="626"/>
        <v>2</v>
      </c>
      <c r="L4986" s="25" t="str">
        <f t="shared" si="627"/>
        <v>301504</v>
      </c>
      <c r="M4986" s="25" t="str">
        <f t="shared" si="628"/>
        <v>PD PINANG</v>
      </c>
    </row>
    <row r="4987" spans="2:13" x14ac:dyDescent="0.25">
      <c r="B4987" s="6">
        <v>43404</v>
      </c>
      <c r="C4987" s="4" t="s">
        <v>2792</v>
      </c>
      <c r="D4987" s="5">
        <v>390000</v>
      </c>
      <c r="E4987" s="5">
        <v>0</v>
      </c>
      <c r="F4987" s="5">
        <f t="shared" si="622"/>
        <v>2483642400</v>
      </c>
      <c r="H4987" s="25" t="str">
        <f t="shared" si="623"/>
        <v>30</v>
      </c>
      <c r="I4987" s="25" t="str">
        <f t="shared" si="624"/>
        <v>10</v>
      </c>
      <c r="J4987" s="25" t="str">
        <f t="shared" si="625"/>
        <v>2018</v>
      </c>
      <c r="K4987" s="25" t="str">
        <f t="shared" si="626"/>
        <v>1</v>
      </c>
      <c r="L4987" s="25" t="str">
        <f t="shared" si="627"/>
        <v>301507</v>
      </c>
      <c r="M4987" s="25" t="str">
        <f t="shared" si="628"/>
        <v>AMPERA 2</v>
      </c>
    </row>
    <row r="4988" spans="2:13" x14ac:dyDescent="0.25">
      <c r="B4988" s="6">
        <v>43404</v>
      </c>
      <c r="C4988" s="4" t="s">
        <v>2786</v>
      </c>
      <c r="D4988" s="5">
        <v>270000</v>
      </c>
      <c r="E4988" s="5">
        <v>0</v>
      </c>
      <c r="F4988" s="5">
        <f t="shared" si="622"/>
        <v>2483912400</v>
      </c>
      <c r="H4988" s="25" t="str">
        <f t="shared" si="623"/>
        <v>30</v>
      </c>
      <c r="I4988" s="25" t="str">
        <f t="shared" si="624"/>
        <v>10</v>
      </c>
      <c r="J4988" s="25" t="str">
        <f t="shared" si="625"/>
        <v>2018</v>
      </c>
      <c r="K4988" s="25" t="str">
        <f t="shared" si="626"/>
        <v>1</v>
      </c>
      <c r="L4988" s="25" t="str">
        <f t="shared" si="627"/>
        <v>301505</v>
      </c>
      <c r="M4988" s="25" t="str">
        <f t="shared" si="628"/>
        <v>FATMAWATI 2</v>
      </c>
    </row>
    <row r="4989" spans="2:13" x14ac:dyDescent="0.25">
      <c r="B4989" s="6">
        <v>43404</v>
      </c>
      <c r="C4989" s="4" t="s">
        <v>2772</v>
      </c>
      <c r="D4989" s="5">
        <v>516000</v>
      </c>
      <c r="E4989" s="5">
        <v>0</v>
      </c>
      <c r="F4989" s="5">
        <f t="shared" si="622"/>
        <v>2484428400</v>
      </c>
      <c r="H4989" s="25" t="str">
        <f t="shared" si="623"/>
        <v>30</v>
      </c>
      <c r="I4989" s="25" t="str">
        <f t="shared" si="624"/>
        <v>10</v>
      </c>
      <c r="J4989" s="25" t="str">
        <f t="shared" si="625"/>
        <v>2018</v>
      </c>
      <c r="K4989" s="25" t="str">
        <f t="shared" si="626"/>
        <v>1</v>
      </c>
      <c r="L4989" s="25" t="str">
        <f t="shared" si="627"/>
        <v>301515</v>
      </c>
      <c r="M4989" s="25" t="str">
        <f t="shared" si="628"/>
        <v>DUKUH 1</v>
      </c>
    </row>
    <row r="4990" spans="2:13" x14ac:dyDescent="0.25">
      <c r="B4990" s="6">
        <v>43404</v>
      </c>
      <c r="C4990" s="4" t="s">
        <v>2783</v>
      </c>
      <c r="D4990" s="5">
        <v>2805000</v>
      </c>
      <c r="E4990" s="5">
        <v>0</v>
      </c>
      <c r="F4990" s="5">
        <f t="shared" si="622"/>
        <v>2487233400</v>
      </c>
      <c r="H4990" s="25" t="str">
        <f t="shared" si="623"/>
        <v>30</v>
      </c>
      <c r="I4990" s="25" t="str">
        <f t="shared" si="624"/>
        <v>10</v>
      </c>
      <c r="J4990" s="25" t="str">
        <f t="shared" si="625"/>
        <v>2018</v>
      </c>
      <c r="K4990" s="25" t="str">
        <f t="shared" si="626"/>
        <v>1</v>
      </c>
      <c r="L4990" s="25" t="str">
        <f t="shared" si="627"/>
        <v>301514</v>
      </c>
      <c r="M4990" s="25" t="str">
        <f t="shared" si="628"/>
        <v>PS REBO</v>
      </c>
    </row>
    <row r="4991" spans="2:13" x14ac:dyDescent="0.25">
      <c r="B4991" s="6">
        <v>43404</v>
      </c>
      <c r="C4991" s="4" t="s">
        <v>2793</v>
      </c>
      <c r="D4991" s="5">
        <v>225000</v>
      </c>
      <c r="E4991" s="5">
        <v>0</v>
      </c>
      <c r="F4991" s="5">
        <f t="shared" si="622"/>
        <v>2487458400</v>
      </c>
      <c r="H4991" s="25" t="str">
        <f t="shared" si="623"/>
        <v>30</v>
      </c>
      <c r="I4991" s="25" t="str">
        <f t="shared" si="624"/>
        <v>10</v>
      </c>
      <c r="J4991" s="25" t="str">
        <f t="shared" si="625"/>
        <v>2018</v>
      </c>
      <c r="K4991" s="25" t="str">
        <f t="shared" si="626"/>
        <v>3</v>
      </c>
      <c r="L4991" s="25" t="str">
        <f t="shared" si="627"/>
        <v>301503</v>
      </c>
      <c r="M4991" s="25" t="str">
        <f t="shared" si="628"/>
        <v>CIPUTAT 1</v>
      </c>
    </row>
    <row r="4992" spans="2:13" x14ac:dyDescent="0.25">
      <c r="B4992" s="6">
        <v>43404</v>
      </c>
      <c r="C4992" s="4" t="s">
        <v>2794</v>
      </c>
      <c r="D4992" s="5">
        <v>810000</v>
      </c>
      <c r="E4992" s="5">
        <v>0</v>
      </c>
      <c r="F4992" s="5">
        <f t="shared" si="622"/>
        <v>2488268400</v>
      </c>
      <c r="H4992" s="25" t="str">
        <f t="shared" si="623"/>
        <v>30</v>
      </c>
      <c r="I4992" s="25" t="str">
        <f t="shared" si="624"/>
        <v>10</v>
      </c>
      <c r="J4992" s="25" t="str">
        <f t="shared" si="625"/>
        <v>2018</v>
      </c>
      <c r="K4992" s="25" t="str">
        <f t="shared" si="626"/>
        <v>2</v>
      </c>
      <c r="L4992" s="25" t="str">
        <f t="shared" si="627"/>
        <v>301503</v>
      </c>
      <c r="M4992" s="25" t="str">
        <f t="shared" si="628"/>
        <v>CIPUTAT 1</v>
      </c>
    </row>
    <row r="4993" spans="2:13" x14ac:dyDescent="0.25">
      <c r="B4993" s="6">
        <v>43404</v>
      </c>
      <c r="C4993" s="4" t="s">
        <v>2771</v>
      </c>
      <c r="D4993" s="5">
        <v>1005000</v>
      </c>
      <c r="E4993" s="5">
        <v>0</v>
      </c>
      <c r="F4993" s="5">
        <f t="shared" si="622"/>
        <v>2489273400</v>
      </c>
      <c r="H4993" s="25" t="str">
        <f t="shared" si="623"/>
        <v>30</v>
      </c>
      <c r="I4993" s="25" t="str">
        <f t="shared" si="624"/>
        <v>10</v>
      </c>
      <c r="J4993" s="25" t="str">
        <f t="shared" si="625"/>
        <v>2018</v>
      </c>
      <c r="K4993" s="25" t="str">
        <f t="shared" si="626"/>
        <v>1</v>
      </c>
      <c r="L4993" s="25" t="str">
        <f t="shared" si="627"/>
        <v>301504</v>
      </c>
      <c r="M4993" s="25" t="str">
        <f t="shared" si="628"/>
        <v>PD PINANG</v>
      </c>
    </row>
    <row r="4994" spans="2:13" x14ac:dyDescent="0.25">
      <c r="B4994" s="6">
        <v>43404</v>
      </c>
      <c r="C4994" s="4" t="s">
        <v>2791</v>
      </c>
      <c r="D4994" s="5">
        <v>1065000</v>
      </c>
      <c r="E4994" s="5">
        <v>0</v>
      </c>
      <c r="F4994" s="5">
        <f t="shared" si="622"/>
        <v>2490338400</v>
      </c>
      <c r="H4994" s="25" t="str">
        <f t="shared" si="623"/>
        <v>30</v>
      </c>
      <c r="I4994" s="25" t="str">
        <f t="shared" si="624"/>
        <v>10</v>
      </c>
      <c r="J4994" s="25" t="str">
        <f t="shared" si="625"/>
        <v>2018</v>
      </c>
      <c r="K4994" s="25" t="str">
        <f t="shared" si="626"/>
        <v>2</v>
      </c>
      <c r="L4994" s="25" t="str">
        <f t="shared" si="627"/>
        <v>301504</v>
      </c>
      <c r="M4994" s="25" t="str">
        <f t="shared" si="628"/>
        <v>PD PINANG</v>
      </c>
    </row>
    <row r="4995" spans="2:13" x14ac:dyDescent="0.25">
      <c r="B4995" s="6">
        <v>43404</v>
      </c>
      <c r="C4995" s="4" t="s">
        <v>2787</v>
      </c>
      <c r="D4995" s="5">
        <v>345000</v>
      </c>
      <c r="E4995" s="5">
        <v>0</v>
      </c>
      <c r="F4995" s="5">
        <f t="shared" si="622"/>
        <v>2490683400</v>
      </c>
      <c r="H4995" s="25" t="str">
        <f t="shared" si="623"/>
        <v>30</v>
      </c>
      <c r="I4995" s="25" t="str">
        <f t="shared" si="624"/>
        <v>10</v>
      </c>
      <c r="J4995" s="25" t="str">
        <f t="shared" si="625"/>
        <v>2018</v>
      </c>
      <c r="K4995" s="25" t="str">
        <f t="shared" si="626"/>
        <v>3</v>
      </c>
      <c r="L4995" s="25" t="str">
        <f t="shared" si="627"/>
        <v>301510</v>
      </c>
      <c r="M4995" s="25" t="str">
        <f t="shared" si="628"/>
        <v>LT AGUNG 1</v>
      </c>
    </row>
    <row r="4996" spans="2:13" x14ac:dyDescent="0.25">
      <c r="B4996" s="6">
        <v>43404</v>
      </c>
      <c r="C4996" s="4" t="s">
        <v>2795</v>
      </c>
      <c r="D4996" s="5">
        <v>570000</v>
      </c>
      <c r="E4996" s="5">
        <v>0</v>
      </c>
      <c r="F4996" s="5">
        <f t="shared" si="622"/>
        <v>2491253400</v>
      </c>
      <c r="H4996" s="25" t="str">
        <f t="shared" si="623"/>
        <v>30</v>
      </c>
      <c r="I4996" s="25" t="str">
        <f t="shared" si="624"/>
        <v>10</v>
      </c>
      <c r="J4996" s="25" t="str">
        <f t="shared" si="625"/>
        <v>2018</v>
      </c>
      <c r="K4996" s="25" t="str">
        <f t="shared" si="626"/>
        <v>2</v>
      </c>
      <c r="L4996" s="25" t="str">
        <f t="shared" si="627"/>
        <v>301514</v>
      </c>
      <c r="M4996" s="25" t="str">
        <f t="shared" si="628"/>
        <v>PS REBO</v>
      </c>
    </row>
    <row r="4997" spans="2:13" x14ac:dyDescent="0.25">
      <c r="B4997" s="6">
        <v>43404</v>
      </c>
      <c r="C4997" s="4" t="s">
        <v>2796</v>
      </c>
      <c r="D4997" s="5">
        <v>120000</v>
      </c>
      <c r="E4997" s="5">
        <v>0</v>
      </c>
      <c r="F4997" s="5">
        <f t="shared" si="622"/>
        <v>2491373400</v>
      </c>
      <c r="H4997" s="25" t="str">
        <f t="shared" si="623"/>
        <v>30</v>
      </c>
      <c r="I4997" s="25" t="str">
        <f t="shared" si="624"/>
        <v>10</v>
      </c>
      <c r="J4997" s="25" t="str">
        <f t="shared" si="625"/>
        <v>2018</v>
      </c>
      <c r="K4997" s="25" t="str">
        <f t="shared" si="626"/>
        <v>3</v>
      </c>
      <c r="L4997" s="25" t="str">
        <f t="shared" si="627"/>
        <v>301504</v>
      </c>
      <c r="M4997" s="25" t="str">
        <f t="shared" si="628"/>
        <v>PD PINANG</v>
      </c>
    </row>
    <row r="4998" spans="2:13" x14ac:dyDescent="0.25">
      <c r="B4998" s="6">
        <v>43404</v>
      </c>
      <c r="C4998" s="4" t="s">
        <v>2797</v>
      </c>
      <c r="D4998" s="5">
        <v>570000</v>
      </c>
      <c r="E4998" s="5">
        <v>0</v>
      </c>
      <c r="F4998" s="5">
        <f t="shared" si="622"/>
        <v>2491943400</v>
      </c>
      <c r="H4998" s="25" t="str">
        <f t="shared" si="623"/>
        <v>30</v>
      </c>
      <c r="I4998" s="25" t="str">
        <f t="shared" si="624"/>
        <v>10</v>
      </c>
      <c r="J4998" s="25" t="str">
        <f t="shared" si="625"/>
        <v>2018</v>
      </c>
      <c r="K4998" s="25" t="str">
        <f t="shared" si="626"/>
        <v>3</v>
      </c>
      <c r="L4998" s="25" t="str">
        <f t="shared" si="627"/>
        <v>301509</v>
      </c>
      <c r="M4998" s="25" t="str">
        <f t="shared" si="628"/>
        <v>LT AGUNG 2</v>
      </c>
    </row>
    <row r="4999" spans="2:13" x14ac:dyDescent="0.25">
      <c r="B4999" s="6">
        <v>43404</v>
      </c>
      <c r="C4999" s="4" t="s">
        <v>2798</v>
      </c>
      <c r="D4999" s="5">
        <v>1042500</v>
      </c>
      <c r="E4999" s="5">
        <v>0</v>
      </c>
      <c r="F4999" s="5">
        <f t="shared" si="622"/>
        <v>2492985900</v>
      </c>
      <c r="H4999" s="25" t="str">
        <f t="shared" si="623"/>
        <v>30</v>
      </c>
      <c r="I4999" s="25" t="str">
        <f t="shared" si="624"/>
        <v>10</v>
      </c>
      <c r="J4999" s="25" t="str">
        <f t="shared" si="625"/>
        <v>2018</v>
      </c>
      <c r="K4999" s="25" t="str">
        <f t="shared" si="626"/>
        <v>2</v>
      </c>
      <c r="L4999" s="25" t="str">
        <f t="shared" si="627"/>
        <v>301508</v>
      </c>
      <c r="M4999" s="25" t="str">
        <f t="shared" si="628"/>
        <v>AMPERA 1</v>
      </c>
    </row>
    <row r="5000" spans="2:13" x14ac:dyDescent="0.25">
      <c r="B5000" s="6">
        <v>43404</v>
      </c>
      <c r="C5000" s="4" t="s">
        <v>2789</v>
      </c>
      <c r="D5000" s="5">
        <v>1477500</v>
      </c>
      <c r="E5000" s="5">
        <v>0</v>
      </c>
      <c r="F5000" s="5">
        <f t="shared" si="622"/>
        <v>2494463400</v>
      </c>
      <c r="H5000" s="25" t="str">
        <f t="shared" si="623"/>
        <v>30</v>
      </c>
      <c r="I5000" s="25" t="str">
        <f t="shared" si="624"/>
        <v>10</v>
      </c>
      <c r="J5000" s="25" t="str">
        <f t="shared" si="625"/>
        <v>2018</v>
      </c>
      <c r="K5000" s="25" t="str">
        <f t="shared" si="626"/>
        <v>2</v>
      </c>
      <c r="L5000" s="25" t="str">
        <f t="shared" si="627"/>
        <v>301515</v>
      </c>
      <c r="M5000" s="25" t="str">
        <f t="shared" si="628"/>
        <v>DUKUH 1</v>
      </c>
    </row>
    <row r="5001" spans="2:13" x14ac:dyDescent="0.25">
      <c r="B5001" s="6">
        <v>43404</v>
      </c>
      <c r="C5001" s="4" t="s">
        <v>2793</v>
      </c>
      <c r="D5001" s="5">
        <v>75000</v>
      </c>
      <c r="E5001" s="5">
        <v>0</v>
      </c>
      <c r="F5001" s="5">
        <f t="shared" si="622"/>
        <v>2494538400</v>
      </c>
      <c r="H5001" s="25" t="str">
        <f t="shared" si="623"/>
        <v>30</v>
      </c>
      <c r="I5001" s="25" t="str">
        <f t="shared" si="624"/>
        <v>10</v>
      </c>
      <c r="J5001" s="25" t="str">
        <f t="shared" si="625"/>
        <v>2018</v>
      </c>
      <c r="K5001" s="25" t="str">
        <f t="shared" si="626"/>
        <v>3</v>
      </c>
      <c r="L5001" s="25" t="str">
        <f t="shared" si="627"/>
        <v>301503</v>
      </c>
      <c r="M5001" s="25" t="str">
        <f t="shared" si="628"/>
        <v>CIPUTAT 1</v>
      </c>
    </row>
    <row r="5002" spans="2:13" x14ac:dyDescent="0.25">
      <c r="B5002" s="6">
        <v>43404</v>
      </c>
      <c r="C5002" s="4" t="s">
        <v>2799</v>
      </c>
      <c r="D5002" s="5">
        <v>1275000</v>
      </c>
      <c r="E5002" s="5">
        <v>0</v>
      </c>
      <c r="F5002" s="5">
        <f t="shared" si="622"/>
        <v>2495813400</v>
      </c>
      <c r="H5002" s="25" t="str">
        <f t="shared" si="623"/>
        <v>30</v>
      </c>
      <c r="I5002" s="25" t="str">
        <f t="shared" si="624"/>
        <v>10</v>
      </c>
      <c r="J5002" s="25" t="str">
        <f t="shared" si="625"/>
        <v>2018</v>
      </c>
      <c r="K5002" s="25" t="str">
        <f t="shared" si="626"/>
        <v>1</v>
      </c>
      <c r="L5002" s="25" t="str">
        <f t="shared" si="627"/>
        <v>301509</v>
      </c>
      <c r="M5002" s="25" t="str">
        <f t="shared" si="628"/>
        <v>LT AGUNG 2</v>
      </c>
    </row>
    <row r="5003" spans="2:13" x14ac:dyDescent="0.25">
      <c r="B5003" s="6">
        <v>43404</v>
      </c>
      <c r="C5003" s="4" t="s">
        <v>2800</v>
      </c>
      <c r="D5003" s="5">
        <v>555000</v>
      </c>
      <c r="E5003" s="5">
        <v>0</v>
      </c>
      <c r="F5003" s="5">
        <f t="shared" si="622"/>
        <v>2496368400</v>
      </c>
      <c r="H5003" s="25" t="str">
        <f t="shared" si="623"/>
        <v>30</v>
      </c>
      <c r="I5003" s="25" t="str">
        <f t="shared" si="624"/>
        <v>10</v>
      </c>
      <c r="J5003" s="25" t="str">
        <f t="shared" si="625"/>
        <v>2018</v>
      </c>
      <c r="K5003" s="25" t="str">
        <f t="shared" si="626"/>
        <v>2</v>
      </c>
      <c r="L5003" s="25" t="str">
        <f t="shared" si="627"/>
        <v>301505</v>
      </c>
      <c r="M5003" s="25" t="str">
        <f t="shared" si="628"/>
        <v>FATMAWATI 2</v>
      </c>
    </row>
    <row r="5004" spans="2:13" x14ac:dyDescent="0.25">
      <c r="B5004" s="6">
        <v>43404</v>
      </c>
      <c r="C5004" s="4" t="s">
        <v>2794</v>
      </c>
      <c r="D5004" s="5">
        <v>405000</v>
      </c>
      <c r="E5004" s="5">
        <v>0</v>
      </c>
      <c r="F5004" s="5">
        <f t="shared" si="622"/>
        <v>2496773400</v>
      </c>
      <c r="H5004" s="25" t="str">
        <f t="shared" si="623"/>
        <v>30</v>
      </c>
      <c r="I5004" s="25" t="str">
        <f t="shared" si="624"/>
        <v>10</v>
      </c>
      <c r="J5004" s="25" t="str">
        <f t="shared" si="625"/>
        <v>2018</v>
      </c>
      <c r="K5004" s="25" t="str">
        <f t="shared" si="626"/>
        <v>2</v>
      </c>
      <c r="L5004" s="25" t="str">
        <f t="shared" si="627"/>
        <v>301503</v>
      </c>
      <c r="M5004" s="25" t="str">
        <f t="shared" si="628"/>
        <v>CIPUTAT 1</v>
      </c>
    </row>
    <row r="5005" spans="2:13" x14ac:dyDescent="0.25">
      <c r="B5005" s="6">
        <v>43404</v>
      </c>
      <c r="C5005" s="4" t="s">
        <v>2801</v>
      </c>
      <c r="D5005" s="5">
        <v>690000</v>
      </c>
      <c r="E5005" s="5">
        <v>0</v>
      </c>
      <c r="F5005" s="5">
        <f t="shared" si="622"/>
        <v>2497463400</v>
      </c>
      <c r="H5005" s="25" t="str">
        <f t="shared" si="623"/>
        <v>30</v>
      </c>
      <c r="I5005" s="25" t="str">
        <f t="shared" si="624"/>
        <v>10</v>
      </c>
      <c r="J5005" s="25" t="str">
        <f t="shared" si="625"/>
        <v>2018</v>
      </c>
      <c r="K5005" s="25" t="str">
        <f t="shared" si="626"/>
        <v>1</v>
      </c>
      <c r="L5005" s="25" t="str">
        <f t="shared" si="627"/>
        <v>301511</v>
      </c>
      <c r="M5005" s="25" t="str">
        <f t="shared" si="628"/>
        <v>GEDONG 2</v>
      </c>
    </row>
    <row r="5006" spans="2:13" x14ac:dyDescent="0.25">
      <c r="B5006" s="6">
        <v>43404</v>
      </c>
      <c r="C5006" s="4" t="s">
        <v>2792</v>
      </c>
      <c r="D5006" s="5">
        <v>690000</v>
      </c>
      <c r="E5006" s="5">
        <v>0</v>
      </c>
      <c r="F5006" s="5">
        <f t="shared" si="622"/>
        <v>2498153400</v>
      </c>
      <c r="H5006" s="25" t="str">
        <f t="shared" si="623"/>
        <v>30</v>
      </c>
      <c r="I5006" s="25" t="str">
        <f t="shared" si="624"/>
        <v>10</v>
      </c>
      <c r="J5006" s="25" t="str">
        <f t="shared" si="625"/>
        <v>2018</v>
      </c>
      <c r="K5006" s="25" t="str">
        <f t="shared" si="626"/>
        <v>1</v>
      </c>
      <c r="L5006" s="25" t="str">
        <f t="shared" si="627"/>
        <v>301507</v>
      </c>
      <c r="M5006" s="25" t="str">
        <f t="shared" si="628"/>
        <v>AMPERA 2</v>
      </c>
    </row>
    <row r="5007" spans="2:13" x14ac:dyDescent="0.25">
      <c r="B5007" s="6">
        <v>43404</v>
      </c>
      <c r="C5007" s="4" t="s">
        <v>2798</v>
      </c>
      <c r="D5007" s="5">
        <v>1575000</v>
      </c>
      <c r="E5007" s="5">
        <v>0</v>
      </c>
      <c r="F5007" s="5">
        <f t="shared" si="622"/>
        <v>2499728400</v>
      </c>
      <c r="H5007" s="25" t="str">
        <f t="shared" si="623"/>
        <v>30</v>
      </c>
      <c r="I5007" s="25" t="str">
        <f t="shared" si="624"/>
        <v>10</v>
      </c>
      <c r="J5007" s="25" t="str">
        <f t="shared" si="625"/>
        <v>2018</v>
      </c>
      <c r="K5007" s="25" t="str">
        <f t="shared" si="626"/>
        <v>2</v>
      </c>
      <c r="L5007" s="25" t="str">
        <f t="shared" si="627"/>
        <v>301508</v>
      </c>
      <c r="M5007" s="25" t="str">
        <f t="shared" si="628"/>
        <v>AMPERA 1</v>
      </c>
    </row>
    <row r="5008" spans="2:13" x14ac:dyDescent="0.25">
      <c r="B5008" s="6">
        <v>43404</v>
      </c>
      <c r="C5008" s="4" t="s">
        <v>2802</v>
      </c>
      <c r="D5008" s="5">
        <v>525000</v>
      </c>
      <c r="E5008" s="5">
        <v>0</v>
      </c>
      <c r="F5008" s="5">
        <f t="shared" si="622"/>
        <v>2500253400</v>
      </c>
      <c r="H5008" s="25" t="str">
        <f t="shared" si="623"/>
        <v>30</v>
      </c>
      <c r="I5008" s="25" t="str">
        <f t="shared" si="624"/>
        <v>10</v>
      </c>
      <c r="J5008" s="25" t="str">
        <f t="shared" si="625"/>
        <v>2018</v>
      </c>
      <c r="K5008" s="25" t="str">
        <f t="shared" si="626"/>
        <v>1</v>
      </c>
      <c r="L5008" s="25" t="str">
        <f t="shared" si="627"/>
        <v>301513</v>
      </c>
      <c r="M5008" s="25" t="str">
        <f t="shared" si="628"/>
        <v>KP RAMBUTAN</v>
      </c>
    </row>
    <row r="5009" spans="2:13" x14ac:dyDescent="0.25">
      <c r="B5009" s="6">
        <v>43404</v>
      </c>
      <c r="C5009" s="4" t="s">
        <v>2803</v>
      </c>
      <c r="D5009" s="5">
        <v>1500000</v>
      </c>
      <c r="E5009" s="5">
        <v>0</v>
      </c>
      <c r="F5009" s="5">
        <f t="shared" si="622"/>
        <v>2501753400</v>
      </c>
      <c r="H5009" s="25" t="str">
        <f t="shared" si="623"/>
        <v>30</v>
      </c>
      <c r="I5009" s="25" t="str">
        <f t="shared" si="624"/>
        <v>10</v>
      </c>
      <c r="J5009" s="25" t="str">
        <f t="shared" si="625"/>
        <v>2018</v>
      </c>
      <c r="K5009" s="25" t="str">
        <f t="shared" si="626"/>
        <v>2</v>
      </c>
      <c r="L5009" s="25" t="str">
        <f t="shared" si="627"/>
        <v>301509</v>
      </c>
      <c r="M5009" s="25" t="str">
        <f t="shared" si="628"/>
        <v>LT AGUNG 2</v>
      </c>
    </row>
    <row r="5010" spans="2:13" x14ac:dyDescent="0.25">
      <c r="B5010" s="6">
        <v>43404</v>
      </c>
      <c r="C5010" s="4" t="s">
        <v>2774</v>
      </c>
      <c r="D5010" s="5">
        <v>270000</v>
      </c>
      <c r="E5010" s="5">
        <v>0</v>
      </c>
      <c r="F5010" s="5">
        <f t="shared" si="622"/>
        <v>2502023400</v>
      </c>
      <c r="H5010" s="25" t="str">
        <f t="shared" si="623"/>
        <v>30</v>
      </c>
      <c r="I5010" s="25" t="str">
        <f t="shared" si="624"/>
        <v>10</v>
      </c>
      <c r="J5010" s="25" t="str">
        <f t="shared" si="625"/>
        <v>2018</v>
      </c>
      <c r="K5010" s="25" t="str">
        <f t="shared" si="626"/>
        <v>3</v>
      </c>
      <c r="L5010" s="25" t="str">
        <f t="shared" si="627"/>
        <v>301506</v>
      </c>
      <c r="M5010" s="25" t="str">
        <f t="shared" si="628"/>
        <v>FATMAWATI 1</v>
      </c>
    </row>
    <row r="5011" spans="2:13" x14ac:dyDescent="0.25">
      <c r="B5011" s="6">
        <v>43404</v>
      </c>
      <c r="C5011" s="4" t="s">
        <v>2804</v>
      </c>
      <c r="D5011" s="5">
        <v>75000</v>
      </c>
      <c r="E5011" s="5">
        <v>0</v>
      </c>
      <c r="F5011" s="5">
        <f t="shared" si="622"/>
        <v>2502098400</v>
      </c>
      <c r="H5011" s="25" t="str">
        <f t="shared" si="623"/>
        <v>30</v>
      </c>
      <c r="I5011" s="25" t="str">
        <f t="shared" si="624"/>
        <v>10</v>
      </c>
      <c r="J5011" s="25" t="str">
        <f t="shared" si="625"/>
        <v>2018</v>
      </c>
      <c r="K5011" s="25" t="str">
        <f t="shared" si="626"/>
        <v>3</v>
      </c>
      <c r="L5011" s="25" t="str">
        <f t="shared" si="627"/>
        <v>301512</v>
      </c>
      <c r="M5011" s="25" t="str">
        <f t="shared" si="628"/>
        <v>GEDONG 1</v>
      </c>
    </row>
    <row r="5012" spans="2:13" x14ac:dyDescent="0.25">
      <c r="B5012" s="6">
        <v>43404</v>
      </c>
      <c r="C5012" s="4" t="s">
        <v>2805</v>
      </c>
      <c r="D5012" s="5">
        <v>750000</v>
      </c>
      <c r="E5012" s="5">
        <v>0</v>
      </c>
      <c r="F5012" s="5">
        <f t="shared" si="622"/>
        <v>2502848400</v>
      </c>
      <c r="H5012" s="25" t="str">
        <f t="shared" si="623"/>
        <v>30</v>
      </c>
      <c r="I5012" s="25" t="str">
        <f t="shared" si="624"/>
        <v>10</v>
      </c>
      <c r="J5012" s="25" t="str">
        <f t="shared" si="625"/>
        <v>2018</v>
      </c>
      <c r="K5012" s="25" t="str">
        <f t="shared" si="626"/>
        <v>1</v>
      </c>
      <c r="L5012" s="25" t="str">
        <f t="shared" si="627"/>
        <v>301516</v>
      </c>
      <c r="M5012" s="25" t="str">
        <f t="shared" si="628"/>
        <v>DUKUH 3</v>
      </c>
    </row>
    <row r="5013" spans="2:13" x14ac:dyDescent="0.25">
      <c r="B5013" s="6">
        <v>43404</v>
      </c>
      <c r="C5013" s="4" t="s">
        <v>2788</v>
      </c>
      <c r="D5013" s="5">
        <v>315000</v>
      </c>
      <c r="E5013" s="5">
        <v>0</v>
      </c>
      <c r="F5013" s="5">
        <f t="shared" si="622"/>
        <v>2503163400</v>
      </c>
      <c r="H5013" s="25" t="str">
        <f t="shared" si="623"/>
        <v>30</v>
      </c>
      <c r="I5013" s="25" t="str">
        <f t="shared" si="624"/>
        <v>10</v>
      </c>
      <c r="J5013" s="25" t="str">
        <f t="shared" si="625"/>
        <v>2018</v>
      </c>
      <c r="K5013" s="25" t="str">
        <f t="shared" si="626"/>
        <v>3</v>
      </c>
      <c r="L5013" s="25" t="str">
        <f t="shared" si="627"/>
        <v>301511</v>
      </c>
      <c r="M5013" s="25" t="str">
        <f t="shared" si="628"/>
        <v>GEDONG 2</v>
      </c>
    </row>
    <row r="5014" spans="2:13" x14ac:dyDescent="0.25">
      <c r="B5014" s="6">
        <v>43404</v>
      </c>
      <c r="C5014" s="4" t="s">
        <v>2806</v>
      </c>
      <c r="D5014" s="5">
        <v>495000</v>
      </c>
      <c r="E5014" s="5">
        <v>0</v>
      </c>
      <c r="F5014" s="5">
        <f t="shared" si="622"/>
        <v>2503658400</v>
      </c>
      <c r="H5014" s="25" t="str">
        <f t="shared" si="623"/>
        <v>30</v>
      </c>
      <c r="I5014" s="25" t="str">
        <f t="shared" si="624"/>
        <v>10</v>
      </c>
      <c r="J5014" s="25" t="str">
        <f t="shared" si="625"/>
        <v>2018</v>
      </c>
      <c r="K5014" s="25" t="str">
        <f t="shared" si="626"/>
        <v>3</v>
      </c>
      <c r="L5014" s="25" t="str">
        <f t="shared" si="627"/>
        <v>301514</v>
      </c>
      <c r="M5014" s="25" t="str">
        <f t="shared" si="628"/>
        <v>PS REBO</v>
      </c>
    </row>
    <row r="5015" spans="2:13" x14ac:dyDescent="0.25">
      <c r="B5015" s="6">
        <v>43404</v>
      </c>
      <c r="C5015" s="4" t="s">
        <v>2780</v>
      </c>
      <c r="D5015" s="5">
        <v>277500</v>
      </c>
      <c r="E5015" s="5">
        <v>0</v>
      </c>
      <c r="F5015" s="5">
        <f t="shared" si="622"/>
        <v>2503935900</v>
      </c>
      <c r="H5015" s="25" t="str">
        <f t="shared" si="623"/>
        <v>30</v>
      </c>
      <c r="I5015" s="25" t="str">
        <f t="shared" si="624"/>
        <v>10</v>
      </c>
      <c r="J5015" s="25" t="str">
        <f t="shared" si="625"/>
        <v>2018</v>
      </c>
      <c r="K5015" s="25" t="str">
        <f t="shared" si="626"/>
        <v>2</v>
      </c>
      <c r="L5015" s="25" t="str">
        <f t="shared" si="627"/>
        <v>301511</v>
      </c>
      <c r="M5015" s="25" t="str">
        <f t="shared" si="628"/>
        <v>GEDONG 2</v>
      </c>
    </row>
    <row r="5016" spans="2:13" x14ac:dyDescent="0.25">
      <c r="B5016" s="6">
        <v>43404</v>
      </c>
      <c r="C5016" s="4" t="s">
        <v>2800</v>
      </c>
      <c r="D5016" s="5">
        <v>825000</v>
      </c>
      <c r="E5016" s="5">
        <v>0</v>
      </c>
      <c r="F5016" s="5">
        <f t="shared" si="622"/>
        <v>2504760900</v>
      </c>
      <c r="H5016" s="25" t="str">
        <f t="shared" si="623"/>
        <v>30</v>
      </c>
      <c r="I5016" s="25" t="str">
        <f t="shared" si="624"/>
        <v>10</v>
      </c>
      <c r="J5016" s="25" t="str">
        <f t="shared" si="625"/>
        <v>2018</v>
      </c>
      <c r="K5016" s="25" t="str">
        <f t="shared" si="626"/>
        <v>2</v>
      </c>
      <c r="L5016" s="25" t="str">
        <f t="shared" si="627"/>
        <v>301505</v>
      </c>
      <c r="M5016" s="25" t="str">
        <f t="shared" si="628"/>
        <v>FATMAWATI 2</v>
      </c>
    </row>
    <row r="5017" spans="2:13" x14ac:dyDescent="0.25">
      <c r="B5017" s="6">
        <v>43404</v>
      </c>
      <c r="C5017" s="4" t="s">
        <v>2807</v>
      </c>
      <c r="D5017" s="5">
        <v>1215000</v>
      </c>
      <c r="E5017" s="5">
        <v>0</v>
      </c>
      <c r="F5017" s="5">
        <f t="shared" si="622"/>
        <v>2505975900</v>
      </c>
      <c r="H5017" s="25" t="str">
        <f t="shared" si="623"/>
        <v>30</v>
      </c>
      <c r="I5017" s="25" t="str">
        <f t="shared" si="624"/>
        <v>10</v>
      </c>
      <c r="J5017" s="25" t="str">
        <f t="shared" si="625"/>
        <v>2018</v>
      </c>
      <c r="K5017" s="25" t="str">
        <f t="shared" si="626"/>
        <v>2</v>
      </c>
      <c r="L5017" s="25" t="str">
        <f t="shared" si="627"/>
        <v>301510</v>
      </c>
      <c r="M5017" s="25" t="str">
        <f t="shared" si="628"/>
        <v>LT AGUNG 1</v>
      </c>
    </row>
    <row r="5018" spans="2:13" x14ac:dyDescent="0.25">
      <c r="B5018" s="6">
        <v>43404</v>
      </c>
      <c r="C5018" s="4" t="s">
        <v>2808</v>
      </c>
      <c r="D5018" s="5">
        <v>225000</v>
      </c>
      <c r="E5018" s="5">
        <v>0</v>
      </c>
      <c r="F5018" s="5">
        <f t="shared" si="622"/>
        <v>2506200900</v>
      </c>
      <c r="H5018" s="25" t="str">
        <f t="shared" si="623"/>
        <v>30</v>
      </c>
      <c r="I5018" s="25" t="str">
        <f t="shared" si="624"/>
        <v>10</v>
      </c>
      <c r="J5018" s="25" t="str">
        <f t="shared" si="625"/>
        <v>2018</v>
      </c>
      <c r="K5018" s="25" t="str">
        <f t="shared" si="626"/>
        <v>3</v>
      </c>
      <c r="L5018" s="25" t="str">
        <f t="shared" si="627"/>
        <v>301516</v>
      </c>
      <c r="M5018" s="25" t="str">
        <f t="shared" si="628"/>
        <v>DUKUH 3</v>
      </c>
    </row>
    <row r="5019" spans="2:13" x14ac:dyDescent="0.25">
      <c r="B5019" s="6">
        <v>43404</v>
      </c>
      <c r="C5019" s="4" t="s">
        <v>2809</v>
      </c>
      <c r="D5019" s="5">
        <v>225000</v>
      </c>
      <c r="E5019" s="5">
        <v>0</v>
      </c>
      <c r="F5019" s="5">
        <f t="shared" si="622"/>
        <v>2506425900</v>
      </c>
      <c r="H5019" s="25" t="str">
        <f t="shared" si="623"/>
        <v>30</v>
      </c>
      <c r="I5019" s="25" t="str">
        <f t="shared" si="624"/>
        <v>10</v>
      </c>
      <c r="J5019" s="25" t="str">
        <f t="shared" si="625"/>
        <v>2018</v>
      </c>
      <c r="K5019" s="25" t="str">
        <f t="shared" si="626"/>
        <v>3</v>
      </c>
      <c r="L5019" s="25" t="str">
        <f t="shared" si="627"/>
        <v>301515</v>
      </c>
      <c r="M5019" s="25" t="str">
        <f t="shared" si="628"/>
        <v>DUKUH 1</v>
      </c>
    </row>
    <row r="5020" spans="2:13" x14ac:dyDescent="0.25">
      <c r="B5020" s="6">
        <v>43404</v>
      </c>
      <c r="C5020" s="4" t="s">
        <v>2785</v>
      </c>
      <c r="D5020" s="5">
        <v>135000</v>
      </c>
      <c r="E5020" s="5">
        <v>0</v>
      </c>
      <c r="F5020" s="5">
        <f t="shared" si="622"/>
        <v>2506560900</v>
      </c>
      <c r="H5020" s="25" t="str">
        <f t="shared" si="623"/>
        <v>30</v>
      </c>
      <c r="I5020" s="25" t="str">
        <f t="shared" si="624"/>
        <v>10</v>
      </c>
      <c r="J5020" s="25" t="str">
        <f t="shared" si="625"/>
        <v>2018</v>
      </c>
      <c r="K5020" s="25" t="str">
        <f t="shared" si="626"/>
        <v>3</v>
      </c>
      <c r="L5020" s="25" t="str">
        <f t="shared" si="627"/>
        <v>301508</v>
      </c>
      <c r="M5020" s="25" t="str">
        <f t="shared" si="628"/>
        <v>AMPERA 1</v>
      </c>
    </row>
    <row r="5021" spans="2:13" x14ac:dyDescent="0.25">
      <c r="B5021" s="6">
        <v>43404</v>
      </c>
      <c r="C5021" s="4" t="s">
        <v>2809</v>
      </c>
      <c r="D5021" s="5">
        <v>279500</v>
      </c>
      <c r="E5021" s="5">
        <v>0</v>
      </c>
      <c r="F5021" s="5">
        <f t="shared" si="622"/>
        <v>2506840400</v>
      </c>
      <c r="H5021" s="25" t="str">
        <f t="shared" si="623"/>
        <v>30</v>
      </c>
      <c r="I5021" s="25" t="str">
        <f t="shared" si="624"/>
        <v>10</v>
      </c>
      <c r="J5021" s="25" t="str">
        <f t="shared" si="625"/>
        <v>2018</v>
      </c>
      <c r="K5021" s="25" t="str">
        <f t="shared" si="626"/>
        <v>3</v>
      </c>
      <c r="L5021" s="25" t="str">
        <f t="shared" si="627"/>
        <v>301515</v>
      </c>
      <c r="M5021" s="25" t="str">
        <f t="shared" si="628"/>
        <v>DUKUH 1</v>
      </c>
    </row>
    <row r="5022" spans="2:13" x14ac:dyDescent="0.25">
      <c r="B5022" s="6">
        <v>43404</v>
      </c>
      <c r="C5022" s="4" t="s">
        <v>2808</v>
      </c>
      <c r="D5022" s="5">
        <v>279500</v>
      </c>
      <c r="E5022" s="5">
        <v>0</v>
      </c>
      <c r="F5022" s="5">
        <f t="shared" si="622"/>
        <v>2507119900</v>
      </c>
      <c r="H5022" s="25" t="str">
        <f t="shared" si="623"/>
        <v>30</v>
      </c>
      <c r="I5022" s="25" t="str">
        <f t="shared" si="624"/>
        <v>10</v>
      </c>
      <c r="J5022" s="25" t="str">
        <f t="shared" si="625"/>
        <v>2018</v>
      </c>
      <c r="K5022" s="25" t="str">
        <f t="shared" si="626"/>
        <v>3</v>
      </c>
      <c r="L5022" s="25" t="str">
        <f t="shared" si="627"/>
        <v>301516</v>
      </c>
      <c r="M5022" s="25" t="str">
        <f t="shared" si="628"/>
        <v>DUKUH 3</v>
      </c>
    </row>
    <row r="5023" spans="2:13" x14ac:dyDescent="0.25">
      <c r="B5023" s="6">
        <v>43404</v>
      </c>
      <c r="C5023" s="4" t="s">
        <v>2806</v>
      </c>
      <c r="D5023" s="5">
        <v>105000</v>
      </c>
      <c r="E5023" s="5">
        <v>0</v>
      </c>
      <c r="F5023" s="5">
        <f t="shared" si="622"/>
        <v>2507224900</v>
      </c>
      <c r="H5023" s="25" t="str">
        <f t="shared" si="623"/>
        <v>30</v>
      </c>
      <c r="I5023" s="25" t="str">
        <f t="shared" si="624"/>
        <v>10</v>
      </c>
      <c r="J5023" s="25" t="str">
        <f t="shared" si="625"/>
        <v>2018</v>
      </c>
      <c r="K5023" s="25" t="str">
        <f t="shared" si="626"/>
        <v>3</v>
      </c>
      <c r="L5023" s="25" t="str">
        <f t="shared" si="627"/>
        <v>301514</v>
      </c>
      <c r="M5023" s="25" t="str">
        <f t="shared" si="628"/>
        <v>PS REBO</v>
      </c>
    </row>
    <row r="5024" spans="2:13" x14ac:dyDescent="0.25">
      <c r="B5024" s="6">
        <v>43404</v>
      </c>
      <c r="C5024" s="4" t="s">
        <v>2797</v>
      </c>
      <c r="D5024" s="5">
        <v>180000</v>
      </c>
      <c r="E5024" s="5">
        <v>0</v>
      </c>
      <c r="F5024" s="5">
        <f t="shared" si="622"/>
        <v>2507404900</v>
      </c>
      <c r="H5024" s="25" t="str">
        <f t="shared" si="623"/>
        <v>30</v>
      </c>
      <c r="I5024" s="25" t="str">
        <f t="shared" si="624"/>
        <v>10</v>
      </c>
      <c r="J5024" s="25" t="str">
        <f t="shared" si="625"/>
        <v>2018</v>
      </c>
      <c r="K5024" s="25" t="str">
        <f t="shared" si="626"/>
        <v>3</v>
      </c>
      <c r="L5024" s="25" t="str">
        <f t="shared" si="627"/>
        <v>301509</v>
      </c>
      <c r="M5024" s="25" t="str">
        <f t="shared" si="628"/>
        <v>LT AGUNG 2</v>
      </c>
    </row>
    <row r="5025" spans="2:13" x14ac:dyDescent="0.25">
      <c r="B5025" s="6">
        <v>43404</v>
      </c>
      <c r="C5025" s="4" t="s">
        <v>2810</v>
      </c>
      <c r="D5025" s="5">
        <v>435000</v>
      </c>
      <c r="E5025" s="5">
        <v>0</v>
      </c>
      <c r="F5025" s="5">
        <f t="shared" si="622"/>
        <v>2507839900</v>
      </c>
      <c r="H5025" s="25" t="str">
        <f t="shared" si="623"/>
        <v>30</v>
      </c>
      <c r="I5025" s="25" t="str">
        <f t="shared" si="624"/>
        <v>10</v>
      </c>
      <c r="J5025" s="25" t="str">
        <f t="shared" si="625"/>
        <v>2018</v>
      </c>
      <c r="K5025" s="25" t="str">
        <f t="shared" si="626"/>
        <v>1</v>
      </c>
      <c r="L5025" s="25" t="str">
        <f t="shared" si="627"/>
        <v>301506</v>
      </c>
      <c r="M5025" s="25" t="str">
        <f t="shared" si="628"/>
        <v>FATMAWATI 1</v>
      </c>
    </row>
    <row r="5026" spans="2:13" x14ac:dyDescent="0.25">
      <c r="B5026" s="6">
        <v>43404</v>
      </c>
      <c r="C5026" s="4" t="s">
        <v>2803</v>
      </c>
      <c r="D5026" s="5">
        <v>1275000</v>
      </c>
      <c r="E5026" s="5">
        <v>0</v>
      </c>
      <c r="F5026" s="5">
        <f t="shared" si="622"/>
        <v>2509114900</v>
      </c>
      <c r="H5026" s="25" t="str">
        <f t="shared" si="623"/>
        <v>30</v>
      </c>
      <c r="I5026" s="25" t="str">
        <f t="shared" si="624"/>
        <v>10</v>
      </c>
      <c r="J5026" s="25" t="str">
        <f t="shared" si="625"/>
        <v>2018</v>
      </c>
      <c r="K5026" s="25" t="str">
        <f t="shared" si="626"/>
        <v>2</v>
      </c>
      <c r="L5026" s="25" t="str">
        <f t="shared" si="627"/>
        <v>301509</v>
      </c>
      <c r="M5026" s="25" t="str">
        <f t="shared" si="628"/>
        <v>LT AGUNG 2</v>
      </c>
    </row>
    <row r="5027" spans="2:13" x14ac:dyDescent="0.25">
      <c r="B5027" s="6">
        <v>43404</v>
      </c>
      <c r="C5027" s="4" t="s">
        <v>2790</v>
      </c>
      <c r="D5027" s="5">
        <v>105000</v>
      </c>
      <c r="E5027" s="5">
        <v>0</v>
      </c>
      <c r="F5027" s="5">
        <f t="shared" si="622"/>
        <v>2509219900</v>
      </c>
      <c r="H5027" s="25" t="str">
        <f t="shared" si="623"/>
        <v>30</v>
      </c>
      <c r="I5027" s="25" t="str">
        <f t="shared" si="624"/>
        <v>10</v>
      </c>
      <c r="J5027" s="25" t="str">
        <f t="shared" si="625"/>
        <v>2018</v>
      </c>
      <c r="K5027" s="25" t="str">
        <f t="shared" si="626"/>
        <v>3</v>
      </c>
      <c r="L5027" s="25" t="str">
        <f t="shared" si="627"/>
        <v>301505</v>
      </c>
      <c r="M5027" s="25" t="str">
        <f t="shared" si="628"/>
        <v>FATMAWATI 2</v>
      </c>
    </row>
    <row r="5028" spans="2:13" x14ac:dyDescent="0.25">
      <c r="B5028" s="6">
        <v>43404</v>
      </c>
      <c r="C5028" s="4" t="s">
        <v>2796</v>
      </c>
      <c r="D5028" s="5">
        <v>427500</v>
      </c>
      <c r="E5028" s="5">
        <v>0</v>
      </c>
      <c r="F5028" s="5">
        <f t="shared" si="622"/>
        <v>2509647400</v>
      </c>
      <c r="H5028" s="25" t="str">
        <f t="shared" si="623"/>
        <v>30</v>
      </c>
      <c r="I5028" s="25" t="str">
        <f t="shared" si="624"/>
        <v>10</v>
      </c>
      <c r="J5028" s="25" t="str">
        <f t="shared" si="625"/>
        <v>2018</v>
      </c>
      <c r="K5028" s="25" t="str">
        <f t="shared" si="626"/>
        <v>3</v>
      </c>
      <c r="L5028" s="25" t="str">
        <f t="shared" si="627"/>
        <v>301504</v>
      </c>
      <c r="M5028" s="25" t="str">
        <f t="shared" si="628"/>
        <v>PD PINANG</v>
      </c>
    </row>
    <row r="5029" spans="2:13" x14ac:dyDescent="0.25">
      <c r="B5029" s="6">
        <v>43404</v>
      </c>
      <c r="C5029" s="4" t="s">
        <v>2801</v>
      </c>
      <c r="D5029" s="5">
        <v>892500</v>
      </c>
      <c r="E5029" s="5">
        <v>0</v>
      </c>
      <c r="F5029" s="5">
        <f t="shared" si="622"/>
        <v>2510539900</v>
      </c>
      <c r="H5029" s="25" t="str">
        <f t="shared" si="623"/>
        <v>30</v>
      </c>
      <c r="I5029" s="25" t="str">
        <f t="shared" si="624"/>
        <v>10</v>
      </c>
      <c r="J5029" s="25" t="str">
        <f t="shared" si="625"/>
        <v>2018</v>
      </c>
      <c r="K5029" s="25" t="str">
        <f t="shared" si="626"/>
        <v>1</v>
      </c>
      <c r="L5029" s="25" t="str">
        <f t="shared" si="627"/>
        <v>301511</v>
      </c>
      <c r="M5029" s="25" t="str">
        <f t="shared" si="628"/>
        <v>GEDONG 2</v>
      </c>
    </row>
    <row r="5030" spans="2:13" x14ac:dyDescent="0.25">
      <c r="B5030" s="6">
        <v>43404</v>
      </c>
      <c r="C5030" s="4" t="s">
        <v>2776</v>
      </c>
      <c r="D5030" s="5">
        <v>120000</v>
      </c>
      <c r="E5030" s="5">
        <v>0</v>
      </c>
      <c r="F5030" s="5">
        <f t="shared" ref="F5030:F5070" si="629">F5029+D5030-E5030</f>
        <v>2510659900</v>
      </c>
      <c r="H5030" s="25" t="str">
        <f t="shared" si="623"/>
        <v>30</v>
      </c>
      <c r="I5030" s="25" t="str">
        <f t="shared" si="624"/>
        <v>10</v>
      </c>
      <c r="J5030" s="25" t="str">
        <f t="shared" si="625"/>
        <v>2018</v>
      </c>
      <c r="K5030" s="25" t="str">
        <f t="shared" si="626"/>
        <v>2</v>
      </c>
      <c r="L5030" s="25" t="str">
        <f t="shared" si="627"/>
        <v>301512</v>
      </c>
      <c r="M5030" s="25" t="str">
        <f t="shared" si="628"/>
        <v>GEDONG 1</v>
      </c>
    </row>
    <row r="5031" spans="2:13" x14ac:dyDescent="0.25">
      <c r="B5031" s="6">
        <v>43404</v>
      </c>
      <c r="C5031" s="4" t="s">
        <v>2795</v>
      </c>
      <c r="D5031" s="5">
        <v>1612500</v>
      </c>
      <c r="E5031" s="5">
        <v>0</v>
      </c>
      <c r="F5031" s="5">
        <f t="shared" si="629"/>
        <v>2512272400</v>
      </c>
      <c r="H5031" s="25" t="str">
        <f t="shared" si="623"/>
        <v>30</v>
      </c>
      <c r="I5031" s="25" t="str">
        <f t="shared" si="624"/>
        <v>10</v>
      </c>
      <c r="J5031" s="25" t="str">
        <f t="shared" si="625"/>
        <v>2018</v>
      </c>
      <c r="K5031" s="25" t="str">
        <f t="shared" si="626"/>
        <v>2</v>
      </c>
      <c r="L5031" s="25" t="str">
        <f t="shared" si="627"/>
        <v>301514</v>
      </c>
      <c r="M5031" s="25" t="str">
        <f t="shared" si="628"/>
        <v>PS REBO</v>
      </c>
    </row>
    <row r="5032" spans="2:13" x14ac:dyDescent="0.25">
      <c r="B5032" s="6">
        <v>43404</v>
      </c>
      <c r="C5032" s="4" t="s">
        <v>2807</v>
      </c>
      <c r="D5032" s="5">
        <v>915000</v>
      </c>
      <c r="E5032" s="5">
        <v>0</v>
      </c>
      <c r="F5032" s="5">
        <f t="shared" si="629"/>
        <v>2513187400</v>
      </c>
      <c r="H5032" s="25" t="str">
        <f t="shared" si="623"/>
        <v>30</v>
      </c>
      <c r="I5032" s="25" t="str">
        <f t="shared" si="624"/>
        <v>10</v>
      </c>
      <c r="J5032" s="25" t="str">
        <f t="shared" si="625"/>
        <v>2018</v>
      </c>
      <c r="K5032" s="25" t="str">
        <f t="shared" si="626"/>
        <v>2</v>
      </c>
      <c r="L5032" s="25" t="str">
        <f t="shared" si="627"/>
        <v>301510</v>
      </c>
      <c r="M5032" s="25" t="str">
        <f t="shared" si="628"/>
        <v>LT AGUNG 1</v>
      </c>
    </row>
    <row r="5033" spans="2:13" x14ac:dyDescent="0.25">
      <c r="B5033" s="6">
        <v>43404</v>
      </c>
      <c r="C5033" s="4" t="s">
        <v>2775</v>
      </c>
      <c r="D5033" s="5">
        <v>315000</v>
      </c>
      <c r="E5033" s="5">
        <v>0</v>
      </c>
      <c r="F5033" s="5">
        <f t="shared" si="629"/>
        <v>2513502400</v>
      </c>
      <c r="H5033" s="25" t="str">
        <f t="shared" si="623"/>
        <v>30</v>
      </c>
      <c r="I5033" s="25" t="str">
        <f t="shared" si="624"/>
        <v>10</v>
      </c>
      <c r="J5033" s="25" t="str">
        <f t="shared" si="625"/>
        <v>2018</v>
      </c>
      <c r="K5033" s="25" t="str">
        <f t="shared" si="626"/>
        <v>1</v>
      </c>
      <c r="L5033" s="25" t="str">
        <f t="shared" si="627"/>
        <v>301503</v>
      </c>
      <c r="M5033" s="25" t="str">
        <f t="shared" si="628"/>
        <v>CIPUTAT 1</v>
      </c>
    </row>
    <row r="5034" spans="2:13" x14ac:dyDescent="0.25">
      <c r="B5034" s="6">
        <v>43404</v>
      </c>
      <c r="C5034" s="4" t="s">
        <v>2802</v>
      </c>
      <c r="D5034" s="5">
        <v>555000</v>
      </c>
      <c r="E5034" s="5">
        <v>0</v>
      </c>
      <c r="F5034" s="5">
        <f t="shared" si="629"/>
        <v>2514057400</v>
      </c>
      <c r="H5034" s="25" t="str">
        <f t="shared" ref="H5034:H5070" si="630">MID(C5034,81,2)</f>
        <v>30</v>
      </c>
      <c r="I5034" s="25" t="str">
        <f t="shared" ref="I5034:I5070" si="631">MID(C5034,83,2)</f>
        <v>10</v>
      </c>
      <c r="J5034" s="25" t="str">
        <f t="shared" ref="J5034:J5070" si="632">MID(C5034,85,4)</f>
        <v>2018</v>
      </c>
      <c r="K5034" s="25" t="str">
        <f t="shared" ref="K5034:K5070" si="633">MID(C5034,90,1)</f>
        <v>1</v>
      </c>
      <c r="L5034" s="25" t="str">
        <f t="shared" ref="L5034:L5070" si="634">MID(C5034,92,6)</f>
        <v>301513</v>
      </c>
      <c r="M5034" s="25" t="str">
        <f t="shared" ref="M5034:M5070" si="635">MID(C5034,99,15)</f>
        <v>KP RAMBUTAN</v>
      </c>
    </row>
    <row r="5035" spans="2:13" x14ac:dyDescent="0.25">
      <c r="B5035" s="6">
        <v>43404</v>
      </c>
      <c r="C5035" s="4" t="s">
        <v>2811</v>
      </c>
      <c r="D5035" s="5">
        <v>375000</v>
      </c>
      <c r="E5035" s="5">
        <v>0</v>
      </c>
      <c r="F5035" s="5">
        <f t="shared" si="629"/>
        <v>2514432400</v>
      </c>
      <c r="H5035" s="25" t="str">
        <f t="shared" si="630"/>
        <v>30</v>
      </c>
      <c r="I5035" s="25" t="str">
        <f t="shared" si="631"/>
        <v>10</v>
      </c>
      <c r="J5035" s="25" t="str">
        <f t="shared" si="632"/>
        <v>2018</v>
      </c>
      <c r="K5035" s="25" t="str">
        <f t="shared" si="633"/>
        <v>1</v>
      </c>
      <c r="L5035" s="25" t="str">
        <f t="shared" si="634"/>
        <v>301512</v>
      </c>
      <c r="M5035" s="25" t="str">
        <f t="shared" si="635"/>
        <v>GEDONG 1</v>
      </c>
    </row>
    <row r="5036" spans="2:13" x14ac:dyDescent="0.25">
      <c r="B5036" s="6">
        <v>43404</v>
      </c>
      <c r="C5036" s="4" t="s">
        <v>2804</v>
      </c>
      <c r="D5036" s="5">
        <v>270000</v>
      </c>
      <c r="E5036" s="5">
        <v>0</v>
      </c>
      <c r="F5036" s="5">
        <f t="shared" si="629"/>
        <v>2514702400</v>
      </c>
      <c r="H5036" s="25" t="str">
        <f t="shared" si="630"/>
        <v>30</v>
      </c>
      <c r="I5036" s="25" t="str">
        <f t="shared" si="631"/>
        <v>10</v>
      </c>
      <c r="J5036" s="25" t="str">
        <f t="shared" si="632"/>
        <v>2018</v>
      </c>
      <c r="K5036" s="25" t="str">
        <f t="shared" si="633"/>
        <v>3</v>
      </c>
      <c r="L5036" s="25" t="str">
        <f t="shared" si="634"/>
        <v>301512</v>
      </c>
      <c r="M5036" s="25" t="str">
        <f t="shared" si="635"/>
        <v>GEDONG 1</v>
      </c>
    </row>
    <row r="5037" spans="2:13" x14ac:dyDescent="0.25">
      <c r="B5037" s="6">
        <v>43404</v>
      </c>
      <c r="C5037" s="4" t="s">
        <v>2799</v>
      </c>
      <c r="D5037" s="5">
        <v>1245000</v>
      </c>
      <c r="E5037" s="5">
        <v>0</v>
      </c>
      <c r="F5037" s="5">
        <f t="shared" si="629"/>
        <v>2515947400</v>
      </c>
      <c r="H5037" s="25" t="str">
        <f t="shared" si="630"/>
        <v>30</v>
      </c>
      <c r="I5037" s="25" t="str">
        <f t="shared" si="631"/>
        <v>10</v>
      </c>
      <c r="J5037" s="25" t="str">
        <f t="shared" si="632"/>
        <v>2018</v>
      </c>
      <c r="K5037" s="25" t="str">
        <f t="shared" si="633"/>
        <v>1</v>
      </c>
      <c r="L5037" s="25" t="str">
        <f t="shared" si="634"/>
        <v>301509</v>
      </c>
      <c r="M5037" s="25" t="str">
        <f t="shared" si="635"/>
        <v>LT AGUNG 2</v>
      </c>
    </row>
    <row r="5038" spans="2:13" x14ac:dyDescent="0.25">
      <c r="B5038" s="6">
        <v>43404</v>
      </c>
      <c r="C5038" s="4" t="s">
        <v>2810</v>
      </c>
      <c r="D5038" s="5">
        <v>645000</v>
      </c>
      <c r="E5038" s="5">
        <v>0</v>
      </c>
      <c r="F5038" s="5">
        <f t="shared" si="629"/>
        <v>2516592400</v>
      </c>
      <c r="H5038" s="25" t="str">
        <f t="shared" si="630"/>
        <v>30</v>
      </c>
      <c r="I5038" s="25" t="str">
        <f t="shared" si="631"/>
        <v>10</v>
      </c>
      <c r="J5038" s="25" t="str">
        <f t="shared" si="632"/>
        <v>2018</v>
      </c>
      <c r="K5038" s="25" t="str">
        <f t="shared" si="633"/>
        <v>1</v>
      </c>
      <c r="L5038" s="25" t="str">
        <f t="shared" si="634"/>
        <v>301506</v>
      </c>
      <c r="M5038" s="25" t="str">
        <f t="shared" si="635"/>
        <v>FATMAWATI 1</v>
      </c>
    </row>
    <row r="5039" spans="2:13" x14ac:dyDescent="0.25">
      <c r="B5039" s="6">
        <v>43404</v>
      </c>
      <c r="C5039" s="4" t="s">
        <v>2811</v>
      </c>
      <c r="D5039" s="5">
        <v>285000</v>
      </c>
      <c r="E5039" s="5">
        <v>0</v>
      </c>
      <c r="F5039" s="5">
        <f t="shared" si="629"/>
        <v>2516877400</v>
      </c>
      <c r="H5039" s="25" t="str">
        <f t="shared" si="630"/>
        <v>30</v>
      </c>
      <c r="I5039" s="25" t="str">
        <f t="shared" si="631"/>
        <v>10</v>
      </c>
      <c r="J5039" s="25" t="str">
        <f t="shared" si="632"/>
        <v>2018</v>
      </c>
      <c r="K5039" s="25" t="str">
        <f t="shared" si="633"/>
        <v>1</v>
      </c>
      <c r="L5039" s="25" t="str">
        <f t="shared" si="634"/>
        <v>301512</v>
      </c>
      <c r="M5039" s="25" t="str">
        <f t="shared" si="635"/>
        <v>GEDONG 1</v>
      </c>
    </row>
    <row r="5040" spans="2:13" x14ac:dyDescent="0.25">
      <c r="B5040" s="6">
        <v>43404</v>
      </c>
      <c r="C5040" s="4" t="s">
        <v>2812</v>
      </c>
      <c r="D5040" s="5">
        <v>135000</v>
      </c>
      <c r="E5040" s="5">
        <v>0</v>
      </c>
      <c r="F5040" s="5">
        <f t="shared" si="629"/>
        <v>2517012400</v>
      </c>
      <c r="H5040" s="25" t="str">
        <f t="shared" si="630"/>
        <v>30</v>
      </c>
      <c r="I5040" s="25" t="str">
        <f t="shared" si="631"/>
        <v>10</v>
      </c>
      <c r="J5040" s="25" t="str">
        <f t="shared" si="632"/>
        <v>2018</v>
      </c>
      <c r="K5040" s="25" t="str">
        <f t="shared" si="633"/>
        <v>3</v>
      </c>
      <c r="L5040" s="25" t="str">
        <f t="shared" si="634"/>
        <v>301507</v>
      </c>
      <c r="M5040" s="25" t="str">
        <f t="shared" si="635"/>
        <v>AMPERA 2</v>
      </c>
    </row>
    <row r="5041" spans="2:13" x14ac:dyDescent="0.25">
      <c r="B5041" s="6">
        <v>43404</v>
      </c>
      <c r="C5041" s="4" t="s">
        <v>2777</v>
      </c>
      <c r="D5041" s="5">
        <v>255000</v>
      </c>
      <c r="E5041" s="5">
        <v>0</v>
      </c>
      <c r="F5041" s="5">
        <f t="shared" si="629"/>
        <v>2517267400</v>
      </c>
      <c r="H5041" s="25" t="str">
        <f t="shared" si="630"/>
        <v>30</v>
      </c>
      <c r="I5041" s="25" t="str">
        <f t="shared" si="631"/>
        <v>10</v>
      </c>
      <c r="J5041" s="25" t="str">
        <f t="shared" si="632"/>
        <v>2018</v>
      </c>
      <c r="K5041" s="25" t="str">
        <f t="shared" si="633"/>
        <v>1</v>
      </c>
      <c r="L5041" s="25" t="str">
        <f t="shared" si="634"/>
        <v>301508</v>
      </c>
      <c r="M5041" s="25" t="str">
        <f t="shared" si="635"/>
        <v>AMPERA 1</v>
      </c>
    </row>
    <row r="5042" spans="2:13" x14ac:dyDescent="0.25">
      <c r="B5042" s="6">
        <v>43404</v>
      </c>
      <c r="C5042" s="4" t="s">
        <v>2805</v>
      </c>
      <c r="D5042" s="5">
        <v>387000</v>
      </c>
      <c r="E5042" s="5">
        <v>0</v>
      </c>
      <c r="F5042" s="5">
        <f t="shared" si="629"/>
        <v>2517654400</v>
      </c>
      <c r="H5042" s="25" t="str">
        <f t="shared" si="630"/>
        <v>30</v>
      </c>
      <c r="I5042" s="25" t="str">
        <f t="shared" si="631"/>
        <v>10</v>
      </c>
      <c r="J5042" s="25" t="str">
        <f t="shared" si="632"/>
        <v>2018</v>
      </c>
      <c r="K5042" s="25" t="str">
        <f t="shared" si="633"/>
        <v>1</v>
      </c>
      <c r="L5042" s="25" t="str">
        <f t="shared" si="634"/>
        <v>301516</v>
      </c>
      <c r="M5042" s="25" t="str">
        <f t="shared" si="635"/>
        <v>DUKUH 3</v>
      </c>
    </row>
    <row r="5043" spans="2:13" x14ac:dyDescent="0.25">
      <c r="B5043" s="6">
        <v>43404</v>
      </c>
      <c r="C5043" s="4" t="s">
        <v>2812</v>
      </c>
      <c r="D5043" s="5">
        <v>225000</v>
      </c>
      <c r="E5043" s="5">
        <v>0</v>
      </c>
      <c r="F5043" s="5">
        <f t="shared" si="629"/>
        <v>2517879400</v>
      </c>
      <c r="H5043" s="25" t="str">
        <f t="shared" si="630"/>
        <v>30</v>
      </c>
      <c r="I5043" s="25" t="str">
        <f t="shared" si="631"/>
        <v>10</v>
      </c>
      <c r="J5043" s="25" t="str">
        <f t="shared" si="632"/>
        <v>2018</v>
      </c>
      <c r="K5043" s="25" t="str">
        <f t="shared" si="633"/>
        <v>3</v>
      </c>
      <c r="L5043" s="25" t="str">
        <f t="shared" si="634"/>
        <v>301507</v>
      </c>
      <c r="M5043" s="25" t="str">
        <f t="shared" si="635"/>
        <v>AMPERA 2</v>
      </c>
    </row>
    <row r="5044" spans="2:13" x14ac:dyDescent="0.25">
      <c r="B5044" s="6">
        <v>43404</v>
      </c>
      <c r="C5044" s="4" t="s">
        <v>2813</v>
      </c>
      <c r="D5044" s="5">
        <v>45000</v>
      </c>
      <c r="E5044" s="5">
        <v>0</v>
      </c>
      <c r="F5044" s="5">
        <f t="shared" si="629"/>
        <v>2517924400</v>
      </c>
      <c r="H5044" s="25" t="str">
        <f t="shared" si="630"/>
        <v>31</v>
      </c>
      <c r="I5044" s="25" t="str">
        <f t="shared" si="631"/>
        <v>10</v>
      </c>
      <c r="J5044" s="25" t="str">
        <f t="shared" si="632"/>
        <v>2018</v>
      </c>
      <c r="K5044" s="25" t="str">
        <f t="shared" si="633"/>
        <v>3</v>
      </c>
      <c r="L5044" s="25" t="str">
        <f t="shared" si="634"/>
        <v>301515</v>
      </c>
      <c r="M5044" s="25" t="str">
        <f t="shared" si="635"/>
        <v>DUKUH 1</v>
      </c>
    </row>
    <row r="5045" spans="2:13" x14ac:dyDescent="0.25">
      <c r="B5045" s="6">
        <v>43404</v>
      </c>
      <c r="C5045" s="4" t="s">
        <v>2814</v>
      </c>
      <c r="D5045" s="5">
        <v>105000</v>
      </c>
      <c r="E5045" s="5">
        <v>0</v>
      </c>
      <c r="F5045" s="5">
        <f t="shared" si="629"/>
        <v>2518029400</v>
      </c>
      <c r="H5045" s="25" t="str">
        <f t="shared" si="630"/>
        <v>31</v>
      </c>
      <c r="I5045" s="25" t="str">
        <f t="shared" si="631"/>
        <v>10</v>
      </c>
      <c r="J5045" s="25" t="str">
        <f t="shared" si="632"/>
        <v>2018</v>
      </c>
      <c r="K5045" s="25" t="str">
        <f t="shared" si="633"/>
        <v>3</v>
      </c>
      <c r="L5045" s="25" t="str">
        <f t="shared" si="634"/>
        <v>301516</v>
      </c>
      <c r="M5045" s="25" t="str">
        <f t="shared" si="635"/>
        <v>DUKUH 3</v>
      </c>
    </row>
    <row r="5046" spans="2:13" x14ac:dyDescent="0.25">
      <c r="B5046" s="6">
        <v>43404</v>
      </c>
      <c r="C5046" s="4" t="s">
        <v>2815</v>
      </c>
      <c r="D5046" s="5">
        <v>45000</v>
      </c>
      <c r="E5046" s="5">
        <v>0</v>
      </c>
      <c r="F5046" s="5">
        <f t="shared" si="629"/>
        <v>2518074400</v>
      </c>
      <c r="H5046" s="25" t="str">
        <f t="shared" si="630"/>
        <v>31</v>
      </c>
      <c r="I5046" s="25" t="str">
        <f t="shared" si="631"/>
        <v>10</v>
      </c>
      <c r="J5046" s="25" t="str">
        <f t="shared" si="632"/>
        <v>2018</v>
      </c>
      <c r="K5046" s="25" t="str">
        <f t="shared" si="633"/>
        <v>3</v>
      </c>
      <c r="L5046" s="25" t="str">
        <f t="shared" si="634"/>
        <v>301504</v>
      </c>
      <c r="M5046" s="25" t="str">
        <f t="shared" si="635"/>
        <v>PD PINANG</v>
      </c>
    </row>
    <row r="5047" spans="2:13" x14ac:dyDescent="0.25">
      <c r="B5047" s="6">
        <v>43404</v>
      </c>
      <c r="C5047" s="4" t="s">
        <v>2816</v>
      </c>
      <c r="D5047" s="5">
        <v>105000</v>
      </c>
      <c r="E5047" s="5">
        <v>0</v>
      </c>
      <c r="F5047" s="5">
        <f t="shared" si="629"/>
        <v>2518179400</v>
      </c>
      <c r="H5047" s="25" t="str">
        <f t="shared" si="630"/>
        <v>31</v>
      </c>
      <c r="I5047" s="25" t="str">
        <f t="shared" si="631"/>
        <v>10</v>
      </c>
      <c r="J5047" s="25" t="str">
        <f t="shared" si="632"/>
        <v>2018</v>
      </c>
      <c r="K5047" s="25" t="str">
        <f t="shared" si="633"/>
        <v>3</v>
      </c>
      <c r="L5047" s="25" t="str">
        <f t="shared" si="634"/>
        <v>301510</v>
      </c>
      <c r="M5047" s="25" t="str">
        <f t="shared" si="635"/>
        <v>LT AGUNG 1</v>
      </c>
    </row>
    <row r="5048" spans="2:13" x14ac:dyDescent="0.25">
      <c r="B5048" s="6">
        <v>43404</v>
      </c>
      <c r="C5048" s="4" t="s">
        <v>2817</v>
      </c>
      <c r="D5048" s="5">
        <v>60000</v>
      </c>
      <c r="E5048" s="5">
        <v>0</v>
      </c>
      <c r="F5048" s="5">
        <f t="shared" si="629"/>
        <v>2518239400</v>
      </c>
      <c r="H5048" s="25" t="str">
        <f t="shared" si="630"/>
        <v>31</v>
      </c>
      <c r="I5048" s="25" t="str">
        <f t="shared" si="631"/>
        <v>10</v>
      </c>
      <c r="J5048" s="25" t="str">
        <f t="shared" si="632"/>
        <v>2018</v>
      </c>
      <c r="K5048" s="25" t="str">
        <f t="shared" si="633"/>
        <v>3</v>
      </c>
      <c r="L5048" s="25" t="str">
        <f t="shared" si="634"/>
        <v>301513</v>
      </c>
      <c r="M5048" s="25" t="str">
        <f t="shared" si="635"/>
        <v>KP RAMBUTAN</v>
      </c>
    </row>
    <row r="5049" spans="2:13" x14ac:dyDescent="0.25">
      <c r="B5049" s="6">
        <v>43404</v>
      </c>
      <c r="C5049" s="4" t="s">
        <v>2818</v>
      </c>
      <c r="D5049" s="5">
        <v>15000</v>
      </c>
      <c r="E5049" s="5">
        <v>0</v>
      </c>
      <c r="F5049" s="5">
        <f t="shared" si="629"/>
        <v>2518254400</v>
      </c>
      <c r="H5049" s="25" t="str">
        <f t="shared" si="630"/>
        <v>31</v>
      </c>
      <c r="I5049" s="25" t="str">
        <f t="shared" si="631"/>
        <v>10</v>
      </c>
      <c r="J5049" s="25" t="str">
        <f t="shared" si="632"/>
        <v>2018</v>
      </c>
      <c r="K5049" s="25" t="str">
        <f t="shared" si="633"/>
        <v>3</v>
      </c>
      <c r="L5049" s="25" t="str">
        <f t="shared" si="634"/>
        <v>301512</v>
      </c>
      <c r="M5049" s="25" t="str">
        <f t="shared" si="635"/>
        <v>GEDONG 1</v>
      </c>
    </row>
    <row r="5050" spans="2:13" x14ac:dyDescent="0.25">
      <c r="B5050" s="6">
        <v>43404</v>
      </c>
      <c r="C5050" s="4" t="s">
        <v>2814</v>
      </c>
      <c r="D5050" s="5">
        <v>43000</v>
      </c>
      <c r="E5050" s="5">
        <v>0</v>
      </c>
      <c r="F5050" s="5">
        <f t="shared" si="629"/>
        <v>2518297400</v>
      </c>
      <c r="H5050" s="25" t="str">
        <f t="shared" si="630"/>
        <v>31</v>
      </c>
      <c r="I5050" s="25" t="str">
        <f t="shared" si="631"/>
        <v>10</v>
      </c>
      <c r="J5050" s="25" t="str">
        <f t="shared" si="632"/>
        <v>2018</v>
      </c>
      <c r="K5050" s="25" t="str">
        <f t="shared" si="633"/>
        <v>3</v>
      </c>
      <c r="L5050" s="25" t="str">
        <f t="shared" si="634"/>
        <v>301516</v>
      </c>
      <c r="M5050" s="25" t="str">
        <f t="shared" si="635"/>
        <v>DUKUH 3</v>
      </c>
    </row>
    <row r="5051" spans="2:13" x14ac:dyDescent="0.25">
      <c r="B5051" s="6">
        <v>43404</v>
      </c>
      <c r="C5051" s="4" t="s">
        <v>2816</v>
      </c>
      <c r="D5051" s="5">
        <v>75000</v>
      </c>
      <c r="E5051" s="5">
        <v>0</v>
      </c>
      <c r="F5051" s="5">
        <f t="shared" si="629"/>
        <v>2518372400</v>
      </c>
      <c r="H5051" s="25" t="str">
        <f t="shared" si="630"/>
        <v>31</v>
      </c>
      <c r="I5051" s="25" t="str">
        <f t="shared" si="631"/>
        <v>10</v>
      </c>
      <c r="J5051" s="25" t="str">
        <f t="shared" si="632"/>
        <v>2018</v>
      </c>
      <c r="K5051" s="25" t="str">
        <f t="shared" si="633"/>
        <v>3</v>
      </c>
      <c r="L5051" s="25" t="str">
        <f t="shared" si="634"/>
        <v>301510</v>
      </c>
      <c r="M5051" s="25" t="str">
        <f t="shared" si="635"/>
        <v>LT AGUNG 1</v>
      </c>
    </row>
    <row r="5052" spans="2:13" x14ac:dyDescent="0.25">
      <c r="B5052" s="6">
        <v>43404</v>
      </c>
      <c r="C5052" s="4" t="s">
        <v>2819</v>
      </c>
      <c r="D5052" s="5">
        <v>15000</v>
      </c>
      <c r="E5052" s="5">
        <v>0</v>
      </c>
      <c r="F5052" s="5">
        <f t="shared" si="629"/>
        <v>2518387400</v>
      </c>
      <c r="H5052" s="25" t="str">
        <f t="shared" si="630"/>
        <v>31</v>
      </c>
      <c r="I5052" s="25" t="str">
        <f t="shared" si="631"/>
        <v>10</v>
      </c>
      <c r="J5052" s="25" t="str">
        <f t="shared" si="632"/>
        <v>2018</v>
      </c>
      <c r="K5052" s="25" t="str">
        <f t="shared" si="633"/>
        <v>3</v>
      </c>
      <c r="L5052" s="25" t="str">
        <f t="shared" si="634"/>
        <v>301507</v>
      </c>
      <c r="M5052" s="25" t="str">
        <f t="shared" si="635"/>
        <v>AMPERA 2</v>
      </c>
    </row>
    <row r="5053" spans="2:13" x14ac:dyDescent="0.25">
      <c r="B5053" s="6">
        <v>43404</v>
      </c>
      <c r="C5053" s="4" t="s">
        <v>2820</v>
      </c>
      <c r="D5053" s="5">
        <v>30000</v>
      </c>
      <c r="E5053" s="5">
        <v>0</v>
      </c>
      <c r="F5053" s="5">
        <f t="shared" si="629"/>
        <v>2518417400</v>
      </c>
      <c r="H5053" s="25" t="str">
        <f t="shared" si="630"/>
        <v>31</v>
      </c>
      <c r="I5053" s="25" t="str">
        <f t="shared" si="631"/>
        <v>10</v>
      </c>
      <c r="J5053" s="25" t="str">
        <f t="shared" si="632"/>
        <v>2018</v>
      </c>
      <c r="K5053" s="25" t="str">
        <f t="shared" si="633"/>
        <v>3</v>
      </c>
      <c r="L5053" s="25" t="str">
        <f t="shared" si="634"/>
        <v>301505</v>
      </c>
      <c r="M5053" s="25" t="str">
        <f t="shared" si="635"/>
        <v>FATMAWATI 2</v>
      </c>
    </row>
    <row r="5054" spans="2:13" x14ac:dyDescent="0.25">
      <c r="B5054" s="6">
        <v>43404</v>
      </c>
      <c r="C5054" s="4" t="s">
        <v>2821</v>
      </c>
      <c r="D5054" s="5">
        <v>105000</v>
      </c>
      <c r="E5054" s="5">
        <v>0</v>
      </c>
      <c r="F5054" s="5">
        <f t="shared" si="629"/>
        <v>2518522400</v>
      </c>
      <c r="H5054" s="25" t="str">
        <f t="shared" si="630"/>
        <v>31</v>
      </c>
      <c r="I5054" s="25" t="str">
        <f t="shared" si="631"/>
        <v>10</v>
      </c>
      <c r="J5054" s="25" t="str">
        <f t="shared" si="632"/>
        <v>2018</v>
      </c>
      <c r="K5054" s="25" t="str">
        <f t="shared" si="633"/>
        <v>3</v>
      </c>
      <c r="L5054" s="25" t="str">
        <f t="shared" si="634"/>
        <v>301508</v>
      </c>
      <c r="M5054" s="25" t="str">
        <f t="shared" si="635"/>
        <v>AMPERA 1</v>
      </c>
    </row>
    <row r="5055" spans="2:13" x14ac:dyDescent="0.25">
      <c r="B5055" s="6">
        <v>43404</v>
      </c>
      <c r="C5055" s="4" t="s">
        <v>2822</v>
      </c>
      <c r="D5055" s="5">
        <v>337500</v>
      </c>
      <c r="E5055" s="5">
        <v>0</v>
      </c>
      <c r="F5055" s="5">
        <f t="shared" si="629"/>
        <v>2518859900</v>
      </c>
      <c r="H5055" s="25" t="str">
        <f t="shared" si="630"/>
        <v>31</v>
      </c>
      <c r="I5055" s="25" t="str">
        <f t="shared" si="631"/>
        <v>10</v>
      </c>
      <c r="J5055" s="25" t="str">
        <f t="shared" si="632"/>
        <v>2018</v>
      </c>
      <c r="K5055" s="25" t="str">
        <f t="shared" si="633"/>
        <v>3</v>
      </c>
      <c r="L5055" s="25" t="str">
        <f t="shared" si="634"/>
        <v>301509</v>
      </c>
      <c r="M5055" s="25" t="str">
        <f t="shared" si="635"/>
        <v>LT AGUNG 2</v>
      </c>
    </row>
    <row r="5056" spans="2:13" x14ac:dyDescent="0.25">
      <c r="B5056" s="6">
        <v>43404</v>
      </c>
      <c r="C5056" s="4" t="s">
        <v>2819</v>
      </c>
      <c r="D5056" s="5">
        <v>105000</v>
      </c>
      <c r="E5056" s="5">
        <v>0</v>
      </c>
      <c r="F5056" s="5">
        <f t="shared" si="629"/>
        <v>2518964900</v>
      </c>
      <c r="H5056" s="25" t="str">
        <f t="shared" si="630"/>
        <v>31</v>
      </c>
      <c r="I5056" s="25" t="str">
        <f t="shared" si="631"/>
        <v>10</v>
      </c>
      <c r="J5056" s="25" t="str">
        <f t="shared" si="632"/>
        <v>2018</v>
      </c>
      <c r="K5056" s="25" t="str">
        <f t="shared" si="633"/>
        <v>3</v>
      </c>
      <c r="L5056" s="25" t="str">
        <f t="shared" si="634"/>
        <v>301507</v>
      </c>
      <c r="M5056" s="25" t="str">
        <f t="shared" si="635"/>
        <v>AMPERA 2</v>
      </c>
    </row>
    <row r="5057" spans="2:13" x14ac:dyDescent="0.25">
      <c r="B5057" s="6">
        <v>43404</v>
      </c>
      <c r="C5057" s="4" t="s">
        <v>2823</v>
      </c>
      <c r="D5057" s="5">
        <v>75000</v>
      </c>
      <c r="E5057" s="5">
        <v>0</v>
      </c>
      <c r="F5057" s="5">
        <f t="shared" si="629"/>
        <v>2519039900</v>
      </c>
      <c r="H5057" s="25" t="str">
        <f t="shared" si="630"/>
        <v>31</v>
      </c>
      <c r="I5057" s="25" t="str">
        <f t="shared" si="631"/>
        <v>10</v>
      </c>
      <c r="J5057" s="25" t="str">
        <f t="shared" si="632"/>
        <v>2018</v>
      </c>
      <c r="K5057" s="25" t="str">
        <f t="shared" si="633"/>
        <v>3</v>
      </c>
      <c r="L5057" s="25" t="str">
        <f t="shared" si="634"/>
        <v>301514</v>
      </c>
      <c r="M5057" s="25" t="str">
        <f t="shared" si="635"/>
        <v>PS REBO</v>
      </c>
    </row>
    <row r="5058" spans="2:13" x14ac:dyDescent="0.25">
      <c r="B5058" s="6">
        <v>43404</v>
      </c>
      <c r="C5058" s="4" t="s">
        <v>2823</v>
      </c>
      <c r="D5058" s="5">
        <v>540000</v>
      </c>
      <c r="E5058" s="5">
        <v>0</v>
      </c>
      <c r="F5058" s="5">
        <f t="shared" si="629"/>
        <v>2519579900</v>
      </c>
      <c r="H5058" s="25" t="str">
        <f t="shared" si="630"/>
        <v>31</v>
      </c>
      <c r="I5058" s="25" t="str">
        <f t="shared" si="631"/>
        <v>10</v>
      </c>
      <c r="J5058" s="25" t="str">
        <f t="shared" si="632"/>
        <v>2018</v>
      </c>
      <c r="K5058" s="25" t="str">
        <f t="shared" si="633"/>
        <v>3</v>
      </c>
      <c r="L5058" s="25" t="str">
        <f t="shared" si="634"/>
        <v>301514</v>
      </c>
      <c r="M5058" s="25" t="str">
        <f t="shared" si="635"/>
        <v>PS REBO</v>
      </c>
    </row>
    <row r="5059" spans="2:13" x14ac:dyDescent="0.25">
      <c r="B5059" s="6">
        <v>43404</v>
      </c>
      <c r="C5059" s="4" t="s">
        <v>2824</v>
      </c>
      <c r="D5059" s="5">
        <v>165000</v>
      </c>
      <c r="E5059" s="5">
        <v>0</v>
      </c>
      <c r="F5059" s="5">
        <f t="shared" si="629"/>
        <v>2519744900</v>
      </c>
      <c r="H5059" s="25" t="str">
        <f t="shared" si="630"/>
        <v>31</v>
      </c>
      <c r="I5059" s="25" t="str">
        <f t="shared" si="631"/>
        <v>10</v>
      </c>
      <c r="J5059" s="25" t="str">
        <f t="shared" si="632"/>
        <v>2018</v>
      </c>
      <c r="K5059" s="25" t="str">
        <f t="shared" si="633"/>
        <v>3</v>
      </c>
      <c r="L5059" s="25" t="str">
        <f t="shared" si="634"/>
        <v>301506</v>
      </c>
      <c r="M5059" s="25" t="str">
        <f t="shared" si="635"/>
        <v>FATMAWATI 1</v>
      </c>
    </row>
    <row r="5060" spans="2:13" x14ac:dyDescent="0.25">
      <c r="B5060" s="6">
        <v>43404</v>
      </c>
      <c r="C5060" s="4" t="s">
        <v>2821</v>
      </c>
      <c r="D5060" s="5">
        <v>105000</v>
      </c>
      <c r="E5060" s="5">
        <v>0</v>
      </c>
      <c r="F5060" s="5">
        <f t="shared" si="629"/>
        <v>2519849900</v>
      </c>
      <c r="H5060" s="25" t="str">
        <f t="shared" si="630"/>
        <v>31</v>
      </c>
      <c r="I5060" s="25" t="str">
        <f t="shared" si="631"/>
        <v>10</v>
      </c>
      <c r="J5060" s="25" t="str">
        <f t="shared" si="632"/>
        <v>2018</v>
      </c>
      <c r="K5060" s="25" t="str">
        <f t="shared" si="633"/>
        <v>3</v>
      </c>
      <c r="L5060" s="25" t="str">
        <f t="shared" si="634"/>
        <v>301508</v>
      </c>
      <c r="M5060" s="25" t="str">
        <f t="shared" si="635"/>
        <v>AMPERA 1</v>
      </c>
    </row>
    <row r="5061" spans="2:13" x14ac:dyDescent="0.25">
      <c r="B5061" s="6">
        <v>43404</v>
      </c>
      <c r="C5061" s="4" t="s">
        <v>2818</v>
      </c>
      <c r="D5061" s="5">
        <v>195000</v>
      </c>
      <c r="E5061" s="5">
        <v>0</v>
      </c>
      <c r="F5061" s="5">
        <f t="shared" si="629"/>
        <v>2520044900</v>
      </c>
      <c r="H5061" s="25" t="str">
        <f t="shared" si="630"/>
        <v>31</v>
      </c>
      <c r="I5061" s="25" t="str">
        <f t="shared" si="631"/>
        <v>10</v>
      </c>
      <c r="J5061" s="25" t="str">
        <f t="shared" si="632"/>
        <v>2018</v>
      </c>
      <c r="K5061" s="25" t="str">
        <f t="shared" si="633"/>
        <v>3</v>
      </c>
      <c r="L5061" s="25" t="str">
        <f t="shared" si="634"/>
        <v>301512</v>
      </c>
      <c r="M5061" s="25" t="str">
        <f t="shared" si="635"/>
        <v>GEDONG 1</v>
      </c>
    </row>
    <row r="5062" spans="2:13" x14ac:dyDescent="0.25">
      <c r="B5062" s="6">
        <v>43404</v>
      </c>
      <c r="C5062" s="4" t="s">
        <v>2820</v>
      </c>
      <c r="D5062" s="5">
        <v>157500</v>
      </c>
      <c r="E5062" s="5">
        <v>0</v>
      </c>
      <c r="F5062" s="5">
        <f t="shared" si="629"/>
        <v>2520202400</v>
      </c>
      <c r="H5062" s="25" t="str">
        <f t="shared" si="630"/>
        <v>31</v>
      </c>
      <c r="I5062" s="25" t="str">
        <f t="shared" si="631"/>
        <v>10</v>
      </c>
      <c r="J5062" s="25" t="str">
        <f t="shared" si="632"/>
        <v>2018</v>
      </c>
      <c r="K5062" s="25" t="str">
        <f t="shared" si="633"/>
        <v>3</v>
      </c>
      <c r="L5062" s="25" t="str">
        <f t="shared" si="634"/>
        <v>301505</v>
      </c>
      <c r="M5062" s="25" t="str">
        <f t="shared" si="635"/>
        <v>FATMAWATI 2</v>
      </c>
    </row>
    <row r="5063" spans="2:13" x14ac:dyDescent="0.25">
      <c r="B5063" s="6">
        <v>43404</v>
      </c>
      <c r="C5063" s="4" t="s">
        <v>2825</v>
      </c>
      <c r="D5063" s="5">
        <v>120000</v>
      </c>
      <c r="E5063" s="5">
        <v>0</v>
      </c>
      <c r="F5063" s="5">
        <f t="shared" si="629"/>
        <v>2520322400</v>
      </c>
      <c r="H5063" s="25" t="str">
        <f t="shared" si="630"/>
        <v>31</v>
      </c>
      <c r="I5063" s="25" t="str">
        <f t="shared" si="631"/>
        <v>10</v>
      </c>
      <c r="J5063" s="25" t="str">
        <f t="shared" si="632"/>
        <v>2018</v>
      </c>
      <c r="K5063" s="25" t="str">
        <f t="shared" si="633"/>
        <v>3</v>
      </c>
      <c r="L5063" s="25" t="str">
        <f t="shared" si="634"/>
        <v>301511</v>
      </c>
      <c r="M5063" s="25" t="str">
        <f t="shared" si="635"/>
        <v>GEDONG 2</v>
      </c>
    </row>
    <row r="5064" spans="2:13" x14ac:dyDescent="0.25">
      <c r="B5064" s="6">
        <v>43404</v>
      </c>
      <c r="C5064" s="4" t="s">
        <v>2815</v>
      </c>
      <c r="D5064" s="5">
        <v>180000</v>
      </c>
      <c r="E5064" s="5">
        <v>0</v>
      </c>
      <c r="F5064" s="5">
        <f t="shared" si="629"/>
        <v>2520502400</v>
      </c>
      <c r="H5064" s="25" t="str">
        <f t="shared" si="630"/>
        <v>31</v>
      </c>
      <c r="I5064" s="25" t="str">
        <f t="shared" si="631"/>
        <v>10</v>
      </c>
      <c r="J5064" s="25" t="str">
        <f t="shared" si="632"/>
        <v>2018</v>
      </c>
      <c r="K5064" s="25" t="str">
        <f t="shared" si="633"/>
        <v>3</v>
      </c>
      <c r="L5064" s="25" t="str">
        <f t="shared" si="634"/>
        <v>301504</v>
      </c>
      <c r="M5064" s="25" t="str">
        <f t="shared" si="635"/>
        <v>PD PINANG</v>
      </c>
    </row>
    <row r="5065" spans="2:13" x14ac:dyDescent="0.25">
      <c r="B5065" s="6">
        <v>43404</v>
      </c>
      <c r="C5065" s="4" t="s">
        <v>2822</v>
      </c>
      <c r="D5065" s="5">
        <v>105000</v>
      </c>
      <c r="E5065" s="5">
        <v>0</v>
      </c>
      <c r="F5065" s="5">
        <f t="shared" si="629"/>
        <v>2520607400</v>
      </c>
      <c r="H5065" s="25" t="str">
        <f t="shared" si="630"/>
        <v>31</v>
      </c>
      <c r="I5065" s="25" t="str">
        <f t="shared" si="631"/>
        <v>10</v>
      </c>
      <c r="J5065" s="25" t="str">
        <f t="shared" si="632"/>
        <v>2018</v>
      </c>
      <c r="K5065" s="25" t="str">
        <f t="shared" si="633"/>
        <v>3</v>
      </c>
      <c r="L5065" s="25" t="str">
        <f t="shared" si="634"/>
        <v>301509</v>
      </c>
      <c r="M5065" s="25" t="str">
        <f t="shared" si="635"/>
        <v>LT AGUNG 2</v>
      </c>
    </row>
    <row r="5066" spans="2:13" x14ac:dyDescent="0.25">
      <c r="B5066" s="6">
        <v>43404</v>
      </c>
      <c r="C5066" s="4" t="s">
        <v>2826</v>
      </c>
      <c r="D5066" s="5">
        <v>45000</v>
      </c>
      <c r="E5066" s="5">
        <v>0</v>
      </c>
      <c r="F5066" s="5">
        <f t="shared" si="629"/>
        <v>2520652400</v>
      </c>
      <c r="H5066" s="25" t="str">
        <f t="shared" si="630"/>
        <v>31</v>
      </c>
      <c r="I5066" s="25" t="str">
        <f t="shared" si="631"/>
        <v>10</v>
      </c>
      <c r="J5066" s="25" t="str">
        <f t="shared" si="632"/>
        <v>2018</v>
      </c>
      <c r="K5066" s="25" t="str">
        <f t="shared" si="633"/>
        <v>3</v>
      </c>
      <c r="L5066" s="25" t="str">
        <f t="shared" si="634"/>
        <v>301503</v>
      </c>
      <c r="M5066" s="25" t="str">
        <f t="shared" si="635"/>
        <v>CIPUTAT 1</v>
      </c>
    </row>
    <row r="5067" spans="2:13" x14ac:dyDescent="0.25">
      <c r="B5067" s="6">
        <v>43404</v>
      </c>
      <c r="C5067" s="4" t="s">
        <v>2826</v>
      </c>
      <c r="D5067" s="5">
        <v>105000</v>
      </c>
      <c r="E5067" s="5">
        <v>0</v>
      </c>
      <c r="F5067" s="5">
        <f t="shared" si="629"/>
        <v>2520757400</v>
      </c>
      <c r="H5067" s="25" t="str">
        <f t="shared" si="630"/>
        <v>31</v>
      </c>
      <c r="I5067" s="25" t="str">
        <f t="shared" si="631"/>
        <v>10</v>
      </c>
      <c r="J5067" s="25" t="str">
        <f t="shared" si="632"/>
        <v>2018</v>
      </c>
      <c r="K5067" s="25" t="str">
        <f t="shared" si="633"/>
        <v>3</v>
      </c>
      <c r="L5067" s="25" t="str">
        <f t="shared" si="634"/>
        <v>301503</v>
      </c>
      <c r="M5067" s="25" t="str">
        <f t="shared" si="635"/>
        <v>CIPUTAT 1</v>
      </c>
    </row>
    <row r="5068" spans="2:13" x14ac:dyDescent="0.25">
      <c r="B5068" s="6">
        <v>43404</v>
      </c>
      <c r="C5068" s="4" t="s">
        <v>2825</v>
      </c>
      <c r="D5068" s="5">
        <v>45000</v>
      </c>
      <c r="E5068" s="5">
        <v>0</v>
      </c>
      <c r="F5068" s="5">
        <f t="shared" si="629"/>
        <v>2520802400</v>
      </c>
      <c r="H5068" s="25" t="str">
        <f t="shared" si="630"/>
        <v>31</v>
      </c>
      <c r="I5068" s="25" t="str">
        <f t="shared" si="631"/>
        <v>10</v>
      </c>
      <c r="J5068" s="25" t="str">
        <f t="shared" si="632"/>
        <v>2018</v>
      </c>
      <c r="K5068" s="25" t="str">
        <f t="shared" si="633"/>
        <v>3</v>
      </c>
      <c r="L5068" s="25" t="str">
        <f t="shared" si="634"/>
        <v>301511</v>
      </c>
      <c r="M5068" s="25" t="str">
        <f t="shared" si="635"/>
        <v>GEDONG 2</v>
      </c>
    </row>
    <row r="5069" spans="2:13" x14ac:dyDescent="0.25">
      <c r="B5069" s="6">
        <v>43404</v>
      </c>
      <c r="C5069" s="4" t="s">
        <v>2813</v>
      </c>
      <c r="D5069" s="5">
        <v>21500</v>
      </c>
      <c r="E5069" s="5">
        <v>0</v>
      </c>
      <c r="F5069" s="5">
        <f t="shared" si="629"/>
        <v>2520823900</v>
      </c>
      <c r="H5069" s="25" t="str">
        <f t="shared" si="630"/>
        <v>31</v>
      </c>
      <c r="I5069" s="25" t="str">
        <f t="shared" si="631"/>
        <v>10</v>
      </c>
      <c r="J5069" s="25" t="str">
        <f t="shared" si="632"/>
        <v>2018</v>
      </c>
      <c r="K5069" s="25" t="str">
        <f t="shared" si="633"/>
        <v>3</v>
      </c>
      <c r="L5069" s="25" t="str">
        <f t="shared" si="634"/>
        <v>301515</v>
      </c>
      <c r="M5069" s="25" t="str">
        <f t="shared" si="635"/>
        <v>DUKUH 1</v>
      </c>
    </row>
    <row r="5070" spans="2:13" x14ac:dyDescent="0.25">
      <c r="B5070" s="6">
        <v>43404</v>
      </c>
      <c r="C5070" s="4" t="s">
        <v>2824</v>
      </c>
      <c r="D5070" s="5">
        <v>45000</v>
      </c>
      <c r="E5070" s="5">
        <v>0</v>
      </c>
      <c r="F5070" s="5">
        <f t="shared" si="629"/>
        <v>2520868900</v>
      </c>
      <c r="H5070" s="25" t="str">
        <f t="shared" si="630"/>
        <v>31</v>
      </c>
      <c r="I5070" s="25" t="str">
        <f t="shared" si="631"/>
        <v>10</v>
      </c>
      <c r="J5070" s="25" t="str">
        <f t="shared" si="632"/>
        <v>2018</v>
      </c>
      <c r="K5070" s="25" t="str">
        <f t="shared" si="633"/>
        <v>3</v>
      </c>
      <c r="L5070" s="25" t="str">
        <f t="shared" si="634"/>
        <v>301506</v>
      </c>
      <c r="M5070" s="25" t="str">
        <f t="shared" si="635"/>
        <v>FATMAWATI 1</v>
      </c>
    </row>
    <row r="5071" spans="2:13" ht="15.75" thickBot="1" x14ac:dyDescent="0.3">
      <c r="B5071" s="60" t="s">
        <v>11</v>
      </c>
      <c r="C5071" s="61"/>
      <c r="D5071" s="62">
        <f>SUM(D2262:D5070)</f>
        <v>1459482000</v>
      </c>
      <c r="E5071" s="62">
        <f>SUM(E2262:E5070)</f>
        <v>0</v>
      </c>
      <c r="F5071" s="62">
        <f>F5070</f>
        <v>2520868900</v>
      </c>
    </row>
    <row r="5072" spans="2:13" x14ac:dyDescent="0.25">
      <c r="B5072" s="3" t="s">
        <v>2827</v>
      </c>
      <c r="C5072" s="4"/>
      <c r="D5072" s="5"/>
      <c r="E5072" s="5"/>
      <c r="F5072" s="5"/>
      <c r="H5072" s="16">
        <f>SUBTOTAL(9,D5073:D7464)</f>
        <v>1045963500</v>
      </c>
    </row>
    <row r="5073" spans="2:13" x14ac:dyDescent="0.25">
      <c r="B5073" s="56">
        <v>43405</v>
      </c>
      <c r="C5073" s="4" t="s">
        <v>2828</v>
      </c>
      <c r="D5073" s="5">
        <v>1380000</v>
      </c>
      <c r="E5073" s="5">
        <v>0</v>
      </c>
      <c r="F5073" s="5">
        <f>F5071+D5073-E5073</f>
        <v>2522248900</v>
      </c>
      <c r="H5073" s="25" t="str">
        <f t="shared" ref="H5073" si="636">MID(C5073,81,2)</f>
        <v>31</v>
      </c>
      <c r="I5073" s="25" t="str">
        <f t="shared" ref="I5073" si="637">MID(C5073,83,2)</f>
        <v>10</v>
      </c>
      <c r="J5073" s="25" t="str">
        <f t="shared" ref="J5073" si="638">MID(C5073,85,4)</f>
        <v>2018</v>
      </c>
      <c r="K5073" s="25" t="str">
        <f t="shared" ref="K5073" si="639">MID(C5073,90,1)</f>
        <v>1</v>
      </c>
      <c r="L5073" s="25" t="str">
        <f t="shared" ref="L5073" si="640">MID(C5073,92,6)</f>
        <v>301515</v>
      </c>
      <c r="M5073" s="25" t="str">
        <f t="shared" ref="M5073" si="641">MID(C5073,99,15)</f>
        <v>DUKUH 1</v>
      </c>
    </row>
    <row r="5074" spans="2:13" x14ac:dyDescent="0.25">
      <c r="B5074" s="56">
        <v>43405</v>
      </c>
      <c r="C5074" s="4" t="s">
        <v>2829</v>
      </c>
      <c r="D5074" s="5">
        <v>1785000</v>
      </c>
      <c r="E5074" s="5">
        <v>0</v>
      </c>
      <c r="F5074" s="5">
        <f>F5073+D5074-E5074</f>
        <v>2524033900</v>
      </c>
      <c r="H5074" s="25" t="str">
        <f t="shared" ref="H5074:H5137" si="642">MID(C5074,81,2)</f>
        <v>31</v>
      </c>
      <c r="I5074" s="25" t="str">
        <f t="shared" ref="I5074:I5137" si="643">MID(C5074,83,2)</f>
        <v>10</v>
      </c>
      <c r="J5074" s="25" t="str">
        <f t="shared" ref="J5074:J5137" si="644">MID(C5074,85,4)</f>
        <v>2018</v>
      </c>
      <c r="K5074" s="25" t="str">
        <f t="shared" ref="K5074:K5137" si="645">MID(C5074,90,1)</f>
        <v>1</v>
      </c>
      <c r="L5074" s="25" t="str">
        <f t="shared" ref="L5074:L5137" si="646">MID(C5074,92,6)</f>
        <v>301509</v>
      </c>
      <c r="M5074" s="25" t="str">
        <f t="shared" ref="M5074:M5137" si="647">MID(C5074,99,15)</f>
        <v>LT AGUNG 2</v>
      </c>
    </row>
    <row r="5075" spans="2:13" x14ac:dyDescent="0.25">
      <c r="B5075" s="56">
        <v>43405</v>
      </c>
      <c r="C5075" s="4" t="s">
        <v>2830</v>
      </c>
      <c r="D5075" s="5">
        <v>645000</v>
      </c>
      <c r="E5075" s="5">
        <v>0</v>
      </c>
      <c r="F5075" s="5">
        <f t="shared" ref="F5075:F5138" si="648">F5074+D5075-E5075</f>
        <v>2524678900</v>
      </c>
      <c r="H5075" s="25" t="str">
        <f t="shared" si="642"/>
        <v>31</v>
      </c>
      <c r="I5075" s="25" t="str">
        <f t="shared" si="643"/>
        <v>10</v>
      </c>
      <c r="J5075" s="25" t="str">
        <f t="shared" si="644"/>
        <v>2018</v>
      </c>
      <c r="K5075" s="25" t="str">
        <f t="shared" si="645"/>
        <v>1</v>
      </c>
      <c r="L5075" s="25" t="str">
        <f t="shared" si="646"/>
        <v>301503</v>
      </c>
      <c r="M5075" s="25" t="str">
        <f t="shared" si="647"/>
        <v>CIPUTAT 1</v>
      </c>
    </row>
    <row r="5076" spans="2:13" x14ac:dyDescent="0.25">
      <c r="B5076" s="56">
        <v>43405</v>
      </c>
      <c r="C5076" s="4" t="s">
        <v>2831</v>
      </c>
      <c r="D5076" s="5">
        <v>285000</v>
      </c>
      <c r="E5076" s="5">
        <v>0</v>
      </c>
      <c r="F5076" s="5">
        <f t="shared" si="648"/>
        <v>2524963900</v>
      </c>
      <c r="H5076" s="25" t="str">
        <f t="shared" si="642"/>
        <v>31</v>
      </c>
      <c r="I5076" s="25" t="str">
        <f t="shared" si="643"/>
        <v>10</v>
      </c>
      <c r="J5076" s="25" t="str">
        <f t="shared" si="644"/>
        <v>2018</v>
      </c>
      <c r="K5076" s="25" t="str">
        <f t="shared" si="645"/>
        <v>1</v>
      </c>
      <c r="L5076" s="25" t="str">
        <f t="shared" si="646"/>
        <v>301508</v>
      </c>
      <c r="M5076" s="25" t="str">
        <f t="shared" si="647"/>
        <v>AMPERA 1</v>
      </c>
    </row>
    <row r="5077" spans="2:13" x14ac:dyDescent="0.25">
      <c r="B5077" s="56">
        <v>43405</v>
      </c>
      <c r="C5077" s="4" t="s">
        <v>2832</v>
      </c>
      <c r="D5077" s="5">
        <v>3112500</v>
      </c>
      <c r="E5077" s="5">
        <v>0</v>
      </c>
      <c r="F5077" s="5">
        <f t="shared" si="648"/>
        <v>2528076400</v>
      </c>
      <c r="H5077" s="25" t="str">
        <f t="shared" si="642"/>
        <v>31</v>
      </c>
      <c r="I5077" s="25" t="str">
        <f t="shared" si="643"/>
        <v>10</v>
      </c>
      <c r="J5077" s="25" t="str">
        <f t="shared" si="644"/>
        <v>2018</v>
      </c>
      <c r="K5077" s="25" t="str">
        <f t="shared" si="645"/>
        <v>1</v>
      </c>
      <c r="L5077" s="25" t="str">
        <f t="shared" si="646"/>
        <v>301514</v>
      </c>
      <c r="M5077" s="25" t="str">
        <f t="shared" si="647"/>
        <v>PS REBO</v>
      </c>
    </row>
    <row r="5078" spans="2:13" x14ac:dyDescent="0.25">
      <c r="B5078" s="56">
        <v>43405</v>
      </c>
      <c r="C5078" s="4" t="s">
        <v>2833</v>
      </c>
      <c r="D5078" s="5">
        <v>1012500</v>
      </c>
      <c r="E5078" s="5">
        <v>0</v>
      </c>
      <c r="F5078" s="5">
        <f t="shared" si="648"/>
        <v>2529088900</v>
      </c>
      <c r="H5078" s="25" t="str">
        <f t="shared" si="642"/>
        <v>31</v>
      </c>
      <c r="I5078" s="25" t="str">
        <f t="shared" si="643"/>
        <v>10</v>
      </c>
      <c r="J5078" s="25" t="str">
        <f t="shared" si="644"/>
        <v>2018</v>
      </c>
      <c r="K5078" s="25" t="str">
        <f t="shared" si="645"/>
        <v>1</v>
      </c>
      <c r="L5078" s="25" t="str">
        <f t="shared" si="646"/>
        <v>301513</v>
      </c>
      <c r="M5078" s="25" t="str">
        <f t="shared" si="647"/>
        <v>KP RAMBUTAN</v>
      </c>
    </row>
    <row r="5079" spans="2:13" x14ac:dyDescent="0.25">
      <c r="B5079" s="56">
        <v>43405</v>
      </c>
      <c r="C5079" s="4" t="s">
        <v>2834</v>
      </c>
      <c r="D5079" s="5">
        <v>360000</v>
      </c>
      <c r="E5079" s="5">
        <v>0</v>
      </c>
      <c r="F5079" s="5">
        <f t="shared" si="648"/>
        <v>2529448900</v>
      </c>
      <c r="H5079" s="25" t="str">
        <f t="shared" si="642"/>
        <v>31</v>
      </c>
      <c r="I5079" s="25" t="str">
        <f t="shared" si="643"/>
        <v>10</v>
      </c>
      <c r="J5079" s="25" t="str">
        <f t="shared" si="644"/>
        <v>2018</v>
      </c>
      <c r="K5079" s="25" t="str">
        <f t="shared" si="645"/>
        <v>1</v>
      </c>
      <c r="L5079" s="25" t="str">
        <f t="shared" si="646"/>
        <v>301507</v>
      </c>
      <c r="M5079" s="25" t="str">
        <f t="shared" si="647"/>
        <v>AMPERA 2</v>
      </c>
    </row>
    <row r="5080" spans="2:13" x14ac:dyDescent="0.25">
      <c r="B5080" s="56">
        <v>43405</v>
      </c>
      <c r="C5080" s="4" t="s">
        <v>2835</v>
      </c>
      <c r="D5080" s="5">
        <v>180000</v>
      </c>
      <c r="E5080" s="5">
        <v>0</v>
      </c>
      <c r="F5080" s="5">
        <f t="shared" si="648"/>
        <v>2529628900</v>
      </c>
      <c r="H5080" s="25" t="str">
        <f t="shared" si="642"/>
        <v>31</v>
      </c>
      <c r="I5080" s="25" t="str">
        <f t="shared" si="643"/>
        <v>10</v>
      </c>
      <c r="J5080" s="25" t="str">
        <f t="shared" si="644"/>
        <v>2018</v>
      </c>
      <c r="K5080" s="25" t="str">
        <f t="shared" si="645"/>
        <v>1</v>
      </c>
      <c r="L5080" s="25" t="str">
        <f t="shared" si="646"/>
        <v>301510</v>
      </c>
      <c r="M5080" s="25" t="str">
        <f t="shared" si="647"/>
        <v>LT AGUNG 1</v>
      </c>
    </row>
    <row r="5081" spans="2:13" x14ac:dyDescent="0.25">
      <c r="B5081" s="56">
        <v>43405</v>
      </c>
      <c r="C5081" s="4" t="s">
        <v>2836</v>
      </c>
      <c r="D5081" s="5">
        <v>45000</v>
      </c>
      <c r="E5081" s="5">
        <v>0</v>
      </c>
      <c r="F5081" s="5">
        <f t="shared" si="648"/>
        <v>2529673900</v>
      </c>
      <c r="H5081" s="25" t="str">
        <f t="shared" si="642"/>
        <v>31</v>
      </c>
      <c r="I5081" s="25" t="str">
        <f t="shared" si="643"/>
        <v>10</v>
      </c>
      <c r="J5081" s="25" t="str">
        <f t="shared" si="644"/>
        <v>2018</v>
      </c>
      <c r="K5081" s="25" t="str">
        <f t="shared" si="645"/>
        <v>1</v>
      </c>
      <c r="L5081" s="25" t="str">
        <f t="shared" si="646"/>
        <v>301512</v>
      </c>
      <c r="M5081" s="25" t="str">
        <f t="shared" si="647"/>
        <v>GEDONG 1</v>
      </c>
    </row>
    <row r="5082" spans="2:13" x14ac:dyDescent="0.25">
      <c r="B5082" s="56">
        <v>43405</v>
      </c>
      <c r="C5082" s="4" t="s">
        <v>2831</v>
      </c>
      <c r="D5082" s="5">
        <v>675000</v>
      </c>
      <c r="E5082" s="5">
        <v>0</v>
      </c>
      <c r="F5082" s="5">
        <f t="shared" si="648"/>
        <v>2530348900</v>
      </c>
      <c r="H5082" s="25" t="str">
        <f t="shared" si="642"/>
        <v>31</v>
      </c>
      <c r="I5082" s="25" t="str">
        <f t="shared" si="643"/>
        <v>10</v>
      </c>
      <c r="J5082" s="25" t="str">
        <f t="shared" si="644"/>
        <v>2018</v>
      </c>
      <c r="K5082" s="25" t="str">
        <f t="shared" si="645"/>
        <v>1</v>
      </c>
      <c r="L5082" s="25" t="str">
        <f t="shared" si="646"/>
        <v>301508</v>
      </c>
      <c r="M5082" s="25" t="str">
        <f t="shared" si="647"/>
        <v>AMPERA 1</v>
      </c>
    </row>
    <row r="5083" spans="2:13" x14ac:dyDescent="0.25">
      <c r="B5083" s="56">
        <v>43405</v>
      </c>
      <c r="C5083" s="4" t="s">
        <v>2833</v>
      </c>
      <c r="D5083" s="5">
        <v>187500</v>
      </c>
      <c r="E5083" s="5">
        <v>0</v>
      </c>
      <c r="F5083" s="5">
        <f t="shared" si="648"/>
        <v>2530536400</v>
      </c>
      <c r="H5083" s="25" t="str">
        <f t="shared" si="642"/>
        <v>31</v>
      </c>
      <c r="I5083" s="25" t="str">
        <f t="shared" si="643"/>
        <v>10</v>
      </c>
      <c r="J5083" s="25" t="str">
        <f t="shared" si="644"/>
        <v>2018</v>
      </c>
      <c r="K5083" s="25" t="str">
        <f t="shared" si="645"/>
        <v>1</v>
      </c>
      <c r="L5083" s="25" t="str">
        <f t="shared" si="646"/>
        <v>301513</v>
      </c>
      <c r="M5083" s="25" t="str">
        <f t="shared" si="647"/>
        <v>KP RAMBUTAN</v>
      </c>
    </row>
    <row r="5084" spans="2:13" x14ac:dyDescent="0.25">
      <c r="B5084" s="56">
        <v>43405</v>
      </c>
      <c r="C5084" s="4" t="s">
        <v>2837</v>
      </c>
      <c r="D5084" s="5">
        <v>215000</v>
      </c>
      <c r="E5084" s="5">
        <v>0</v>
      </c>
      <c r="F5084" s="5">
        <f t="shared" si="648"/>
        <v>2530751400</v>
      </c>
      <c r="H5084" s="25" t="str">
        <f t="shared" si="642"/>
        <v>31</v>
      </c>
      <c r="I5084" s="25" t="str">
        <f t="shared" si="643"/>
        <v>10</v>
      </c>
      <c r="J5084" s="25" t="str">
        <f t="shared" si="644"/>
        <v>2018</v>
      </c>
      <c r="K5084" s="25" t="str">
        <f t="shared" si="645"/>
        <v>1</v>
      </c>
      <c r="L5084" s="25" t="str">
        <f t="shared" si="646"/>
        <v>301516</v>
      </c>
      <c r="M5084" s="25" t="str">
        <f t="shared" si="647"/>
        <v>DUKUH 3</v>
      </c>
    </row>
    <row r="5085" spans="2:13" x14ac:dyDescent="0.25">
      <c r="B5085" s="56">
        <v>43405</v>
      </c>
      <c r="C5085" s="4" t="s">
        <v>2838</v>
      </c>
      <c r="D5085" s="5">
        <v>420000</v>
      </c>
      <c r="E5085" s="5">
        <v>0</v>
      </c>
      <c r="F5085" s="5">
        <f t="shared" si="648"/>
        <v>2531171400</v>
      </c>
      <c r="H5085" s="25" t="str">
        <f t="shared" si="642"/>
        <v>31</v>
      </c>
      <c r="I5085" s="25" t="str">
        <f t="shared" si="643"/>
        <v>10</v>
      </c>
      <c r="J5085" s="25" t="str">
        <f t="shared" si="644"/>
        <v>2018</v>
      </c>
      <c r="K5085" s="25" t="str">
        <f t="shared" si="645"/>
        <v>1</v>
      </c>
      <c r="L5085" s="25" t="str">
        <f t="shared" si="646"/>
        <v>301504</v>
      </c>
      <c r="M5085" s="25" t="str">
        <f t="shared" si="647"/>
        <v>PD PINANG</v>
      </c>
    </row>
    <row r="5086" spans="2:13" x14ac:dyDescent="0.25">
      <c r="B5086" s="56">
        <v>43405</v>
      </c>
      <c r="C5086" s="4" t="s">
        <v>2830</v>
      </c>
      <c r="D5086" s="5">
        <v>180000</v>
      </c>
      <c r="E5086" s="5">
        <v>0</v>
      </c>
      <c r="F5086" s="5">
        <f t="shared" si="648"/>
        <v>2531351400</v>
      </c>
      <c r="H5086" s="25" t="str">
        <f t="shared" si="642"/>
        <v>31</v>
      </c>
      <c r="I5086" s="25" t="str">
        <f t="shared" si="643"/>
        <v>10</v>
      </c>
      <c r="J5086" s="25" t="str">
        <f t="shared" si="644"/>
        <v>2018</v>
      </c>
      <c r="K5086" s="25" t="str">
        <f t="shared" si="645"/>
        <v>1</v>
      </c>
      <c r="L5086" s="25" t="str">
        <f t="shared" si="646"/>
        <v>301503</v>
      </c>
      <c r="M5086" s="25" t="str">
        <f t="shared" si="647"/>
        <v>CIPUTAT 1</v>
      </c>
    </row>
    <row r="5087" spans="2:13" x14ac:dyDescent="0.25">
      <c r="B5087" s="56">
        <v>43405</v>
      </c>
      <c r="C5087" s="4" t="s">
        <v>2839</v>
      </c>
      <c r="D5087" s="5">
        <v>390000</v>
      </c>
      <c r="E5087" s="5">
        <v>0</v>
      </c>
      <c r="F5087" s="5">
        <f t="shared" si="648"/>
        <v>2531741400</v>
      </c>
      <c r="H5087" s="25" t="str">
        <f t="shared" si="642"/>
        <v>31</v>
      </c>
      <c r="I5087" s="25" t="str">
        <f t="shared" si="643"/>
        <v>10</v>
      </c>
      <c r="J5087" s="25" t="str">
        <f t="shared" si="644"/>
        <v>2018</v>
      </c>
      <c r="K5087" s="25" t="str">
        <f t="shared" si="645"/>
        <v>1</v>
      </c>
      <c r="L5087" s="25" t="str">
        <f t="shared" si="646"/>
        <v>301505</v>
      </c>
      <c r="M5087" s="25" t="str">
        <f t="shared" si="647"/>
        <v>FATMAWATI 2</v>
      </c>
    </row>
    <row r="5088" spans="2:13" x14ac:dyDescent="0.25">
      <c r="B5088" s="56">
        <v>43405</v>
      </c>
      <c r="C5088" s="4" t="s">
        <v>2840</v>
      </c>
      <c r="D5088" s="5">
        <v>210000</v>
      </c>
      <c r="E5088" s="5">
        <v>0</v>
      </c>
      <c r="F5088" s="5">
        <f t="shared" si="648"/>
        <v>2531951400</v>
      </c>
      <c r="H5088" s="25" t="str">
        <f t="shared" si="642"/>
        <v>31</v>
      </c>
      <c r="I5088" s="25" t="str">
        <f t="shared" si="643"/>
        <v>10</v>
      </c>
      <c r="J5088" s="25" t="str">
        <f t="shared" si="644"/>
        <v>2018</v>
      </c>
      <c r="K5088" s="25" t="str">
        <f t="shared" si="645"/>
        <v>1</v>
      </c>
      <c r="L5088" s="25" t="str">
        <f t="shared" si="646"/>
        <v>301506</v>
      </c>
      <c r="M5088" s="25" t="str">
        <f t="shared" si="647"/>
        <v>FATMAWATI 1</v>
      </c>
    </row>
    <row r="5089" spans="2:13" x14ac:dyDescent="0.25">
      <c r="B5089" s="56">
        <v>43405</v>
      </c>
      <c r="C5089" s="4" t="s">
        <v>2841</v>
      </c>
      <c r="D5089" s="5">
        <v>270000</v>
      </c>
      <c r="E5089" s="5">
        <v>0</v>
      </c>
      <c r="F5089" s="5">
        <f t="shared" si="648"/>
        <v>2532221400</v>
      </c>
      <c r="H5089" s="25" t="str">
        <f t="shared" si="642"/>
        <v>31</v>
      </c>
      <c r="I5089" s="25" t="str">
        <f t="shared" si="643"/>
        <v>10</v>
      </c>
      <c r="J5089" s="25" t="str">
        <f t="shared" si="644"/>
        <v>2018</v>
      </c>
      <c r="K5089" s="25" t="str">
        <f t="shared" si="645"/>
        <v>1</v>
      </c>
      <c r="L5089" s="25" t="str">
        <f t="shared" si="646"/>
        <v>301511</v>
      </c>
      <c r="M5089" s="25" t="str">
        <f t="shared" si="647"/>
        <v>GEDONG 2</v>
      </c>
    </row>
    <row r="5090" spans="2:13" x14ac:dyDescent="0.25">
      <c r="B5090" s="56">
        <v>43405</v>
      </c>
      <c r="C5090" s="4" t="s">
        <v>2841</v>
      </c>
      <c r="D5090" s="5">
        <v>1552500</v>
      </c>
      <c r="E5090" s="5">
        <v>0</v>
      </c>
      <c r="F5090" s="5">
        <f t="shared" si="648"/>
        <v>2533773900</v>
      </c>
      <c r="H5090" s="25" t="str">
        <f t="shared" si="642"/>
        <v>31</v>
      </c>
      <c r="I5090" s="25" t="str">
        <f t="shared" si="643"/>
        <v>10</v>
      </c>
      <c r="J5090" s="25" t="str">
        <f t="shared" si="644"/>
        <v>2018</v>
      </c>
      <c r="K5090" s="25" t="str">
        <f t="shared" si="645"/>
        <v>1</v>
      </c>
      <c r="L5090" s="25" t="str">
        <f t="shared" si="646"/>
        <v>301511</v>
      </c>
      <c r="M5090" s="25" t="str">
        <f t="shared" si="647"/>
        <v>GEDONG 2</v>
      </c>
    </row>
    <row r="5091" spans="2:13" x14ac:dyDescent="0.25">
      <c r="B5091" s="56">
        <v>43405</v>
      </c>
      <c r="C5091" s="4" t="s">
        <v>2837</v>
      </c>
      <c r="D5091" s="5">
        <v>930000</v>
      </c>
      <c r="E5091" s="5">
        <v>0</v>
      </c>
      <c r="F5091" s="5">
        <f t="shared" si="648"/>
        <v>2534703900</v>
      </c>
      <c r="H5091" s="25" t="str">
        <f t="shared" si="642"/>
        <v>31</v>
      </c>
      <c r="I5091" s="25" t="str">
        <f t="shared" si="643"/>
        <v>10</v>
      </c>
      <c r="J5091" s="25" t="str">
        <f t="shared" si="644"/>
        <v>2018</v>
      </c>
      <c r="K5091" s="25" t="str">
        <f t="shared" si="645"/>
        <v>1</v>
      </c>
      <c r="L5091" s="25" t="str">
        <f t="shared" si="646"/>
        <v>301516</v>
      </c>
      <c r="M5091" s="25" t="str">
        <f t="shared" si="647"/>
        <v>DUKUH 3</v>
      </c>
    </row>
    <row r="5092" spans="2:13" x14ac:dyDescent="0.25">
      <c r="B5092" s="56">
        <v>43405</v>
      </c>
      <c r="C5092" s="4" t="s">
        <v>2834</v>
      </c>
      <c r="D5092" s="5">
        <v>735000</v>
      </c>
      <c r="E5092" s="5">
        <v>0</v>
      </c>
      <c r="F5092" s="5">
        <f t="shared" si="648"/>
        <v>2535438900</v>
      </c>
      <c r="H5092" s="25" t="str">
        <f t="shared" si="642"/>
        <v>31</v>
      </c>
      <c r="I5092" s="25" t="str">
        <f t="shared" si="643"/>
        <v>10</v>
      </c>
      <c r="J5092" s="25" t="str">
        <f t="shared" si="644"/>
        <v>2018</v>
      </c>
      <c r="K5092" s="25" t="str">
        <f t="shared" si="645"/>
        <v>1</v>
      </c>
      <c r="L5092" s="25" t="str">
        <f t="shared" si="646"/>
        <v>301507</v>
      </c>
      <c r="M5092" s="25" t="str">
        <f t="shared" si="647"/>
        <v>AMPERA 2</v>
      </c>
    </row>
    <row r="5093" spans="2:13" x14ac:dyDescent="0.25">
      <c r="B5093" s="56">
        <v>43405</v>
      </c>
      <c r="C5093" s="4" t="s">
        <v>2829</v>
      </c>
      <c r="D5093" s="5">
        <v>420000</v>
      </c>
      <c r="E5093" s="5">
        <v>0</v>
      </c>
      <c r="F5093" s="5">
        <f t="shared" si="648"/>
        <v>2535858900</v>
      </c>
      <c r="H5093" s="25" t="str">
        <f t="shared" si="642"/>
        <v>31</v>
      </c>
      <c r="I5093" s="25" t="str">
        <f t="shared" si="643"/>
        <v>10</v>
      </c>
      <c r="J5093" s="25" t="str">
        <f t="shared" si="644"/>
        <v>2018</v>
      </c>
      <c r="K5093" s="25" t="str">
        <f t="shared" si="645"/>
        <v>1</v>
      </c>
      <c r="L5093" s="25" t="str">
        <f t="shared" si="646"/>
        <v>301509</v>
      </c>
      <c r="M5093" s="25" t="str">
        <f t="shared" si="647"/>
        <v>LT AGUNG 2</v>
      </c>
    </row>
    <row r="5094" spans="2:13" x14ac:dyDescent="0.25">
      <c r="B5094" s="56">
        <v>43405</v>
      </c>
      <c r="C5094" s="4" t="s">
        <v>2839</v>
      </c>
      <c r="D5094" s="5">
        <v>405000</v>
      </c>
      <c r="E5094" s="5">
        <v>0</v>
      </c>
      <c r="F5094" s="5">
        <f t="shared" si="648"/>
        <v>2536263900</v>
      </c>
      <c r="H5094" s="25" t="str">
        <f t="shared" si="642"/>
        <v>31</v>
      </c>
      <c r="I5094" s="25" t="str">
        <f t="shared" si="643"/>
        <v>10</v>
      </c>
      <c r="J5094" s="25" t="str">
        <f t="shared" si="644"/>
        <v>2018</v>
      </c>
      <c r="K5094" s="25" t="str">
        <f t="shared" si="645"/>
        <v>1</v>
      </c>
      <c r="L5094" s="25" t="str">
        <f t="shared" si="646"/>
        <v>301505</v>
      </c>
      <c r="M5094" s="25" t="str">
        <f t="shared" si="647"/>
        <v>FATMAWATI 2</v>
      </c>
    </row>
    <row r="5095" spans="2:13" x14ac:dyDescent="0.25">
      <c r="B5095" s="56">
        <v>43405</v>
      </c>
      <c r="C5095" s="4" t="s">
        <v>2836</v>
      </c>
      <c r="D5095" s="5">
        <v>480000</v>
      </c>
      <c r="E5095" s="5">
        <v>0</v>
      </c>
      <c r="F5095" s="5">
        <f t="shared" si="648"/>
        <v>2536743900</v>
      </c>
      <c r="H5095" s="25" t="str">
        <f t="shared" si="642"/>
        <v>31</v>
      </c>
      <c r="I5095" s="25" t="str">
        <f t="shared" si="643"/>
        <v>10</v>
      </c>
      <c r="J5095" s="25" t="str">
        <f t="shared" si="644"/>
        <v>2018</v>
      </c>
      <c r="K5095" s="25" t="str">
        <f t="shared" si="645"/>
        <v>1</v>
      </c>
      <c r="L5095" s="25" t="str">
        <f t="shared" si="646"/>
        <v>301512</v>
      </c>
      <c r="M5095" s="25" t="str">
        <f t="shared" si="647"/>
        <v>GEDONG 1</v>
      </c>
    </row>
    <row r="5096" spans="2:13" x14ac:dyDescent="0.25">
      <c r="B5096" s="56">
        <v>43405</v>
      </c>
      <c r="C5096" s="4" t="s">
        <v>2832</v>
      </c>
      <c r="D5096" s="5">
        <v>345000</v>
      </c>
      <c r="E5096" s="5">
        <v>0</v>
      </c>
      <c r="F5096" s="5">
        <f t="shared" si="648"/>
        <v>2537088900</v>
      </c>
      <c r="H5096" s="25" t="str">
        <f t="shared" si="642"/>
        <v>31</v>
      </c>
      <c r="I5096" s="25" t="str">
        <f t="shared" si="643"/>
        <v>10</v>
      </c>
      <c r="J5096" s="25" t="str">
        <f t="shared" si="644"/>
        <v>2018</v>
      </c>
      <c r="K5096" s="25" t="str">
        <f t="shared" si="645"/>
        <v>1</v>
      </c>
      <c r="L5096" s="25" t="str">
        <f t="shared" si="646"/>
        <v>301514</v>
      </c>
      <c r="M5096" s="25" t="str">
        <f t="shared" si="647"/>
        <v>PS REBO</v>
      </c>
    </row>
    <row r="5097" spans="2:13" x14ac:dyDescent="0.25">
      <c r="B5097" s="56">
        <v>43405</v>
      </c>
      <c r="C5097" s="4" t="s">
        <v>2835</v>
      </c>
      <c r="D5097" s="5">
        <v>1200000</v>
      </c>
      <c r="E5097" s="5">
        <v>0</v>
      </c>
      <c r="F5097" s="5">
        <f t="shared" si="648"/>
        <v>2538288900</v>
      </c>
      <c r="H5097" s="25" t="str">
        <f t="shared" si="642"/>
        <v>31</v>
      </c>
      <c r="I5097" s="25" t="str">
        <f t="shared" si="643"/>
        <v>10</v>
      </c>
      <c r="J5097" s="25" t="str">
        <f t="shared" si="644"/>
        <v>2018</v>
      </c>
      <c r="K5097" s="25" t="str">
        <f t="shared" si="645"/>
        <v>1</v>
      </c>
      <c r="L5097" s="25" t="str">
        <f t="shared" si="646"/>
        <v>301510</v>
      </c>
      <c r="M5097" s="25" t="str">
        <f t="shared" si="647"/>
        <v>LT AGUNG 1</v>
      </c>
    </row>
    <row r="5098" spans="2:13" x14ac:dyDescent="0.25">
      <c r="B5098" s="56">
        <v>43405</v>
      </c>
      <c r="C5098" s="4" t="s">
        <v>2838</v>
      </c>
      <c r="D5098" s="5">
        <v>840000</v>
      </c>
      <c r="E5098" s="5">
        <v>0</v>
      </c>
      <c r="F5098" s="5">
        <f t="shared" si="648"/>
        <v>2539128900</v>
      </c>
      <c r="H5098" s="25" t="str">
        <f t="shared" si="642"/>
        <v>31</v>
      </c>
      <c r="I5098" s="25" t="str">
        <f t="shared" si="643"/>
        <v>10</v>
      </c>
      <c r="J5098" s="25" t="str">
        <f t="shared" si="644"/>
        <v>2018</v>
      </c>
      <c r="K5098" s="25" t="str">
        <f t="shared" si="645"/>
        <v>1</v>
      </c>
      <c r="L5098" s="25" t="str">
        <f t="shared" si="646"/>
        <v>301504</v>
      </c>
      <c r="M5098" s="25" t="str">
        <f t="shared" si="647"/>
        <v>PD PINANG</v>
      </c>
    </row>
    <row r="5099" spans="2:13" x14ac:dyDescent="0.25">
      <c r="B5099" s="56">
        <v>43405</v>
      </c>
      <c r="C5099" s="4" t="s">
        <v>2840</v>
      </c>
      <c r="D5099" s="5">
        <v>960000</v>
      </c>
      <c r="E5099" s="5">
        <v>0</v>
      </c>
      <c r="F5099" s="5">
        <f t="shared" si="648"/>
        <v>2540088900</v>
      </c>
      <c r="H5099" s="25" t="str">
        <f t="shared" si="642"/>
        <v>31</v>
      </c>
      <c r="I5099" s="25" t="str">
        <f t="shared" si="643"/>
        <v>10</v>
      </c>
      <c r="J5099" s="25" t="str">
        <f t="shared" si="644"/>
        <v>2018</v>
      </c>
      <c r="K5099" s="25" t="str">
        <f t="shared" si="645"/>
        <v>1</v>
      </c>
      <c r="L5099" s="25" t="str">
        <f t="shared" si="646"/>
        <v>301506</v>
      </c>
      <c r="M5099" s="25" t="str">
        <f t="shared" si="647"/>
        <v>FATMAWATI 1</v>
      </c>
    </row>
    <row r="5100" spans="2:13" x14ac:dyDescent="0.25">
      <c r="B5100" s="56">
        <v>43405</v>
      </c>
      <c r="C5100" s="4" t="s">
        <v>2842</v>
      </c>
      <c r="D5100" s="5">
        <v>165000</v>
      </c>
      <c r="E5100" s="5">
        <v>0</v>
      </c>
      <c r="F5100" s="5">
        <f t="shared" si="648"/>
        <v>2540253900</v>
      </c>
      <c r="H5100" s="25" t="str">
        <f t="shared" si="642"/>
        <v>31</v>
      </c>
      <c r="I5100" s="25" t="str">
        <f t="shared" si="643"/>
        <v>10</v>
      </c>
      <c r="J5100" s="25" t="str">
        <f t="shared" si="644"/>
        <v>2018</v>
      </c>
      <c r="K5100" s="25" t="str">
        <f t="shared" si="645"/>
        <v>1</v>
      </c>
      <c r="L5100" s="25" t="str">
        <f t="shared" si="646"/>
        <v>301534</v>
      </c>
      <c r="M5100" s="25" t="str">
        <f t="shared" si="647"/>
        <v>LT AGUNG 3</v>
      </c>
    </row>
    <row r="5101" spans="2:13" x14ac:dyDescent="0.25">
      <c r="B5101" s="56">
        <v>43405</v>
      </c>
      <c r="C5101" s="4" t="s">
        <v>2828</v>
      </c>
      <c r="D5101" s="5">
        <v>258000</v>
      </c>
      <c r="E5101" s="5">
        <v>0</v>
      </c>
      <c r="F5101" s="5">
        <f t="shared" si="648"/>
        <v>2540511900</v>
      </c>
      <c r="H5101" s="25" t="str">
        <f t="shared" si="642"/>
        <v>31</v>
      </c>
      <c r="I5101" s="25" t="str">
        <f t="shared" si="643"/>
        <v>10</v>
      </c>
      <c r="J5101" s="25" t="str">
        <f t="shared" si="644"/>
        <v>2018</v>
      </c>
      <c r="K5101" s="25" t="str">
        <f t="shared" si="645"/>
        <v>1</v>
      </c>
      <c r="L5101" s="25" t="str">
        <f t="shared" si="646"/>
        <v>301515</v>
      </c>
      <c r="M5101" s="25" t="str">
        <f t="shared" si="647"/>
        <v>DUKUH 1</v>
      </c>
    </row>
    <row r="5102" spans="2:13" x14ac:dyDescent="0.25">
      <c r="B5102" s="56">
        <v>43405</v>
      </c>
      <c r="C5102" s="4" t="s">
        <v>2843</v>
      </c>
      <c r="D5102" s="5">
        <v>135000</v>
      </c>
      <c r="E5102" s="5">
        <v>0</v>
      </c>
      <c r="F5102" s="5">
        <f t="shared" si="648"/>
        <v>2540646900</v>
      </c>
      <c r="H5102" s="25" t="str">
        <f t="shared" si="642"/>
        <v>01</v>
      </c>
      <c r="I5102" s="25" t="str">
        <f t="shared" si="643"/>
        <v>11</v>
      </c>
      <c r="J5102" s="25" t="str">
        <f t="shared" si="644"/>
        <v>2018</v>
      </c>
      <c r="K5102" s="25" t="str">
        <f t="shared" si="645"/>
        <v>3</v>
      </c>
      <c r="L5102" s="25" t="str">
        <f t="shared" si="646"/>
        <v>301508</v>
      </c>
      <c r="M5102" s="25" t="str">
        <f t="shared" si="647"/>
        <v>AMPERA 1</v>
      </c>
    </row>
    <row r="5103" spans="2:13" x14ac:dyDescent="0.25">
      <c r="B5103" s="56">
        <v>43405</v>
      </c>
      <c r="C5103" s="4" t="s">
        <v>2843</v>
      </c>
      <c r="D5103" s="5">
        <v>165000</v>
      </c>
      <c r="E5103" s="5">
        <v>0</v>
      </c>
      <c r="F5103" s="5">
        <f t="shared" si="648"/>
        <v>2540811900</v>
      </c>
      <c r="H5103" s="25" t="str">
        <f t="shared" si="642"/>
        <v>01</v>
      </c>
      <c r="I5103" s="25" t="str">
        <f t="shared" si="643"/>
        <v>11</v>
      </c>
      <c r="J5103" s="25" t="str">
        <f t="shared" si="644"/>
        <v>2018</v>
      </c>
      <c r="K5103" s="25" t="str">
        <f t="shared" si="645"/>
        <v>3</v>
      </c>
      <c r="L5103" s="25" t="str">
        <f t="shared" si="646"/>
        <v>301508</v>
      </c>
      <c r="M5103" s="25" t="str">
        <f t="shared" si="647"/>
        <v>AMPERA 1</v>
      </c>
    </row>
    <row r="5104" spans="2:13" x14ac:dyDescent="0.25">
      <c r="B5104" s="56">
        <v>43405</v>
      </c>
      <c r="C5104" s="4" t="s">
        <v>2844</v>
      </c>
      <c r="D5104" s="5">
        <v>60000</v>
      </c>
      <c r="E5104" s="5">
        <v>0</v>
      </c>
      <c r="F5104" s="5">
        <f t="shared" si="648"/>
        <v>2540871900</v>
      </c>
      <c r="H5104" s="25" t="str">
        <f t="shared" si="642"/>
        <v>01</v>
      </c>
      <c r="I5104" s="25" t="str">
        <f t="shared" si="643"/>
        <v>11</v>
      </c>
      <c r="J5104" s="25" t="str">
        <f t="shared" si="644"/>
        <v>2018</v>
      </c>
      <c r="K5104" s="25" t="str">
        <f t="shared" si="645"/>
        <v>3</v>
      </c>
      <c r="L5104" s="25" t="str">
        <f t="shared" si="646"/>
        <v>301509</v>
      </c>
      <c r="M5104" s="25" t="str">
        <f t="shared" si="647"/>
        <v>LT AGUNG 2</v>
      </c>
    </row>
    <row r="5105" spans="2:13" x14ac:dyDescent="0.25">
      <c r="B5105" s="56">
        <v>43405</v>
      </c>
      <c r="C5105" s="4" t="s">
        <v>2845</v>
      </c>
      <c r="D5105" s="5">
        <v>15000</v>
      </c>
      <c r="E5105" s="5">
        <v>0</v>
      </c>
      <c r="F5105" s="5">
        <f t="shared" si="648"/>
        <v>2540886900</v>
      </c>
      <c r="H5105" s="25" t="str">
        <f t="shared" si="642"/>
        <v>01</v>
      </c>
      <c r="I5105" s="25" t="str">
        <f t="shared" si="643"/>
        <v>11</v>
      </c>
      <c r="J5105" s="25" t="str">
        <f t="shared" si="644"/>
        <v>2018</v>
      </c>
      <c r="K5105" s="25" t="str">
        <f t="shared" si="645"/>
        <v>3</v>
      </c>
      <c r="L5105" s="25" t="str">
        <f t="shared" si="646"/>
        <v>301513</v>
      </c>
      <c r="M5105" s="25" t="str">
        <f t="shared" si="647"/>
        <v>KP RAMBUTAN</v>
      </c>
    </row>
    <row r="5106" spans="2:13" x14ac:dyDescent="0.25">
      <c r="B5106" s="56">
        <v>43405</v>
      </c>
      <c r="C5106" s="4" t="s">
        <v>2846</v>
      </c>
      <c r="D5106" s="5">
        <v>75000</v>
      </c>
      <c r="E5106" s="5">
        <v>0</v>
      </c>
      <c r="F5106" s="5">
        <f t="shared" si="648"/>
        <v>2540961900</v>
      </c>
      <c r="H5106" s="25" t="str">
        <f t="shared" si="642"/>
        <v>01</v>
      </c>
      <c r="I5106" s="25" t="str">
        <f t="shared" si="643"/>
        <v>11</v>
      </c>
      <c r="J5106" s="25" t="str">
        <f t="shared" si="644"/>
        <v>2018</v>
      </c>
      <c r="K5106" s="25" t="str">
        <f t="shared" si="645"/>
        <v>3</v>
      </c>
      <c r="L5106" s="25" t="str">
        <f t="shared" si="646"/>
        <v>301510</v>
      </c>
      <c r="M5106" s="25" t="str">
        <f t="shared" si="647"/>
        <v>LT AGUNG 1</v>
      </c>
    </row>
    <row r="5107" spans="2:13" x14ac:dyDescent="0.25">
      <c r="B5107" s="56">
        <v>43405</v>
      </c>
      <c r="C5107" s="4" t="s">
        <v>2847</v>
      </c>
      <c r="D5107" s="5">
        <v>15000</v>
      </c>
      <c r="E5107" s="5">
        <v>0</v>
      </c>
      <c r="F5107" s="5">
        <f t="shared" si="648"/>
        <v>2540976900</v>
      </c>
      <c r="H5107" s="25" t="str">
        <f t="shared" si="642"/>
        <v>01</v>
      </c>
      <c r="I5107" s="25" t="str">
        <f t="shared" si="643"/>
        <v>11</v>
      </c>
      <c r="J5107" s="25" t="str">
        <f t="shared" si="644"/>
        <v>2018</v>
      </c>
      <c r="K5107" s="25" t="str">
        <f t="shared" si="645"/>
        <v>3</v>
      </c>
      <c r="L5107" s="25" t="str">
        <f t="shared" si="646"/>
        <v>301507</v>
      </c>
      <c r="M5107" s="25" t="str">
        <f t="shared" si="647"/>
        <v>AMPERA 2</v>
      </c>
    </row>
    <row r="5108" spans="2:13" x14ac:dyDescent="0.25">
      <c r="B5108" s="56">
        <v>43405</v>
      </c>
      <c r="C5108" s="4" t="s">
        <v>2848</v>
      </c>
      <c r="D5108" s="5">
        <v>165000</v>
      </c>
      <c r="E5108" s="5">
        <v>0</v>
      </c>
      <c r="F5108" s="5">
        <f t="shared" si="648"/>
        <v>2541141900</v>
      </c>
      <c r="H5108" s="25" t="str">
        <f t="shared" si="642"/>
        <v>01</v>
      </c>
      <c r="I5108" s="25" t="str">
        <f t="shared" si="643"/>
        <v>11</v>
      </c>
      <c r="J5108" s="25" t="str">
        <f t="shared" si="644"/>
        <v>2018</v>
      </c>
      <c r="K5108" s="25" t="str">
        <f t="shared" si="645"/>
        <v>3</v>
      </c>
      <c r="L5108" s="25" t="str">
        <f t="shared" si="646"/>
        <v>301511</v>
      </c>
      <c r="M5108" s="25" t="str">
        <f t="shared" si="647"/>
        <v>GEDONG 2</v>
      </c>
    </row>
    <row r="5109" spans="2:13" x14ac:dyDescent="0.25">
      <c r="B5109" s="56">
        <v>43405</v>
      </c>
      <c r="C5109" s="4" t="s">
        <v>2849</v>
      </c>
      <c r="D5109" s="5">
        <v>60000</v>
      </c>
      <c r="E5109" s="5">
        <v>0</v>
      </c>
      <c r="F5109" s="5">
        <f t="shared" si="648"/>
        <v>2541201900</v>
      </c>
      <c r="H5109" s="25" t="str">
        <f t="shared" si="642"/>
        <v>01</v>
      </c>
      <c r="I5109" s="25" t="str">
        <f t="shared" si="643"/>
        <v>11</v>
      </c>
      <c r="J5109" s="25" t="str">
        <f t="shared" si="644"/>
        <v>2018</v>
      </c>
      <c r="K5109" s="25" t="str">
        <f t="shared" si="645"/>
        <v>3</v>
      </c>
      <c r="L5109" s="25" t="str">
        <f t="shared" si="646"/>
        <v>301505</v>
      </c>
      <c r="M5109" s="25" t="str">
        <f t="shared" si="647"/>
        <v>FATMAWATI 2</v>
      </c>
    </row>
    <row r="5110" spans="2:13" x14ac:dyDescent="0.25">
      <c r="B5110" s="56">
        <v>43405</v>
      </c>
      <c r="C5110" s="4" t="s">
        <v>2850</v>
      </c>
      <c r="D5110" s="5">
        <v>352500</v>
      </c>
      <c r="E5110" s="5">
        <v>0</v>
      </c>
      <c r="F5110" s="5">
        <f t="shared" si="648"/>
        <v>2541554400</v>
      </c>
      <c r="H5110" s="25" t="str">
        <f t="shared" si="642"/>
        <v>01</v>
      </c>
      <c r="I5110" s="25" t="str">
        <f t="shared" si="643"/>
        <v>11</v>
      </c>
      <c r="J5110" s="25" t="str">
        <f t="shared" si="644"/>
        <v>2018</v>
      </c>
      <c r="K5110" s="25" t="str">
        <f t="shared" si="645"/>
        <v>3</v>
      </c>
      <c r="L5110" s="25" t="str">
        <f t="shared" si="646"/>
        <v>301514</v>
      </c>
      <c r="M5110" s="25" t="str">
        <f t="shared" si="647"/>
        <v>PS REBO</v>
      </c>
    </row>
    <row r="5111" spans="2:13" x14ac:dyDescent="0.25">
      <c r="B5111" s="56">
        <v>43405</v>
      </c>
      <c r="C5111" s="4" t="s">
        <v>2851</v>
      </c>
      <c r="D5111" s="5">
        <v>60000</v>
      </c>
      <c r="E5111" s="5">
        <v>0</v>
      </c>
      <c r="F5111" s="5">
        <f t="shared" si="648"/>
        <v>2541614400</v>
      </c>
      <c r="H5111" s="25" t="str">
        <f t="shared" si="642"/>
        <v>01</v>
      </c>
      <c r="I5111" s="25" t="str">
        <f t="shared" si="643"/>
        <v>11</v>
      </c>
      <c r="J5111" s="25" t="str">
        <f t="shared" si="644"/>
        <v>2018</v>
      </c>
      <c r="K5111" s="25" t="str">
        <f t="shared" si="645"/>
        <v>3</v>
      </c>
      <c r="L5111" s="25" t="str">
        <f t="shared" si="646"/>
        <v>301503</v>
      </c>
      <c r="M5111" s="25" t="str">
        <f t="shared" si="647"/>
        <v>CIPUTAT 1</v>
      </c>
    </row>
    <row r="5112" spans="2:13" x14ac:dyDescent="0.25">
      <c r="B5112" s="56">
        <v>43405</v>
      </c>
      <c r="C5112" s="4" t="s">
        <v>2847</v>
      </c>
      <c r="D5112" s="5">
        <v>75000</v>
      </c>
      <c r="E5112" s="5">
        <v>0</v>
      </c>
      <c r="F5112" s="5">
        <f t="shared" si="648"/>
        <v>2541689400</v>
      </c>
      <c r="H5112" s="25" t="str">
        <f t="shared" si="642"/>
        <v>01</v>
      </c>
      <c r="I5112" s="25" t="str">
        <f t="shared" si="643"/>
        <v>11</v>
      </c>
      <c r="J5112" s="25" t="str">
        <f t="shared" si="644"/>
        <v>2018</v>
      </c>
      <c r="K5112" s="25" t="str">
        <f t="shared" si="645"/>
        <v>3</v>
      </c>
      <c r="L5112" s="25" t="str">
        <f t="shared" si="646"/>
        <v>301507</v>
      </c>
      <c r="M5112" s="25" t="str">
        <f t="shared" si="647"/>
        <v>AMPERA 2</v>
      </c>
    </row>
    <row r="5113" spans="2:13" x14ac:dyDescent="0.25">
      <c r="B5113" s="56">
        <v>43405</v>
      </c>
      <c r="C5113" s="4" t="s">
        <v>2844</v>
      </c>
      <c r="D5113" s="5">
        <v>360000</v>
      </c>
      <c r="E5113" s="5">
        <v>0</v>
      </c>
      <c r="F5113" s="5">
        <f t="shared" si="648"/>
        <v>2542049400</v>
      </c>
      <c r="H5113" s="25" t="str">
        <f t="shared" si="642"/>
        <v>01</v>
      </c>
      <c r="I5113" s="25" t="str">
        <f t="shared" si="643"/>
        <v>11</v>
      </c>
      <c r="J5113" s="25" t="str">
        <f t="shared" si="644"/>
        <v>2018</v>
      </c>
      <c r="K5113" s="25" t="str">
        <f t="shared" si="645"/>
        <v>3</v>
      </c>
      <c r="L5113" s="25" t="str">
        <f t="shared" si="646"/>
        <v>301509</v>
      </c>
      <c r="M5113" s="25" t="str">
        <f t="shared" si="647"/>
        <v>LT AGUNG 2</v>
      </c>
    </row>
    <row r="5114" spans="2:13" x14ac:dyDescent="0.25">
      <c r="B5114" s="56">
        <v>43405</v>
      </c>
      <c r="C5114" s="4" t="s">
        <v>2850</v>
      </c>
      <c r="D5114" s="5">
        <v>52500</v>
      </c>
      <c r="E5114" s="5">
        <v>0</v>
      </c>
      <c r="F5114" s="5">
        <f t="shared" si="648"/>
        <v>2542101900</v>
      </c>
      <c r="H5114" s="25" t="str">
        <f t="shared" si="642"/>
        <v>01</v>
      </c>
      <c r="I5114" s="25" t="str">
        <f t="shared" si="643"/>
        <v>11</v>
      </c>
      <c r="J5114" s="25" t="str">
        <f t="shared" si="644"/>
        <v>2018</v>
      </c>
      <c r="K5114" s="25" t="str">
        <f t="shared" si="645"/>
        <v>3</v>
      </c>
      <c r="L5114" s="25" t="str">
        <f t="shared" si="646"/>
        <v>301514</v>
      </c>
      <c r="M5114" s="25" t="str">
        <f t="shared" si="647"/>
        <v>PS REBO</v>
      </c>
    </row>
    <row r="5115" spans="2:13" x14ac:dyDescent="0.25">
      <c r="B5115" s="56">
        <v>43405</v>
      </c>
      <c r="C5115" s="4" t="s">
        <v>2845</v>
      </c>
      <c r="D5115" s="5">
        <v>90000</v>
      </c>
      <c r="E5115" s="5">
        <v>0</v>
      </c>
      <c r="F5115" s="5">
        <f t="shared" si="648"/>
        <v>2542191900</v>
      </c>
      <c r="H5115" s="25" t="str">
        <f t="shared" si="642"/>
        <v>01</v>
      </c>
      <c r="I5115" s="25" t="str">
        <f t="shared" si="643"/>
        <v>11</v>
      </c>
      <c r="J5115" s="25" t="str">
        <f t="shared" si="644"/>
        <v>2018</v>
      </c>
      <c r="K5115" s="25" t="str">
        <f t="shared" si="645"/>
        <v>3</v>
      </c>
      <c r="L5115" s="25" t="str">
        <f t="shared" si="646"/>
        <v>301513</v>
      </c>
      <c r="M5115" s="25" t="str">
        <f t="shared" si="647"/>
        <v>KP RAMBUTAN</v>
      </c>
    </row>
    <row r="5116" spans="2:13" x14ac:dyDescent="0.25">
      <c r="B5116" s="56">
        <v>43405</v>
      </c>
      <c r="C5116" s="4" t="s">
        <v>2852</v>
      </c>
      <c r="D5116" s="5">
        <v>60000</v>
      </c>
      <c r="E5116" s="5">
        <v>0</v>
      </c>
      <c r="F5116" s="5">
        <f t="shared" si="648"/>
        <v>2542251900</v>
      </c>
      <c r="H5116" s="25" t="str">
        <f t="shared" si="642"/>
        <v>01</v>
      </c>
      <c r="I5116" s="25" t="str">
        <f t="shared" si="643"/>
        <v>11</v>
      </c>
      <c r="J5116" s="25" t="str">
        <f t="shared" si="644"/>
        <v>2018</v>
      </c>
      <c r="K5116" s="25" t="str">
        <f t="shared" si="645"/>
        <v>3</v>
      </c>
      <c r="L5116" s="25" t="str">
        <f t="shared" si="646"/>
        <v>301534</v>
      </c>
      <c r="M5116" s="25" t="str">
        <f t="shared" si="647"/>
        <v>LT AGUNG 3</v>
      </c>
    </row>
    <row r="5117" spans="2:13" x14ac:dyDescent="0.25">
      <c r="B5117" s="56">
        <v>43405</v>
      </c>
      <c r="C5117" s="4" t="s">
        <v>2848</v>
      </c>
      <c r="D5117" s="5">
        <v>52500</v>
      </c>
      <c r="E5117" s="5">
        <v>0</v>
      </c>
      <c r="F5117" s="5">
        <f t="shared" si="648"/>
        <v>2542304400</v>
      </c>
      <c r="H5117" s="25" t="str">
        <f t="shared" si="642"/>
        <v>01</v>
      </c>
      <c r="I5117" s="25" t="str">
        <f t="shared" si="643"/>
        <v>11</v>
      </c>
      <c r="J5117" s="25" t="str">
        <f t="shared" si="644"/>
        <v>2018</v>
      </c>
      <c r="K5117" s="25" t="str">
        <f t="shared" si="645"/>
        <v>3</v>
      </c>
      <c r="L5117" s="25" t="str">
        <f t="shared" si="646"/>
        <v>301511</v>
      </c>
      <c r="M5117" s="25" t="str">
        <f t="shared" si="647"/>
        <v>GEDONG 2</v>
      </c>
    </row>
    <row r="5118" spans="2:13" x14ac:dyDescent="0.25">
      <c r="B5118" s="56">
        <v>43405</v>
      </c>
      <c r="C5118" s="4" t="s">
        <v>2851</v>
      </c>
      <c r="D5118" s="5">
        <v>75000</v>
      </c>
      <c r="E5118" s="5">
        <v>0</v>
      </c>
      <c r="F5118" s="5">
        <f t="shared" si="648"/>
        <v>2542379400</v>
      </c>
      <c r="H5118" s="25" t="str">
        <f t="shared" si="642"/>
        <v>01</v>
      </c>
      <c r="I5118" s="25" t="str">
        <f t="shared" si="643"/>
        <v>11</v>
      </c>
      <c r="J5118" s="25" t="str">
        <f t="shared" si="644"/>
        <v>2018</v>
      </c>
      <c r="K5118" s="25" t="str">
        <f t="shared" si="645"/>
        <v>3</v>
      </c>
      <c r="L5118" s="25" t="str">
        <f t="shared" si="646"/>
        <v>301503</v>
      </c>
      <c r="M5118" s="25" t="str">
        <f t="shared" si="647"/>
        <v>CIPUTAT 1</v>
      </c>
    </row>
    <row r="5119" spans="2:13" x14ac:dyDescent="0.25">
      <c r="B5119" s="56">
        <v>43405</v>
      </c>
      <c r="C5119" s="4" t="s">
        <v>2853</v>
      </c>
      <c r="D5119" s="5">
        <v>82500</v>
      </c>
      <c r="E5119" s="5">
        <v>0</v>
      </c>
      <c r="F5119" s="5">
        <f t="shared" si="648"/>
        <v>2542461900</v>
      </c>
      <c r="H5119" s="25" t="str">
        <f t="shared" si="642"/>
        <v>01</v>
      </c>
      <c r="I5119" s="25" t="str">
        <f t="shared" si="643"/>
        <v>11</v>
      </c>
      <c r="J5119" s="25" t="str">
        <f t="shared" si="644"/>
        <v>2018</v>
      </c>
      <c r="K5119" s="25" t="str">
        <f t="shared" si="645"/>
        <v>3</v>
      </c>
      <c r="L5119" s="25" t="str">
        <f t="shared" si="646"/>
        <v>301504</v>
      </c>
      <c r="M5119" s="25" t="str">
        <f t="shared" si="647"/>
        <v>PD PINANG</v>
      </c>
    </row>
    <row r="5120" spans="2:13" x14ac:dyDescent="0.25">
      <c r="B5120" s="56">
        <v>43405</v>
      </c>
      <c r="C5120" s="4" t="s">
        <v>2849</v>
      </c>
      <c r="D5120" s="5">
        <v>172500</v>
      </c>
      <c r="E5120" s="5">
        <v>0</v>
      </c>
      <c r="F5120" s="5">
        <f t="shared" si="648"/>
        <v>2542634400</v>
      </c>
      <c r="H5120" s="25" t="str">
        <f t="shared" si="642"/>
        <v>01</v>
      </c>
      <c r="I5120" s="25" t="str">
        <f t="shared" si="643"/>
        <v>11</v>
      </c>
      <c r="J5120" s="25" t="str">
        <f t="shared" si="644"/>
        <v>2018</v>
      </c>
      <c r="K5120" s="25" t="str">
        <f t="shared" si="645"/>
        <v>3</v>
      </c>
      <c r="L5120" s="25" t="str">
        <f t="shared" si="646"/>
        <v>301505</v>
      </c>
      <c r="M5120" s="25" t="str">
        <f t="shared" si="647"/>
        <v>FATMAWATI 2</v>
      </c>
    </row>
    <row r="5121" spans="2:13" x14ac:dyDescent="0.25">
      <c r="B5121" s="56">
        <v>43405</v>
      </c>
      <c r="C5121" s="4" t="s">
        <v>2854</v>
      </c>
      <c r="D5121" s="5">
        <v>45000</v>
      </c>
      <c r="E5121" s="5">
        <v>0</v>
      </c>
      <c r="F5121" s="5">
        <f t="shared" si="648"/>
        <v>2542679400</v>
      </c>
      <c r="H5121" s="25" t="str">
        <f t="shared" si="642"/>
        <v>01</v>
      </c>
      <c r="I5121" s="25" t="str">
        <f t="shared" si="643"/>
        <v>11</v>
      </c>
      <c r="J5121" s="25" t="str">
        <f t="shared" si="644"/>
        <v>2018</v>
      </c>
      <c r="K5121" s="25" t="str">
        <f t="shared" si="645"/>
        <v>3</v>
      </c>
      <c r="L5121" s="25" t="str">
        <f t="shared" si="646"/>
        <v>301515</v>
      </c>
      <c r="M5121" s="25" t="str">
        <f t="shared" si="647"/>
        <v>DUKUH 1</v>
      </c>
    </row>
    <row r="5122" spans="2:13" x14ac:dyDescent="0.25">
      <c r="B5122" s="56">
        <v>43405</v>
      </c>
      <c r="C5122" s="4" t="s">
        <v>2855</v>
      </c>
      <c r="D5122" s="5">
        <v>30000</v>
      </c>
      <c r="E5122" s="5">
        <v>0</v>
      </c>
      <c r="F5122" s="5">
        <f t="shared" si="648"/>
        <v>2542709400</v>
      </c>
      <c r="H5122" s="25" t="str">
        <f t="shared" si="642"/>
        <v>01</v>
      </c>
      <c r="I5122" s="25" t="str">
        <f t="shared" si="643"/>
        <v>11</v>
      </c>
      <c r="J5122" s="25" t="str">
        <f t="shared" si="644"/>
        <v>2018</v>
      </c>
      <c r="K5122" s="25" t="str">
        <f t="shared" si="645"/>
        <v>3</v>
      </c>
      <c r="L5122" s="25" t="str">
        <f t="shared" si="646"/>
        <v>301506</v>
      </c>
      <c r="M5122" s="25" t="str">
        <f t="shared" si="647"/>
        <v>FATMAWATI 1</v>
      </c>
    </row>
    <row r="5123" spans="2:13" x14ac:dyDescent="0.25">
      <c r="B5123" s="56">
        <v>43405</v>
      </c>
      <c r="C5123" s="4" t="s">
        <v>2856</v>
      </c>
      <c r="D5123" s="5">
        <v>195000</v>
      </c>
      <c r="E5123" s="5">
        <v>0</v>
      </c>
      <c r="F5123" s="5">
        <f t="shared" si="648"/>
        <v>2542904400</v>
      </c>
      <c r="H5123" s="25" t="str">
        <f t="shared" si="642"/>
        <v>01</v>
      </c>
      <c r="I5123" s="25" t="str">
        <f t="shared" si="643"/>
        <v>11</v>
      </c>
      <c r="J5123" s="25" t="str">
        <f t="shared" si="644"/>
        <v>2018</v>
      </c>
      <c r="K5123" s="25" t="str">
        <f t="shared" si="645"/>
        <v>3</v>
      </c>
      <c r="L5123" s="25" t="str">
        <f t="shared" si="646"/>
        <v>301512</v>
      </c>
      <c r="M5123" s="25" t="str">
        <f t="shared" si="647"/>
        <v>GEDONG 1</v>
      </c>
    </row>
    <row r="5124" spans="2:13" x14ac:dyDescent="0.25">
      <c r="B5124" s="56">
        <v>43405</v>
      </c>
      <c r="C5124" s="4" t="s">
        <v>2855</v>
      </c>
      <c r="D5124" s="5">
        <v>105000</v>
      </c>
      <c r="E5124" s="5">
        <v>0</v>
      </c>
      <c r="F5124" s="5">
        <f t="shared" si="648"/>
        <v>2543009400</v>
      </c>
      <c r="H5124" s="25" t="str">
        <f t="shared" si="642"/>
        <v>01</v>
      </c>
      <c r="I5124" s="25" t="str">
        <f t="shared" si="643"/>
        <v>11</v>
      </c>
      <c r="J5124" s="25" t="str">
        <f t="shared" si="644"/>
        <v>2018</v>
      </c>
      <c r="K5124" s="25" t="str">
        <f t="shared" si="645"/>
        <v>3</v>
      </c>
      <c r="L5124" s="25" t="str">
        <f t="shared" si="646"/>
        <v>301506</v>
      </c>
      <c r="M5124" s="25" t="str">
        <f t="shared" si="647"/>
        <v>FATMAWATI 1</v>
      </c>
    </row>
    <row r="5125" spans="2:13" x14ac:dyDescent="0.25">
      <c r="B5125" s="56">
        <v>43405</v>
      </c>
      <c r="C5125" s="4" t="s">
        <v>2853</v>
      </c>
      <c r="D5125" s="5">
        <v>120000</v>
      </c>
      <c r="E5125" s="5">
        <v>0</v>
      </c>
      <c r="F5125" s="5">
        <f t="shared" si="648"/>
        <v>2543129400</v>
      </c>
      <c r="H5125" s="25" t="str">
        <f t="shared" si="642"/>
        <v>01</v>
      </c>
      <c r="I5125" s="25" t="str">
        <f t="shared" si="643"/>
        <v>11</v>
      </c>
      <c r="J5125" s="25" t="str">
        <f t="shared" si="644"/>
        <v>2018</v>
      </c>
      <c r="K5125" s="25" t="str">
        <f t="shared" si="645"/>
        <v>3</v>
      </c>
      <c r="L5125" s="25" t="str">
        <f t="shared" si="646"/>
        <v>301504</v>
      </c>
      <c r="M5125" s="25" t="str">
        <f t="shared" si="647"/>
        <v>PD PINANG</v>
      </c>
    </row>
    <row r="5126" spans="2:13" x14ac:dyDescent="0.25">
      <c r="B5126" s="56">
        <v>43405</v>
      </c>
      <c r="C5126" s="4" t="s">
        <v>2846</v>
      </c>
      <c r="D5126" s="5">
        <v>105000</v>
      </c>
      <c r="E5126" s="5">
        <v>0</v>
      </c>
      <c r="F5126" s="5">
        <f t="shared" si="648"/>
        <v>2543234400</v>
      </c>
      <c r="H5126" s="25" t="str">
        <f t="shared" si="642"/>
        <v>01</v>
      </c>
      <c r="I5126" s="25" t="str">
        <f t="shared" si="643"/>
        <v>11</v>
      </c>
      <c r="J5126" s="25" t="str">
        <f t="shared" si="644"/>
        <v>2018</v>
      </c>
      <c r="K5126" s="25" t="str">
        <f t="shared" si="645"/>
        <v>3</v>
      </c>
      <c r="L5126" s="25" t="str">
        <f t="shared" si="646"/>
        <v>301510</v>
      </c>
      <c r="M5126" s="25" t="str">
        <f t="shared" si="647"/>
        <v>LT AGUNG 1</v>
      </c>
    </row>
    <row r="5127" spans="2:13" x14ac:dyDescent="0.25">
      <c r="B5127" s="56">
        <v>43405</v>
      </c>
      <c r="C5127" s="4" t="s">
        <v>2857</v>
      </c>
      <c r="D5127" s="5">
        <v>120000</v>
      </c>
      <c r="E5127" s="5">
        <v>0</v>
      </c>
      <c r="F5127" s="5">
        <f t="shared" si="648"/>
        <v>2543354400</v>
      </c>
      <c r="H5127" s="25" t="str">
        <f t="shared" si="642"/>
        <v>01</v>
      </c>
      <c r="I5127" s="25" t="str">
        <f t="shared" si="643"/>
        <v>11</v>
      </c>
      <c r="J5127" s="25" t="str">
        <f t="shared" si="644"/>
        <v>2018</v>
      </c>
      <c r="K5127" s="25" t="str">
        <f t="shared" si="645"/>
        <v>3</v>
      </c>
      <c r="L5127" s="25" t="str">
        <f t="shared" si="646"/>
        <v>301516</v>
      </c>
      <c r="M5127" s="25" t="str">
        <f t="shared" si="647"/>
        <v>DUKUH 3</v>
      </c>
    </row>
    <row r="5128" spans="2:13" x14ac:dyDescent="0.25">
      <c r="B5128" s="56">
        <v>43405</v>
      </c>
      <c r="C5128" s="4" t="s">
        <v>2856</v>
      </c>
      <c r="D5128" s="5">
        <v>60000</v>
      </c>
      <c r="E5128" s="5">
        <v>0</v>
      </c>
      <c r="F5128" s="5">
        <f t="shared" si="648"/>
        <v>2543414400</v>
      </c>
      <c r="H5128" s="25" t="str">
        <f t="shared" si="642"/>
        <v>01</v>
      </c>
      <c r="I5128" s="25" t="str">
        <f t="shared" si="643"/>
        <v>11</v>
      </c>
      <c r="J5128" s="25" t="str">
        <f t="shared" si="644"/>
        <v>2018</v>
      </c>
      <c r="K5128" s="25" t="str">
        <f t="shared" si="645"/>
        <v>3</v>
      </c>
      <c r="L5128" s="25" t="str">
        <f t="shared" si="646"/>
        <v>301512</v>
      </c>
      <c r="M5128" s="25" t="str">
        <f t="shared" si="647"/>
        <v>GEDONG 1</v>
      </c>
    </row>
    <row r="5129" spans="2:13" x14ac:dyDescent="0.25">
      <c r="B5129" s="56">
        <v>43405</v>
      </c>
      <c r="C5129" s="4" t="s">
        <v>2857</v>
      </c>
      <c r="D5129" s="5">
        <v>21500</v>
      </c>
      <c r="E5129" s="5">
        <v>0</v>
      </c>
      <c r="F5129" s="5">
        <f t="shared" si="648"/>
        <v>2543435900</v>
      </c>
      <c r="H5129" s="25" t="str">
        <f t="shared" si="642"/>
        <v>01</v>
      </c>
      <c r="I5129" s="25" t="str">
        <f t="shared" si="643"/>
        <v>11</v>
      </c>
      <c r="J5129" s="25" t="str">
        <f t="shared" si="644"/>
        <v>2018</v>
      </c>
      <c r="K5129" s="25" t="str">
        <f t="shared" si="645"/>
        <v>3</v>
      </c>
      <c r="L5129" s="25" t="str">
        <f t="shared" si="646"/>
        <v>301516</v>
      </c>
      <c r="M5129" s="25" t="str">
        <f t="shared" si="647"/>
        <v>DUKUH 3</v>
      </c>
    </row>
    <row r="5130" spans="2:13" x14ac:dyDescent="0.25">
      <c r="B5130" s="56">
        <v>43405</v>
      </c>
      <c r="C5130" s="4" t="s">
        <v>2858</v>
      </c>
      <c r="D5130" s="5">
        <v>623500</v>
      </c>
      <c r="E5130" s="5">
        <v>0</v>
      </c>
      <c r="F5130" s="5">
        <f t="shared" si="648"/>
        <v>2544059400</v>
      </c>
      <c r="H5130" s="25" t="str">
        <f t="shared" si="642"/>
        <v>29</v>
      </c>
      <c r="I5130" s="25" t="str">
        <f t="shared" si="643"/>
        <v>10</v>
      </c>
      <c r="J5130" s="25" t="str">
        <f t="shared" si="644"/>
        <v>2018</v>
      </c>
      <c r="K5130" s="25" t="str">
        <f t="shared" si="645"/>
        <v>2</v>
      </c>
      <c r="L5130" s="25" t="str">
        <f t="shared" si="646"/>
        <v>301515</v>
      </c>
      <c r="M5130" s="25" t="str">
        <f t="shared" si="647"/>
        <v>DUKUH 1</v>
      </c>
    </row>
    <row r="5131" spans="2:13" x14ac:dyDescent="0.25">
      <c r="B5131" s="56">
        <v>43405</v>
      </c>
      <c r="C5131" s="4" t="s">
        <v>2859</v>
      </c>
      <c r="D5131" s="5">
        <v>45000</v>
      </c>
      <c r="E5131" s="5">
        <v>0</v>
      </c>
      <c r="F5131" s="5">
        <f t="shared" si="648"/>
        <v>2544104400</v>
      </c>
      <c r="H5131" s="25" t="str">
        <f t="shared" si="642"/>
        <v>29</v>
      </c>
      <c r="I5131" s="25" t="str">
        <f t="shared" si="643"/>
        <v>10</v>
      </c>
      <c r="J5131" s="25" t="str">
        <f t="shared" si="644"/>
        <v>2018</v>
      </c>
      <c r="K5131" s="25" t="str">
        <f t="shared" si="645"/>
        <v>3</v>
      </c>
      <c r="L5131" s="25" t="str">
        <f t="shared" si="646"/>
        <v>301534</v>
      </c>
      <c r="M5131" s="25" t="str">
        <f t="shared" si="647"/>
        <v>LT AGUNG 3</v>
      </c>
    </row>
    <row r="5132" spans="2:13" x14ac:dyDescent="0.25">
      <c r="B5132" s="56">
        <v>43405</v>
      </c>
      <c r="C5132" s="4" t="s">
        <v>2860</v>
      </c>
      <c r="D5132" s="5">
        <v>516000</v>
      </c>
      <c r="E5132" s="5">
        <v>0</v>
      </c>
      <c r="F5132" s="5">
        <f t="shared" si="648"/>
        <v>2544620400</v>
      </c>
      <c r="H5132" s="25" t="str">
        <f t="shared" si="642"/>
        <v>29</v>
      </c>
      <c r="I5132" s="25" t="str">
        <f t="shared" si="643"/>
        <v>10</v>
      </c>
      <c r="J5132" s="25" t="str">
        <f t="shared" si="644"/>
        <v>2018</v>
      </c>
      <c r="K5132" s="25" t="str">
        <f t="shared" si="645"/>
        <v>2</v>
      </c>
      <c r="L5132" s="25" t="str">
        <f t="shared" si="646"/>
        <v>301516</v>
      </c>
      <c r="M5132" s="25" t="str">
        <f t="shared" si="647"/>
        <v>DUKUH 3</v>
      </c>
    </row>
    <row r="5133" spans="2:13" x14ac:dyDescent="0.25">
      <c r="B5133" s="56">
        <v>43405</v>
      </c>
      <c r="C5133" s="4" t="s">
        <v>2861</v>
      </c>
      <c r="D5133" s="5">
        <v>2640000</v>
      </c>
      <c r="E5133" s="5">
        <v>0</v>
      </c>
      <c r="F5133" s="5">
        <f t="shared" si="648"/>
        <v>2547260400</v>
      </c>
      <c r="H5133" s="25" t="str">
        <f t="shared" si="642"/>
        <v>29</v>
      </c>
      <c r="I5133" s="25" t="str">
        <f t="shared" si="643"/>
        <v>10</v>
      </c>
      <c r="J5133" s="25" t="str">
        <f t="shared" si="644"/>
        <v>2018</v>
      </c>
      <c r="K5133" s="25" t="str">
        <f t="shared" si="645"/>
        <v>2</v>
      </c>
      <c r="L5133" s="25" t="str">
        <f t="shared" si="646"/>
        <v>301514</v>
      </c>
      <c r="M5133" s="25" t="str">
        <f t="shared" si="647"/>
        <v>PS REBO</v>
      </c>
    </row>
    <row r="5134" spans="2:13" x14ac:dyDescent="0.25">
      <c r="B5134" s="56">
        <v>43405</v>
      </c>
      <c r="C5134" s="4" t="s">
        <v>2860</v>
      </c>
      <c r="D5134" s="5">
        <v>990000</v>
      </c>
      <c r="E5134" s="5">
        <v>0</v>
      </c>
      <c r="F5134" s="5">
        <f t="shared" si="648"/>
        <v>2548250400</v>
      </c>
      <c r="H5134" s="25" t="str">
        <f t="shared" si="642"/>
        <v>29</v>
      </c>
      <c r="I5134" s="25" t="str">
        <f t="shared" si="643"/>
        <v>10</v>
      </c>
      <c r="J5134" s="25" t="str">
        <f t="shared" si="644"/>
        <v>2018</v>
      </c>
      <c r="K5134" s="25" t="str">
        <f t="shared" si="645"/>
        <v>2</v>
      </c>
      <c r="L5134" s="25" t="str">
        <f t="shared" si="646"/>
        <v>301516</v>
      </c>
      <c r="M5134" s="25" t="str">
        <f t="shared" si="647"/>
        <v>DUKUH 3</v>
      </c>
    </row>
    <row r="5135" spans="2:13" x14ac:dyDescent="0.25">
      <c r="B5135" s="56">
        <v>43405</v>
      </c>
      <c r="C5135" s="4" t="s">
        <v>2742</v>
      </c>
      <c r="D5135" s="5">
        <v>225000</v>
      </c>
      <c r="E5135" s="5">
        <v>0</v>
      </c>
      <c r="F5135" s="5">
        <f t="shared" si="648"/>
        <v>2548475400</v>
      </c>
      <c r="H5135" s="25" t="str">
        <f t="shared" si="642"/>
        <v>29</v>
      </c>
      <c r="I5135" s="25" t="str">
        <f t="shared" si="643"/>
        <v>10</v>
      </c>
      <c r="J5135" s="25" t="str">
        <f t="shared" si="644"/>
        <v>2018</v>
      </c>
      <c r="K5135" s="25" t="str">
        <f t="shared" si="645"/>
        <v>3</v>
      </c>
      <c r="L5135" s="25" t="str">
        <f t="shared" si="646"/>
        <v>301515</v>
      </c>
      <c r="M5135" s="25" t="str">
        <f t="shared" si="647"/>
        <v>DUKUH 1</v>
      </c>
    </row>
    <row r="5136" spans="2:13" x14ac:dyDescent="0.25">
      <c r="B5136" s="56">
        <v>43405</v>
      </c>
      <c r="C5136" s="4" t="s">
        <v>2748</v>
      </c>
      <c r="D5136" s="5">
        <v>757500</v>
      </c>
      <c r="E5136" s="5">
        <v>0</v>
      </c>
      <c r="F5136" s="5">
        <f t="shared" si="648"/>
        <v>2549232900</v>
      </c>
      <c r="H5136" s="25" t="str">
        <f t="shared" si="642"/>
        <v>29</v>
      </c>
      <c r="I5136" s="25" t="str">
        <f t="shared" si="643"/>
        <v>10</v>
      </c>
      <c r="J5136" s="25" t="str">
        <f t="shared" si="644"/>
        <v>2018</v>
      </c>
      <c r="K5136" s="25" t="str">
        <f t="shared" si="645"/>
        <v>3</v>
      </c>
      <c r="L5136" s="25" t="str">
        <f t="shared" si="646"/>
        <v>301514</v>
      </c>
      <c r="M5136" s="25" t="str">
        <f t="shared" si="647"/>
        <v>PS REBO</v>
      </c>
    </row>
    <row r="5137" spans="2:13" x14ac:dyDescent="0.25">
      <c r="B5137" s="56">
        <v>43405</v>
      </c>
      <c r="C5137" s="4" t="s">
        <v>2862</v>
      </c>
      <c r="D5137" s="5">
        <v>258000</v>
      </c>
      <c r="E5137" s="5">
        <v>0</v>
      </c>
      <c r="F5137" s="5">
        <f t="shared" si="648"/>
        <v>2549490900</v>
      </c>
      <c r="H5137" s="25" t="str">
        <f t="shared" si="642"/>
        <v>29</v>
      </c>
      <c r="I5137" s="25" t="str">
        <f t="shared" si="643"/>
        <v>10</v>
      </c>
      <c r="J5137" s="25" t="str">
        <f t="shared" si="644"/>
        <v>2018</v>
      </c>
      <c r="K5137" s="25" t="str">
        <f t="shared" si="645"/>
        <v>1</v>
      </c>
      <c r="L5137" s="25" t="str">
        <f t="shared" si="646"/>
        <v>301515</v>
      </c>
      <c r="M5137" s="25" t="str">
        <f t="shared" si="647"/>
        <v>DUKUH 1</v>
      </c>
    </row>
    <row r="5138" spans="2:13" x14ac:dyDescent="0.25">
      <c r="B5138" s="56">
        <v>43405</v>
      </c>
      <c r="C5138" s="4" t="s">
        <v>2752</v>
      </c>
      <c r="D5138" s="5">
        <v>215000</v>
      </c>
      <c r="E5138" s="5">
        <v>0</v>
      </c>
      <c r="F5138" s="5">
        <f t="shared" si="648"/>
        <v>2549705900</v>
      </c>
      <c r="H5138" s="25" t="str">
        <f t="shared" ref="H5138:H5201" si="649">MID(C5138,81,2)</f>
        <v>29</v>
      </c>
      <c r="I5138" s="25" t="str">
        <f t="shared" ref="I5138:I5201" si="650">MID(C5138,83,2)</f>
        <v>10</v>
      </c>
      <c r="J5138" s="25" t="str">
        <f t="shared" ref="J5138:J5201" si="651">MID(C5138,85,4)</f>
        <v>2018</v>
      </c>
      <c r="K5138" s="25" t="str">
        <f t="shared" ref="K5138:K5201" si="652">MID(C5138,90,1)</f>
        <v>3</v>
      </c>
      <c r="L5138" s="25" t="str">
        <f t="shared" ref="L5138:L5201" si="653">MID(C5138,92,6)</f>
        <v>301516</v>
      </c>
      <c r="M5138" s="25" t="str">
        <f t="shared" ref="M5138:M5201" si="654">MID(C5138,99,15)</f>
        <v>DUKUH 3</v>
      </c>
    </row>
    <row r="5139" spans="2:13" x14ac:dyDescent="0.25">
      <c r="B5139" s="56">
        <v>43405</v>
      </c>
      <c r="C5139" s="4" t="s">
        <v>2862</v>
      </c>
      <c r="D5139" s="5">
        <v>1275000</v>
      </c>
      <c r="E5139" s="5">
        <v>0</v>
      </c>
      <c r="F5139" s="5">
        <f t="shared" ref="F5139:F5202" si="655">F5138+D5139-E5139</f>
        <v>2550980900</v>
      </c>
      <c r="H5139" s="25" t="str">
        <f t="shared" si="649"/>
        <v>29</v>
      </c>
      <c r="I5139" s="25" t="str">
        <f t="shared" si="650"/>
        <v>10</v>
      </c>
      <c r="J5139" s="25" t="str">
        <f t="shared" si="651"/>
        <v>2018</v>
      </c>
      <c r="K5139" s="25" t="str">
        <f t="shared" si="652"/>
        <v>1</v>
      </c>
      <c r="L5139" s="25" t="str">
        <f t="shared" si="653"/>
        <v>301515</v>
      </c>
      <c r="M5139" s="25" t="str">
        <f t="shared" si="654"/>
        <v>DUKUH 1</v>
      </c>
    </row>
    <row r="5140" spans="2:13" x14ac:dyDescent="0.25">
      <c r="B5140" s="56">
        <v>43405</v>
      </c>
      <c r="C5140" s="4" t="s">
        <v>2863</v>
      </c>
      <c r="D5140" s="5">
        <v>193500</v>
      </c>
      <c r="E5140" s="5">
        <v>0</v>
      </c>
      <c r="F5140" s="5">
        <f t="shared" si="655"/>
        <v>2551174400</v>
      </c>
      <c r="H5140" s="25" t="str">
        <f t="shared" si="649"/>
        <v>29</v>
      </c>
      <c r="I5140" s="25" t="str">
        <f t="shared" si="650"/>
        <v>10</v>
      </c>
      <c r="J5140" s="25" t="str">
        <f t="shared" si="651"/>
        <v>2018</v>
      </c>
      <c r="K5140" s="25" t="str">
        <f t="shared" si="652"/>
        <v>1</v>
      </c>
      <c r="L5140" s="25" t="str">
        <f t="shared" si="653"/>
        <v>301516</v>
      </c>
      <c r="M5140" s="25" t="str">
        <f t="shared" si="654"/>
        <v>DUKUH 3</v>
      </c>
    </row>
    <row r="5141" spans="2:13" x14ac:dyDescent="0.25">
      <c r="B5141" s="56">
        <v>43405</v>
      </c>
      <c r="C5141" s="4" t="s">
        <v>2864</v>
      </c>
      <c r="D5141" s="5">
        <v>3810000</v>
      </c>
      <c r="E5141" s="5">
        <v>0</v>
      </c>
      <c r="F5141" s="5">
        <f t="shared" si="655"/>
        <v>2554984400</v>
      </c>
      <c r="H5141" s="25" t="str">
        <f t="shared" si="649"/>
        <v>29</v>
      </c>
      <c r="I5141" s="25" t="str">
        <f t="shared" si="650"/>
        <v>10</v>
      </c>
      <c r="J5141" s="25" t="str">
        <f t="shared" si="651"/>
        <v>2018</v>
      </c>
      <c r="K5141" s="25" t="str">
        <f t="shared" si="652"/>
        <v>1</v>
      </c>
      <c r="L5141" s="25" t="str">
        <f t="shared" si="653"/>
        <v>301514</v>
      </c>
      <c r="M5141" s="25" t="str">
        <f t="shared" si="654"/>
        <v>PS REBO</v>
      </c>
    </row>
    <row r="5142" spans="2:13" x14ac:dyDescent="0.25">
      <c r="B5142" s="56">
        <v>43405</v>
      </c>
      <c r="C5142" s="4" t="s">
        <v>2865</v>
      </c>
      <c r="D5142" s="5">
        <v>705000</v>
      </c>
      <c r="E5142" s="5">
        <v>0</v>
      </c>
      <c r="F5142" s="5">
        <f t="shared" si="655"/>
        <v>2555689400</v>
      </c>
      <c r="H5142" s="25" t="str">
        <f t="shared" si="649"/>
        <v>29</v>
      </c>
      <c r="I5142" s="25" t="str">
        <f t="shared" si="650"/>
        <v>10</v>
      </c>
      <c r="J5142" s="25" t="str">
        <f t="shared" si="651"/>
        <v>2018</v>
      </c>
      <c r="K5142" s="25" t="str">
        <f t="shared" si="652"/>
        <v>2</v>
      </c>
      <c r="L5142" s="25" t="str">
        <f t="shared" si="653"/>
        <v>301534</v>
      </c>
      <c r="M5142" s="25" t="str">
        <f t="shared" si="654"/>
        <v>LT AGUNG 3</v>
      </c>
    </row>
    <row r="5143" spans="2:13" x14ac:dyDescent="0.25">
      <c r="B5143" s="56">
        <v>43405</v>
      </c>
      <c r="C5143" s="4" t="s">
        <v>2866</v>
      </c>
      <c r="D5143" s="5">
        <v>270000</v>
      </c>
      <c r="E5143" s="5">
        <v>0</v>
      </c>
      <c r="F5143" s="5">
        <f t="shared" si="655"/>
        <v>2555959400</v>
      </c>
      <c r="H5143" s="25" t="str">
        <f t="shared" si="649"/>
        <v>29</v>
      </c>
      <c r="I5143" s="25" t="str">
        <f t="shared" si="650"/>
        <v>10</v>
      </c>
      <c r="J5143" s="25" t="str">
        <f t="shared" si="651"/>
        <v>2018</v>
      </c>
      <c r="K5143" s="25" t="str">
        <f t="shared" si="652"/>
        <v>1</v>
      </c>
      <c r="L5143" s="25" t="str">
        <f t="shared" si="653"/>
        <v>301534</v>
      </c>
      <c r="M5143" s="25" t="str">
        <f t="shared" si="654"/>
        <v>LT AGUNG 3</v>
      </c>
    </row>
    <row r="5144" spans="2:13" x14ac:dyDescent="0.25">
      <c r="B5144" s="56">
        <v>43405</v>
      </c>
      <c r="C5144" s="4" t="s">
        <v>2858</v>
      </c>
      <c r="D5144" s="5">
        <v>1065000</v>
      </c>
      <c r="E5144" s="5">
        <v>0</v>
      </c>
      <c r="F5144" s="5">
        <f t="shared" si="655"/>
        <v>2557024400</v>
      </c>
      <c r="H5144" s="25" t="str">
        <f t="shared" si="649"/>
        <v>29</v>
      </c>
      <c r="I5144" s="25" t="str">
        <f t="shared" si="650"/>
        <v>10</v>
      </c>
      <c r="J5144" s="25" t="str">
        <f t="shared" si="651"/>
        <v>2018</v>
      </c>
      <c r="K5144" s="25" t="str">
        <f t="shared" si="652"/>
        <v>2</v>
      </c>
      <c r="L5144" s="25" t="str">
        <f t="shared" si="653"/>
        <v>301515</v>
      </c>
      <c r="M5144" s="25" t="str">
        <f t="shared" si="654"/>
        <v>DUKUH 1</v>
      </c>
    </row>
    <row r="5145" spans="2:13" x14ac:dyDescent="0.25">
      <c r="B5145" s="56">
        <v>43405</v>
      </c>
      <c r="C5145" s="4" t="s">
        <v>2752</v>
      </c>
      <c r="D5145" s="5">
        <v>405000</v>
      </c>
      <c r="E5145" s="5">
        <v>0</v>
      </c>
      <c r="F5145" s="5">
        <f t="shared" si="655"/>
        <v>2557429400</v>
      </c>
      <c r="H5145" s="25" t="str">
        <f t="shared" si="649"/>
        <v>29</v>
      </c>
      <c r="I5145" s="25" t="str">
        <f t="shared" si="650"/>
        <v>10</v>
      </c>
      <c r="J5145" s="25" t="str">
        <f t="shared" si="651"/>
        <v>2018</v>
      </c>
      <c r="K5145" s="25" t="str">
        <f t="shared" si="652"/>
        <v>3</v>
      </c>
      <c r="L5145" s="25" t="str">
        <f t="shared" si="653"/>
        <v>301516</v>
      </c>
      <c r="M5145" s="25" t="str">
        <f t="shared" si="654"/>
        <v>DUKUH 3</v>
      </c>
    </row>
    <row r="5146" spans="2:13" x14ac:dyDescent="0.25">
      <c r="B5146" s="56">
        <v>43405</v>
      </c>
      <c r="C5146" s="4" t="s">
        <v>2742</v>
      </c>
      <c r="D5146" s="5">
        <v>150500</v>
      </c>
      <c r="E5146" s="5">
        <v>0</v>
      </c>
      <c r="F5146" s="5">
        <f t="shared" si="655"/>
        <v>2557579900</v>
      </c>
      <c r="H5146" s="25" t="str">
        <f t="shared" si="649"/>
        <v>29</v>
      </c>
      <c r="I5146" s="25" t="str">
        <f t="shared" si="650"/>
        <v>10</v>
      </c>
      <c r="J5146" s="25" t="str">
        <f t="shared" si="651"/>
        <v>2018</v>
      </c>
      <c r="K5146" s="25" t="str">
        <f t="shared" si="652"/>
        <v>3</v>
      </c>
      <c r="L5146" s="25" t="str">
        <f t="shared" si="653"/>
        <v>301515</v>
      </c>
      <c r="M5146" s="25" t="str">
        <f t="shared" si="654"/>
        <v>DUKUH 1</v>
      </c>
    </row>
    <row r="5147" spans="2:13" x14ac:dyDescent="0.25">
      <c r="B5147" s="56">
        <v>43405</v>
      </c>
      <c r="C5147" s="4" t="s">
        <v>2863</v>
      </c>
      <c r="D5147" s="5">
        <v>1087500</v>
      </c>
      <c r="E5147" s="5">
        <v>0</v>
      </c>
      <c r="F5147" s="5">
        <f t="shared" si="655"/>
        <v>2558667400</v>
      </c>
      <c r="H5147" s="25" t="str">
        <f t="shared" si="649"/>
        <v>29</v>
      </c>
      <c r="I5147" s="25" t="str">
        <f t="shared" si="650"/>
        <v>10</v>
      </c>
      <c r="J5147" s="25" t="str">
        <f t="shared" si="651"/>
        <v>2018</v>
      </c>
      <c r="K5147" s="25" t="str">
        <f t="shared" si="652"/>
        <v>1</v>
      </c>
      <c r="L5147" s="25" t="str">
        <f t="shared" si="653"/>
        <v>301516</v>
      </c>
      <c r="M5147" s="25" t="str">
        <f t="shared" si="654"/>
        <v>DUKUH 3</v>
      </c>
    </row>
    <row r="5148" spans="2:13" x14ac:dyDescent="0.25">
      <c r="B5148" s="56">
        <v>43405</v>
      </c>
      <c r="C5148" s="4" t="s">
        <v>2867</v>
      </c>
      <c r="D5148" s="5">
        <v>15000</v>
      </c>
      <c r="E5148" s="5">
        <v>0</v>
      </c>
      <c r="F5148" s="5">
        <f t="shared" si="655"/>
        <v>2558682400</v>
      </c>
      <c r="H5148" s="25" t="str">
        <f t="shared" si="649"/>
        <v>30</v>
      </c>
      <c r="I5148" s="25" t="str">
        <f t="shared" si="650"/>
        <v>10</v>
      </c>
      <c r="J5148" s="25" t="str">
        <f t="shared" si="651"/>
        <v>2018</v>
      </c>
      <c r="K5148" s="25" t="str">
        <f t="shared" si="652"/>
        <v>3</v>
      </c>
      <c r="L5148" s="25" t="str">
        <f t="shared" si="653"/>
        <v>301534</v>
      </c>
      <c r="M5148" s="25" t="str">
        <f t="shared" si="654"/>
        <v>LT AGUNG 3</v>
      </c>
    </row>
    <row r="5149" spans="2:13" x14ac:dyDescent="0.25">
      <c r="B5149" s="56">
        <v>43405</v>
      </c>
      <c r="C5149" s="4" t="s">
        <v>2808</v>
      </c>
      <c r="D5149" s="5">
        <v>75000</v>
      </c>
      <c r="E5149" s="5">
        <v>0</v>
      </c>
      <c r="F5149" s="5">
        <f t="shared" si="655"/>
        <v>2558757400</v>
      </c>
      <c r="H5149" s="25" t="str">
        <f t="shared" si="649"/>
        <v>30</v>
      </c>
      <c r="I5149" s="25" t="str">
        <f t="shared" si="650"/>
        <v>10</v>
      </c>
      <c r="J5149" s="25" t="str">
        <f t="shared" si="651"/>
        <v>2018</v>
      </c>
      <c r="K5149" s="25" t="str">
        <f t="shared" si="652"/>
        <v>3</v>
      </c>
      <c r="L5149" s="25" t="str">
        <f t="shared" si="653"/>
        <v>301516</v>
      </c>
      <c r="M5149" s="25" t="str">
        <f t="shared" si="654"/>
        <v>DUKUH 3</v>
      </c>
    </row>
    <row r="5150" spans="2:13" x14ac:dyDescent="0.25">
      <c r="B5150" s="56">
        <v>43405</v>
      </c>
      <c r="C5150" s="4" t="s">
        <v>2806</v>
      </c>
      <c r="D5150" s="5">
        <v>465000</v>
      </c>
      <c r="E5150" s="5">
        <v>0</v>
      </c>
      <c r="F5150" s="5">
        <f t="shared" si="655"/>
        <v>2559222400</v>
      </c>
      <c r="H5150" s="25" t="str">
        <f t="shared" si="649"/>
        <v>30</v>
      </c>
      <c r="I5150" s="25" t="str">
        <f t="shared" si="650"/>
        <v>10</v>
      </c>
      <c r="J5150" s="25" t="str">
        <f t="shared" si="651"/>
        <v>2018</v>
      </c>
      <c r="K5150" s="25" t="str">
        <f t="shared" si="652"/>
        <v>3</v>
      </c>
      <c r="L5150" s="25" t="str">
        <f t="shared" si="653"/>
        <v>301514</v>
      </c>
      <c r="M5150" s="25" t="str">
        <f t="shared" si="654"/>
        <v>PS REBO</v>
      </c>
    </row>
    <row r="5151" spans="2:13" x14ac:dyDescent="0.25">
      <c r="B5151" s="56">
        <v>43405</v>
      </c>
      <c r="C5151" s="4" t="s">
        <v>2809</v>
      </c>
      <c r="D5151" s="5">
        <v>75000</v>
      </c>
      <c r="E5151" s="5">
        <v>0</v>
      </c>
      <c r="F5151" s="5">
        <f t="shared" si="655"/>
        <v>2559297400</v>
      </c>
      <c r="H5151" s="25" t="str">
        <f t="shared" si="649"/>
        <v>30</v>
      </c>
      <c r="I5151" s="25" t="str">
        <f t="shared" si="650"/>
        <v>10</v>
      </c>
      <c r="J5151" s="25" t="str">
        <f t="shared" si="651"/>
        <v>2018</v>
      </c>
      <c r="K5151" s="25" t="str">
        <f t="shared" si="652"/>
        <v>3</v>
      </c>
      <c r="L5151" s="25" t="str">
        <f t="shared" si="653"/>
        <v>301515</v>
      </c>
      <c r="M5151" s="25" t="str">
        <f t="shared" si="654"/>
        <v>DUKUH 1</v>
      </c>
    </row>
    <row r="5152" spans="2:13" x14ac:dyDescent="0.25">
      <c r="B5152" s="56">
        <v>43405</v>
      </c>
      <c r="C5152" s="4" t="s">
        <v>2808</v>
      </c>
      <c r="D5152" s="5">
        <v>86000</v>
      </c>
      <c r="E5152" s="5">
        <v>0</v>
      </c>
      <c r="F5152" s="5">
        <f t="shared" si="655"/>
        <v>2559383400</v>
      </c>
      <c r="H5152" s="25" t="str">
        <f t="shared" si="649"/>
        <v>30</v>
      </c>
      <c r="I5152" s="25" t="str">
        <f t="shared" si="650"/>
        <v>10</v>
      </c>
      <c r="J5152" s="25" t="str">
        <f t="shared" si="651"/>
        <v>2018</v>
      </c>
      <c r="K5152" s="25" t="str">
        <f t="shared" si="652"/>
        <v>3</v>
      </c>
      <c r="L5152" s="25" t="str">
        <f t="shared" si="653"/>
        <v>301516</v>
      </c>
      <c r="M5152" s="25" t="str">
        <f t="shared" si="654"/>
        <v>DUKUH 3</v>
      </c>
    </row>
    <row r="5153" spans="2:13" x14ac:dyDescent="0.25">
      <c r="B5153" s="56">
        <v>43405</v>
      </c>
      <c r="C5153" s="4" t="s">
        <v>2814</v>
      </c>
      <c r="D5153" s="5">
        <v>330000</v>
      </c>
      <c r="E5153" s="5">
        <v>0</v>
      </c>
      <c r="F5153" s="5">
        <f t="shared" si="655"/>
        <v>2559713400</v>
      </c>
      <c r="H5153" s="25" t="str">
        <f t="shared" si="649"/>
        <v>31</v>
      </c>
      <c r="I5153" s="25" t="str">
        <f t="shared" si="650"/>
        <v>10</v>
      </c>
      <c r="J5153" s="25" t="str">
        <f t="shared" si="651"/>
        <v>2018</v>
      </c>
      <c r="K5153" s="25" t="str">
        <f t="shared" si="652"/>
        <v>3</v>
      </c>
      <c r="L5153" s="25" t="str">
        <f t="shared" si="653"/>
        <v>301516</v>
      </c>
      <c r="M5153" s="25" t="str">
        <f t="shared" si="654"/>
        <v>DUKUH 3</v>
      </c>
    </row>
    <row r="5154" spans="2:13" x14ac:dyDescent="0.25">
      <c r="B5154" s="56">
        <v>43405</v>
      </c>
      <c r="C5154" s="4" t="s">
        <v>2868</v>
      </c>
      <c r="D5154" s="5">
        <v>675000</v>
      </c>
      <c r="E5154" s="5">
        <v>0</v>
      </c>
      <c r="F5154" s="5">
        <f t="shared" si="655"/>
        <v>2560388400</v>
      </c>
      <c r="H5154" s="25" t="str">
        <f t="shared" si="649"/>
        <v>31</v>
      </c>
      <c r="I5154" s="25" t="str">
        <f t="shared" si="650"/>
        <v>10</v>
      </c>
      <c r="J5154" s="25" t="str">
        <f t="shared" si="651"/>
        <v>2018</v>
      </c>
      <c r="K5154" s="25" t="str">
        <f t="shared" si="652"/>
        <v>2</v>
      </c>
      <c r="L5154" s="25" t="str">
        <f t="shared" si="653"/>
        <v>301504</v>
      </c>
      <c r="M5154" s="25" t="str">
        <f t="shared" si="654"/>
        <v>PD PINANG</v>
      </c>
    </row>
    <row r="5155" spans="2:13" x14ac:dyDescent="0.25">
      <c r="B5155" s="56">
        <v>43405</v>
      </c>
      <c r="C5155" s="4" t="s">
        <v>2813</v>
      </c>
      <c r="D5155" s="5">
        <v>315000</v>
      </c>
      <c r="E5155" s="5">
        <v>0</v>
      </c>
      <c r="F5155" s="5">
        <f t="shared" si="655"/>
        <v>2560703400</v>
      </c>
      <c r="H5155" s="25" t="str">
        <f t="shared" si="649"/>
        <v>31</v>
      </c>
      <c r="I5155" s="25" t="str">
        <f t="shared" si="650"/>
        <v>10</v>
      </c>
      <c r="J5155" s="25" t="str">
        <f t="shared" si="651"/>
        <v>2018</v>
      </c>
      <c r="K5155" s="25" t="str">
        <f t="shared" si="652"/>
        <v>3</v>
      </c>
      <c r="L5155" s="25" t="str">
        <f t="shared" si="653"/>
        <v>301515</v>
      </c>
      <c r="M5155" s="25" t="str">
        <f t="shared" si="654"/>
        <v>DUKUH 1</v>
      </c>
    </row>
    <row r="5156" spans="2:13" x14ac:dyDescent="0.25">
      <c r="B5156" s="56">
        <v>43405</v>
      </c>
      <c r="C5156" s="4" t="s">
        <v>2869</v>
      </c>
      <c r="D5156" s="5">
        <v>435000</v>
      </c>
      <c r="E5156" s="5">
        <v>0</v>
      </c>
      <c r="F5156" s="5">
        <f t="shared" si="655"/>
        <v>2561138400</v>
      </c>
      <c r="H5156" s="25" t="str">
        <f t="shared" si="649"/>
        <v>31</v>
      </c>
      <c r="I5156" s="25" t="str">
        <f t="shared" si="650"/>
        <v>10</v>
      </c>
      <c r="J5156" s="25" t="str">
        <f t="shared" si="651"/>
        <v>2018</v>
      </c>
      <c r="K5156" s="25" t="str">
        <f t="shared" si="652"/>
        <v>2</v>
      </c>
      <c r="L5156" s="25" t="str">
        <f t="shared" si="653"/>
        <v>301505</v>
      </c>
      <c r="M5156" s="25" t="str">
        <f t="shared" si="654"/>
        <v>FATMAWATI 2</v>
      </c>
    </row>
    <row r="5157" spans="2:13" x14ac:dyDescent="0.25">
      <c r="B5157" s="56">
        <v>43405</v>
      </c>
      <c r="C5157" s="4" t="s">
        <v>2870</v>
      </c>
      <c r="D5157" s="5">
        <v>956500</v>
      </c>
      <c r="E5157" s="5">
        <v>0</v>
      </c>
      <c r="F5157" s="5">
        <f t="shared" si="655"/>
        <v>2562094900</v>
      </c>
      <c r="H5157" s="25" t="str">
        <f t="shared" si="649"/>
        <v>31</v>
      </c>
      <c r="I5157" s="25" t="str">
        <f t="shared" si="650"/>
        <v>10</v>
      </c>
      <c r="J5157" s="25" t="str">
        <f t="shared" si="651"/>
        <v>2018</v>
      </c>
      <c r="K5157" s="25" t="str">
        <f t="shared" si="652"/>
        <v>2</v>
      </c>
      <c r="L5157" s="25" t="str">
        <f t="shared" si="653"/>
        <v>301516</v>
      </c>
      <c r="M5157" s="25" t="str">
        <f t="shared" si="654"/>
        <v>DUKUH 3</v>
      </c>
    </row>
    <row r="5158" spans="2:13" x14ac:dyDescent="0.25">
      <c r="B5158" s="56">
        <v>43405</v>
      </c>
      <c r="C5158" s="4" t="s">
        <v>2871</v>
      </c>
      <c r="D5158" s="5">
        <v>435000</v>
      </c>
      <c r="E5158" s="5">
        <v>0</v>
      </c>
      <c r="F5158" s="5">
        <f t="shared" si="655"/>
        <v>2562529900</v>
      </c>
      <c r="H5158" s="25" t="str">
        <f t="shared" si="649"/>
        <v>31</v>
      </c>
      <c r="I5158" s="25" t="str">
        <f t="shared" si="650"/>
        <v>10</v>
      </c>
      <c r="J5158" s="25" t="str">
        <f t="shared" si="651"/>
        <v>2018</v>
      </c>
      <c r="K5158" s="25" t="str">
        <f t="shared" si="652"/>
        <v>2</v>
      </c>
      <c r="L5158" s="25" t="str">
        <f t="shared" si="653"/>
        <v>301512</v>
      </c>
      <c r="M5158" s="25" t="str">
        <f t="shared" si="654"/>
        <v>GEDONG 1</v>
      </c>
    </row>
    <row r="5159" spans="2:13" x14ac:dyDescent="0.25">
      <c r="B5159" s="56">
        <v>43405</v>
      </c>
      <c r="C5159" s="4" t="s">
        <v>2815</v>
      </c>
      <c r="D5159" s="5">
        <v>165000</v>
      </c>
      <c r="E5159" s="5">
        <v>0</v>
      </c>
      <c r="F5159" s="5">
        <f t="shared" si="655"/>
        <v>2562694900</v>
      </c>
      <c r="H5159" s="25" t="str">
        <f t="shared" si="649"/>
        <v>31</v>
      </c>
      <c r="I5159" s="25" t="str">
        <f t="shared" si="650"/>
        <v>10</v>
      </c>
      <c r="J5159" s="25" t="str">
        <f t="shared" si="651"/>
        <v>2018</v>
      </c>
      <c r="K5159" s="25" t="str">
        <f t="shared" si="652"/>
        <v>3</v>
      </c>
      <c r="L5159" s="25" t="str">
        <f t="shared" si="653"/>
        <v>301504</v>
      </c>
      <c r="M5159" s="25" t="str">
        <f t="shared" si="654"/>
        <v>PD PINANG</v>
      </c>
    </row>
    <row r="5160" spans="2:13" x14ac:dyDescent="0.25">
      <c r="B5160" s="56">
        <v>43405</v>
      </c>
      <c r="C5160" s="4" t="s">
        <v>2816</v>
      </c>
      <c r="D5160" s="5">
        <v>135000</v>
      </c>
      <c r="E5160" s="5">
        <v>0</v>
      </c>
      <c r="F5160" s="5">
        <f t="shared" si="655"/>
        <v>2562829900</v>
      </c>
      <c r="H5160" s="25" t="str">
        <f t="shared" si="649"/>
        <v>31</v>
      </c>
      <c r="I5160" s="25" t="str">
        <f t="shared" si="650"/>
        <v>10</v>
      </c>
      <c r="J5160" s="25" t="str">
        <f t="shared" si="651"/>
        <v>2018</v>
      </c>
      <c r="K5160" s="25" t="str">
        <f t="shared" si="652"/>
        <v>3</v>
      </c>
      <c r="L5160" s="25" t="str">
        <f t="shared" si="653"/>
        <v>301510</v>
      </c>
      <c r="M5160" s="25" t="str">
        <f t="shared" si="654"/>
        <v>LT AGUNG 1</v>
      </c>
    </row>
    <row r="5161" spans="2:13" x14ac:dyDescent="0.25">
      <c r="B5161" s="56">
        <v>43405</v>
      </c>
      <c r="C5161" s="4" t="s">
        <v>2817</v>
      </c>
      <c r="D5161" s="5">
        <v>15000</v>
      </c>
      <c r="E5161" s="5">
        <v>0</v>
      </c>
      <c r="F5161" s="5">
        <f t="shared" si="655"/>
        <v>2562844900</v>
      </c>
      <c r="H5161" s="25" t="str">
        <f t="shared" si="649"/>
        <v>31</v>
      </c>
      <c r="I5161" s="25" t="str">
        <f t="shared" si="650"/>
        <v>10</v>
      </c>
      <c r="J5161" s="25" t="str">
        <f t="shared" si="651"/>
        <v>2018</v>
      </c>
      <c r="K5161" s="25" t="str">
        <f t="shared" si="652"/>
        <v>3</v>
      </c>
      <c r="L5161" s="25" t="str">
        <f t="shared" si="653"/>
        <v>301513</v>
      </c>
      <c r="M5161" s="25" t="str">
        <f t="shared" si="654"/>
        <v>KP RAMBUTAN</v>
      </c>
    </row>
    <row r="5162" spans="2:13" x14ac:dyDescent="0.25">
      <c r="B5162" s="56">
        <v>43405</v>
      </c>
      <c r="C5162" s="4" t="s">
        <v>2872</v>
      </c>
      <c r="D5162" s="5">
        <v>1065000</v>
      </c>
      <c r="E5162" s="5">
        <v>0</v>
      </c>
      <c r="F5162" s="5">
        <f t="shared" si="655"/>
        <v>2563909900</v>
      </c>
      <c r="H5162" s="25" t="str">
        <f t="shared" si="649"/>
        <v>31</v>
      </c>
      <c r="I5162" s="25" t="str">
        <f t="shared" si="650"/>
        <v>10</v>
      </c>
      <c r="J5162" s="25" t="str">
        <f t="shared" si="651"/>
        <v>2018</v>
      </c>
      <c r="K5162" s="25" t="str">
        <f t="shared" si="652"/>
        <v>2</v>
      </c>
      <c r="L5162" s="25" t="str">
        <f t="shared" si="653"/>
        <v>301507</v>
      </c>
      <c r="M5162" s="25" t="str">
        <f t="shared" si="654"/>
        <v>AMPERA 2</v>
      </c>
    </row>
    <row r="5163" spans="2:13" x14ac:dyDescent="0.25">
      <c r="B5163" s="56">
        <v>43405</v>
      </c>
      <c r="C5163" s="4" t="s">
        <v>2873</v>
      </c>
      <c r="D5163" s="5">
        <v>375000</v>
      </c>
      <c r="E5163" s="5">
        <v>0</v>
      </c>
      <c r="F5163" s="5">
        <f t="shared" si="655"/>
        <v>2564284900</v>
      </c>
      <c r="H5163" s="25" t="str">
        <f t="shared" si="649"/>
        <v>31</v>
      </c>
      <c r="I5163" s="25" t="str">
        <f t="shared" si="650"/>
        <v>10</v>
      </c>
      <c r="J5163" s="25" t="str">
        <f t="shared" si="651"/>
        <v>2018</v>
      </c>
      <c r="K5163" s="25" t="str">
        <f t="shared" si="652"/>
        <v>2</v>
      </c>
      <c r="L5163" s="25" t="str">
        <f t="shared" si="653"/>
        <v>301514</v>
      </c>
      <c r="M5163" s="25" t="str">
        <f t="shared" si="654"/>
        <v>PS REBO</v>
      </c>
    </row>
    <row r="5164" spans="2:13" x14ac:dyDescent="0.25">
      <c r="B5164" s="56">
        <v>43405</v>
      </c>
      <c r="C5164" s="4" t="s">
        <v>2874</v>
      </c>
      <c r="D5164" s="5">
        <v>375000</v>
      </c>
      <c r="E5164" s="5">
        <v>0</v>
      </c>
      <c r="F5164" s="5">
        <f t="shared" si="655"/>
        <v>2564659900</v>
      </c>
      <c r="H5164" s="25" t="str">
        <f t="shared" si="649"/>
        <v>31</v>
      </c>
      <c r="I5164" s="25" t="str">
        <f t="shared" si="650"/>
        <v>10</v>
      </c>
      <c r="J5164" s="25" t="str">
        <f t="shared" si="651"/>
        <v>2018</v>
      </c>
      <c r="K5164" s="25" t="str">
        <f t="shared" si="652"/>
        <v>2</v>
      </c>
      <c r="L5164" s="25" t="str">
        <f t="shared" si="653"/>
        <v>301503</v>
      </c>
      <c r="M5164" s="25" t="str">
        <f t="shared" si="654"/>
        <v>CIPUTAT 1</v>
      </c>
    </row>
    <row r="5165" spans="2:13" x14ac:dyDescent="0.25">
      <c r="B5165" s="56">
        <v>43405</v>
      </c>
      <c r="C5165" s="4" t="s">
        <v>2818</v>
      </c>
      <c r="D5165" s="5">
        <v>30000</v>
      </c>
      <c r="E5165" s="5">
        <v>0</v>
      </c>
      <c r="F5165" s="5">
        <f t="shared" si="655"/>
        <v>2564689900</v>
      </c>
      <c r="H5165" s="25" t="str">
        <f t="shared" si="649"/>
        <v>31</v>
      </c>
      <c r="I5165" s="25" t="str">
        <f t="shared" si="650"/>
        <v>10</v>
      </c>
      <c r="J5165" s="25" t="str">
        <f t="shared" si="651"/>
        <v>2018</v>
      </c>
      <c r="K5165" s="25" t="str">
        <f t="shared" si="652"/>
        <v>3</v>
      </c>
      <c r="L5165" s="25" t="str">
        <f t="shared" si="653"/>
        <v>301512</v>
      </c>
      <c r="M5165" s="25" t="str">
        <f t="shared" si="654"/>
        <v>GEDONG 1</v>
      </c>
    </row>
    <row r="5166" spans="2:13" x14ac:dyDescent="0.25">
      <c r="B5166" s="56">
        <v>43405</v>
      </c>
      <c r="C5166" s="4" t="s">
        <v>2816</v>
      </c>
      <c r="D5166" s="5">
        <v>345000</v>
      </c>
      <c r="E5166" s="5">
        <v>0</v>
      </c>
      <c r="F5166" s="5">
        <f t="shared" si="655"/>
        <v>2565034900</v>
      </c>
      <c r="H5166" s="25" t="str">
        <f t="shared" si="649"/>
        <v>31</v>
      </c>
      <c r="I5166" s="25" t="str">
        <f t="shared" si="650"/>
        <v>10</v>
      </c>
      <c r="J5166" s="25" t="str">
        <f t="shared" si="651"/>
        <v>2018</v>
      </c>
      <c r="K5166" s="25" t="str">
        <f t="shared" si="652"/>
        <v>3</v>
      </c>
      <c r="L5166" s="25" t="str">
        <f t="shared" si="653"/>
        <v>301510</v>
      </c>
      <c r="M5166" s="25" t="str">
        <f t="shared" si="654"/>
        <v>LT AGUNG 1</v>
      </c>
    </row>
    <row r="5167" spans="2:13" x14ac:dyDescent="0.25">
      <c r="B5167" s="56">
        <v>43405</v>
      </c>
      <c r="C5167" s="4" t="s">
        <v>2820</v>
      </c>
      <c r="D5167" s="5">
        <v>135000</v>
      </c>
      <c r="E5167" s="5">
        <v>0</v>
      </c>
      <c r="F5167" s="5">
        <f t="shared" si="655"/>
        <v>2565169900</v>
      </c>
      <c r="H5167" s="25" t="str">
        <f t="shared" si="649"/>
        <v>31</v>
      </c>
      <c r="I5167" s="25" t="str">
        <f t="shared" si="650"/>
        <v>10</v>
      </c>
      <c r="J5167" s="25" t="str">
        <f t="shared" si="651"/>
        <v>2018</v>
      </c>
      <c r="K5167" s="25" t="str">
        <f t="shared" si="652"/>
        <v>3</v>
      </c>
      <c r="L5167" s="25" t="str">
        <f t="shared" si="653"/>
        <v>301505</v>
      </c>
      <c r="M5167" s="25" t="str">
        <f t="shared" si="654"/>
        <v>FATMAWATI 2</v>
      </c>
    </row>
    <row r="5168" spans="2:13" x14ac:dyDescent="0.25">
      <c r="B5168" s="56">
        <v>43405</v>
      </c>
      <c r="C5168" s="4" t="s">
        <v>2814</v>
      </c>
      <c r="D5168" s="5">
        <v>107500</v>
      </c>
      <c r="E5168" s="5">
        <v>0</v>
      </c>
      <c r="F5168" s="5">
        <f t="shared" si="655"/>
        <v>2565277400</v>
      </c>
      <c r="H5168" s="25" t="str">
        <f t="shared" si="649"/>
        <v>31</v>
      </c>
      <c r="I5168" s="25" t="str">
        <f t="shared" si="650"/>
        <v>10</v>
      </c>
      <c r="J5168" s="25" t="str">
        <f t="shared" si="651"/>
        <v>2018</v>
      </c>
      <c r="K5168" s="25" t="str">
        <f t="shared" si="652"/>
        <v>3</v>
      </c>
      <c r="L5168" s="25" t="str">
        <f t="shared" si="653"/>
        <v>301516</v>
      </c>
      <c r="M5168" s="25" t="str">
        <f t="shared" si="654"/>
        <v>DUKUH 3</v>
      </c>
    </row>
    <row r="5169" spans="2:13" x14ac:dyDescent="0.25">
      <c r="B5169" s="56">
        <v>43405</v>
      </c>
      <c r="C5169" s="4" t="s">
        <v>2819</v>
      </c>
      <c r="D5169" s="5">
        <v>15000</v>
      </c>
      <c r="E5169" s="5">
        <v>0</v>
      </c>
      <c r="F5169" s="5">
        <f t="shared" si="655"/>
        <v>2565292400</v>
      </c>
      <c r="H5169" s="25" t="str">
        <f t="shared" si="649"/>
        <v>31</v>
      </c>
      <c r="I5169" s="25" t="str">
        <f t="shared" si="650"/>
        <v>10</v>
      </c>
      <c r="J5169" s="25" t="str">
        <f t="shared" si="651"/>
        <v>2018</v>
      </c>
      <c r="K5169" s="25" t="str">
        <f t="shared" si="652"/>
        <v>3</v>
      </c>
      <c r="L5169" s="25" t="str">
        <f t="shared" si="653"/>
        <v>301507</v>
      </c>
      <c r="M5169" s="25" t="str">
        <f t="shared" si="654"/>
        <v>AMPERA 2</v>
      </c>
    </row>
    <row r="5170" spans="2:13" x14ac:dyDescent="0.25">
      <c r="B5170" s="56">
        <v>43405</v>
      </c>
      <c r="C5170" s="4" t="s">
        <v>2822</v>
      </c>
      <c r="D5170" s="5">
        <v>225000</v>
      </c>
      <c r="E5170" s="5">
        <v>0</v>
      </c>
      <c r="F5170" s="5">
        <f t="shared" si="655"/>
        <v>2565517400</v>
      </c>
      <c r="H5170" s="25" t="str">
        <f t="shared" si="649"/>
        <v>31</v>
      </c>
      <c r="I5170" s="25" t="str">
        <f t="shared" si="650"/>
        <v>10</v>
      </c>
      <c r="J5170" s="25" t="str">
        <f t="shared" si="651"/>
        <v>2018</v>
      </c>
      <c r="K5170" s="25" t="str">
        <f t="shared" si="652"/>
        <v>3</v>
      </c>
      <c r="L5170" s="25" t="str">
        <f t="shared" si="653"/>
        <v>301509</v>
      </c>
      <c r="M5170" s="25" t="str">
        <f t="shared" si="654"/>
        <v>LT AGUNG 2</v>
      </c>
    </row>
    <row r="5171" spans="2:13" x14ac:dyDescent="0.25">
      <c r="B5171" s="56">
        <v>43405</v>
      </c>
      <c r="C5171" s="4" t="s">
        <v>2873</v>
      </c>
      <c r="D5171" s="5">
        <v>1860000</v>
      </c>
      <c r="E5171" s="5">
        <v>0</v>
      </c>
      <c r="F5171" s="5">
        <f t="shared" si="655"/>
        <v>2567377400</v>
      </c>
      <c r="H5171" s="25" t="str">
        <f t="shared" si="649"/>
        <v>31</v>
      </c>
      <c r="I5171" s="25" t="str">
        <f t="shared" si="650"/>
        <v>10</v>
      </c>
      <c r="J5171" s="25" t="str">
        <f t="shared" si="651"/>
        <v>2018</v>
      </c>
      <c r="K5171" s="25" t="str">
        <f t="shared" si="652"/>
        <v>2</v>
      </c>
      <c r="L5171" s="25" t="str">
        <f t="shared" si="653"/>
        <v>301514</v>
      </c>
      <c r="M5171" s="25" t="str">
        <f t="shared" si="654"/>
        <v>PS REBO</v>
      </c>
    </row>
    <row r="5172" spans="2:13" x14ac:dyDescent="0.25">
      <c r="B5172" s="56">
        <v>43405</v>
      </c>
      <c r="C5172" s="4" t="s">
        <v>2869</v>
      </c>
      <c r="D5172" s="5">
        <v>795000</v>
      </c>
      <c r="E5172" s="5">
        <v>0</v>
      </c>
      <c r="F5172" s="5">
        <f t="shared" si="655"/>
        <v>2568172400</v>
      </c>
      <c r="H5172" s="25" t="str">
        <f t="shared" si="649"/>
        <v>31</v>
      </c>
      <c r="I5172" s="25" t="str">
        <f t="shared" si="650"/>
        <v>10</v>
      </c>
      <c r="J5172" s="25" t="str">
        <f t="shared" si="651"/>
        <v>2018</v>
      </c>
      <c r="K5172" s="25" t="str">
        <f t="shared" si="652"/>
        <v>2</v>
      </c>
      <c r="L5172" s="25" t="str">
        <f t="shared" si="653"/>
        <v>301505</v>
      </c>
      <c r="M5172" s="25" t="str">
        <f t="shared" si="654"/>
        <v>FATMAWATI 2</v>
      </c>
    </row>
    <row r="5173" spans="2:13" x14ac:dyDescent="0.25">
      <c r="B5173" s="56">
        <v>43405</v>
      </c>
      <c r="C5173" s="4" t="s">
        <v>2870</v>
      </c>
      <c r="D5173" s="5">
        <v>1425000</v>
      </c>
      <c r="E5173" s="5">
        <v>0</v>
      </c>
      <c r="F5173" s="5">
        <f t="shared" si="655"/>
        <v>2569597400</v>
      </c>
      <c r="H5173" s="25" t="str">
        <f t="shared" si="649"/>
        <v>31</v>
      </c>
      <c r="I5173" s="25" t="str">
        <f t="shared" si="650"/>
        <v>10</v>
      </c>
      <c r="J5173" s="25" t="str">
        <f t="shared" si="651"/>
        <v>2018</v>
      </c>
      <c r="K5173" s="25" t="str">
        <f t="shared" si="652"/>
        <v>2</v>
      </c>
      <c r="L5173" s="25" t="str">
        <f t="shared" si="653"/>
        <v>301516</v>
      </c>
      <c r="M5173" s="25" t="str">
        <f t="shared" si="654"/>
        <v>DUKUH 3</v>
      </c>
    </row>
    <row r="5174" spans="2:13" x14ac:dyDescent="0.25">
      <c r="B5174" s="56">
        <v>43405</v>
      </c>
      <c r="C5174" s="4" t="s">
        <v>2819</v>
      </c>
      <c r="D5174" s="5">
        <v>105000</v>
      </c>
      <c r="E5174" s="5">
        <v>0</v>
      </c>
      <c r="F5174" s="5">
        <f t="shared" si="655"/>
        <v>2569702400</v>
      </c>
      <c r="H5174" s="25" t="str">
        <f t="shared" si="649"/>
        <v>31</v>
      </c>
      <c r="I5174" s="25" t="str">
        <f t="shared" si="650"/>
        <v>10</v>
      </c>
      <c r="J5174" s="25" t="str">
        <f t="shared" si="651"/>
        <v>2018</v>
      </c>
      <c r="K5174" s="25" t="str">
        <f t="shared" si="652"/>
        <v>3</v>
      </c>
      <c r="L5174" s="25" t="str">
        <f t="shared" si="653"/>
        <v>301507</v>
      </c>
      <c r="M5174" s="25" t="str">
        <f t="shared" si="654"/>
        <v>AMPERA 2</v>
      </c>
    </row>
    <row r="5175" spans="2:13" x14ac:dyDescent="0.25">
      <c r="B5175" s="56">
        <v>43405</v>
      </c>
      <c r="C5175" s="4" t="s">
        <v>2821</v>
      </c>
      <c r="D5175" s="5">
        <v>345000</v>
      </c>
      <c r="E5175" s="5">
        <v>0</v>
      </c>
      <c r="F5175" s="5">
        <f t="shared" si="655"/>
        <v>2570047400</v>
      </c>
      <c r="H5175" s="25" t="str">
        <f t="shared" si="649"/>
        <v>31</v>
      </c>
      <c r="I5175" s="25" t="str">
        <f t="shared" si="650"/>
        <v>10</v>
      </c>
      <c r="J5175" s="25" t="str">
        <f t="shared" si="651"/>
        <v>2018</v>
      </c>
      <c r="K5175" s="25" t="str">
        <f t="shared" si="652"/>
        <v>3</v>
      </c>
      <c r="L5175" s="25" t="str">
        <f t="shared" si="653"/>
        <v>301508</v>
      </c>
      <c r="M5175" s="25" t="str">
        <f t="shared" si="654"/>
        <v>AMPERA 1</v>
      </c>
    </row>
    <row r="5176" spans="2:13" x14ac:dyDescent="0.25">
      <c r="B5176" s="56">
        <v>43405</v>
      </c>
      <c r="C5176" s="4" t="s">
        <v>2871</v>
      </c>
      <c r="D5176" s="5">
        <v>150000</v>
      </c>
      <c r="E5176" s="5">
        <v>0</v>
      </c>
      <c r="F5176" s="5">
        <f t="shared" si="655"/>
        <v>2570197400</v>
      </c>
      <c r="H5176" s="25" t="str">
        <f t="shared" si="649"/>
        <v>31</v>
      </c>
      <c r="I5176" s="25" t="str">
        <f t="shared" si="650"/>
        <v>10</v>
      </c>
      <c r="J5176" s="25" t="str">
        <f t="shared" si="651"/>
        <v>2018</v>
      </c>
      <c r="K5176" s="25" t="str">
        <f t="shared" si="652"/>
        <v>2</v>
      </c>
      <c r="L5176" s="25" t="str">
        <f t="shared" si="653"/>
        <v>301512</v>
      </c>
      <c r="M5176" s="25" t="str">
        <f t="shared" si="654"/>
        <v>GEDONG 1</v>
      </c>
    </row>
    <row r="5177" spans="2:13" x14ac:dyDescent="0.25">
      <c r="B5177" s="56">
        <v>43405</v>
      </c>
      <c r="C5177" s="4" t="s">
        <v>2823</v>
      </c>
      <c r="D5177" s="5">
        <v>45000</v>
      </c>
      <c r="E5177" s="5">
        <v>0</v>
      </c>
      <c r="F5177" s="5">
        <f t="shared" si="655"/>
        <v>2570242400</v>
      </c>
      <c r="H5177" s="25" t="str">
        <f t="shared" si="649"/>
        <v>31</v>
      </c>
      <c r="I5177" s="25" t="str">
        <f t="shared" si="650"/>
        <v>10</v>
      </c>
      <c r="J5177" s="25" t="str">
        <f t="shared" si="651"/>
        <v>2018</v>
      </c>
      <c r="K5177" s="25" t="str">
        <f t="shared" si="652"/>
        <v>3</v>
      </c>
      <c r="L5177" s="25" t="str">
        <f t="shared" si="653"/>
        <v>301514</v>
      </c>
      <c r="M5177" s="25" t="str">
        <f t="shared" si="654"/>
        <v>PS REBO</v>
      </c>
    </row>
    <row r="5178" spans="2:13" x14ac:dyDescent="0.25">
      <c r="B5178" s="56">
        <v>43405</v>
      </c>
      <c r="C5178" s="4" t="s">
        <v>2875</v>
      </c>
      <c r="D5178" s="5">
        <v>90000</v>
      </c>
      <c r="E5178" s="5">
        <v>0</v>
      </c>
      <c r="F5178" s="5">
        <f t="shared" si="655"/>
        <v>2570332400</v>
      </c>
      <c r="H5178" s="25" t="str">
        <f t="shared" si="649"/>
        <v>31</v>
      </c>
      <c r="I5178" s="25" t="str">
        <f t="shared" si="650"/>
        <v>10</v>
      </c>
      <c r="J5178" s="25" t="str">
        <f t="shared" si="651"/>
        <v>2018</v>
      </c>
      <c r="K5178" s="25" t="str">
        <f t="shared" si="652"/>
        <v>2</v>
      </c>
      <c r="L5178" s="25" t="str">
        <f t="shared" si="653"/>
        <v>301511</v>
      </c>
      <c r="M5178" s="25" t="str">
        <f t="shared" si="654"/>
        <v>GEDONG 2</v>
      </c>
    </row>
    <row r="5179" spans="2:13" x14ac:dyDescent="0.25">
      <c r="B5179" s="56">
        <v>43405</v>
      </c>
      <c r="C5179" s="4" t="s">
        <v>2876</v>
      </c>
      <c r="D5179" s="5">
        <v>2115000</v>
      </c>
      <c r="E5179" s="5">
        <v>0</v>
      </c>
      <c r="F5179" s="5">
        <f t="shared" si="655"/>
        <v>2572447400</v>
      </c>
      <c r="H5179" s="25" t="str">
        <f t="shared" si="649"/>
        <v>31</v>
      </c>
      <c r="I5179" s="25" t="str">
        <f t="shared" si="650"/>
        <v>10</v>
      </c>
      <c r="J5179" s="25" t="str">
        <f t="shared" si="651"/>
        <v>2018</v>
      </c>
      <c r="K5179" s="25" t="str">
        <f t="shared" si="652"/>
        <v>2</v>
      </c>
      <c r="L5179" s="25" t="str">
        <f t="shared" si="653"/>
        <v>301508</v>
      </c>
      <c r="M5179" s="25" t="str">
        <f t="shared" si="654"/>
        <v>AMPERA 1</v>
      </c>
    </row>
    <row r="5180" spans="2:13" x14ac:dyDescent="0.25">
      <c r="B5180" s="56">
        <v>43405</v>
      </c>
      <c r="C5180" s="4" t="s">
        <v>2872</v>
      </c>
      <c r="D5180" s="5">
        <v>570000</v>
      </c>
      <c r="E5180" s="5">
        <v>0</v>
      </c>
      <c r="F5180" s="5">
        <f t="shared" si="655"/>
        <v>2573017400</v>
      </c>
      <c r="H5180" s="25" t="str">
        <f t="shared" si="649"/>
        <v>31</v>
      </c>
      <c r="I5180" s="25" t="str">
        <f t="shared" si="650"/>
        <v>10</v>
      </c>
      <c r="J5180" s="25" t="str">
        <f t="shared" si="651"/>
        <v>2018</v>
      </c>
      <c r="K5180" s="25" t="str">
        <f t="shared" si="652"/>
        <v>2</v>
      </c>
      <c r="L5180" s="25" t="str">
        <f t="shared" si="653"/>
        <v>301507</v>
      </c>
      <c r="M5180" s="25" t="str">
        <f t="shared" si="654"/>
        <v>AMPERA 2</v>
      </c>
    </row>
    <row r="5181" spans="2:13" x14ac:dyDescent="0.25">
      <c r="B5181" s="56">
        <v>43405</v>
      </c>
      <c r="C5181" s="4" t="s">
        <v>2877</v>
      </c>
      <c r="D5181" s="5">
        <v>727500</v>
      </c>
      <c r="E5181" s="5">
        <v>0</v>
      </c>
      <c r="F5181" s="5">
        <f t="shared" si="655"/>
        <v>2573744900</v>
      </c>
      <c r="H5181" s="25" t="str">
        <f t="shared" si="649"/>
        <v>31</v>
      </c>
      <c r="I5181" s="25" t="str">
        <f t="shared" si="650"/>
        <v>10</v>
      </c>
      <c r="J5181" s="25" t="str">
        <f t="shared" si="651"/>
        <v>2018</v>
      </c>
      <c r="K5181" s="25" t="str">
        <f t="shared" si="652"/>
        <v>2</v>
      </c>
      <c r="L5181" s="25" t="str">
        <f t="shared" si="653"/>
        <v>301509</v>
      </c>
      <c r="M5181" s="25" t="str">
        <f t="shared" si="654"/>
        <v>LT AGUNG 2</v>
      </c>
    </row>
    <row r="5182" spans="2:13" x14ac:dyDescent="0.25">
      <c r="B5182" s="56">
        <v>43405</v>
      </c>
      <c r="C5182" s="4" t="s">
        <v>2876</v>
      </c>
      <c r="D5182" s="5">
        <v>915000</v>
      </c>
      <c r="E5182" s="5">
        <v>0</v>
      </c>
      <c r="F5182" s="5">
        <f t="shared" si="655"/>
        <v>2574659900</v>
      </c>
      <c r="H5182" s="25" t="str">
        <f t="shared" si="649"/>
        <v>31</v>
      </c>
      <c r="I5182" s="25" t="str">
        <f t="shared" si="650"/>
        <v>10</v>
      </c>
      <c r="J5182" s="25" t="str">
        <f t="shared" si="651"/>
        <v>2018</v>
      </c>
      <c r="K5182" s="25" t="str">
        <f t="shared" si="652"/>
        <v>2</v>
      </c>
      <c r="L5182" s="25" t="str">
        <f t="shared" si="653"/>
        <v>301508</v>
      </c>
      <c r="M5182" s="25" t="str">
        <f t="shared" si="654"/>
        <v>AMPERA 1</v>
      </c>
    </row>
    <row r="5183" spans="2:13" x14ac:dyDescent="0.25">
      <c r="B5183" s="56">
        <v>43405</v>
      </c>
      <c r="C5183" s="4" t="s">
        <v>2823</v>
      </c>
      <c r="D5183" s="5">
        <v>322500</v>
      </c>
      <c r="E5183" s="5">
        <v>0</v>
      </c>
      <c r="F5183" s="5">
        <f t="shared" si="655"/>
        <v>2574982400</v>
      </c>
      <c r="H5183" s="25" t="str">
        <f t="shared" si="649"/>
        <v>31</v>
      </c>
      <c r="I5183" s="25" t="str">
        <f t="shared" si="650"/>
        <v>10</v>
      </c>
      <c r="J5183" s="25" t="str">
        <f t="shared" si="651"/>
        <v>2018</v>
      </c>
      <c r="K5183" s="25" t="str">
        <f t="shared" si="652"/>
        <v>3</v>
      </c>
      <c r="L5183" s="25" t="str">
        <f t="shared" si="653"/>
        <v>301514</v>
      </c>
      <c r="M5183" s="25" t="str">
        <f t="shared" si="654"/>
        <v>PS REBO</v>
      </c>
    </row>
    <row r="5184" spans="2:13" x14ac:dyDescent="0.25">
      <c r="B5184" s="56">
        <v>43405</v>
      </c>
      <c r="C5184" s="4" t="s">
        <v>2821</v>
      </c>
      <c r="D5184" s="5">
        <v>180000</v>
      </c>
      <c r="E5184" s="5">
        <v>0</v>
      </c>
      <c r="F5184" s="5">
        <f t="shared" si="655"/>
        <v>2575162400</v>
      </c>
      <c r="H5184" s="25" t="str">
        <f t="shared" si="649"/>
        <v>31</v>
      </c>
      <c r="I5184" s="25" t="str">
        <f t="shared" si="650"/>
        <v>10</v>
      </c>
      <c r="J5184" s="25" t="str">
        <f t="shared" si="651"/>
        <v>2018</v>
      </c>
      <c r="K5184" s="25" t="str">
        <f t="shared" si="652"/>
        <v>3</v>
      </c>
      <c r="L5184" s="25" t="str">
        <f t="shared" si="653"/>
        <v>301508</v>
      </c>
      <c r="M5184" s="25" t="str">
        <f t="shared" si="654"/>
        <v>AMPERA 1</v>
      </c>
    </row>
    <row r="5185" spans="2:13" x14ac:dyDescent="0.25">
      <c r="B5185" s="56">
        <v>43405</v>
      </c>
      <c r="C5185" s="4" t="s">
        <v>2878</v>
      </c>
      <c r="D5185" s="5">
        <v>75000</v>
      </c>
      <c r="E5185" s="5">
        <v>0</v>
      </c>
      <c r="F5185" s="5">
        <f t="shared" si="655"/>
        <v>2575237400</v>
      </c>
      <c r="H5185" s="25" t="str">
        <f t="shared" si="649"/>
        <v>31</v>
      </c>
      <c r="I5185" s="25" t="str">
        <f t="shared" si="650"/>
        <v>10</v>
      </c>
      <c r="J5185" s="25" t="str">
        <f t="shared" si="651"/>
        <v>2018</v>
      </c>
      <c r="K5185" s="25" t="str">
        <f t="shared" si="652"/>
        <v>3</v>
      </c>
      <c r="L5185" s="25" t="str">
        <f t="shared" si="653"/>
        <v>301534</v>
      </c>
      <c r="M5185" s="25" t="str">
        <f t="shared" si="654"/>
        <v>LT AGUNG 3</v>
      </c>
    </row>
    <row r="5186" spans="2:13" x14ac:dyDescent="0.25">
      <c r="B5186" s="56">
        <v>43405</v>
      </c>
      <c r="C5186" s="4" t="s">
        <v>2824</v>
      </c>
      <c r="D5186" s="5">
        <v>150000</v>
      </c>
      <c r="E5186" s="5">
        <v>0</v>
      </c>
      <c r="F5186" s="5">
        <f t="shared" si="655"/>
        <v>2575387400</v>
      </c>
      <c r="H5186" s="25" t="str">
        <f t="shared" si="649"/>
        <v>31</v>
      </c>
      <c r="I5186" s="25" t="str">
        <f t="shared" si="650"/>
        <v>10</v>
      </c>
      <c r="J5186" s="25" t="str">
        <f t="shared" si="651"/>
        <v>2018</v>
      </c>
      <c r="K5186" s="25" t="str">
        <f t="shared" si="652"/>
        <v>3</v>
      </c>
      <c r="L5186" s="25" t="str">
        <f t="shared" si="653"/>
        <v>301506</v>
      </c>
      <c r="M5186" s="25" t="str">
        <f t="shared" si="654"/>
        <v>FATMAWATI 1</v>
      </c>
    </row>
    <row r="5187" spans="2:13" x14ac:dyDescent="0.25">
      <c r="B5187" s="56">
        <v>43405</v>
      </c>
      <c r="C5187" s="4" t="s">
        <v>2818</v>
      </c>
      <c r="D5187" s="5">
        <v>30000</v>
      </c>
      <c r="E5187" s="5">
        <v>0</v>
      </c>
      <c r="F5187" s="5">
        <f t="shared" si="655"/>
        <v>2575417400</v>
      </c>
      <c r="H5187" s="25" t="str">
        <f t="shared" si="649"/>
        <v>31</v>
      </c>
      <c r="I5187" s="25" t="str">
        <f t="shared" si="650"/>
        <v>10</v>
      </c>
      <c r="J5187" s="25" t="str">
        <f t="shared" si="651"/>
        <v>2018</v>
      </c>
      <c r="K5187" s="25" t="str">
        <f t="shared" si="652"/>
        <v>3</v>
      </c>
      <c r="L5187" s="25" t="str">
        <f t="shared" si="653"/>
        <v>301512</v>
      </c>
      <c r="M5187" s="25" t="str">
        <f t="shared" si="654"/>
        <v>GEDONG 1</v>
      </c>
    </row>
    <row r="5188" spans="2:13" x14ac:dyDescent="0.25">
      <c r="B5188" s="56">
        <v>43405</v>
      </c>
      <c r="C5188" s="4" t="s">
        <v>2879</v>
      </c>
      <c r="D5188" s="5">
        <v>105000</v>
      </c>
      <c r="E5188" s="5">
        <v>0</v>
      </c>
      <c r="F5188" s="5">
        <f t="shared" si="655"/>
        <v>2575522400</v>
      </c>
      <c r="H5188" s="25" t="str">
        <f t="shared" si="649"/>
        <v>31</v>
      </c>
      <c r="I5188" s="25" t="str">
        <f t="shared" si="650"/>
        <v>10</v>
      </c>
      <c r="J5188" s="25" t="str">
        <f t="shared" si="651"/>
        <v>2018</v>
      </c>
      <c r="K5188" s="25" t="str">
        <f t="shared" si="652"/>
        <v>2</v>
      </c>
      <c r="L5188" s="25" t="str">
        <f t="shared" si="653"/>
        <v>301513</v>
      </c>
      <c r="M5188" s="25" t="str">
        <f t="shared" si="654"/>
        <v>KP RAMBUTAN</v>
      </c>
    </row>
    <row r="5189" spans="2:13" x14ac:dyDescent="0.25">
      <c r="B5189" s="56">
        <v>43405</v>
      </c>
      <c r="C5189" s="4" t="s">
        <v>2880</v>
      </c>
      <c r="D5189" s="5">
        <v>1830000</v>
      </c>
      <c r="E5189" s="5">
        <v>0</v>
      </c>
      <c r="F5189" s="5">
        <f t="shared" si="655"/>
        <v>2577352400</v>
      </c>
      <c r="H5189" s="25" t="str">
        <f t="shared" si="649"/>
        <v>31</v>
      </c>
      <c r="I5189" s="25" t="str">
        <f t="shared" si="650"/>
        <v>10</v>
      </c>
      <c r="J5189" s="25" t="str">
        <f t="shared" si="651"/>
        <v>2018</v>
      </c>
      <c r="K5189" s="25" t="str">
        <f t="shared" si="652"/>
        <v>2</v>
      </c>
      <c r="L5189" s="25" t="str">
        <f t="shared" si="653"/>
        <v>301515</v>
      </c>
      <c r="M5189" s="25" t="str">
        <f t="shared" si="654"/>
        <v>DUKUH 1</v>
      </c>
    </row>
    <row r="5190" spans="2:13" x14ac:dyDescent="0.25">
      <c r="B5190" s="56">
        <v>43405</v>
      </c>
      <c r="C5190" s="4" t="s">
        <v>2874</v>
      </c>
      <c r="D5190" s="5">
        <v>922500</v>
      </c>
      <c r="E5190" s="5">
        <v>0</v>
      </c>
      <c r="F5190" s="5">
        <f t="shared" si="655"/>
        <v>2578274900</v>
      </c>
      <c r="H5190" s="25" t="str">
        <f t="shared" si="649"/>
        <v>31</v>
      </c>
      <c r="I5190" s="25" t="str">
        <f t="shared" si="650"/>
        <v>10</v>
      </c>
      <c r="J5190" s="25" t="str">
        <f t="shared" si="651"/>
        <v>2018</v>
      </c>
      <c r="K5190" s="25" t="str">
        <f t="shared" si="652"/>
        <v>2</v>
      </c>
      <c r="L5190" s="25" t="str">
        <f t="shared" si="653"/>
        <v>301503</v>
      </c>
      <c r="M5190" s="25" t="str">
        <f t="shared" si="654"/>
        <v>CIPUTAT 1</v>
      </c>
    </row>
    <row r="5191" spans="2:13" x14ac:dyDescent="0.25">
      <c r="B5191" s="56">
        <v>43405</v>
      </c>
      <c r="C5191" s="4" t="s">
        <v>2880</v>
      </c>
      <c r="D5191" s="5">
        <v>752500</v>
      </c>
      <c r="E5191" s="5">
        <v>0</v>
      </c>
      <c r="F5191" s="5">
        <f t="shared" si="655"/>
        <v>2579027400</v>
      </c>
      <c r="H5191" s="25" t="str">
        <f t="shared" si="649"/>
        <v>31</v>
      </c>
      <c r="I5191" s="25" t="str">
        <f t="shared" si="650"/>
        <v>10</v>
      </c>
      <c r="J5191" s="25" t="str">
        <f t="shared" si="651"/>
        <v>2018</v>
      </c>
      <c r="K5191" s="25" t="str">
        <f t="shared" si="652"/>
        <v>2</v>
      </c>
      <c r="L5191" s="25" t="str">
        <f t="shared" si="653"/>
        <v>301515</v>
      </c>
      <c r="M5191" s="25" t="str">
        <f t="shared" si="654"/>
        <v>DUKUH 1</v>
      </c>
    </row>
    <row r="5192" spans="2:13" x14ac:dyDescent="0.25">
      <c r="B5192" s="56">
        <v>43405</v>
      </c>
      <c r="C5192" s="4" t="s">
        <v>2881</v>
      </c>
      <c r="D5192" s="5">
        <v>615000</v>
      </c>
      <c r="E5192" s="5">
        <v>0</v>
      </c>
      <c r="F5192" s="5">
        <f t="shared" si="655"/>
        <v>2579642400</v>
      </c>
      <c r="H5192" s="25" t="str">
        <f t="shared" si="649"/>
        <v>31</v>
      </c>
      <c r="I5192" s="25" t="str">
        <f t="shared" si="650"/>
        <v>10</v>
      </c>
      <c r="J5192" s="25" t="str">
        <f t="shared" si="651"/>
        <v>2018</v>
      </c>
      <c r="K5192" s="25" t="str">
        <f t="shared" si="652"/>
        <v>2</v>
      </c>
      <c r="L5192" s="25" t="str">
        <f t="shared" si="653"/>
        <v>301510</v>
      </c>
      <c r="M5192" s="25" t="str">
        <f t="shared" si="654"/>
        <v>LT AGUNG 1</v>
      </c>
    </row>
    <row r="5193" spans="2:13" x14ac:dyDescent="0.25">
      <c r="B5193" s="56">
        <v>43405</v>
      </c>
      <c r="C5193" s="4" t="s">
        <v>2879</v>
      </c>
      <c r="D5193" s="5">
        <v>435000</v>
      </c>
      <c r="E5193" s="5">
        <v>0</v>
      </c>
      <c r="F5193" s="5">
        <f t="shared" si="655"/>
        <v>2580077400</v>
      </c>
      <c r="H5193" s="25" t="str">
        <f t="shared" si="649"/>
        <v>31</v>
      </c>
      <c r="I5193" s="25" t="str">
        <f t="shared" si="650"/>
        <v>10</v>
      </c>
      <c r="J5193" s="25" t="str">
        <f t="shared" si="651"/>
        <v>2018</v>
      </c>
      <c r="K5193" s="25" t="str">
        <f t="shared" si="652"/>
        <v>2</v>
      </c>
      <c r="L5193" s="25" t="str">
        <f t="shared" si="653"/>
        <v>301513</v>
      </c>
      <c r="M5193" s="25" t="str">
        <f t="shared" si="654"/>
        <v>KP RAMBUTAN</v>
      </c>
    </row>
    <row r="5194" spans="2:13" x14ac:dyDescent="0.25">
      <c r="B5194" s="56">
        <v>43405</v>
      </c>
      <c r="C5194" s="4" t="s">
        <v>2820</v>
      </c>
      <c r="D5194" s="5">
        <v>105000</v>
      </c>
      <c r="E5194" s="5">
        <v>0</v>
      </c>
      <c r="F5194" s="5">
        <f t="shared" si="655"/>
        <v>2580182400</v>
      </c>
      <c r="H5194" s="25" t="str">
        <f t="shared" si="649"/>
        <v>31</v>
      </c>
      <c r="I5194" s="25" t="str">
        <f t="shared" si="650"/>
        <v>10</v>
      </c>
      <c r="J5194" s="25" t="str">
        <f t="shared" si="651"/>
        <v>2018</v>
      </c>
      <c r="K5194" s="25" t="str">
        <f t="shared" si="652"/>
        <v>3</v>
      </c>
      <c r="L5194" s="25" t="str">
        <f t="shared" si="653"/>
        <v>301505</v>
      </c>
      <c r="M5194" s="25" t="str">
        <f t="shared" si="654"/>
        <v>FATMAWATI 2</v>
      </c>
    </row>
    <row r="5195" spans="2:13" x14ac:dyDescent="0.25">
      <c r="B5195" s="56">
        <v>43405</v>
      </c>
      <c r="C5195" s="4" t="s">
        <v>2875</v>
      </c>
      <c r="D5195" s="5">
        <v>637500</v>
      </c>
      <c r="E5195" s="5">
        <v>0</v>
      </c>
      <c r="F5195" s="5">
        <f t="shared" si="655"/>
        <v>2580819900</v>
      </c>
      <c r="H5195" s="25" t="str">
        <f t="shared" si="649"/>
        <v>31</v>
      </c>
      <c r="I5195" s="25" t="str">
        <f t="shared" si="650"/>
        <v>10</v>
      </c>
      <c r="J5195" s="25" t="str">
        <f t="shared" si="651"/>
        <v>2018</v>
      </c>
      <c r="K5195" s="25" t="str">
        <f t="shared" si="652"/>
        <v>2</v>
      </c>
      <c r="L5195" s="25" t="str">
        <f t="shared" si="653"/>
        <v>301511</v>
      </c>
      <c r="M5195" s="25" t="str">
        <f t="shared" si="654"/>
        <v>GEDONG 2</v>
      </c>
    </row>
    <row r="5196" spans="2:13" x14ac:dyDescent="0.25">
      <c r="B5196" s="56">
        <v>43405</v>
      </c>
      <c r="C5196" s="4" t="s">
        <v>2825</v>
      </c>
      <c r="D5196" s="5">
        <v>60000</v>
      </c>
      <c r="E5196" s="5">
        <v>0</v>
      </c>
      <c r="F5196" s="5">
        <f t="shared" si="655"/>
        <v>2580879900</v>
      </c>
      <c r="H5196" s="25" t="str">
        <f t="shared" si="649"/>
        <v>31</v>
      </c>
      <c r="I5196" s="25" t="str">
        <f t="shared" si="650"/>
        <v>10</v>
      </c>
      <c r="J5196" s="25" t="str">
        <f t="shared" si="651"/>
        <v>2018</v>
      </c>
      <c r="K5196" s="25" t="str">
        <f t="shared" si="652"/>
        <v>3</v>
      </c>
      <c r="L5196" s="25" t="str">
        <f t="shared" si="653"/>
        <v>301511</v>
      </c>
      <c r="M5196" s="25" t="str">
        <f t="shared" si="654"/>
        <v>GEDONG 2</v>
      </c>
    </row>
    <row r="5197" spans="2:13" x14ac:dyDescent="0.25">
      <c r="B5197" s="56">
        <v>43405</v>
      </c>
      <c r="C5197" s="4" t="s">
        <v>2826</v>
      </c>
      <c r="D5197" s="5">
        <v>120000</v>
      </c>
      <c r="E5197" s="5">
        <v>0</v>
      </c>
      <c r="F5197" s="5">
        <f t="shared" si="655"/>
        <v>2580999900</v>
      </c>
      <c r="H5197" s="25" t="str">
        <f t="shared" si="649"/>
        <v>31</v>
      </c>
      <c r="I5197" s="25" t="str">
        <f t="shared" si="650"/>
        <v>10</v>
      </c>
      <c r="J5197" s="25" t="str">
        <f t="shared" si="651"/>
        <v>2018</v>
      </c>
      <c r="K5197" s="25" t="str">
        <f t="shared" si="652"/>
        <v>3</v>
      </c>
      <c r="L5197" s="25" t="str">
        <f t="shared" si="653"/>
        <v>301503</v>
      </c>
      <c r="M5197" s="25" t="str">
        <f t="shared" si="654"/>
        <v>CIPUTAT 1</v>
      </c>
    </row>
    <row r="5198" spans="2:13" x14ac:dyDescent="0.25">
      <c r="B5198" s="56">
        <v>43405</v>
      </c>
      <c r="C5198" s="4" t="s">
        <v>2822</v>
      </c>
      <c r="D5198" s="5">
        <v>120000</v>
      </c>
      <c r="E5198" s="5">
        <v>0</v>
      </c>
      <c r="F5198" s="5">
        <f t="shared" si="655"/>
        <v>2581119900</v>
      </c>
      <c r="H5198" s="25" t="str">
        <f t="shared" si="649"/>
        <v>31</v>
      </c>
      <c r="I5198" s="25" t="str">
        <f t="shared" si="650"/>
        <v>10</v>
      </c>
      <c r="J5198" s="25" t="str">
        <f t="shared" si="651"/>
        <v>2018</v>
      </c>
      <c r="K5198" s="25" t="str">
        <f t="shared" si="652"/>
        <v>3</v>
      </c>
      <c r="L5198" s="25" t="str">
        <f t="shared" si="653"/>
        <v>301509</v>
      </c>
      <c r="M5198" s="25" t="str">
        <f t="shared" si="654"/>
        <v>LT AGUNG 2</v>
      </c>
    </row>
    <row r="5199" spans="2:13" x14ac:dyDescent="0.25">
      <c r="B5199" s="56">
        <v>43405</v>
      </c>
      <c r="C5199" s="4" t="s">
        <v>2815</v>
      </c>
      <c r="D5199" s="5">
        <v>30000</v>
      </c>
      <c r="E5199" s="5">
        <v>0</v>
      </c>
      <c r="F5199" s="5">
        <f t="shared" si="655"/>
        <v>2581149900</v>
      </c>
      <c r="H5199" s="25" t="str">
        <f t="shared" si="649"/>
        <v>31</v>
      </c>
      <c r="I5199" s="25" t="str">
        <f t="shared" si="650"/>
        <v>10</v>
      </c>
      <c r="J5199" s="25" t="str">
        <f t="shared" si="651"/>
        <v>2018</v>
      </c>
      <c r="K5199" s="25" t="str">
        <f t="shared" si="652"/>
        <v>3</v>
      </c>
      <c r="L5199" s="25" t="str">
        <f t="shared" si="653"/>
        <v>301504</v>
      </c>
      <c r="M5199" s="25" t="str">
        <f t="shared" si="654"/>
        <v>PD PINANG</v>
      </c>
    </row>
    <row r="5200" spans="2:13" x14ac:dyDescent="0.25">
      <c r="B5200" s="56">
        <v>43405</v>
      </c>
      <c r="C5200" s="4" t="s">
        <v>2877</v>
      </c>
      <c r="D5200" s="5">
        <v>2250000</v>
      </c>
      <c r="E5200" s="5">
        <v>0</v>
      </c>
      <c r="F5200" s="5">
        <f t="shared" si="655"/>
        <v>2583399900</v>
      </c>
      <c r="H5200" s="25" t="str">
        <f t="shared" si="649"/>
        <v>31</v>
      </c>
      <c r="I5200" s="25" t="str">
        <f t="shared" si="650"/>
        <v>10</v>
      </c>
      <c r="J5200" s="25" t="str">
        <f t="shared" si="651"/>
        <v>2018</v>
      </c>
      <c r="K5200" s="25" t="str">
        <f t="shared" si="652"/>
        <v>2</v>
      </c>
      <c r="L5200" s="25" t="str">
        <f t="shared" si="653"/>
        <v>301509</v>
      </c>
      <c r="M5200" s="25" t="str">
        <f t="shared" si="654"/>
        <v>LT AGUNG 2</v>
      </c>
    </row>
    <row r="5201" spans="2:13" x14ac:dyDescent="0.25">
      <c r="B5201" s="56">
        <v>43405</v>
      </c>
      <c r="C5201" s="4" t="s">
        <v>2881</v>
      </c>
      <c r="D5201" s="5">
        <v>1747500</v>
      </c>
      <c r="E5201" s="5">
        <v>0</v>
      </c>
      <c r="F5201" s="5">
        <f t="shared" si="655"/>
        <v>2585147400</v>
      </c>
      <c r="H5201" s="25" t="str">
        <f t="shared" si="649"/>
        <v>31</v>
      </c>
      <c r="I5201" s="25" t="str">
        <f t="shared" si="650"/>
        <v>10</v>
      </c>
      <c r="J5201" s="25" t="str">
        <f t="shared" si="651"/>
        <v>2018</v>
      </c>
      <c r="K5201" s="25" t="str">
        <f t="shared" si="652"/>
        <v>2</v>
      </c>
      <c r="L5201" s="25" t="str">
        <f t="shared" si="653"/>
        <v>301510</v>
      </c>
      <c r="M5201" s="25" t="str">
        <f t="shared" si="654"/>
        <v>LT AGUNG 1</v>
      </c>
    </row>
    <row r="5202" spans="2:13" x14ac:dyDescent="0.25">
      <c r="B5202" s="56">
        <v>43405</v>
      </c>
      <c r="C5202" s="4" t="s">
        <v>2868</v>
      </c>
      <c r="D5202" s="5">
        <v>975000</v>
      </c>
      <c r="E5202" s="5">
        <v>0</v>
      </c>
      <c r="F5202" s="5">
        <f t="shared" si="655"/>
        <v>2586122400</v>
      </c>
      <c r="H5202" s="25" t="str">
        <f t="shared" ref="H5202:H5209" si="656">MID(C5202,81,2)</f>
        <v>31</v>
      </c>
      <c r="I5202" s="25" t="str">
        <f t="shared" ref="I5202:I5209" si="657">MID(C5202,83,2)</f>
        <v>10</v>
      </c>
      <c r="J5202" s="25" t="str">
        <f t="shared" ref="J5202:J5209" si="658">MID(C5202,85,4)</f>
        <v>2018</v>
      </c>
      <c r="K5202" s="25" t="str">
        <f t="shared" ref="K5202:K5209" si="659">MID(C5202,90,1)</f>
        <v>2</v>
      </c>
      <c r="L5202" s="25" t="str">
        <f t="shared" ref="L5202:L5209" si="660">MID(C5202,92,6)</f>
        <v>301504</v>
      </c>
      <c r="M5202" s="25" t="str">
        <f t="shared" ref="M5202:M5209" si="661">MID(C5202,99,15)</f>
        <v>PD PINANG</v>
      </c>
    </row>
    <row r="5203" spans="2:13" x14ac:dyDescent="0.25">
      <c r="B5203" s="56">
        <v>43405</v>
      </c>
      <c r="C5203" s="4" t="s">
        <v>2882</v>
      </c>
      <c r="D5203" s="5">
        <v>600000</v>
      </c>
      <c r="E5203" s="5">
        <v>0</v>
      </c>
      <c r="F5203" s="5">
        <f t="shared" ref="F5203:F5266" si="662">F5202+D5203-E5203</f>
        <v>2586722400</v>
      </c>
      <c r="H5203" s="25" t="str">
        <f t="shared" si="656"/>
        <v>31</v>
      </c>
      <c r="I5203" s="25" t="str">
        <f t="shared" si="657"/>
        <v>10</v>
      </c>
      <c r="J5203" s="25" t="str">
        <f t="shared" si="658"/>
        <v>2018</v>
      </c>
      <c r="K5203" s="25" t="str">
        <f t="shared" si="659"/>
        <v>2</v>
      </c>
      <c r="L5203" s="25" t="str">
        <f t="shared" si="660"/>
        <v>301506</v>
      </c>
      <c r="M5203" s="25" t="str">
        <f t="shared" si="661"/>
        <v>FATMAWATI 1</v>
      </c>
    </row>
    <row r="5204" spans="2:13" x14ac:dyDescent="0.25">
      <c r="B5204" s="56">
        <v>43405</v>
      </c>
      <c r="C5204" s="4" t="s">
        <v>2813</v>
      </c>
      <c r="D5204" s="5">
        <v>215000</v>
      </c>
      <c r="E5204" s="5">
        <v>0</v>
      </c>
      <c r="F5204" s="5">
        <f t="shared" si="662"/>
        <v>2586937400</v>
      </c>
      <c r="H5204" s="25" t="str">
        <f t="shared" si="656"/>
        <v>31</v>
      </c>
      <c r="I5204" s="25" t="str">
        <f t="shared" si="657"/>
        <v>10</v>
      </c>
      <c r="J5204" s="25" t="str">
        <f t="shared" si="658"/>
        <v>2018</v>
      </c>
      <c r="K5204" s="25" t="str">
        <f t="shared" si="659"/>
        <v>3</v>
      </c>
      <c r="L5204" s="25" t="str">
        <f t="shared" si="660"/>
        <v>301515</v>
      </c>
      <c r="M5204" s="25" t="str">
        <f t="shared" si="661"/>
        <v>DUKUH 1</v>
      </c>
    </row>
    <row r="5205" spans="2:13" x14ac:dyDescent="0.25">
      <c r="B5205" s="56">
        <v>43405</v>
      </c>
      <c r="C5205" s="4" t="s">
        <v>2826</v>
      </c>
      <c r="D5205" s="5">
        <v>120000</v>
      </c>
      <c r="E5205" s="5">
        <v>0</v>
      </c>
      <c r="F5205" s="5">
        <f t="shared" si="662"/>
        <v>2587057400</v>
      </c>
      <c r="H5205" s="25" t="str">
        <f t="shared" si="656"/>
        <v>31</v>
      </c>
      <c r="I5205" s="25" t="str">
        <f t="shared" si="657"/>
        <v>10</v>
      </c>
      <c r="J5205" s="25" t="str">
        <f t="shared" si="658"/>
        <v>2018</v>
      </c>
      <c r="K5205" s="25" t="str">
        <f t="shared" si="659"/>
        <v>3</v>
      </c>
      <c r="L5205" s="25" t="str">
        <f t="shared" si="660"/>
        <v>301503</v>
      </c>
      <c r="M5205" s="25" t="str">
        <f t="shared" si="661"/>
        <v>CIPUTAT 1</v>
      </c>
    </row>
    <row r="5206" spans="2:13" x14ac:dyDescent="0.25">
      <c r="B5206" s="56">
        <v>43405</v>
      </c>
      <c r="C5206" s="4" t="s">
        <v>2883</v>
      </c>
      <c r="D5206" s="5">
        <v>600000</v>
      </c>
      <c r="E5206" s="5">
        <v>0</v>
      </c>
      <c r="F5206" s="5">
        <f t="shared" si="662"/>
        <v>2587657400</v>
      </c>
      <c r="H5206" s="25" t="str">
        <f t="shared" si="656"/>
        <v>31</v>
      </c>
      <c r="I5206" s="25" t="str">
        <f t="shared" si="657"/>
        <v>10</v>
      </c>
      <c r="J5206" s="25" t="str">
        <f t="shared" si="658"/>
        <v>2018</v>
      </c>
      <c r="K5206" s="25" t="str">
        <f t="shared" si="659"/>
        <v>2</v>
      </c>
      <c r="L5206" s="25" t="str">
        <f t="shared" si="660"/>
        <v>301534</v>
      </c>
      <c r="M5206" s="25" t="str">
        <f t="shared" si="661"/>
        <v>LT AGUNG 3</v>
      </c>
    </row>
    <row r="5207" spans="2:13" x14ac:dyDescent="0.25">
      <c r="B5207" s="56">
        <v>43405</v>
      </c>
      <c r="C5207" s="4" t="s">
        <v>2882</v>
      </c>
      <c r="D5207" s="5">
        <v>1267500</v>
      </c>
      <c r="E5207" s="5">
        <v>0</v>
      </c>
      <c r="F5207" s="5">
        <f t="shared" si="662"/>
        <v>2588924900</v>
      </c>
      <c r="H5207" s="25" t="str">
        <f t="shared" si="656"/>
        <v>31</v>
      </c>
      <c r="I5207" s="25" t="str">
        <f t="shared" si="657"/>
        <v>10</v>
      </c>
      <c r="J5207" s="25" t="str">
        <f t="shared" si="658"/>
        <v>2018</v>
      </c>
      <c r="K5207" s="25" t="str">
        <f t="shared" si="659"/>
        <v>2</v>
      </c>
      <c r="L5207" s="25" t="str">
        <f t="shared" si="660"/>
        <v>301506</v>
      </c>
      <c r="M5207" s="25" t="str">
        <f t="shared" si="661"/>
        <v>FATMAWATI 1</v>
      </c>
    </row>
    <row r="5208" spans="2:13" x14ac:dyDescent="0.25">
      <c r="B5208" s="56">
        <v>43405</v>
      </c>
      <c r="C5208" s="4" t="s">
        <v>2824</v>
      </c>
      <c r="D5208" s="5">
        <v>135000</v>
      </c>
      <c r="E5208" s="5">
        <v>0</v>
      </c>
      <c r="F5208" s="5">
        <f t="shared" si="662"/>
        <v>2589059900</v>
      </c>
      <c r="H5208" s="25" t="str">
        <f t="shared" si="656"/>
        <v>31</v>
      </c>
      <c r="I5208" s="25" t="str">
        <f t="shared" si="657"/>
        <v>10</v>
      </c>
      <c r="J5208" s="25" t="str">
        <f t="shared" si="658"/>
        <v>2018</v>
      </c>
      <c r="K5208" s="25" t="str">
        <f t="shared" si="659"/>
        <v>3</v>
      </c>
      <c r="L5208" s="25" t="str">
        <f t="shared" si="660"/>
        <v>301506</v>
      </c>
      <c r="M5208" s="25" t="str">
        <f t="shared" si="661"/>
        <v>FATMAWATI 1</v>
      </c>
    </row>
    <row r="5209" spans="2:13" x14ac:dyDescent="0.25">
      <c r="B5209" s="56">
        <v>43405</v>
      </c>
      <c r="C5209" s="4" t="s">
        <v>2817</v>
      </c>
      <c r="D5209" s="5">
        <v>45000</v>
      </c>
      <c r="E5209" s="5">
        <v>0</v>
      </c>
      <c r="F5209" s="5">
        <f t="shared" si="662"/>
        <v>2589104900</v>
      </c>
      <c r="H5209" s="25" t="str">
        <f t="shared" si="656"/>
        <v>31</v>
      </c>
      <c r="I5209" s="25" t="str">
        <f t="shared" si="657"/>
        <v>10</v>
      </c>
      <c r="J5209" s="25" t="str">
        <f t="shared" si="658"/>
        <v>2018</v>
      </c>
      <c r="K5209" s="25" t="str">
        <f t="shared" si="659"/>
        <v>3</v>
      </c>
      <c r="L5209" s="25" t="str">
        <f t="shared" si="660"/>
        <v>301513</v>
      </c>
      <c r="M5209" s="25" t="str">
        <f t="shared" si="661"/>
        <v>KP RAMBUTAN</v>
      </c>
    </row>
    <row r="5210" spans="2:13" x14ac:dyDescent="0.25">
      <c r="B5210" s="56">
        <v>43406</v>
      </c>
      <c r="C5210" s="4" t="s">
        <v>2843</v>
      </c>
      <c r="D5210" s="5">
        <v>360000</v>
      </c>
      <c r="E5210" s="5"/>
      <c r="F5210" s="5">
        <f t="shared" si="662"/>
        <v>2589464900</v>
      </c>
      <c r="H5210" s="25" t="str">
        <f t="shared" ref="H5210:H5273" si="663">MID(C5210,81,2)</f>
        <v>01</v>
      </c>
      <c r="I5210" s="25" t="str">
        <f t="shared" ref="I5210:I5273" si="664">MID(C5210,83,2)</f>
        <v>11</v>
      </c>
      <c r="J5210" s="25" t="str">
        <f t="shared" ref="J5210:J5273" si="665">MID(C5210,85,4)</f>
        <v>2018</v>
      </c>
      <c r="K5210" s="25" t="str">
        <f t="shared" ref="K5210:K5273" si="666">MID(C5210,90,1)</f>
        <v>3</v>
      </c>
      <c r="L5210" s="25" t="str">
        <f t="shared" ref="L5210:L5273" si="667">MID(C5210,92,6)</f>
        <v>301508</v>
      </c>
      <c r="M5210" s="25" t="str">
        <f t="shared" ref="M5210:M5273" si="668">MID(C5210,99,15)</f>
        <v>AMPERA 1</v>
      </c>
    </row>
    <row r="5211" spans="2:13" x14ac:dyDescent="0.25">
      <c r="B5211" s="56">
        <v>43406</v>
      </c>
      <c r="C5211" s="4" t="s">
        <v>2843</v>
      </c>
      <c r="D5211" s="5">
        <v>75000</v>
      </c>
      <c r="E5211" s="5"/>
      <c r="F5211" s="5">
        <f t="shared" si="662"/>
        <v>2589539900</v>
      </c>
      <c r="H5211" s="25" t="str">
        <f t="shared" si="663"/>
        <v>01</v>
      </c>
      <c r="I5211" s="25" t="str">
        <f t="shared" si="664"/>
        <v>11</v>
      </c>
      <c r="J5211" s="25" t="str">
        <f t="shared" si="665"/>
        <v>2018</v>
      </c>
      <c r="K5211" s="25" t="str">
        <f t="shared" si="666"/>
        <v>3</v>
      </c>
      <c r="L5211" s="25" t="str">
        <f t="shared" si="667"/>
        <v>301508</v>
      </c>
      <c r="M5211" s="25" t="str">
        <f t="shared" si="668"/>
        <v>AMPERA 1</v>
      </c>
    </row>
    <row r="5212" spans="2:13" x14ac:dyDescent="0.25">
      <c r="B5212" s="56">
        <v>43406</v>
      </c>
      <c r="C5212" s="4" t="s">
        <v>2844</v>
      </c>
      <c r="D5212" s="5">
        <v>120000</v>
      </c>
      <c r="E5212" s="5"/>
      <c r="F5212" s="5">
        <f t="shared" si="662"/>
        <v>2589659900</v>
      </c>
      <c r="H5212" s="25" t="str">
        <f t="shared" si="663"/>
        <v>01</v>
      </c>
      <c r="I5212" s="25" t="str">
        <f t="shared" si="664"/>
        <v>11</v>
      </c>
      <c r="J5212" s="25" t="str">
        <f t="shared" si="665"/>
        <v>2018</v>
      </c>
      <c r="K5212" s="25" t="str">
        <f t="shared" si="666"/>
        <v>3</v>
      </c>
      <c r="L5212" s="25" t="str">
        <f t="shared" si="667"/>
        <v>301509</v>
      </c>
      <c r="M5212" s="25" t="str">
        <f t="shared" si="668"/>
        <v>LT AGUNG 2</v>
      </c>
    </row>
    <row r="5213" spans="2:13" x14ac:dyDescent="0.25">
      <c r="B5213" s="56">
        <v>43406</v>
      </c>
      <c r="C5213" s="4" t="s">
        <v>2847</v>
      </c>
      <c r="D5213" s="5">
        <v>45000</v>
      </c>
      <c r="E5213" s="5"/>
      <c r="F5213" s="5">
        <f t="shared" si="662"/>
        <v>2589704900</v>
      </c>
      <c r="H5213" s="25" t="str">
        <f t="shared" si="663"/>
        <v>01</v>
      </c>
      <c r="I5213" s="25" t="str">
        <f t="shared" si="664"/>
        <v>11</v>
      </c>
      <c r="J5213" s="25" t="str">
        <f t="shared" si="665"/>
        <v>2018</v>
      </c>
      <c r="K5213" s="25" t="str">
        <f t="shared" si="666"/>
        <v>3</v>
      </c>
      <c r="L5213" s="25" t="str">
        <f t="shared" si="667"/>
        <v>301507</v>
      </c>
      <c r="M5213" s="25" t="str">
        <f t="shared" si="668"/>
        <v>AMPERA 2</v>
      </c>
    </row>
    <row r="5214" spans="2:13" x14ac:dyDescent="0.25">
      <c r="B5214" s="56">
        <v>43406</v>
      </c>
      <c r="C5214" s="4" t="s">
        <v>2846</v>
      </c>
      <c r="D5214" s="5">
        <v>45000</v>
      </c>
      <c r="E5214" s="5"/>
      <c r="F5214" s="5">
        <f t="shared" si="662"/>
        <v>2589749900</v>
      </c>
      <c r="H5214" s="25" t="str">
        <f t="shared" si="663"/>
        <v>01</v>
      </c>
      <c r="I5214" s="25" t="str">
        <f t="shared" si="664"/>
        <v>11</v>
      </c>
      <c r="J5214" s="25" t="str">
        <f t="shared" si="665"/>
        <v>2018</v>
      </c>
      <c r="K5214" s="25" t="str">
        <f t="shared" si="666"/>
        <v>3</v>
      </c>
      <c r="L5214" s="25" t="str">
        <f t="shared" si="667"/>
        <v>301510</v>
      </c>
      <c r="M5214" s="25" t="str">
        <f t="shared" si="668"/>
        <v>LT AGUNG 1</v>
      </c>
    </row>
    <row r="5215" spans="2:13" x14ac:dyDescent="0.25">
      <c r="B5215" s="56">
        <v>43406</v>
      </c>
      <c r="C5215" s="4" t="s">
        <v>2849</v>
      </c>
      <c r="D5215" s="5">
        <v>120000</v>
      </c>
      <c r="E5215" s="5"/>
      <c r="F5215" s="5">
        <f t="shared" si="662"/>
        <v>2589869900</v>
      </c>
      <c r="H5215" s="25" t="str">
        <f t="shared" si="663"/>
        <v>01</v>
      </c>
      <c r="I5215" s="25" t="str">
        <f t="shared" si="664"/>
        <v>11</v>
      </c>
      <c r="J5215" s="25" t="str">
        <f t="shared" si="665"/>
        <v>2018</v>
      </c>
      <c r="K5215" s="25" t="str">
        <f t="shared" si="666"/>
        <v>3</v>
      </c>
      <c r="L5215" s="25" t="str">
        <f t="shared" si="667"/>
        <v>301505</v>
      </c>
      <c r="M5215" s="25" t="str">
        <f t="shared" si="668"/>
        <v>FATMAWATI 2</v>
      </c>
    </row>
    <row r="5216" spans="2:13" x14ac:dyDescent="0.25">
      <c r="B5216" s="56">
        <v>43406</v>
      </c>
      <c r="C5216" s="4" t="s">
        <v>2850</v>
      </c>
      <c r="D5216" s="5">
        <v>472500</v>
      </c>
      <c r="E5216" s="5"/>
      <c r="F5216" s="5">
        <f t="shared" si="662"/>
        <v>2590342400</v>
      </c>
      <c r="H5216" s="25" t="str">
        <f t="shared" si="663"/>
        <v>01</v>
      </c>
      <c r="I5216" s="25" t="str">
        <f t="shared" si="664"/>
        <v>11</v>
      </c>
      <c r="J5216" s="25" t="str">
        <f t="shared" si="665"/>
        <v>2018</v>
      </c>
      <c r="K5216" s="25" t="str">
        <f t="shared" si="666"/>
        <v>3</v>
      </c>
      <c r="L5216" s="25" t="str">
        <f t="shared" si="667"/>
        <v>301514</v>
      </c>
      <c r="M5216" s="25" t="str">
        <f t="shared" si="668"/>
        <v>PS REBO</v>
      </c>
    </row>
    <row r="5217" spans="2:13" x14ac:dyDescent="0.25">
      <c r="B5217" s="56">
        <v>43406</v>
      </c>
      <c r="C5217" s="4" t="s">
        <v>2848</v>
      </c>
      <c r="D5217" s="5">
        <v>60000</v>
      </c>
      <c r="E5217" s="5"/>
      <c r="F5217" s="5">
        <f t="shared" si="662"/>
        <v>2590402400</v>
      </c>
      <c r="H5217" s="25" t="str">
        <f t="shared" si="663"/>
        <v>01</v>
      </c>
      <c r="I5217" s="25" t="str">
        <f t="shared" si="664"/>
        <v>11</v>
      </c>
      <c r="J5217" s="25" t="str">
        <f t="shared" si="665"/>
        <v>2018</v>
      </c>
      <c r="K5217" s="25" t="str">
        <f t="shared" si="666"/>
        <v>3</v>
      </c>
      <c r="L5217" s="25" t="str">
        <f t="shared" si="667"/>
        <v>301511</v>
      </c>
      <c r="M5217" s="25" t="str">
        <f t="shared" si="668"/>
        <v>GEDONG 2</v>
      </c>
    </row>
    <row r="5218" spans="2:13" x14ac:dyDescent="0.25">
      <c r="B5218" s="56">
        <v>43406</v>
      </c>
      <c r="C5218" s="4" t="s">
        <v>2848</v>
      </c>
      <c r="D5218" s="5">
        <v>22500</v>
      </c>
      <c r="E5218" s="5"/>
      <c r="F5218" s="5">
        <f t="shared" si="662"/>
        <v>2590424900</v>
      </c>
      <c r="H5218" s="25" t="str">
        <f t="shared" si="663"/>
        <v>01</v>
      </c>
      <c r="I5218" s="25" t="str">
        <f t="shared" si="664"/>
        <v>11</v>
      </c>
      <c r="J5218" s="25" t="str">
        <f t="shared" si="665"/>
        <v>2018</v>
      </c>
      <c r="K5218" s="25" t="str">
        <f t="shared" si="666"/>
        <v>3</v>
      </c>
      <c r="L5218" s="25" t="str">
        <f t="shared" si="667"/>
        <v>301511</v>
      </c>
      <c r="M5218" s="25" t="str">
        <f t="shared" si="668"/>
        <v>GEDONG 2</v>
      </c>
    </row>
    <row r="5219" spans="2:13" x14ac:dyDescent="0.25">
      <c r="B5219" s="56">
        <v>43406</v>
      </c>
      <c r="C5219" s="4" t="s">
        <v>2851</v>
      </c>
      <c r="D5219" s="5">
        <v>105000</v>
      </c>
      <c r="E5219" s="5"/>
      <c r="F5219" s="5">
        <f t="shared" si="662"/>
        <v>2590529900</v>
      </c>
      <c r="H5219" s="25" t="str">
        <f t="shared" si="663"/>
        <v>01</v>
      </c>
      <c r="I5219" s="25" t="str">
        <f t="shared" si="664"/>
        <v>11</v>
      </c>
      <c r="J5219" s="25" t="str">
        <f t="shared" si="665"/>
        <v>2018</v>
      </c>
      <c r="K5219" s="25" t="str">
        <f t="shared" si="666"/>
        <v>3</v>
      </c>
      <c r="L5219" s="25" t="str">
        <f t="shared" si="667"/>
        <v>301503</v>
      </c>
      <c r="M5219" s="25" t="str">
        <f t="shared" si="668"/>
        <v>CIPUTAT 1</v>
      </c>
    </row>
    <row r="5220" spans="2:13" x14ac:dyDescent="0.25">
      <c r="B5220" s="56">
        <v>43406</v>
      </c>
      <c r="C5220" s="4" t="s">
        <v>2847</v>
      </c>
      <c r="D5220" s="5">
        <v>135000</v>
      </c>
      <c r="E5220" s="5"/>
      <c r="F5220" s="5">
        <f t="shared" si="662"/>
        <v>2590664900</v>
      </c>
      <c r="H5220" s="25" t="str">
        <f t="shared" si="663"/>
        <v>01</v>
      </c>
      <c r="I5220" s="25" t="str">
        <f t="shared" si="664"/>
        <v>11</v>
      </c>
      <c r="J5220" s="25" t="str">
        <f t="shared" si="665"/>
        <v>2018</v>
      </c>
      <c r="K5220" s="25" t="str">
        <f t="shared" si="666"/>
        <v>3</v>
      </c>
      <c r="L5220" s="25" t="str">
        <f t="shared" si="667"/>
        <v>301507</v>
      </c>
      <c r="M5220" s="25" t="str">
        <f t="shared" si="668"/>
        <v>AMPERA 2</v>
      </c>
    </row>
    <row r="5221" spans="2:13" x14ac:dyDescent="0.25">
      <c r="B5221" s="56">
        <v>43406</v>
      </c>
      <c r="C5221" s="4" t="s">
        <v>2845</v>
      </c>
      <c r="D5221" s="5">
        <v>90000</v>
      </c>
      <c r="E5221" s="5"/>
      <c r="F5221" s="5">
        <f t="shared" si="662"/>
        <v>2590754900</v>
      </c>
      <c r="H5221" s="25" t="str">
        <f t="shared" si="663"/>
        <v>01</v>
      </c>
      <c r="I5221" s="25" t="str">
        <f t="shared" si="664"/>
        <v>11</v>
      </c>
      <c r="J5221" s="25" t="str">
        <f t="shared" si="665"/>
        <v>2018</v>
      </c>
      <c r="K5221" s="25" t="str">
        <f t="shared" si="666"/>
        <v>3</v>
      </c>
      <c r="L5221" s="25" t="str">
        <f t="shared" si="667"/>
        <v>301513</v>
      </c>
      <c r="M5221" s="25" t="str">
        <f t="shared" si="668"/>
        <v>KP RAMBUTAN</v>
      </c>
    </row>
    <row r="5222" spans="2:13" x14ac:dyDescent="0.25">
      <c r="B5222" s="56">
        <v>43406</v>
      </c>
      <c r="C5222" s="4" t="s">
        <v>2851</v>
      </c>
      <c r="D5222" s="5">
        <v>120000</v>
      </c>
      <c r="E5222" s="5"/>
      <c r="F5222" s="5">
        <f t="shared" si="662"/>
        <v>2590874900</v>
      </c>
      <c r="H5222" s="25" t="str">
        <f t="shared" si="663"/>
        <v>01</v>
      </c>
      <c r="I5222" s="25" t="str">
        <f t="shared" si="664"/>
        <v>11</v>
      </c>
      <c r="J5222" s="25" t="str">
        <f t="shared" si="665"/>
        <v>2018</v>
      </c>
      <c r="K5222" s="25" t="str">
        <f t="shared" si="666"/>
        <v>3</v>
      </c>
      <c r="L5222" s="25" t="str">
        <f t="shared" si="667"/>
        <v>301503</v>
      </c>
      <c r="M5222" s="25" t="str">
        <f t="shared" si="668"/>
        <v>CIPUTAT 1</v>
      </c>
    </row>
    <row r="5223" spans="2:13" x14ac:dyDescent="0.25">
      <c r="B5223" s="56">
        <v>43406</v>
      </c>
      <c r="C5223" s="4" t="s">
        <v>2844</v>
      </c>
      <c r="D5223" s="5">
        <v>315000</v>
      </c>
      <c r="E5223" s="5"/>
      <c r="F5223" s="5">
        <f t="shared" si="662"/>
        <v>2591189900</v>
      </c>
      <c r="H5223" s="25" t="str">
        <f t="shared" si="663"/>
        <v>01</v>
      </c>
      <c r="I5223" s="25" t="str">
        <f t="shared" si="664"/>
        <v>11</v>
      </c>
      <c r="J5223" s="25" t="str">
        <f t="shared" si="665"/>
        <v>2018</v>
      </c>
      <c r="K5223" s="25" t="str">
        <f t="shared" si="666"/>
        <v>3</v>
      </c>
      <c r="L5223" s="25" t="str">
        <f t="shared" si="667"/>
        <v>301509</v>
      </c>
      <c r="M5223" s="25" t="str">
        <f t="shared" si="668"/>
        <v>LT AGUNG 2</v>
      </c>
    </row>
    <row r="5224" spans="2:13" x14ac:dyDescent="0.25">
      <c r="B5224" s="56">
        <v>43406</v>
      </c>
      <c r="C5224" s="4" t="s">
        <v>2853</v>
      </c>
      <c r="D5224" s="5">
        <v>60000</v>
      </c>
      <c r="E5224" s="5"/>
      <c r="F5224" s="5">
        <f t="shared" si="662"/>
        <v>2591249900</v>
      </c>
      <c r="H5224" s="25" t="str">
        <f t="shared" si="663"/>
        <v>01</v>
      </c>
      <c r="I5224" s="25" t="str">
        <f t="shared" si="664"/>
        <v>11</v>
      </c>
      <c r="J5224" s="25" t="str">
        <f t="shared" si="665"/>
        <v>2018</v>
      </c>
      <c r="K5224" s="25" t="str">
        <f t="shared" si="666"/>
        <v>3</v>
      </c>
      <c r="L5224" s="25" t="str">
        <f t="shared" si="667"/>
        <v>301504</v>
      </c>
      <c r="M5224" s="25" t="str">
        <f t="shared" si="668"/>
        <v>PD PINANG</v>
      </c>
    </row>
    <row r="5225" spans="2:13" x14ac:dyDescent="0.25">
      <c r="B5225" s="56">
        <v>43406</v>
      </c>
      <c r="C5225" s="4" t="s">
        <v>2850</v>
      </c>
      <c r="D5225" s="5">
        <v>60000</v>
      </c>
      <c r="E5225" s="5"/>
      <c r="F5225" s="5">
        <f t="shared" si="662"/>
        <v>2591309900</v>
      </c>
      <c r="H5225" s="25" t="str">
        <f t="shared" si="663"/>
        <v>01</v>
      </c>
      <c r="I5225" s="25" t="str">
        <f t="shared" si="664"/>
        <v>11</v>
      </c>
      <c r="J5225" s="25" t="str">
        <f t="shared" si="665"/>
        <v>2018</v>
      </c>
      <c r="K5225" s="25" t="str">
        <f t="shared" si="666"/>
        <v>3</v>
      </c>
      <c r="L5225" s="25" t="str">
        <f t="shared" si="667"/>
        <v>301514</v>
      </c>
      <c r="M5225" s="25" t="str">
        <f t="shared" si="668"/>
        <v>PS REBO</v>
      </c>
    </row>
    <row r="5226" spans="2:13" x14ac:dyDescent="0.25">
      <c r="B5226" s="56">
        <v>43406</v>
      </c>
      <c r="C5226" s="4" t="s">
        <v>2852</v>
      </c>
      <c r="D5226" s="5">
        <v>30000</v>
      </c>
      <c r="E5226" s="5"/>
      <c r="F5226" s="5">
        <f t="shared" si="662"/>
        <v>2591339900</v>
      </c>
      <c r="H5226" s="25" t="str">
        <f t="shared" si="663"/>
        <v>01</v>
      </c>
      <c r="I5226" s="25" t="str">
        <f t="shared" si="664"/>
        <v>11</v>
      </c>
      <c r="J5226" s="25" t="str">
        <f t="shared" si="665"/>
        <v>2018</v>
      </c>
      <c r="K5226" s="25" t="str">
        <f t="shared" si="666"/>
        <v>3</v>
      </c>
      <c r="L5226" s="25" t="str">
        <f t="shared" si="667"/>
        <v>301534</v>
      </c>
      <c r="M5226" s="25" t="str">
        <f t="shared" si="668"/>
        <v>LT AGUNG 3</v>
      </c>
    </row>
    <row r="5227" spans="2:13" x14ac:dyDescent="0.25">
      <c r="B5227" s="56">
        <v>43406</v>
      </c>
      <c r="C5227" s="4" t="s">
        <v>2849</v>
      </c>
      <c r="D5227" s="5">
        <v>195000</v>
      </c>
      <c r="E5227" s="5"/>
      <c r="F5227" s="5">
        <f t="shared" si="662"/>
        <v>2591534900</v>
      </c>
      <c r="H5227" s="25" t="str">
        <f t="shared" si="663"/>
        <v>01</v>
      </c>
      <c r="I5227" s="25" t="str">
        <f t="shared" si="664"/>
        <v>11</v>
      </c>
      <c r="J5227" s="25" t="str">
        <f t="shared" si="665"/>
        <v>2018</v>
      </c>
      <c r="K5227" s="25" t="str">
        <f t="shared" si="666"/>
        <v>3</v>
      </c>
      <c r="L5227" s="25" t="str">
        <f t="shared" si="667"/>
        <v>301505</v>
      </c>
      <c r="M5227" s="25" t="str">
        <f t="shared" si="668"/>
        <v>FATMAWATI 2</v>
      </c>
    </row>
    <row r="5228" spans="2:13" x14ac:dyDescent="0.25">
      <c r="B5228" s="56">
        <v>43406</v>
      </c>
      <c r="C5228" s="4" t="s">
        <v>2854</v>
      </c>
      <c r="D5228" s="5">
        <v>480000</v>
      </c>
      <c r="E5228" s="5"/>
      <c r="F5228" s="5">
        <f t="shared" si="662"/>
        <v>2592014900</v>
      </c>
      <c r="H5228" s="25" t="str">
        <f t="shared" si="663"/>
        <v>01</v>
      </c>
      <c r="I5228" s="25" t="str">
        <f t="shared" si="664"/>
        <v>11</v>
      </c>
      <c r="J5228" s="25" t="str">
        <f t="shared" si="665"/>
        <v>2018</v>
      </c>
      <c r="K5228" s="25" t="str">
        <f t="shared" si="666"/>
        <v>3</v>
      </c>
      <c r="L5228" s="25" t="str">
        <f t="shared" si="667"/>
        <v>301515</v>
      </c>
      <c r="M5228" s="25" t="str">
        <f t="shared" si="668"/>
        <v>DUKUH 1</v>
      </c>
    </row>
    <row r="5229" spans="2:13" x14ac:dyDescent="0.25">
      <c r="B5229" s="56">
        <v>43406</v>
      </c>
      <c r="C5229" s="4" t="s">
        <v>2855</v>
      </c>
      <c r="D5229" s="5">
        <v>60000</v>
      </c>
      <c r="E5229" s="5"/>
      <c r="F5229" s="5">
        <f t="shared" si="662"/>
        <v>2592074900</v>
      </c>
      <c r="H5229" s="25" t="str">
        <f t="shared" si="663"/>
        <v>01</v>
      </c>
      <c r="I5229" s="25" t="str">
        <f t="shared" si="664"/>
        <v>11</v>
      </c>
      <c r="J5229" s="25" t="str">
        <f t="shared" si="665"/>
        <v>2018</v>
      </c>
      <c r="K5229" s="25" t="str">
        <f t="shared" si="666"/>
        <v>3</v>
      </c>
      <c r="L5229" s="25" t="str">
        <f t="shared" si="667"/>
        <v>301506</v>
      </c>
      <c r="M5229" s="25" t="str">
        <f t="shared" si="668"/>
        <v>FATMAWATI 1</v>
      </c>
    </row>
    <row r="5230" spans="2:13" x14ac:dyDescent="0.25">
      <c r="B5230" s="56">
        <v>43406</v>
      </c>
      <c r="C5230" s="4" t="s">
        <v>2855</v>
      </c>
      <c r="D5230" s="5">
        <v>285000</v>
      </c>
      <c r="E5230" s="5"/>
      <c r="F5230" s="5">
        <f t="shared" si="662"/>
        <v>2592359900</v>
      </c>
      <c r="H5230" s="25" t="str">
        <f t="shared" si="663"/>
        <v>01</v>
      </c>
      <c r="I5230" s="25" t="str">
        <f t="shared" si="664"/>
        <v>11</v>
      </c>
      <c r="J5230" s="25" t="str">
        <f t="shared" si="665"/>
        <v>2018</v>
      </c>
      <c r="K5230" s="25" t="str">
        <f t="shared" si="666"/>
        <v>3</v>
      </c>
      <c r="L5230" s="25" t="str">
        <f t="shared" si="667"/>
        <v>301506</v>
      </c>
      <c r="M5230" s="25" t="str">
        <f t="shared" si="668"/>
        <v>FATMAWATI 1</v>
      </c>
    </row>
    <row r="5231" spans="2:13" x14ac:dyDescent="0.25">
      <c r="B5231" s="56">
        <v>43406</v>
      </c>
      <c r="C5231" s="4" t="s">
        <v>2853</v>
      </c>
      <c r="D5231" s="5">
        <v>277500</v>
      </c>
      <c r="E5231" s="5"/>
      <c r="F5231" s="5">
        <f t="shared" si="662"/>
        <v>2592637400</v>
      </c>
      <c r="H5231" s="25" t="str">
        <f t="shared" si="663"/>
        <v>01</v>
      </c>
      <c r="I5231" s="25" t="str">
        <f t="shared" si="664"/>
        <v>11</v>
      </c>
      <c r="J5231" s="25" t="str">
        <f t="shared" si="665"/>
        <v>2018</v>
      </c>
      <c r="K5231" s="25" t="str">
        <f t="shared" si="666"/>
        <v>3</v>
      </c>
      <c r="L5231" s="25" t="str">
        <f t="shared" si="667"/>
        <v>301504</v>
      </c>
      <c r="M5231" s="25" t="str">
        <f t="shared" si="668"/>
        <v>PD PINANG</v>
      </c>
    </row>
    <row r="5232" spans="2:13" x14ac:dyDescent="0.25">
      <c r="B5232" s="56">
        <v>43406</v>
      </c>
      <c r="C5232" s="4" t="s">
        <v>2856</v>
      </c>
      <c r="D5232" s="5">
        <v>90000</v>
      </c>
      <c r="E5232" s="5"/>
      <c r="F5232" s="5">
        <f t="shared" si="662"/>
        <v>2592727400</v>
      </c>
      <c r="H5232" s="25" t="str">
        <f t="shared" si="663"/>
        <v>01</v>
      </c>
      <c r="I5232" s="25" t="str">
        <f t="shared" si="664"/>
        <v>11</v>
      </c>
      <c r="J5232" s="25" t="str">
        <f t="shared" si="665"/>
        <v>2018</v>
      </c>
      <c r="K5232" s="25" t="str">
        <f t="shared" si="666"/>
        <v>3</v>
      </c>
      <c r="L5232" s="25" t="str">
        <f t="shared" si="667"/>
        <v>301512</v>
      </c>
      <c r="M5232" s="25" t="str">
        <f t="shared" si="668"/>
        <v>GEDONG 1</v>
      </c>
    </row>
    <row r="5233" spans="2:13" x14ac:dyDescent="0.25">
      <c r="B5233" s="56">
        <v>43406</v>
      </c>
      <c r="C5233" s="4" t="s">
        <v>2854</v>
      </c>
      <c r="D5233" s="5">
        <v>64500</v>
      </c>
      <c r="E5233" s="5"/>
      <c r="F5233" s="5">
        <f t="shared" si="662"/>
        <v>2592791900</v>
      </c>
      <c r="H5233" s="25" t="str">
        <f t="shared" si="663"/>
        <v>01</v>
      </c>
      <c r="I5233" s="25" t="str">
        <f t="shared" si="664"/>
        <v>11</v>
      </c>
      <c r="J5233" s="25" t="str">
        <f t="shared" si="665"/>
        <v>2018</v>
      </c>
      <c r="K5233" s="25" t="str">
        <f t="shared" si="666"/>
        <v>3</v>
      </c>
      <c r="L5233" s="25" t="str">
        <f t="shared" si="667"/>
        <v>301515</v>
      </c>
      <c r="M5233" s="25" t="str">
        <f t="shared" si="668"/>
        <v>DUKUH 1</v>
      </c>
    </row>
    <row r="5234" spans="2:13" x14ac:dyDescent="0.25">
      <c r="B5234" s="56">
        <v>43406</v>
      </c>
      <c r="C5234" s="4" t="s">
        <v>2857</v>
      </c>
      <c r="D5234" s="5">
        <v>172000</v>
      </c>
      <c r="E5234" s="5"/>
      <c r="F5234" s="5">
        <f t="shared" si="662"/>
        <v>2592963900</v>
      </c>
      <c r="H5234" s="25" t="str">
        <f t="shared" si="663"/>
        <v>01</v>
      </c>
      <c r="I5234" s="25" t="str">
        <f t="shared" si="664"/>
        <v>11</v>
      </c>
      <c r="J5234" s="25" t="str">
        <f t="shared" si="665"/>
        <v>2018</v>
      </c>
      <c r="K5234" s="25" t="str">
        <f t="shared" si="666"/>
        <v>3</v>
      </c>
      <c r="L5234" s="25" t="str">
        <f t="shared" si="667"/>
        <v>301516</v>
      </c>
      <c r="M5234" s="25" t="str">
        <f t="shared" si="668"/>
        <v>DUKUH 3</v>
      </c>
    </row>
    <row r="5235" spans="2:13" x14ac:dyDescent="0.25">
      <c r="B5235" s="56">
        <v>43406</v>
      </c>
      <c r="C5235" s="4" t="s">
        <v>2846</v>
      </c>
      <c r="D5235" s="5">
        <v>315000</v>
      </c>
      <c r="E5235" s="5"/>
      <c r="F5235" s="5">
        <f t="shared" si="662"/>
        <v>2593278900</v>
      </c>
      <c r="H5235" s="25" t="str">
        <f t="shared" si="663"/>
        <v>01</v>
      </c>
      <c r="I5235" s="25" t="str">
        <f t="shared" si="664"/>
        <v>11</v>
      </c>
      <c r="J5235" s="25" t="str">
        <f t="shared" si="665"/>
        <v>2018</v>
      </c>
      <c r="K5235" s="25" t="str">
        <f t="shared" si="666"/>
        <v>3</v>
      </c>
      <c r="L5235" s="25" t="str">
        <f t="shared" si="667"/>
        <v>301510</v>
      </c>
      <c r="M5235" s="25" t="str">
        <f t="shared" si="668"/>
        <v>LT AGUNG 1</v>
      </c>
    </row>
    <row r="5236" spans="2:13" x14ac:dyDescent="0.25">
      <c r="B5236" s="56">
        <v>43406</v>
      </c>
      <c r="C5236" s="4" t="s">
        <v>2857</v>
      </c>
      <c r="D5236" s="5">
        <v>540000</v>
      </c>
      <c r="E5236" s="5"/>
      <c r="F5236" s="5">
        <f t="shared" si="662"/>
        <v>2593818900</v>
      </c>
      <c r="H5236" s="25" t="str">
        <f t="shared" si="663"/>
        <v>01</v>
      </c>
      <c r="I5236" s="25" t="str">
        <f t="shared" si="664"/>
        <v>11</v>
      </c>
      <c r="J5236" s="25" t="str">
        <f t="shared" si="665"/>
        <v>2018</v>
      </c>
      <c r="K5236" s="25" t="str">
        <f t="shared" si="666"/>
        <v>3</v>
      </c>
      <c r="L5236" s="25" t="str">
        <f t="shared" si="667"/>
        <v>301516</v>
      </c>
      <c r="M5236" s="25" t="str">
        <f t="shared" si="668"/>
        <v>DUKUH 3</v>
      </c>
    </row>
    <row r="5237" spans="2:13" x14ac:dyDescent="0.25">
      <c r="B5237" s="56">
        <v>43406</v>
      </c>
      <c r="C5237" s="4" t="s">
        <v>2856</v>
      </c>
      <c r="D5237" s="5">
        <v>15000</v>
      </c>
      <c r="E5237" s="5"/>
      <c r="F5237" s="5">
        <f t="shared" si="662"/>
        <v>2593833900</v>
      </c>
      <c r="H5237" s="25" t="str">
        <f t="shared" si="663"/>
        <v>01</v>
      </c>
      <c r="I5237" s="25" t="str">
        <f t="shared" si="664"/>
        <v>11</v>
      </c>
      <c r="J5237" s="25" t="str">
        <f t="shared" si="665"/>
        <v>2018</v>
      </c>
      <c r="K5237" s="25" t="str">
        <f t="shared" si="666"/>
        <v>3</v>
      </c>
      <c r="L5237" s="25" t="str">
        <f t="shared" si="667"/>
        <v>301512</v>
      </c>
      <c r="M5237" s="25" t="str">
        <f t="shared" si="668"/>
        <v>GEDONG 1</v>
      </c>
    </row>
    <row r="5238" spans="2:13" x14ac:dyDescent="0.25">
      <c r="B5238" s="56">
        <v>43406</v>
      </c>
      <c r="C5238" s="4" t="s">
        <v>2884</v>
      </c>
      <c r="D5238" s="5">
        <v>165000</v>
      </c>
      <c r="E5238" s="5"/>
      <c r="F5238" s="5">
        <f t="shared" si="662"/>
        <v>2593998900</v>
      </c>
      <c r="H5238" s="25" t="str">
        <f t="shared" si="663"/>
        <v>02</v>
      </c>
      <c r="I5238" s="25" t="str">
        <f t="shared" si="664"/>
        <v>11</v>
      </c>
      <c r="J5238" s="25" t="str">
        <f t="shared" si="665"/>
        <v>2018</v>
      </c>
      <c r="K5238" s="25" t="str">
        <f t="shared" si="666"/>
        <v>3</v>
      </c>
      <c r="L5238" s="25" t="str">
        <f t="shared" si="667"/>
        <v>301511</v>
      </c>
      <c r="M5238" s="25" t="str">
        <f t="shared" si="668"/>
        <v>GEDONG 2</v>
      </c>
    </row>
    <row r="5239" spans="2:13" x14ac:dyDescent="0.25">
      <c r="B5239" s="56">
        <v>43406</v>
      </c>
      <c r="C5239" s="4" t="s">
        <v>2885</v>
      </c>
      <c r="D5239" s="5">
        <v>90000</v>
      </c>
      <c r="E5239" s="5"/>
      <c r="F5239" s="5">
        <f t="shared" si="662"/>
        <v>2594088900</v>
      </c>
      <c r="H5239" s="25" t="str">
        <f t="shared" si="663"/>
        <v>02</v>
      </c>
      <c r="I5239" s="25" t="str">
        <f t="shared" si="664"/>
        <v>11</v>
      </c>
      <c r="J5239" s="25" t="str">
        <f t="shared" si="665"/>
        <v>2018</v>
      </c>
      <c r="K5239" s="25" t="str">
        <f t="shared" si="666"/>
        <v>3</v>
      </c>
      <c r="L5239" s="25" t="str">
        <f t="shared" si="667"/>
        <v>301503</v>
      </c>
      <c r="M5239" s="25" t="str">
        <f t="shared" si="668"/>
        <v>CIPUTAT 1</v>
      </c>
    </row>
    <row r="5240" spans="2:13" x14ac:dyDescent="0.25">
      <c r="B5240" s="56">
        <v>43406</v>
      </c>
      <c r="C5240" s="4" t="s">
        <v>2886</v>
      </c>
      <c r="D5240" s="5">
        <v>420000</v>
      </c>
      <c r="E5240" s="5"/>
      <c r="F5240" s="5">
        <f t="shared" si="662"/>
        <v>2594508900</v>
      </c>
      <c r="H5240" s="25" t="str">
        <f t="shared" si="663"/>
        <v>02</v>
      </c>
      <c r="I5240" s="25" t="str">
        <f t="shared" si="664"/>
        <v>11</v>
      </c>
      <c r="J5240" s="25" t="str">
        <f t="shared" si="665"/>
        <v>2018</v>
      </c>
      <c r="K5240" s="25" t="str">
        <f t="shared" si="666"/>
        <v>3</v>
      </c>
      <c r="L5240" s="25" t="str">
        <f t="shared" si="667"/>
        <v>301514</v>
      </c>
      <c r="M5240" s="25" t="str">
        <f t="shared" si="668"/>
        <v>PS REBO</v>
      </c>
    </row>
    <row r="5241" spans="2:13" x14ac:dyDescent="0.25">
      <c r="B5241" s="56">
        <v>43406</v>
      </c>
      <c r="C5241" s="4" t="s">
        <v>2887</v>
      </c>
      <c r="D5241" s="5">
        <v>90000</v>
      </c>
      <c r="E5241" s="5"/>
      <c r="F5241" s="5">
        <f t="shared" si="662"/>
        <v>2594598900</v>
      </c>
      <c r="H5241" s="25" t="str">
        <f t="shared" si="663"/>
        <v>02</v>
      </c>
      <c r="I5241" s="25" t="str">
        <f t="shared" si="664"/>
        <v>11</v>
      </c>
      <c r="J5241" s="25" t="str">
        <f t="shared" si="665"/>
        <v>2018</v>
      </c>
      <c r="K5241" s="25" t="str">
        <f t="shared" si="666"/>
        <v>3</v>
      </c>
      <c r="L5241" s="25" t="str">
        <f t="shared" si="667"/>
        <v>301508</v>
      </c>
      <c r="M5241" s="25" t="str">
        <f t="shared" si="668"/>
        <v>AMPERA 1</v>
      </c>
    </row>
    <row r="5242" spans="2:13" x14ac:dyDescent="0.25">
      <c r="B5242" s="56">
        <v>43406</v>
      </c>
      <c r="C5242" s="4" t="s">
        <v>2884</v>
      </c>
      <c r="D5242" s="5">
        <v>30000</v>
      </c>
      <c r="E5242" s="5"/>
      <c r="F5242" s="5">
        <f t="shared" si="662"/>
        <v>2594628900</v>
      </c>
      <c r="H5242" s="25" t="str">
        <f t="shared" si="663"/>
        <v>02</v>
      </c>
      <c r="I5242" s="25" t="str">
        <f t="shared" si="664"/>
        <v>11</v>
      </c>
      <c r="J5242" s="25" t="str">
        <f t="shared" si="665"/>
        <v>2018</v>
      </c>
      <c r="K5242" s="25" t="str">
        <f t="shared" si="666"/>
        <v>3</v>
      </c>
      <c r="L5242" s="25" t="str">
        <f t="shared" si="667"/>
        <v>301511</v>
      </c>
      <c r="M5242" s="25" t="str">
        <f t="shared" si="668"/>
        <v>GEDONG 2</v>
      </c>
    </row>
    <row r="5243" spans="2:13" x14ac:dyDescent="0.25">
      <c r="B5243" s="56">
        <v>43406</v>
      </c>
      <c r="C5243" s="4" t="s">
        <v>2888</v>
      </c>
      <c r="D5243" s="5">
        <v>30000</v>
      </c>
      <c r="E5243" s="5"/>
      <c r="F5243" s="5">
        <f t="shared" si="662"/>
        <v>2594658900</v>
      </c>
      <c r="H5243" s="25" t="str">
        <f t="shared" si="663"/>
        <v>02</v>
      </c>
      <c r="I5243" s="25" t="str">
        <f t="shared" si="664"/>
        <v>11</v>
      </c>
      <c r="J5243" s="25" t="str">
        <f t="shared" si="665"/>
        <v>2018</v>
      </c>
      <c r="K5243" s="25" t="str">
        <f t="shared" si="666"/>
        <v>3</v>
      </c>
      <c r="L5243" s="25" t="str">
        <f t="shared" si="667"/>
        <v>301534</v>
      </c>
      <c r="M5243" s="25" t="str">
        <f t="shared" si="668"/>
        <v>LT AGUNG 3</v>
      </c>
    </row>
    <row r="5244" spans="2:13" x14ac:dyDescent="0.25">
      <c r="B5244" s="56">
        <v>43406</v>
      </c>
      <c r="C5244" s="4" t="s">
        <v>2889</v>
      </c>
      <c r="D5244" s="5">
        <v>30000</v>
      </c>
      <c r="E5244" s="5"/>
      <c r="F5244" s="5">
        <f t="shared" si="662"/>
        <v>2594688900</v>
      </c>
      <c r="H5244" s="25" t="str">
        <f t="shared" si="663"/>
        <v>02</v>
      </c>
      <c r="I5244" s="25" t="str">
        <f t="shared" si="664"/>
        <v>11</v>
      </c>
      <c r="J5244" s="25" t="str">
        <f t="shared" si="665"/>
        <v>2018</v>
      </c>
      <c r="K5244" s="25" t="str">
        <f t="shared" si="666"/>
        <v>3</v>
      </c>
      <c r="L5244" s="25" t="str">
        <f t="shared" si="667"/>
        <v>301507</v>
      </c>
      <c r="M5244" s="25" t="str">
        <f t="shared" si="668"/>
        <v>AMPERA 2</v>
      </c>
    </row>
    <row r="5245" spans="2:13" x14ac:dyDescent="0.25">
      <c r="B5245" s="56">
        <v>43406</v>
      </c>
      <c r="C5245" s="4" t="s">
        <v>2890</v>
      </c>
      <c r="D5245" s="5">
        <v>165000</v>
      </c>
      <c r="E5245" s="5"/>
      <c r="F5245" s="5">
        <f t="shared" si="662"/>
        <v>2594853900</v>
      </c>
      <c r="H5245" s="25" t="str">
        <f t="shared" si="663"/>
        <v>02</v>
      </c>
      <c r="I5245" s="25" t="str">
        <f t="shared" si="664"/>
        <v>11</v>
      </c>
      <c r="J5245" s="25" t="str">
        <f t="shared" si="665"/>
        <v>2018</v>
      </c>
      <c r="K5245" s="25" t="str">
        <f t="shared" si="666"/>
        <v>3</v>
      </c>
      <c r="L5245" s="25" t="str">
        <f t="shared" si="667"/>
        <v>301504</v>
      </c>
      <c r="M5245" s="25" t="str">
        <f t="shared" si="668"/>
        <v>PD PINANG</v>
      </c>
    </row>
    <row r="5246" spans="2:13" x14ac:dyDescent="0.25">
      <c r="B5246" s="56">
        <v>43406</v>
      </c>
      <c r="C5246" s="4" t="s">
        <v>2891</v>
      </c>
      <c r="D5246" s="5">
        <v>210000</v>
      </c>
      <c r="E5246" s="5"/>
      <c r="F5246" s="5">
        <f t="shared" si="662"/>
        <v>2595063900</v>
      </c>
      <c r="H5246" s="25" t="str">
        <f t="shared" si="663"/>
        <v>02</v>
      </c>
      <c r="I5246" s="25" t="str">
        <f t="shared" si="664"/>
        <v>11</v>
      </c>
      <c r="J5246" s="25" t="str">
        <f t="shared" si="665"/>
        <v>2018</v>
      </c>
      <c r="K5246" s="25" t="str">
        <f t="shared" si="666"/>
        <v>3</v>
      </c>
      <c r="L5246" s="25" t="str">
        <f t="shared" si="667"/>
        <v>301512</v>
      </c>
      <c r="M5246" s="25" t="str">
        <f t="shared" si="668"/>
        <v>GEDONG 1</v>
      </c>
    </row>
    <row r="5247" spans="2:13" x14ac:dyDescent="0.25">
      <c r="B5247" s="56">
        <v>43406</v>
      </c>
      <c r="C5247" s="4" t="s">
        <v>2889</v>
      </c>
      <c r="D5247" s="5">
        <v>105000</v>
      </c>
      <c r="E5247" s="5"/>
      <c r="F5247" s="5">
        <f t="shared" si="662"/>
        <v>2595168900</v>
      </c>
      <c r="H5247" s="25" t="str">
        <f t="shared" si="663"/>
        <v>02</v>
      </c>
      <c r="I5247" s="25" t="str">
        <f t="shared" si="664"/>
        <v>11</v>
      </c>
      <c r="J5247" s="25" t="str">
        <f t="shared" si="665"/>
        <v>2018</v>
      </c>
      <c r="K5247" s="25" t="str">
        <f t="shared" si="666"/>
        <v>3</v>
      </c>
      <c r="L5247" s="25" t="str">
        <f t="shared" si="667"/>
        <v>301507</v>
      </c>
      <c r="M5247" s="25" t="str">
        <f t="shared" si="668"/>
        <v>AMPERA 2</v>
      </c>
    </row>
    <row r="5248" spans="2:13" x14ac:dyDescent="0.25">
      <c r="B5248" s="56">
        <v>43406</v>
      </c>
      <c r="C5248" s="4" t="s">
        <v>2892</v>
      </c>
      <c r="D5248" s="5">
        <v>105000</v>
      </c>
      <c r="E5248" s="5"/>
      <c r="F5248" s="5">
        <f t="shared" si="662"/>
        <v>2595273900</v>
      </c>
      <c r="H5248" s="25" t="str">
        <f t="shared" si="663"/>
        <v>02</v>
      </c>
      <c r="I5248" s="25" t="str">
        <f t="shared" si="664"/>
        <v>11</v>
      </c>
      <c r="J5248" s="25" t="str">
        <f t="shared" si="665"/>
        <v>2018</v>
      </c>
      <c r="K5248" s="25" t="str">
        <f t="shared" si="666"/>
        <v>3</v>
      </c>
      <c r="L5248" s="25" t="str">
        <f t="shared" si="667"/>
        <v>301509</v>
      </c>
      <c r="M5248" s="25" t="str">
        <f t="shared" si="668"/>
        <v>LT AGUNG 2</v>
      </c>
    </row>
    <row r="5249" spans="2:13" x14ac:dyDescent="0.25">
      <c r="B5249" s="56">
        <v>43406</v>
      </c>
      <c r="C5249" s="4" t="s">
        <v>2887</v>
      </c>
      <c r="D5249" s="5">
        <v>75000</v>
      </c>
      <c r="E5249" s="5"/>
      <c r="F5249" s="5">
        <f t="shared" si="662"/>
        <v>2595348900</v>
      </c>
      <c r="H5249" s="25" t="str">
        <f t="shared" si="663"/>
        <v>02</v>
      </c>
      <c r="I5249" s="25" t="str">
        <f t="shared" si="664"/>
        <v>11</v>
      </c>
      <c r="J5249" s="25" t="str">
        <f t="shared" si="665"/>
        <v>2018</v>
      </c>
      <c r="K5249" s="25" t="str">
        <f t="shared" si="666"/>
        <v>3</v>
      </c>
      <c r="L5249" s="25" t="str">
        <f t="shared" si="667"/>
        <v>301508</v>
      </c>
      <c r="M5249" s="25" t="str">
        <f t="shared" si="668"/>
        <v>AMPERA 1</v>
      </c>
    </row>
    <row r="5250" spans="2:13" x14ac:dyDescent="0.25">
      <c r="B5250" s="56">
        <v>43406</v>
      </c>
      <c r="C5250" s="4" t="s">
        <v>2886</v>
      </c>
      <c r="D5250" s="5">
        <v>37500</v>
      </c>
      <c r="E5250" s="5"/>
      <c r="F5250" s="5">
        <f t="shared" si="662"/>
        <v>2595386400</v>
      </c>
      <c r="H5250" s="25" t="str">
        <f t="shared" si="663"/>
        <v>02</v>
      </c>
      <c r="I5250" s="25" t="str">
        <f t="shared" si="664"/>
        <v>11</v>
      </c>
      <c r="J5250" s="25" t="str">
        <f t="shared" si="665"/>
        <v>2018</v>
      </c>
      <c r="K5250" s="25" t="str">
        <f t="shared" si="666"/>
        <v>3</v>
      </c>
      <c r="L5250" s="25" t="str">
        <f t="shared" si="667"/>
        <v>301514</v>
      </c>
      <c r="M5250" s="25" t="str">
        <f t="shared" si="668"/>
        <v>PS REBO</v>
      </c>
    </row>
    <row r="5251" spans="2:13" x14ac:dyDescent="0.25">
      <c r="B5251" s="56">
        <v>43406</v>
      </c>
      <c r="C5251" s="4" t="s">
        <v>2885</v>
      </c>
      <c r="D5251" s="5">
        <v>15000</v>
      </c>
      <c r="E5251" s="5"/>
      <c r="F5251" s="5">
        <f t="shared" si="662"/>
        <v>2595401400</v>
      </c>
      <c r="H5251" s="25" t="str">
        <f t="shared" si="663"/>
        <v>02</v>
      </c>
      <c r="I5251" s="25" t="str">
        <f t="shared" si="664"/>
        <v>11</v>
      </c>
      <c r="J5251" s="25" t="str">
        <f t="shared" si="665"/>
        <v>2018</v>
      </c>
      <c r="K5251" s="25" t="str">
        <f t="shared" si="666"/>
        <v>3</v>
      </c>
      <c r="L5251" s="25" t="str">
        <f t="shared" si="667"/>
        <v>301503</v>
      </c>
      <c r="M5251" s="25" t="str">
        <f t="shared" si="668"/>
        <v>CIPUTAT 1</v>
      </c>
    </row>
    <row r="5252" spans="2:13" x14ac:dyDescent="0.25">
      <c r="B5252" s="56">
        <v>43406</v>
      </c>
      <c r="C5252" s="4" t="s">
        <v>2893</v>
      </c>
      <c r="D5252" s="5">
        <v>43000</v>
      </c>
      <c r="E5252" s="5"/>
      <c r="F5252" s="5">
        <f t="shared" si="662"/>
        <v>2595444400</v>
      </c>
      <c r="H5252" s="25" t="str">
        <f t="shared" si="663"/>
        <v>02</v>
      </c>
      <c r="I5252" s="25" t="str">
        <f t="shared" si="664"/>
        <v>11</v>
      </c>
      <c r="J5252" s="25" t="str">
        <f t="shared" si="665"/>
        <v>2018</v>
      </c>
      <c r="K5252" s="25" t="str">
        <f t="shared" si="666"/>
        <v>3</v>
      </c>
      <c r="L5252" s="25" t="str">
        <f t="shared" si="667"/>
        <v>301516</v>
      </c>
      <c r="M5252" s="25" t="str">
        <f t="shared" si="668"/>
        <v>DUKUH 3</v>
      </c>
    </row>
    <row r="5253" spans="2:13" x14ac:dyDescent="0.25">
      <c r="B5253" s="56">
        <v>43406</v>
      </c>
      <c r="C5253" s="4" t="s">
        <v>2894</v>
      </c>
      <c r="D5253" s="5">
        <v>120000</v>
      </c>
      <c r="E5253" s="5"/>
      <c r="F5253" s="5">
        <f t="shared" si="662"/>
        <v>2595564400</v>
      </c>
      <c r="H5253" s="25" t="str">
        <f t="shared" si="663"/>
        <v>02</v>
      </c>
      <c r="I5253" s="25" t="str">
        <f t="shared" si="664"/>
        <v>11</v>
      </c>
      <c r="J5253" s="25" t="str">
        <f t="shared" si="665"/>
        <v>2018</v>
      </c>
      <c r="K5253" s="25" t="str">
        <f t="shared" si="666"/>
        <v>3</v>
      </c>
      <c r="L5253" s="25" t="str">
        <f t="shared" si="667"/>
        <v>301510</v>
      </c>
      <c r="M5253" s="25" t="str">
        <f t="shared" si="668"/>
        <v>LT AGUNG 1</v>
      </c>
    </row>
    <row r="5254" spans="2:13" x14ac:dyDescent="0.25">
      <c r="B5254" s="56">
        <v>43406</v>
      </c>
      <c r="C5254" s="4" t="s">
        <v>2895</v>
      </c>
      <c r="D5254" s="5">
        <v>75000</v>
      </c>
      <c r="E5254" s="5"/>
      <c r="F5254" s="5">
        <f t="shared" si="662"/>
        <v>2595639400</v>
      </c>
      <c r="H5254" s="25" t="str">
        <f t="shared" si="663"/>
        <v>02</v>
      </c>
      <c r="I5254" s="25" t="str">
        <f t="shared" si="664"/>
        <v>11</v>
      </c>
      <c r="J5254" s="25" t="str">
        <f t="shared" si="665"/>
        <v>2018</v>
      </c>
      <c r="K5254" s="25" t="str">
        <f t="shared" si="666"/>
        <v>3</v>
      </c>
      <c r="L5254" s="25" t="str">
        <f t="shared" si="667"/>
        <v>301513</v>
      </c>
      <c r="M5254" s="25" t="str">
        <f t="shared" si="668"/>
        <v>KP RAMBUTAN</v>
      </c>
    </row>
    <row r="5255" spans="2:13" x14ac:dyDescent="0.25">
      <c r="B5255" s="56">
        <v>43406</v>
      </c>
      <c r="C5255" s="4" t="s">
        <v>2896</v>
      </c>
      <c r="D5255" s="5">
        <v>135000</v>
      </c>
      <c r="E5255" s="5"/>
      <c r="F5255" s="5">
        <f t="shared" si="662"/>
        <v>2595774400</v>
      </c>
      <c r="H5255" s="25" t="str">
        <f t="shared" si="663"/>
        <v>02</v>
      </c>
      <c r="I5255" s="25" t="str">
        <f t="shared" si="664"/>
        <v>11</v>
      </c>
      <c r="J5255" s="25" t="str">
        <f t="shared" si="665"/>
        <v>2018</v>
      </c>
      <c r="K5255" s="25" t="str">
        <f t="shared" si="666"/>
        <v>3</v>
      </c>
      <c r="L5255" s="25" t="str">
        <f t="shared" si="667"/>
        <v>301515</v>
      </c>
      <c r="M5255" s="25" t="str">
        <f t="shared" si="668"/>
        <v>DUKUH 1</v>
      </c>
    </row>
    <row r="5256" spans="2:13" x14ac:dyDescent="0.25">
      <c r="B5256" s="56">
        <v>43406</v>
      </c>
      <c r="C5256" s="4" t="s">
        <v>2893</v>
      </c>
      <c r="D5256" s="5">
        <v>60000</v>
      </c>
      <c r="E5256" s="5"/>
      <c r="F5256" s="5">
        <f t="shared" si="662"/>
        <v>2595834400</v>
      </c>
      <c r="H5256" s="25" t="str">
        <f t="shared" si="663"/>
        <v>02</v>
      </c>
      <c r="I5256" s="25" t="str">
        <f t="shared" si="664"/>
        <v>11</v>
      </c>
      <c r="J5256" s="25" t="str">
        <f t="shared" si="665"/>
        <v>2018</v>
      </c>
      <c r="K5256" s="25" t="str">
        <f t="shared" si="666"/>
        <v>3</v>
      </c>
      <c r="L5256" s="25" t="str">
        <f t="shared" si="667"/>
        <v>301516</v>
      </c>
      <c r="M5256" s="25" t="str">
        <f t="shared" si="668"/>
        <v>DUKUH 3</v>
      </c>
    </row>
    <row r="5257" spans="2:13" x14ac:dyDescent="0.25">
      <c r="B5257" s="56">
        <v>43406</v>
      </c>
      <c r="C5257" s="4" t="s">
        <v>2892</v>
      </c>
      <c r="D5257" s="5">
        <v>330000</v>
      </c>
      <c r="E5257" s="5"/>
      <c r="F5257" s="5">
        <f t="shared" si="662"/>
        <v>2596164400</v>
      </c>
      <c r="H5257" s="25" t="str">
        <f t="shared" si="663"/>
        <v>02</v>
      </c>
      <c r="I5257" s="25" t="str">
        <f t="shared" si="664"/>
        <v>11</v>
      </c>
      <c r="J5257" s="25" t="str">
        <f t="shared" si="665"/>
        <v>2018</v>
      </c>
      <c r="K5257" s="25" t="str">
        <f t="shared" si="666"/>
        <v>3</v>
      </c>
      <c r="L5257" s="25" t="str">
        <f t="shared" si="667"/>
        <v>301509</v>
      </c>
      <c r="M5257" s="25" t="str">
        <f t="shared" si="668"/>
        <v>LT AGUNG 2</v>
      </c>
    </row>
    <row r="5258" spans="2:13" x14ac:dyDescent="0.25">
      <c r="B5258" s="56">
        <v>43406</v>
      </c>
      <c r="C5258" s="4" t="s">
        <v>2897</v>
      </c>
      <c r="D5258" s="5">
        <v>135000</v>
      </c>
      <c r="E5258" s="5"/>
      <c r="F5258" s="5">
        <f t="shared" si="662"/>
        <v>2596299400</v>
      </c>
      <c r="H5258" s="25" t="str">
        <f t="shared" si="663"/>
        <v>02</v>
      </c>
      <c r="I5258" s="25" t="str">
        <f t="shared" si="664"/>
        <v>11</v>
      </c>
      <c r="J5258" s="25" t="str">
        <f t="shared" si="665"/>
        <v>2018</v>
      </c>
      <c r="K5258" s="25" t="str">
        <f t="shared" si="666"/>
        <v>3</v>
      </c>
      <c r="L5258" s="25" t="str">
        <f t="shared" si="667"/>
        <v>301505</v>
      </c>
      <c r="M5258" s="25" t="str">
        <f t="shared" si="668"/>
        <v>FATMAWATI 2</v>
      </c>
    </row>
    <row r="5259" spans="2:13" x14ac:dyDescent="0.25">
      <c r="B5259" s="56">
        <v>43406</v>
      </c>
      <c r="C5259" s="4" t="s">
        <v>2890</v>
      </c>
      <c r="D5259" s="5">
        <v>30000</v>
      </c>
      <c r="E5259" s="5"/>
      <c r="F5259" s="5">
        <f t="shared" si="662"/>
        <v>2596329400</v>
      </c>
      <c r="H5259" s="25" t="str">
        <f t="shared" si="663"/>
        <v>02</v>
      </c>
      <c r="I5259" s="25" t="str">
        <f t="shared" si="664"/>
        <v>11</v>
      </c>
      <c r="J5259" s="25" t="str">
        <f t="shared" si="665"/>
        <v>2018</v>
      </c>
      <c r="K5259" s="25" t="str">
        <f t="shared" si="666"/>
        <v>3</v>
      </c>
      <c r="L5259" s="25" t="str">
        <f t="shared" si="667"/>
        <v>301504</v>
      </c>
      <c r="M5259" s="25" t="str">
        <f t="shared" si="668"/>
        <v>PD PINANG</v>
      </c>
    </row>
    <row r="5260" spans="2:13" x14ac:dyDescent="0.25">
      <c r="B5260" s="56">
        <v>43406</v>
      </c>
      <c r="C5260" s="4" t="s">
        <v>2898</v>
      </c>
      <c r="D5260" s="5">
        <v>120000</v>
      </c>
      <c r="E5260" s="5"/>
      <c r="F5260" s="5">
        <f t="shared" si="662"/>
        <v>2596449400</v>
      </c>
      <c r="H5260" s="25" t="str">
        <f t="shared" si="663"/>
        <v>02</v>
      </c>
      <c r="I5260" s="25" t="str">
        <f t="shared" si="664"/>
        <v>11</v>
      </c>
      <c r="J5260" s="25" t="str">
        <f t="shared" si="665"/>
        <v>2018</v>
      </c>
      <c r="K5260" s="25" t="str">
        <f t="shared" si="666"/>
        <v>3</v>
      </c>
      <c r="L5260" s="25" t="str">
        <f t="shared" si="667"/>
        <v>301506</v>
      </c>
      <c r="M5260" s="25" t="str">
        <f t="shared" si="668"/>
        <v>FATMAWATI 1</v>
      </c>
    </row>
    <row r="5261" spans="2:13" x14ac:dyDescent="0.25">
      <c r="B5261" s="56">
        <v>43406</v>
      </c>
      <c r="C5261" s="4" t="s">
        <v>2897</v>
      </c>
      <c r="D5261" s="5">
        <v>45000</v>
      </c>
      <c r="E5261" s="5"/>
      <c r="F5261" s="5">
        <f t="shared" si="662"/>
        <v>2596494400</v>
      </c>
      <c r="H5261" s="25" t="str">
        <f t="shared" si="663"/>
        <v>02</v>
      </c>
      <c r="I5261" s="25" t="str">
        <f t="shared" si="664"/>
        <v>11</v>
      </c>
      <c r="J5261" s="25" t="str">
        <f t="shared" si="665"/>
        <v>2018</v>
      </c>
      <c r="K5261" s="25" t="str">
        <f t="shared" si="666"/>
        <v>3</v>
      </c>
      <c r="L5261" s="25" t="str">
        <f t="shared" si="667"/>
        <v>301505</v>
      </c>
      <c r="M5261" s="25" t="str">
        <f t="shared" si="668"/>
        <v>FATMAWATI 2</v>
      </c>
    </row>
    <row r="5262" spans="2:13" x14ac:dyDescent="0.25">
      <c r="B5262" s="56">
        <v>43406</v>
      </c>
      <c r="C5262" s="4" t="s">
        <v>2891</v>
      </c>
      <c r="D5262" s="5">
        <v>15000</v>
      </c>
      <c r="E5262" s="5"/>
      <c r="F5262" s="5">
        <f t="shared" si="662"/>
        <v>2596509400</v>
      </c>
      <c r="H5262" s="25" t="str">
        <f t="shared" si="663"/>
        <v>02</v>
      </c>
      <c r="I5262" s="25" t="str">
        <f t="shared" si="664"/>
        <v>11</v>
      </c>
      <c r="J5262" s="25" t="str">
        <f t="shared" si="665"/>
        <v>2018</v>
      </c>
      <c r="K5262" s="25" t="str">
        <f t="shared" si="666"/>
        <v>3</v>
      </c>
      <c r="L5262" s="25" t="str">
        <f t="shared" si="667"/>
        <v>301512</v>
      </c>
      <c r="M5262" s="25" t="str">
        <f t="shared" si="668"/>
        <v>GEDONG 1</v>
      </c>
    </row>
    <row r="5263" spans="2:13" x14ac:dyDescent="0.25">
      <c r="B5263" s="56">
        <v>43407</v>
      </c>
      <c r="C5263" s="4" t="s">
        <v>2899</v>
      </c>
      <c r="D5263" s="5">
        <v>390000</v>
      </c>
      <c r="E5263" s="5"/>
      <c r="F5263" s="5">
        <f t="shared" si="662"/>
        <v>2596899400</v>
      </c>
      <c r="H5263" s="25" t="str">
        <f t="shared" si="663"/>
        <v>02</v>
      </c>
      <c r="I5263" s="25" t="str">
        <f t="shared" si="664"/>
        <v>11</v>
      </c>
      <c r="J5263" s="25" t="str">
        <f t="shared" si="665"/>
        <v>2018</v>
      </c>
      <c r="K5263" s="25" t="str">
        <f t="shared" si="666"/>
        <v>1</v>
      </c>
      <c r="L5263" s="25" t="str">
        <f t="shared" si="667"/>
        <v>301510</v>
      </c>
      <c r="M5263" s="25" t="str">
        <f t="shared" si="668"/>
        <v>LT AGUNG 1</v>
      </c>
    </row>
    <row r="5264" spans="2:13" x14ac:dyDescent="0.25">
      <c r="B5264" s="56">
        <v>43407</v>
      </c>
      <c r="C5264" s="4" t="s">
        <v>2900</v>
      </c>
      <c r="D5264" s="5">
        <v>2130000</v>
      </c>
      <c r="E5264" s="5"/>
      <c r="F5264" s="5">
        <f t="shared" si="662"/>
        <v>2599029400</v>
      </c>
      <c r="H5264" s="25" t="str">
        <f t="shared" si="663"/>
        <v>02</v>
      </c>
      <c r="I5264" s="25" t="str">
        <f t="shared" si="664"/>
        <v>11</v>
      </c>
      <c r="J5264" s="25" t="str">
        <f t="shared" si="665"/>
        <v>2018</v>
      </c>
      <c r="K5264" s="25" t="str">
        <f t="shared" si="666"/>
        <v>1</v>
      </c>
      <c r="L5264" s="25" t="str">
        <f t="shared" si="667"/>
        <v>301509</v>
      </c>
      <c r="M5264" s="25" t="str">
        <f t="shared" si="668"/>
        <v>LT AGUNG 2</v>
      </c>
    </row>
    <row r="5265" spans="2:13" x14ac:dyDescent="0.25">
      <c r="B5265" s="56">
        <v>43407</v>
      </c>
      <c r="C5265" s="4" t="s">
        <v>2901</v>
      </c>
      <c r="D5265" s="5">
        <v>405000</v>
      </c>
      <c r="E5265" s="5"/>
      <c r="F5265" s="5">
        <f t="shared" si="662"/>
        <v>2599434400</v>
      </c>
      <c r="H5265" s="25" t="str">
        <f t="shared" si="663"/>
        <v>02</v>
      </c>
      <c r="I5265" s="25" t="str">
        <f t="shared" si="664"/>
        <v>11</v>
      </c>
      <c r="J5265" s="25" t="str">
        <f t="shared" si="665"/>
        <v>2018</v>
      </c>
      <c r="K5265" s="25" t="str">
        <f t="shared" si="666"/>
        <v>1</v>
      </c>
      <c r="L5265" s="25" t="str">
        <f t="shared" si="667"/>
        <v>301507</v>
      </c>
      <c r="M5265" s="25" t="str">
        <f t="shared" si="668"/>
        <v>AMPERA 2</v>
      </c>
    </row>
    <row r="5266" spans="2:13" x14ac:dyDescent="0.25">
      <c r="B5266" s="56">
        <v>43407</v>
      </c>
      <c r="C5266" s="4" t="s">
        <v>2902</v>
      </c>
      <c r="D5266" s="5">
        <v>112500</v>
      </c>
      <c r="E5266" s="5"/>
      <c r="F5266" s="5">
        <f t="shared" si="662"/>
        <v>2599546900</v>
      </c>
      <c r="H5266" s="25" t="str">
        <f t="shared" si="663"/>
        <v>02</v>
      </c>
      <c r="I5266" s="25" t="str">
        <f t="shared" si="664"/>
        <v>11</v>
      </c>
      <c r="J5266" s="25" t="str">
        <f t="shared" si="665"/>
        <v>2018</v>
      </c>
      <c r="K5266" s="25" t="str">
        <f t="shared" si="666"/>
        <v>1</v>
      </c>
      <c r="L5266" s="25" t="str">
        <f t="shared" si="667"/>
        <v>301513</v>
      </c>
      <c r="M5266" s="25" t="str">
        <f t="shared" si="668"/>
        <v>KP RAMBUTAN</v>
      </c>
    </row>
    <row r="5267" spans="2:13" x14ac:dyDescent="0.25">
      <c r="B5267" s="56">
        <v>43407</v>
      </c>
      <c r="C5267" s="4" t="s">
        <v>2903</v>
      </c>
      <c r="D5267" s="5">
        <v>645000</v>
      </c>
      <c r="E5267" s="5"/>
      <c r="F5267" s="5">
        <f t="shared" ref="F5267:F5330" si="669">F5266+D5267-E5267</f>
        <v>2600191900</v>
      </c>
      <c r="H5267" s="25" t="str">
        <f t="shared" si="663"/>
        <v>02</v>
      </c>
      <c r="I5267" s="25" t="str">
        <f t="shared" si="664"/>
        <v>11</v>
      </c>
      <c r="J5267" s="25" t="str">
        <f t="shared" si="665"/>
        <v>2018</v>
      </c>
      <c r="K5267" s="25" t="str">
        <f t="shared" si="666"/>
        <v>1</v>
      </c>
      <c r="L5267" s="25" t="str">
        <f t="shared" si="667"/>
        <v>301503</v>
      </c>
      <c r="M5267" s="25" t="str">
        <f t="shared" si="668"/>
        <v>CIPUTAT 1</v>
      </c>
    </row>
    <row r="5268" spans="2:13" x14ac:dyDescent="0.25">
      <c r="B5268" s="56">
        <v>43407</v>
      </c>
      <c r="C5268" s="4" t="s">
        <v>2904</v>
      </c>
      <c r="D5268" s="5">
        <v>172000</v>
      </c>
      <c r="E5268" s="5"/>
      <c r="F5268" s="5">
        <f t="shared" si="669"/>
        <v>2600363900</v>
      </c>
      <c r="H5268" s="25" t="str">
        <f t="shared" si="663"/>
        <v>02</v>
      </c>
      <c r="I5268" s="25" t="str">
        <f t="shared" si="664"/>
        <v>11</v>
      </c>
      <c r="J5268" s="25" t="str">
        <f t="shared" si="665"/>
        <v>2018</v>
      </c>
      <c r="K5268" s="25" t="str">
        <f t="shared" si="666"/>
        <v>1</v>
      </c>
      <c r="L5268" s="25" t="str">
        <f t="shared" si="667"/>
        <v>301516</v>
      </c>
      <c r="M5268" s="25" t="str">
        <f t="shared" si="668"/>
        <v>DUKUH 3</v>
      </c>
    </row>
    <row r="5269" spans="2:13" x14ac:dyDescent="0.25">
      <c r="B5269" s="56">
        <v>43407</v>
      </c>
      <c r="C5269" s="4" t="s">
        <v>2905</v>
      </c>
      <c r="D5269" s="5">
        <v>435000</v>
      </c>
      <c r="E5269" s="5"/>
      <c r="F5269" s="5">
        <f t="shared" si="669"/>
        <v>2600798900</v>
      </c>
      <c r="H5269" s="25" t="str">
        <f t="shared" si="663"/>
        <v>02</v>
      </c>
      <c r="I5269" s="25" t="str">
        <f t="shared" si="664"/>
        <v>11</v>
      </c>
      <c r="J5269" s="25" t="str">
        <f t="shared" si="665"/>
        <v>2018</v>
      </c>
      <c r="K5269" s="25" t="str">
        <f t="shared" si="666"/>
        <v>1</v>
      </c>
      <c r="L5269" s="25" t="str">
        <f t="shared" si="667"/>
        <v>301504</v>
      </c>
      <c r="M5269" s="25" t="str">
        <f t="shared" si="668"/>
        <v>PD PINANG</v>
      </c>
    </row>
    <row r="5270" spans="2:13" x14ac:dyDescent="0.25">
      <c r="B5270" s="56">
        <v>43407</v>
      </c>
      <c r="C5270" s="4" t="s">
        <v>2900</v>
      </c>
      <c r="D5270" s="5">
        <v>360000</v>
      </c>
      <c r="E5270" s="5"/>
      <c r="F5270" s="5">
        <f t="shared" si="669"/>
        <v>2601158900</v>
      </c>
      <c r="H5270" s="25" t="str">
        <f t="shared" si="663"/>
        <v>02</v>
      </c>
      <c r="I5270" s="25" t="str">
        <f t="shared" si="664"/>
        <v>11</v>
      </c>
      <c r="J5270" s="25" t="str">
        <f t="shared" si="665"/>
        <v>2018</v>
      </c>
      <c r="K5270" s="25" t="str">
        <f t="shared" si="666"/>
        <v>1</v>
      </c>
      <c r="L5270" s="25" t="str">
        <f t="shared" si="667"/>
        <v>301509</v>
      </c>
      <c r="M5270" s="25" t="str">
        <f t="shared" si="668"/>
        <v>LT AGUNG 2</v>
      </c>
    </row>
    <row r="5271" spans="2:13" x14ac:dyDescent="0.25">
      <c r="B5271" s="56">
        <v>43407</v>
      </c>
      <c r="C5271" s="4" t="s">
        <v>2906</v>
      </c>
      <c r="D5271" s="5">
        <v>2940000</v>
      </c>
      <c r="E5271" s="5"/>
      <c r="F5271" s="5">
        <f t="shared" si="669"/>
        <v>2604098900</v>
      </c>
      <c r="H5271" s="25" t="str">
        <f t="shared" si="663"/>
        <v>02</v>
      </c>
      <c r="I5271" s="25" t="str">
        <f t="shared" si="664"/>
        <v>11</v>
      </c>
      <c r="J5271" s="25" t="str">
        <f t="shared" si="665"/>
        <v>2018</v>
      </c>
      <c r="K5271" s="25" t="str">
        <f t="shared" si="666"/>
        <v>1</v>
      </c>
      <c r="L5271" s="25" t="str">
        <f t="shared" si="667"/>
        <v>301514</v>
      </c>
      <c r="M5271" s="25" t="str">
        <f t="shared" si="668"/>
        <v>PS REBO</v>
      </c>
    </row>
    <row r="5272" spans="2:13" x14ac:dyDescent="0.25">
      <c r="B5272" s="56">
        <v>43407</v>
      </c>
      <c r="C5272" s="4" t="s">
        <v>2907</v>
      </c>
      <c r="D5272" s="5">
        <v>885000</v>
      </c>
      <c r="E5272" s="5"/>
      <c r="F5272" s="5">
        <f t="shared" si="669"/>
        <v>2604983900</v>
      </c>
      <c r="H5272" s="25" t="str">
        <f t="shared" si="663"/>
        <v>02</v>
      </c>
      <c r="I5272" s="25" t="str">
        <f t="shared" si="664"/>
        <v>11</v>
      </c>
      <c r="J5272" s="25" t="str">
        <f t="shared" si="665"/>
        <v>2018</v>
      </c>
      <c r="K5272" s="25" t="str">
        <f t="shared" si="666"/>
        <v>1</v>
      </c>
      <c r="L5272" s="25" t="str">
        <f t="shared" si="667"/>
        <v>301508</v>
      </c>
      <c r="M5272" s="25" t="str">
        <f t="shared" si="668"/>
        <v>AMPERA 1</v>
      </c>
    </row>
    <row r="5273" spans="2:13" x14ac:dyDescent="0.25">
      <c r="B5273" s="56">
        <v>43407</v>
      </c>
      <c r="C5273" s="4" t="s">
        <v>2908</v>
      </c>
      <c r="D5273" s="5">
        <v>60000</v>
      </c>
      <c r="E5273" s="5"/>
      <c r="F5273" s="5">
        <f t="shared" si="669"/>
        <v>2605043900</v>
      </c>
      <c r="H5273" s="25" t="str">
        <f t="shared" si="663"/>
        <v>02</v>
      </c>
      <c r="I5273" s="25" t="str">
        <f t="shared" si="664"/>
        <v>11</v>
      </c>
      <c r="J5273" s="25" t="str">
        <f t="shared" si="665"/>
        <v>2018</v>
      </c>
      <c r="K5273" s="25" t="str">
        <f t="shared" si="666"/>
        <v>1</v>
      </c>
      <c r="L5273" s="25" t="str">
        <f t="shared" si="667"/>
        <v>301512</v>
      </c>
      <c r="M5273" s="25" t="str">
        <f t="shared" si="668"/>
        <v>GEDONG 1</v>
      </c>
    </row>
    <row r="5274" spans="2:13" x14ac:dyDescent="0.25">
      <c r="B5274" s="56">
        <v>43407</v>
      </c>
      <c r="C5274" s="4" t="s">
        <v>2902</v>
      </c>
      <c r="D5274" s="5">
        <v>907500</v>
      </c>
      <c r="E5274" s="5"/>
      <c r="F5274" s="5">
        <f t="shared" si="669"/>
        <v>2605951400</v>
      </c>
      <c r="H5274" s="25" t="str">
        <f t="shared" ref="H5274:H5291" si="670">MID(C5274,81,2)</f>
        <v>02</v>
      </c>
      <c r="I5274" s="25" t="str">
        <f t="shared" ref="I5274:I5291" si="671">MID(C5274,83,2)</f>
        <v>11</v>
      </c>
      <c r="J5274" s="25" t="str">
        <f t="shared" ref="J5274:J5291" si="672">MID(C5274,85,4)</f>
        <v>2018</v>
      </c>
      <c r="K5274" s="25" t="str">
        <f t="shared" ref="K5274:K5291" si="673">MID(C5274,90,1)</f>
        <v>1</v>
      </c>
      <c r="L5274" s="25" t="str">
        <f t="shared" ref="L5274:L5291" si="674">MID(C5274,92,6)</f>
        <v>301513</v>
      </c>
      <c r="M5274" s="25" t="str">
        <f t="shared" ref="M5274:M5291" si="675">MID(C5274,99,15)</f>
        <v>KP RAMBUTAN</v>
      </c>
    </row>
    <row r="5275" spans="2:13" x14ac:dyDescent="0.25">
      <c r="B5275" s="56">
        <v>43407</v>
      </c>
      <c r="C5275" s="4" t="s">
        <v>2909</v>
      </c>
      <c r="D5275" s="5">
        <v>645000</v>
      </c>
      <c r="E5275" s="5"/>
      <c r="F5275" s="5">
        <f t="shared" si="669"/>
        <v>2606596400</v>
      </c>
      <c r="H5275" s="25" t="str">
        <f t="shared" si="670"/>
        <v>02</v>
      </c>
      <c r="I5275" s="25" t="str">
        <f t="shared" si="671"/>
        <v>11</v>
      </c>
      <c r="J5275" s="25" t="str">
        <f t="shared" si="672"/>
        <v>2018</v>
      </c>
      <c r="K5275" s="25" t="str">
        <f t="shared" si="673"/>
        <v>1</v>
      </c>
      <c r="L5275" s="25" t="str">
        <f t="shared" si="674"/>
        <v>301505</v>
      </c>
      <c r="M5275" s="25" t="str">
        <f t="shared" si="675"/>
        <v>FATMAWATI 2</v>
      </c>
    </row>
    <row r="5276" spans="2:13" x14ac:dyDescent="0.25">
      <c r="B5276" s="56">
        <v>43407</v>
      </c>
      <c r="C5276" s="4" t="s">
        <v>2910</v>
      </c>
      <c r="D5276" s="5">
        <v>344000</v>
      </c>
      <c r="E5276" s="5"/>
      <c r="F5276" s="5">
        <f t="shared" si="669"/>
        <v>2606940400</v>
      </c>
      <c r="H5276" s="25" t="str">
        <f t="shared" si="670"/>
        <v>02</v>
      </c>
      <c r="I5276" s="25" t="str">
        <f t="shared" si="671"/>
        <v>11</v>
      </c>
      <c r="J5276" s="25" t="str">
        <f t="shared" si="672"/>
        <v>2018</v>
      </c>
      <c r="K5276" s="25" t="str">
        <f t="shared" si="673"/>
        <v>1</v>
      </c>
      <c r="L5276" s="25" t="str">
        <f t="shared" si="674"/>
        <v>301515</v>
      </c>
      <c r="M5276" s="25" t="str">
        <f t="shared" si="675"/>
        <v>DUKUH 1</v>
      </c>
    </row>
    <row r="5277" spans="2:13" x14ac:dyDescent="0.25">
      <c r="B5277" s="56">
        <v>43407</v>
      </c>
      <c r="C5277" s="4" t="s">
        <v>2901</v>
      </c>
      <c r="D5277" s="5">
        <v>720000</v>
      </c>
      <c r="E5277" s="5"/>
      <c r="F5277" s="5">
        <f t="shared" si="669"/>
        <v>2607660400</v>
      </c>
      <c r="H5277" s="25" t="str">
        <f t="shared" si="670"/>
        <v>02</v>
      </c>
      <c r="I5277" s="25" t="str">
        <f t="shared" si="671"/>
        <v>11</v>
      </c>
      <c r="J5277" s="25" t="str">
        <f t="shared" si="672"/>
        <v>2018</v>
      </c>
      <c r="K5277" s="25" t="str">
        <f t="shared" si="673"/>
        <v>1</v>
      </c>
      <c r="L5277" s="25" t="str">
        <f t="shared" si="674"/>
        <v>301507</v>
      </c>
      <c r="M5277" s="25" t="str">
        <f t="shared" si="675"/>
        <v>AMPERA 2</v>
      </c>
    </row>
    <row r="5278" spans="2:13" x14ac:dyDescent="0.25">
      <c r="B5278" s="56">
        <v>43407</v>
      </c>
      <c r="C5278" s="4" t="s">
        <v>2905</v>
      </c>
      <c r="D5278" s="5">
        <v>720000</v>
      </c>
      <c r="E5278" s="5"/>
      <c r="F5278" s="5">
        <f t="shared" si="669"/>
        <v>2608380400</v>
      </c>
      <c r="H5278" s="25" t="str">
        <f t="shared" si="670"/>
        <v>02</v>
      </c>
      <c r="I5278" s="25" t="str">
        <f t="shared" si="671"/>
        <v>11</v>
      </c>
      <c r="J5278" s="25" t="str">
        <f t="shared" si="672"/>
        <v>2018</v>
      </c>
      <c r="K5278" s="25" t="str">
        <f t="shared" si="673"/>
        <v>1</v>
      </c>
      <c r="L5278" s="25" t="str">
        <f t="shared" si="674"/>
        <v>301504</v>
      </c>
      <c r="M5278" s="25" t="str">
        <f t="shared" si="675"/>
        <v>PD PINANG</v>
      </c>
    </row>
    <row r="5279" spans="2:13" x14ac:dyDescent="0.25">
      <c r="B5279" s="56">
        <v>43407</v>
      </c>
      <c r="C5279" s="4" t="s">
        <v>2907</v>
      </c>
      <c r="D5279" s="5">
        <v>300000</v>
      </c>
      <c r="E5279" s="5"/>
      <c r="F5279" s="5">
        <f t="shared" si="669"/>
        <v>2608680400</v>
      </c>
      <c r="H5279" s="25" t="str">
        <f t="shared" si="670"/>
        <v>02</v>
      </c>
      <c r="I5279" s="25" t="str">
        <f t="shared" si="671"/>
        <v>11</v>
      </c>
      <c r="J5279" s="25" t="str">
        <f t="shared" si="672"/>
        <v>2018</v>
      </c>
      <c r="K5279" s="25" t="str">
        <f t="shared" si="673"/>
        <v>1</v>
      </c>
      <c r="L5279" s="25" t="str">
        <f t="shared" si="674"/>
        <v>301508</v>
      </c>
      <c r="M5279" s="25" t="str">
        <f t="shared" si="675"/>
        <v>AMPERA 1</v>
      </c>
    </row>
    <row r="5280" spans="2:13" x14ac:dyDescent="0.25">
      <c r="B5280" s="56">
        <v>43407</v>
      </c>
      <c r="C5280" s="4" t="s">
        <v>2904</v>
      </c>
      <c r="D5280" s="5">
        <v>1020000</v>
      </c>
      <c r="E5280" s="5"/>
      <c r="F5280" s="5">
        <f t="shared" si="669"/>
        <v>2609700400</v>
      </c>
      <c r="H5280" s="25" t="str">
        <f t="shared" si="670"/>
        <v>02</v>
      </c>
      <c r="I5280" s="25" t="str">
        <f t="shared" si="671"/>
        <v>11</v>
      </c>
      <c r="J5280" s="25" t="str">
        <f t="shared" si="672"/>
        <v>2018</v>
      </c>
      <c r="K5280" s="25" t="str">
        <f t="shared" si="673"/>
        <v>1</v>
      </c>
      <c r="L5280" s="25" t="str">
        <f t="shared" si="674"/>
        <v>301516</v>
      </c>
      <c r="M5280" s="25" t="str">
        <f t="shared" si="675"/>
        <v>DUKUH 3</v>
      </c>
    </row>
    <row r="5281" spans="2:13" x14ac:dyDescent="0.25">
      <c r="B5281" s="56">
        <v>43407</v>
      </c>
      <c r="C5281" s="4" t="s">
        <v>2911</v>
      </c>
      <c r="D5281" s="5">
        <v>1530000</v>
      </c>
      <c r="E5281" s="5"/>
      <c r="F5281" s="5">
        <f t="shared" si="669"/>
        <v>2611230400</v>
      </c>
      <c r="H5281" s="25" t="str">
        <f t="shared" si="670"/>
        <v>02</v>
      </c>
      <c r="I5281" s="25" t="str">
        <f t="shared" si="671"/>
        <v>11</v>
      </c>
      <c r="J5281" s="25" t="str">
        <f t="shared" si="672"/>
        <v>2018</v>
      </c>
      <c r="K5281" s="25" t="str">
        <f t="shared" si="673"/>
        <v>1</v>
      </c>
      <c r="L5281" s="25" t="str">
        <f t="shared" si="674"/>
        <v>301511</v>
      </c>
      <c r="M5281" s="25" t="str">
        <f t="shared" si="675"/>
        <v>GEDONG 2</v>
      </c>
    </row>
    <row r="5282" spans="2:13" x14ac:dyDescent="0.25">
      <c r="B5282" s="56">
        <v>43407</v>
      </c>
      <c r="C5282" s="4" t="s">
        <v>2912</v>
      </c>
      <c r="D5282" s="5">
        <v>210000</v>
      </c>
      <c r="E5282" s="5"/>
      <c r="F5282" s="5">
        <f t="shared" si="669"/>
        <v>2611440400</v>
      </c>
      <c r="H5282" s="25" t="str">
        <f t="shared" si="670"/>
        <v>02</v>
      </c>
      <c r="I5282" s="25" t="str">
        <f t="shared" si="671"/>
        <v>11</v>
      </c>
      <c r="J5282" s="25" t="str">
        <f t="shared" si="672"/>
        <v>2018</v>
      </c>
      <c r="K5282" s="25" t="str">
        <f t="shared" si="673"/>
        <v>1</v>
      </c>
      <c r="L5282" s="25" t="str">
        <f t="shared" si="674"/>
        <v>301534</v>
      </c>
      <c r="M5282" s="25" t="str">
        <f t="shared" si="675"/>
        <v>LT AGUNG 3</v>
      </c>
    </row>
    <row r="5283" spans="2:13" x14ac:dyDescent="0.25">
      <c r="B5283" s="56">
        <v>43407</v>
      </c>
      <c r="C5283" s="4" t="s">
        <v>2899</v>
      </c>
      <c r="D5283" s="5">
        <v>1380000</v>
      </c>
      <c r="E5283" s="5"/>
      <c r="F5283" s="5">
        <f t="shared" si="669"/>
        <v>2612820400</v>
      </c>
      <c r="H5283" s="25" t="str">
        <f t="shared" si="670"/>
        <v>02</v>
      </c>
      <c r="I5283" s="25" t="str">
        <f t="shared" si="671"/>
        <v>11</v>
      </c>
      <c r="J5283" s="25" t="str">
        <f t="shared" si="672"/>
        <v>2018</v>
      </c>
      <c r="K5283" s="25" t="str">
        <f t="shared" si="673"/>
        <v>1</v>
      </c>
      <c r="L5283" s="25" t="str">
        <f t="shared" si="674"/>
        <v>301510</v>
      </c>
      <c r="M5283" s="25" t="str">
        <f t="shared" si="675"/>
        <v>LT AGUNG 1</v>
      </c>
    </row>
    <row r="5284" spans="2:13" x14ac:dyDescent="0.25">
      <c r="B5284" s="56">
        <v>43407</v>
      </c>
      <c r="C5284" s="4" t="s">
        <v>2913</v>
      </c>
      <c r="D5284" s="5">
        <v>225000</v>
      </c>
      <c r="E5284" s="5"/>
      <c r="F5284" s="5">
        <f t="shared" si="669"/>
        <v>2613045400</v>
      </c>
      <c r="H5284" s="25" t="str">
        <f t="shared" si="670"/>
        <v>02</v>
      </c>
      <c r="I5284" s="25" t="str">
        <f t="shared" si="671"/>
        <v>11</v>
      </c>
      <c r="J5284" s="25" t="str">
        <f t="shared" si="672"/>
        <v>2018</v>
      </c>
      <c r="K5284" s="25" t="str">
        <f t="shared" si="673"/>
        <v>1</v>
      </c>
      <c r="L5284" s="25" t="str">
        <f t="shared" si="674"/>
        <v>301506</v>
      </c>
      <c r="M5284" s="25" t="str">
        <f t="shared" si="675"/>
        <v>FATMAWATI 1</v>
      </c>
    </row>
    <row r="5285" spans="2:13" x14ac:dyDescent="0.25">
      <c r="B5285" s="56">
        <v>43407</v>
      </c>
      <c r="C5285" s="4" t="s">
        <v>2906</v>
      </c>
      <c r="D5285" s="5">
        <v>262500</v>
      </c>
      <c r="E5285" s="5"/>
      <c r="F5285" s="5">
        <f t="shared" si="669"/>
        <v>2613307900</v>
      </c>
      <c r="H5285" s="25" t="str">
        <f t="shared" si="670"/>
        <v>02</v>
      </c>
      <c r="I5285" s="25" t="str">
        <f t="shared" si="671"/>
        <v>11</v>
      </c>
      <c r="J5285" s="25" t="str">
        <f t="shared" si="672"/>
        <v>2018</v>
      </c>
      <c r="K5285" s="25" t="str">
        <f t="shared" si="673"/>
        <v>1</v>
      </c>
      <c r="L5285" s="25" t="str">
        <f t="shared" si="674"/>
        <v>301514</v>
      </c>
      <c r="M5285" s="25" t="str">
        <f t="shared" si="675"/>
        <v>PS REBO</v>
      </c>
    </row>
    <row r="5286" spans="2:13" x14ac:dyDescent="0.25">
      <c r="B5286" s="56">
        <v>43407</v>
      </c>
      <c r="C5286" s="4" t="s">
        <v>2908</v>
      </c>
      <c r="D5286" s="5">
        <v>510000</v>
      </c>
      <c r="E5286" s="5"/>
      <c r="F5286" s="5">
        <f t="shared" si="669"/>
        <v>2613817900</v>
      </c>
      <c r="H5286" s="25" t="str">
        <f t="shared" si="670"/>
        <v>02</v>
      </c>
      <c r="I5286" s="25" t="str">
        <f t="shared" si="671"/>
        <v>11</v>
      </c>
      <c r="J5286" s="25" t="str">
        <f t="shared" si="672"/>
        <v>2018</v>
      </c>
      <c r="K5286" s="25" t="str">
        <f t="shared" si="673"/>
        <v>1</v>
      </c>
      <c r="L5286" s="25" t="str">
        <f t="shared" si="674"/>
        <v>301512</v>
      </c>
      <c r="M5286" s="25" t="str">
        <f t="shared" si="675"/>
        <v>GEDONG 1</v>
      </c>
    </row>
    <row r="5287" spans="2:13" x14ac:dyDescent="0.25">
      <c r="B5287" s="56">
        <v>43407</v>
      </c>
      <c r="C5287" s="4" t="s">
        <v>2913</v>
      </c>
      <c r="D5287" s="5">
        <v>922500</v>
      </c>
      <c r="E5287" s="5"/>
      <c r="F5287" s="5">
        <f t="shared" si="669"/>
        <v>2614740400</v>
      </c>
      <c r="H5287" s="25" t="str">
        <f t="shared" si="670"/>
        <v>02</v>
      </c>
      <c r="I5287" s="25" t="str">
        <f t="shared" si="671"/>
        <v>11</v>
      </c>
      <c r="J5287" s="25" t="str">
        <f t="shared" si="672"/>
        <v>2018</v>
      </c>
      <c r="K5287" s="25" t="str">
        <f t="shared" si="673"/>
        <v>1</v>
      </c>
      <c r="L5287" s="25" t="str">
        <f t="shared" si="674"/>
        <v>301506</v>
      </c>
      <c r="M5287" s="25" t="str">
        <f t="shared" si="675"/>
        <v>FATMAWATI 1</v>
      </c>
    </row>
    <row r="5288" spans="2:13" x14ac:dyDescent="0.25">
      <c r="B5288" s="56">
        <v>43407</v>
      </c>
      <c r="C5288" s="4" t="s">
        <v>2911</v>
      </c>
      <c r="D5288" s="5">
        <v>202500</v>
      </c>
      <c r="E5288" s="5"/>
      <c r="F5288" s="5">
        <f t="shared" si="669"/>
        <v>2614942900</v>
      </c>
      <c r="H5288" s="25" t="str">
        <f t="shared" si="670"/>
        <v>02</v>
      </c>
      <c r="I5288" s="25" t="str">
        <f t="shared" si="671"/>
        <v>11</v>
      </c>
      <c r="J5288" s="25" t="str">
        <f t="shared" si="672"/>
        <v>2018</v>
      </c>
      <c r="K5288" s="25" t="str">
        <f t="shared" si="673"/>
        <v>1</v>
      </c>
      <c r="L5288" s="25" t="str">
        <f t="shared" si="674"/>
        <v>301511</v>
      </c>
      <c r="M5288" s="25" t="str">
        <f t="shared" si="675"/>
        <v>GEDONG 2</v>
      </c>
    </row>
    <row r="5289" spans="2:13" x14ac:dyDescent="0.25">
      <c r="B5289" s="56">
        <v>43407</v>
      </c>
      <c r="C5289" s="4" t="s">
        <v>2903</v>
      </c>
      <c r="D5289" s="5">
        <v>240000</v>
      </c>
      <c r="E5289" s="5"/>
      <c r="F5289" s="5">
        <f t="shared" si="669"/>
        <v>2615182900</v>
      </c>
      <c r="H5289" s="25" t="str">
        <f t="shared" si="670"/>
        <v>02</v>
      </c>
      <c r="I5289" s="25" t="str">
        <f t="shared" si="671"/>
        <v>11</v>
      </c>
      <c r="J5289" s="25" t="str">
        <f t="shared" si="672"/>
        <v>2018</v>
      </c>
      <c r="K5289" s="25" t="str">
        <f t="shared" si="673"/>
        <v>1</v>
      </c>
      <c r="L5289" s="25" t="str">
        <f t="shared" si="674"/>
        <v>301503</v>
      </c>
      <c r="M5289" s="25" t="str">
        <f t="shared" si="675"/>
        <v>CIPUTAT 1</v>
      </c>
    </row>
    <row r="5290" spans="2:13" x14ac:dyDescent="0.25">
      <c r="B5290" s="56">
        <v>43407</v>
      </c>
      <c r="C5290" s="4" t="s">
        <v>2909</v>
      </c>
      <c r="D5290" s="5">
        <v>390000</v>
      </c>
      <c r="E5290" s="5"/>
      <c r="F5290" s="5">
        <f t="shared" si="669"/>
        <v>2615572900</v>
      </c>
      <c r="H5290" s="25" t="str">
        <f t="shared" si="670"/>
        <v>02</v>
      </c>
      <c r="I5290" s="25" t="str">
        <f t="shared" si="671"/>
        <v>11</v>
      </c>
      <c r="J5290" s="25" t="str">
        <f t="shared" si="672"/>
        <v>2018</v>
      </c>
      <c r="K5290" s="25" t="str">
        <f t="shared" si="673"/>
        <v>1</v>
      </c>
      <c r="L5290" s="25" t="str">
        <f t="shared" si="674"/>
        <v>301505</v>
      </c>
      <c r="M5290" s="25" t="str">
        <f t="shared" si="675"/>
        <v>FATMAWATI 2</v>
      </c>
    </row>
    <row r="5291" spans="2:13" x14ac:dyDescent="0.25">
      <c r="B5291" s="56">
        <v>43407</v>
      </c>
      <c r="C5291" s="4" t="s">
        <v>2910</v>
      </c>
      <c r="D5291" s="5">
        <v>1335000</v>
      </c>
      <c r="E5291" s="5"/>
      <c r="F5291" s="5">
        <f t="shared" si="669"/>
        <v>2616907900</v>
      </c>
      <c r="H5291" s="25" t="str">
        <f t="shared" si="670"/>
        <v>02</v>
      </c>
      <c r="I5291" s="25" t="str">
        <f t="shared" si="671"/>
        <v>11</v>
      </c>
      <c r="J5291" s="25" t="str">
        <f t="shared" si="672"/>
        <v>2018</v>
      </c>
      <c r="K5291" s="25" t="str">
        <f t="shared" si="673"/>
        <v>1</v>
      </c>
      <c r="L5291" s="25" t="str">
        <f t="shared" si="674"/>
        <v>301515</v>
      </c>
      <c r="M5291" s="25" t="str">
        <f t="shared" si="675"/>
        <v>DUKUH 1</v>
      </c>
    </row>
    <row r="5292" spans="2:13" x14ac:dyDescent="0.25">
      <c r="B5292" s="56">
        <v>43409</v>
      </c>
      <c r="C5292" s="4" t="s">
        <v>2915</v>
      </c>
      <c r="D5292" s="5">
        <v>30000</v>
      </c>
      <c r="E5292" s="5">
        <v>0</v>
      </c>
      <c r="F5292" s="5">
        <f t="shared" si="669"/>
        <v>2616937900</v>
      </c>
      <c r="H5292" s="25" t="str">
        <f t="shared" ref="H5292:H5328" si="676">MID(C5292,81,2)</f>
        <v>05</v>
      </c>
      <c r="I5292" s="25" t="str">
        <f t="shared" ref="I5292:I5328" si="677">MID(C5292,83,2)</f>
        <v>11</v>
      </c>
      <c r="J5292" s="25" t="str">
        <f t="shared" ref="J5292:J5328" si="678">MID(C5292,85,4)</f>
        <v>2018</v>
      </c>
      <c r="K5292" s="25" t="str">
        <f t="shared" ref="K5292:K5328" si="679">MID(C5292,90,1)</f>
        <v>1</v>
      </c>
      <c r="L5292" s="25" t="str">
        <f t="shared" ref="L5292:L5328" si="680">MID(C5292,92,6)</f>
        <v>301504</v>
      </c>
      <c r="M5292" s="25" t="str">
        <f t="shared" ref="M5292:M5328" si="681">MID(C5292,99,15)</f>
        <v>PD PINANG</v>
      </c>
    </row>
    <row r="5293" spans="2:13" x14ac:dyDescent="0.25">
      <c r="B5293" s="56">
        <v>43409</v>
      </c>
      <c r="C5293" s="4" t="s">
        <v>2916</v>
      </c>
      <c r="D5293" s="5">
        <v>375000</v>
      </c>
      <c r="E5293" s="5">
        <v>0</v>
      </c>
      <c r="F5293" s="5">
        <f t="shared" si="669"/>
        <v>2617312900</v>
      </c>
      <c r="H5293" s="25" t="str">
        <f t="shared" si="676"/>
        <v>01</v>
      </c>
      <c r="I5293" s="25" t="str">
        <f t="shared" si="677"/>
        <v>11</v>
      </c>
      <c r="J5293" s="25" t="str">
        <f t="shared" si="678"/>
        <v>2018</v>
      </c>
      <c r="K5293" s="25" t="str">
        <f t="shared" si="679"/>
        <v>1</v>
      </c>
      <c r="L5293" s="25" t="str">
        <f t="shared" si="680"/>
        <v>301514</v>
      </c>
      <c r="M5293" s="25" t="str">
        <f t="shared" si="681"/>
        <v>PS REBO</v>
      </c>
    </row>
    <row r="5294" spans="2:13" x14ac:dyDescent="0.25">
      <c r="B5294" s="56">
        <v>43409</v>
      </c>
      <c r="C5294" s="4" t="s">
        <v>2850</v>
      </c>
      <c r="D5294" s="5">
        <v>180000</v>
      </c>
      <c r="E5294" s="5">
        <v>0</v>
      </c>
      <c r="F5294" s="5">
        <f t="shared" si="669"/>
        <v>2617492900</v>
      </c>
      <c r="H5294" s="25" t="str">
        <f t="shared" si="676"/>
        <v>01</v>
      </c>
      <c r="I5294" s="25" t="str">
        <f t="shared" si="677"/>
        <v>11</v>
      </c>
      <c r="J5294" s="25" t="str">
        <f t="shared" si="678"/>
        <v>2018</v>
      </c>
      <c r="K5294" s="25" t="str">
        <f t="shared" si="679"/>
        <v>3</v>
      </c>
      <c r="L5294" s="25" t="str">
        <f t="shared" si="680"/>
        <v>301514</v>
      </c>
      <c r="M5294" s="25" t="str">
        <f t="shared" si="681"/>
        <v>PS REBO</v>
      </c>
    </row>
    <row r="5295" spans="2:13" x14ac:dyDescent="0.25">
      <c r="B5295" s="56">
        <v>43409</v>
      </c>
      <c r="C5295" s="4" t="s">
        <v>2917</v>
      </c>
      <c r="D5295" s="5">
        <v>435000</v>
      </c>
      <c r="E5295" s="5">
        <v>0</v>
      </c>
      <c r="F5295" s="5">
        <f t="shared" si="669"/>
        <v>2617927900</v>
      </c>
      <c r="H5295" s="25" t="str">
        <f t="shared" si="676"/>
        <v>02</v>
      </c>
      <c r="I5295" s="25" t="str">
        <f t="shared" si="677"/>
        <v>11</v>
      </c>
      <c r="J5295" s="25" t="str">
        <f t="shared" si="678"/>
        <v>2018</v>
      </c>
      <c r="K5295" s="25" t="str">
        <f t="shared" si="679"/>
        <v>2</v>
      </c>
      <c r="L5295" s="25" t="str">
        <f t="shared" si="680"/>
        <v>301513</v>
      </c>
      <c r="M5295" s="25" t="str">
        <f t="shared" si="681"/>
        <v>KP RAMBUTAN</v>
      </c>
    </row>
    <row r="5296" spans="2:13" x14ac:dyDescent="0.25">
      <c r="B5296" s="56">
        <v>43409</v>
      </c>
      <c r="C5296" s="4" t="s">
        <v>2895</v>
      </c>
      <c r="D5296" s="5">
        <v>75000</v>
      </c>
      <c r="E5296" s="5">
        <v>0</v>
      </c>
      <c r="F5296" s="5">
        <f t="shared" si="669"/>
        <v>2618002900</v>
      </c>
      <c r="H5296" s="25" t="str">
        <f t="shared" si="676"/>
        <v>02</v>
      </c>
      <c r="I5296" s="25" t="str">
        <f t="shared" si="677"/>
        <v>11</v>
      </c>
      <c r="J5296" s="25" t="str">
        <f t="shared" si="678"/>
        <v>2018</v>
      </c>
      <c r="K5296" s="25" t="str">
        <f t="shared" si="679"/>
        <v>3</v>
      </c>
      <c r="L5296" s="25" t="str">
        <f t="shared" si="680"/>
        <v>301513</v>
      </c>
      <c r="M5296" s="25" t="str">
        <f t="shared" si="681"/>
        <v>KP RAMBUTAN</v>
      </c>
    </row>
    <row r="5297" spans="2:13" x14ac:dyDescent="0.25">
      <c r="B5297" s="56">
        <v>43409</v>
      </c>
      <c r="C5297" s="4" t="s">
        <v>2886</v>
      </c>
      <c r="D5297" s="5">
        <v>570000</v>
      </c>
      <c r="E5297" s="5">
        <v>0</v>
      </c>
      <c r="F5297" s="5">
        <f t="shared" si="669"/>
        <v>2618572900</v>
      </c>
      <c r="H5297" s="25" t="str">
        <f t="shared" si="676"/>
        <v>02</v>
      </c>
      <c r="I5297" s="25" t="str">
        <f t="shared" si="677"/>
        <v>11</v>
      </c>
      <c r="J5297" s="25" t="str">
        <f t="shared" si="678"/>
        <v>2018</v>
      </c>
      <c r="K5297" s="25" t="str">
        <f t="shared" si="679"/>
        <v>3</v>
      </c>
      <c r="L5297" s="25" t="str">
        <f t="shared" si="680"/>
        <v>301514</v>
      </c>
      <c r="M5297" s="25" t="str">
        <f t="shared" si="681"/>
        <v>PS REBO</v>
      </c>
    </row>
    <row r="5298" spans="2:13" x14ac:dyDescent="0.25">
      <c r="B5298" s="56">
        <v>43409</v>
      </c>
      <c r="C5298" s="4" t="s">
        <v>2918</v>
      </c>
      <c r="D5298" s="5">
        <v>1710000</v>
      </c>
      <c r="E5298" s="5">
        <v>0</v>
      </c>
      <c r="F5298" s="5">
        <f t="shared" si="669"/>
        <v>2620282900</v>
      </c>
      <c r="H5298" s="25" t="str">
        <f t="shared" si="676"/>
        <v>02</v>
      </c>
      <c r="I5298" s="25" t="str">
        <f t="shared" si="677"/>
        <v>11</v>
      </c>
      <c r="J5298" s="25" t="str">
        <f t="shared" si="678"/>
        <v>2018</v>
      </c>
      <c r="K5298" s="25" t="str">
        <f t="shared" si="679"/>
        <v>2</v>
      </c>
      <c r="L5298" s="25" t="str">
        <f t="shared" si="680"/>
        <v>301514</v>
      </c>
      <c r="M5298" s="25" t="str">
        <f t="shared" si="681"/>
        <v>PS REBO</v>
      </c>
    </row>
    <row r="5299" spans="2:13" x14ac:dyDescent="0.25">
      <c r="B5299" s="56">
        <v>43409</v>
      </c>
      <c r="C5299" s="4" t="s">
        <v>2906</v>
      </c>
      <c r="D5299" s="5">
        <v>375000</v>
      </c>
      <c r="E5299" s="5">
        <v>0</v>
      </c>
      <c r="F5299" s="5">
        <f t="shared" si="669"/>
        <v>2620657900</v>
      </c>
      <c r="H5299" s="25" t="str">
        <f t="shared" si="676"/>
        <v>02</v>
      </c>
      <c r="I5299" s="25" t="str">
        <f t="shared" si="677"/>
        <v>11</v>
      </c>
      <c r="J5299" s="25" t="str">
        <f t="shared" si="678"/>
        <v>2018</v>
      </c>
      <c r="K5299" s="25" t="str">
        <f t="shared" si="679"/>
        <v>1</v>
      </c>
      <c r="L5299" s="25" t="str">
        <f t="shared" si="680"/>
        <v>301514</v>
      </c>
      <c r="M5299" s="25" t="str">
        <f t="shared" si="681"/>
        <v>PS REBO</v>
      </c>
    </row>
    <row r="5300" spans="2:13" x14ac:dyDescent="0.25">
      <c r="B5300" s="56">
        <v>43409</v>
      </c>
      <c r="C5300" s="4" t="s">
        <v>2919</v>
      </c>
      <c r="D5300" s="5">
        <v>1980000</v>
      </c>
      <c r="E5300" s="5">
        <v>0</v>
      </c>
      <c r="F5300" s="5">
        <f t="shared" si="669"/>
        <v>2622637900</v>
      </c>
      <c r="H5300" s="25" t="str">
        <f t="shared" si="676"/>
        <v>03</v>
      </c>
      <c r="I5300" s="25" t="str">
        <f t="shared" si="677"/>
        <v>11</v>
      </c>
      <c r="J5300" s="25" t="str">
        <f t="shared" si="678"/>
        <v>2018</v>
      </c>
      <c r="K5300" s="25" t="str">
        <f t="shared" si="679"/>
        <v>3</v>
      </c>
      <c r="L5300" s="25" t="str">
        <f t="shared" si="680"/>
        <v>301514</v>
      </c>
      <c r="M5300" s="25" t="str">
        <f t="shared" si="681"/>
        <v>PS REBO</v>
      </c>
    </row>
    <row r="5301" spans="2:13" x14ac:dyDescent="0.25">
      <c r="B5301" s="56">
        <v>43409</v>
      </c>
      <c r="C5301" s="4" t="s">
        <v>2920</v>
      </c>
      <c r="D5301" s="5">
        <v>240000</v>
      </c>
      <c r="E5301" s="5">
        <v>0</v>
      </c>
      <c r="F5301" s="5">
        <f t="shared" si="669"/>
        <v>2622877900</v>
      </c>
      <c r="H5301" s="25" t="str">
        <f t="shared" si="676"/>
        <v>03</v>
      </c>
      <c r="I5301" s="25" t="str">
        <f t="shared" si="677"/>
        <v>11</v>
      </c>
      <c r="J5301" s="25" t="str">
        <f t="shared" si="678"/>
        <v>2018</v>
      </c>
      <c r="K5301" s="25" t="str">
        <f t="shared" si="679"/>
        <v>3</v>
      </c>
      <c r="L5301" s="25" t="str">
        <f t="shared" si="680"/>
        <v>301513</v>
      </c>
      <c r="M5301" s="25" t="str">
        <f t="shared" si="681"/>
        <v>KP RAMBUTAN</v>
      </c>
    </row>
    <row r="5302" spans="2:13" x14ac:dyDescent="0.25">
      <c r="B5302" s="56">
        <v>43409</v>
      </c>
      <c r="C5302" s="4" t="s">
        <v>2921</v>
      </c>
      <c r="D5302" s="5">
        <v>3547500</v>
      </c>
      <c r="E5302" s="5">
        <v>0</v>
      </c>
      <c r="F5302" s="5">
        <f t="shared" si="669"/>
        <v>2626425400</v>
      </c>
      <c r="H5302" s="25" t="str">
        <f t="shared" si="676"/>
        <v>03</v>
      </c>
      <c r="I5302" s="25" t="str">
        <f t="shared" si="677"/>
        <v>11</v>
      </c>
      <c r="J5302" s="25" t="str">
        <f t="shared" si="678"/>
        <v>2018</v>
      </c>
      <c r="K5302" s="25" t="str">
        <f t="shared" si="679"/>
        <v>2</v>
      </c>
      <c r="L5302" s="25" t="str">
        <f t="shared" si="680"/>
        <v>301514</v>
      </c>
      <c r="M5302" s="25" t="str">
        <f t="shared" si="681"/>
        <v>PS REBO</v>
      </c>
    </row>
    <row r="5303" spans="2:13" x14ac:dyDescent="0.25">
      <c r="B5303" s="56">
        <v>43409</v>
      </c>
      <c r="C5303" s="4" t="s">
        <v>2922</v>
      </c>
      <c r="D5303" s="5">
        <v>2662500</v>
      </c>
      <c r="E5303" s="5">
        <v>0</v>
      </c>
      <c r="F5303" s="5">
        <f t="shared" si="669"/>
        <v>2629087900</v>
      </c>
      <c r="H5303" s="25" t="str">
        <f t="shared" si="676"/>
        <v>03</v>
      </c>
      <c r="I5303" s="25" t="str">
        <f t="shared" si="677"/>
        <v>11</v>
      </c>
      <c r="J5303" s="25" t="str">
        <f t="shared" si="678"/>
        <v>2018</v>
      </c>
      <c r="K5303" s="25" t="str">
        <f t="shared" si="679"/>
        <v>1</v>
      </c>
      <c r="L5303" s="25" t="str">
        <f t="shared" si="680"/>
        <v>301514</v>
      </c>
      <c r="M5303" s="25" t="str">
        <f t="shared" si="681"/>
        <v>PS REBO</v>
      </c>
    </row>
    <row r="5304" spans="2:13" x14ac:dyDescent="0.25">
      <c r="B5304" s="56">
        <v>43409</v>
      </c>
      <c r="C5304" s="4" t="s">
        <v>2923</v>
      </c>
      <c r="D5304" s="5">
        <v>367500</v>
      </c>
      <c r="E5304" s="5">
        <v>0</v>
      </c>
      <c r="F5304" s="5">
        <f t="shared" si="669"/>
        <v>2629455400</v>
      </c>
      <c r="H5304" s="25" t="str">
        <f t="shared" si="676"/>
        <v>03</v>
      </c>
      <c r="I5304" s="25" t="str">
        <f t="shared" si="677"/>
        <v>11</v>
      </c>
      <c r="J5304" s="25" t="str">
        <f t="shared" si="678"/>
        <v>2018</v>
      </c>
      <c r="K5304" s="25" t="str">
        <f t="shared" si="679"/>
        <v>2</v>
      </c>
      <c r="L5304" s="25" t="str">
        <f t="shared" si="680"/>
        <v>301513</v>
      </c>
      <c r="M5304" s="25" t="str">
        <f t="shared" si="681"/>
        <v>KP RAMBUTAN</v>
      </c>
    </row>
    <row r="5305" spans="2:13" x14ac:dyDescent="0.25">
      <c r="B5305" s="56">
        <v>43409</v>
      </c>
      <c r="C5305" s="4" t="s">
        <v>2924</v>
      </c>
      <c r="D5305" s="5">
        <v>450000</v>
      </c>
      <c r="E5305" s="5">
        <v>0</v>
      </c>
      <c r="F5305" s="5">
        <f t="shared" si="669"/>
        <v>2629905400</v>
      </c>
      <c r="H5305" s="25" t="str">
        <f t="shared" si="676"/>
        <v>03</v>
      </c>
      <c r="I5305" s="25" t="str">
        <f t="shared" si="677"/>
        <v>11</v>
      </c>
      <c r="J5305" s="25" t="str">
        <f t="shared" si="678"/>
        <v>2018</v>
      </c>
      <c r="K5305" s="25" t="str">
        <f t="shared" si="679"/>
        <v>1</v>
      </c>
      <c r="L5305" s="25" t="str">
        <f t="shared" si="680"/>
        <v>301513</v>
      </c>
      <c r="M5305" s="25" t="str">
        <f t="shared" si="681"/>
        <v>KP RAMBUTAN</v>
      </c>
    </row>
    <row r="5306" spans="2:13" x14ac:dyDescent="0.25">
      <c r="B5306" s="56">
        <v>43409</v>
      </c>
      <c r="C5306" s="4" t="s">
        <v>2925</v>
      </c>
      <c r="D5306" s="5">
        <v>30000</v>
      </c>
      <c r="E5306" s="5">
        <v>0</v>
      </c>
      <c r="F5306" s="5">
        <f t="shared" si="669"/>
        <v>2629935400</v>
      </c>
      <c r="H5306" s="25" t="str">
        <f t="shared" si="676"/>
        <v>04</v>
      </c>
      <c r="I5306" s="25" t="str">
        <f t="shared" si="677"/>
        <v>11</v>
      </c>
      <c r="J5306" s="25" t="str">
        <f t="shared" si="678"/>
        <v>2018</v>
      </c>
      <c r="K5306" s="25" t="str">
        <f t="shared" si="679"/>
        <v>3</v>
      </c>
      <c r="L5306" s="25" t="str">
        <f t="shared" si="680"/>
        <v>301513</v>
      </c>
      <c r="M5306" s="25" t="str">
        <f t="shared" si="681"/>
        <v>KP RAMBUTAN</v>
      </c>
    </row>
    <row r="5307" spans="2:13" x14ac:dyDescent="0.25">
      <c r="B5307" s="56">
        <v>43409</v>
      </c>
      <c r="C5307" s="4" t="s">
        <v>2926</v>
      </c>
      <c r="D5307" s="5">
        <v>735000</v>
      </c>
      <c r="E5307" s="5">
        <v>0</v>
      </c>
      <c r="F5307" s="5">
        <f t="shared" si="669"/>
        <v>2630670400</v>
      </c>
      <c r="H5307" s="25" t="str">
        <f t="shared" si="676"/>
        <v>04</v>
      </c>
      <c r="I5307" s="25" t="str">
        <f t="shared" si="677"/>
        <v>11</v>
      </c>
      <c r="J5307" s="25" t="str">
        <f t="shared" si="678"/>
        <v>2018</v>
      </c>
      <c r="K5307" s="25" t="str">
        <f t="shared" si="679"/>
        <v>3</v>
      </c>
      <c r="L5307" s="25" t="str">
        <f t="shared" si="680"/>
        <v>301514</v>
      </c>
      <c r="M5307" s="25" t="str">
        <f t="shared" si="681"/>
        <v>PS REBO</v>
      </c>
    </row>
    <row r="5308" spans="2:13" x14ac:dyDescent="0.25">
      <c r="B5308" s="56">
        <v>43409</v>
      </c>
      <c r="C5308" s="4" t="s">
        <v>2873</v>
      </c>
      <c r="D5308" s="5">
        <v>210000</v>
      </c>
      <c r="E5308" s="5">
        <v>0</v>
      </c>
      <c r="F5308" s="5">
        <f t="shared" si="669"/>
        <v>2630880400</v>
      </c>
      <c r="H5308" s="25" t="str">
        <f t="shared" si="676"/>
        <v>31</v>
      </c>
      <c r="I5308" s="25" t="str">
        <f t="shared" si="677"/>
        <v>10</v>
      </c>
      <c r="J5308" s="25" t="str">
        <f t="shared" si="678"/>
        <v>2018</v>
      </c>
      <c r="K5308" s="25" t="str">
        <f t="shared" si="679"/>
        <v>2</v>
      </c>
      <c r="L5308" s="25" t="str">
        <f t="shared" si="680"/>
        <v>301514</v>
      </c>
      <c r="M5308" s="25" t="str">
        <f t="shared" si="681"/>
        <v>PS REBO</v>
      </c>
    </row>
    <row r="5309" spans="2:13" x14ac:dyDescent="0.25">
      <c r="B5309" s="56">
        <v>43409</v>
      </c>
      <c r="C5309" s="4" t="s">
        <v>2823</v>
      </c>
      <c r="D5309" s="5">
        <v>60000</v>
      </c>
      <c r="E5309" s="5">
        <v>0</v>
      </c>
      <c r="F5309" s="5">
        <f t="shared" si="669"/>
        <v>2630940400</v>
      </c>
      <c r="H5309" s="25" t="str">
        <f t="shared" si="676"/>
        <v>31</v>
      </c>
      <c r="I5309" s="25" t="str">
        <f t="shared" si="677"/>
        <v>10</v>
      </c>
      <c r="J5309" s="25" t="str">
        <f t="shared" si="678"/>
        <v>2018</v>
      </c>
      <c r="K5309" s="25" t="str">
        <f t="shared" si="679"/>
        <v>3</v>
      </c>
      <c r="L5309" s="25" t="str">
        <f t="shared" si="680"/>
        <v>301514</v>
      </c>
      <c r="M5309" s="25" t="str">
        <f t="shared" si="681"/>
        <v>PS REBO</v>
      </c>
    </row>
    <row r="5310" spans="2:13" x14ac:dyDescent="0.25">
      <c r="B5310" s="56">
        <v>43409</v>
      </c>
      <c r="C5310" s="4" t="s">
        <v>2832</v>
      </c>
      <c r="D5310" s="5">
        <v>270000</v>
      </c>
      <c r="E5310" s="5">
        <v>0</v>
      </c>
      <c r="F5310" s="5">
        <f t="shared" si="669"/>
        <v>2631210400</v>
      </c>
      <c r="H5310" s="25" t="str">
        <f t="shared" si="676"/>
        <v>31</v>
      </c>
      <c r="I5310" s="25" t="str">
        <f t="shared" si="677"/>
        <v>10</v>
      </c>
      <c r="J5310" s="25" t="str">
        <f t="shared" si="678"/>
        <v>2018</v>
      </c>
      <c r="K5310" s="25" t="str">
        <f t="shared" si="679"/>
        <v>1</v>
      </c>
      <c r="L5310" s="25" t="str">
        <f t="shared" si="680"/>
        <v>301514</v>
      </c>
      <c r="M5310" s="25" t="str">
        <f t="shared" si="681"/>
        <v>PS REBO</v>
      </c>
    </row>
    <row r="5311" spans="2:13" x14ac:dyDescent="0.25">
      <c r="B5311" s="56">
        <v>43410</v>
      </c>
      <c r="C5311" s="4" t="s">
        <v>2927</v>
      </c>
      <c r="D5311" s="5">
        <v>1470000</v>
      </c>
      <c r="E5311" s="5">
        <v>0</v>
      </c>
      <c r="F5311" s="5">
        <f t="shared" si="669"/>
        <v>2632680400</v>
      </c>
      <c r="H5311" s="25" t="str">
        <f t="shared" si="676"/>
        <v>05</v>
      </c>
      <c r="I5311" s="25" t="str">
        <f t="shared" si="677"/>
        <v>11</v>
      </c>
      <c r="J5311" s="25" t="str">
        <f t="shared" si="678"/>
        <v>2018</v>
      </c>
      <c r="K5311" s="25" t="str">
        <f t="shared" si="679"/>
        <v>1</v>
      </c>
      <c r="L5311" s="25" t="str">
        <f t="shared" si="680"/>
        <v>301515</v>
      </c>
      <c r="M5311" s="25" t="str">
        <f t="shared" si="681"/>
        <v>DUKUH 1</v>
      </c>
    </row>
    <row r="5312" spans="2:13" x14ac:dyDescent="0.25">
      <c r="B5312" s="56">
        <v>43410</v>
      </c>
      <c r="C5312" s="4" t="s">
        <v>2928</v>
      </c>
      <c r="D5312" s="5">
        <v>585000</v>
      </c>
      <c r="E5312" s="5">
        <v>0</v>
      </c>
      <c r="F5312" s="5">
        <f t="shared" si="669"/>
        <v>2633265400</v>
      </c>
      <c r="H5312" s="25" t="str">
        <f t="shared" si="676"/>
        <v>05</v>
      </c>
      <c r="I5312" s="25" t="str">
        <f t="shared" si="677"/>
        <v>11</v>
      </c>
      <c r="J5312" s="25" t="str">
        <f t="shared" si="678"/>
        <v>2018</v>
      </c>
      <c r="K5312" s="25" t="str">
        <f t="shared" si="679"/>
        <v>1</v>
      </c>
      <c r="L5312" s="25" t="str">
        <f t="shared" si="680"/>
        <v>301512</v>
      </c>
      <c r="M5312" s="25" t="str">
        <f t="shared" si="681"/>
        <v>GEDONG 1</v>
      </c>
    </row>
    <row r="5313" spans="2:13" x14ac:dyDescent="0.25">
      <c r="B5313" s="56">
        <v>43410</v>
      </c>
      <c r="C5313" s="4" t="s">
        <v>2929</v>
      </c>
      <c r="D5313" s="5">
        <v>1980000</v>
      </c>
      <c r="E5313" s="5">
        <v>0</v>
      </c>
      <c r="F5313" s="5">
        <f t="shared" si="669"/>
        <v>2635245400</v>
      </c>
      <c r="H5313" s="25" t="str">
        <f t="shared" si="676"/>
        <v>05</v>
      </c>
      <c r="I5313" s="25" t="str">
        <f t="shared" si="677"/>
        <v>11</v>
      </c>
      <c r="J5313" s="25" t="str">
        <f t="shared" si="678"/>
        <v>2018</v>
      </c>
      <c r="K5313" s="25" t="str">
        <f t="shared" si="679"/>
        <v>1</v>
      </c>
      <c r="L5313" s="25" t="str">
        <f t="shared" si="680"/>
        <v>301509</v>
      </c>
      <c r="M5313" s="25" t="str">
        <f t="shared" si="681"/>
        <v>LT AGUNG 2</v>
      </c>
    </row>
    <row r="5314" spans="2:13" x14ac:dyDescent="0.25">
      <c r="B5314" s="56">
        <v>43410</v>
      </c>
      <c r="C5314" s="4" t="s">
        <v>2930</v>
      </c>
      <c r="D5314" s="5">
        <v>1852500</v>
      </c>
      <c r="E5314" s="5">
        <v>0</v>
      </c>
      <c r="F5314" s="5">
        <f t="shared" si="669"/>
        <v>2637097900</v>
      </c>
      <c r="H5314" s="25" t="str">
        <f t="shared" si="676"/>
        <v>05</v>
      </c>
      <c r="I5314" s="25" t="str">
        <f t="shared" si="677"/>
        <v>11</v>
      </c>
      <c r="J5314" s="25" t="str">
        <f t="shared" si="678"/>
        <v>2018</v>
      </c>
      <c r="K5314" s="25" t="str">
        <f t="shared" si="679"/>
        <v>1</v>
      </c>
      <c r="L5314" s="25" t="str">
        <f t="shared" si="680"/>
        <v>301511</v>
      </c>
      <c r="M5314" s="25" t="str">
        <f t="shared" si="681"/>
        <v>GEDONG 2</v>
      </c>
    </row>
    <row r="5315" spans="2:13" x14ac:dyDescent="0.25">
      <c r="B5315" s="56">
        <v>43410</v>
      </c>
      <c r="C5315" s="4" t="s">
        <v>2931</v>
      </c>
      <c r="D5315" s="5">
        <v>1395000</v>
      </c>
      <c r="E5315" s="5">
        <v>0</v>
      </c>
      <c r="F5315" s="5">
        <f t="shared" si="669"/>
        <v>2638492900</v>
      </c>
      <c r="H5315" s="25" t="str">
        <f t="shared" si="676"/>
        <v>05</v>
      </c>
      <c r="I5315" s="25" t="str">
        <f t="shared" si="677"/>
        <v>11</v>
      </c>
      <c r="J5315" s="25" t="str">
        <f t="shared" si="678"/>
        <v>2018</v>
      </c>
      <c r="K5315" s="25" t="str">
        <f t="shared" si="679"/>
        <v>1</v>
      </c>
      <c r="L5315" s="25" t="str">
        <f t="shared" si="680"/>
        <v>301513</v>
      </c>
      <c r="M5315" s="25" t="str">
        <f t="shared" si="681"/>
        <v>KP RAMBUTAN</v>
      </c>
    </row>
    <row r="5316" spans="2:13" x14ac:dyDescent="0.25">
      <c r="B5316" s="56">
        <v>43410</v>
      </c>
      <c r="C5316" s="4" t="s">
        <v>2915</v>
      </c>
      <c r="D5316" s="5">
        <v>105000</v>
      </c>
      <c r="E5316" s="5">
        <v>0</v>
      </c>
      <c r="F5316" s="5">
        <f t="shared" si="669"/>
        <v>2638597900</v>
      </c>
      <c r="H5316" s="25" t="str">
        <f t="shared" si="676"/>
        <v>05</v>
      </c>
      <c r="I5316" s="25" t="str">
        <f t="shared" si="677"/>
        <v>11</v>
      </c>
      <c r="J5316" s="25" t="str">
        <f t="shared" si="678"/>
        <v>2018</v>
      </c>
      <c r="K5316" s="25" t="str">
        <f t="shared" si="679"/>
        <v>1</v>
      </c>
      <c r="L5316" s="25" t="str">
        <f t="shared" si="680"/>
        <v>301504</v>
      </c>
      <c r="M5316" s="25" t="str">
        <f t="shared" si="681"/>
        <v>PD PINANG</v>
      </c>
    </row>
    <row r="5317" spans="2:13" x14ac:dyDescent="0.25">
      <c r="B5317" s="56">
        <v>43410</v>
      </c>
      <c r="C5317" s="4" t="s">
        <v>2932</v>
      </c>
      <c r="D5317" s="5">
        <v>285000</v>
      </c>
      <c r="E5317" s="5">
        <v>0</v>
      </c>
      <c r="F5317" s="5">
        <f t="shared" si="669"/>
        <v>2638882900</v>
      </c>
      <c r="H5317" s="25" t="str">
        <f t="shared" si="676"/>
        <v>05</v>
      </c>
      <c r="I5317" s="25" t="str">
        <f t="shared" si="677"/>
        <v>11</v>
      </c>
      <c r="J5317" s="25" t="str">
        <f t="shared" si="678"/>
        <v>2018</v>
      </c>
      <c r="K5317" s="25" t="str">
        <f t="shared" si="679"/>
        <v>1</v>
      </c>
      <c r="L5317" s="25" t="str">
        <f t="shared" si="680"/>
        <v>301510</v>
      </c>
      <c r="M5317" s="25" t="str">
        <f t="shared" si="681"/>
        <v>LT AGUNG 1</v>
      </c>
    </row>
    <row r="5318" spans="2:13" x14ac:dyDescent="0.25">
      <c r="B5318" s="56">
        <v>43410</v>
      </c>
      <c r="C5318" s="4" t="s">
        <v>2933</v>
      </c>
      <c r="D5318" s="5">
        <v>107500</v>
      </c>
      <c r="E5318" s="5">
        <v>0</v>
      </c>
      <c r="F5318" s="5">
        <f t="shared" si="669"/>
        <v>2638990400</v>
      </c>
      <c r="H5318" s="25" t="str">
        <f t="shared" si="676"/>
        <v>05</v>
      </c>
      <c r="I5318" s="25" t="str">
        <f t="shared" si="677"/>
        <v>11</v>
      </c>
      <c r="J5318" s="25" t="str">
        <f t="shared" si="678"/>
        <v>2018</v>
      </c>
      <c r="K5318" s="25" t="str">
        <f t="shared" si="679"/>
        <v>1</v>
      </c>
      <c r="L5318" s="25" t="str">
        <f t="shared" si="680"/>
        <v>301516</v>
      </c>
      <c r="M5318" s="25" t="str">
        <f t="shared" si="681"/>
        <v>DUKUH 3</v>
      </c>
    </row>
    <row r="5319" spans="2:13" x14ac:dyDescent="0.25">
      <c r="B5319" s="56">
        <v>43410</v>
      </c>
      <c r="C5319" s="4" t="s">
        <v>2931</v>
      </c>
      <c r="D5319" s="5">
        <v>105000</v>
      </c>
      <c r="E5319" s="5">
        <v>0</v>
      </c>
      <c r="F5319" s="5">
        <f t="shared" si="669"/>
        <v>2639095400</v>
      </c>
      <c r="H5319" s="25" t="str">
        <f t="shared" si="676"/>
        <v>05</v>
      </c>
      <c r="I5319" s="25" t="str">
        <f t="shared" si="677"/>
        <v>11</v>
      </c>
      <c r="J5319" s="25" t="str">
        <f t="shared" si="678"/>
        <v>2018</v>
      </c>
      <c r="K5319" s="25" t="str">
        <f t="shared" si="679"/>
        <v>1</v>
      </c>
      <c r="L5319" s="25" t="str">
        <f t="shared" si="680"/>
        <v>301513</v>
      </c>
      <c r="M5319" s="25" t="str">
        <f t="shared" si="681"/>
        <v>KP RAMBUTAN</v>
      </c>
    </row>
    <row r="5320" spans="2:13" x14ac:dyDescent="0.25">
      <c r="B5320" s="56">
        <v>43410</v>
      </c>
      <c r="C5320" s="4" t="s">
        <v>2930</v>
      </c>
      <c r="D5320" s="5">
        <v>172500</v>
      </c>
      <c r="E5320" s="5">
        <v>0</v>
      </c>
      <c r="F5320" s="5">
        <f t="shared" si="669"/>
        <v>2639267900</v>
      </c>
      <c r="H5320" s="25" t="str">
        <f t="shared" si="676"/>
        <v>05</v>
      </c>
      <c r="I5320" s="25" t="str">
        <f t="shared" si="677"/>
        <v>11</v>
      </c>
      <c r="J5320" s="25" t="str">
        <f t="shared" si="678"/>
        <v>2018</v>
      </c>
      <c r="K5320" s="25" t="str">
        <f t="shared" si="679"/>
        <v>1</v>
      </c>
      <c r="L5320" s="25" t="str">
        <f t="shared" si="680"/>
        <v>301511</v>
      </c>
      <c r="M5320" s="25" t="str">
        <f t="shared" si="681"/>
        <v>GEDONG 2</v>
      </c>
    </row>
    <row r="5321" spans="2:13" x14ac:dyDescent="0.25">
      <c r="B5321" s="56">
        <v>43410</v>
      </c>
      <c r="C5321" s="4" t="s">
        <v>2933</v>
      </c>
      <c r="D5321" s="5">
        <v>1200000</v>
      </c>
      <c r="E5321" s="5">
        <v>0</v>
      </c>
      <c r="F5321" s="5">
        <f t="shared" si="669"/>
        <v>2640467900</v>
      </c>
      <c r="H5321" s="25" t="str">
        <f t="shared" si="676"/>
        <v>05</v>
      </c>
      <c r="I5321" s="25" t="str">
        <f t="shared" si="677"/>
        <v>11</v>
      </c>
      <c r="J5321" s="25" t="str">
        <f t="shared" si="678"/>
        <v>2018</v>
      </c>
      <c r="K5321" s="25" t="str">
        <f t="shared" si="679"/>
        <v>1</v>
      </c>
      <c r="L5321" s="25" t="str">
        <f t="shared" si="680"/>
        <v>301516</v>
      </c>
      <c r="M5321" s="25" t="str">
        <f t="shared" si="681"/>
        <v>DUKUH 3</v>
      </c>
    </row>
    <row r="5322" spans="2:13" x14ac:dyDescent="0.25">
      <c r="B5322" s="56">
        <v>43410</v>
      </c>
      <c r="C5322" s="4" t="s">
        <v>2932</v>
      </c>
      <c r="D5322" s="5">
        <v>1200000</v>
      </c>
      <c r="E5322" s="5">
        <v>0</v>
      </c>
      <c r="F5322" s="5">
        <f t="shared" si="669"/>
        <v>2641667900</v>
      </c>
      <c r="H5322" s="25" t="str">
        <f t="shared" si="676"/>
        <v>05</v>
      </c>
      <c r="I5322" s="25" t="str">
        <f t="shared" si="677"/>
        <v>11</v>
      </c>
      <c r="J5322" s="25" t="str">
        <f t="shared" si="678"/>
        <v>2018</v>
      </c>
      <c r="K5322" s="25" t="str">
        <f t="shared" si="679"/>
        <v>1</v>
      </c>
      <c r="L5322" s="25" t="str">
        <f t="shared" si="680"/>
        <v>301510</v>
      </c>
      <c r="M5322" s="25" t="str">
        <f t="shared" si="681"/>
        <v>LT AGUNG 1</v>
      </c>
    </row>
    <row r="5323" spans="2:13" x14ac:dyDescent="0.25">
      <c r="B5323" s="56">
        <v>43410</v>
      </c>
      <c r="C5323" s="4" t="s">
        <v>2929</v>
      </c>
      <c r="D5323" s="5">
        <v>270000</v>
      </c>
      <c r="E5323" s="5">
        <v>0</v>
      </c>
      <c r="F5323" s="5">
        <f t="shared" si="669"/>
        <v>2641937900</v>
      </c>
      <c r="H5323" s="25" t="str">
        <f t="shared" si="676"/>
        <v>05</v>
      </c>
      <c r="I5323" s="25" t="str">
        <f t="shared" si="677"/>
        <v>11</v>
      </c>
      <c r="J5323" s="25" t="str">
        <f t="shared" si="678"/>
        <v>2018</v>
      </c>
      <c r="K5323" s="25" t="str">
        <f t="shared" si="679"/>
        <v>1</v>
      </c>
      <c r="L5323" s="25" t="str">
        <f t="shared" si="680"/>
        <v>301509</v>
      </c>
      <c r="M5323" s="25" t="str">
        <f t="shared" si="681"/>
        <v>LT AGUNG 2</v>
      </c>
    </row>
    <row r="5324" spans="2:13" x14ac:dyDescent="0.25">
      <c r="B5324" s="56">
        <v>43410</v>
      </c>
      <c r="C5324" s="4" t="s">
        <v>2934</v>
      </c>
      <c r="D5324" s="5">
        <v>247500</v>
      </c>
      <c r="E5324" s="5">
        <v>0</v>
      </c>
      <c r="F5324" s="5">
        <f t="shared" si="669"/>
        <v>2642185400</v>
      </c>
      <c r="H5324" s="25" t="str">
        <f t="shared" si="676"/>
        <v>05</v>
      </c>
      <c r="I5324" s="25" t="str">
        <f t="shared" si="677"/>
        <v>11</v>
      </c>
      <c r="J5324" s="25" t="str">
        <f t="shared" si="678"/>
        <v>2018</v>
      </c>
      <c r="K5324" s="25" t="str">
        <f t="shared" si="679"/>
        <v>1</v>
      </c>
      <c r="L5324" s="25" t="str">
        <f t="shared" si="680"/>
        <v>301514</v>
      </c>
      <c r="M5324" s="25" t="str">
        <f t="shared" si="681"/>
        <v>PS REBO</v>
      </c>
    </row>
    <row r="5325" spans="2:13" x14ac:dyDescent="0.25">
      <c r="B5325" s="56">
        <v>43410</v>
      </c>
      <c r="C5325" s="4" t="s">
        <v>2934</v>
      </c>
      <c r="D5325" s="5">
        <v>3615000</v>
      </c>
      <c r="E5325" s="5">
        <v>0</v>
      </c>
      <c r="F5325" s="5">
        <f t="shared" si="669"/>
        <v>2645800400</v>
      </c>
      <c r="H5325" s="25" t="str">
        <f t="shared" si="676"/>
        <v>05</v>
      </c>
      <c r="I5325" s="25" t="str">
        <f t="shared" si="677"/>
        <v>11</v>
      </c>
      <c r="J5325" s="25" t="str">
        <f t="shared" si="678"/>
        <v>2018</v>
      </c>
      <c r="K5325" s="25" t="str">
        <f t="shared" si="679"/>
        <v>1</v>
      </c>
      <c r="L5325" s="25" t="str">
        <f t="shared" si="680"/>
        <v>301514</v>
      </c>
      <c r="M5325" s="25" t="str">
        <f t="shared" si="681"/>
        <v>PS REBO</v>
      </c>
    </row>
    <row r="5326" spans="2:13" x14ac:dyDescent="0.25">
      <c r="B5326" s="56">
        <v>43410</v>
      </c>
      <c r="C5326" s="4" t="s">
        <v>2927</v>
      </c>
      <c r="D5326" s="5">
        <v>172000</v>
      </c>
      <c r="E5326" s="5">
        <v>0</v>
      </c>
      <c r="F5326" s="5">
        <f t="shared" si="669"/>
        <v>2645972400</v>
      </c>
      <c r="H5326" s="25" t="str">
        <f t="shared" si="676"/>
        <v>05</v>
      </c>
      <c r="I5326" s="25" t="str">
        <f t="shared" si="677"/>
        <v>11</v>
      </c>
      <c r="J5326" s="25" t="str">
        <f t="shared" si="678"/>
        <v>2018</v>
      </c>
      <c r="K5326" s="25" t="str">
        <f t="shared" si="679"/>
        <v>1</v>
      </c>
      <c r="L5326" s="25" t="str">
        <f t="shared" si="680"/>
        <v>301515</v>
      </c>
      <c r="M5326" s="25" t="str">
        <f t="shared" si="681"/>
        <v>DUKUH 1</v>
      </c>
    </row>
    <row r="5327" spans="2:13" x14ac:dyDescent="0.25">
      <c r="B5327" s="56">
        <v>43410</v>
      </c>
      <c r="C5327" s="4" t="s">
        <v>2935</v>
      </c>
      <c r="D5327" s="5">
        <v>135000</v>
      </c>
      <c r="E5327" s="5">
        <v>0</v>
      </c>
      <c r="F5327" s="5">
        <f t="shared" si="669"/>
        <v>2646107400</v>
      </c>
      <c r="H5327" s="25" t="str">
        <f t="shared" si="676"/>
        <v>05</v>
      </c>
      <c r="I5327" s="25" t="str">
        <f t="shared" si="677"/>
        <v>11</v>
      </c>
      <c r="J5327" s="25" t="str">
        <f t="shared" si="678"/>
        <v>2018</v>
      </c>
      <c r="K5327" s="25" t="str">
        <f t="shared" si="679"/>
        <v>1</v>
      </c>
      <c r="L5327" s="25" t="str">
        <f t="shared" si="680"/>
        <v>301534</v>
      </c>
      <c r="M5327" s="25" t="str">
        <f t="shared" si="681"/>
        <v>LT AGUNG 3</v>
      </c>
    </row>
    <row r="5328" spans="2:13" x14ac:dyDescent="0.25">
      <c r="B5328" s="56">
        <v>43410</v>
      </c>
      <c r="C5328" s="4" t="s">
        <v>2928</v>
      </c>
      <c r="D5328" s="5">
        <v>15000</v>
      </c>
      <c r="E5328" s="5">
        <v>0</v>
      </c>
      <c r="F5328" s="5">
        <f t="shared" si="669"/>
        <v>2646122400</v>
      </c>
      <c r="H5328" s="25" t="str">
        <f t="shared" si="676"/>
        <v>05</v>
      </c>
      <c r="I5328" s="25" t="str">
        <f t="shared" si="677"/>
        <v>11</v>
      </c>
      <c r="J5328" s="25" t="str">
        <f t="shared" si="678"/>
        <v>2018</v>
      </c>
      <c r="K5328" s="25" t="str">
        <f t="shared" si="679"/>
        <v>1</v>
      </c>
      <c r="L5328" s="25" t="str">
        <f t="shared" si="680"/>
        <v>301512</v>
      </c>
      <c r="M5328" s="25" t="str">
        <f t="shared" si="681"/>
        <v>GEDONG 1</v>
      </c>
    </row>
    <row r="5329" spans="2:13" x14ac:dyDescent="0.25">
      <c r="B5329" s="56">
        <v>43411</v>
      </c>
      <c r="C5329" s="4" t="s">
        <v>2936</v>
      </c>
      <c r="D5329" s="5">
        <v>60000</v>
      </c>
      <c r="E5329" s="5">
        <v>0</v>
      </c>
      <c r="F5329" s="5">
        <f t="shared" si="669"/>
        <v>2646182400</v>
      </c>
      <c r="H5329" s="25" t="str">
        <f t="shared" ref="H5329:H5392" si="682">MID(C5329,81,2)</f>
        <v>05</v>
      </c>
      <c r="I5329" s="25" t="str">
        <f t="shared" ref="I5329:I5392" si="683">MID(C5329,83,2)</f>
        <v>11</v>
      </c>
      <c r="J5329" s="25" t="str">
        <f t="shared" ref="J5329:J5392" si="684">MID(C5329,85,4)</f>
        <v>2018</v>
      </c>
      <c r="K5329" s="25" t="str">
        <f t="shared" ref="K5329:K5392" si="685">MID(C5329,90,1)</f>
        <v>2</v>
      </c>
      <c r="L5329" s="25" t="str">
        <f t="shared" ref="L5329:L5392" si="686">MID(C5329,92,6)</f>
        <v>301510</v>
      </c>
      <c r="M5329" s="25" t="str">
        <f t="shared" ref="M5329:M5392" si="687">MID(C5329,99,15)</f>
        <v>LT AGUNG 1</v>
      </c>
    </row>
    <row r="5330" spans="2:13" x14ac:dyDescent="0.25">
      <c r="B5330" s="56">
        <v>43411</v>
      </c>
      <c r="C5330" s="4" t="s">
        <v>2937</v>
      </c>
      <c r="D5330" s="5">
        <v>960000</v>
      </c>
      <c r="E5330" s="5">
        <v>0</v>
      </c>
      <c r="F5330" s="5">
        <f t="shared" si="669"/>
        <v>2647142400</v>
      </c>
      <c r="H5330" s="25" t="str">
        <f t="shared" si="682"/>
        <v>06</v>
      </c>
      <c r="I5330" s="25" t="str">
        <f t="shared" si="683"/>
        <v>11</v>
      </c>
      <c r="J5330" s="25" t="str">
        <f t="shared" si="684"/>
        <v>2018</v>
      </c>
      <c r="K5330" s="25" t="str">
        <f t="shared" si="685"/>
        <v>2</v>
      </c>
      <c r="L5330" s="25" t="str">
        <f t="shared" si="686"/>
        <v>301504</v>
      </c>
      <c r="M5330" s="25" t="str">
        <f t="shared" si="687"/>
        <v>PD PINANG</v>
      </c>
    </row>
    <row r="5331" spans="2:13" x14ac:dyDescent="0.25">
      <c r="B5331" s="56">
        <v>43411</v>
      </c>
      <c r="C5331" s="4" t="s">
        <v>2938</v>
      </c>
      <c r="D5331" s="5">
        <v>675000</v>
      </c>
      <c r="E5331" s="5">
        <v>0</v>
      </c>
      <c r="F5331" s="5">
        <f t="shared" ref="F5331:F5394" si="688">F5330+D5331-E5331</f>
        <v>2647817400</v>
      </c>
      <c r="H5331" s="25" t="str">
        <f t="shared" si="682"/>
        <v>06</v>
      </c>
      <c r="I5331" s="25" t="str">
        <f t="shared" si="683"/>
        <v>11</v>
      </c>
      <c r="J5331" s="25" t="str">
        <f t="shared" si="684"/>
        <v>2018</v>
      </c>
      <c r="K5331" s="25" t="str">
        <f t="shared" si="685"/>
        <v>2</v>
      </c>
      <c r="L5331" s="25" t="str">
        <f t="shared" si="686"/>
        <v>301511</v>
      </c>
      <c r="M5331" s="25" t="str">
        <f t="shared" si="687"/>
        <v>GEDONG 2</v>
      </c>
    </row>
    <row r="5332" spans="2:13" x14ac:dyDescent="0.25">
      <c r="B5332" s="56">
        <v>43411</v>
      </c>
      <c r="C5332" s="4" t="s">
        <v>2938</v>
      </c>
      <c r="D5332" s="5">
        <v>150000</v>
      </c>
      <c r="E5332" s="5">
        <v>0</v>
      </c>
      <c r="F5332" s="5">
        <f t="shared" si="688"/>
        <v>2647967400</v>
      </c>
      <c r="H5332" s="25" t="str">
        <f t="shared" si="682"/>
        <v>06</v>
      </c>
      <c r="I5332" s="25" t="str">
        <f t="shared" si="683"/>
        <v>11</v>
      </c>
      <c r="J5332" s="25" t="str">
        <f t="shared" si="684"/>
        <v>2018</v>
      </c>
      <c r="K5332" s="25" t="str">
        <f t="shared" si="685"/>
        <v>2</v>
      </c>
      <c r="L5332" s="25" t="str">
        <f t="shared" si="686"/>
        <v>301511</v>
      </c>
      <c r="M5332" s="25" t="str">
        <f t="shared" si="687"/>
        <v>GEDONG 2</v>
      </c>
    </row>
    <row r="5333" spans="2:13" x14ac:dyDescent="0.25">
      <c r="B5333" s="56">
        <v>43411</v>
      </c>
      <c r="C5333" s="4" t="s">
        <v>2939</v>
      </c>
      <c r="D5333" s="5">
        <v>45000</v>
      </c>
      <c r="E5333" s="5">
        <v>0</v>
      </c>
      <c r="F5333" s="5">
        <f t="shared" si="688"/>
        <v>2648012400</v>
      </c>
      <c r="H5333" s="25" t="str">
        <f t="shared" si="682"/>
        <v>06</v>
      </c>
      <c r="I5333" s="25" t="str">
        <f t="shared" si="683"/>
        <v>11</v>
      </c>
      <c r="J5333" s="25" t="str">
        <f t="shared" si="684"/>
        <v>2018</v>
      </c>
      <c r="K5333" s="25" t="str">
        <f t="shared" si="685"/>
        <v>2</v>
      </c>
      <c r="L5333" s="25" t="str">
        <f t="shared" si="686"/>
        <v>301513</v>
      </c>
      <c r="M5333" s="25" t="str">
        <f t="shared" si="687"/>
        <v>KP RAMBUTAN</v>
      </c>
    </row>
    <row r="5334" spans="2:13" x14ac:dyDescent="0.25">
      <c r="B5334" s="56">
        <v>43411</v>
      </c>
      <c r="C5334" s="4" t="s">
        <v>2940</v>
      </c>
      <c r="D5334" s="5">
        <v>615000</v>
      </c>
      <c r="E5334" s="5">
        <v>0</v>
      </c>
      <c r="F5334" s="5">
        <f t="shared" si="688"/>
        <v>2648627400</v>
      </c>
      <c r="H5334" s="25" t="str">
        <f t="shared" si="682"/>
        <v>06</v>
      </c>
      <c r="I5334" s="25" t="str">
        <f t="shared" si="683"/>
        <v>11</v>
      </c>
      <c r="J5334" s="25" t="str">
        <f t="shared" si="684"/>
        <v>2018</v>
      </c>
      <c r="K5334" s="25" t="str">
        <f t="shared" si="685"/>
        <v>2</v>
      </c>
      <c r="L5334" s="25" t="str">
        <f t="shared" si="686"/>
        <v>301505</v>
      </c>
      <c r="M5334" s="25" t="str">
        <f t="shared" si="687"/>
        <v>FATMAWATI 2</v>
      </c>
    </row>
    <row r="5335" spans="2:13" x14ac:dyDescent="0.25">
      <c r="B5335" s="56">
        <v>43411</v>
      </c>
      <c r="C5335" s="4" t="s">
        <v>2941</v>
      </c>
      <c r="D5335" s="5">
        <v>2115000</v>
      </c>
      <c r="E5335" s="5">
        <v>0</v>
      </c>
      <c r="F5335" s="5">
        <f t="shared" si="688"/>
        <v>2650742400</v>
      </c>
      <c r="H5335" s="25" t="str">
        <f t="shared" si="682"/>
        <v>06</v>
      </c>
      <c r="I5335" s="25" t="str">
        <f t="shared" si="683"/>
        <v>11</v>
      </c>
      <c r="J5335" s="25" t="str">
        <f t="shared" si="684"/>
        <v>2018</v>
      </c>
      <c r="K5335" s="25" t="str">
        <f t="shared" si="685"/>
        <v>2</v>
      </c>
      <c r="L5335" s="25" t="str">
        <f t="shared" si="686"/>
        <v>301509</v>
      </c>
      <c r="M5335" s="25" t="str">
        <f t="shared" si="687"/>
        <v>LT AGUNG 2</v>
      </c>
    </row>
    <row r="5336" spans="2:13" x14ac:dyDescent="0.25">
      <c r="B5336" s="56">
        <v>43411</v>
      </c>
      <c r="C5336" s="4" t="s">
        <v>2942</v>
      </c>
      <c r="D5336" s="5">
        <v>435000</v>
      </c>
      <c r="E5336" s="5">
        <v>0</v>
      </c>
      <c r="F5336" s="5">
        <f t="shared" si="688"/>
        <v>2651177400</v>
      </c>
      <c r="H5336" s="25" t="str">
        <f t="shared" si="682"/>
        <v>06</v>
      </c>
      <c r="I5336" s="25" t="str">
        <f t="shared" si="683"/>
        <v>11</v>
      </c>
      <c r="J5336" s="25" t="str">
        <f t="shared" si="684"/>
        <v>2018</v>
      </c>
      <c r="K5336" s="25" t="str">
        <f t="shared" si="685"/>
        <v>2</v>
      </c>
      <c r="L5336" s="25" t="str">
        <f t="shared" si="686"/>
        <v>301512</v>
      </c>
      <c r="M5336" s="25" t="str">
        <f t="shared" si="687"/>
        <v>GEDONG 1</v>
      </c>
    </row>
    <row r="5337" spans="2:13" x14ac:dyDescent="0.25">
      <c r="B5337" s="56">
        <v>43411</v>
      </c>
      <c r="C5337" s="4" t="s">
        <v>2940</v>
      </c>
      <c r="D5337" s="5">
        <v>390000</v>
      </c>
      <c r="E5337" s="5">
        <v>0</v>
      </c>
      <c r="F5337" s="5">
        <f t="shared" si="688"/>
        <v>2651567400</v>
      </c>
      <c r="H5337" s="25" t="str">
        <f t="shared" si="682"/>
        <v>06</v>
      </c>
      <c r="I5337" s="25" t="str">
        <f t="shared" si="683"/>
        <v>11</v>
      </c>
      <c r="J5337" s="25" t="str">
        <f t="shared" si="684"/>
        <v>2018</v>
      </c>
      <c r="K5337" s="25" t="str">
        <f t="shared" si="685"/>
        <v>2</v>
      </c>
      <c r="L5337" s="25" t="str">
        <f t="shared" si="686"/>
        <v>301505</v>
      </c>
      <c r="M5337" s="25" t="str">
        <f t="shared" si="687"/>
        <v>FATMAWATI 2</v>
      </c>
    </row>
    <row r="5338" spans="2:13" x14ac:dyDescent="0.25">
      <c r="B5338" s="56">
        <v>43411</v>
      </c>
      <c r="C5338" s="4" t="s">
        <v>2939</v>
      </c>
      <c r="D5338" s="5">
        <v>225000</v>
      </c>
      <c r="E5338" s="5">
        <v>0</v>
      </c>
      <c r="F5338" s="5">
        <f t="shared" si="688"/>
        <v>2651792400</v>
      </c>
      <c r="H5338" s="25" t="str">
        <f t="shared" si="682"/>
        <v>06</v>
      </c>
      <c r="I5338" s="25" t="str">
        <f t="shared" si="683"/>
        <v>11</v>
      </c>
      <c r="J5338" s="25" t="str">
        <f t="shared" si="684"/>
        <v>2018</v>
      </c>
      <c r="K5338" s="25" t="str">
        <f t="shared" si="685"/>
        <v>2</v>
      </c>
      <c r="L5338" s="25" t="str">
        <f t="shared" si="686"/>
        <v>301513</v>
      </c>
      <c r="M5338" s="25" t="str">
        <f t="shared" si="687"/>
        <v>KP RAMBUTAN</v>
      </c>
    </row>
    <row r="5339" spans="2:13" x14ac:dyDescent="0.25">
      <c r="B5339" s="56">
        <v>43411</v>
      </c>
      <c r="C5339" s="4" t="s">
        <v>2943</v>
      </c>
      <c r="D5339" s="5">
        <v>1995000</v>
      </c>
      <c r="E5339" s="5">
        <v>0</v>
      </c>
      <c r="F5339" s="5">
        <f t="shared" si="688"/>
        <v>2653787400</v>
      </c>
      <c r="H5339" s="25" t="str">
        <f t="shared" si="682"/>
        <v>06</v>
      </c>
      <c r="I5339" s="25" t="str">
        <f t="shared" si="683"/>
        <v>11</v>
      </c>
      <c r="J5339" s="25" t="str">
        <f t="shared" si="684"/>
        <v>2018</v>
      </c>
      <c r="K5339" s="25" t="str">
        <f t="shared" si="685"/>
        <v>2</v>
      </c>
      <c r="L5339" s="25" t="str">
        <f t="shared" si="686"/>
        <v>301516</v>
      </c>
      <c r="M5339" s="25" t="str">
        <f t="shared" si="687"/>
        <v>DUKUH 3</v>
      </c>
    </row>
    <row r="5340" spans="2:13" x14ac:dyDescent="0.25">
      <c r="B5340" s="56">
        <v>43411</v>
      </c>
      <c r="C5340" s="4" t="s">
        <v>2944</v>
      </c>
      <c r="D5340" s="5">
        <v>465000</v>
      </c>
      <c r="E5340" s="5">
        <v>0</v>
      </c>
      <c r="F5340" s="5">
        <f t="shared" si="688"/>
        <v>2654252400</v>
      </c>
      <c r="H5340" s="25" t="str">
        <f t="shared" si="682"/>
        <v>06</v>
      </c>
      <c r="I5340" s="25" t="str">
        <f t="shared" si="683"/>
        <v>11</v>
      </c>
      <c r="J5340" s="25" t="str">
        <f t="shared" si="684"/>
        <v>2018</v>
      </c>
      <c r="K5340" s="25" t="str">
        <f t="shared" si="685"/>
        <v>2</v>
      </c>
      <c r="L5340" s="25" t="str">
        <f t="shared" si="686"/>
        <v>301534</v>
      </c>
      <c r="M5340" s="25" t="str">
        <f t="shared" si="687"/>
        <v>LT AGUNG 3</v>
      </c>
    </row>
    <row r="5341" spans="2:13" x14ac:dyDescent="0.25">
      <c r="B5341" s="56">
        <v>43411</v>
      </c>
      <c r="C5341" s="4" t="s">
        <v>2937</v>
      </c>
      <c r="D5341" s="5">
        <v>420000</v>
      </c>
      <c r="E5341" s="5">
        <v>0</v>
      </c>
      <c r="F5341" s="5">
        <f t="shared" si="688"/>
        <v>2654672400</v>
      </c>
      <c r="H5341" s="25" t="str">
        <f t="shared" si="682"/>
        <v>06</v>
      </c>
      <c r="I5341" s="25" t="str">
        <f t="shared" si="683"/>
        <v>11</v>
      </c>
      <c r="J5341" s="25" t="str">
        <f t="shared" si="684"/>
        <v>2018</v>
      </c>
      <c r="K5341" s="25" t="str">
        <f t="shared" si="685"/>
        <v>2</v>
      </c>
      <c r="L5341" s="25" t="str">
        <f t="shared" si="686"/>
        <v>301504</v>
      </c>
      <c r="M5341" s="25" t="str">
        <f t="shared" si="687"/>
        <v>PD PINANG</v>
      </c>
    </row>
    <row r="5342" spans="2:13" x14ac:dyDescent="0.25">
      <c r="B5342" s="56">
        <v>43411</v>
      </c>
      <c r="C5342" s="4" t="s">
        <v>2945</v>
      </c>
      <c r="D5342" s="5">
        <v>285000</v>
      </c>
      <c r="E5342" s="5">
        <v>0</v>
      </c>
      <c r="F5342" s="5">
        <f t="shared" si="688"/>
        <v>2654957400</v>
      </c>
      <c r="H5342" s="25" t="str">
        <f t="shared" si="682"/>
        <v>06</v>
      </c>
      <c r="I5342" s="25" t="str">
        <f t="shared" si="683"/>
        <v>11</v>
      </c>
      <c r="J5342" s="25" t="str">
        <f t="shared" si="684"/>
        <v>2018</v>
      </c>
      <c r="K5342" s="25" t="str">
        <f t="shared" si="685"/>
        <v>2</v>
      </c>
      <c r="L5342" s="25" t="str">
        <f t="shared" si="686"/>
        <v>301510</v>
      </c>
      <c r="M5342" s="25" t="str">
        <f t="shared" si="687"/>
        <v>LT AGUNG 1</v>
      </c>
    </row>
    <row r="5343" spans="2:13" x14ac:dyDescent="0.25">
      <c r="B5343" s="56">
        <v>43411</v>
      </c>
      <c r="C5343" s="4" t="s">
        <v>2946</v>
      </c>
      <c r="D5343" s="5">
        <v>360000</v>
      </c>
      <c r="E5343" s="5">
        <v>0</v>
      </c>
      <c r="F5343" s="5">
        <f t="shared" si="688"/>
        <v>2655317400</v>
      </c>
      <c r="H5343" s="25" t="str">
        <f t="shared" si="682"/>
        <v>06</v>
      </c>
      <c r="I5343" s="25" t="str">
        <f t="shared" si="683"/>
        <v>11</v>
      </c>
      <c r="J5343" s="25" t="str">
        <f t="shared" si="684"/>
        <v>2018</v>
      </c>
      <c r="K5343" s="25" t="str">
        <f t="shared" si="685"/>
        <v>2</v>
      </c>
      <c r="L5343" s="25" t="str">
        <f t="shared" si="686"/>
        <v>301506</v>
      </c>
      <c r="M5343" s="25" t="str">
        <f t="shared" si="687"/>
        <v>FATMAWATI 1</v>
      </c>
    </row>
    <row r="5344" spans="2:13" x14ac:dyDescent="0.25">
      <c r="B5344" s="56">
        <v>43411</v>
      </c>
      <c r="C5344" s="4" t="s">
        <v>2942</v>
      </c>
      <c r="D5344" s="5">
        <v>45000</v>
      </c>
      <c r="E5344" s="5">
        <v>0</v>
      </c>
      <c r="F5344" s="5">
        <f t="shared" si="688"/>
        <v>2655362400</v>
      </c>
      <c r="H5344" s="25" t="str">
        <f t="shared" si="682"/>
        <v>06</v>
      </c>
      <c r="I5344" s="25" t="str">
        <f t="shared" si="683"/>
        <v>11</v>
      </c>
      <c r="J5344" s="25" t="str">
        <f t="shared" si="684"/>
        <v>2018</v>
      </c>
      <c r="K5344" s="25" t="str">
        <f t="shared" si="685"/>
        <v>2</v>
      </c>
      <c r="L5344" s="25" t="str">
        <f t="shared" si="686"/>
        <v>301512</v>
      </c>
      <c r="M5344" s="25" t="str">
        <f t="shared" si="687"/>
        <v>GEDONG 1</v>
      </c>
    </row>
    <row r="5345" spans="2:13" x14ac:dyDescent="0.25">
      <c r="B5345" s="56">
        <v>43411</v>
      </c>
      <c r="C5345" s="4" t="s">
        <v>2946</v>
      </c>
      <c r="D5345" s="5">
        <v>1477500</v>
      </c>
      <c r="E5345" s="5">
        <v>0</v>
      </c>
      <c r="F5345" s="5">
        <f t="shared" si="688"/>
        <v>2656839900</v>
      </c>
      <c r="H5345" s="25" t="str">
        <f t="shared" si="682"/>
        <v>06</v>
      </c>
      <c r="I5345" s="25" t="str">
        <f t="shared" si="683"/>
        <v>11</v>
      </c>
      <c r="J5345" s="25" t="str">
        <f t="shared" si="684"/>
        <v>2018</v>
      </c>
      <c r="K5345" s="25" t="str">
        <f t="shared" si="685"/>
        <v>2</v>
      </c>
      <c r="L5345" s="25" t="str">
        <f t="shared" si="686"/>
        <v>301506</v>
      </c>
      <c r="M5345" s="25" t="str">
        <f t="shared" si="687"/>
        <v>FATMAWATI 1</v>
      </c>
    </row>
    <row r="5346" spans="2:13" x14ac:dyDescent="0.25">
      <c r="B5346" s="56">
        <v>43411</v>
      </c>
      <c r="C5346" s="4" t="s">
        <v>2947</v>
      </c>
      <c r="D5346" s="5">
        <v>150500</v>
      </c>
      <c r="E5346" s="5">
        <v>0</v>
      </c>
      <c r="F5346" s="5">
        <f t="shared" si="688"/>
        <v>2656990400</v>
      </c>
      <c r="H5346" s="25" t="str">
        <f t="shared" si="682"/>
        <v>06</v>
      </c>
      <c r="I5346" s="25" t="str">
        <f t="shared" si="683"/>
        <v>11</v>
      </c>
      <c r="J5346" s="25" t="str">
        <f t="shared" si="684"/>
        <v>2018</v>
      </c>
      <c r="K5346" s="25" t="str">
        <f t="shared" si="685"/>
        <v>2</v>
      </c>
      <c r="L5346" s="25" t="str">
        <f t="shared" si="686"/>
        <v>301515</v>
      </c>
      <c r="M5346" s="25" t="str">
        <f t="shared" si="687"/>
        <v>DUKUH 1</v>
      </c>
    </row>
    <row r="5347" spans="2:13" x14ac:dyDescent="0.25">
      <c r="B5347" s="56">
        <v>43411</v>
      </c>
      <c r="C5347" s="4" t="s">
        <v>2948</v>
      </c>
      <c r="D5347" s="5">
        <v>2332500</v>
      </c>
      <c r="E5347" s="5">
        <v>0</v>
      </c>
      <c r="F5347" s="5">
        <f t="shared" si="688"/>
        <v>2659322900</v>
      </c>
      <c r="H5347" s="25" t="str">
        <f t="shared" si="682"/>
        <v>06</v>
      </c>
      <c r="I5347" s="25" t="str">
        <f t="shared" si="683"/>
        <v>11</v>
      </c>
      <c r="J5347" s="25" t="str">
        <f t="shared" si="684"/>
        <v>2018</v>
      </c>
      <c r="K5347" s="25" t="str">
        <f t="shared" si="685"/>
        <v>2</v>
      </c>
      <c r="L5347" s="25" t="str">
        <f t="shared" si="686"/>
        <v>301514</v>
      </c>
      <c r="M5347" s="25" t="str">
        <f t="shared" si="687"/>
        <v>PS REBO</v>
      </c>
    </row>
    <row r="5348" spans="2:13" x14ac:dyDescent="0.25">
      <c r="B5348" s="56">
        <v>43411</v>
      </c>
      <c r="C5348" s="4" t="s">
        <v>2949</v>
      </c>
      <c r="D5348" s="5">
        <v>1125000</v>
      </c>
      <c r="E5348" s="5">
        <v>0</v>
      </c>
      <c r="F5348" s="5">
        <f t="shared" si="688"/>
        <v>2660447900</v>
      </c>
      <c r="H5348" s="25" t="str">
        <f t="shared" si="682"/>
        <v>06</v>
      </c>
      <c r="I5348" s="25" t="str">
        <f t="shared" si="683"/>
        <v>11</v>
      </c>
      <c r="J5348" s="25" t="str">
        <f t="shared" si="684"/>
        <v>2018</v>
      </c>
      <c r="K5348" s="25" t="str">
        <f t="shared" si="685"/>
        <v>2</v>
      </c>
      <c r="L5348" s="25" t="str">
        <f t="shared" si="686"/>
        <v>301507</v>
      </c>
      <c r="M5348" s="25" t="str">
        <f t="shared" si="687"/>
        <v>AMPERA 2</v>
      </c>
    </row>
    <row r="5349" spans="2:13" x14ac:dyDescent="0.25">
      <c r="B5349" s="56">
        <v>43411</v>
      </c>
      <c r="C5349" s="4" t="s">
        <v>2945</v>
      </c>
      <c r="D5349" s="5">
        <v>2122500</v>
      </c>
      <c r="E5349" s="5">
        <v>0</v>
      </c>
      <c r="F5349" s="5">
        <f t="shared" si="688"/>
        <v>2662570400</v>
      </c>
      <c r="H5349" s="25" t="str">
        <f t="shared" si="682"/>
        <v>06</v>
      </c>
      <c r="I5349" s="25" t="str">
        <f t="shared" si="683"/>
        <v>11</v>
      </c>
      <c r="J5349" s="25" t="str">
        <f t="shared" si="684"/>
        <v>2018</v>
      </c>
      <c r="K5349" s="25" t="str">
        <f t="shared" si="685"/>
        <v>2</v>
      </c>
      <c r="L5349" s="25" t="str">
        <f t="shared" si="686"/>
        <v>301510</v>
      </c>
      <c r="M5349" s="25" t="str">
        <f t="shared" si="687"/>
        <v>LT AGUNG 1</v>
      </c>
    </row>
    <row r="5350" spans="2:13" x14ac:dyDescent="0.25">
      <c r="B5350" s="56">
        <v>43411</v>
      </c>
      <c r="C5350" s="4" t="s">
        <v>2943</v>
      </c>
      <c r="D5350" s="5">
        <v>236500</v>
      </c>
      <c r="E5350" s="5">
        <v>0</v>
      </c>
      <c r="F5350" s="5">
        <f t="shared" si="688"/>
        <v>2662806900</v>
      </c>
      <c r="H5350" s="25" t="str">
        <f t="shared" si="682"/>
        <v>06</v>
      </c>
      <c r="I5350" s="25" t="str">
        <f t="shared" si="683"/>
        <v>11</v>
      </c>
      <c r="J5350" s="25" t="str">
        <f t="shared" si="684"/>
        <v>2018</v>
      </c>
      <c r="K5350" s="25" t="str">
        <f t="shared" si="685"/>
        <v>2</v>
      </c>
      <c r="L5350" s="25" t="str">
        <f t="shared" si="686"/>
        <v>301516</v>
      </c>
      <c r="M5350" s="25" t="str">
        <f t="shared" si="687"/>
        <v>DUKUH 3</v>
      </c>
    </row>
    <row r="5351" spans="2:13" x14ac:dyDescent="0.25">
      <c r="B5351" s="56">
        <v>43411</v>
      </c>
      <c r="C5351" s="4" t="s">
        <v>2947</v>
      </c>
      <c r="D5351" s="5">
        <v>2115000</v>
      </c>
      <c r="E5351" s="5">
        <v>0</v>
      </c>
      <c r="F5351" s="5">
        <f t="shared" si="688"/>
        <v>2664921900</v>
      </c>
      <c r="H5351" s="25" t="str">
        <f t="shared" si="682"/>
        <v>06</v>
      </c>
      <c r="I5351" s="25" t="str">
        <f t="shared" si="683"/>
        <v>11</v>
      </c>
      <c r="J5351" s="25" t="str">
        <f t="shared" si="684"/>
        <v>2018</v>
      </c>
      <c r="K5351" s="25" t="str">
        <f t="shared" si="685"/>
        <v>2</v>
      </c>
      <c r="L5351" s="25" t="str">
        <f t="shared" si="686"/>
        <v>301515</v>
      </c>
      <c r="M5351" s="25" t="str">
        <f t="shared" si="687"/>
        <v>DUKUH 1</v>
      </c>
    </row>
    <row r="5352" spans="2:13" x14ac:dyDescent="0.25">
      <c r="B5352" s="56">
        <v>43411</v>
      </c>
      <c r="C5352" s="4" t="s">
        <v>2950</v>
      </c>
      <c r="D5352" s="5">
        <v>2790000</v>
      </c>
      <c r="E5352" s="5">
        <v>0</v>
      </c>
      <c r="F5352" s="5">
        <f t="shared" si="688"/>
        <v>2667711900</v>
      </c>
      <c r="H5352" s="25" t="str">
        <f t="shared" si="682"/>
        <v>06</v>
      </c>
      <c r="I5352" s="25" t="str">
        <f t="shared" si="683"/>
        <v>11</v>
      </c>
      <c r="J5352" s="25" t="str">
        <f t="shared" si="684"/>
        <v>2018</v>
      </c>
      <c r="K5352" s="25" t="str">
        <f t="shared" si="685"/>
        <v>2</v>
      </c>
      <c r="L5352" s="25" t="str">
        <f t="shared" si="686"/>
        <v>301508</v>
      </c>
      <c r="M5352" s="25" t="str">
        <f t="shared" si="687"/>
        <v>AMPERA 1</v>
      </c>
    </row>
    <row r="5353" spans="2:13" x14ac:dyDescent="0.25">
      <c r="B5353" s="56">
        <v>43411</v>
      </c>
      <c r="C5353" s="4" t="s">
        <v>2948</v>
      </c>
      <c r="D5353" s="5">
        <v>367500</v>
      </c>
      <c r="E5353" s="5">
        <v>0</v>
      </c>
      <c r="F5353" s="5">
        <f t="shared" si="688"/>
        <v>2668079400</v>
      </c>
      <c r="H5353" s="25" t="str">
        <f t="shared" si="682"/>
        <v>06</v>
      </c>
      <c r="I5353" s="25" t="str">
        <f t="shared" si="683"/>
        <v>11</v>
      </c>
      <c r="J5353" s="25" t="str">
        <f t="shared" si="684"/>
        <v>2018</v>
      </c>
      <c r="K5353" s="25" t="str">
        <f t="shared" si="685"/>
        <v>2</v>
      </c>
      <c r="L5353" s="25" t="str">
        <f t="shared" si="686"/>
        <v>301514</v>
      </c>
      <c r="M5353" s="25" t="str">
        <f t="shared" si="687"/>
        <v>PS REBO</v>
      </c>
    </row>
    <row r="5354" spans="2:13" x14ac:dyDescent="0.25">
      <c r="B5354" s="56">
        <v>43411</v>
      </c>
      <c r="C5354" s="4" t="s">
        <v>2949</v>
      </c>
      <c r="D5354" s="5">
        <v>645000</v>
      </c>
      <c r="E5354" s="5">
        <v>0</v>
      </c>
      <c r="F5354" s="5">
        <f t="shared" si="688"/>
        <v>2668724400</v>
      </c>
      <c r="H5354" s="25" t="str">
        <f t="shared" si="682"/>
        <v>06</v>
      </c>
      <c r="I5354" s="25" t="str">
        <f t="shared" si="683"/>
        <v>11</v>
      </c>
      <c r="J5354" s="25" t="str">
        <f t="shared" si="684"/>
        <v>2018</v>
      </c>
      <c r="K5354" s="25" t="str">
        <f t="shared" si="685"/>
        <v>2</v>
      </c>
      <c r="L5354" s="25" t="str">
        <f t="shared" si="686"/>
        <v>301507</v>
      </c>
      <c r="M5354" s="25" t="str">
        <f t="shared" si="687"/>
        <v>AMPERA 2</v>
      </c>
    </row>
    <row r="5355" spans="2:13" x14ac:dyDescent="0.25">
      <c r="B5355" s="56">
        <v>43411</v>
      </c>
      <c r="C5355" s="4" t="s">
        <v>2950</v>
      </c>
      <c r="D5355" s="5">
        <v>360000</v>
      </c>
      <c r="E5355" s="5">
        <v>0</v>
      </c>
      <c r="F5355" s="5">
        <f t="shared" si="688"/>
        <v>2669084400</v>
      </c>
      <c r="H5355" s="25" t="str">
        <f t="shared" si="682"/>
        <v>06</v>
      </c>
      <c r="I5355" s="25" t="str">
        <f t="shared" si="683"/>
        <v>11</v>
      </c>
      <c r="J5355" s="25" t="str">
        <f t="shared" si="684"/>
        <v>2018</v>
      </c>
      <c r="K5355" s="25" t="str">
        <f t="shared" si="685"/>
        <v>2</v>
      </c>
      <c r="L5355" s="25" t="str">
        <f t="shared" si="686"/>
        <v>301508</v>
      </c>
      <c r="M5355" s="25" t="str">
        <f t="shared" si="687"/>
        <v>AMPERA 1</v>
      </c>
    </row>
    <row r="5356" spans="2:13" x14ac:dyDescent="0.25">
      <c r="B5356" s="56">
        <v>43411</v>
      </c>
      <c r="C5356" s="4" t="s">
        <v>2951</v>
      </c>
      <c r="D5356" s="5">
        <v>1102500</v>
      </c>
      <c r="E5356" s="5">
        <v>0</v>
      </c>
      <c r="F5356" s="5">
        <f t="shared" si="688"/>
        <v>2670186900</v>
      </c>
      <c r="H5356" s="25" t="str">
        <f t="shared" si="682"/>
        <v>06</v>
      </c>
      <c r="I5356" s="25" t="str">
        <f t="shared" si="683"/>
        <v>11</v>
      </c>
      <c r="J5356" s="25" t="str">
        <f t="shared" si="684"/>
        <v>2018</v>
      </c>
      <c r="K5356" s="25" t="str">
        <f t="shared" si="685"/>
        <v>2</v>
      </c>
      <c r="L5356" s="25" t="str">
        <f t="shared" si="686"/>
        <v>301503</v>
      </c>
      <c r="M5356" s="25" t="str">
        <f t="shared" si="687"/>
        <v>CIPUTAT 1</v>
      </c>
    </row>
    <row r="5357" spans="2:13" x14ac:dyDescent="0.25">
      <c r="B5357" s="56">
        <v>43411</v>
      </c>
      <c r="C5357" s="4" t="s">
        <v>2941</v>
      </c>
      <c r="D5357" s="5">
        <v>690000</v>
      </c>
      <c r="E5357" s="5">
        <v>0</v>
      </c>
      <c r="F5357" s="5">
        <f t="shared" si="688"/>
        <v>2670876900</v>
      </c>
      <c r="H5357" s="25" t="str">
        <f t="shared" si="682"/>
        <v>06</v>
      </c>
      <c r="I5357" s="25" t="str">
        <f t="shared" si="683"/>
        <v>11</v>
      </c>
      <c r="J5357" s="25" t="str">
        <f t="shared" si="684"/>
        <v>2018</v>
      </c>
      <c r="K5357" s="25" t="str">
        <f t="shared" si="685"/>
        <v>2</v>
      </c>
      <c r="L5357" s="25" t="str">
        <f t="shared" si="686"/>
        <v>301509</v>
      </c>
      <c r="M5357" s="25" t="str">
        <f t="shared" si="687"/>
        <v>LT AGUNG 2</v>
      </c>
    </row>
    <row r="5358" spans="2:13" x14ac:dyDescent="0.25">
      <c r="B5358" s="56">
        <v>43411</v>
      </c>
      <c r="C5358" s="4" t="s">
        <v>2951</v>
      </c>
      <c r="D5358" s="5">
        <v>210000</v>
      </c>
      <c r="E5358" s="5">
        <v>0</v>
      </c>
      <c r="F5358" s="5">
        <f t="shared" si="688"/>
        <v>2671086900</v>
      </c>
      <c r="H5358" s="25" t="str">
        <f t="shared" si="682"/>
        <v>06</v>
      </c>
      <c r="I5358" s="25" t="str">
        <f t="shared" si="683"/>
        <v>11</v>
      </c>
      <c r="J5358" s="25" t="str">
        <f t="shared" si="684"/>
        <v>2018</v>
      </c>
      <c r="K5358" s="25" t="str">
        <f t="shared" si="685"/>
        <v>2</v>
      </c>
      <c r="L5358" s="25" t="str">
        <f t="shared" si="686"/>
        <v>301503</v>
      </c>
      <c r="M5358" s="25" t="str">
        <f t="shared" si="687"/>
        <v>CIPUTAT 1</v>
      </c>
    </row>
    <row r="5359" spans="2:13" x14ac:dyDescent="0.25">
      <c r="B5359" s="56">
        <v>43411</v>
      </c>
      <c r="C5359" s="4" t="s">
        <v>2952</v>
      </c>
      <c r="D5359" s="5">
        <v>360000</v>
      </c>
      <c r="E5359" s="5">
        <v>0</v>
      </c>
      <c r="F5359" s="5">
        <f t="shared" si="688"/>
        <v>2671446900</v>
      </c>
      <c r="H5359" s="25" t="str">
        <f t="shared" si="682"/>
        <v>06</v>
      </c>
      <c r="I5359" s="25" t="str">
        <f t="shared" si="683"/>
        <v>11</v>
      </c>
      <c r="J5359" s="25" t="str">
        <f t="shared" si="684"/>
        <v>2018</v>
      </c>
      <c r="K5359" s="25" t="str">
        <f t="shared" si="685"/>
        <v>3</v>
      </c>
      <c r="L5359" s="25" t="str">
        <f t="shared" si="686"/>
        <v>301508</v>
      </c>
      <c r="M5359" s="25" t="str">
        <f t="shared" si="687"/>
        <v>AMPERA 1</v>
      </c>
    </row>
    <row r="5360" spans="2:13" x14ac:dyDescent="0.25">
      <c r="B5360" s="56">
        <v>43411</v>
      </c>
      <c r="C5360" s="4" t="s">
        <v>2953</v>
      </c>
      <c r="D5360" s="5">
        <v>75000</v>
      </c>
      <c r="E5360" s="5">
        <v>0</v>
      </c>
      <c r="F5360" s="5">
        <f t="shared" si="688"/>
        <v>2671521900</v>
      </c>
      <c r="H5360" s="25" t="str">
        <f t="shared" si="682"/>
        <v>06</v>
      </c>
      <c r="I5360" s="25" t="str">
        <f t="shared" si="683"/>
        <v>11</v>
      </c>
      <c r="J5360" s="25" t="str">
        <f t="shared" si="684"/>
        <v>2018</v>
      </c>
      <c r="K5360" s="25" t="str">
        <f t="shared" si="685"/>
        <v>3</v>
      </c>
      <c r="L5360" s="25" t="str">
        <f t="shared" si="686"/>
        <v>301503</v>
      </c>
      <c r="M5360" s="25" t="str">
        <f t="shared" si="687"/>
        <v>CIPUTAT 1</v>
      </c>
    </row>
    <row r="5361" spans="2:13" x14ac:dyDescent="0.25">
      <c r="B5361" s="56">
        <v>43411</v>
      </c>
      <c r="C5361" s="4" t="s">
        <v>2954</v>
      </c>
      <c r="D5361" s="5">
        <v>420000</v>
      </c>
      <c r="E5361" s="5">
        <v>0</v>
      </c>
      <c r="F5361" s="5">
        <f t="shared" si="688"/>
        <v>2671941900</v>
      </c>
      <c r="H5361" s="25" t="str">
        <f t="shared" si="682"/>
        <v>06</v>
      </c>
      <c r="I5361" s="25" t="str">
        <f t="shared" si="683"/>
        <v>11</v>
      </c>
      <c r="J5361" s="25" t="str">
        <f t="shared" si="684"/>
        <v>2018</v>
      </c>
      <c r="K5361" s="25" t="str">
        <f t="shared" si="685"/>
        <v>3</v>
      </c>
      <c r="L5361" s="25" t="str">
        <f t="shared" si="686"/>
        <v>301514</v>
      </c>
      <c r="M5361" s="25" t="str">
        <f t="shared" si="687"/>
        <v>PS REBO</v>
      </c>
    </row>
    <row r="5362" spans="2:13" x14ac:dyDescent="0.25">
      <c r="B5362" s="56">
        <v>43411</v>
      </c>
      <c r="C5362" s="4" t="s">
        <v>2955</v>
      </c>
      <c r="D5362" s="5">
        <v>60000</v>
      </c>
      <c r="E5362" s="5">
        <v>0</v>
      </c>
      <c r="F5362" s="5">
        <f t="shared" si="688"/>
        <v>2672001900</v>
      </c>
      <c r="H5362" s="25" t="str">
        <f t="shared" si="682"/>
        <v>06</v>
      </c>
      <c r="I5362" s="25" t="str">
        <f t="shared" si="683"/>
        <v>11</v>
      </c>
      <c r="J5362" s="25" t="str">
        <f t="shared" si="684"/>
        <v>2018</v>
      </c>
      <c r="K5362" s="25" t="str">
        <f t="shared" si="685"/>
        <v>3</v>
      </c>
      <c r="L5362" s="25" t="str">
        <f t="shared" si="686"/>
        <v>301505</v>
      </c>
      <c r="M5362" s="25" t="str">
        <f t="shared" si="687"/>
        <v>FATMAWATI 2</v>
      </c>
    </row>
    <row r="5363" spans="2:13" x14ac:dyDescent="0.25">
      <c r="B5363" s="56">
        <v>43411</v>
      </c>
      <c r="C5363" s="4" t="s">
        <v>2955</v>
      </c>
      <c r="D5363" s="5">
        <v>180000</v>
      </c>
      <c r="E5363" s="5">
        <v>0</v>
      </c>
      <c r="F5363" s="5">
        <f t="shared" si="688"/>
        <v>2672181900</v>
      </c>
      <c r="H5363" s="25" t="str">
        <f t="shared" si="682"/>
        <v>06</v>
      </c>
      <c r="I5363" s="25" t="str">
        <f t="shared" si="683"/>
        <v>11</v>
      </c>
      <c r="J5363" s="25" t="str">
        <f t="shared" si="684"/>
        <v>2018</v>
      </c>
      <c r="K5363" s="25" t="str">
        <f t="shared" si="685"/>
        <v>3</v>
      </c>
      <c r="L5363" s="25" t="str">
        <f t="shared" si="686"/>
        <v>301505</v>
      </c>
      <c r="M5363" s="25" t="str">
        <f t="shared" si="687"/>
        <v>FATMAWATI 2</v>
      </c>
    </row>
    <row r="5364" spans="2:13" x14ac:dyDescent="0.25">
      <c r="B5364" s="56">
        <v>43411</v>
      </c>
      <c r="C5364" s="4" t="s">
        <v>2956</v>
      </c>
      <c r="D5364" s="5">
        <v>300000</v>
      </c>
      <c r="E5364" s="5">
        <v>0</v>
      </c>
      <c r="F5364" s="5">
        <f t="shared" si="688"/>
        <v>2672481900</v>
      </c>
      <c r="H5364" s="25" t="str">
        <f t="shared" si="682"/>
        <v>06</v>
      </c>
      <c r="I5364" s="25" t="str">
        <f t="shared" si="683"/>
        <v>11</v>
      </c>
      <c r="J5364" s="25" t="str">
        <f t="shared" si="684"/>
        <v>2018</v>
      </c>
      <c r="K5364" s="25" t="str">
        <f t="shared" si="685"/>
        <v>3</v>
      </c>
      <c r="L5364" s="25" t="str">
        <f t="shared" si="686"/>
        <v>301509</v>
      </c>
      <c r="M5364" s="25" t="str">
        <f t="shared" si="687"/>
        <v>LT AGUNG 2</v>
      </c>
    </row>
    <row r="5365" spans="2:13" x14ac:dyDescent="0.25">
      <c r="B5365" s="56">
        <v>43411</v>
      </c>
      <c r="C5365" s="4" t="s">
        <v>2957</v>
      </c>
      <c r="D5365" s="5">
        <v>157500</v>
      </c>
      <c r="E5365" s="5">
        <v>0</v>
      </c>
      <c r="F5365" s="5">
        <f t="shared" si="688"/>
        <v>2672639400</v>
      </c>
      <c r="H5365" s="25" t="str">
        <f t="shared" si="682"/>
        <v>06</v>
      </c>
      <c r="I5365" s="25" t="str">
        <f t="shared" si="683"/>
        <v>11</v>
      </c>
      <c r="J5365" s="25" t="str">
        <f t="shared" si="684"/>
        <v>2018</v>
      </c>
      <c r="K5365" s="25" t="str">
        <f t="shared" si="685"/>
        <v>3</v>
      </c>
      <c r="L5365" s="25" t="str">
        <f t="shared" si="686"/>
        <v>301504</v>
      </c>
      <c r="M5365" s="25" t="str">
        <f t="shared" si="687"/>
        <v>PD PINANG</v>
      </c>
    </row>
    <row r="5366" spans="2:13" x14ac:dyDescent="0.25">
      <c r="B5366" s="56">
        <v>43411</v>
      </c>
      <c r="C5366" s="4" t="s">
        <v>2957</v>
      </c>
      <c r="D5366" s="5">
        <v>60000</v>
      </c>
      <c r="E5366" s="5">
        <v>0</v>
      </c>
      <c r="F5366" s="5">
        <f t="shared" si="688"/>
        <v>2672699400</v>
      </c>
      <c r="H5366" s="25" t="str">
        <f t="shared" si="682"/>
        <v>06</v>
      </c>
      <c r="I5366" s="25" t="str">
        <f t="shared" si="683"/>
        <v>11</v>
      </c>
      <c r="J5366" s="25" t="str">
        <f t="shared" si="684"/>
        <v>2018</v>
      </c>
      <c r="K5366" s="25" t="str">
        <f t="shared" si="685"/>
        <v>3</v>
      </c>
      <c r="L5366" s="25" t="str">
        <f t="shared" si="686"/>
        <v>301504</v>
      </c>
      <c r="M5366" s="25" t="str">
        <f t="shared" si="687"/>
        <v>PD PINANG</v>
      </c>
    </row>
    <row r="5367" spans="2:13" x14ac:dyDescent="0.25">
      <c r="B5367" s="56">
        <v>43411</v>
      </c>
      <c r="C5367" s="4" t="s">
        <v>2958</v>
      </c>
      <c r="D5367" s="5">
        <v>75000</v>
      </c>
      <c r="E5367" s="5">
        <v>0</v>
      </c>
      <c r="F5367" s="5">
        <f t="shared" si="688"/>
        <v>2672774400</v>
      </c>
      <c r="H5367" s="25" t="str">
        <f t="shared" si="682"/>
        <v>06</v>
      </c>
      <c r="I5367" s="25" t="str">
        <f t="shared" si="683"/>
        <v>11</v>
      </c>
      <c r="J5367" s="25" t="str">
        <f t="shared" si="684"/>
        <v>2018</v>
      </c>
      <c r="K5367" s="25" t="str">
        <f t="shared" si="685"/>
        <v>3</v>
      </c>
      <c r="L5367" s="25" t="str">
        <f t="shared" si="686"/>
        <v>301507</v>
      </c>
      <c r="M5367" s="25" t="str">
        <f t="shared" si="687"/>
        <v>AMPERA 2</v>
      </c>
    </row>
    <row r="5368" spans="2:13" x14ac:dyDescent="0.25">
      <c r="B5368" s="56">
        <v>43411</v>
      </c>
      <c r="C5368" s="4" t="s">
        <v>2959</v>
      </c>
      <c r="D5368" s="5">
        <v>15000</v>
      </c>
      <c r="E5368" s="5">
        <v>0</v>
      </c>
      <c r="F5368" s="5">
        <f t="shared" si="688"/>
        <v>2672789400</v>
      </c>
      <c r="H5368" s="25" t="str">
        <f t="shared" si="682"/>
        <v>06</v>
      </c>
      <c r="I5368" s="25" t="str">
        <f t="shared" si="683"/>
        <v>11</v>
      </c>
      <c r="J5368" s="25" t="str">
        <f t="shared" si="684"/>
        <v>2018</v>
      </c>
      <c r="K5368" s="25" t="str">
        <f t="shared" si="685"/>
        <v>3</v>
      </c>
      <c r="L5368" s="25" t="str">
        <f t="shared" si="686"/>
        <v>301510</v>
      </c>
      <c r="M5368" s="25" t="str">
        <f t="shared" si="687"/>
        <v>LT AGUNG 1</v>
      </c>
    </row>
    <row r="5369" spans="2:13" x14ac:dyDescent="0.25">
      <c r="B5369" s="56">
        <v>43411</v>
      </c>
      <c r="C5369" s="4" t="s">
        <v>2959</v>
      </c>
      <c r="D5369" s="5">
        <v>390000</v>
      </c>
      <c r="E5369" s="5">
        <v>0</v>
      </c>
      <c r="F5369" s="5">
        <f t="shared" si="688"/>
        <v>2673179400</v>
      </c>
      <c r="H5369" s="25" t="str">
        <f t="shared" si="682"/>
        <v>06</v>
      </c>
      <c r="I5369" s="25" t="str">
        <f t="shared" si="683"/>
        <v>11</v>
      </c>
      <c r="J5369" s="25" t="str">
        <f t="shared" si="684"/>
        <v>2018</v>
      </c>
      <c r="K5369" s="25" t="str">
        <f t="shared" si="685"/>
        <v>3</v>
      </c>
      <c r="L5369" s="25" t="str">
        <f t="shared" si="686"/>
        <v>301510</v>
      </c>
      <c r="M5369" s="25" t="str">
        <f t="shared" si="687"/>
        <v>LT AGUNG 1</v>
      </c>
    </row>
    <row r="5370" spans="2:13" x14ac:dyDescent="0.25">
      <c r="B5370" s="56">
        <v>43411</v>
      </c>
      <c r="C5370" s="4" t="s">
        <v>2960</v>
      </c>
      <c r="D5370" s="5">
        <v>120000</v>
      </c>
      <c r="E5370" s="5">
        <v>0</v>
      </c>
      <c r="F5370" s="5">
        <f t="shared" si="688"/>
        <v>2673299400</v>
      </c>
      <c r="H5370" s="25" t="str">
        <f t="shared" si="682"/>
        <v>06</v>
      </c>
      <c r="I5370" s="25" t="str">
        <f t="shared" si="683"/>
        <v>11</v>
      </c>
      <c r="J5370" s="25" t="str">
        <f t="shared" si="684"/>
        <v>2018</v>
      </c>
      <c r="K5370" s="25" t="str">
        <f t="shared" si="685"/>
        <v>3</v>
      </c>
      <c r="L5370" s="25" t="str">
        <f t="shared" si="686"/>
        <v>301512</v>
      </c>
      <c r="M5370" s="25" t="str">
        <f t="shared" si="687"/>
        <v>GEDONG 1</v>
      </c>
    </row>
    <row r="5371" spans="2:13" x14ac:dyDescent="0.25">
      <c r="B5371" s="56">
        <v>43411</v>
      </c>
      <c r="C5371" s="4" t="s">
        <v>2958</v>
      </c>
      <c r="D5371" s="5">
        <v>255000</v>
      </c>
      <c r="E5371" s="5">
        <v>0</v>
      </c>
      <c r="F5371" s="5">
        <f t="shared" si="688"/>
        <v>2673554400</v>
      </c>
      <c r="H5371" s="25" t="str">
        <f t="shared" si="682"/>
        <v>06</v>
      </c>
      <c r="I5371" s="25" t="str">
        <f t="shared" si="683"/>
        <v>11</v>
      </c>
      <c r="J5371" s="25" t="str">
        <f t="shared" si="684"/>
        <v>2018</v>
      </c>
      <c r="K5371" s="25" t="str">
        <f t="shared" si="685"/>
        <v>3</v>
      </c>
      <c r="L5371" s="25" t="str">
        <f t="shared" si="686"/>
        <v>301507</v>
      </c>
      <c r="M5371" s="25" t="str">
        <f t="shared" si="687"/>
        <v>AMPERA 2</v>
      </c>
    </row>
    <row r="5372" spans="2:13" x14ac:dyDescent="0.25">
      <c r="B5372" s="56">
        <v>43411</v>
      </c>
      <c r="C5372" s="4" t="s">
        <v>2952</v>
      </c>
      <c r="D5372" s="5">
        <v>15000</v>
      </c>
      <c r="E5372" s="5">
        <v>0</v>
      </c>
      <c r="F5372" s="5">
        <f t="shared" si="688"/>
        <v>2673569400</v>
      </c>
      <c r="H5372" s="25" t="str">
        <f t="shared" si="682"/>
        <v>06</v>
      </c>
      <c r="I5372" s="25" t="str">
        <f t="shared" si="683"/>
        <v>11</v>
      </c>
      <c r="J5372" s="25" t="str">
        <f t="shared" si="684"/>
        <v>2018</v>
      </c>
      <c r="K5372" s="25" t="str">
        <f t="shared" si="685"/>
        <v>3</v>
      </c>
      <c r="L5372" s="25" t="str">
        <f t="shared" si="686"/>
        <v>301508</v>
      </c>
      <c r="M5372" s="25" t="str">
        <f t="shared" si="687"/>
        <v>AMPERA 1</v>
      </c>
    </row>
    <row r="5373" spans="2:13" x14ac:dyDescent="0.25">
      <c r="B5373" s="56">
        <v>43411</v>
      </c>
      <c r="C5373" s="4" t="s">
        <v>2961</v>
      </c>
      <c r="D5373" s="5">
        <v>315000</v>
      </c>
      <c r="E5373" s="5">
        <v>0</v>
      </c>
      <c r="F5373" s="5">
        <f t="shared" si="688"/>
        <v>2673884400</v>
      </c>
      <c r="H5373" s="25" t="str">
        <f t="shared" si="682"/>
        <v>06</v>
      </c>
      <c r="I5373" s="25" t="str">
        <f t="shared" si="683"/>
        <v>11</v>
      </c>
      <c r="J5373" s="25" t="str">
        <f t="shared" si="684"/>
        <v>2018</v>
      </c>
      <c r="K5373" s="25" t="str">
        <f t="shared" si="685"/>
        <v>3</v>
      </c>
      <c r="L5373" s="25" t="str">
        <f t="shared" si="686"/>
        <v>301506</v>
      </c>
      <c r="M5373" s="25" t="str">
        <f t="shared" si="687"/>
        <v>FATMAWATI 1</v>
      </c>
    </row>
    <row r="5374" spans="2:13" x14ac:dyDescent="0.25">
      <c r="B5374" s="56">
        <v>43411</v>
      </c>
      <c r="C5374" s="4" t="s">
        <v>2962</v>
      </c>
      <c r="D5374" s="5">
        <v>82500</v>
      </c>
      <c r="E5374" s="5">
        <v>0</v>
      </c>
      <c r="F5374" s="5">
        <f t="shared" si="688"/>
        <v>2673966900</v>
      </c>
      <c r="H5374" s="25" t="str">
        <f t="shared" si="682"/>
        <v>06</v>
      </c>
      <c r="I5374" s="25" t="str">
        <f t="shared" si="683"/>
        <v>11</v>
      </c>
      <c r="J5374" s="25" t="str">
        <f t="shared" si="684"/>
        <v>2018</v>
      </c>
      <c r="K5374" s="25" t="str">
        <f t="shared" si="685"/>
        <v>3</v>
      </c>
      <c r="L5374" s="25" t="str">
        <f t="shared" si="686"/>
        <v>301513</v>
      </c>
      <c r="M5374" s="25" t="str">
        <f t="shared" si="687"/>
        <v>KP RAMBUTAN</v>
      </c>
    </row>
    <row r="5375" spans="2:13" x14ac:dyDescent="0.25">
      <c r="B5375" s="56">
        <v>43411</v>
      </c>
      <c r="C5375" s="4" t="s">
        <v>2961</v>
      </c>
      <c r="D5375" s="5">
        <v>75000</v>
      </c>
      <c r="E5375" s="5">
        <v>0</v>
      </c>
      <c r="F5375" s="5">
        <f t="shared" si="688"/>
        <v>2674041900</v>
      </c>
      <c r="H5375" s="25" t="str">
        <f t="shared" si="682"/>
        <v>06</v>
      </c>
      <c r="I5375" s="25" t="str">
        <f t="shared" si="683"/>
        <v>11</v>
      </c>
      <c r="J5375" s="25" t="str">
        <f t="shared" si="684"/>
        <v>2018</v>
      </c>
      <c r="K5375" s="25" t="str">
        <f t="shared" si="685"/>
        <v>3</v>
      </c>
      <c r="L5375" s="25" t="str">
        <f t="shared" si="686"/>
        <v>301506</v>
      </c>
      <c r="M5375" s="25" t="str">
        <f t="shared" si="687"/>
        <v>FATMAWATI 1</v>
      </c>
    </row>
    <row r="5376" spans="2:13" x14ac:dyDescent="0.25">
      <c r="B5376" s="56">
        <v>43411</v>
      </c>
      <c r="C5376" s="4" t="s">
        <v>2953</v>
      </c>
      <c r="D5376" s="5">
        <v>30000</v>
      </c>
      <c r="E5376" s="5">
        <v>0</v>
      </c>
      <c r="F5376" s="5">
        <f t="shared" si="688"/>
        <v>2674071900</v>
      </c>
      <c r="H5376" s="25" t="str">
        <f t="shared" si="682"/>
        <v>06</v>
      </c>
      <c r="I5376" s="25" t="str">
        <f t="shared" si="683"/>
        <v>11</v>
      </c>
      <c r="J5376" s="25" t="str">
        <f t="shared" si="684"/>
        <v>2018</v>
      </c>
      <c r="K5376" s="25" t="str">
        <f t="shared" si="685"/>
        <v>3</v>
      </c>
      <c r="L5376" s="25" t="str">
        <f t="shared" si="686"/>
        <v>301503</v>
      </c>
      <c r="M5376" s="25" t="str">
        <f t="shared" si="687"/>
        <v>CIPUTAT 1</v>
      </c>
    </row>
    <row r="5377" spans="2:13" x14ac:dyDescent="0.25">
      <c r="B5377" s="56">
        <v>43411</v>
      </c>
      <c r="C5377" s="4" t="s">
        <v>2963</v>
      </c>
      <c r="D5377" s="5">
        <v>64500</v>
      </c>
      <c r="E5377" s="5">
        <v>0</v>
      </c>
      <c r="F5377" s="5">
        <f t="shared" si="688"/>
        <v>2674136400</v>
      </c>
      <c r="H5377" s="25" t="str">
        <f t="shared" si="682"/>
        <v>06</v>
      </c>
      <c r="I5377" s="25" t="str">
        <f t="shared" si="683"/>
        <v>11</v>
      </c>
      <c r="J5377" s="25" t="str">
        <f t="shared" si="684"/>
        <v>2018</v>
      </c>
      <c r="K5377" s="25" t="str">
        <f t="shared" si="685"/>
        <v>3</v>
      </c>
      <c r="L5377" s="25" t="str">
        <f t="shared" si="686"/>
        <v>301516</v>
      </c>
      <c r="M5377" s="25" t="str">
        <f t="shared" si="687"/>
        <v>DUKUH 3</v>
      </c>
    </row>
    <row r="5378" spans="2:13" x14ac:dyDescent="0.25">
      <c r="B5378" s="56">
        <v>43411</v>
      </c>
      <c r="C5378" s="4" t="s">
        <v>2964</v>
      </c>
      <c r="D5378" s="5">
        <v>45000</v>
      </c>
      <c r="E5378" s="5">
        <v>0</v>
      </c>
      <c r="F5378" s="5">
        <f t="shared" si="688"/>
        <v>2674181400</v>
      </c>
      <c r="H5378" s="25" t="str">
        <f t="shared" si="682"/>
        <v>06</v>
      </c>
      <c r="I5378" s="25" t="str">
        <f t="shared" si="683"/>
        <v>11</v>
      </c>
      <c r="J5378" s="25" t="str">
        <f t="shared" si="684"/>
        <v>2018</v>
      </c>
      <c r="K5378" s="25" t="str">
        <f t="shared" si="685"/>
        <v>3</v>
      </c>
      <c r="L5378" s="25" t="str">
        <f t="shared" si="686"/>
        <v>301534</v>
      </c>
      <c r="M5378" s="25" t="str">
        <f t="shared" si="687"/>
        <v>LT AGUNG 3</v>
      </c>
    </row>
    <row r="5379" spans="2:13" x14ac:dyDescent="0.25">
      <c r="B5379" s="56">
        <v>43411</v>
      </c>
      <c r="C5379" s="4" t="s">
        <v>2965</v>
      </c>
      <c r="D5379" s="5">
        <v>135000</v>
      </c>
      <c r="E5379" s="5">
        <v>0</v>
      </c>
      <c r="F5379" s="5">
        <f t="shared" si="688"/>
        <v>2674316400</v>
      </c>
      <c r="H5379" s="25" t="str">
        <f t="shared" si="682"/>
        <v>06</v>
      </c>
      <c r="I5379" s="25" t="str">
        <f t="shared" si="683"/>
        <v>11</v>
      </c>
      <c r="J5379" s="25" t="str">
        <f t="shared" si="684"/>
        <v>2018</v>
      </c>
      <c r="K5379" s="25" t="str">
        <f t="shared" si="685"/>
        <v>3</v>
      </c>
      <c r="L5379" s="25" t="str">
        <f t="shared" si="686"/>
        <v>301511</v>
      </c>
      <c r="M5379" s="25" t="str">
        <f t="shared" si="687"/>
        <v>GEDONG 2</v>
      </c>
    </row>
    <row r="5380" spans="2:13" x14ac:dyDescent="0.25">
      <c r="B5380" s="56">
        <v>43411</v>
      </c>
      <c r="C5380" s="4" t="s">
        <v>2963</v>
      </c>
      <c r="D5380" s="5">
        <v>420000</v>
      </c>
      <c r="E5380" s="5">
        <v>0</v>
      </c>
      <c r="F5380" s="5">
        <f t="shared" si="688"/>
        <v>2674736400</v>
      </c>
      <c r="H5380" s="25" t="str">
        <f t="shared" si="682"/>
        <v>06</v>
      </c>
      <c r="I5380" s="25" t="str">
        <f t="shared" si="683"/>
        <v>11</v>
      </c>
      <c r="J5380" s="25" t="str">
        <f t="shared" si="684"/>
        <v>2018</v>
      </c>
      <c r="K5380" s="25" t="str">
        <f t="shared" si="685"/>
        <v>3</v>
      </c>
      <c r="L5380" s="25" t="str">
        <f t="shared" si="686"/>
        <v>301516</v>
      </c>
      <c r="M5380" s="25" t="str">
        <f t="shared" si="687"/>
        <v>DUKUH 3</v>
      </c>
    </row>
    <row r="5381" spans="2:13" x14ac:dyDescent="0.25">
      <c r="B5381" s="56">
        <v>43411</v>
      </c>
      <c r="C5381" s="4" t="s">
        <v>2956</v>
      </c>
      <c r="D5381" s="5">
        <v>75000</v>
      </c>
      <c r="E5381" s="5">
        <v>0</v>
      </c>
      <c r="F5381" s="5">
        <f t="shared" si="688"/>
        <v>2674811400</v>
      </c>
      <c r="H5381" s="25" t="str">
        <f t="shared" si="682"/>
        <v>06</v>
      </c>
      <c r="I5381" s="25" t="str">
        <f t="shared" si="683"/>
        <v>11</v>
      </c>
      <c r="J5381" s="25" t="str">
        <f t="shared" si="684"/>
        <v>2018</v>
      </c>
      <c r="K5381" s="25" t="str">
        <f t="shared" si="685"/>
        <v>3</v>
      </c>
      <c r="L5381" s="25" t="str">
        <f t="shared" si="686"/>
        <v>301509</v>
      </c>
      <c r="M5381" s="25" t="str">
        <f t="shared" si="687"/>
        <v>LT AGUNG 2</v>
      </c>
    </row>
    <row r="5382" spans="2:13" x14ac:dyDescent="0.25">
      <c r="B5382" s="56">
        <v>43411</v>
      </c>
      <c r="C5382" s="4" t="s">
        <v>2966</v>
      </c>
      <c r="D5382" s="5">
        <v>21500</v>
      </c>
      <c r="E5382" s="5">
        <v>0</v>
      </c>
      <c r="F5382" s="5">
        <f t="shared" si="688"/>
        <v>2674832900</v>
      </c>
      <c r="H5382" s="25" t="str">
        <f t="shared" si="682"/>
        <v>06</v>
      </c>
      <c r="I5382" s="25" t="str">
        <f t="shared" si="683"/>
        <v>11</v>
      </c>
      <c r="J5382" s="25" t="str">
        <f t="shared" si="684"/>
        <v>2018</v>
      </c>
      <c r="K5382" s="25" t="str">
        <f t="shared" si="685"/>
        <v>3</v>
      </c>
      <c r="L5382" s="25" t="str">
        <f t="shared" si="686"/>
        <v>301515</v>
      </c>
      <c r="M5382" s="25" t="str">
        <f t="shared" si="687"/>
        <v>DUKUH 1</v>
      </c>
    </row>
    <row r="5383" spans="2:13" x14ac:dyDescent="0.25">
      <c r="B5383" s="56">
        <v>43411</v>
      </c>
      <c r="C5383" s="4" t="s">
        <v>2966</v>
      </c>
      <c r="D5383" s="5">
        <v>195000</v>
      </c>
      <c r="E5383" s="5">
        <v>0</v>
      </c>
      <c r="F5383" s="5">
        <f t="shared" si="688"/>
        <v>2675027900</v>
      </c>
      <c r="H5383" s="25" t="str">
        <f t="shared" si="682"/>
        <v>06</v>
      </c>
      <c r="I5383" s="25" t="str">
        <f t="shared" si="683"/>
        <v>11</v>
      </c>
      <c r="J5383" s="25" t="str">
        <f t="shared" si="684"/>
        <v>2018</v>
      </c>
      <c r="K5383" s="25" t="str">
        <f t="shared" si="685"/>
        <v>3</v>
      </c>
      <c r="L5383" s="25" t="str">
        <f t="shared" si="686"/>
        <v>301515</v>
      </c>
      <c r="M5383" s="25" t="str">
        <f t="shared" si="687"/>
        <v>DUKUH 1</v>
      </c>
    </row>
    <row r="5384" spans="2:13" x14ac:dyDescent="0.25">
      <c r="B5384" s="56">
        <v>43411</v>
      </c>
      <c r="C5384" s="4" t="s">
        <v>2954</v>
      </c>
      <c r="D5384" s="5">
        <v>90000</v>
      </c>
      <c r="E5384" s="5">
        <v>0</v>
      </c>
      <c r="F5384" s="5">
        <f t="shared" si="688"/>
        <v>2675117900</v>
      </c>
      <c r="H5384" s="25" t="str">
        <f t="shared" si="682"/>
        <v>06</v>
      </c>
      <c r="I5384" s="25" t="str">
        <f t="shared" si="683"/>
        <v>11</v>
      </c>
      <c r="J5384" s="25" t="str">
        <f t="shared" si="684"/>
        <v>2018</v>
      </c>
      <c r="K5384" s="25" t="str">
        <f t="shared" si="685"/>
        <v>3</v>
      </c>
      <c r="L5384" s="25" t="str">
        <f t="shared" si="686"/>
        <v>301514</v>
      </c>
      <c r="M5384" s="25" t="str">
        <f t="shared" si="687"/>
        <v>PS REBO</v>
      </c>
    </row>
    <row r="5385" spans="2:13" x14ac:dyDescent="0.25">
      <c r="B5385" s="56">
        <v>43411</v>
      </c>
      <c r="C5385" s="4" t="s">
        <v>2965</v>
      </c>
      <c r="D5385" s="5">
        <v>30000</v>
      </c>
      <c r="E5385" s="5">
        <v>0</v>
      </c>
      <c r="F5385" s="5">
        <f t="shared" si="688"/>
        <v>2675147900</v>
      </c>
      <c r="H5385" s="25" t="str">
        <f t="shared" si="682"/>
        <v>06</v>
      </c>
      <c r="I5385" s="25" t="str">
        <f t="shared" si="683"/>
        <v>11</v>
      </c>
      <c r="J5385" s="25" t="str">
        <f t="shared" si="684"/>
        <v>2018</v>
      </c>
      <c r="K5385" s="25" t="str">
        <f t="shared" si="685"/>
        <v>3</v>
      </c>
      <c r="L5385" s="25" t="str">
        <f t="shared" si="686"/>
        <v>301511</v>
      </c>
      <c r="M5385" s="25" t="str">
        <f t="shared" si="687"/>
        <v>GEDONG 2</v>
      </c>
    </row>
    <row r="5386" spans="2:13" x14ac:dyDescent="0.25">
      <c r="B5386" s="56">
        <v>43411</v>
      </c>
      <c r="C5386" s="4" t="s">
        <v>2967</v>
      </c>
      <c r="D5386" s="5">
        <v>180000</v>
      </c>
      <c r="E5386" s="5">
        <v>0</v>
      </c>
      <c r="F5386" s="5">
        <f t="shared" si="688"/>
        <v>2675327900</v>
      </c>
      <c r="H5386" s="25" t="str">
        <f t="shared" si="682"/>
        <v>07</v>
      </c>
      <c r="I5386" s="25" t="str">
        <f t="shared" si="683"/>
        <v>11</v>
      </c>
      <c r="J5386" s="25" t="str">
        <f t="shared" si="684"/>
        <v>2018</v>
      </c>
      <c r="K5386" s="25" t="str">
        <f t="shared" si="685"/>
        <v>3</v>
      </c>
      <c r="L5386" s="25" t="str">
        <f t="shared" si="686"/>
        <v>301510</v>
      </c>
      <c r="M5386" s="25" t="str">
        <f t="shared" si="687"/>
        <v>LT AGUNG 1</v>
      </c>
    </row>
    <row r="5387" spans="2:13" x14ac:dyDescent="0.25">
      <c r="B5387" s="56">
        <v>43411</v>
      </c>
      <c r="C5387" s="4" t="s">
        <v>2968</v>
      </c>
      <c r="D5387" s="5">
        <v>180000</v>
      </c>
      <c r="E5387" s="5">
        <v>0</v>
      </c>
      <c r="F5387" s="5">
        <f t="shared" si="688"/>
        <v>2675507900</v>
      </c>
      <c r="H5387" s="25" t="str">
        <f t="shared" si="682"/>
        <v>07</v>
      </c>
      <c r="I5387" s="25" t="str">
        <f t="shared" si="683"/>
        <v>11</v>
      </c>
      <c r="J5387" s="25" t="str">
        <f t="shared" si="684"/>
        <v>2018</v>
      </c>
      <c r="K5387" s="25" t="str">
        <f t="shared" si="685"/>
        <v>3</v>
      </c>
      <c r="L5387" s="25" t="str">
        <f t="shared" si="686"/>
        <v>301515</v>
      </c>
      <c r="M5387" s="25" t="str">
        <f t="shared" si="687"/>
        <v>DUKUH 1</v>
      </c>
    </row>
    <row r="5388" spans="2:13" x14ac:dyDescent="0.25">
      <c r="B5388" s="56">
        <v>43411</v>
      </c>
      <c r="C5388" s="4" t="s">
        <v>2969</v>
      </c>
      <c r="D5388" s="5">
        <v>60000</v>
      </c>
      <c r="E5388" s="5">
        <v>0</v>
      </c>
      <c r="F5388" s="5">
        <f t="shared" si="688"/>
        <v>2675567900</v>
      </c>
      <c r="H5388" s="25" t="str">
        <f t="shared" si="682"/>
        <v>07</v>
      </c>
      <c r="I5388" s="25" t="str">
        <f t="shared" si="683"/>
        <v>11</v>
      </c>
      <c r="J5388" s="25" t="str">
        <f t="shared" si="684"/>
        <v>2018</v>
      </c>
      <c r="K5388" s="25" t="str">
        <f t="shared" si="685"/>
        <v>3</v>
      </c>
      <c r="L5388" s="25" t="str">
        <f t="shared" si="686"/>
        <v>301512</v>
      </c>
      <c r="M5388" s="25" t="str">
        <f t="shared" si="687"/>
        <v>GEDONG 1</v>
      </c>
    </row>
    <row r="5389" spans="2:13" x14ac:dyDescent="0.25">
      <c r="B5389" s="56">
        <v>43411</v>
      </c>
      <c r="C5389" s="4" t="s">
        <v>2970</v>
      </c>
      <c r="D5389" s="5">
        <v>540000</v>
      </c>
      <c r="E5389" s="5">
        <v>0</v>
      </c>
      <c r="F5389" s="5">
        <f t="shared" si="688"/>
        <v>2676107900</v>
      </c>
      <c r="H5389" s="25" t="str">
        <f t="shared" si="682"/>
        <v>07</v>
      </c>
      <c r="I5389" s="25" t="str">
        <f t="shared" si="683"/>
        <v>11</v>
      </c>
      <c r="J5389" s="25" t="str">
        <f t="shared" si="684"/>
        <v>2018</v>
      </c>
      <c r="K5389" s="25" t="str">
        <f t="shared" si="685"/>
        <v>3</v>
      </c>
      <c r="L5389" s="25" t="str">
        <f t="shared" si="686"/>
        <v>301514</v>
      </c>
      <c r="M5389" s="25" t="str">
        <f t="shared" si="687"/>
        <v>PS REBO</v>
      </c>
    </row>
    <row r="5390" spans="2:13" x14ac:dyDescent="0.25">
      <c r="B5390" s="56">
        <v>43411</v>
      </c>
      <c r="C5390" s="4" t="s">
        <v>2971</v>
      </c>
      <c r="D5390" s="5">
        <v>165000</v>
      </c>
      <c r="E5390" s="5">
        <v>0</v>
      </c>
      <c r="F5390" s="5">
        <f t="shared" si="688"/>
        <v>2676272900</v>
      </c>
      <c r="H5390" s="25" t="str">
        <f t="shared" si="682"/>
        <v>07</v>
      </c>
      <c r="I5390" s="25" t="str">
        <f t="shared" si="683"/>
        <v>11</v>
      </c>
      <c r="J5390" s="25" t="str">
        <f t="shared" si="684"/>
        <v>2018</v>
      </c>
      <c r="K5390" s="25" t="str">
        <f t="shared" si="685"/>
        <v>3</v>
      </c>
      <c r="L5390" s="25" t="str">
        <f t="shared" si="686"/>
        <v>301504</v>
      </c>
      <c r="M5390" s="25" t="str">
        <f t="shared" si="687"/>
        <v>PD PINANG</v>
      </c>
    </row>
    <row r="5391" spans="2:13" x14ac:dyDescent="0.25">
      <c r="B5391" s="56">
        <v>43411</v>
      </c>
      <c r="C5391" s="4" t="s">
        <v>2972</v>
      </c>
      <c r="D5391" s="5">
        <v>30000</v>
      </c>
      <c r="E5391" s="5">
        <v>0</v>
      </c>
      <c r="F5391" s="5">
        <f t="shared" si="688"/>
        <v>2676302900</v>
      </c>
      <c r="H5391" s="25" t="str">
        <f t="shared" si="682"/>
        <v>07</v>
      </c>
      <c r="I5391" s="25" t="str">
        <f t="shared" si="683"/>
        <v>11</v>
      </c>
      <c r="J5391" s="25" t="str">
        <f t="shared" si="684"/>
        <v>2018</v>
      </c>
      <c r="K5391" s="25" t="str">
        <f t="shared" si="685"/>
        <v>3</v>
      </c>
      <c r="L5391" s="25" t="str">
        <f t="shared" si="686"/>
        <v>301513</v>
      </c>
      <c r="M5391" s="25" t="str">
        <f t="shared" si="687"/>
        <v>KP RAMBUTAN</v>
      </c>
    </row>
    <row r="5392" spans="2:13" x14ac:dyDescent="0.25">
      <c r="B5392" s="56">
        <v>43411</v>
      </c>
      <c r="C5392" s="4" t="s">
        <v>2967</v>
      </c>
      <c r="D5392" s="5">
        <v>15000</v>
      </c>
      <c r="E5392" s="5">
        <v>0</v>
      </c>
      <c r="F5392" s="5">
        <f t="shared" si="688"/>
        <v>2676317900</v>
      </c>
      <c r="H5392" s="25" t="str">
        <f t="shared" si="682"/>
        <v>07</v>
      </c>
      <c r="I5392" s="25" t="str">
        <f t="shared" si="683"/>
        <v>11</v>
      </c>
      <c r="J5392" s="25" t="str">
        <f t="shared" si="684"/>
        <v>2018</v>
      </c>
      <c r="K5392" s="25" t="str">
        <f t="shared" si="685"/>
        <v>3</v>
      </c>
      <c r="L5392" s="25" t="str">
        <f t="shared" si="686"/>
        <v>301510</v>
      </c>
      <c r="M5392" s="25" t="str">
        <f t="shared" si="687"/>
        <v>LT AGUNG 1</v>
      </c>
    </row>
    <row r="5393" spans="2:13" x14ac:dyDescent="0.25">
      <c r="B5393" s="56">
        <v>43411</v>
      </c>
      <c r="C5393" s="4" t="s">
        <v>2970</v>
      </c>
      <c r="D5393" s="5">
        <v>15000</v>
      </c>
      <c r="E5393" s="5">
        <v>0</v>
      </c>
      <c r="F5393" s="5">
        <f t="shared" si="688"/>
        <v>2676332900</v>
      </c>
      <c r="H5393" s="25" t="str">
        <f t="shared" ref="H5393:H5413" si="689">MID(C5393,81,2)</f>
        <v>07</v>
      </c>
      <c r="I5393" s="25" t="str">
        <f t="shared" ref="I5393:I5413" si="690">MID(C5393,83,2)</f>
        <v>11</v>
      </c>
      <c r="J5393" s="25" t="str">
        <f t="shared" ref="J5393:J5413" si="691">MID(C5393,85,4)</f>
        <v>2018</v>
      </c>
      <c r="K5393" s="25" t="str">
        <f t="shared" ref="K5393:K5413" si="692">MID(C5393,90,1)</f>
        <v>3</v>
      </c>
      <c r="L5393" s="25" t="str">
        <f t="shared" ref="L5393:L5413" si="693">MID(C5393,92,6)</f>
        <v>301514</v>
      </c>
      <c r="M5393" s="25" t="str">
        <f t="shared" ref="M5393:M5413" si="694">MID(C5393,99,15)</f>
        <v>PS REBO</v>
      </c>
    </row>
    <row r="5394" spans="2:13" x14ac:dyDescent="0.25">
      <c r="B5394" s="56">
        <v>43411</v>
      </c>
      <c r="C5394" s="4" t="s">
        <v>2973</v>
      </c>
      <c r="D5394" s="5">
        <v>120000</v>
      </c>
      <c r="E5394" s="5">
        <v>0</v>
      </c>
      <c r="F5394" s="5">
        <f t="shared" si="688"/>
        <v>2676452900</v>
      </c>
      <c r="H5394" s="25" t="str">
        <f t="shared" si="689"/>
        <v>07</v>
      </c>
      <c r="I5394" s="25" t="str">
        <f t="shared" si="690"/>
        <v>11</v>
      </c>
      <c r="J5394" s="25" t="str">
        <f t="shared" si="691"/>
        <v>2018</v>
      </c>
      <c r="K5394" s="25" t="str">
        <f t="shared" si="692"/>
        <v>3</v>
      </c>
      <c r="L5394" s="25" t="str">
        <f t="shared" si="693"/>
        <v>301505</v>
      </c>
      <c r="M5394" s="25" t="str">
        <f t="shared" si="694"/>
        <v>FATMAWATI 2</v>
      </c>
    </row>
    <row r="5395" spans="2:13" x14ac:dyDescent="0.25">
      <c r="B5395" s="56">
        <v>43411</v>
      </c>
      <c r="C5395" s="4" t="s">
        <v>2974</v>
      </c>
      <c r="D5395" s="5">
        <v>412500</v>
      </c>
      <c r="E5395" s="5">
        <v>0</v>
      </c>
      <c r="F5395" s="5">
        <f t="shared" ref="F5395:F5458" si="695">F5394+D5395-E5395</f>
        <v>2676865400</v>
      </c>
      <c r="H5395" s="25" t="str">
        <f t="shared" si="689"/>
        <v>07</v>
      </c>
      <c r="I5395" s="25" t="str">
        <f t="shared" si="690"/>
        <v>11</v>
      </c>
      <c r="J5395" s="25" t="str">
        <f t="shared" si="691"/>
        <v>2018</v>
      </c>
      <c r="K5395" s="25" t="str">
        <f t="shared" si="692"/>
        <v>3</v>
      </c>
      <c r="L5395" s="25" t="str">
        <f t="shared" si="693"/>
        <v>301509</v>
      </c>
      <c r="M5395" s="25" t="str">
        <f t="shared" si="694"/>
        <v>LT AGUNG 2</v>
      </c>
    </row>
    <row r="5396" spans="2:13" x14ac:dyDescent="0.25">
      <c r="B5396" s="56">
        <v>43411</v>
      </c>
      <c r="C5396" s="4" t="s">
        <v>2975</v>
      </c>
      <c r="D5396" s="5">
        <v>15000</v>
      </c>
      <c r="E5396" s="5">
        <v>0</v>
      </c>
      <c r="F5396" s="5">
        <f t="shared" si="695"/>
        <v>2676880400</v>
      </c>
      <c r="H5396" s="25" t="str">
        <f t="shared" si="689"/>
        <v>07</v>
      </c>
      <c r="I5396" s="25" t="str">
        <f t="shared" si="690"/>
        <v>11</v>
      </c>
      <c r="J5396" s="25" t="str">
        <f t="shared" si="691"/>
        <v>2018</v>
      </c>
      <c r="K5396" s="25" t="str">
        <f t="shared" si="692"/>
        <v>3</v>
      </c>
      <c r="L5396" s="25" t="str">
        <f t="shared" si="693"/>
        <v>301511</v>
      </c>
      <c r="M5396" s="25" t="str">
        <f t="shared" si="694"/>
        <v>GEDONG 2</v>
      </c>
    </row>
    <row r="5397" spans="2:13" x14ac:dyDescent="0.25">
      <c r="B5397" s="56">
        <v>43411</v>
      </c>
      <c r="C5397" s="4" t="s">
        <v>2976</v>
      </c>
      <c r="D5397" s="5">
        <v>187500</v>
      </c>
      <c r="E5397" s="5">
        <v>0</v>
      </c>
      <c r="F5397" s="5">
        <f t="shared" si="695"/>
        <v>2677067900</v>
      </c>
      <c r="H5397" s="25" t="str">
        <f t="shared" si="689"/>
        <v>07</v>
      </c>
      <c r="I5397" s="25" t="str">
        <f t="shared" si="690"/>
        <v>11</v>
      </c>
      <c r="J5397" s="25" t="str">
        <f t="shared" si="691"/>
        <v>2018</v>
      </c>
      <c r="K5397" s="25" t="str">
        <f t="shared" si="692"/>
        <v>3</v>
      </c>
      <c r="L5397" s="25" t="str">
        <f t="shared" si="693"/>
        <v>301503</v>
      </c>
      <c r="M5397" s="25" t="str">
        <f t="shared" si="694"/>
        <v>CIPUTAT 1</v>
      </c>
    </row>
    <row r="5398" spans="2:13" x14ac:dyDescent="0.25">
      <c r="B5398" s="56">
        <v>43411</v>
      </c>
      <c r="C5398" s="4" t="s">
        <v>2977</v>
      </c>
      <c r="D5398" s="5">
        <v>30000</v>
      </c>
      <c r="E5398" s="5">
        <v>0</v>
      </c>
      <c r="F5398" s="5">
        <f t="shared" si="695"/>
        <v>2677097900</v>
      </c>
      <c r="H5398" s="25" t="str">
        <f t="shared" si="689"/>
        <v>07</v>
      </c>
      <c r="I5398" s="25" t="str">
        <f t="shared" si="690"/>
        <v>11</v>
      </c>
      <c r="J5398" s="25" t="str">
        <f t="shared" si="691"/>
        <v>2018</v>
      </c>
      <c r="K5398" s="25" t="str">
        <f t="shared" si="692"/>
        <v>3</v>
      </c>
      <c r="L5398" s="25" t="str">
        <f t="shared" si="693"/>
        <v>301506</v>
      </c>
      <c r="M5398" s="25" t="str">
        <f t="shared" si="694"/>
        <v>FATMAWATI 1</v>
      </c>
    </row>
    <row r="5399" spans="2:13" x14ac:dyDescent="0.25">
      <c r="B5399" s="56">
        <v>43411</v>
      </c>
      <c r="C5399" s="4" t="s">
        <v>2973</v>
      </c>
      <c r="D5399" s="5">
        <v>15000</v>
      </c>
      <c r="E5399" s="5">
        <v>0</v>
      </c>
      <c r="F5399" s="5">
        <f t="shared" si="695"/>
        <v>2677112900</v>
      </c>
      <c r="H5399" s="25" t="str">
        <f t="shared" si="689"/>
        <v>07</v>
      </c>
      <c r="I5399" s="25" t="str">
        <f t="shared" si="690"/>
        <v>11</v>
      </c>
      <c r="J5399" s="25" t="str">
        <f t="shared" si="691"/>
        <v>2018</v>
      </c>
      <c r="K5399" s="25" t="str">
        <f t="shared" si="692"/>
        <v>3</v>
      </c>
      <c r="L5399" s="25" t="str">
        <f t="shared" si="693"/>
        <v>301505</v>
      </c>
      <c r="M5399" s="25" t="str">
        <f t="shared" si="694"/>
        <v>FATMAWATI 2</v>
      </c>
    </row>
    <row r="5400" spans="2:13" x14ac:dyDescent="0.25">
      <c r="B5400" s="56">
        <v>43411</v>
      </c>
      <c r="C5400" s="4" t="s">
        <v>2977</v>
      </c>
      <c r="D5400" s="5">
        <v>75000</v>
      </c>
      <c r="E5400" s="5">
        <v>0</v>
      </c>
      <c r="F5400" s="5">
        <f t="shared" si="695"/>
        <v>2677187900</v>
      </c>
      <c r="H5400" s="25" t="str">
        <f t="shared" si="689"/>
        <v>07</v>
      </c>
      <c r="I5400" s="25" t="str">
        <f t="shared" si="690"/>
        <v>11</v>
      </c>
      <c r="J5400" s="25" t="str">
        <f t="shared" si="691"/>
        <v>2018</v>
      </c>
      <c r="K5400" s="25" t="str">
        <f t="shared" si="692"/>
        <v>3</v>
      </c>
      <c r="L5400" s="25" t="str">
        <f t="shared" si="693"/>
        <v>301506</v>
      </c>
      <c r="M5400" s="25" t="str">
        <f t="shared" si="694"/>
        <v>FATMAWATI 1</v>
      </c>
    </row>
    <row r="5401" spans="2:13" x14ac:dyDescent="0.25">
      <c r="B5401" s="56">
        <v>43411</v>
      </c>
      <c r="C5401" s="4" t="s">
        <v>2974</v>
      </c>
      <c r="D5401" s="5">
        <v>15000</v>
      </c>
      <c r="E5401" s="5">
        <v>0</v>
      </c>
      <c r="F5401" s="5">
        <f t="shared" si="695"/>
        <v>2677202900</v>
      </c>
      <c r="H5401" s="25" t="str">
        <f t="shared" si="689"/>
        <v>07</v>
      </c>
      <c r="I5401" s="25" t="str">
        <f t="shared" si="690"/>
        <v>11</v>
      </c>
      <c r="J5401" s="25" t="str">
        <f t="shared" si="691"/>
        <v>2018</v>
      </c>
      <c r="K5401" s="25" t="str">
        <f t="shared" si="692"/>
        <v>3</v>
      </c>
      <c r="L5401" s="25" t="str">
        <f t="shared" si="693"/>
        <v>301509</v>
      </c>
      <c r="M5401" s="25" t="str">
        <f t="shared" si="694"/>
        <v>LT AGUNG 2</v>
      </c>
    </row>
    <row r="5402" spans="2:13" x14ac:dyDescent="0.25">
      <c r="B5402" s="56">
        <v>43411</v>
      </c>
      <c r="C5402" s="4" t="s">
        <v>2978</v>
      </c>
      <c r="D5402" s="5">
        <v>120000</v>
      </c>
      <c r="E5402" s="5">
        <v>0</v>
      </c>
      <c r="F5402" s="5">
        <f t="shared" si="695"/>
        <v>2677322900</v>
      </c>
      <c r="H5402" s="25" t="str">
        <f t="shared" si="689"/>
        <v>07</v>
      </c>
      <c r="I5402" s="25" t="str">
        <f t="shared" si="690"/>
        <v>11</v>
      </c>
      <c r="J5402" s="25" t="str">
        <f t="shared" si="691"/>
        <v>2018</v>
      </c>
      <c r="K5402" s="25" t="str">
        <f t="shared" si="692"/>
        <v>3</v>
      </c>
      <c r="L5402" s="25" t="str">
        <f t="shared" si="693"/>
        <v>301516</v>
      </c>
      <c r="M5402" s="25" t="str">
        <f t="shared" si="694"/>
        <v>DUKUH 3</v>
      </c>
    </row>
    <row r="5403" spans="2:13" x14ac:dyDescent="0.25">
      <c r="B5403" s="56">
        <v>43411</v>
      </c>
      <c r="C5403" s="4" t="s">
        <v>2975</v>
      </c>
      <c r="D5403" s="5">
        <v>195000</v>
      </c>
      <c r="E5403" s="5">
        <v>0</v>
      </c>
      <c r="F5403" s="5">
        <f t="shared" si="695"/>
        <v>2677517900</v>
      </c>
      <c r="H5403" s="25" t="str">
        <f t="shared" si="689"/>
        <v>07</v>
      </c>
      <c r="I5403" s="25" t="str">
        <f t="shared" si="690"/>
        <v>11</v>
      </c>
      <c r="J5403" s="25" t="str">
        <f t="shared" si="691"/>
        <v>2018</v>
      </c>
      <c r="K5403" s="25" t="str">
        <f t="shared" si="692"/>
        <v>3</v>
      </c>
      <c r="L5403" s="25" t="str">
        <f t="shared" si="693"/>
        <v>301511</v>
      </c>
      <c r="M5403" s="25" t="str">
        <f t="shared" si="694"/>
        <v>GEDONG 2</v>
      </c>
    </row>
    <row r="5404" spans="2:13" x14ac:dyDescent="0.25">
      <c r="B5404" s="56">
        <v>43411</v>
      </c>
      <c r="C5404" s="4" t="s">
        <v>2971</v>
      </c>
      <c r="D5404" s="5">
        <v>45000</v>
      </c>
      <c r="E5404" s="5">
        <v>0</v>
      </c>
      <c r="F5404" s="5">
        <f t="shared" si="695"/>
        <v>2677562900</v>
      </c>
      <c r="H5404" s="25" t="str">
        <f t="shared" si="689"/>
        <v>07</v>
      </c>
      <c r="I5404" s="25" t="str">
        <f t="shared" si="690"/>
        <v>11</v>
      </c>
      <c r="J5404" s="25" t="str">
        <f t="shared" si="691"/>
        <v>2018</v>
      </c>
      <c r="K5404" s="25" t="str">
        <f t="shared" si="692"/>
        <v>3</v>
      </c>
      <c r="L5404" s="25" t="str">
        <f t="shared" si="693"/>
        <v>301504</v>
      </c>
      <c r="M5404" s="25" t="str">
        <f t="shared" si="694"/>
        <v>PD PINANG</v>
      </c>
    </row>
    <row r="5405" spans="2:13" x14ac:dyDescent="0.25">
      <c r="B5405" s="56">
        <v>43411</v>
      </c>
      <c r="C5405" s="4" t="s">
        <v>2979</v>
      </c>
      <c r="D5405" s="5">
        <v>105000</v>
      </c>
      <c r="E5405" s="5">
        <v>0</v>
      </c>
      <c r="F5405" s="5">
        <f t="shared" si="695"/>
        <v>2677667900</v>
      </c>
      <c r="H5405" s="25" t="str">
        <f t="shared" si="689"/>
        <v>07</v>
      </c>
      <c r="I5405" s="25" t="str">
        <f t="shared" si="690"/>
        <v>11</v>
      </c>
      <c r="J5405" s="25" t="str">
        <f t="shared" si="691"/>
        <v>2018</v>
      </c>
      <c r="K5405" s="25" t="str">
        <f t="shared" si="692"/>
        <v>3</v>
      </c>
      <c r="L5405" s="25" t="str">
        <f t="shared" si="693"/>
        <v>301507</v>
      </c>
      <c r="M5405" s="25" t="str">
        <f t="shared" si="694"/>
        <v>AMPERA 2</v>
      </c>
    </row>
    <row r="5406" spans="2:13" x14ac:dyDescent="0.25">
      <c r="B5406" s="56">
        <v>43411</v>
      </c>
      <c r="C5406" s="4" t="s">
        <v>2969</v>
      </c>
      <c r="D5406" s="5">
        <v>255000</v>
      </c>
      <c r="E5406" s="5">
        <v>0</v>
      </c>
      <c r="F5406" s="5">
        <f t="shared" si="695"/>
        <v>2677922900</v>
      </c>
      <c r="H5406" s="25" t="str">
        <f t="shared" si="689"/>
        <v>07</v>
      </c>
      <c r="I5406" s="25" t="str">
        <f t="shared" si="690"/>
        <v>11</v>
      </c>
      <c r="J5406" s="25" t="str">
        <f t="shared" si="691"/>
        <v>2018</v>
      </c>
      <c r="K5406" s="25" t="str">
        <f t="shared" si="692"/>
        <v>3</v>
      </c>
      <c r="L5406" s="25" t="str">
        <f t="shared" si="693"/>
        <v>301512</v>
      </c>
      <c r="M5406" s="25" t="str">
        <f t="shared" si="694"/>
        <v>GEDONG 1</v>
      </c>
    </row>
    <row r="5407" spans="2:13" x14ac:dyDescent="0.25">
      <c r="B5407" s="56">
        <v>43411</v>
      </c>
      <c r="C5407" s="4" t="s">
        <v>2980</v>
      </c>
      <c r="D5407" s="5">
        <v>225000</v>
      </c>
      <c r="E5407" s="5">
        <v>0</v>
      </c>
      <c r="F5407" s="5">
        <f t="shared" si="695"/>
        <v>2678147900</v>
      </c>
      <c r="H5407" s="25" t="str">
        <f t="shared" si="689"/>
        <v>07</v>
      </c>
      <c r="I5407" s="25" t="str">
        <f t="shared" si="690"/>
        <v>11</v>
      </c>
      <c r="J5407" s="25" t="str">
        <f t="shared" si="691"/>
        <v>2018</v>
      </c>
      <c r="K5407" s="25" t="str">
        <f t="shared" si="692"/>
        <v>3</v>
      </c>
      <c r="L5407" s="25" t="str">
        <f t="shared" si="693"/>
        <v>301508</v>
      </c>
      <c r="M5407" s="25" t="str">
        <f t="shared" si="694"/>
        <v>AMPERA 1</v>
      </c>
    </row>
    <row r="5408" spans="2:13" x14ac:dyDescent="0.25">
      <c r="B5408" s="56">
        <v>43411</v>
      </c>
      <c r="C5408" s="4" t="s">
        <v>2981</v>
      </c>
      <c r="D5408" s="5">
        <v>142500</v>
      </c>
      <c r="E5408" s="5">
        <v>0</v>
      </c>
      <c r="F5408" s="5">
        <f t="shared" si="695"/>
        <v>2678290400</v>
      </c>
      <c r="H5408" s="25" t="str">
        <f t="shared" si="689"/>
        <v>01</v>
      </c>
      <c r="I5408" s="25" t="str">
        <f t="shared" si="690"/>
        <v>09</v>
      </c>
      <c r="J5408" s="25" t="str">
        <f t="shared" si="691"/>
        <v>2018</v>
      </c>
      <c r="K5408" s="25" t="str">
        <f t="shared" si="692"/>
        <v>2</v>
      </c>
      <c r="L5408" s="25" t="str">
        <f t="shared" si="693"/>
        <v>301503</v>
      </c>
      <c r="M5408" s="25" t="str">
        <f t="shared" si="694"/>
        <v>CIPUTAT 1</v>
      </c>
    </row>
    <row r="5409" spans="2:13" x14ac:dyDescent="0.25">
      <c r="B5409" s="56">
        <v>43411</v>
      </c>
      <c r="C5409" s="4" t="s">
        <v>2982</v>
      </c>
      <c r="D5409" s="5">
        <v>636500</v>
      </c>
      <c r="E5409" s="5">
        <v>0</v>
      </c>
      <c r="F5409" s="5">
        <f t="shared" si="695"/>
        <v>2678926900</v>
      </c>
      <c r="H5409" s="25" t="str">
        <f t="shared" si="689"/>
        <v>01</v>
      </c>
      <c r="I5409" s="25" t="str">
        <f t="shared" si="690"/>
        <v>09</v>
      </c>
      <c r="J5409" s="25" t="str">
        <f t="shared" si="691"/>
        <v>2018</v>
      </c>
      <c r="K5409" s="25" t="str">
        <f t="shared" si="692"/>
        <v>1</v>
      </c>
      <c r="L5409" s="25" t="str">
        <f t="shared" si="693"/>
        <v>301503</v>
      </c>
      <c r="M5409" s="25" t="str">
        <f t="shared" si="694"/>
        <v>CIPUTAT 1</v>
      </c>
    </row>
    <row r="5410" spans="2:13" x14ac:dyDescent="0.25">
      <c r="B5410" s="56">
        <v>43411</v>
      </c>
      <c r="C5410" s="4" t="s">
        <v>2983</v>
      </c>
      <c r="D5410" s="5">
        <v>180000</v>
      </c>
      <c r="E5410" s="5">
        <v>0</v>
      </c>
      <c r="F5410" s="5">
        <f t="shared" si="695"/>
        <v>2679106900</v>
      </c>
      <c r="H5410" s="25" t="str">
        <f t="shared" si="689"/>
        <v>06</v>
      </c>
      <c r="I5410" s="25" t="str">
        <f t="shared" si="690"/>
        <v>11</v>
      </c>
      <c r="J5410" s="25" t="str">
        <f t="shared" si="691"/>
        <v>2018</v>
      </c>
      <c r="K5410" s="25" t="str">
        <f t="shared" si="692"/>
        <v>1</v>
      </c>
      <c r="L5410" s="25" t="str">
        <f t="shared" si="693"/>
        <v>301503</v>
      </c>
      <c r="M5410" s="25" t="str">
        <f t="shared" si="694"/>
        <v>CIPUTAT 1</v>
      </c>
    </row>
    <row r="5411" spans="2:13" x14ac:dyDescent="0.25">
      <c r="B5411" s="56">
        <v>43411</v>
      </c>
      <c r="C5411" s="4" t="s">
        <v>2984</v>
      </c>
      <c r="D5411" s="5">
        <v>285000</v>
      </c>
      <c r="E5411" s="5">
        <v>0</v>
      </c>
      <c r="F5411" s="5">
        <f t="shared" si="695"/>
        <v>2679391900</v>
      </c>
      <c r="H5411" s="25" t="str">
        <f t="shared" si="689"/>
        <v>06</v>
      </c>
      <c r="I5411" s="25" t="str">
        <f t="shared" si="690"/>
        <v>11</v>
      </c>
      <c r="J5411" s="25" t="str">
        <f t="shared" si="691"/>
        <v>2018</v>
      </c>
      <c r="K5411" s="25" t="str">
        <f t="shared" si="692"/>
        <v>1</v>
      </c>
      <c r="L5411" s="25" t="str">
        <f t="shared" si="693"/>
        <v>301504</v>
      </c>
      <c r="M5411" s="25" t="str">
        <f t="shared" si="694"/>
        <v>PD PINANG</v>
      </c>
    </row>
    <row r="5412" spans="2:13" x14ac:dyDescent="0.25">
      <c r="B5412" s="56">
        <v>43411</v>
      </c>
      <c r="C5412" s="4" t="s">
        <v>2983</v>
      </c>
      <c r="D5412" s="5">
        <v>742500</v>
      </c>
      <c r="E5412" s="5">
        <v>0</v>
      </c>
      <c r="F5412" s="5">
        <f t="shared" si="695"/>
        <v>2680134400</v>
      </c>
      <c r="H5412" s="25" t="str">
        <f t="shared" si="689"/>
        <v>06</v>
      </c>
      <c r="I5412" s="25" t="str">
        <f t="shared" si="690"/>
        <v>11</v>
      </c>
      <c r="J5412" s="25" t="str">
        <f t="shared" si="691"/>
        <v>2018</v>
      </c>
      <c r="K5412" s="25" t="str">
        <f t="shared" si="692"/>
        <v>1</v>
      </c>
      <c r="L5412" s="25" t="str">
        <f t="shared" si="693"/>
        <v>301503</v>
      </c>
      <c r="M5412" s="25" t="str">
        <f t="shared" si="694"/>
        <v>CIPUTAT 1</v>
      </c>
    </row>
    <row r="5413" spans="2:13" x14ac:dyDescent="0.25">
      <c r="B5413" s="56">
        <v>43411</v>
      </c>
      <c r="C5413" s="4" t="s">
        <v>2984</v>
      </c>
      <c r="D5413" s="5">
        <v>150000</v>
      </c>
      <c r="E5413" s="5">
        <v>0</v>
      </c>
      <c r="F5413" s="5">
        <f t="shared" si="695"/>
        <v>2680284400</v>
      </c>
      <c r="H5413" s="25" t="str">
        <f t="shared" si="689"/>
        <v>06</v>
      </c>
      <c r="I5413" s="25" t="str">
        <f t="shared" si="690"/>
        <v>11</v>
      </c>
      <c r="J5413" s="25" t="str">
        <f t="shared" si="691"/>
        <v>2018</v>
      </c>
      <c r="K5413" s="25" t="str">
        <f t="shared" si="692"/>
        <v>1</v>
      </c>
      <c r="L5413" s="25" t="str">
        <f t="shared" si="693"/>
        <v>301504</v>
      </c>
      <c r="M5413" s="25" t="str">
        <f t="shared" si="694"/>
        <v>PD PINANG</v>
      </c>
    </row>
    <row r="5414" spans="2:13" x14ac:dyDescent="0.25">
      <c r="B5414" s="56">
        <v>43411</v>
      </c>
      <c r="C5414" s="4" t="s">
        <v>2985</v>
      </c>
      <c r="D5414" s="5">
        <v>1440000</v>
      </c>
      <c r="E5414" s="5">
        <v>0</v>
      </c>
      <c r="F5414" s="5">
        <f t="shared" si="695"/>
        <v>2681724400</v>
      </c>
      <c r="H5414" s="25" t="str">
        <f t="shared" ref="H5414:H5445" si="696">MID(C5414,81,2)</f>
        <v>07</v>
      </c>
      <c r="I5414" s="25" t="str">
        <f t="shared" ref="I5414:I5445" si="697">MID(C5414,83,2)</f>
        <v>11</v>
      </c>
      <c r="J5414" s="25" t="str">
        <f t="shared" ref="J5414:J5445" si="698">MID(C5414,85,4)</f>
        <v>2018</v>
      </c>
      <c r="K5414" s="25" t="str">
        <f t="shared" ref="K5414:K5445" si="699">MID(C5414,90,1)</f>
        <v>2</v>
      </c>
      <c r="L5414" s="25" t="str">
        <f t="shared" ref="L5414:L5445" si="700">MID(C5414,92,6)</f>
        <v>301516</v>
      </c>
      <c r="M5414" s="25" t="str">
        <f t="shared" ref="M5414:M5445" si="701">MID(C5414,99,15)</f>
        <v>DUKUH 3</v>
      </c>
    </row>
    <row r="5415" spans="2:13" x14ac:dyDescent="0.25">
      <c r="B5415" s="56">
        <v>43411</v>
      </c>
      <c r="C5415" s="4" t="s">
        <v>2986</v>
      </c>
      <c r="D5415" s="5">
        <v>619500</v>
      </c>
      <c r="E5415" s="5">
        <v>0</v>
      </c>
      <c r="F5415" s="5">
        <f t="shared" si="695"/>
        <v>2682343900</v>
      </c>
      <c r="H5415" s="25" t="str">
        <f t="shared" si="696"/>
        <v>24</v>
      </c>
      <c r="I5415" s="25" t="str">
        <f t="shared" si="697"/>
        <v>09</v>
      </c>
      <c r="J5415" s="25" t="str">
        <f t="shared" si="698"/>
        <v>2018</v>
      </c>
      <c r="K5415" s="25" t="str">
        <f t="shared" si="699"/>
        <v>2</v>
      </c>
      <c r="L5415" s="25" t="str">
        <f t="shared" si="700"/>
        <v>301503</v>
      </c>
      <c r="M5415" s="25" t="str">
        <f t="shared" si="701"/>
        <v>CIPUTAT 1</v>
      </c>
    </row>
    <row r="5416" spans="2:13" x14ac:dyDescent="0.25">
      <c r="B5416" s="56">
        <v>43412</v>
      </c>
      <c r="C5416" s="4" t="s">
        <v>2987</v>
      </c>
      <c r="D5416" s="5">
        <v>1132500</v>
      </c>
      <c r="E5416" s="5">
        <v>0</v>
      </c>
      <c r="F5416" s="5">
        <f t="shared" si="695"/>
        <v>2683476400</v>
      </c>
      <c r="H5416" s="25" t="str">
        <f t="shared" si="696"/>
        <v>07</v>
      </c>
      <c r="I5416" s="25" t="str">
        <f t="shared" si="697"/>
        <v>11</v>
      </c>
      <c r="J5416" s="25" t="str">
        <f t="shared" si="698"/>
        <v>2018</v>
      </c>
      <c r="K5416" s="25" t="str">
        <f t="shared" si="699"/>
        <v>1</v>
      </c>
      <c r="L5416" s="25" t="str">
        <f t="shared" si="700"/>
        <v>301508</v>
      </c>
      <c r="M5416" s="25" t="str">
        <f t="shared" si="701"/>
        <v>AMPERA 1</v>
      </c>
    </row>
    <row r="5417" spans="2:13" x14ac:dyDescent="0.25">
      <c r="B5417" s="56">
        <v>43412</v>
      </c>
      <c r="C5417" s="4" t="s">
        <v>2988</v>
      </c>
      <c r="D5417" s="5">
        <v>1170000</v>
      </c>
      <c r="E5417" s="5">
        <v>0</v>
      </c>
      <c r="F5417" s="5">
        <f t="shared" si="695"/>
        <v>2684646400</v>
      </c>
      <c r="H5417" s="25" t="str">
        <f t="shared" si="696"/>
        <v>07</v>
      </c>
      <c r="I5417" s="25" t="str">
        <f t="shared" si="697"/>
        <v>11</v>
      </c>
      <c r="J5417" s="25" t="str">
        <f t="shared" si="698"/>
        <v>2018</v>
      </c>
      <c r="K5417" s="25" t="str">
        <f t="shared" si="699"/>
        <v>1</v>
      </c>
      <c r="L5417" s="25" t="str">
        <f t="shared" si="700"/>
        <v>301507</v>
      </c>
      <c r="M5417" s="25" t="str">
        <f t="shared" si="701"/>
        <v>AMPERA 2</v>
      </c>
    </row>
    <row r="5418" spans="2:13" x14ac:dyDescent="0.25">
      <c r="B5418" s="56">
        <v>43412</v>
      </c>
      <c r="C5418" s="4" t="s">
        <v>2989</v>
      </c>
      <c r="D5418" s="5">
        <v>300000</v>
      </c>
      <c r="E5418" s="5">
        <v>0</v>
      </c>
      <c r="F5418" s="5">
        <f t="shared" si="695"/>
        <v>2684946400</v>
      </c>
      <c r="H5418" s="25" t="str">
        <f t="shared" si="696"/>
        <v>07</v>
      </c>
      <c r="I5418" s="25" t="str">
        <f t="shared" si="697"/>
        <v>11</v>
      </c>
      <c r="J5418" s="25" t="str">
        <f t="shared" si="698"/>
        <v>2018</v>
      </c>
      <c r="K5418" s="25" t="str">
        <f t="shared" si="699"/>
        <v>1</v>
      </c>
      <c r="L5418" s="25" t="str">
        <f t="shared" si="700"/>
        <v>301504</v>
      </c>
      <c r="M5418" s="25" t="str">
        <f t="shared" si="701"/>
        <v>PD PINANG</v>
      </c>
    </row>
    <row r="5419" spans="2:13" x14ac:dyDescent="0.25">
      <c r="B5419" s="56">
        <v>43412</v>
      </c>
      <c r="C5419" s="4" t="s">
        <v>2989</v>
      </c>
      <c r="D5419" s="5">
        <v>1260000</v>
      </c>
      <c r="E5419" s="5">
        <v>0</v>
      </c>
      <c r="F5419" s="5">
        <f t="shared" si="695"/>
        <v>2686206400</v>
      </c>
      <c r="H5419" s="25" t="str">
        <f t="shared" si="696"/>
        <v>07</v>
      </c>
      <c r="I5419" s="25" t="str">
        <f t="shared" si="697"/>
        <v>11</v>
      </c>
      <c r="J5419" s="25" t="str">
        <f t="shared" si="698"/>
        <v>2018</v>
      </c>
      <c r="K5419" s="25" t="str">
        <f t="shared" si="699"/>
        <v>1</v>
      </c>
      <c r="L5419" s="25" t="str">
        <f t="shared" si="700"/>
        <v>301504</v>
      </c>
      <c r="M5419" s="25" t="str">
        <f t="shared" si="701"/>
        <v>PD PINANG</v>
      </c>
    </row>
    <row r="5420" spans="2:13" x14ac:dyDescent="0.25">
      <c r="B5420" s="56">
        <v>43412</v>
      </c>
      <c r="C5420" s="4" t="s">
        <v>2988</v>
      </c>
      <c r="D5420" s="5">
        <v>105000</v>
      </c>
      <c r="E5420" s="5">
        <v>0</v>
      </c>
      <c r="F5420" s="5">
        <f t="shared" si="695"/>
        <v>2686311400</v>
      </c>
      <c r="H5420" s="25" t="str">
        <f t="shared" si="696"/>
        <v>07</v>
      </c>
      <c r="I5420" s="25" t="str">
        <f t="shared" si="697"/>
        <v>11</v>
      </c>
      <c r="J5420" s="25" t="str">
        <f t="shared" si="698"/>
        <v>2018</v>
      </c>
      <c r="K5420" s="25" t="str">
        <f t="shared" si="699"/>
        <v>1</v>
      </c>
      <c r="L5420" s="25" t="str">
        <f t="shared" si="700"/>
        <v>301507</v>
      </c>
      <c r="M5420" s="25" t="str">
        <f t="shared" si="701"/>
        <v>AMPERA 2</v>
      </c>
    </row>
    <row r="5421" spans="2:13" x14ac:dyDescent="0.25">
      <c r="B5421" s="56">
        <v>43412</v>
      </c>
      <c r="C5421" s="4" t="s">
        <v>2990</v>
      </c>
      <c r="D5421" s="5">
        <v>930000</v>
      </c>
      <c r="E5421" s="5">
        <v>0</v>
      </c>
      <c r="F5421" s="5">
        <f t="shared" si="695"/>
        <v>2687241400</v>
      </c>
      <c r="H5421" s="25" t="str">
        <f t="shared" si="696"/>
        <v>07</v>
      </c>
      <c r="I5421" s="25" t="str">
        <f t="shared" si="697"/>
        <v>11</v>
      </c>
      <c r="J5421" s="25" t="str">
        <f t="shared" si="698"/>
        <v>2018</v>
      </c>
      <c r="K5421" s="25" t="str">
        <f t="shared" si="699"/>
        <v>1</v>
      </c>
      <c r="L5421" s="25" t="str">
        <f t="shared" si="700"/>
        <v>301505</v>
      </c>
      <c r="M5421" s="25" t="str">
        <f t="shared" si="701"/>
        <v>FATMAWATI 2</v>
      </c>
    </row>
    <row r="5422" spans="2:13" x14ac:dyDescent="0.25">
      <c r="B5422" s="56">
        <v>43412</v>
      </c>
      <c r="C5422" s="4" t="s">
        <v>2991</v>
      </c>
      <c r="D5422" s="5">
        <v>15000</v>
      </c>
      <c r="E5422" s="5">
        <v>0</v>
      </c>
      <c r="F5422" s="5">
        <f t="shared" si="695"/>
        <v>2687256400</v>
      </c>
      <c r="H5422" s="25" t="str">
        <f t="shared" si="696"/>
        <v>07</v>
      </c>
      <c r="I5422" s="25" t="str">
        <f t="shared" si="697"/>
        <v>11</v>
      </c>
      <c r="J5422" s="25" t="str">
        <f t="shared" si="698"/>
        <v>2018</v>
      </c>
      <c r="K5422" s="25" t="str">
        <f t="shared" si="699"/>
        <v>1</v>
      </c>
      <c r="L5422" s="25" t="str">
        <f t="shared" si="700"/>
        <v>301506</v>
      </c>
      <c r="M5422" s="25" t="str">
        <f t="shared" si="701"/>
        <v>FATMAWATI 1</v>
      </c>
    </row>
    <row r="5423" spans="2:13" x14ac:dyDescent="0.25">
      <c r="B5423" s="56">
        <v>43412</v>
      </c>
      <c r="C5423" s="4" t="s">
        <v>2987</v>
      </c>
      <c r="D5423" s="5">
        <v>15000</v>
      </c>
      <c r="E5423" s="5">
        <v>0</v>
      </c>
      <c r="F5423" s="5">
        <f t="shared" si="695"/>
        <v>2687271400</v>
      </c>
      <c r="H5423" s="25" t="str">
        <f t="shared" si="696"/>
        <v>07</v>
      </c>
      <c r="I5423" s="25" t="str">
        <f t="shared" si="697"/>
        <v>11</v>
      </c>
      <c r="J5423" s="25" t="str">
        <f t="shared" si="698"/>
        <v>2018</v>
      </c>
      <c r="K5423" s="25" t="str">
        <f t="shared" si="699"/>
        <v>1</v>
      </c>
      <c r="L5423" s="25" t="str">
        <f t="shared" si="700"/>
        <v>301508</v>
      </c>
      <c r="M5423" s="25" t="str">
        <f t="shared" si="701"/>
        <v>AMPERA 1</v>
      </c>
    </row>
    <row r="5424" spans="2:13" x14ac:dyDescent="0.25">
      <c r="B5424" s="56">
        <v>43412</v>
      </c>
      <c r="C5424" s="4" t="s">
        <v>2992</v>
      </c>
      <c r="D5424" s="5">
        <v>900000</v>
      </c>
      <c r="E5424" s="5">
        <v>0</v>
      </c>
      <c r="F5424" s="5">
        <f t="shared" si="695"/>
        <v>2688171400</v>
      </c>
      <c r="H5424" s="25" t="str">
        <f t="shared" si="696"/>
        <v>07</v>
      </c>
      <c r="I5424" s="25" t="str">
        <f t="shared" si="697"/>
        <v>11</v>
      </c>
      <c r="J5424" s="25" t="str">
        <f t="shared" si="698"/>
        <v>2018</v>
      </c>
      <c r="K5424" s="25" t="str">
        <f t="shared" si="699"/>
        <v>1</v>
      </c>
      <c r="L5424" s="25" t="str">
        <f t="shared" si="700"/>
        <v>301503</v>
      </c>
      <c r="M5424" s="25" t="str">
        <f t="shared" si="701"/>
        <v>CIPUTAT 1</v>
      </c>
    </row>
    <row r="5425" spans="2:13" x14ac:dyDescent="0.25">
      <c r="B5425" s="56">
        <v>43412</v>
      </c>
      <c r="C5425" s="4" t="s">
        <v>2991</v>
      </c>
      <c r="D5425" s="5">
        <v>1162500</v>
      </c>
      <c r="E5425" s="5">
        <v>0</v>
      </c>
      <c r="F5425" s="5">
        <f t="shared" si="695"/>
        <v>2689333900</v>
      </c>
      <c r="H5425" s="25" t="str">
        <f t="shared" si="696"/>
        <v>07</v>
      </c>
      <c r="I5425" s="25" t="str">
        <f t="shared" si="697"/>
        <v>11</v>
      </c>
      <c r="J5425" s="25" t="str">
        <f t="shared" si="698"/>
        <v>2018</v>
      </c>
      <c r="K5425" s="25" t="str">
        <f t="shared" si="699"/>
        <v>1</v>
      </c>
      <c r="L5425" s="25" t="str">
        <f t="shared" si="700"/>
        <v>301506</v>
      </c>
      <c r="M5425" s="25" t="str">
        <f t="shared" si="701"/>
        <v>FATMAWATI 1</v>
      </c>
    </row>
    <row r="5426" spans="2:13" x14ac:dyDescent="0.25">
      <c r="B5426" s="56">
        <v>43412</v>
      </c>
      <c r="C5426" s="4" t="s">
        <v>2992</v>
      </c>
      <c r="D5426" s="5">
        <v>135000</v>
      </c>
      <c r="E5426" s="5">
        <v>0</v>
      </c>
      <c r="F5426" s="5">
        <f t="shared" si="695"/>
        <v>2689468900</v>
      </c>
      <c r="H5426" s="25" t="str">
        <f t="shared" si="696"/>
        <v>07</v>
      </c>
      <c r="I5426" s="25" t="str">
        <f t="shared" si="697"/>
        <v>11</v>
      </c>
      <c r="J5426" s="25" t="str">
        <f t="shared" si="698"/>
        <v>2018</v>
      </c>
      <c r="K5426" s="25" t="str">
        <f t="shared" si="699"/>
        <v>1</v>
      </c>
      <c r="L5426" s="25" t="str">
        <f t="shared" si="700"/>
        <v>301503</v>
      </c>
      <c r="M5426" s="25" t="str">
        <f t="shared" si="701"/>
        <v>CIPUTAT 1</v>
      </c>
    </row>
    <row r="5427" spans="2:13" x14ac:dyDescent="0.25">
      <c r="B5427" s="56">
        <v>43412</v>
      </c>
      <c r="C5427" s="4" t="s">
        <v>2971</v>
      </c>
      <c r="D5427" s="5">
        <v>285000</v>
      </c>
      <c r="E5427" s="5">
        <v>0</v>
      </c>
      <c r="F5427" s="5">
        <f t="shared" si="695"/>
        <v>2689753900</v>
      </c>
      <c r="H5427" s="25" t="str">
        <f t="shared" si="696"/>
        <v>07</v>
      </c>
      <c r="I5427" s="25" t="str">
        <f t="shared" si="697"/>
        <v>11</v>
      </c>
      <c r="J5427" s="25" t="str">
        <f t="shared" si="698"/>
        <v>2018</v>
      </c>
      <c r="K5427" s="25" t="str">
        <f t="shared" si="699"/>
        <v>3</v>
      </c>
      <c r="L5427" s="25" t="str">
        <f t="shared" si="700"/>
        <v>301504</v>
      </c>
      <c r="M5427" s="25" t="str">
        <f t="shared" si="701"/>
        <v>PD PINANG</v>
      </c>
    </row>
    <row r="5428" spans="2:13" x14ac:dyDescent="0.25">
      <c r="B5428" s="56">
        <v>43412</v>
      </c>
      <c r="C5428" s="4" t="s">
        <v>2979</v>
      </c>
      <c r="D5428" s="5">
        <v>60000</v>
      </c>
      <c r="E5428" s="5">
        <v>0</v>
      </c>
      <c r="F5428" s="5">
        <f t="shared" si="695"/>
        <v>2689813900</v>
      </c>
      <c r="H5428" s="25" t="str">
        <f t="shared" si="696"/>
        <v>07</v>
      </c>
      <c r="I5428" s="25" t="str">
        <f t="shared" si="697"/>
        <v>11</v>
      </c>
      <c r="J5428" s="25" t="str">
        <f t="shared" si="698"/>
        <v>2018</v>
      </c>
      <c r="K5428" s="25" t="str">
        <f t="shared" si="699"/>
        <v>3</v>
      </c>
      <c r="L5428" s="25" t="str">
        <f t="shared" si="700"/>
        <v>301507</v>
      </c>
      <c r="M5428" s="25" t="str">
        <f t="shared" si="701"/>
        <v>AMPERA 2</v>
      </c>
    </row>
    <row r="5429" spans="2:13" x14ac:dyDescent="0.25">
      <c r="B5429" s="56">
        <v>43412</v>
      </c>
      <c r="C5429" s="4" t="s">
        <v>2973</v>
      </c>
      <c r="D5429" s="5">
        <v>150000</v>
      </c>
      <c r="E5429" s="5">
        <v>0</v>
      </c>
      <c r="F5429" s="5">
        <f t="shared" si="695"/>
        <v>2689963900</v>
      </c>
      <c r="H5429" s="25" t="str">
        <f t="shared" si="696"/>
        <v>07</v>
      </c>
      <c r="I5429" s="25" t="str">
        <f t="shared" si="697"/>
        <v>11</v>
      </c>
      <c r="J5429" s="25" t="str">
        <f t="shared" si="698"/>
        <v>2018</v>
      </c>
      <c r="K5429" s="25" t="str">
        <f t="shared" si="699"/>
        <v>3</v>
      </c>
      <c r="L5429" s="25" t="str">
        <f t="shared" si="700"/>
        <v>301505</v>
      </c>
      <c r="M5429" s="25" t="str">
        <f t="shared" si="701"/>
        <v>FATMAWATI 2</v>
      </c>
    </row>
    <row r="5430" spans="2:13" x14ac:dyDescent="0.25">
      <c r="B5430" s="56">
        <v>43412</v>
      </c>
      <c r="C5430" s="4" t="s">
        <v>2977</v>
      </c>
      <c r="D5430" s="5">
        <v>315000</v>
      </c>
      <c r="E5430" s="5">
        <v>0</v>
      </c>
      <c r="F5430" s="5">
        <f t="shared" si="695"/>
        <v>2690278900</v>
      </c>
      <c r="H5430" s="25" t="str">
        <f t="shared" si="696"/>
        <v>07</v>
      </c>
      <c r="I5430" s="25" t="str">
        <f t="shared" si="697"/>
        <v>11</v>
      </c>
      <c r="J5430" s="25" t="str">
        <f t="shared" si="698"/>
        <v>2018</v>
      </c>
      <c r="K5430" s="25" t="str">
        <f t="shared" si="699"/>
        <v>3</v>
      </c>
      <c r="L5430" s="25" t="str">
        <f t="shared" si="700"/>
        <v>301506</v>
      </c>
      <c r="M5430" s="25" t="str">
        <f t="shared" si="701"/>
        <v>FATMAWATI 1</v>
      </c>
    </row>
    <row r="5431" spans="2:13" x14ac:dyDescent="0.25">
      <c r="B5431" s="56">
        <v>43412</v>
      </c>
      <c r="C5431" s="4" t="s">
        <v>2973</v>
      </c>
      <c r="D5431" s="5">
        <v>120000</v>
      </c>
      <c r="E5431" s="5">
        <v>0</v>
      </c>
      <c r="F5431" s="5">
        <f t="shared" si="695"/>
        <v>2690398900</v>
      </c>
      <c r="H5431" s="25" t="str">
        <f t="shared" si="696"/>
        <v>07</v>
      </c>
      <c r="I5431" s="25" t="str">
        <f t="shared" si="697"/>
        <v>11</v>
      </c>
      <c r="J5431" s="25" t="str">
        <f t="shared" si="698"/>
        <v>2018</v>
      </c>
      <c r="K5431" s="25" t="str">
        <f t="shared" si="699"/>
        <v>3</v>
      </c>
      <c r="L5431" s="25" t="str">
        <f t="shared" si="700"/>
        <v>301505</v>
      </c>
      <c r="M5431" s="25" t="str">
        <f t="shared" si="701"/>
        <v>FATMAWATI 2</v>
      </c>
    </row>
    <row r="5432" spans="2:13" x14ac:dyDescent="0.25">
      <c r="B5432" s="56">
        <v>43412</v>
      </c>
      <c r="C5432" s="4" t="s">
        <v>2976</v>
      </c>
      <c r="D5432" s="5">
        <v>217500</v>
      </c>
      <c r="E5432" s="5">
        <v>0</v>
      </c>
      <c r="F5432" s="5">
        <f t="shared" si="695"/>
        <v>2690616400</v>
      </c>
      <c r="H5432" s="25" t="str">
        <f t="shared" si="696"/>
        <v>07</v>
      </c>
      <c r="I5432" s="25" t="str">
        <f t="shared" si="697"/>
        <v>11</v>
      </c>
      <c r="J5432" s="25" t="str">
        <f t="shared" si="698"/>
        <v>2018</v>
      </c>
      <c r="K5432" s="25" t="str">
        <f t="shared" si="699"/>
        <v>3</v>
      </c>
      <c r="L5432" s="25" t="str">
        <f t="shared" si="700"/>
        <v>301503</v>
      </c>
      <c r="M5432" s="25" t="str">
        <f t="shared" si="701"/>
        <v>CIPUTAT 1</v>
      </c>
    </row>
    <row r="5433" spans="2:13" x14ac:dyDescent="0.25">
      <c r="B5433" s="56">
        <v>43412</v>
      </c>
      <c r="C5433" s="4" t="s">
        <v>2971</v>
      </c>
      <c r="D5433" s="5">
        <v>15000</v>
      </c>
      <c r="E5433" s="5">
        <v>0</v>
      </c>
      <c r="F5433" s="5">
        <f t="shared" si="695"/>
        <v>2690631400</v>
      </c>
      <c r="H5433" s="25" t="str">
        <f t="shared" si="696"/>
        <v>07</v>
      </c>
      <c r="I5433" s="25" t="str">
        <f t="shared" si="697"/>
        <v>11</v>
      </c>
      <c r="J5433" s="25" t="str">
        <f t="shared" si="698"/>
        <v>2018</v>
      </c>
      <c r="K5433" s="25" t="str">
        <f t="shared" si="699"/>
        <v>3</v>
      </c>
      <c r="L5433" s="25" t="str">
        <f t="shared" si="700"/>
        <v>301504</v>
      </c>
      <c r="M5433" s="25" t="str">
        <f t="shared" si="701"/>
        <v>PD PINANG</v>
      </c>
    </row>
    <row r="5434" spans="2:13" x14ac:dyDescent="0.25">
      <c r="B5434" s="56">
        <v>43412</v>
      </c>
      <c r="C5434" s="4" t="s">
        <v>2980</v>
      </c>
      <c r="D5434" s="5">
        <v>645000</v>
      </c>
      <c r="E5434" s="5">
        <v>0</v>
      </c>
      <c r="F5434" s="5">
        <f t="shared" si="695"/>
        <v>2691276400</v>
      </c>
      <c r="H5434" s="25" t="str">
        <f t="shared" si="696"/>
        <v>07</v>
      </c>
      <c r="I5434" s="25" t="str">
        <f t="shared" si="697"/>
        <v>11</v>
      </c>
      <c r="J5434" s="25" t="str">
        <f t="shared" si="698"/>
        <v>2018</v>
      </c>
      <c r="K5434" s="25" t="str">
        <f t="shared" si="699"/>
        <v>3</v>
      </c>
      <c r="L5434" s="25" t="str">
        <f t="shared" si="700"/>
        <v>301508</v>
      </c>
      <c r="M5434" s="25" t="str">
        <f t="shared" si="701"/>
        <v>AMPERA 1</v>
      </c>
    </row>
    <row r="5435" spans="2:13" x14ac:dyDescent="0.25">
      <c r="B5435" s="56">
        <v>43412</v>
      </c>
      <c r="C5435" s="4" t="s">
        <v>2979</v>
      </c>
      <c r="D5435" s="5">
        <v>210000</v>
      </c>
      <c r="E5435" s="5">
        <v>0</v>
      </c>
      <c r="F5435" s="5">
        <f t="shared" si="695"/>
        <v>2691486400</v>
      </c>
      <c r="H5435" s="25" t="str">
        <f t="shared" si="696"/>
        <v>07</v>
      </c>
      <c r="I5435" s="25" t="str">
        <f t="shared" si="697"/>
        <v>11</v>
      </c>
      <c r="J5435" s="25" t="str">
        <f t="shared" si="698"/>
        <v>2018</v>
      </c>
      <c r="K5435" s="25" t="str">
        <f t="shared" si="699"/>
        <v>3</v>
      </c>
      <c r="L5435" s="25" t="str">
        <f t="shared" si="700"/>
        <v>301507</v>
      </c>
      <c r="M5435" s="25" t="str">
        <f t="shared" si="701"/>
        <v>AMPERA 2</v>
      </c>
    </row>
    <row r="5436" spans="2:13" x14ac:dyDescent="0.25">
      <c r="B5436" s="56">
        <v>43412</v>
      </c>
      <c r="C5436" s="4" t="s">
        <v>2993</v>
      </c>
      <c r="D5436" s="5">
        <v>165000</v>
      </c>
      <c r="E5436" s="5">
        <v>0</v>
      </c>
      <c r="F5436" s="5">
        <f t="shared" si="695"/>
        <v>2691651400</v>
      </c>
      <c r="H5436" s="25" t="str">
        <f t="shared" si="696"/>
        <v>08</v>
      </c>
      <c r="I5436" s="25" t="str">
        <f t="shared" si="697"/>
        <v>11</v>
      </c>
      <c r="J5436" s="25" t="str">
        <f t="shared" si="698"/>
        <v>2018</v>
      </c>
      <c r="K5436" s="25" t="str">
        <f t="shared" si="699"/>
        <v>3</v>
      </c>
      <c r="L5436" s="25" t="str">
        <f t="shared" si="700"/>
        <v>301505</v>
      </c>
      <c r="M5436" s="25" t="str">
        <f t="shared" si="701"/>
        <v>FATMAWATI 2</v>
      </c>
    </row>
    <row r="5437" spans="2:13" x14ac:dyDescent="0.25">
      <c r="B5437" s="56">
        <v>43412</v>
      </c>
      <c r="C5437" s="4" t="s">
        <v>2994</v>
      </c>
      <c r="D5437" s="5">
        <v>30000</v>
      </c>
      <c r="E5437" s="5">
        <v>0</v>
      </c>
      <c r="F5437" s="5">
        <f t="shared" si="695"/>
        <v>2691681400</v>
      </c>
      <c r="H5437" s="25" t="str">
        <f t="shared" si="696"/>
        <v>08</v>
      </c>
      <c r="I5437" s="25" t="str">
        <f t="shared" si="697"/>
        <v>11</v>
      </c>
      <c r="J5437" s="25" t="str">
        <f t="shared" si="698"/>
        <v>2018</v>
      </c>
      <c r="K5437" s="25" t="str">
        <f t="shared" si="699"/>
        <v>3</v>
      </c>
      <c r="L5437" s="25" t="str">
        <f t="shared" si="700"/>
        <v>301504</v>
      </c>
      <c r="M5437" s="25" t="str">
        <f t="shared" si="701"/>
        <v>PD PINANG</v>
      </c>
    </row>
    <row r="5438" spans="2:13" x14ac:dyDescent="0.25">
      <c r="B5438" s="56">
        <v>43412</v>
      </c>
      <c r="C5438" s="4" t="s">
        <v>2995</v>
      </c>
      <c r="D5438" s="5">
        <v>180000</v>
      </c>
      <c r="E5438" s="5">
        <v>0</v>
      </c>
      <c r="F5438" s="5">
        <f t="shared" si="695"/>
        <v>2691861400</v>
      </c>
      <c r="H5438" s="25" t="str">
        <f t="shared" si="696"/>
        <v>08</v>
      </c>
      <c r="I5438" s="25" t="str">
        <f t="shared" si="697"/>
        <v>11</v>
      </c>
      <c r="J5438" s="25" t="str">
        <f t="shared" si="698"/>
        <v>2018</v>
      </c>
      <c r="K5438" s="25" t="str">
        <f t="shared" si="699"/>
        <v>3</v>
      </c>
      <c r="L5438" s="25" t="str">
        <f t="shared" si="700"/>
        <v>301508</v>
      </c>
      <c r="M5438" s="25" t="str">
        <f t="shared" si="701"/>
        <v>AMPERA 1</v>
      </c>
    </row>
    <row r="5439" spans="2:13" x14ac:dyDescent="0.25">
      <c r="B5439" s="56">
        <v>43412</v>
      </c>
      <c r="C5439" s="4" t="s">
        <v>2994</v>
      </c>
      <c r="D5439" s="5">
        <v>232500</v>
      </c>
      <c r="E5439" s="5">
        <v>0</v>
      </c>
      <c r="F5439" s="5">
        <f t="shared" si="695"/>
        <v>2692093900</v>
      </c>
      <c r="H5439" s="25" t="str">
        <f t="shared" si="696"/>
        <v>08</v>
      </c>
      <c r="I5439" s="25" t="str">
        <f t="shared" si="697"/>
        <v>11</v>
      </c>
      <c r="J5439" s="25" t="str">
        <f t="shared" si="698"/>
        <v>2018</v>
      </c>
      <c r="K5439" s="25" t="str">
        <f t="shared" si="699"/>
        <v>3</v>
      </c>
      <c r="L5439" s="25" t="str">
        <f t="shared" si="700"/>
        <v>301504</v>
      </c>
      <c r="M5439" s="25" t="str">
        <f t="shared" si="701"/>
        <v>PD PINANG</v>
      </c>
    </row>
    <row r="5440" spans="2:13" x14ac:dyDescent="0.25">
      <c r="B5440" s="56">
        <v>43412</v>
      </c>
      <c r="C5440" s="4" t="s">
        <v>2996</v>
      </c>
      <c r="D5440" s="5">
        <v>120000</v>
      </c>
      <c r="E5440" s="5">
        <v>0</v>
      </c>
      <c r="F5440" s="5">
        <f t="shared" si="695"/>
        <v>2692213900</v>
      </c>
      <c r="H5440" s="25" t="str">
        <f t="shared" si="696"/>
        <v>08</v>
      </c>
      <c r="I5440" s="25" t="str">
        <f t="shared" si="697"/>
        <v>11</v>
      </c>
      <c r="J5440" s="25" t="str">
        <f t="shared" si="698"/>
        <v>2018</v>
      </c>
      <c r="K5440" s="25" t="str">
        <f t="shared" si="699"/>
        <v>3</v>
      </c>
      <c r="L5440" s="25" t="str">
        <f t="shared" si="700"/>
        <v>301506</v>
      </c>
      <c r="M5440" s="25" t="str">
        <f t="shared" si="701"/>
        <v>FATMAWATI 1</v>
      </c>
    </row>
    <row r="5441" spans="2:13" x14ac:dyDescent="0.25">
      <c r="B5441" s="56">
        <v>43412</v>
      </c>
      <c r="C5441" s="4" t="s">
        <v>2997</v>
      </c>
      <c r="D5441" s="5">
        <v>15000</v>
      </c>
      <c r="E5441" s="5">
        <v>0</v>
      </c>
      <c r="F5441" s="5">
        <f t="shared" si="695"/>
        <v>2692228900</v>
      </c>
      <c r="H5441" s="25" t="str">
        <f t="shared" si="696"/>
        <v>08</v>
      </c>
      <c r="I5441" s="25" t="str">
        <f t="shared" si="697"/>
        <v>11</v>
      </c>
      <c r="J5441" s="25" t="str">
        <f t="shared" si="698"/>
        <v>2018</v>
      </c>
      <c r="K5441" s="25" t="str">
        <f t="shared" si="699"/>
        <v>3</v>
      </c>
      <c r="L5441" s="25" t="str">
        <f t="shared" si="700"/>
        <v>301507</v>
      </c>
      <c r="M5441" s="25" t="str">
        <f t="shared" si="701"/>
        <v>AMPERA 2</v>
      </c>
    </row>
    <row r="5442" spans="2:13" x14ac:dyDescent="0.25">
      <c r="B5442" s="56">
        <v>43412</v>
      </c>
      <c r="C5442" s="4" t="s">
        <v>2993</v>
      </c>
      <c r="D5442" s="5">
        <v>15000</v>
      </c>
      <c r="E5442" s="5">
        <v>0</v>
      </c>
      <c r="F5442" s="5">
        <f t="shared" si="695"/>
        <v>2692243900</v>
      </c>
      <c r="H5442" s="25" t="str">
        <f t="shared" si="696"/>
        <v>08</v>
      </c>
      <c r="I5442" s="25" t="str">
        <f t="shared" si="697"/>
        <v>11</v>
      </c>
      <c r="J5442" s="25" t="str">
        <f t="shared" si="698"/>
        <v>2018</v>
      </c>
      <c r="K5442" s="25" t="str">
        <f t="shared" si="699"/>
        <v>3</v>
      </c>
      <c r="L5442" s="25" t="str">
        <f t="shared" si="700"/>
        <v>301505</v>
      </c>
      <c r="M5442" s="25" t="str">
        <f t="shared" si="701"/>
        <v>FATMAWATI 2</v>
      </c>
    </row>
    <row r="5443" spans="2:13" x14ac:dyDescent="0.25">
      <c r="B5443" s="56">
        <v>43412</v>
      </c>
      <c r="C5443" s="4" t="s">
        <v>2998</v>
      </c>
      <c r="D5443" s="5">
        <v>180000</v>
      </c>
      <c r="E5443" s="5">
        <v>0</v>
      </c>
      <c r="F5443" s="5">
        <f t="shared" si="695"/>
        <v>2692423900</v>
      </c>
      <c r="H5443" s="25" t="str">
        <f t="shared" si="696"/>
        <v>08</v>
      </c>
      <c r="I5443" s="25" t="str">
        <f t="shared" si="697"/>
        <v>11</v>
      </c>
      <c r="J5443" s="25" t="str">
        <f t="shared" si="698"/>
        <v>2018</v>
      </c>
      <c r="K5443" s="25" t="str">
        <f t="shared" si="699"/>
        <v>3</v>
      </c>
      <c r="L5443" s="25" t="str">
        <f t="shared" si="700"/>
        <v>301503</v>
      </c>
      <c r="M5443" s="25" t="str">
        <f t="shared" si="701"/>
        <v>CIPUTAT 1</v>
      </c>
    </row>
    <row r="5444" spans="2:13" x14ac:dyDescent="0.25">
      <c r="B5444" s="56">
        <v>43412</v>
      </c>
      <c r="C5444" s="4" t="s">
        <v>2997</v>
      </c>
      <c r="D5444" s="5">
        <v>240000</v>
      </c>
      <c r="E5444" s="5">
        <v>0</v>
      </c>
      <c r="F5444" s="5">
        <f t="shared" si="695"/>
        <v>2692663900</v>
      </c>
      <c r="H5444" s="25" t="str">
        <f t="shared" si="696"/>
        <v>08</v>
      </c>
      <c r="I5444" s="25" t="str">
        <f t="shared" si="697"/>
        <v>11</v>
      </c>
      <c r="J5444" s="25" t="str">
        <f t="shared" si="698"/>
        <v>2018</v>
      </c>
      <c r="K5444" s="25" t="str">
        <f t="shared" si="699"/>
        <v>3</v>
      </c>
      <c r="L5444" s="25" t="str">
        <f t="shared" si="700"/>
        <v>301507</v>
      </c>
      <c r="M5444" s="25" t="str">
        <f t="shared" si="701"/>
        <v>AMPERA 2</v>
      </c>
    </row>
    <row r="5445" spans="2:13" x14ac:dyDescent="0.25">
      <c r="B5445" s="56">
        <v>43412</v>
      </c>
      <c r="C5445" s="4" t="s">
        <v>2998</v>
      </c>
      <c r="D5445" s="5">
        <v>15000</v>
      </c>
      <c r="E5445" s="5">
        <v>0</v>
      </c>
      <c r="F5445" s="5">
        <f t="shared" si="695"/>
        <v>2692678900</v>
      </c>
      <c r="H5445" s="25" t="str">
        <f t="shared" si="696"/>
        <v>08</v>
      </c>
      <c r="I5445" s="25" t="str">
        <f t="shared" si="697"/>
        <v>11</v>
      </c>
      <c r="J5445" s="25" t="str">
        <f t="shared" si="698"/>
        <v>2018</v>
      </c>
      <c r="K5445" s="25" t="str">
        <f t="shared" si="699"/>
        <v>3</v>
      </c>
      <c r="L5445" s="25" t="str">
        <f t="shared" si="700"/>
        <v>301503</v>
      </c>
      <c r="M5445" s="25" t="str">
        <f t="shared" si="701"/>
        <v>CIPUTAT 1</v>
      </c>
    </row>
    <row r="5446" spans="2:13" x14ac:dyDescent="0.25">
      <c r="B5446" s="56">
        <v>43415</v>
      </c>
      <c r="C5446" s="4" t="s">
        <v>2999</v>
      </c>
      <c r="D5446" s="5">
        <v>602000</v>
      </c>
      <c r="E5446" s="5">
        <v>0</v>
      </c>
      <c r="F5446" s="5">
        <f t="shared" si="695"/>
        <v>2693280900</v>
      </c>
      <c r="H5446" s="25" t="str">
        <f t="shared" ref="H5446:H5509" si="702">MID(C5446,81,2)</f>
        <v>08</v>
      </c>
      <c r="I5446" s="25" t="str">
        <f t="shared" ref="I5446:I5509" si="703">MID(C5446,83,2)</f>
        <v>11</v>
      </c>
      <c r="J5446" s="25" t="str">
        <f t="shared" ref="J5446:J5509" si="704">MID(C5446,85,4)</f>
        <v>2018</v>
      </c>
      <c r="K5446" s="25" t="str">
        <f t="shared" ref="K5446:K5509" si="705">MID(C5446,90,1)</f>
        <v>2</v>
      </c>
      <c r="L5446" s="25" t="str">
        <f t="shared" ref="L5446:L5509" si="706">MID(C5446,92,6)</f>
        <v>301516</v>
      </c>
      <c r="M5446" s="25" t="str">
        <f t="shared" ref="M5446:M5509" si="707">MID(C5446,99,15)</f>
        <v>DUKUH 3</v>
      </c>
    </row>
    <row r="5447" spans="2:13" x14ac:dyDescent="0.25">
      <c r="B5447" s="56">
        <v>43415</v>
      </c>
      <c r="C5447" s="4" t="s">
        <v>3000</v>
      </c>
      <c r="D5447" s="5">
        <v>1110000</v>
      </c>
      <c r="E5447" s="5">
        <v>0</v>
      </c>
      <c r="F5447" s="5">
        <f t="shared" si="695"/>
        <v>2694390900</v>
      </c>
      <c r="H5447" s="25" t="str">
        <f t="shared" si="702"/>
        <v>08</v>
      </c>
      <c r="I5447" s="25" t="str">
        <f t="shared" si="703"/>
        <v>11</v>
      </c>
      <c r="J5447" s="25" t="str">
        <f t="shared" si="704"/>
        <v>2018</v>
      </c>
      <c r="K5447" s="25" t="str">
        <f t="shared" si="705"/>
        <v>1</v>
      </c>
      <c r="L5447" s="25" t="str">
        <f t="shared" si="706"/>
        <v>301505</v>
      </c>
      <c r="M5447" s="25" t="str">
        <f t="shared" si="707"/>
        <v>FATMAWATI 2</v>
      </c>
    </row>
    <row r="5448" spans="2:13" x14ac:dyDescent="0.25">
      <c r="B5448" s="56">
        <v>43415</v>
      </c>
      <c r="C5448" s="4" t="s">
        <v>3001</v>
      </c>
      <c r="D5448" s="5">
        <v>765000</v>
      </c>
      <c r="E5448" s="5">
        <v>0</v>
      </c>
      <c r="F5448" s="5">
        <f t="shared" si="695"/>
        <v>2695155900</v>
      </c>
      <c r="H5448" s="25" t="str">
        <f t="shared" si="702"/>
        <v>08</v>
      </c>
      <c r="I5448" s="25" t="str">
        <f t="shared" si="703"/>
        <v>11</v>
      </c>
      <c r="J5448" s="25" t="str">
        <f t="shared" si="704"/>
        <v>2018</v>
      </c>
      <c r="K5448" s="25" t="str">
        <f t="shared" si="705"/>
        <v>1</v>
      </c>
      <c r="L5448" s="25" t="str">
        <f t="shared" si="706"/>
        <v>301503</v>
      </c>
      <c r="M5448" s="25" t="str">
        <f t="shared" si="707"/>
        <v>CIPUTAT 1</v>
      </c>
    </row>
    <row r="5449" spans="2:13" x14ac:dyDescent="0.25">
      <c r="B5449" s="56">
        <v>43415</v>
      </c>
      <c r="C5449" s="4" t="s">
        <v>3002</v>
      </c>
      <c r="D5449" s="5">
        <v>510000</v>
      </c>
      <c r="E5449" s="5">
        <v>0</v>
      </c>
      <c r="F5449" s="5">
        <f t="shared" si="695"/>
        <v>2695665900</v>
      </c>
      <c r="H5449" s="25" t="str">
        <f t="shared" si="702"/>
        <v>08</v>
      </c>
      <c r="I5449" s="25" t="str">
        <f t="shared" si="703"/>
        <v>11</v>
      </c>
      <c r="J5449" s="25" t="str">
        <f t="shared" si="704"/>
        <v>2018</v>
      </c>
      <c r="K5449" s="25" t="str">
        <f t="shared" si="705"/>
        <v>2</v>
      </c>
      <c r="L5449" s="25" t="str">
        <f t="shared" si="706"/>
        <v>301512</v>
      </c>
      <c r="M5449" s="25" t="str">
        <f t="shared" si="707"/>
        <v>GEDONG 1</v>
      </c>
    </row>
    <row r="5450" spans="2:13" x14ac:dyDescent="0.25">
      <c r="B5450" s="56">
        <v>43415</v>
      </c>
      <c r="C5450" s="4" t="s">
        <v>3003</v>
      </c>
      <c r="D5450" s="5">
        <v>300000</v>
      </c>
      <c r="E5450" s="5">
        <v>0</v>
      </c>
      <c r="F5450" s="5">
        <f t="shared" si="695"/>
        <v>2695965900</v>
      </c>
      <c r="H5450" s="25" t="str">
        <f t="shared" si="702"/>
        <v>08</v>
      </c>
      <c r="I5450" s="25" t="str">
        <f t="shared" si="703"/>
        <v>11</v>
      </c>
      <c r="J5450" s="25" t="str">
        <f t="shared" si="704"/>
        <v>2018</v>
      </c>
      <c r="K5450" s="25" t="str">
        <f t="shared" si="705"/>
        <v>3</v>
      </c>
      <c r="L5450" s="25" t="str">
        <f t="shared" si="706"/>
        <v>301510</v>
      </c>
      <c r="M5450" s="25" t="str">
        <f t="shared" si="707"/>
        <v>LT AGUNG 1</v>
      </c>
    </row>
    <row r="5451" spans="2:13" x14ac:dyDescent="0.25">
      <c r="B5451" s="56">
        <v>43415</v>
      </c>
      <c r="C5451" s="4" t="s">
        <v>3004</v>
      </c>
      <c r="D5451" s="5">
        <v>150000</v>
      </c>
      <c r="E5451" s="5">
        <v>0</v>
      </c>
      <c r="F5451" s="5">
        <f t="shared" si="695"/>
        <v>2696115900</v>
      </c>
      <c r="H5451" s="25" t="str">
        <f t="shared" si="702"/>
        <v>08</v>
      </c>
      <c r="I5451" s="25" t="str">
        <f t="shared" si="703"/>
        <v>11</v>
      </c>
      <c r="J5451" s="25" t="str">
        <f t="shared" si="704"/>
        <v>2018</v>
      </c>
      <c r="K5451" s="25" t="str">
        <f t="shared" si="705"/>
        <v>3</v>
      </c>
      <c r="L5451" s="25" t="str">
        <f t="shared" si="706"/>
        <v>301512</v>
      </c>
      <c r="M5451" s="25" t="str">
        <f t="shared" si="707"/>
        <v>GEDONG 1</v>
      </c>
    </row>
    <row r="5452" spans="2:13" x14ac:dyDescent="0.25">
      <c r="B5452" s="56">
        <v>43415</v>
      </c>
      <c r="C5452" s="4" t="s">
        <v>2993</v>
      </c>
      <c r="D5452" s="5">
        <v>285000</v>
      </c>
      <c r="E5452" s="5">
        <v>0</v>
      </c>
      <c r="F5452" s="5">
        <f t="shared" si="695"/>
        <v>2696400900</v>
      </c>
      <c r="H5452" s="25" t="str">
        <f t="shared" si="702"/>
        <v>08</v>
      </c>
      <c r="I5452" s="25" t="str">
        <f t="shared" si="703"/>
        <v>11</v>
      </c>
      <c r="J5452" s="25" t="str">
        <f t="shared" si="704"/>
        <v>2018</v>
      </c>
      <c r="K5452" s="25" t="str">
        <f t="shared" si="705"/>
        <v>3</v>
      </c>
      <c r="L5452" s="25" t="str">
        <f t="shared" si="706"/>
        <v>301505</v>
      </c>
      <c r="M5452" s="25" t="str">
        <f t="shared" si="707"/>
        <v>FATMAWATI 2</v>
      </c>
    </row>
    <row r="5453" spans="2:13" x14ac:dyDescent="0.25">
      <c r="B5453" s="56">
        <v>43415</v>
      </c>
      <c r="C5453" s="4" t="s">
        <v>3005</v>
      </c>
      <c r="D5453" s="5">
        <v>45000</v>
      </c>
      <c r="E5453" s="5">
        <v>0</v>
      </c>
      <c r="F5453" s="5">
        <f t="shared" si="695"/>
        <v>2696445900</v>
      </c>
      <c r="H5453" s="25" t="str">
        <f t="shared" si="702"/>
        <v>08</v>
      </c>
      <c r="I5453" s="25" t="str">
        <f t="shared" si="703"/>
        <v>11</v>
      </c>
      <c r="J5453" s="25" t="str">
        <f t="shared" si="704"/>
        <v>2018</v>
      </c>
      <c r="K5453" s="25" t="str">
        <f t="shared" si="705"/>
        <v>3</v>
      </c>
      <c r="L5453" s="25" t="str">
        <f t="shared" si="706"/>
        <v>301534</v>
      </c>
      <c r="M5453" s="25" t="str">
        <f t="shared" si="707"/>
        <v>LT AGUNG 3</v>
      </c>
    </row>
    <row r="5454" spans="2:13" x14ac:dyDescent="0.25">
      <c r="B5454" s="56">
        <v>43415</v>
      </c>
      <c r="C5454" s="4" t="s">
        <v>3006</v>
      </c>
      <c r="D5454" s="5">
        <v>1897500</v>
      </c>
      <c r="E5454" s="5">
        <v>0</v>
      </c>
      <c r="F5454" s="5">
        <f t="shared" si="695"/>
        <v>2698343400</v>
      </c>
      <c r="H5454" s="25" t="str">
        <f t="shared" si="702"/>
        <v>08</v>
      </c>
      <c r="I5454" s="25" t="str">
        <f t="shared" si="703"/>
        <v>11</v>
      </c>
      <c r="J5454" s="25" t="str">
        <f t="shared" si="704"/>
        <v>2018</v>
      </c>
      <c r="K5454" s="25" t="str">
        <f t="shared" si="705"/>
        <v>2</v>
      </c>
      <c r="L5454" s="25" t="str">
        <f t="shared" si="706"/>
        <v>301506</v>
      </c>
      <c r="M5454" s="25" t="str">
        <f t="shared" si="707"/>
        <v>FATMAWATI 1</v>
      </c>
    </row>
    <row r="5455" spans="2:13" x14ac:dyDescent="0.25">
      <c r="B5455" s="56">
        <v>43415</v>
      </c>
      <c r="C5455" s="4" t="s">
        <v>3007</v>
      </c>
      <c r="D5455" s="5">
        <v>555000</v>
      </c>
      <c r="E5455" s="5">
        <v>0</v>
      </c>
      <c r="F5455" s="5">
        <f t="shared" si="695"/>
        <v>2698898400</v>
      </c>
      <c r="H5455" s="25" t="str">
        <f t="shared" si="702"/>
        <v>08</v>
      </c>
      <c r="I5455" s="25" t="str">
        <f t="shared" si="703"/>
        <v>11</v>
      </c>
      <c r="J5455" s="25" t="str">
        <f t="shared" si="704"/>
        <v>2018</v>
      </c>
      <c r="K5455" s="25" t="str">
        <f t="shared" si="705"/>
        <v>2</v>
      </c>
      <c r="L5455" s="25" t="str">
        <f t="shared" si="706"/>
        <v>301514</v>
      </c>
      <c r="M5455" s="25" t="str">
        <f t="shared" si="707"/>
        <v>PS REBO</v>
      </c>
    </row>
    <row r="5456" spans="2:13" x14ac:dyDescent="0.25">
      <c r="B5456" s="56">
        <v>43415</v>
      </c>
      <c r="C5456" s="4" t="s">
        <v>3008</v>
      </c>
      <c r="D5456" s="5">
        <v>1260000</v>
      </c>
      <c r="E5456" s="5">
        <v>0</v>
      </c>
      <c r="F5456" s="5">
        <f t="shared" si="695"/>
        <v>2700158400</v>
      </c>
      <c r="H5456" s="25" t="str">
        <f t="shared" si="702"/>
        <v>08</v>
      </c>
      <c r="I5456" s="25" t="str">
        <f t="shared" si="703"/>
        <v>11</v>
      </c>
      <c r="J5456" s="25" t="str">
        <f t="shared" si="704"/>
        <v>2018</v>
      </c>
      <c r="K5456" s="25" t="str">
        <f t="shared" si="705"/>
        <v>2</v>
      </c>
      <c r="L5456" s="25" t="str">
        <f t="shared" si="706"/>
        <v>301505</v>
      </c>
      <c r="M5456" s="25" t="str">
        <f t="shared" si="707"/>
        <v>FATMAWATI 2</v>
      </c>
    </row>
    <row r="5457" spans="2:13" x14ac:dyDescent="0.25">
      <c r="B5457" s="56">
        <v>43415</v>
      </c>
      <c r="C5457" s="4" t="s">
        <v>3009</v>
      </c>
      <c r="D5457" s="5">
        <v>517500</v>
      </c>
      <c r="E5457" s="5">
        <v>0</v>
      </c>
      <c r="F5457" s="5">
        <f t="shared" si="695"/>
        <v>2700675900</v>
      </c>
      <c r="H5457" s="25" t="str">
        <f t="shared" si="702"/>
        <v>08</v>
      </c>
      <c r="I5457" s="25" t="str">
        <f t="shared" si="703"/>
        <v>11</v>
      </c>
      <c r="J5457" s="25" t="str">
        <f t="shared" si="704"/>
        <v>2018</v>
      </c>
      <c r="K5457" s="25" t="str">
        <f t="shared" si="705"/>
        <v>1</v>
      </c>
      <c r="L5457" s="25" t="str">
        <f t="shared" si="706"/>
        <v>301512</v>
      </c>
      <c r="M5457" s="25" t="str">
        <f t="shared" si="707"/>
        <v>GEDONG 1</v>
      </c>
    </row>
    <row r="5458" spans="2:13" x14ac:dyDescent="0.25">
      <c r="B5458" s="56">
        <v>43415</v>
      </c>
      <c r="C5458" s="4" t="s">
        <v>3010</v>
      </c>
      <c r="D5458" s="5">
        <v>75000</v>
      </c>
      <c r="E5458" s="5">
        <v>0</v>
      </c>
      <c r="F5458" s="5">
        <f t="shared" si="695"/>
        <v>2700750900</v>
      </c>
      <c r="H5458" s="25" t="str">
        <f t="shared" si="702"/>
        <v>08</v>
      </c>
      <c r="I5458" s="25" t="str">
        <f t="shared" si="703"/>
        <v>11</v>
      </c>
      <c r="J5458" s="25" t="str">
        <f t="shared" si="704"/>
        <v>2018</v>
      </c>
      <c r="K5458" s="25" t="str">
        <f t="shared" si="705"/>
        <v>3</v>
      </c>
      <c r="L5458" s="25" t="str">
        <f t="shared" si="706"/>
        <v>301513</v>
      </c>
      <c r="M5458" s="25" t="str">
        <f t="shared" si="707"/>
        <v>KP RAMBUTAN</v>
      </c>
    </row>
    <row r="5459" spans="2:13" x14ac:dyDescent="0.25">
      <c r="B5459" s="56">
        <v>43415</v>
      </c>
      <c r="C5459" s="4" t="s">
        <v>3011</v>
      </c>
      <c r="D5459" s="5">
        <v>1050000</v>
      </c>
      <c r="E5459" s="5">
        <v>0</v>
      </c>
      <c r="F5459" s="5">
        <f t="shared" ref="F5459:F5522" si="708">F5458+D5459-E5459</f>
        <v>2701800900</v>
      </c>
      <c r="H5459" s="25" t="str">
        <f t="shared" si="702"/>
        <v>08</v>
      </c>
      <c r="I5459" s="25" t="str">
        <f t="shared" si="703"/>
        <v>11</v>
      </c>
      <c r="J5459" s="25" t="str">
        <f t="shared" si="704"/>
        <v>2018</v>
      </c>
      <c r="K5459" s="25" t="str">
        <f t="shared" si="705"/>
        <v>1</v>
      </c>
      <c r="L5459" s="25" t="str">
        <f t="shared" si="706"/>
        <v>301506</v>
      </c>
      <c r="M5459" s="25" t="str">
        <f t="shared" si="707"/>
        <v>FATMAWATI 1</v>
      </c>
    </row>
    <row r="5460" spans="2:13" x14ac:dyDescent="0.25">
      <c r="B5460" s="56">
        <v>43415</v>
      </c>
      <c r="C5460" s="4" t="s">
        <v>3012</v>
      </c>
      <c r="D5460" s="5">
        <v>2475000</v>
      </c>
      <c r="E5460" s="5">
        <v>0</v>
      </c>
      <c r="F5460" s="5">
        <f t="shared" si="708"/>
        <v>2704275900</v>
      </c>
      <c r="H5460" s="25" t="str">
        <f t="shared" si="702"/>
        <v>08</v>
      </c>
      <c r="I5460" s="25" t="str">
        <f t="shared" si="703"/>
        <v>11</v>
      </c>
      <c r="J5460" s="25" t="str">
        <f t="shared" si="704"/>
        <v>2018</v>
      </c>
      <c r="K5460" s="25" t="str">
        <f t="shared" si="705"/>
        <v>1</v>
      </c>
      <c r="L5460" s="25" t="str">
        <f t="shared" si="706"/>
        <v>301509</v>
      </c>
      <c r="M5460" s="25" t="str">
        <f t="shared" si="707"/>
        <v>LT AGUNG 2</v>
      </c>
    </row>
    <row r="5461" spans="2:13" x14ac:dyDescent="0.25">
      <c r="B5461" s="56">
        <v>43415</v>
      </c>
      <c r="C5461" s="4" t="s">
        <v>3013</v>
      </c>
      <c r="D5461" s="5">
        <v>1110000</v>
      </c>
      <c r="E5461" s="5">
        <v>0</v>
      </c>
      <c r="F5461" s="5">
        <f t="shared" si="708"/>
        <v>2705385900</v>
      </c>
      <c r="H5461" s="25" t="str">
        <f t="shared" si="702"/>
        <v>08</v>
      </c>
      <c r="I5461" s="25" t="str">
        <f t="shared" si="703"/>
        <v>11</v>
      </c>
      <c r="J5461" s="25" t="str">
        <f t="shared" si="704"/>
        <v>2018</v>
      </c>
      <c r="K5461" s="25" t="str">
        <f t="shared" si="705"/>
        <v>1</v>
      </c>
      <c r="L5461" s="25" t="str">
        <f t="shared" si="706"/>
        <v>301513</v>
      </c>
      <c r="M5461" s="25" t="str">
        <f t="shared" si="707"/>
        <v>KP RAMBUTAN</v>
      </c>
    </row>
    <row r="5462" spans="2:13" x14ac:dyDescent="0.25">
      <c r="B5462" s="56">
        <v>43415</v>
      </c>
      <c r="C5462" s="4" t="s">
        <v>3014</v>
      </c>
      <c r="D5462" s="5">
        <v>1402500</v>
      </c>
      <c r="E5462" s="5">
        <v>0</v>
      </c>
      <c r="F5462" s="5">
        <f t="shared" si="708"/>
        <v>2706788400</v>
      </c>
      <c r="H5462" s="25" t="str">
        <f t="shared" si="702"/>
        <v>08</v>
      </c>
      <c r="I5462" s="25" t="str">
        <f t="shared" si="703"/>
        <v>11</v>
      </c>
      <c r="J5462" s="25" t="str">
        <f t="shared" si="704"/>
        <v>2018</v>
      </c>
      <c r="K5462" s="25" t="str">
        <f t="shared" si="705"/>
        <v>2</v>
      </c>
      <c r="L5462" s="25" t="str">
        <f t="shared" si="706"/>
        <v>301504</v>
      </c>
      <c r="M5462" s="25" t="str">
        <f t="shared" si="707"/>
        <v>PD PINANG</v>
      </c>
    </row>
    <row r="5463" spans="2:13" x14ac:dyDescent="0.25">
      <c r="B5463" s="56">
        <v>43415</v>
      </c>
      <c r="C5463" s="4" t="s">
        <v>3015</v>
      </c>
      <c r="D5463" s="5">
        <v>1695000</v>
      </c>
      <c r="E5463" s="5">
        <v>0</v>
      </c>
      <c r="F5463" s="5">
        <f t="shared" si="708"/>
        <v>2708483400</v>
      </c>
      <c r="H5463" s="25" t="str">
        <f t="shared" si="702"/>
        <v>08</v>
      </c>
      <c r="I5463" s="25" t="str">
        <f t="shared" si="703"/>
        <v>11</v>
      </c>
      <c r="J5463" s="25" t="str">
        <f t="shared" si="704"/>
        <v>2018</v>
      </c>
      <c r="K5463" s="25" t="str">
        <f t="shared" si="705"/>
        <v>1</v>
      </c>
      <c r="L5463" s="25" t="str">
        <f t="shared" si="706"/>
        <v>301511</v>
      </c>
      <c r="M5463" s="25" t="str">
        <f t="shared" si="707"/>
        <v>GEDONG 2</v>
      </c>
    </row>
    <row r="5464" spans="2:13" x14ac:dyDescent="0.25">
      <c r="B5464" s="56">
        <v>43415</v>
      </c>
      <c r="C5464" s="4" t="s">
        <v>3016</v>
      </c>
      <c r="D5464" s="5">
        <v>810000</v>
      </c>
      <c r="E5464" s="5">
        <v>0</v>
      </c>
      <c r="F5464" s="5">
        <f t="shared" si="708"/>
        <v>2709293400</v>
      </c>
      <c r="H5464" s="25" t="str">
        <f t="shared" si="702"/>
        <v>08</v>
      </c>
      <c r="I5464" s="25" t="str">
        <f t="shared" si="703"/>
        <v>11</v>
      </c>
      <c r="J5464" s="25" t="str">
        <f t="shared" si="704"/>
        <v>2018</v>
      </c>
      <c r="K5464" s="25" t="str">
        <f t="shared" si="705"/>
        <v>1</v>
      </c>
      <c r="L5464" s="25" t="str">
        <f t="shared" si="706"/>
        <v>301516</v>
      </c>
      <c r="M5464" s="25" t="str">
        <f t="shared" si="707"/>
        <v>DUKUH 3</v>
      </c>
    </row>
    <row r="5465" spans="2:13" x14ac:dyDescent="0.25">
      <c r="B5465" s="56">
        <v>43415</v>
      </c>
      <c r="C5465" s="4" t="s">
        <v>3017</v>
      </c>
      <c r="D5465" s="5">
        <v>5565000</v>
      </c>
      <c r="E5465" s="5">
        <v>0</v>
      </c>
      <c r="F5465" s="5">
        <f t="shared" si="708"/>
        <v>2714858400</v>
      </c>
      <c r="H5465" s="25" t="str">
        <f t="shared" si="702"/>
        <v>08</v>
      </c>
      <c r="I5465" s="25" t="str">
        <f t="shared" si="703"/>
        <v>11</v>
      </c>
      <c r="J5465" s="25" t="str">
        <f t="shared" si="704"/>
        <v>2018</v>
      </c>
      <c r="K5465" s="25" t="str">
        <f t="shared" si="705"/>
        <v>1</v>
      </c>
      <c r="L5465" s="25" t="str">
        <f t="shared" si="706"/>
        <v>301514</v>
      </c>
      <c r="M5465" s="25" t="str">
        <f t="shared" si="707"/>
        <v>PS REBO</v>
      </c>
    </row>
    <row r="5466" spans="2:13" x14ac:dyDescent="0.25">
      <c r="B5466" s="56">
        <v>43415</v>
      </c>
      <c r="C5466" s="4" t="s">
        <v>3018</v>
      </c>
      <c r="D5466" s="5">
        <v>885000</v>
      </c>
      <c r="E5466" s="5">
        <v>0</v>
      </c>
      <c r="F5466" s="5">
        <f t="shared" si="708"/>
        <v>2715743400</v>
      </c>
      <c r="H5466" s="25" t="str">
        <f t="shared" si="702"/>
        <v>08</v>
      </c>
      <c r="I5466" s="25" t="str">
        <f t="shared" si="703"/>
        <v>11</v>
      </c>
      <c r="J5466" s="25" t="str">
        <f t="shared" si="704"/>
        <v>2018</v>
      </c>
      <c r="K5466" s="25" t="str">
        <f t="shared" si="705"/>
        <v>1</v>
      </c>
      <c r="L5466" s="25" t="str">
        <f t="shared" si="706"/>
        <v>301508</v>
      </c>
      <c r="M5466" s="25" t="str">
        <f t="shared" si="707"/>
        <v>AMPERA 1</v>
      </c>
    </row>
    <row r="5467" spans="2:13" x14ac:dyDescent="0.25">
      <c r="B5467" s="56">
        <v>43415</v>
      </c>
      <c r="C5467" s="4" t="s">
        <v>2998</v>
      </c>
      <c r="D5467" s="5">
        <v>225000</v>
      </c>
      <c r="E5467" s="5">
        <v>0</v>
      </c>
      <c r="F5467" s="5">
        <f t="shared" si="708"/>
        <v>2715968400</v>
      </c>
      <c r="H5467" s="25" t="str">
        <f t="shared" si="702"/>
        <v>08</v>
      </c>
      <c r="I5467" s="25" t="str">
        <f t="shared" si="703"/>
        <v>11</v>
      </c>
      <c r="J5467" s="25" t="str">
        <f t="shared" si="704"/>
        <v>2018</v>
      </c>
      <c r="K5467" s="25" t="str">
        <f t="shared" si="705"/>
        <v>3</v>
      </c>
      <c r="L5467" s="25" t="str">
        <f t="shared" si="706"/>
        <v>301503</v>
      </c>
      <c r="M5467" s="25" t="str">
        <f t="shared" si="707"/>
        <v>CIPUTAT 1</v>
      </c>
    </row>
    <row r="5468" spans="2:13" x14ac:dyDescent="0.25">
      <c r="B5468" s="56">
        <v>43415</v>
      </c>
      <c r="C5468" s="4" t="s">
        <v>2996</v>
      </c>
      <c r="D5468" s="5">
        <v>382500</v>
      </c>
      <c r="E5468" s="5">
        <v>0</v>
      </c>
      <c r="F5468" s="5">
        <f t="shared" si="708"/>
        <v>2716350900</v>
      </c>
      <c r="H5468" s="25" t="str">
        <f t="shared" si="702"/>
        <v>08</v>
      </c>
      <c r="I5468" s="25" t="str">
        <f t="shared" si="703"/>
        <v>11</v>
      </c>
      <c r="J5468" s="25" t="str">
        <f t="shared" si="704"/>
        <v>2018</v>
      </c>
      <c r="K5468" s="25" t="str">
        <f t="shared" si="705"/>
        <v>3</v>
      </c>
      <c r="L5468" s="25" t="str">
        <f t="shared" si="706"/>
        <v>301506</v>
      </c>
      <c r="M5468" s="25" t="str">
        <f t="shared" si="707"/>
        <v>FATMAWATI 1</v>
      </c>
    </row>
    <row r="5469" spans="2:13" x14ac:dyDescent="0.25">
      <c r="B5469" s="56">
        <v>43415</v>
      </c>
      <c r="C5469" s="4" t="s">
        <v>3019</v>
      </c>
      <c r="D5469" s="5">
        <v>1770000</v>
      </c>
      <c r="E5469" s="5">
        <v>0</v>
      </c>
      <c r="F5469" s="5">
        <f t="shared" si="708"/>
        <v>2718120900</v>
      </c>
      <c r="H5469" s="25" t="str">
        <f t="shared" si="702"/>
        <v>08</v>
      </c>
      <c r="I5469" s="25" t="str">
        <f t="shared" si="703"/>
        <v>11</v>
      </c>
      <c r="J5469" s="25" t="str">
        <f t="shared" si="704"/>
        <v>2018</v>
      </c>
      <c r="K5469" s="25" t="str">
        <f t="shared" si="705"/>
        <v>2</v>
      </c>
      <c r="L5469" s="25" t="str">
        <f t="shared" si="706"/>
        <v>301507</v>
      </c>
      <c r="M5469" s="25" t="str">
        <f t="shared" si="707"/>
        <v>AMPERA 2</v>
      </c>
    </row>
    <row r="5470" spans="2:13" x14ac:dyDescent="0.25">
      <c r="B5470" s="56">
        <v>43415</v>
      </c>
      <c r="C5470" s="4" t="s">
        <v>3020</v>
      </c>
      <c r="D5470" s="5">
        <v>752500</v>
      </c>
      <c r="E5470" s="5">
        <v>0</v>
      </c>
      <c r="F5470" s="5">
        <f t="shared" si="708"/>
        <v>2718873400</v>
      </c>
      <c r="H5470" s="25" t="str">
        <f t="shared" si="702"/>
        <v>08</v>
      </c>
      <c r="I5470" s="25" t="str">
        <f t="shared" si="703"/>
        <v>11</v>
      </c>
      <c r="J5470" s="25" t="str">
        <f t="shared" si="704"/>
        <v>2018</v>
      </c>
      <c r="K5470" s="25" t="str">
        <f t="shared" si="705"/>
        <v>2</v>
      </c>
      <c r="L5470" s="25" t="str">
        <f t="shared" si="706"/>
        <v>301515</v>
      </c>
      <c r="M5470" s="25" t="str">
        <f t="shared" si="707"/>
        <v>DUKUH 1</v>
      </c>
    </row>
    <row r="5471" spans="2:13" x14ac:dyDescent="0.25">
      <c r="B5471" s="56">
        <v>43415</v>
      </c>
      <c r="C5471" s="4" t="s">
        <v>3021</v>
      </c>
      <c r="D5471" s="5">
        <v>480000</v>
      </c>
      <c r="E5471" s="5">
        <v>0</v>
      </c>
      <c r="F5471" s="5">
        <f t="shared" si="708"/>
        <v>2719353400</v>
      </c>
      <c r="H5471" s="25" t="str">
        <f t="shared" si="702"/>
        <v>08</v>
      </c>
      <c r="I5471" s="25" t="str">
        <f t="shared" si="703"/>
        <v>11</v>
      </c>
      <c r="J5471" s="25" t="str">
        <f t="shared" si="704"/>
        <v>2018</v>
      </c>
      <c r="K5471" s="25" t="str">
        <f t="shared" si="705"/>
        <v>2</v>
      </c>
      <c r="L5471" s="25" t="str">
        <f t="shared" si="706"/>
        <v>301511</v>
      </c>
      <c r="M5471" s="25" t="str">
        <f t="shared" si="707"/>
        <v>GEDONG 2</v>
      </c>
    </row>
    <row r="5472" spans="2:13" x14ac:dyDescent="0.25">
      <c r="B5472" s="56">
        <v>43415</v>
      </c>
      <c r="C5472" s="4" t="s">
        <v>3022</v>
      </c>
      <c r="D5472" s="5">
        <v>1290000</v>
      </c>
      <c r="E5472" s="5">
        <v>0</v>
      </c>
      <c r="F5472" s="5">
        <f t="shared" si="708"/>
        <v>2720643400</v>
      </c>
      <c r="H5472" s="25" t="str">
        <f t="shared" si="702"/>
        <v>08</v>
      </c>
      <c r="I5472" s="25" t="str">
        <f t="shared" si="703"/>
        <v>11</v>
      </c>
      <c r="J5472" s="25" t="str">
        <f t="shared" si="704"/>
        <v>2018</v>
      </c>
      <c r="K5472" s="25" t="str">
        <f t="shared" si="705"/>
        <v>1</v>
      </c>
      <c r="L5472" s="25" t="str">
        <f t="shared" si="706"/>
        <v>301507</v>
      </c>
      <c r="M5472" s="25" t="str">
        <f t="shared" si="707"/>
        <v>AMPERA 2</v>
      </c>
    </row>
    <row r="5473" spans="2:13" x14ac:dyDescent="0.25">
      <c r="B5473" s="56">
        <v>43415</v>
      </c>
      <c r="C5473" s="4" t="s">
        <v>2994</v>
      </c>
      <c r="D5473" s="5">
        <v>420000</v>
      </c>
      <c r="E5473" s="5">
        <v>0</v>
      </c>
      <c r="F5473" s="5">
        <f t="shared" si="708"/>
        <v>2721063400</v>
      </c>
      <c r="H5473" s="25" t="str">
        <f t="shared" si="702"/>
        <v>08</v>
      </c>
      <c r="I5473" s="25" t="str">
        <f t="shared" si="703"/>
        <v>11</v>
      </c>
      <c r="J5473" s="25" t="str">
        <f t="shared" si="704"/>
        <v>2018</v>
      </c>
      <c r="K5473" s="25" t="str">
        <f t="shared" si="705"/>
        <v>3</v>
      </c>
      <c r="L5473" s="25" t="str">
        <f t="shared" si="706"/>
        <v>301504</v>
      </c>
      <c r="M5473" s="25" t="str">
        <f t="shared" si="707"/>
        <v>PD PINANG</v>
      </c>
    </row>
    <row r="5474" spans="2:13" x14ac:dyDescent="0.25">
      <c r="B5474" s="56">
        <v>43415</v>
      </c>
      <c r="C5474" s="4" t="s">
        <v>2997</v>
      </c>
      <c r="D5474" s="5">
        <v>150000</v>
      </c>
      <c r="E5474" s="5">
        <v>0</v>
      </c>
      <c r="F5474" s="5">
        <f t="shared" si="708"/>
        <v>2721213400</v>
      </c>
      <c r="H5474" s="25" t="str">
        <f t="shared" si="702"/>
        <v>08</v>
      </c>
      <c r="I5474" s="25" t="str">
        <f t="shared" si="703"/>
        <v>11</v>
      </c>
      <c r="J5474" s="25" t="str">
        <f t="shared" si="704"/>
        <v>2018</v>
      </c>
      <c r="K5474" s="25" t="str">
        <f t="shared" si="705"/>
        <v>3</v>
      </c>
      <c r="L5474" s="25" t="str">
        <f t="shared" si="706"/>
        <v>301507</v>
      </c>
      <c r="M5474" s="25" t="str">
        <f t="shared" si="707"/>
        <v>AMPERA 2</v>
      </c>
    </row>
    <row r="5475" spans="2:13" x14ac:dyDescent="0.25">
      <c r="B5475" s="56">
        <v>43415</v>
      </c>
      <c r="C5475" s="4" t="s">
        <v>3023</v>
      </c>
      <c r="D5475" s="5">
        <v>135000</v>
      </c>
      <c r="E5475" s="5">
        <v>0</v>
      </c>
      <c r="F5475" s="5">
        <f t="shared" si="708"/>
        <v>2721348400</v>
      </c>
      <c r="H5475" s="25" t="str">
        <f t="shared" si="702"/>
        <v>08</v>
      </c>
      <c r="I5475" s="25" t="str">
        <f t="shared" si="703"/>
        <v>11</v>
      </c>
      <c r="J5475" s="25" t="str">
        <f t="shared" si="704"/>
        <v>2018</v>
      </c>
      <c r="K5475" s="25" t="str">
        <f t="shared" si="705"/>
        <v>1</v>
      </c>
      <c r="L5475" s="25" t="str">
        <f t="shared" si="706"/>
        <v>301534</v>
      </c>
      <c r="M5475" s="25" t="str">
        <f t="shared" si="707"/>
        <v>LT AGUNG 3</v>
      </c>
    </row>
    <row r="5476" spans="2:13" x14ac:dyDescent="0.25">
      <c r="B5476" s="56">
        <v>43415</v>
      </c>
      <c r="C5476" s="4" t="s">
        <v>3024</v>
      </c>
      <c r="D5476" s="5">
        <v>510000</v>
      </c>
      <c r="E5476" s="5">
        <v>0</v>
      </c>
      <c r="F5476" s="5">
        <f t="shared" si="708"/>
        <v>2721858400</v>
      </c>
      <c r="H5476" s="25" t="str">
        <f t="shared" si="702"/>
        <v>08</v>
      </c>
      <c r="I5476" s="25" t="str">
        <f t="shared" si="703"/>
        <v>11</v>
      </c>
      <c r="J5476" s="25" t="str">
        <f t="shared" si="704"/>
        <v>2018</v>
      </c>
      <c r="K5476" s="25" t="str">
        <f t="shared" si="705"/>
        <v>3</v>
      </c>
      <c r="L5476" s="25" t="str">
        <f t="shared" si="706"/>
        <v>301514</v>
      </c>
      <c r="M5476" s="25" t="str">
        <f t="shared" si="707"/>
        <v>PS REBO</v>
      </c>
    </row>
    <row r="5477" spans="2:13" x14ac:dyDescent="0.25">
      <c r="B5477" s="56">
        <v>43415</v>
      </c>
      <c r="C5477" s="4" t="s">
        <v>3025</v>
      </c>
      <c r="D5477" s="5">
        <v>107500</v>
      </c>
      <c r="E5477" s="5">
        <v>0</v>
      </c>
      <c r="F5477" s="5">
        <f t="shared" si="708"/>
        <v>2721965900</v>
      </c>
      <c r="H5477" s="25" t="str">
        <f t="shared" si="702"/>
        <v>08</v>
      </c>
      <c r="I5477" s="25" t="str">
        <f t="shared" si="703"/>
        <v>11</v>
      </c>
      <c r="J5477" s="25" t="str">
        <f t="shared" si="704"/>
        <v>2018</v>
      </c>
      <c r="K5477" s="25" t="str">
        <f t="shared" si="705"/>
        <v>3</v>
      </c>
      <c r="L5477" s="25" t="str">
        <f t="shared" si="706"/>
        <v>301515</v>
      </c>
      <c r="M5477" s="25" t="str">
        <f t="shared" si="707"/>
        <v>DUKUH 1</v>
      </c>
    </row>
    <row r="5478" spans="2:13" x14ac:dyDescent="0.25">
      <c r="B5478" s="56">
        <v>43415</v>
      </c>
      <c r="C5478" s="4" t="s">
        <v>3026</v>
      </c>
      <c r="D5478" s="5">
        <v>825000</v>
      </c>
      <c r="E5478" s="5">
        <v>0</v>
      </c>
      <c r="F5478" s="5">
        <f t="shared" si="708"/>
        <v>2722790900</v>
      </c>
      <c r="H5478" s="25" t="str">
        <f t="shared" si="702"/>
        <v>08</v>
      </c>
      <c r="I5478" s="25" t="str">
        <f t="shared" si="703"/>
        <v>11</v>
      </c>
      <c r="J5478" s="25" t="str">
        <f t="shared" si="704"/>
        <v>2018</v>
      </c>
      <c r="K5478" s="25" t="str">
        <f t="shared" si="705"/>
        <v>2</v>
      </c>
      <c r="L5478" s="25" t="str">
        <f t="shared" si="706"/>
        <v>301503</v>
      </c>
      <c r="M5478" s="25" t="str">
        <f t="shared" si="707"/>
        <v>CIPUTAT 1</v>
      </c>
    </row>
    <row r="5479" spans="2:13" x14ac:dyDescent="0.25">
      <c r="B5479" s="56">
        <v>43415</v>
      </c>
      <c r="C5479" s="4" t="s">
        <v>3027</v>
      </c>
      <c r="D5479" s="5">
        <v>2092500</v>
      </c>
      <c r="E5479" s="5">
        <v>0</v>
      </c>
      <c r="F5479" s="5">
        <f t="shared" si="708"/>
        <v>2724883400</v>
      </c>
      <c r="H5479" s="25" t="str">
        <f t="shared" si="702"/>
        <v>08</v>
      </c>
      <c r="I5479" s="25" t="str">
        <f t="shared" si="703"/>
        <v>11</v>
      </c>
      <c r="J5479" s="25" t="str">
        <f t="shared" si="704"/>
        <v>2018</v>
      </c>
      <c r="K5479" s="25" t="str">
        <f t="shared" si="705"/>
        <v>2</v>
      </c>
      <c r="L5479" s="25" t="str">
        <f t="shared" si="706"/>
        <v>301510</v>
      </c>
      <c r="M5479" s="25" t="str">
        <f t="shared" si="707"/>
        <v>LT AGUNG 1</v>
      </c>
    </row>
    <row r="5480" spans="2:13" x14ac:dyDescent="0.25">
      <c r="B5480" s="56">
        <v>43415</v>
      </c>
      <c r="C5480" s="4" t="s">
        <v>3020</v>
      </c>
      <c r="D5480" s="5">
        <v>1717500</v>
      </c>
      <c r="E5480" s="5">
        <v>0</v>
      </c>
      <c r="F5480" s="5">
        <f t="shared" si="708"/>
        <v>2726600900</v>
      </c>
      <c r="H5480" s="25" t="str">
        <f t="shared" si="702"/>
        <v>08</v>
      </c>
      <c r="I5480" s="25" t="str">
        <f t="shared" si="703"/>
        <v>11</v>
      </c>
      <c r="J5480" s="25" t="str">
        <f t="shared" si="704"/>
        <v>2018</v>
      </c>
      <c r="K5480" s="25" t="str">
        <f t="shared" si="705"/>
        <v>2</v>
      </c>
      <c r="L5480" s="25" t="str">
        <f t="shared" si="706"/>
        <v>301515</v>
      </c>
      <c r="M5480" s="25" t="str">
        <f t="shared" si="707"/>
        <v>DUKUH 1</v>
      </c>
    </row>
    <row r="5481" spans="2:13" x14ac:dyDescent="0.25">
      <c r="B5481" s="56">
        <v>43415</v>
      </c>
      <c r="C5481" s="4" t="s">
        <v>3028</v>
      </c>
      <c r="D5481" s="5">
        <v>382500</v>
      </c>
      <c r="E5481" s="5">
        <v>0</v>
      </c>
      <c r="F5481" s="5">
        <f t="shared" si="708"/>
        <v>2726983400</v>
      </c>
      <c r="H5481" s="25" t="str">
        <f t="shared" si="702"/>
        <v>08</v>
      </c>
      <c r="I5481" s="25" t="str">
        <f t="shared" si="703"/>
        <v>11</v>
      </c>
      <c r="J5481" s="25" t="str">
        <f t="shared" si="704"/>
        <v>2018</v>
      </c>
      <c r="K5481" s="25" t="str">
        <f t="shared" si="705"/>
        <v>2</v>
      </c>
      <c r="L5481" s="25" t="str">
        <f t="shared" si="706"/>
        <v>301513</v>
      </c>
      <c r="M5481" s="25" t="str">
        <f t="shared" si="707"/>
        <v>KP RAMBUTAN</v>
      </c>
    </row>
    <row r="5482" spans="2:13" x14ac:dyDescent="0.25">
      <c r="B5482" s="56">
        <v>43415</v>
      </c>
      <c r="C5482" s="4" t="s">
        <v>3016</v>
      </c>
      <c r="D5482" s="5">
        <v>387000</v>
      </c>
      <c r="E5482" s="5">
        <v>0</v>
      </c>
      <c r="F5482" s="5">
        <f t="shared" si="708"/>
        <v>2727370400</v>
      </c>
      <c r="H5482" s="25" t="str">
        <f t="shared" si="702"/>
        <v>08</v>
      </c>
      <c r="I5482" s="25" t="str">
        <f t="shared" si="703"/>
        <v>11</v>
      </c>
      <c r="J5482" s="25" t="str">
        <f t="shared" si="704"/>
        <v>2018</v>
      </c>
      <c r="K5482" s="25" t="str">
        <f t="shared" si="705"/>
        <v>1</v>
      </c>
      <c r="L5482" s="25" t="str">
        <f t="shared" si="706"/>
        <v>301516</v>
      </c>
      <c r="M5482" s="25" t="str">
        <f t="shared" si="707"/>
        <v>DUKUH 3</v>
      </c>
    </row>
    <row r="5483" spans="2:13" x14ac:dyDescent="0.25">
      <c r="B5483" s="56">
        <v>43415</v>
      </c>
      <c r="C5483" s="4" t="s">
        <v>3029</v>
      </c>
      <c r="D5483" s="5">
        <v>150500</v>
      </c>
      <c r="E5483" s="5">
        <v>0</v>
      </c>
      <c r="F5483" s="5">
        <f t="shared" si="708"/>
        <v>2727520900</v>
      </c>
      <c r="H5483" s="25" t="str">
        <f t="shared" si="702"/>
        <v>08</v>
      </c>
      <c r="I5483" s="25" t="str">
        <f t="shared" si="703"/>
        <v>11</v>
      </c>
      <c r="J5483" s="25" t="str">
        <f t="shared" si="704"/>
        <v>2018</v>
      </c>
      <c r="K5483" s="25" t="str">
        <f t="shared" si="705"/>
        <v>3</v>
      </c>
      <c r="L5483" s="25" t="str">
        <f t="shared" si="706"/>
        <v>301516</v>
      </c>
      <c r="M5483" s="25" t="str">
        <f t="shared" si="707"/>
        <v>DUKUH 3</v>
      </c>
    </row>
    <row r="5484" spans="2:13" x14ac:dyDescent="0.25">
      <c r="B5484" s="56">
        <v>43415</v>
      </c>
      <c r="C5484" s="4" t="s">
        <v>3030</v>
      </c>
      <c r="D5484" s="5">
        <v>660000</v>
      </c>
      <c r="E5484" s="5">
        <v>0</v>
      </c>
      <c r="F5484" s="5">
        <f t="shared" si="708"/>
        <v>2728180900</v>
      </c>
      <c r="H5484" s="25" t="str">
        <f t="shared" si="702"/>
        <v>08</v>
      </c>
      <c r="I5484" s="25" t="str">
        <f t="shared" si="703"/>
        <v>11</v>
      </c>
      <c r="J5484" s="25" t="str">
        <f t="shared" si="704"/>
        <v>2018</v>
      </c>
      <c r="K5484" s="25" t="str">
        <f t="shared" si="705"/>
        <v>2</v>
      </c>
      <c r="L5484" s="25" t="str">
        <f t="shared" si="706"/>
        <v>301534</v>
      </c>
      <c r="M5484" s="25" t="str">
        <f t="shared" si="707"/>
        <v>LT AGUNG 3</v>
      </c>
    </row>
    <row r="5485" spans="2:13" x14ac:dyDescent="0.25">
      <c r="B5485" s="56">
        <v>43415</v>
      </c>
      <c r="C5485" s="4" t="s">
        <v>3031</v>
      </c>
      <c r="D5485" s="5">
        <v>709500</v>
      </c>
      <c r="E5485" s="5">
        <v>0</v>
      </c>
      <c r="F5485" s="5">
        <f t="shared" si="708"/>
        <v>2728890400</v>
      </c>
      <c r="H5485" s="25" t="str">
        <f t="shared" si="702"/>
        <v>08</v>
      </c>
      <c r="I5485" s="25" t="str">
        <f t="shared" si="703"/>
        <v>11</v>
      </c>
      <c r="J5485" s="25" t="str">
        <f t="shared" si="704"/>
        <v>2018</v>
      </c>
      <c r="K5485" s="25" t="str">
        <f t="shared" si="705"/>
        <v>1</v>
      </c>
      <c r="L5485" s="25" t="str">
        <f t="shared" si="706"/>
        <v>301515</v>
      </c>
      <c r="M5485" s="25" t="str">
        <f t="shared" si="707"/>
        <v>DUKUH 1</v>
      </c>
    </row>
    <row r="5486" spans="2:13" x14ac:dyDescent="0.25">
      <c r="B5486" s="56">
        <v>43415</v>
      </c>
      <c r="C5486" s="4" t="s">
        <v>3032</v>
      </c>
      <c r="D5486" s="5">
        <v>1620000</v>
      </c>
      <c r="E5486" s="5">
        <v>0</v>
      </c>
      <c r="F5486" s="5">
        <f t="shared" si="708"/>
        <v>2730510400</v>
      </c>
      <c r="H5486" s="25" t="str">
        <f t="shared" si="702"/>
        <v>08</v>
      </c>
      <c r="I5486" s="25" t="str">
        <f t="shared" si="703"/>
        <v>11</v>
      </c>
      <c r="J5486" s="25" t="str">
        <f t="shared" si="704"/>
        <v>2018</v>
      </c>
      <c r="K5486" s="25" t="str">
        <f t="shared" si="705"/>
        <v>1</v>
      </c>
      <c r="L5486" s="25" t="str">
        <f t="shared" si="706"/>
        <v>301510</v>
      </c>
      <c r="M5486" s="25" t="str">
        <f t="shared" si="707"/>
        <v>LT AGUNG 1</v>
      </c>
    </row>
    <row r="5487" spans="2:13" x14ac:dyDescent="0.25">
      <c r="B5487" s="56">
        <v>43415</v>
      </c>
      <c r="C5487" s="4" t="s">
        <v>3033</v>
      </c>
      <c r="D5487" s="5">
        <v>1530000</v>
      </c>
      <c r="E5487" s="5">
        <v>0</v>
      </c>
      <c r="F5487" s="5">
        <f t="shared" si="708"/>
        <v>2732040400</v>
      </c>
      <c r="H5487" s="25" t="str">
        <f t="shared" si="702"/>
        <v>08</v>
      </c>
      <c r="I5487" s="25" t="str">
        <f t="shared" si="703"/>
        <v>11</v>
      </c>
      <c r="J5487" s="25" t="str">
        <f t="shared" si="704"/>
        <v>2018</v>
      </c>
      <c r="K5487" s="25" t="str">
        <f t="shared" si="705"/>
        <v>1</v>
      </c>
      <c r="L5487" s="25" t="str">
        <f t="shared" si="706"/>
        <v>301504</v>
      </c>
      <c r="M5487" s="25" t="str">
        <f t="shared" si="707"/>
        <v>PD PINANG</v>
      </c>
    </row>
    <row r="5488" spans="2:13" x14ac:dyDescent="0.25">
      <c r="B5488" s="56">
        <v>43415</v>
      </c>
      <c r="C5488" s="4" t="s">
        <v>2995</v>
      </c>
      <c r="D5488" s="5">
        <v>622500</v>
      </c>
      <c r="E5488" s="5">
        <v>0</v>
      </c>
      <c r="F5488" s="5">
        <f t="shared" si="708"/>
        <v>2732662900</v>
      </c>
      <c r="H5488" s="25" t="str">
        <f t="shared" si="702"/>
        <v>08</v>
      </c>
      <c r="I5488" s="25" t="str">
        <f t="shared" si="703"/>
        <v>11</v>
      </c>
      <c r="J5488" s="25" t="str">
        <f t="shared" si="704"/>
        <v>2018</v>
      </c>
      <c r="K5488" s="25" t="str">
        <f t="shared" si="705"/>
        <v>3</v>
      </c>
      <c r="L5488" s="25" t="str">
        <f t="shared" si="706"/>
        <v>301508</v>
      </c>
      <c r="M5488" s="25" t="str">
        <f t="shared" si="707"/>
        <v>AMPERA 1</v>
      </c>
    </row>
    <row r="5489" spans="2:13" x14ac:dyDescent="0.25">
      <c r="B5489" s="56">
        <v>43415</v>
      </c>
      <c r="C5489" s="4" t="s">
        <v>2999</v>
      </c>
      <c r="D5489" s="5">
        <v>1755000</v>
      </c>
      <c r="E5489" s="5">
        <v>0</v>
      </c>
      <c r="F5489" s="5">
        <f t="shared" si="708"/>
        <v>2734417900</v>
      </c>
      <c r="H5489" s="25" t="str">
        <f t="shared" si="702"/>
        <v>08</v>
      </c>
      <c r="I5489" s="25" t="str">
        <f t="shared" si="703"/>
        <v>11</v>
      </c>
      <c r="J5489" s="25" t="str">
        <f t="shared" si="704"/>
        <v>2018</v>
      </c>
      <c r="K5489" s="25" t="str">
        <f t="shared" si="705"/>
        <v>2</v>
      </c>
      <c r="L5489" s="25" t="str">
        <f t="shared" si="706"/>
        <v>301516</v>
      </c>
      <c r="M5489" s="25" t="str">
        <f t="shared" si="707"/>
        <v>DUKUH 3</v>
      </c>
    </row>
    <row r="5490" spans="2:13" x14ac:dyDescent="0.25">
      <c r="B5490" s="56">
        <v>43415</v>
      </c>
      <c r="C5490" s="4" t="s">
        <v>3031</v>
      </c>
      <c r="D5490" s="5">
        <v>1147500</v>
      </c>
      <c r="E5490" s="5">
        <v>0</v>
      </c>
      <c r="F5490" s="5">
        <f t="shared" si="708"/>
        <v>2735565400</v>
      </c>
      <c r="H5490" s="25" t="str">
        <f t="shared" si="702"/>
        <v>08</v>
      </c>
      <c r="I5490" s="25" t="str">
        <f t="shared" si="703"/>
        <v>11</v>
      </c>
      <c r="J5490" s="25" t="str">
        <f t="shared" si="704"/>
        <v>2018</v>
      </c>
      <c r="K5490" s="25" t="str">
        <f t="shared" si="705"/>
        <v>1</v>
      </c>
      <c r="L5490" s="25" t="str">
        <f t="shared" si="706"/>
        <v>301515</v>
      </c>
      <c r="M5490" s="25" t="str">
        <f t="shared" si="707"/>
        <v>DUKUH 1</v>
      </c>
    </row>
    <row r="5491" spans="2:13" x14ac:dyDescent="0.25">
      <c r="B5491" s="56">
        <v>43415</v>
      </c>
      <c r="C5491" s="4" t="s">
        <v>3034</v>
      </c>
      <c r="D5491" s="5">
        <v>390000</v>
      </c>
      <c r="E5491" s="5">
        <v>0</v>
      </c>
      <c r="F5491" s="5">
        <f t="shared" si="708"/>
        <v>2735955400</v>
      </c>
      <c r="H5491" s="25" t="str">
        <f t="shared" si="702"/>
        <v>08</v>
      </c>
      <c r="I5491" s="25" t="str">
        <f t="shared" si="703"/>
        <v>11</v>
      </c>
      <c r="J5491" s="25" t="str">
        <f t="shared" si="704"/>
        <v>2018</v>
      </c>
      <c r="K5491" s="25" t="str">
        <f t="shared" si="705"/>
        <v>3</v>
      </c>
      <c r="L5491" s="25" t="str">
        <f t="shared" si="706"/>
        <v>301509</v>
      </c>
      <c r="M5491" s="25" t="str">
        <f t="shared" si="707"/>
        <v>LT AGUNG 2</v>
      </c>
    </row>
    <row r="5492" spans="2:13" x14ac:dyDescent="0.25">
      <c r="B5492" s="56">
        <v>43415</v>
      </c>
      <c r="C5492" s="4" t="s">
        <v>3035</v>
      </c>
      <c r="D5492" s="5">
        <v>2715000</v>
      </c>
      <c r="E5492" s="5">
        <v>0</v>
      </c>
      <c r="F5492" s="5">
        <f t="shared" si="708"/>
        <v>2738670400</v>
      </c>
      <c r="H5492" s="25" t="str">
        <f t="shared" si="702"/>
        <v>08</v>
      </c>
      <c r="I5492" s="25" t="str">
        <f t="shared" si="703"/>
        <v>11</v>
      </c>
      <c r="J5492" s="25" t="str">
        <f t="shared" si="704"/>
        <v>2018</v>
      </c>
      <c r="K5492" s="25" t="str">
        <f t="shared" si="705"/>
        <v>2</v>
      </c>
      <c r="L5492" s="25" t="str">
        <f t="shared" si="706"/>
        <v>301508</v>
      </c>
      <c r="M5492" s="25" t="str">
        <f t="shared" si="707"/>
        <v>AMPERA 1</v>
      </c>
    </row>
    <row r="5493" spans="2:13" x14ac:dyDescent="0.25">
      <c r="B5493" s="56">
        <v>43415</v>
      </c>
      <c r="C5493" s="4" t="s">
        <v>3036</v>
      </c>
      <c r="D5493" s="5">
        <v>3465000</v>
      </c>
      <c r="E5493" s="5">
        <v>0</v>
      </c>
      <c r="F5493" s="5">
        <f t="shared" si="708"/>
        <v>2742135400</v>
      </c>
      <c r="H5493" s="25" t="str">
        <f t="shared" si="702"/>
        <v>08</v>
      </c>
      <c r="I5493" s="25" t="str">
        <f t="shared" si="703"/>
        <v>11</v>
      </c>
      <c r="J5493" s="25" t="str">
        <f t="shared" si="704"/>
        <v>2018</v>
      </c>
      <c r="K5493" s="25" t="str">
        <f t="shared" si="705"/>
        <v>2</v>
      </c>
      <c r="L5493" s="25" t="str">
        <f t="shared" si="706"/>
        <v>301509</v>
      </c>
      <c r="M5493" s="25" t="str">
        <f t="shared" si="707"/>
        <v>LT AGUNG 2</v>
      </c>
    </row>
    <row r="5494" spans="2:13" x14ac:dyDescent="0.25">
      <c r="B5494" s="56">
        <v>43415</v>
      </c>
      <c r="C5494" s="4" t="s">
        <v>3029</v>
      </c>
      <c r="D5494" s="5">
        <v>330000</v>
      </c>
      <c r="E5494" s="5">
        <v>0</v>
      </c>
      <c r="F5494" s="5">
        <f t="shared" si="708"/>
        <v>2742465400</v>
      </c>
      <c r="H5494" s="25" t="str">
        <f t="shared" si="702"/>
        <v>08</v>
      </c>
      <c r="I5494" s="25" t="str">
        <f t="shared" si="703"/>
        <v>11</v>
      </c>
      <c r="J5494" s="25" t="str">
        <f t="shared" si="704"/>
        <v>2018</v>
      </c>
      <c r="K5494" s="25" t="str">
        <f t="shared" si="705"/>
        <v>3</v>
      </c>
      <c r="L5494" s="25" t="str">
        <f t="shared" si="706"/>
        <v>301516</v>
      </c>
      <c r="M5494" s="25" t="str">
        <f t="shared" si="707"/>
        <v>DUKUH 3</v>
      </c>
    </row>
    <row r="5495" spans="2:13" x14ac:dyDescent="0.25">
      <c r="B5495" s="56">
        <v>43415</v>
      </c>
      <c r="C5495" s="4" t="s">
        <v>3025</v>
      </c>
      <c r="D5495" s="5">
        <v>255000</v>
      </c>
      <c r="E5495" s="5">
        <v>0</v>
      </c>
      <c r="F5495" s="5">
        <f t="shared" si="708"/>
        <v>2742720400</v>
      </c>
      <c r="H5495" s="25" t="str">
        <f t="shared" si="702"/>
        <v>08</v>
      </c>
      <c r="I5495" s="25" t="str">
        <f t="shared" si="703"/>
        <v>11</v>
      </c>
      <c r="J5495" s="25" t="str">
        <f t="shared" si="704"/>
        <v>2018</v>
      </c>
      <c r="K5495" s="25" t="str">
        <f t="shared" si="705"/>
        <v>3</v>
      </c>
      <c r="L5495" s="25" t="str">
        <f t="shared" si="706"/>
        <v>301515</v>
      </c>
      <c r="M5495" s="25" t="str">
        <f t="shared" si="707"/>
        <v>DUKUH 1</v>
      </c>
    </row>
    <row r="5496" spans="2:13" x14ac:dyDescent="0.25">
      <c r="B5496" s="56">
        <v>43415</v>
      </c>
      <c r="C5496" s="4" t="s">
        <v>3037</v>
      </c>
      <c r="D5496" s="5">
        <v>135000</v>
      </c>
      <c r="E5496" s="5">
        <v>0</v>
      </c>
      <c r="F5496" s="5">
        <f t="shared" si="708"/>
        <v>2742855400</v>
      </c>
      <c r="H5496" s="25" t="str">
        <f t="shared" si="702"/>
        <v>08</v>
      </c>
      <c r="I5496" s="25" t="str">
        <f t="shared" si="703"/>
        <v>11</v>
      </c>
      <c r="J5496" s="25" t="str">
        <f t="shared" si="704"/>
        <v>2018</v>
      </c>
      <c r="K5496" s="25" t="str">
        <f t="shared" si="705"/>
        <v>3</v>
      </c>
      <c r="L5496" s="25" t="str">
        <f t="shared" si="706"/>
        <v>301511</v>
      </c>
      <c r="M5496" s="25" t="str">
        <f t="shared" si="707"/>
        <v>GEDONG 2</v>
      </c>
    </row>
    <row r="5497" spans="2:13" x14ac:dyDescent="0.25">
      <c r="B5497" s="56">
        <v>43415</v>
      </c>
      <c r="C5497" s="4" t="s">
        <v>3038</v>
      </c>
      <c r="D5497" s="5">
        <v>315000</v>
      </c>
      <c r="E5497" s="5">
        <v>0</v>
      </c>
      <c r="F5497" s="5">
        <f t="shared" si="708"/>
        <v>2743170400</v>
      </c>
      <c r="H5497" s="25" t="str">
        <f t="shared" si="702"/>
        <v>09</v>
      </c>
      <c r="I5497" s="25" t="str">
        <f t="shared" si="703"/>
        <v>11</v>
      </c>
      <c r="J5497" s="25" t="str">
        <f t="shared" si="704"/>
        <v>2018</v>
      </c>
      <c r="K5497" s="25" t="str">
        <f t="shared" si="705"/>
        <v>3</v>
      </c>
      <c r="L5497" s="25" t="str">
        <f t="shared" si="706"/>
        <v>301503</v>
      </c>
      <c r="M5497" s="25" t="str">
        <f t="shared" si="707"/>
        <v>CIPUTAT 1</v>
      </c>
    </row>
    <row r="5498" spans="2:13" x14ac:dyDescent="0.25">
      <c r="B5498" s="56">
        <v>43415</v>
      </c>
      <c r="C5498" s="4" t="s">
        <v>3039</v>
      </c>
      <c r="D5498" s="5">
        <v>532500</v>
      </c>
      <c r="E5498" s="5">
        <v>0</v>
      </c>
      <c r="F5498" s="5">
        <f t="shared" si="708"/>
        <v>2743702900</v>
      </c>
      <c r="H5498" s="25" t="str">
        <f t="shared" si="702"/>
        <v>09</v>
      </c>
      <c r="I5498" s="25" t="str">
        <f t="shared" si="703"/>
        <v>11</v>
      </c>
      <c r="J5498" s="25" t="str">
        <f t="shared" si="704"/>
        <v>2018</v>
      </c>
      <c r="K5498" s="25" t="str">
        <f t="shared" si="705"/>
        <v>3</v>
      </c>
      <c r="L5498" s="25" t="str">
        <f t="shared" si="706"/>
        <v>301515</v>
      </c>
      <c r="M5498" s="25" t="str">
        <f t="shared" si="707"/>
        <v>DUKUH 1</v>
      </c>
    </row>
    <row r="5499" spans="2:13" x14ac:dyDescent="0.25">
      <c r="B5499" s="56">
        <v>43415</v>
      </c>
      <c r="C5499" s="4" t="s">
        <v>3040</v>
      </c>
      <c r="D5499" s="5">
        <v>585000</v>
      </c>
      <c r="E5499" s="5">
        <v>0</v>
      </c>
      <c r="F5499" s="5">
        <f t="shared" si="708"/>
        <v>2744287900</v>
      </c>
      <c r="H5499" s="25" t="str">
        <f t="shared" si="702"/>
        <v>09</v>
      </c>
      <c r="I5499" s="25" t="str">
        <f t="shared" si="703"/>
        <v>11</v>
      </c>
      <c r="J5499" s="25" t="str">
        <f t="shared" si="704"/>
        <v>2018</v>
      </c>
      <c r="K5499" s="25" t="str">
        <f t="shared" si="705"/>
        <v>3</v>
      </c>
      <c r="L5499" s="25" t="str">
        <f t="shared" si="706"/>
        <v>301510</v>
      </c>
      <c r="M5499" s="25" t="str">
        <f t="shared" si="707"/>
        <v>LT AGUNG 1</v>
      </c>
    </row>
    <row r="5500" spans="2:13" x14ac:dyDescent="0.25">
      <c r="B5500" s="56">
        <v>43415</v>
      </c>
      <c r="C5500" s="4" t="s">
        <v>3041</v>
      </c>
      <c r="D5500" s="5">
        <v>345000</v>
      </c>
      <c r="E5500" s="5">
        <v>0</v>
      </c>
      <c r="F5500" s="5">
        <f t="shared" si="708"/>
        <v>2744632900</v>
      </c>
      <c r="H5500" s="25" t="str">
        <f t="shared" si="702"/>
        <v>09</v>
      </c>
      <c r="I5500" s="25" t="str">
        <f t="shared" si="703"/>
        <v>11</v>
      </c>
      <c r="J5500" s="25" t="str">
        <f t="shared" si="704"/>
        <v>2018</v>
      </c>
      <c r="K5500" s="25" t="str">
        <f t="shared" si="705"/>
        <v>3</v>
      </c>
      <c r="L5500" s="25" t="str">
        <f t="shared" si="706"/>
        <v>301505</v>
      </c>
      <c r="M5500" s="25" t="str">
        <f t="shared" si="707"/>
        <v>FATMAWATI 2</v>
      </c>
    </row>
    <row r="5501" spans="2:13" x14ac:dyDescent="0.25">
      <c r="B5501" s="56">
        <v>43415</v>
      </c>
      <c r="C5501" s="4" t="s">
        <v>3042</v>
      </c>
      <c r="D5501" s="5">
        <v>301000</v>
      </c>
      <c r="E5501" s="5">
        <v>0</v>
      </c>
      <c r="F5501" s="5">
        <f t="shared" si="708"/>
        <v>2744933900</v>
      </c>
      <c r="H5501" s="25" t="str">
        <f t="shared" si="702"/>
        <v>09</v>
      </c>
      <c r="I5501" s="25" t="str">
        <f t="shared" si="703"/>
        <v>11</v>
      </c>
      <c r="J5501" s="25" t="str">
        <f t="shared" si="704"/>
        <v>2018</v>
      </c>
      <c r="K5501" s="25" t="str">
        <f t="shared" si="705"/>
        <v>1</v>
      </c>
      <c r="L5501" s="25" t="str">
        <f t="shared" si="706"/>
        <v>301516</v>
      </c>
      <c r="M5501" s="25" t="str">
        <f t="shared" si="707"/>
        <v>DUKUH 3</v>
      </c>
    </row>
    <row r="5502" spans="2:13" x14ac:dyDescent="0.25">
      <c r="B5502" s="56">
        <v>43415</v>
      </c>
      <c r="C5502" s="4" t="s">
        <v>3043</v>
      </c>
      <c r="D5502" s="5">
        <v>937500</v>
      </c>
      <c r="E5502" s="5">
        <v>0</v>
      </c>
      <c r="F5502" s="5">
        <f t="shared" si="708"/>
        <v>2745871400</v>
      </c>
      <c r="H5502" s="25" t="str">
        <f t="shared" si="702"/>
        <v>09</v>
      </c>
      <c r="I5502" s="25" t="str">
        <f t="shared" si="703"/>
        <v>11</v>
      </c>
      <c r="J5502" s="25" t="str">
        <f t="shared" si="704"/>
        <v>2018</v>
      </c>
      <c r="K5502" s="25" t="str">
        <f t="shared" si="705"/>
        <v>1</v>
      </c>
      <c r="L5502" s="25" t="str">
        <f t="shared" si="706"/>
        <v>301510</v>
      </c>
      <c r="M5502" s="25" t="str">
        <f t="shared" si="707"/>
        <v>LT AGUNG 1</v>
      </c>
    </row>
    <row r="5503" spans="2:13" x14ac:dyDescent="0.25">
      <c r="B5503" s="56">
        <v>43415</v>
      </c>
      <c r="C5503" s="4" t="s">
        <v>3044</v>
      </c>
      <c r="D5503" s="5">
        <v>645000</v>
      </c>
      <c r="E5503" s="5">
        <v>0</v>
      </c>
      <c r="F5503" s="5">
        <f t="shared" si="708"/>
        <v>2746516400</v>
      </c>
      <c r="H5503" s="25" t="str">
        <f t="shared" si="702"/>
        <v>09</v>
      </c>
      <c r="I5503" s="25" t="str">
        <f t="shared" si="703"/>
        <v>11</v>
      </c>
      <c r="J5503" s="25" t="str">
        <f t="shared" si="704"/>
        <v>2018</v>
      </c>
      <c r="K5503" s="25" t="str">
        <f t="shared" si="705"/>
        <v>2</v>
      </c>
      <c r="L5503" s="25" t="str">
        <f t="shared" si="706"/>
        <v>301507</v>
      </c>
      <c r="M5503" s="25" t="str">
        <f t="shared" si="707"/>
        <v>AMPERA 2</v>
      </c>
    </row>
    <row r="5504" spans="2:13" x14ac:dyDescent="0.25">
      <c r="B5504" s="56">
        <v>43415</v>
      </c>
      <c r="C5504" s="4" t="s">
        <v>3045</v>
      </c>
      <c r="D5504" s="5">
        <v>600000</v>
      </c>
      <c r="E5504" s="5">
        <v>0</v>
      </c>
      <c r="F5504" s="5">
        <f t="shared" si="708"/>
        <v>2747116400</v>
      </c>
      <c r="H5504" s="25" t="str">
        <f t="shared" si="702"/>
        <v>09</v>
      </c>
      <c r="I5504" s="25" t="str">
        <f t="shared" si="703"/>
        <v>11</v>
      </c>
      <c r="J5504" s="25" t="str">
        <f t="shared" si="704"/>
        <v>2018</v>
      </c>
      <c r="K5504" s="25" t="str">
        <f t="shared" si="705"/>
        <v>2</v>
      </c>
      <c r="L5504" s="25" t="str">
        <f t="shared" si="706"/>
        <v>301512</v>
      </c>
      <c r="M5504" s="25" t="str">
        <f t="shared" si="707"/>
        <v>GEDONG 1</v>
      </c>
    </row>
    <row r="5505" spans="2:13" x14ac:dyDescent="0.25">
      <c r="B5505" s="56">
        <v>43415</v>
      </c>
      <c r="C5505" s="4" t="s">
        <v>3046</v>
      </c>
      <c r="D5505" s="5">
        <v>645000</v>
      </c>
      <c r="E5505" s="5">
        <v>0</v>
      </c>
      <c r="F5505" s="5">
        <f t="shared" si="708"/>
        <v>2747761400</v>
      </c>
      <c r="H5505" s="25" t="str">
        <f t="shared" si="702"/>
        <v>09</v>
      </c>
      <c r="I5505" s="25" t="str">
        <f t="shared" si="703"/>
        <v>11</v>
      </c>
      <c r="J5505" s="25" t="str">
        <f t="shared" si="704"/>
        <v>2018</v>
      </c>
      <c r="K5505" s="25" t="str">
        <f t="shared" si="705"/>
        <v>3</v>
      </c>
      <c r="L5505" s="25" t="str">
        <f t="shared" si="706"/>
        <v>301508</v>
      </c>
      <c r="M5505" s="25" t="str">
        <f t="shared" si="707"/>
        <v>AMPERA 1</v>
      </c>
    </row>
    <row r="5506" spans="2:13" x14ac:dyDescent="0.25">
      <c r="B5506" s="56">
        <v>43415</v>
      </c>
      <c r="C5506" s="4" t="s">
        <v>3047</v>
      </c>
      <c r="D5506" s="5">
        <v>795000</v>
      </c>
      <c r="E5506" s="5">
        <v>0</v>
      </c>
      <c r="F5506" s="5">
        <f t="shared" si="708"/>
        <v>2748556400</v>
      </c>
      <c r="H5506" s="25" t="str">
        <f t="shared" si="702"/>
        <v>09</v>
      </c>
      <c r="I5506" s="25" t="str">
        <f t="shared" si="703"/>
        <v>11</v>
      </c>
      <c r="J5506" s="25" t="str">
        <f t="shared" si="704"/>
        <v>2018</v>
      </c>
      <c r="K5506" s="25" t="str">
        <f t="shared" si="705"/>
        <v>3</v>
      </c>
      <c r="L5506" s="25" t="str">
        <f t="shared" si="706"/>
        <v>301509</v>
      </c>
      <c r="M5506" s="25" t="str">
        <f t="shared" si="707"/>
        <v>LT AGUNG 2</v>
      </c>
    </row>
    <row r="5507" spans="2:13" x14ac:dyDescent="0.25">
      <c r="B5507" s="56">
        <v>43415</v>
      </c>
      <c r="C5507" s="4" t="s">
        <v>3046</v>
      </c>
      <c r="D5507" s="5">
        <v>675000</v>
      </c>
      <c r="E5507" s="5">
        <v>0</v>
      </c>
      <c r="F5507" s="5">
        <f t="shared" si="708"/>
        <v>2749231400</v>
      </c>
      <c r="H5507" s="25" t="str">
        <f t="shared" si="702"/>
        <v>09</v>
      </c>
      <c r="I5507" s="25" t="str">
        <f t="shared" si="703"/>
        <v>11</v>
      </c>
      <c r="J5507" s="25" t="str">
        <f t="shared" si="704"/>
        <v>2018</v>
      </c>
      <c r="K5507" s="25" t="str">
        <f t="shared" si="705"/>
        <v>3</v>
      </c>
      <c r="L5507" s="25" t="str">
        <f t="shared" si="706"/>
        <v>301508</v>
      </c>
      <c r="M5507" s="25" t="str">
        <f t="shared" si="707"/>
        <v>AMPERA 1</v>
      </c>
    </row>
    <row r="5508" spans="2:13" x14ac:dyDescent="0.25">
      <c r="B5508" s="56">
        <v>43415</v>
      </c>
      <c r="C5508" s="4" t="s">
        <v>3048</v>
      </c>
      <c r="D5508" s="5">
        <v>285000</v>
      </c>
      <c r="E5508" s="5">
        <v>0</v>
      </c>
      <c r="F5508" s="5">
        <f t="shared" si="708"/>
        <v>2749516400</v>
      </c>
      <c r="H5508" s="25" t="str">
        <f t="shared" si="702"/>
        <v>09</v>
      </c>
      <c r="I5508" s="25" t="str">
        <f t="shared" si="703"/>
        <v>11</v>
      </c>
      <c r="J5508" s="25" t="str">
        <f t="shared" si="704"/>
        <v>2018</v>
      </c>
      <c r="K5508" s="25" t="str">
        <f t="shared" si="705"/>
        <v>2</v>
      </c>
      <c r="L5508" s="25" t="str">
        <f t="shared" si="706"/>
        <v>301511</v>
      </c>
      <c r="M5508" s="25" t="str">
        <f t="shared" si="707"/>
        <v>GEDONG 2</v>
      </c>
    </row>
    <row r="5509" spans="2:13" x14ac:dyDescent="0.25">
      <c r="B5509" s="56">
        <v>43415</v>
      </c>
      <c r="C5509" s="4" t="s">
        <v>3049</v>
      </c>
      <c r="D5509" s="5">
        <v>495000</v>
      </c>
      <c r="E5509" s="5">
        <v>0</v>
      </c>
      <c r="F5509" s="5">
        <f t="shared" si="708"/>
        <v>2750011400</v>
      </c>
      <c r="H5509" s="25" t="str">
        <f t="shared" si="702"/>
        <v>09</v>
      </c>
      <c r="I5509" s="25" t="str">
        <f t="shared" si="703"/>
        <v>11</v>
      </c>
      <c r="J5509" s="25" t="str">
        <f t="shared" si="704"/>
        <v>2018</v>
      </c>
      <c r="K5509" s="25" t="str">
        <f t="shared" si="705"/>
        <v>1</v>
      </c>
      <c r="L5509" s="25" t="str">
        <f t="shared" si="706"/>
        <v>301503</v>
      </c>
      <c r="M5509" s="25" t="str">
        <f t="shared" si="707"/>
        <v>CIPUTAT 1</v>
      </c>
    </row>
    <row r="5510" spans="2:13" x14ac:dyDescent="0.25">
      <c r="B5510" s="56">
        <v>43415</v>
      </c>
      <c r="C5510" s="4" t="s">
        <v>3050</v>
      </c>
      <c r="D5510" s="5">
        <v>240000</v>
      </c>
      <c r="E5510" s="5">
        <v>0</v>
      </c>
      <c r="F5510" s="5">
        <f t="shared" si="708"/>
        <v>2750251400</v>
      </c>
      <c r="H5510" s="25" t="str">
        <f t="shared" ref="H5510:H5573" si="709">MID(C5510,81,2)</f>
        <v>09</v>
      </c>
      <c r="I5510" s="25" t="str">
        <f t="shared" ref="I5510:I5573" si="710">MID(C5510,83,2)</f>
        <v>11</v>
      </c>
      <c r="J5510" s="25" t="str">
        <f t="shared" ref="J5510:J5573" si="711">MID(C5510,85,4)</f>
        <v>2018</v>
      </c>
      <c r="K5510" s="25" t="str">
        <f t="shared" ref="K5510:K5573" si="712">MID(C5510,90,1)</f>
        <v>3</v>
      </c>
      <c r="L5510" s="25" t="str">
        <f t="shared" ref="L5510:L5573" si="713">MID(C5510,92,6)</f>
        <v>301507</v>
      </c>
      <c r="M5510" s="25" t="str">
        <f t="shared" ref="M5510:M5573" si="714">MID(C5510,99,15)</f>
        <v>AMPERA 2</v>
      </c>
    </row>
    <row r="5511" spans="2:13" x14ac:dyDescent="0.25">
      <c r="B5511" s="56">
        <v>43415</v>
      </c>
      <c r="C5511" s="4" t="s">
        <v>3051</v>
      </c>
      <c r="D5511" s="5">
        <v>135000</v>
      </c>
      <c r="E5511" s="5">
        <v>0</v>
      </c>
      <c r="F5511" s="5">
        <f t="shared" si="708"/>
        <v>2750386400</v>
      </c>
      <c r="H5511" s="25" t="str">
        <f t="shared" si="709"/>
        <v>09</v>
      </c>
      <c r="I5511" s="25" t="str">
        <f t="shared" si="710"/>
        <v>11</v>
      </c>
      <c r="J5511" s="25" t="str">
        <f t="shared" si="711"/>
        <v>2018</v>
      </c>
      <c r="K5511" s="25" t="str">
        <f t="shared" si="712"/>
        <v>1</v>
      </c>
      <c r="L5511" s="25" t="str">
        <f t="shared" si="713"/>
        <v>301534</v>
      </c>
      <c r="M5511" s="25" t="str">
        <f t="shared" si="714"/>
        <v>LT AGUNG 3</v>
      </c>
    </row>
    <row r="5512" spans="2:13" x14ac:dyDescent="0.25">
      <c r="B5512" s="56">
        <v>43415</v>
      </c>
      <c r="C5512" s="4" t="s">
        <v>3052</v>
      </c>
      <c r="D5512" s="5">
        <v>1447500</v>
      </c>
      <c r="E5512" s="5">
        <v>0</v>
      </c>
      <c r="F5512" s="5">
        <f t="shared" si="708"/>
        <v>2751833900</v>
      </c>
      <c r="H5512" s="25" t="str">
        <f t="shared" si="709"/>
        <v>09</v>
      </c>
      <c r="I5512" s="25" t="str">
        <f t="shared" si="710"/>
        <v>11</v>
      </c>
      <c r="J5512" s="25" t="str">
        <f t="shared" si="711"/>
        <v>2018</v>
      </c>
      <c r="K5512" s="25" t="str">
        <f t="shared" si="712"/>
        <v>2</v>
      </c>
      <c r="L5512" s="25" t="str">
        <f t="shared" si="713"/>
        <v>301515</v>
      </c>
      <c r="M5512" s="25" t="str">
        <f t="shared" si="714"/>
        <v>DUKUH 1</v>
      </c>
    </row>
    <row r="5513" spans="2:13" x14ac:dyDescent="0.25">
      <c r="B5513" s="56">
        <v>43415</v>
      </c>
      <c r="C5513" s="4" t="s">
        <v>3053</v>
      </c>
      <c r="D5513" s="5">
        <v>585000</v>
      </c>
      <c r="E5513" s="5">
        <v>0</v>
      </c>
      <c r="F5513" s="5">
        <f t="shared" si="708"/>
        <v>2752418900</v>
      </c>
      <c r="H5513" s="25" t="str">
        <f t="shared" si="709"/>
        <v>09</v>
      </c>
      <c r="I5513" s="25" t="str">
        <f t="shared" si="710"/>
        <v>11</v>
      </c>
      <c r="J5513" s="25" t="str">
        <f t="shared" si="711"/>
        <v>2018</v>
      </c>
      <c r="K5513" s="25" t="str">
        <f t="shared" si="712"/>
        <v>2</v>
      </c>
      <c r="L5513" s="25" t="str">
        <f t="shared" si="713"/>
        <v>301504</v>
      </c>
      <c r="M5513" s="25" t="str">
        <f t="shared" si="714"/>
        <v>PD PINANG</v>
      </c>
    </row>
    <row r="5514" spans="2:13" x14ac:dyDescent="0.25">
      <c r="B5514" s="56">
        <v>43415</v>
      </c>
      <c r="C5514" s="4" t="s">
        <v>3054</v>
      </c>
      <c r="D5514" s="5">
        <v>390000</v>
      </c>
      <c r="E5514" s="5">
        <v>0</v>
      </c>
      <c r="F5514" s="5">
        <f t="shared" si="708"/>
        <v>2752808900</v>
      </c>
      <c r="H5514" s="25" t="str">
        <f t="shared" si="709"/>
        <v>09</v>
      </c>
      <c r="I5514" s="25" t="str">
        <f t="shared" si="710"/>
        <v>11</v>
      </c>
      <c r="J5514" s="25" t="str">
        <f t="shared" si="711"/>
        <v>2018</v>
      </c>
      <c r="K5514" s="25" t="str">
        <f t="shared" si="712"/>
        <v>2</v>
      </c>
      <c r="L5514" s="25" t="str">
        <f t="shared" si="713"/>
        <v>301513</v>
      </c>
      <c r="M5514" s="25" t="str">
        <f t="shared" si="714"/>
        <v>KP RAMBUTAN</v>
      </c>
    </row>
    <row r="5515" spans="2:13" x14ac:dyDescent="0.25">
      <c r="B5515" s="56">
        <v>43415</v>
      </c>
      <c r="C5515" s="4" t="s">
        <v>3041</v>
      </c>
      <c r="D5515" s="5">
        <v>90000</v>
      </c>
      <c r="E5515" s="5">
        <v>0</v>
      </c>
      <c r="F5515" s="5">
        <f t="shared" si="708"/>
        <v>2752898900</v>
      </c>
      <c r="H5515" s="25" t="str">
        <f t="shared" si="709"/>
        <v>09</v>
      </c>
      <c r="I5515" s="25" t="str">
        <f t="shared" si="710"/>
        <v>11</v>
      </c>
      <c r="J5515" s="25" t="str">
        <f t="shared" si="711"/>
        <v>2018</v>
      </c>
      <c r="K5515" s="25" t="str">
        <f t="shared" si="712"/>
        <v>3</v>
      </c>
      <c r="L5515" s="25" t="str">
        <f t="shared" si="713"/>
        <v>301505</v>
      </c>
      <c r="M5515" s="25" t="str">
        <f t="shared" si="714"/>
        <v>FATMAWATI 2</v>
      </c>
    </row>
    <row r="5516" spans="2:13" x14ac:dyDescent="0.25">
      <c r="B5516" s="56">
        <v>43415</v>
      </c>
      <c r="C5516" s="4" t="s">
        <v>3039</v>
      </c>
      <c r="D5516" s="5">
        <v>258000</v>
      </c>
      <c r="E5516" s="5">
        <v>0</v>
      </c>
      <c r="F5516" s="5">
        <f t="shared" si="708"/>
        <v>2753156900</v>
      </c>
      <c r="H5516" s="25" t="str">
        <f t="shared" si="709"/>
        <v>09</v>
      </c>
      <c r="I5516" s="25" t="str">
        <f t="shared" si="710"/>
        <v>11</v>
      </c>
      <c r="J5516" s="25" t="str">
        <f t="shared" si="711"/>
        <v>2018</v>
      </c>
      <c r="K5516" s="25" t="str">
        <f t="shared" si="712"/>
        <v>3</v>
      </c>
      <c r="L5516" s="25" t="str">
        <f t="shared" si="713"/>
        <v>301515</v>
      </c>
      <c r="M5516" s="25" t="str">
        <f t="shared" si="714"/>
        <v>DUKUH 1</v>
      </c>
    </row>
    <row r="5517" spans="2:13" x14ac:dyDescent="0.25">
      <c r="B5517" s="56">
        <v>43415</v>
      </c>
      <c r="C5517" s="4" t="s">
        <v>3054</v>
      </c>
      <c r="D5517" s="5">
        <v>165000</v>
      </c>
      <c r="E5517" s="5">
        <v>0</v>
      </c>
      <c r="F5517" s="5">
        <f t="shared" si="708"/>
        <v>2753321900</v>
      </c>
      <c r="H5517" s="25" t="str">
        <f t="shared" si="709"/>
        <v>09</v>
      </c>
      <c r="I5517" s="25" t="str">
        <f t="shared" si="710"/>
        <v>11</v>
      </c>
      <c r="J5517" s="25" t="str">
        <f t="shared" si="711"/>
        <v>2018</v>
      </c>
      <c r="K5517" s="25" t="str">
        <f t="shared" si="712"/>
        <v>2</v>
      </c>
      <c r="L5517" s="25" t="str">
        <f t="shared" si="713"/>
        <v>301513</v>
      </c>
      <c r="M5517" s="25" t="str">
        <f t="shared" si="714"/>
        <v>KP RAMBUTAN</v>
      </c>
    </row>
    <row r="5518" spans="2:13" x14ac:dyDescent="0.25">
      <c r="B5518" s="56">
        <v>43415</v>
      </c>
      <c r="C5518" s="4" t="s">
        <v>3055</v>
      </c>
      <c r="D5518" s="5">
        <v>1612500</v>
      </c>
      <c r="E5518" s="5">
        <v>0</v>
      </c>
      <c r="F5518" s="5">
        <f t="shared" si="708"/>
        <v>2754934400</v>
      </c>
      <c r="H5518" s="25" t="str">
        <f t="shared" si="709"/>
        <v>09</v>
      </c>
      <c r="I5518" s="25" t="str">
        <f t="shared" si="710"/>
        <v>11</v>
      </c>
      <c r="J5518" s="25" t="str">
        <f t="shared" si="711"/>
        <v>2018</v>
      </c>
      <c r="K5518" s="25" t="str">
        <f t="shared" si="712"/>
        <v>2</v>
      </c>
      <c r="L5518" s="25" t="str">
        <f t="shared" si="713"/>
        <v>301508</v>
      </c>
      <c r="M5518" s="25" t="str">
        <f t="shared" si="714"/>
        <v>AMPERA 1</v>
      </c>
    </row>
    <row r="5519" spans="2:13" x14ac:dyDescent="0.25">
      <c r="B5519" s="56">
        <v>43415</v>
      </c>
      <c r="C5519" s="4" t="s">
        <v>3044</v>
      </c>
      <c r="D5519" s="5">
        <v>1200000</v>
      </c>
      <c r="E5519" s="5">
        <v>0</v>
      </c>
      <c r="F5519" s="5">
        <f t="shared" si="708"/>
        <v>2756134400</v>
      </c>
      <c r="H5519" s="25" t="str">
        <f t="shared" si="709"/>
        <v>09</v>
      </c>
      <c r="I5519" s="25" t="str">
        <f t="shared" si="710"/>
        <v>11</v>
      </c>
      <c r="J5519" s="25" t="str">
        <f t="shared" si="711"/>
        <v>2018</v>
      </c>
      <c r="K5519" s="25" t="str">
        <f t="shared" si="712"/>
        <v>2</v>
      </c>
      <c r="L5519" s="25" t="str">
        <f t="shared" si="713"/>
        <v>301507</v>
      </c>
      <c r="M5519" s="25" t="str">
        <f t="shared" si="714"/>
        <v>AMPERA 2</v>
      </c>
    </row>
    <row r="5520" spans="2:13" x14ac:dyDescent="0.25">
      <c r="B5520" s="56">
        <v>43415</v>
      </c>
      <c r="C5520" s="4" t="s">
        <v>3056</v>
      </c>
      <c r="D5520" s="5">
        <v>915000</v>
      </c>
      <c r="E5520" s="5">
        <v>0</v>
      </c>
      <c r="F5520" s="5">
        <f t="shared" si="708"/>
        <v>2757049400</v>
      </c>
      <c r="H5520" s="25" t="str">
        <f t="shared" si="709"/>
        <v>09</v>
      </c>
      <c r="I5520" s="25" t="str">
        <f t="shared" si="710"/>
        <v>11</v>
      </c>
      <c r="J5520" s="25" t="str">
        <f t="shared" si="711"/>
        <v>2018</v>
      </c>
      <c r="K5520" s="25" t="str">
        <f t="shared" si="712"/>
        <v>2</v>
      </c>
      <c r="L5520" s="25" t="str">
        <f t="shared" si="713"/>
        <v>301534</v>
      </c>
      <c r="M5520" s="25" t="str">
        <f t="shared" si="714"/>
        <v>LT AGUNG 3</v>
      </c>
    </row>
    <row r="5521" spans="2:13" x14ac:dyDescent="0.25">
      <c r="B5521" s="56">
        <v>43415</v>
      </c>
      <c r="C5521" s="4" t="s">
        <v>3057</v>
      </c>
      <c r="D5521" s="5">
        <v>1875000</v>
      </c>
      <c r="E5521" s="5">
        <v>0</v>
      </c>
      <c r="F5521" s="5">
        <f t="shared" si="708"/>
        <v>2758924400</v>
      </c>
      <c r="H5521" s="25" t="str">
        <f t="shared" si="709"/>
        <v>09</v>
      </c>
      <c r="I5521" s="25" t="str">
        <f t="shared" si="710"/>
        <v>11</v>
      </c>
      <c r="J5521" s="25" t="str">
        <f t="shared" si="711"/>
        <v>2018</v>
      </c>
      <c r="K5521" s="25" t="str">
        <f t="shared" si="712"/>
        <v>1</v>
      </c>
      <c r="L5521" s="25" t="str">
        <f t="shared" si="713"/>
        <v>301509</v>
      </c>
      <c r="M5521" s="25" t="str">
        <f t="shared" si="714"/>
        <v>LT AGUNG 2</v>
      </c>
    </row>
    <row r="5522" spans="2:13" x14ac:dyDescent="0.25">
      <c r="B5522" s="56">
        <v>43415</v>
      </c>
      <c r="C5522" s="4" t="s">
        <v>3058</v>
      </c>
      <c r="D5522" s="5">
        <v>997500</v>
      </c>
      <c r="E5522" s="5">
        <v>0</v>
      </c>
      <c r="F5522" s="5">
        <f t="shared" si="708"/>
        <v>2759921900</v>
      </c>
      <c r="H5522" s="25" t="str">
        <f t="shared" si="709"/>
        <v>09</v>
      </c>
      <c r="I5522" s="25" t="str">
        <f t="shared" si="710"/>
        <v>11</v>
      </c>
      <c r="J5522" s="25" t="str">
        <f t="shared" si="711"/>
        <v>2018</v>
      </c>
      <c r="K5522" s="25" t="str">
        <f t="shared" si="712"/>
        <v>1</v>
      </c>
      <c r="L5522" s="25" t="str">
        <f t="shared" si="713"/>
        <v>301511</v>
      </c>
      <c r="M5522" s="25" t="str">
        <f t="shared" si="714"/>
        <v>GEDONG 2</v>
      </c>
    </row>
    <row r="5523" spans="2:13" x14ac:dyDescent="0.25">
      <c r="B5523" s="56">
        <v>43415</v>
      </c>
      <c r="C5523" s="4" t="s">
        <v>3059</v>
      </c>
      <c r="D5523" s="5">
        <v>1192500</v>
      </c>
      <c r="E5523" s="5">
        <v>0</v>
      </c>
      <c r="F5523" s="5">
        <f t="shared" ref="F5523:F5586" si="715">F5522+D5523-E5523</f>
        <v>2761114400</v>
      </c>
      <c r="H5523" s="25" t="str">
        <f t="shared" si="709"/>
        <v>09</v>
      </c>
      <c r="I5523" s="25" t="str">
        <f t="shared" si="710"/>
        <v>11</v>
      </c>
      <c r="J5523" s="25" t="str">
        <f t="shared" si="711"/>
        <v>2018</v>
      </c>
      <c r="K5523" s="25" t="str">
        <f t="shared" si="712"/>
        <v>1</v>
      </c>
      <c r="L5523" s="25" t="str">
        <f t="shared" si="713"/>
        <v>301515</v>
      </c>
      <c r="M5523" s="25" t="str">
        <f t="shared" si="714"/>
        <v>DUKUH 1</v>
      </c>
    </row>
    <row r="5524" spans="2:13" x14ac:dyDescent="0.25">
      <c r="B5524" s="56">
        <v>43415</v>
      </c>
      <c r="C5524" s="4" t="s">
        <v>3060</v>
      </c>
      <c r="D5524" s="5">
        <v>2932500</v>
      </c>
      <c r="E5524" s="5">
        <v>0</v>
      </c>
      <c r="F5524" s="5">
        <f t="shared" si="715"/>
        <v>2764046900</v>
      </c>
      <c r="H5524" s="25" t="str">
        <f t="shared" si="709"/>
        <v>09</v>
      </c>
      <c r="I5524" s="25" t="str">
        <f t="shared" si="710"/>
        <v>11</v>
      </c>
      <c r="J5524" s="25" t="str">
        <f t="shared" si="711"/>
        <v>2018</v>
      </c>
      <c r="K5524" s="25" t="str">
        <f t="shared" si="712"/>
        <v>2</v>
      </c>
      <c r="L5524" s="25" t="str">
        <f t="shared" si="713"/>
        <v>301514</v>
      </c>
      <c r="M5524" s="25" t="str">
        <f t="shared" si="714"/>
        <v>PS REBO</v>
      </c>
    </row>
    <row r="5525" spans="2:13" x14ac:dyDescent="0.25">
      <c r="B5525" s="56">
        <v>43415</v>
      </c>
      <c r="C5525" s="4" t="s">
        <v>3061</v>
      </c>
      <c r="D5525" s="5">
        <v>142500</v>
      </c>
      <c r="E5525" s="5">
        <v>0</v>
      </c>
      <c r="F5525" s="5">
        <f t="shared" si="715"/>
        <v>2764189400</v>
      </c>
      <c r="H5525" s="25" t="str">
        <f t="shared" si="709"/>
        <v>09</v>
      </c>
      <c r="I5525" s="25" t="str">
        <f t="shared" si="710"/>
        <v>11</v>
      </c>
      <c r="J5525" s="25" t="str">
        <f t="shared" si="711"/>
        <v>2018</v>
      </c>
      <c r="K5525" s="25" t="str">
        <f t="shared" si="712"/>
        <v>3</v>
      </c>
      <c r="L5525" s="25" t="str">
        <f t="shared" si="713"/>
        <v>301504</v>
      </c>
      <c r="M5525" s="25" t="str">
        <f t="shared" si="714"/>
        <v>PD PINANG</v>
      </c>
    </row>
    <row r="5526" spans="2:13" x14ac:dyDescent="0.25">
      <c r="B5526" s="56">
        <v>43415</v>
      </c>
      <c r="C5526" s="4" t="s">
        <v>3062</v>
      </c>
      <c r="D5526" s="5">
        <v>1605000</v>
      </c>
      <c r="E5526" s="5">
        <v>0</v>
      </c>
      <c r="F5526" s="5">
        <f t="shared" si="715"/>
        <v>2765794400</v>
      </c>
      <c r="H5526" s="25" t="str">
        <f t="shared" si="709"/>
        <v>09</v>
      </c>
      <c r="I5526" s="25" t="str">
        <f t="shared" si="710"/>
        <v>11</v>
      </c>
      <c r="J5526" s="25" t="str">
        <f t="shared" si="711"/>
        <v>2018</v>
      </c>
      <c r="K5526" s="25" t="str">
        <f t="shared" si="712"/>
        <v>2</v>
      </c>
      <c r="L5526" s="25" t="str">
        <f t="shared" si="713"/>
        <v>301516</v>
      </c>
      <c r="M5526" s="25" t="str">
        <f t="shared" si="714"/>
        <v>DUKUH 3</v>
      </c>
    </row>
    <row r="5527" spans="2:13" x14ac:dyDescent="0.25">
      <c r="B5527" s="56">
        <v>43415</v>
      </c>
      <c r="C5527" s="4" t="s">
        <v>3050</v>
      </c>
      <c r="D5527" s="5">
        <v>465000</v>
      </c>
      <c r="E5527" s="5">
        <v>0</v>
      </c>
      <c r="F5527" s="5">
        <f t="shared" si="715"/>
        <v>2766259400</v>
      </c>
      <c r="H5527" s="25" t="str">
        <f t="shared" si="709"/>
        <v>09</v>
      </c>
      <c r="I5527" s="25" t="str">
        <f t="shared" si="710"/>
        <v>11</v>
      </c>
      <c r="J5527" s="25" t="str">
        <f t="shared" si="711"/>
        <v>2018</v>
      </c>
      <c r="K5527" s="25" t="str">
        <f t="shared" si="712"/>
        <v>3</v>
      </c>
      <c r="L5527" s="25" t="str">
        <f t="shared" si="713"/>
        <v>301507</v>
      </c>
      <c r="M5527" s="25" t="str">
        <f t="shared" si="714"/>
        <v>AMPERA 2</v>
      </c>
    </row>
    <row r="5528" spans="2:13" x14ac:dyDescent="0.25">
      <c r="B5528" s="56">
        <v>43415</v>
      </c>
      <c r="C5528" s="4" t="s">
        <v>3063</v>
      </c>
      <c r="D5528" s="5">
        <v>1275000</v>
      </c>
      <c r="E5528" s="5">
        <v>0</v>
      </c>
      <c r="F5528" s="5">
        <f t="shared" si="715"/>
        <v>2767534400</v>
      </c>
      <c r="H5528" s="25" t="str">
        <f t="shared" si="709"/>
        <v>09</v>
      </c>
      <c r="I5528" s="25" t="str">
        <f t="shared" si="710"/>
        <v>11</v>
      </c>
      <c r="J5528" s="25" t="str">
        <f t="shared" si="711"/>
        <v>2018</v>
      </c>
      <c r="K5528" s="25" t="str">
        <f t="shared" si="712"/>
        <v>2</v>
      </c>
      <c r="L5528" s="25" t="str">
        <f t="shared" si="713"/>
        <v>301510</v>
      </c>
      <c r="M5528" s="25" t="str">
        <f t="shared" si="714"/>
        <v>LT AGUNG 1</v>
      </c>
    </row>
    <row r="5529" spans="2:13" x14ac:dyDescent="0.25">
      <c r="B5529" s="56">
        <v>43415</v>
      </c>
      <c r="C5529" s="4" t="s">
        <v>3064</v>
      </c>
      <c r="D5529" s="5">
        <v>510000</v>
      </c>
      <c r="E5529" s="5">
        <v>0</v>
      </c>
      <c r="F5529" s="5">
        <f t="shared" si="715"/>
        <v>2768044400</v>
      </c>
      <c r="H5529" s="25" t="str">
        <f t="shared" si="709"/>
        <v>09</v>
      </c>
      <c r="I5529" s="25" t="str">
        <f t="shared" si="710"/>
        <v>11</v>
      </c>
      <c r="J5529" s="25" t="str">
        <f t="shared" si="711"/>
        <v>2018</v>
      </c>
      <c r="K5529" s="25" t="str">
        <f t="shared" si="712"/>
        <v>1</v>
      </c>
      <c r="L5529" s="25" t="str">
        <f t="shared" si="713"/>
        <v>301506</v>
      </c>
      <c r="M5529" s="25" t="str">
        <f t="shared" si="714"/>
        <v>FATMAWATI 1</v>
      </c>
    </row>
    <row r="5530" spans="2:13" x14ac:dyDescent="0.25">
      <c r="B5530" s="56">
        <v>43415</v>
      </c>
      <c r="C5530" s="4" t="s">
        <v>3042</v>
      </c>
      <c r="D5530" s="5">
        <v>1035000</v>
      </c>
      <c r="E5530" s="5">
        <v>0</v>
      </c>
      <c r="F5530" s="5">
        <f t="shared" si="715"/>
        <v>2769079400</v>
      </c>
      <c r="H5530" s="25" t="str">
        <f t="shared" si="709"/>
        <v>09</v>
      </c>
      <c r="I5530" s="25" t="str">
        <f t="shared" si="710"/>
        <v>11</v>
      </c>
      <c r="J5530" s="25" t="str">
        <f t="shared" si="711"/>
        <v>2018</v>
      </c>
      <c r="K5530" s="25" t="str">
        <f t="shared" si="712"/>
        <v>1</v>
      </c>
      <c r="L5530" s="25" t="str">
        <f t="shared" si="713"/>
        <v>301516</v>
      </c>
      <c r="M5530" s="25" t="str">
        <f t="shared" si="714"/>
        <v>DUKUH 3</v>
      </c>
    </row>
    <row r="5531" spans="2:13" x14ac:dyDescent="0.25">
      <c r="B5531" s="56">
        <v>43415</v>
      </c>
      <c r="C5531" s="4" t="s">
        <v>3065</v>
      </c>
      <c r="D5531" s="5">
        <v>510000</v>
      </c>
      <c r="E5531" s="5">
        <v>0</v>
      </c>
      <c r="F5531" s="5">
        <f t="shared" si="715"/>
        <v>2769589400</v>
      </c>
      <c r="H5531" s="25" t="str">
        <f t="shared" si="709"/>
        <v>09</v>
      </c>
      <c r="I5531" s="25" t="str">
        <f t="shared" si="710"/>
        <v>11</v>
      </c>
      <c r="J5531" s="25" t="str">
        <f t="shared" si="711"/>
        <v>2018</v>
      </c>
      <c r="K5531" s="25" t="str">
        <f t="shared" si="712"/>
        <v>1</v>
      </c>
      <c r="L5531" s="25" t="str">
        <f t="shared" si="713"/>
        <v>301504</v>
      </c>
      <c r="M5531" s="25" t="str">
        <f t="shared" si="714"/>
        <v>PD PINANG</v>
      </c>
    </row>
    <row r="5532" spans="2:13" x14ac:dyDescent="0.25">
      <c r="B5532" s="56">
        <v>43415</v>
      </c>
      <c r="C5532" s="4" t="s">
        <v>3066</v>
      </c>
      <c r="D5532" s="5">
        <v>585000</v>
      </c>
      <c r="E5532" s="5">
        <v>0</v>
      </c>
      <c r="F5532" s="5">
        <f t="shared" si="715"/>
        <v>2770174400</v>
      </c>
      <c r="H5532" s="25" t="str">
        <f t="shared" si="709"/>
        <v>09</v>
      </c>
      <c r="I5532" s="25" t="str">
        <f t="shared" si="710"/>
        <v>11</v>
      </c>
      <c r="J5532" s="25" t="str">
        <f t="shared" si="711"/>
        <v>2018</v>
      </c>
      <c r="K5532" s="25" t="str">
        <f t="shared" si="712"/>
        <v>1</v>
      </c>
      <c r="L5532" s="25" t="str">
        <f t="shared" si="713"/>
        <v>301508</v>
      </c>
      <c r="M5532" s="25" t="str">
        <f t="shared" si="714"/>
        <v>AMPERA 1</v>
      </c>
    </row>
    <row r="5533" spans="2:13" x14ac:dyDescent="0.25">
      <c r="B5533" s="56">
        <v>43415</v>
      </c>
      <c r="C5533" s="4" t="s">
        <v>3053</v>
      </c>
      <c r="D5533" s="5">
        <v>1230000</v>
      </c>
      <c r="E5533" s="5">
        <v>0</v>
      </c>
      <c r="F5533" s="5">
        <f t="shared" si="715"/>
        <v>2771404400</v>
      </c>
      <c r="H5533" s="25" t="str">
        <f t="shared" si="709"/>
        <v>09</v>
      </c>
      <c r="I5533" s="25" t="str">
        <f t="shared" si="710"/>
        <v>11</v>
      </c>
      <c r="J5533" s="25" t="str">
        <f t="shared" si="711"/>
        <v>2018</v>
      </c>
      <c r="K5533" s="25" t="str">
        <f t="shared" si="712"/>
        <v>2</v>
      </c>
      <c r="L5533" s="25" t="str">
        <f t="shared" si="713"/>
        <v>301504</v>
      </c>
      <c r="M5533" s="25" t="str">
        <f t="shared" si="714"/>
        <v>PD PINANG</v>
      </c>
    </row>
    <row r="5534" spans="2:13" x14ac:dyDescent="0.25">
      <c r="B5534" s="56">
        <v>43415</v>
      </c>
      <c r="C5534" s="4" t="s">
        <v>3067</v>
      </c>
      <c r="D5534" s="5">
        <v>105000</v>
      </c>
      <c r="E5534" s="5">
        <v>0</v>
      </c>
      <c r="F5534" s="5">
        <f t="shared" si="715"/>
        <v>2771509400</v>
      </c>
      <c r="H5534" s="25" t="str">
        <f t="shared" si="709"/>
        <v>09</v>
      </c>
      <c r="I5534" s="25" t="str">
        <f t="shared" si="710"/>
        <v>11</v>
      </c>
      <c r="J5534" s="25" t="str">
        <f t="shared" si="711"/>
        <v>2018</v>
      </c>
      <c r="K5534" s="25" t="str">
        <f t="shared" si="712"/>
        <v>3</v>
      </c>
      <c r="L5534" s="25" t="str">
        <f t="shared" si="713"/>
        <v>301513</v>
      </c>
      <c r="M5534" s="25" t="str">
        <f t="shared" si="714"/>
        <v>KP RAMBUTAN</v>
      </c>
    </row>
    <row r="5535" spans="2:13" x14ac:dyDescent="0.25">
      <c r="B5535" s="56">
        <v>43415</v>
      </c>
      <c r="C5535" s="4" t="s">
        <v>3068</v>
      </c>
      <c r="D5535" s="5">
        <v>120000</v>
      </c>
      <c r="E5535" s="5">
        <v>0</v>
      </c>
      <c r="F5535" s="5">
        <f t="shared" si="715"/>
        <v>2771629400</v>
      </c>
      <c r="H5535" s="25" t="str">
        <f t="shared" si="709"/>
        <v>09</v>
      </c>
      <c r="I5535" s="25" t="str">
        <f t="shared" si="710"/>
        <v>11</v>
      </c>
      <c r="J5535" s="25" t="str">
        <f t="shared" si="711"/>
        <v>2018</v>
      </c>
      <c r="K5535" s="25" t="str">
        <f t="shared" si="712"/>
        <v>1</v>
      </c>
      <c r="L5535" s="25" t="str">
        <f t="shared" si="713"/>
        <v>301512</v>
      </c>
      <c r="M5535" s="25" t="str">
        <f t="shared" si="714"/>
        <v>GEDONG 1</v>
      </c>
    </row>
    <row r="5536" spans="2:13" x14ac:dyDescent="0.25">
      <c r="B5536" s="56">
        <v>43415</v>
      </c>
      <c r="C5536" s="4" t="s">
        <v>3060</v>
      </c>
      <c r="D5536" s="5">
        <v>795000</v>
      </c>
      <c r="E5536" s="5">
        <v>0</v>
      </c>
      <c r="F5536" s="5">
        <f t="shared" si="715"/>
        <v>2772424400</v>
      </c>
      <c r="H5536" s="25" t="str">
        <f t="shared" si="709"/>
        <v>09</v>
      </c>
      <c r="I5536" s="25" t="str">
        <f t="shared" si="710"/>
        <v>11</v>
      </c>
      <c r="J5536" s="25" t="str">
        <f t="shared" si="711"/>
        <v>2018</v>
      </c>
      <c r="K5536" s="25" t="str">
        <f t="shared" si="712"/>
        <v>2</v>
      </c>
      <c r="L5536" s="25" t="str">
        <f t="shared" si="713"/>
        <v>301514</v>
      </c>
      <c r="M5536" s="25" t="str">
        <f t="shared" si="714"/>
        <v>PS REBO</v>
      </c>
    </row>
    <row r="5537" spans="2:13" x14ac:dyDescent="0.25">
      <c r="B5537" s="56">
        <v>43415</v>
      </c>
      <c r="C5537" s="4" t="s">
        <v>3069</v>
      </c>
      <c r="D5537" s="5">
        <v>630000</v>
      </c>
      <c r="E5537" s="5">
        <v>0</v>
      </c>
      <c r="F5537" s="5">
        <f t="shared" si="715"/>
        <v>2773054400</v>
      </c>
      <c r="H5537" s="25" t="str">
        <f t="shared" si="709"/>
        <v>09</v>
      </c>
      <c r="I5537" s="25" t="str">
        <f t="shared" si="710"/>
        <v>11</v>
      </c>
      <c r="J5537" s="25" t="str">
        <f t="shared" si="711"/>
        <v>2018</v>
      </c>
      <c r="K5537" s="25" t="str">
        <f t="shared" si="712"/>
        <v>1</v>
      </c>
      <c r="L5537" s="25" t="str">
        <f t="shared" si="713"/>
        <v>301507</v>
      </c>
      <c r="M5537" s="25" t="str">
        <f t="shared" si="714"/>
        <v>AMPERA 2</v>
      </c>
    </row>
    <row r="5538" spans="2:13" x14ac:dyDescent="0.25">
      <c r="B5538" s="56">
        <v>43415</v>
      </c>
      <c r="C5538" s="4" t="s">
        <v>3043</v>
      </c>
      <c r="D5538" s="5">
        <v>555000</v>
      </c>
      <c r="E5538" s="5">
        <v>0</v>
      </c>
      <c r="F5538" s="5">
        <f t="shared" si="715"/>
        <v>2773609400</v>
      </c>
      <c r="H5538" s="25" t="str">
        <f t="shared" si="709"/>
        <v>09</v>
      </c>
      <c r="I5538" s="25" t="str">
        <f t="shared" si="710"/>
        <v>11</v>
      </c>
      <c r="J5538" s="25" t="str">
        <f t="shared" si="711"/>
        <v>2018</v>
      </c>
      <c r="K5538" s="25" t="str">
        <f t="shared" si="712"/>
        <v>1</v>
      </c>
      <c r="L5538" s="25" t="str">
        <f t="shared" si="713"/>
        <v>301510</v>
      </c>
      <c r="M5538" s="25" t="str">
        <f t="shared" si="714"/>
        <v>LT AGUNG 1</v>
      </c>
    </row>
    <row r="5539" spans="2:13" x14ac:dyDescent="0.25">
      <c r="B5539" s="56">
        <v>43415</v>
      </c>
      <c r="C5539" s="4" t="s">
        <v>3062</v>
      </c>
      <c r="D5539" s="5">
        <v>666500</v>
      </c>
      <c r="E5539" s="5">
        <v>0</v>
      </c>
      <c r="F5539" s="5">
        <f t="shared" si="715"/>
        <v>2774275900</v>
      </c>
      <c r="H5539" s="25" t="str">
        <f t="shared" si="709"/>
        <v>09</v>
      </c>
      <c r="I5539" s="25" t="str">
        <f t="shared" si="710"/>
        <v>11</v>
      </c>
      <c r="J5539" s="25" t="str">
        <f t="shared" si="711"/>
        <v>2018</v>
      </c>
      <c r="K5539" s="25" t="str">
        <f t="shared" si="712"/>
        <v>2</v>
      </c>
      <c r="L5539" s="25" t="str">
        <f t="shared" si="713"/>
        <v>301516</v>
      </c>
      <c r="M5539" s="25" t="str">
        <f t="shared" si="714"/>
        <v>DUKUH 3</v>
      </c>
    </row>
    <row r="5540" spans="2:13" x14ac:dyDescent="0.25">
      <c r="B5540" s="56">
        <v>43415</v>
      </c>
      <c r="C5540" s="4" t="s">
        <v>3070</v>
      </c>
      <c r="D5540" s="5">
        <v>105000</v>
      </c>
      <c r="E5540" s="5">
        <v>0</v>
      </c>
      <c r="F5540" s="5">
        <f t="shared" si="715"/>
        <v>2774380900</v>
      </c>
      <c r="H5540" s="25" t="str">
        <f t="shared" si="709"/>
        <v>09</v>
      </c>
      <c r="I5540" s="25" t="str">
        <f t="shared" si="710"/>
        <v>11</v>
      </c>
      <c r="J5540" s="25" t="str">
        <f t="shared" si="711"/>
        <v>2018</v>
      </c>
      <c r="K5540" s="25" t="str">
        <f t="shared" si="712"/>
        <v>3</v>
      </c>
      <c r="L5540" s="25" t="str">
        <f t="shared" si="713"/>
        <v>301534</v>
      </c>
      <c r="M5540" s="25" t="str">
        <f t="shared" si="714"/>
        <v>LT AGUNG 3</v>
      </c>
    </row>
    <row r="5541" spans="2:13" x14ac:dyDescent="0.25">
      <c r="B5541" s="56">
        <v>43415</v>
      </c>
      <c r="C5541" s="4" t="s">
        <v>3038</v>
      </c>
      <c r="D5541" s="5">
        <v>15000</v>
      </c>
      <c r="E5541" s="5">
        <v>0</v>
      </c>
      <c r="F5541" s="5">
        <f t="shared" si="715"/>
        <v>2774395900</v>
      </c>
      <c r="H5541" s="25" t="str">
        <f t="shared" si="709"/>
        <v>09</v>
      </c>
      <c r="I5541" s="25" t="str">
        <f t="shared" si="710"/>
        <v>11</v>
      </c>
      <c r="J5541" s="25" t="str">
        <f t="shared" si="711"/>
        <v>2018</v>
      </c>
      <c r="K5541" s="25" t="str">
        <f t="shared" si="712"/>
        <v>3</v>
      </c>
      <c r="L5541" s="25" t="str">
        <f t="shared" si="713"/>
        <v>301503</v>
      </c>
      <c r="M5541" s="25" t="str">
        <f t="shared" si="714"/>
        <v>CIPUTAT 1</v>
      </c>
    </row>
    <row r="5542" spans="2:13" x14ac:dyDescent="0.25">
      <c r="B5542" s="56">
        <v>43415</v>
      </c>
      <c r="C5542" s="4" t="s">
        <v>3063</v>
      </c>
      <c r="D5542" s="5">
        <v>847500</v>
      </c>
      <c r="E5542" s="5">
        <v>0</v>
      </c>
      <c r="F5542" s="5">
        <f t="shared" si="715"/>
        <v>2775243400</v>
      </c>
      <c r="H5542" s="25" t="str">
        <f t="shared" si="709"/>
        <v>09</v>
      </c>
      <c r="I5542" s="25" t="str">
        <f t="shared" si="710"/>
        <v>11</v>
      </c>
      <c r="J5542" s="25" t="str">
        <f t="shared" si="711"/>
        <v>2018</v>
      </c>
      <c r="K5542" s="25" t="str">
        <f t="shared" si="712"/>
        <v>2</v>
      </c>
      <c r="L5542" s="25" t="str">
        <f t="shared" si="713"/>
        <v>301510</v>
      </c>
      <c r="M5542" s="25" t="str">
        <f t="shared" si="714"/>
        <v>LT AGUNG 1</v>
      </c>
    </row>
    <row r="5543" spans="2:13" x14ac:dyDescent="0.25">
      <c r="B5543" s="56">
        <v>43415</v>
      </c>
      <c r="C5543" s="4" t="s">
        <v>3059</v>
      </c>
      <c r="D5543" s="5">
        <v>430000</v>
      </c>
      <c r="E5543" s="5">
        <v>0</v>
      </c>
      <c r="F5543" s="5">
        <f t="shared" si="715"/>
        <v>2775673400</v>
      </c>
      <c r="H5543" s="25" t="str">
        <f t="shared" si="709"/>
        <v>09</v>
      </c>
      <c r="I5543" s="25" t="str">
        <f t="shared" si="710"/>
        <v>11</v>
      </c>
      <c r="J5543" s="25" t="str">
        <f t="shared" si="711"/>
        <v>2018</v>
      </c>
      <c r="K5543" s="25" t="str">
        <f t="shared" si="712"/>
        <v>1</v>
      </c>
      <c r="L5543" s="25" t="str">
        <f t="shared" si="713"/>
        <v>301515</v>
      </c>
      <c r="M5543" s="25" t="str">
        <f t="shared" si="714"/>
        <v>DUKUH 1</v>
      </c>
    </row>
    <row r="5544" spans="2:13" x14ac:dyDescent="0.25">
      <c r="B5544" s="56">
        <v>43415</v>
      </c>
      <c r="C5544" s="4" t="s">
        <v>3064</v>
      </c>
      <c r="D5544" s="5">
        <v>765000</v>
      </c>
      <c r="E5544" s="5">
        <v>0</v>
      </c>
      <c r="F5544" s="5">
        <f t="shared" si="715"/>
        <v>2776438400</v>
      </c>
      <c r="H5544" s="25" t="str">
        <f t="shared" si="709"/>
        <v>09</v>
      </c>
      <c r="I5544" s="25" t="str">
        <f t="shared" si="710"/>
        <v>11</v>
      </c>
      <c r="J5544" s="25" t="str">
        <f t="shared" si="711"/>
        <v>2018</v>
      </c>
      <c r="K5544" s="25" t="str">
        <f t="shared" si="712"/>
        <v>1</v>
      </c>
      <c r="L5544" s="25" t="str">
        <f t="shared" si="713"/>
        <v>301506</v>
      </c>
      <c r="M5544" s="25" t="str">
        <f t="shared" si="714"/>
        <v>FATMAWATI 1</v>
      </c>
    </row>
    <row r="5545" spans="2:13" x14ac:dyDescent="0.25">
      <c r="B5545" s="56">
        <v>43415</v>
      </c>
      <c r="C5545" s="4" t="s">
        <v>3071</v>
      </c>
      <c r="D5545" s="5">
        <v>570000</v>
      </c>
      <c r="E5545" s="5">
        <v>0</v>
      </c>
      <c r="F5545" s="5">
        <f t="shared" si="715"/>
        <v>2777008400</v>
      </c>
      <c r="H5545" s="25" t="str">
        <f t="shared" si="709"/>
        <v>09</v>
      </c>
      <c r="I5545" s="25" t="str">
        <f t="shared" si="710"/>
        <v>11</v>
      </c>
      <c r="J5545" s="25" t="str">
        <f t="shared" si="711"/>
        <v>2018</v>
      </c>
      <c r="K5545" s="25" t="str">
        <f t="shared" si="712"/>
        <v>1</v>
      </c>
      <c r="L5545" s="25" t="str">
        <f t="shared" si="713"/>
        <v>301505</v>
      </c>
      <c r="M5545" s="25" t="str">
        <f t="shared" si="714"/>
        <v>FATMAWATI 2</v>
      </c>
    </row>
    <row r="5546" spans="2:13" x14ac:dyDescent="0.25">
      <c r="B5546" s="56">
        <v>43415</v>
      </c>
      <c r="C5546" s="4" t="s">
        <v>3052</v>
      </c>
      <c r="D5546" s="5">
        <v>860000</v>
      </c>
      <c r="E5546" s="5">
        <v>0</v>
      </c>
      <c r="F5546" s="5">
        <f t="shared" si="715"/>
        <v>2777868400</v>
      </c>
      <c r="H5546" s="25" t="str">
        <f t="shared" si="709"/>
        <v>09</v>
      </c>
      <c r="I5546" s="25" t="str">
        <f t="shared" si="710"/>
        <v>11</v>
      </c>
      <c r="J5546" s="25" t="str">
        <f t="shared" si="711"/>
        <v>2018</v>
      </c>
      <c r="K5546" s="25" t="str">
        <f t="shared" si="712"/>
        <v>2</v>
      </c>
      <c r="L5546" s="25" t="str">
        <f t="shared" si="713"/>
        <v>301515</v>
      </c>
      <c r="M5546" s="25" t="str">
        <f t="shared" si="714"/>
        <v>DUKUH 1</v>
      </c>
    </row>
    <row r="5547" spans="2:13" x14ac:dyDescent="0.25">
      <c r="B5547" s="56">
        <v>43415</v>
      </c>
      <c r="C5547" s="4" t="s">
        <v>3058</v>
      </c>
      <c r="D5547" s="5">
        <v>592500</v>
      </c>
      <c r="E5547" s="5">
        <v>0</v>
      </c>
      <c r="F5547" s="5">
        <f t="shared" si="715"/>
        <v>2778460900</v>
      </c>
      <c r="H5547" s="25" t="str">
        <f t="shared" si="709"/>
        <v>09</v>
      </c>
      <c r="I5547" s="25" t="str">
        <f t="shared" si="710"/>
        <v>11</v>
      </c>
      <c r="J5547" s="25" t="str">
        <f t="shared" si="711"/>
        <v>2018</v>
      </c>
      <c r="K5547" s="25" t="str">
        <f t="shared" si="712"/>
        <v>1</v>
      </c>
      <c r="L5547" s="25" t="str">
        <f t="shared" si="713"/>
        <v>301511</v>
      </c>
      <c r="M5547" s="25" t="str">
        <f t="shared" si="714"/>
        <v>GEDONG 2</v>
      </c>
    </row>
    <row r="5548" spans="2:13" x14ac:dyDescent="0.25">
      <c r="B5548" s="56">
        <v>43415</v>
      </c>
      <c r="C5548" s="4" t="s">
        <v>3072</v>
      </c>
      <c r="D5548" s="5">
        <v>780000</v>
      </c>
      <c r="E5548" s="5">
        <v>0</v>
      </c>
      <c r="F5548" s="5">
        <f t="shared" si="715"/>
        <v>2779240900</v>
      </c>
      <c r="H5548" s="25" t="str">
        <f t="shared" si="709"/>
        <v>09</v>
      </c>
      <c r="I5548" s="25" t="str">
        <f t="shared" si="710"/>
        <v>11</v>
      </c>
      <c r="J5548" s="25" t="str">
        <f t="shared" si="711"/>
        <v>2018</v>
      </c>
      <c r="K5548" s="25" t="str">
        <f t="shared" si="712"/>
        <v>3</v>
      </c>
      <c r="L5548" s="25" t="str">
        <f t="shared" si="713"/>
        <v>301516</v>
      </c>
      <c r="M5548" s="25" t="str">
        <f t="shared" si="714"/>
        <v>DUKUH 3</v>
      </c>
    </row>
    <row r="5549" spans="2:13" x14ac:dyDescent="0.25">
      <c r="B5549" s="56">
        <v>43415</v>
      </c>
      <c r="C5549" s="4" t="s">
        <v>3073</v>
      </c>
      <c r="D5549" s="5">
        <v>240000</v>
      </c>
      <c r="E5549" s="5">
        <v>0</v>
      </c>
      <c r="F5549" s="5">
        <f t="shared" si="715"/>
        <v>2779480900</v>
      </c>
      <c r="H5549" s="25" t="str">
        <f t="shared" si="709"/>
        <v>09</v>
      </c>
      <c r="I5549" s="25" t="str">
        <f t="shared" si="710"/>
        <v>11</v>
      </c>
      <c r="J5549" s="25" t="str">
        <f t="shared" si="711"/>
        <v>2018</v>
      </c>
      <c r="K5549" s="25" t="str">
        <f t="shared" si="712"/>
        <v>3</v>
      </c>
      <c r="L5549" s="25" t="str">
        <f t="shared" si="713"/>
        <v>301511</v>
      </c>
      <c r="M5549" s="25" t="str">
        <f t="shared" si="714"/>
        <v>GEDONG 2</v>
      </c>
    </row>
    <row r="5550" spans="2:13" x14ac:dyDescent="0.25">
      <c r="B5550" s="56">
        <v>43415</v>
      </c>
      <c r="C5550" s="4" t="s">
        <v>3074</v>
      </c>
      <c r="D5550" s="5">
        <v>825000</v>
      </c>
      <c r="E5550" s="5">
        <v>0</v>
      </c>
      <c r="F5550" s="5">
        <f t="shared" si="715"/>
        <v>2780305900</v>
      </c>
      <c r="H5550" s="25" t="str">
        <f t="shared" si="709"/>
        <v>09</v>
      </c>
      <c r="I5550" s="25" t="str">
        <f t="shared" si="710"/>
        <v>11</v>
      </c>
      <c r="J5550" s="25" t="str">
        <f t="shared" si="711"/>
        <v>2018</v>
      </c>
      <c r="K5550" s="25" t="str">
        <f t="shared" si="712"/>
        <v>1</v>
      </c>
      <c r="L5550" s="25" t="str">
        <f t="shared" si="713"/>
        <v>301513</v>
      </c>
      <c r="M5550" s="25" t="str">
        <f t="shared" si="714"/>
        <v>KP RAMBUTAN</v>
      </c>
    </row>
    <row r="5551" spans="2:13" x14ac:dyDescent="0.25">
      <c r="B5551" s="56">
        <v>43415</v>
      </c>
      <c r="C5551" s="4" t="s">
        <v>3075</v>
      </c>
      <c r="D5551" s="5">
        <v>345000</v>
      </c>
      <c r="E5551" s="5">
        <v>0</v>
      </c>
      <c r="F5551" s="5">
        <f t="shared" si="715"/>
        <v>2780650900</v>
      </c>
      <c r="H5551" s="25" t="str">
        <f t="shared" si="709"/>
        <v>09</v>
      </c>
      <c r="I5551" s="25" t="str">
        <f t="shared" si="710"/>
        <v>11</v>
      </c>
      <c r="J5551" s="25" t="str">
        <f t="shared" si="711"/>
        <v>2018</v>
      </c>
      <c r="K5551" s="25" t="str">
        <f t="shared" si="712"/>
        <v>3</v>
      </c>
      <c r="L5551" s="25" t="str">
        <f t="shared" si="713"/>
        <v>301512</v>
      </c>
      <c r="M5551" s="25" t="str">
        <f t="shared" si="714"/>
        <v>GEDONG 1</v>
      </c>
    </row>
    <row r="5552" spans="2:13" x14ac:dyDescent="0.25">
      <c r="B5552" s="56">
        <v>43415</v>
      </c>
      <c r="C5552" s="4" t="s">
        <v>3076</v>
      </c>
      <c r="D5552" s="5">
        <v>840000</v>
      </c>
      <c r="E5552" s="5">
        <v>0</v>
      </c>
      <c r="F5552" s="5">
        <f t="shared" si="715"/>
        <v>2781490900</v>
      </c>
      <c r="H5552" s="25" t="str">
        <f t="shared" si="709"/>
        <v>09</v>
      </c>
      <c r="I5552" s="25" t="str">
        <f t="shared" si="710"/>
        <v>11</v>
      </c>
      <c r="J5552" s="25" t="str">
        <f t="shared" si="711"/>
        <v>2018</v>
      </c>
      <c r="K5552" s="25" t="str">
        <f t="shared" si="712"/>
        <v>2</v>
      </c>
      <c r="L5552" s="25" t="str">
        <f t="shared" si="713"/>
        <v>301505</v>
      </c>
      <c r="M5552" s="25" t="str">
        <f t="shared" si="714"/>
        <v>FATMAWATI 2</v>
      </c>
    </row>
    <row r="5553" spans="2:13" x14ac:dyDescent="0.25">
      <c r="B5553" s="56">
        <v>43415</v>
      </c>
      <c r="C5553" s="4" t="s">
        <v>3077</v>
      </c>
      <c r="D5553" s="5">
        <v>330000</v>
      </c>
      <c r="E5553" s="5">
        <v>0</v>
      </c>
      <c r="F5553" s="5">
        <f t="shared" si="715"/>
        <v>2781820900</v>
      </c>
      <c r="H5553" s="25" t="str">
        <f t="shared" si="709"/>
        <v>09</v>
      </c>
      <c r="I5553" s="25" t="str">
        <f t="shared" si="710"/>
        <v>11</v>
      </c>
      <c r="J5553" s="25" t="str">
        <f t="shared" si="711"/>
        <v>2018</v>
      </c>
      <c r="K5553" s="25" t="str">
        <f t="shared" si="712"/>
        <v>3</v>
      </c>
      <c r="L5553" s="25" t="str">
        <f t="shared" si="713"/>
        <v>301506</v>
      </c>
      <c r="M5553" s="25" t="str">
        <f t="shared" si="714"/>
        <v>FATMAWATI 1</v>
      </c>
    </row>
    <row r="5554" spans="2:13" x14ac:dyDescent="0.25">
      <c r="B5554" s="56">
        <v>43415</v>
      </c>
      <c r="C5554" s="4" t="s">
        <v>3073</v>
      </c>
      <c r="D5554" s="5">
        <v>135000</v>
      </c>
      <c r="E5554" s="5">
        <v>0</v>
      </c>
      <c r="F5554" s="5">
        <f t="shared" si="715"/>
        <v>2781955900</v>
      </c>
      <c r="H5554" s="25" t="str">
        <f t="shared" si="709"/>
        <v>09</v>
      </c>
      <c r="I5554" s="25" t="str">
        <f t="shared" si="710"/>
        <v>11</v>
      </c>
      <c r="J5554" s="25" t="str">
        <f t="shared" si="711"/>
        <v>2018</v>
      </c>
      <c r="K5554" s="25" t="str">
        <f t="shared" si="712"/>
        <v>3</v>
      </c>
      <c r="L5554" s="25" t="str">
        <f t="shared" si="713"/>
        <v>301511</v>
      </c>
      <c r="M5554" s="25" t="str">
        <f t="shared" si="714"/>
        <v>GEDONG 2</v>
      </c>
    </row>
    <row r="5555" spans="2:13" x14ac:dyDescent="0.25">
      <c r="B5555" s="56">
        <v>43415</v>
      </c>
      <c r="C5555" s="4" t="s">
        <v>3067</v>
      </c>
      <c r="D5555" s="5">
        <v>30000</v>
      </c>
      <c r="E5555" s="5">
        <v>0</v>
      </c>
      <c r="F5555" s="5">
        <f t="shared" si="715"/>
        <v>2781985900</v>
      </c>
      <c r="H5555" s="25" t="str">
        <f t="shared" si="709"/>
        <v>09</v>
      </c>
      <c r="I5555" s="25" t="str">
        <f t="shared" si="710"/>
        <v>11</v>
      </c>
      <c r="J5555" s="25" t="str">
        <f t="shared" si="711"/>
        <v>2018</v>
      </c>
      <c r="K5555" s="25" t="str">
        <f t="shared" si="712"/>
        <v>3</v>
      </c>
      <c r="L5555" s="25" t="str">
        <f t="shared" si="713"/>
        <v>301513</v>
      </c>
      <c r="M5555" s="25" t="str">
        <f t="shared" si="714"/>
        <v>KP RAMBUTAN</v>
      </c>
    </row>
    <row r="5556" spans="2:13" x14ac:dyDescent="0.25">
      <c r="B5556" s="56">
        <v>43415</v>
      </c>
      <c r="C5556" s="4" t="s">
        <v>3074</v>
      </c>
      <c r="D5556" s="5">
        <v>240000</v>
      </c>
      <c r="E5556" s="5">
        <v>0</v>
      </c>
      <c r="F5556" s="5">
        <f t="shared" si="715"/>
        <v>2782225900</v>
      </c>
      <c r="H5556" s="25" t="str">
        <f t="shared" si="709"/>
        <v>09</v>
      </c>
      <c r="I5556" s="25" t="str">
        <f t="shared" si="710"/>
        <v>11</v>
      </c>
      <c r="J5556" s="25" t="str">
        <f t="shared" si="711"/>
        <v>2018</v>
      </c>
      <c r="K5556" s="25" t="str">
        <f t="shared" si="712"/>
        <v>1</v>
      </c>
      <c r="L5556" s="25" t="str">
        <f t="shared" si="713"/>
        <v>301513</v>
      </c>
      <c r="M5556" s="25" t="str">
        <f t="shared" si="714"/>
        <v>KP RAMBUTAN</v>
      </c>
    </row>
    <row r="5557" spans="2:13" x14ac:dyDescent="0.25">
      <c r="B5557" s="56">
        <v>43415</v>
      </c>
      <c r="C5557" s="4" t="s">
        <v>3069</v>
      </c>
      <c r="D5557" s="5">
        <v>690000</v>
      </c>
      <c r="E5557" s="5">
        <v>0</v>
      </c>
      <c r="F5557" s="5">
        <f t="shared" si="715"/>
        <v>2782915900</v>
      </c>
      <c r="H5557" s="25" t="str">
        <f t="shared" si="709"/>
        <v>09</v>
      </c>
      <c r="I5557" s="25" t="str">
        <f t="shared" si="710"/>
        <v>11</v>
      </c>
      <c r="J5557" s="25" t="str">
        <f t="shared" si="711"/>
        <v>2018</v>
      </c>
      <c r="K5557" s="25" t="str">
        <f t="shared" si="712"/>
        <v>1</v>
      </c>
      <c r="L5557" s="25" t="str">
        <f t="shared" si="713"/>
        <v>301507</v>
      </c>
      <c r="M5557" s="25" t="str">
        <f t="shared" si="714"/>
        <v>AMPERA 2</v>
      </c>
    </row>
    <row r="5558" spans="2:13" x14ac:dyDescent="0.25">
      <c r="B5558" s="56">
        <v>43415</v>
      </c>
      <c r="C5558" s="4" t="s">
        <v>3078</v>
      </c>
      <c r="D5558" s="5">
        <v>540000</v>
      </c>
      <c r="E5558" s="5">
        <v>0</v>
      </c>
      <c r="F5558" s="5">
        <f t="shared" si="715"/>
        <v>2783455900</v>
      </c>
      <c r="H5558" s="25" t="str">
        <f t="shared" si="709"/>
        <v>09</v>
      </c>
      <c r="I5558" s="25" t="str">
        <f t="shared" si="710"/>
        <v>11</v>
      </c>
      <c r="J5558" s="25" t="str">
        <f t="shared" si="711"/>
        <v>2018</v>
      </c>
      <c r="K5558" s="25" t="str">
        <f t="shared" si="712"/>
        <v>2</v>
      </c>
      <c r="L5558" s="25" t="str">
        <f t="shared" si="713"/>
        <v>301503</v>
      </c>
      <c r="M5558" s="25" t="str">
        <f t="shared" si="714"/>
        <v>CIPUTAT 1</v>
      </c>
    </row>
    <row r="5559" spans="2:13" x14ac:dyDescent="0.25">
      <c r="B5559" s="56">
        <v>43415</v>
      </c>
      <c r="C5559" s="4" t="s">
        <v>3040</v>
      </c>
      <c r="D5559" s="5">
        <v>450000</v>
      </c>
      <c r="E5559" s="5">
        <v>0</v>
      </c>
      <c r="F5559" s="5">
        <f t="shared" si="715"/>
        <v>2783905900</v>
      </c>
      <c r="H5559" s="25" t="str">
        <f t="shared" si="709"/>
        <v>09</v>
      </c>
      <c r="I5559" s="25" t="str">
        <f t="shared" si="710"/>
        <v>11</v>
      </c>
      <c r="J5559" s="25" t="str">
        <f t="shared" si="711"/>
        <v>2018</v>
      </c>
      <c r="K5559" s="25" t="str">
        <f t="shared" si="712"/>
        <v>3</v>
      </c>
      <c r="L5559" s="25" t="str">
        <f t="shared" si="713"/>
        <v>301510</v>
      </c>
      <c r="M5559" s="25" t="str">
        <f t="shared" si="714"/>
        <v>LT AGUNG 1</v>
      </c>
    </row>
    <row r="5560" spans="2:13" x14ac:dyDescent="0.25">
      <c r="B5560" s="56">
        <v>43415</v>
      </c>
      <c r="C5560" s="4" t="s">
        <v>3061</v>
      </c>
      <c r="D5560" s="5">
        <v>397500</v>
      </c>
      <c r="E5560" s="5">
        <v>0</v>
      </c>
      <c r="F5560" s="5">
        <f t="shared" si="715"/>
        <v>2784303400</v>
      </c>
      <c r="H5560" s="25" t="str">
        <f t="shared" si="709"/>
        <v>09</v>
      </c>
      <c r="I5560" s="25" t="str">
        <f t="shared" si="710"/>
        <v>11</v>
      </c>
      <c r="J5560" s="25" t="str">
        <f t="shared" si="711"/>
        <v>2018</v>
      </c>
      <c r="K5560" s="25" t="str">
        <f t="shared" si="712"/>
        <v>3</v>
      </c>
      <c r="L5560" s="25" t="str">
        <f t="shared" si="713"/>
        <v>301504</v>
      </c>
      <c r="M5560" s="25" t="str">
        <f t="shared" si="714"/>
        <v>PD PINANG</v>
      </c>
    </row>
    <row r="5561" spans="2:13" x14ac:dyDescent="0.25">
      <c r="B5561" s="56">
        <v>43415</v>
      </c>
      <c r="C5561" s="4" t="s">
        <v>3065</v>
      </c>
      <c r="D5561" s="5">
        <v>990000</v>
      </c>
      <c r="E5561" s="5">
        <v>0</v>
      </c>
      <c r="F5561" s="5">
        <f t="shared" si="715"/>
        <v>2785293400</v>
      </c>
      <c r="H5561" s="25" t="str">
        <f t="shared" si="709"/>
        <v>09</v>
      </c>
      <c r="I5561" s="25" t="str">
        <f t="shared" si="710"/>
        <v>11</v>
      </c>
      <c r="J5561" s="25" t="str">
        <f t="shared" si="711"/>
        <v>2018</v>
      </c>
      <c r="K5561" s="25" t="str">
        <f t="shared" si="712"/>
        <v>1</v>
      </c>
      <c r="L5561" s="25" t="str">
        <f t="shared" si="713"/>
        <v>301504</v>
      </c>
      <c r="M5561" s="25" t="str">
        <f t="shared" si="714"/>
        <v>PD PINANG</v>
      </c>
    </row>
    <row r="5562" spans="2:13" x14ac:dyDescent="0.25">
      <c r="B5562" s="56">
        <v>43415</v>
      </c>
      <c r="C5562" s="4" t="s">
        <v>3079</v>
      </c>
      <c r="D5562" s="5">
        <v>1275000</v>
      </c>
      <c r="E5562" s="5">
        <v>0</v>
      </c>
      <c r="F5562" s="5">
        <f t="shared" si="715"/>
        <v>2786568400</v>
      </c>
      <c r="H5562" s="25" t="str">
        <f t="shared" si="709"/>
        <v>09</v>
      </c>
      <c r="I5562" s="25" t="str">
        <f t="shared" si="710"/>
        <v>11</v>
      </c>
      <c r="J5562" s="25" t="str">
        <f t="shared" si="711"/>
        <v>2018</v>
      </c>
      <c r="K5562" s="25" t="str">
        <f t="shared" si="712"/>
        <v>2</v>
      </c>
      <c r="L5562" s="25" t="str">
        <f t="shared" si="713"/>
        <v>301506</v>
      </c>
      <c r="M5562" s="25" t="str">
        <f t="shared" si="714"/>
        <v>FATMAWATI 1</v>
      </c>
    </row>
    <row r="5563" spans="2:13" x14ac:dyDescent="0.25">
      <c r="B5563" s="56">
        <v>43415</v>
      </c>
      <c r="C5563" s="4" t="s">
        <v>3080</v>
      </c>
      <c r="D5563" s="5">
        <v>1710000</v>
      </c>
      <c r="E5563" s="5">
        <v>0</v>
      </c>
      <c r="F5563" s="5">
        <f t="shared" si="715"/>
        <v>2788278400</v>
      </c>
      <c r="H5563" s="25" t="str">
        <f t="shared" si="709"/>
        <v>09</v>
      </c>
      <c r="I5563" s="25" t="str">
        <f t="shared" si="710"/>
        <v>11</v>
      </c>
      <c r="J5563" s="25" t="str">
        <f t="shared" si="711"/>
        <v>2018</v>
      </c>
      <c r="K5563" s="25" t="str">
        <f t="shared" si="712"/>
        <v>2</v>
      </c>
      <c r="L5563" s="25" t="str">
        <f t="shared" si="713"/>
        <v>301509</v>
      </c>
      <c r="M5563" s="25" t="str">
        <f t="shared" si="714"/>
        <v>LT AGUNG 2</v>
      </c>
    </row>
    <row r="5564" spans="2:13" x14ac:dyDescent="0.25">
      <c r="B5564" s="56">
        <v>43415</v>
      </c>
      <c r="C5564" s="4" t="s">
        <v>3081</v>
      </c>
      <c r="D5564" s="5">
        <v>2947500</v>
      </c>
      <c r="E5564" s="5">
        <v>0</v>
      </c>
      <c r="F5564" s="5">
        <f t="shared" si="715"/>
        <v>2791225900</v>
      </c>
      <c r="H5564" s="25" t="str">
        <f t="shared" si="709"/>
        <v>09</v>
      </c>
      <c r="I5564" s="25" t="str">
        <f t="shared" si="710"/>
        <v>11</v>
      </c>
      <c r="J5564" s="25" t="str">
        <f t="shared" si="711"/>
        <v>2018</v>
      </c>
      <c r="K5564" s="25" t="str">
        <f t="shared" si="712"/>
        <v>1</v>
      </c>
      <c r="L5564" s="25" t="str">
        <f t="shared" si="713"/>
        <v>301514</v>
      </c>
      <c r="M5564" s="25" t="str">
        <f t="shared" si="714"/>
        <v>PS REBO</v>
      </c>
    </row>
    <row r="5565" spans="2:13" x14ac:dyDescent="0.25">
      <c r="B5565" s="56">
        <v>43415</v>
      </c>
      <c r="C5565" s="4" t="s">
        <v>3055</v>
      </c>
      <c r="D5565" s="5">
        <v>1350000</v>
      </c>
      <c r="E5565" s="5">
        <v>0</v>
      </c>
      <c r="F5565" s="5">
        <f t="shared" si="715"/>
        <v>2792575900</v>
      </c>
      <c r="H5565" s="25" t="str">
        <f t="shared" si="709"/>
        <v>09</v>
      </c>
      <c r="I5565" s="25" t="str">
        <f t="shared" si="710"/>
        <v>11</v>
      </c>
      <c r="J5565" s="25" t="str">
        <f t="shared" si="711"/>
        <v>2018</v>
      </c>
      <c r="K5565" s="25" t="str">
        <f t="shared" si="712"/>
        <v>2</v>
      </c>
      <c r="L5565" s="25" t="str">
        <f t="shared" si="713"/>
        <v>301508</v>
      </c>
      <c r="M5565" s="25" t="str">
        <f t="shared" si="714"/>
        <v>AMPERA 1</v>
      </c>
    </row>
    <row r="5566" spans="2:13" x14ac:dyDescent="0.25">
      <c r="B5566" s="56">
        <v>43415</v>
      </c>
      <c r="C5566" s="4" t="s">
        <v>3078</v>
      </c>
      <c r="D5566" s="5">
        <v>390000</v>
      </c>
      <c r="E5566" s="5">
        <v>0</v>
      </c>
      <c r="F5566" s="5">
        <f t="shared" si="715"/>
        <v>2792965900</v>
      </c>
      <c r="H5566" s="25" t="str">
        <f t="shared" si="709"/>
        <v>09</v>
      </c>
      <c r="I5566" s="25" t="str">
        <f t="shared" si="710"/>
        <v>11</v>
      </c>
      <c r="J5566" s="25" t="str">
        <f t="shared" si="711"/>
        <v>2018</v>
      </c>
      <c r="K5566" s="25" t="str">
        <f t="shared" si="712"/>
        <v>2</v>
      </c>
      <c r="L5566" s="25" t="str">
        <f t="shared" si="713"/>
        <v>301503</v>
      </c>
      <c r="M5566" s="25" t="str">
        <f t="shared" si="714"/>
        <v>CIPUTAT 1</v>
      </c>
    </row>
    <row r="5567" spans="2:13" x14ac:dyDescent="0.25">
      <c r="B5567" s="56">
        <v>43415</v>
      </c>
      <c r="C5567" s="4" t="s">
        <v>3071</v>
      </c>
      <c r="D5567" s="5">
        <v>390000</v>
      </c>
      <c r="E5567" s="5">
        <v>0</v>
      </c>
      <c r="F5567" s="5">
        <f t="shared" si="715"/>
        <v>2793355900</v>
      </c>
      <c r="H5567" s="25" t="str">
        <f t="shared" si="709"/>
        <v>09</v>
      </c>
      <c r="I5567" s="25" t="str">
        <f t="shared" si="710"/>
        <v>11</v>
      </c>
      <c r="J5567" s="25" t="str">
        <f t="shared" si="711"/>
        <v>2018</v>
      </c>
      <c r="K5567" s="25" t="str">
        <f t="shared" si="712"/>
        <v>1</v>
      </c>
      <c r="L5567" s="25" t="str">
        <f t="shared" si="713"/>
        <v>301505</v>
      </c>
      <c r="M5567" s="25" t="str">
        <f t="shared" si="714"/>
        <v>FATMAWATI 2</v>
      </c>
    </row>
    <row r="5568" spans="2:13" x14ac:dyDescent="0.25">
      <c r="B5568" s="56">
        <v>43415</v>
      </c>
      <c r="C5568" s="4" t="s">
        <v>3048</v>
      </c>
      <c r="D5568" s="5">
        <v>622500</v>
      </c>
      <c r="E5568" s="5">
        <v>0</v>
      </c>
      <c r="F5568" s="5">
        <f t="shared" si="715"/>
        <v>2793978400</v>
      </c>
      <c r="H5568" s="25" t="str">
        <f t="shared" si="709"/>
        <v>09</v>
      </c>
      <c r="I5568" s="25" t="str">
        <f t="shared" si="710"/>
        <v>11</v>
      </c>
      <c r="J5568" s="25" t="str">
        <f t="shared" si="711"/>
        <v>2018</v>
      </c>
      <c r="K5568" s="25" t="str">
        <f t="shared" si="712"/>
        <v>2</v>
      </c>
      <c r="L5568" s="25" t="str">
        <f t="shared" si="713"/>
        <v>301511</v>
      </c>
      <c r="M5568" s="25" t="str">
        <f t="shared" si="714"/>
        <v>GEDONG 2</v>
      </c>
    </row>
    <row r="5569" spans="2:13" x14ac:dyDescent="0.25">
      <c r="B5569" s="56">
        <v>43415</v>
      </c>
      <c r="C5569" s="4" t="s">
        <v>3075</v>
      </c>
      <c r="D5569" s="5">
        <v>187500</v>
      </c>
      <c r="E5569" s="5">
        <v>0</v>
      </c>
      <c r="F5569" s="5">
        <f t="shared" si="715"/>
        <v>2794165900</v>
      </c>
      <c r="H5569" s="25" t="str">
        <f t="shared" si="709"/>
        <v>09</v>
      </c>
      <c r="I5569" s="25" t="str">
        <f t="shared" si="710"/>
        <v>11</v>
      </c>
      <c r="J5569" s="25" t="str">
        <f t="shared" si="711"/>
        <v>2018</v>
      </c>
      <c r="K5569" s="25" t="str">
        <f t="shared" si="712"/>
        <v>3</v>
      </c>
      <c r="L5569" s="25" t="str">
        <f t="shared" si="713"/>
        <v>301512</v>
      </c>
      <c r="M5569" s="25" t="str">
        <f t="shared" si="714"/>
        <v>GEDONG 1</v>
      </c>
    </row>
    <row r="5570" spans="2:13" x14ac:dyDescent="0.25">
      <c r="B5570" s="56">
        <v>43415</v>
      </c>
      <c r="C5570" s="4" t="s">
        <v>3082</v>
      </c>
      <c r="D5570" s="5">
        <v>750000</v>
      </c>
      <c r="E5570" s="5">
        <v>0</v>
      </c>
      <c r="F5570" s="5">
        <f t="shared" si="715"/>
        <v>2794915900</v>
      </c>
      <c r="H5570" s="25" t="str">
        <f t="shared" si="709"/>
        <v>09</v>
      </c>
      <c r="I5570" s="25" t="str">
        <f t="shared" si="710"/>
        <v>11</v>
      </c>
      <c r="J5570" s="25" t="str">
        <f t="shared" si="711"/>
        <v>2018</v>
      </c>
      <c r="K5570" s="25" t="str">
        <f t="shared" si="712"/>
        <v>3</v>
      </c>
      <c r="L5570" s="25" t="str">
        <f t="shared" si="713"/>
        <v>301514</v>
      </c>
      <c r="M5570" s="25" t="str">
        <f t="shared" si="714"/>
        <v>PS REBO</v>
      </c>
    </row>
    <row r="5571" spans="2:13" x14ac:dyDescent="0.25">
      <c r="B5571" s="56">
        <v>43415</v>
      </c>
      <c r="C5571" s="4" t="s">
        <v>3047</v>
      </c>
      <c r="D5571" s="5">
        <v>495000</v>
      </c>
      <c r="E5571" s="5">
        <v>0</v>
      </c>
      <c r="F5571" s="5">
        <f t="shared" si="715"/>
        <v>2795410900</v>
      </c>
      <c r="H5571" s="25" t="str">
        <f t="shared" si="709"/>
        <v>09</v>
      </c>
      <c r="I5571" s="25" t="str">
        <f t="shared" si="710"/>
        <v>11</v>
      </c>
      <c r="J5571" s="25" t="str">
        <f t="shared" si="711"/>
        <v>2018</v>
      </c>
      <c r="K5571" s="25" t="str">
        <f t="shared" si="712"/>
        <v>3</v>
      </c>
      <c r="L5571" s="25" t="str">
        <f t="shared" si="713"/>
        <v>301509</v>
      </c>
      <c r="M5571" s="25" t="str">
        <f t="shared" si="714"/>
        <v>LT AGUNG 2</v>
      </c>
    </row>
    <row r="5572" spans="2:13" x14ac:dyDescent="0.25">
      <c r="B5572" s="56">
        <v>43415</v>
      </c>
      <c r="C5572" s="4" t="s">
        <v>3066</v>
      </c>
      <c r="D5572" s="5">
        <v>435000</v>
      </c>
      <c r="E5572" s="5">
        <v>0</v>
      </c>
      <c r="F5572" s="5">
        <f t="shared" si="715"/>
        <v>2795845900</v>
      </c>
      <c r="H5572" s="25" t="str">
        <f t="shared" si="709"/>
        <v>09</v>
      </c>
      <c r="I5572" s="25" t="str">
        <f t="shared" si="710"/>
        <v>11</v>
      </c>
      <c r="J5572" s="25" t="str">
        <f t="shared" si="711"/>
        <v>2018</v>
      </c>
      <c r="K5572" s="25" t="str">
        <f t="shared" si="712"/>
        <v>1</v>
      </c>
      <c r="L5572" s="25" t="str">
        <f t="shared" si="713"/>
        <v>301508</v>
      </c>
      <c r="M5572" s="25" t="str">
        <f t="shared" si="714"/>
        <v>AMPERA 1</v>
      </c>
    </row>
    <row r="5573" spans="2:13" x14ac:dyDescent="0.25">
      <c r="B5573" s="56">
        <v>43415</v>
      </c>
      <c r="C5573" s="4" t="s">
        <v>3057</v>
      </c>
      <c r="D5573" s="5">
        <v>855000</v>
      </c>
      <c r="E5573" s="5">
        <v>0</v>
      </c>
      <c r="F5573" s="5">
        <f t="shared" si="715"/>
        <v>2796700900</v>
      </c>
      <c r="H5573" s="25" t="str">
        <f t="shared" si="709"/>
        <v>09</v>
      </c>
      <c r="I5573" s="25" t="str">
        <f t="shared" si="710"/>
        <v>11</v>
      </c>
      <c r="J5573" s="25" t="str">
        <f t="shared" si="711"/>
        <v>2018</v>
      </c>
      <c r="K5573" s="25" t="str">
        <f t="shared" si="712"/>
        <v>1</v>
      </c>
      <c r="L5573" s="25" t="str">
        <f t="shared" si="713"/>
        <v>301509</v>
      </c>
      <c r="M5573" s="25" t="str">
        <f t="shared" si="714"/>
        <v>LT AGUNG 2</v>
      </c>
    </row>
    <row r="5574" spans="2:13" x14ac:dyDescent="0.25">
      <c r="B5574" s="56">
        <v>43415</v>
      </c>
      <c r="C5574" s="4" t="s">
        <v>3080</v>
      </c>
      <c r="D5574" s="5">
        <v>1530000</v>
      </c>
      <c r="E5574" s="5">
        <v>0</v>
      </c>
      <c r="F5574" s="5">
        <f t="shared" si="715"/>
        <v>2798230900</v>
      </c>
      <c r="H5574" s="25" t="str">
        <f t="shared" ref="H5574:H5637" si="716">MID(C5574,81,2)</f>
        <v>09</v>
      </c>
      <c r="I5574" s="25" t="str">
        <f t="shared" ref="I5574:I5637" si="717">MID(C5574,83,2)</f>
        <v>11</v>
      </c>
      <c r="J5574" s="25" t="str">
        <f t="shared" ref="J5574:J5637" si="718">MID(C5574,85,4)</f>
        <v>2018</v>
      </c>
      <c r="K5574" s="25" t="str">
        <f t="shared" ref="K5574:K5637" si="719">MID(C5574,90,1)</f>
        <v>2</v>
      </c>
      <c r="L5574" s="25" t="str">
        <f t="shared" ref="L5574:L5637" si="720">MID(C5574,92,6)</f>
        <v>301509</v>
      </c>
      <c r="M5574" s="25" t="str">
        <f t="shared" ref="M5574:M5637" si="721">MID(C5574,99,15)</f>
        <v>LT AGUNG 2</v>
      </c>
    </row>
    <row r="5575" spans="2:13" x14ac:dyDescent="0.25">
      <c r="B5575" s="56">
        <v>43415</v>
      </c>
      <c r="C5575" s="4" t="s">
        <v>3082</v>
      </c>
      <c r="D5575" s="5">
        <v>555000</v>
      </c>
      <c r="E5575" s="5">
        <v>0</v>
      </c>
      <c r="F5575" s="5">
        <f t="shared" si="715"/>
        <v>2798785900</v>
      </c>
      <c r="H5575" s="25" t="str">
        <f t="shared" si="716"/>
        <v>09</v>
      </c>
      <c r="I5575" s="25" t="str">
        <f t="shared" si="717"/>
        <v>11</v>
      </c>
      <c r="J5575" s="25" t="str">
        <f t="shared" si="718"/>
        <v>2018</v>
      </c>
      <c r="K5575" s="25" t="str">
        <f t="shared" si="719"/>
        <v>3</v>
      </c>
      <c r="L5575" s="25" t="str">
        <f t="shared" si="720"/>
        <v>301514</v>
      </c>
      <c r="M5575" s="25" t="str">
        <f t="shared" si="721"/>
        <v>PS REBO</v>
      </c>
    </row>
    <row r="5576" spans="2:13" x14ac:dyDescent="0.25">
      <c r="B5576" s="56">
        <v>43415</v>
      </c>
      <c r="C5576" s="4" t="s">
        <v>3079</v>
      </c>
      <c r="D5576" s="5">
        <v>720000</v>
      </c>
      <c r="E5576" s="5">
        <v>0</v>
      </c>
      <c r="F5576" s="5">
        <f t="shared" si="715"/>
        <v>2799505900</v>
      </c>
      <c r="H5576" s="25" t="str">
        <f t="shared" si="716"/>
        <v>09</v>
      </c>
      <c r="I5576" s="25" t="str">
        <f t="shared" si="717"/>
        <v>11</v>
      </c>
      <c r="J5576" s="25" t="str">
        <f t="shared" si="718"/>
        <v>2018</v>
      </c>
      <c r="K5576" s="25" t="str">
        <f t="shared" si="719"/>
        <v>2</v>
      </c>
      <c r="L5576" s="25" t="str">
        <f t="shared" si="720"/>
        <v>301506</v>
      </c>
      <c r="M5576" s="25" t="str">
        <f t="shared" si="721"/>
        <v>FATMAWATI 1</v>
      </c>
    </row>
    <row r="5577" spans="2:13" x14ac:dyDescent="0.25">
      <c r="B5577" s="56">
        <v>43415</v>
      </c>
      <c r="C5577" s="4" t="s">
        <v>3081</v>
      </c>
      <c r="D5577" s="5">
        <v>720000</v>
      </c>
      <c r="E5577" s="5">
        <v>0</v>
      </c>
      <c r="F5577" s="5">
        <f t="shared" si="715"/>
        <v>2800225900</v>
      </c>
      <c r="H5577" s="25" t="str">
        <f t="shared" si="716"/>
        <v>09</v>
      </c>
      <c r="I5577" s="25" t="str">
        <f t="shared" si="717"/>
        <v>11</v>
      </c>
      <c r="J5577" s="25" t="str">
        <f t="shared" si="718"/>
        <v>2018</v>
      </c>
      <c r="K5577" s="25" t="str">
        <f t="shared" si="719"/>
        <v>1</v>
      </c>
      <c r="L5577" s="25" t="str">
        <f t="shared" si="720"/>
        <v>301514</v>
      </c>
      <c r="M5577" s="25" t="str">
        <f t="shared" si="721"/>
        <v>PS REBO</v>
      </c>
    </row>
    <row r="5578" spans="2:13" x14ac:dyDescent="0.25">
      <c r="B5578" s="56">
        <v>43415</v>
      </c>
      <c r="C5578" s="4" t="s">
        <v>3077</v>
      </c>
      <c r="D5578" s="5">
        <v>390000</v>
      </c>
      <c r="E5578" s="5">
        <v>0</v>
      </c>
      <c r="F5578" s="5">
        <f t="shared" si="715"/>
        <v>2800615900</v>
      </c>
      <c r="H5578" s="25" t="str">
        <f t="shared" si="716"/>
        <v>09</v>
      </c>
      <c r="I5578" s="25" t="str">
        <f t="shared" si="717"/>
        <v>11</v>
      </c>
      <c r="J5578" s="25" t="str">
        <f t="shared" si="718"/>
        <v>2018</v>
      </c>
      <c r="K5578" s="25" t="str">
        <f t="shared" si="719"/>
        <v>3</v>
      </c>
      <c r="L5578" s="25" t="str">
        <f t="shared" si="720"/>
        <v>301506</v>
      </c>
      <c r="M5578" s="25" t="str">
        <f t="shared" si="721"/>
        <v>FATMAWATI 1</v>
      </c>
    </row>
    <row r="5579" spans="2:13" x14ac:dyDescent="0.25">
      <c r="B5579" s="56">
        <v>43415</v>
      </c>
      <c r="C5579" s="4" t="s">
        <v>3045</v>
      </c>
      <c r="D5579" s="5">
        <v>172500</v>
      </c>
      <c r="E5579" s="5">
        <v>0</v>
      </c>
      <c r="F5579" s="5">
        <f t="shared" si="715"/>
        <v>2800788400</v>
      </c>
      <c r="H5579" s="25" t="str">
        <f t="shared" si="716"/>
        <v>09</v>
      </c>
      <c r="I5579" s="25" t="str">
        <f t="shared" si="717"/>
        <v>11</v>
      </c>
      <c r="J5579" s="25" t="str">
        <f t="shared" si="718"/>
        <v>2018</v>
      </c>
      <c r="K5579" s="25" t="str">
        <f t="shared" si="719"/>
        <v>2</v>
      </c>
      <c r="L5579" s="25" t="str">
        <f t="shared" si="720"/>
        <v>301512</v>
      </c>
      <c r="M5579" s="25" t="str">
        <f t="shared" si="721"/>
        <v>GEDONG 1</v>
      </c>
    </row>
    <row r="5580" spans="2:13" x14ac:dyDescent="0.25">
      <c r="B5580" s="56">
        <v>43415</v>
      </c>
      <c r="C5580" s="4" t="s">
        <v>3049</v>
      </c>
      <c r="D5580" s="5">
        <v>405000</v>
      </c>
      <c r="E5580" s="5">
        <v>0</v>
      </c>
      <c r="F5580" s="5">
        <f t="shared" si="715"/>
        <v>2801193400</v>
      </c>
      <c r="H5580" s="25" t="str">
        <f t="shared" si="716"/>
        <v>09</v>
      </c>
      <c r="I5580" s="25" t="str">
        <f t="shared" si="717"/>
        <v>11</v>
      </c>
      <c r="J5580" s="25" t="str">
        <f t="shared" si="718"/>
        <v>2018</v>
      </c>
      <c r="K5580" s="25" t="str">
        <f t="shared" si="719"/>
        <v>1</v>
      </c>
      <c r="L5580" s="25" t="str">
        <f t="shared" si="720"/>
        <v>301503</v>
      </c>
      <c r="M5580" s="25" t="str">
        <f t="shared" si="721"/>
        <v>CIPUTAT 1</v>
      </c>
    </row>
    <row r="5581" spans="2:13" x14ac:dyDescent="0.25">
      <c r="B5581" s="56">
        <v>43415</v>
      </c>
      <c r="C5581" s="4" t="s">
        <v>3072</v>
      </c>
      <c r="D5581" s="5">
        <v>150500</v>
      </c>
      <c r="E5581" s="5">
        <v>0</v>
      </c>
      <c r="F5581" s="5">
        <f t="shared" si="715"/>
        <v>2801343900</v>
      </c>
      <c r="H5581" s="25" t="str">
        <f t="shared" si="716"/>
        <v>09</v>
      </c>
      <c r="I5581" s="25" t="str">
        <f t="shared" si="717"/>
        <v>11</v>
      </c>
      <c r="J5581" s="25" t="str">
        <f t="shared" si="718"/>
        <v>2018</v>
      </c>
      <c r="K5581" s="25" t="str">
        <f t="shared" si="719"/>
        <v>3</v>
      </c>
      <c r="L5581" s="25" t="str">
        <f t="shared" si="720"/>
        <v>301516</v>
      </c>
      <c r="M5581" s="25" t="str">
        <f t="shared" si="721"/>
        <v>DUKUH 3</v>
      </c>
    </row>
    <row r="5582" spans="2:13" x14ac:dyDescent="0.25">
      <c r="B5582" s="56">
        <v>43415</v>
      </c>
      <c r="C5582" s="4" t="s">
        <v>3068</v>
      </c>
      <c r="D5582" s="5">
        <v>465000</v>
      </c>
      <c r="E5582" s="5">
        <v>0</v>
      </c>
      <c r="F5582" s="5">
        <f t="shared" si="715"/>
        <v>2801808900</v>
      </c>
      <c r="H5582" s="25" t="str">
        <f t="shared" si="716"/>
        <v>09</v>
      </c>
      <c r="I5582" s="25" t="str">
        <f t="shared" si="717"/>
        <v>11</v>
      </c>
      <c r="J5582" s="25" t="str">
        <f t="shared" si="718"/>
        <v>2018</v>
      </c>
      <c r="K5582" s="25" t="str">
        <f t="shared" si="719"/>
        <v>1</v>
      </c>
      <c r="L5582" s="25" t="str">
        <f t="shared" si="720"/>
        <v>301512</v>
      </c>
      <c r="M5582" s="25" t="str">
        <f t="shared" si="721"/>
        <v>GEDONG 1</v>
      </c>
    </row>
    <row r="5583" spans="2:13" x14ac:dyDescent="0.25">
      <c r="B5583" s="56">
        <v>43415</v>
      </c>
      <c r="C5583" s="4" t="s">
        <v>3076</v>
      </c>
      <c r="D5583" s="5">
        <v>255000</v>
      </c>
      <c r="E5583" s="5">
        <v>0</v>
      </c>
      <c r="F5583" s="5">
        <f t="shared" si="715"/>
        <v>2802063900</v>
      </c>
      <c r="H5583" s="25" t="str">
        <f t="shared" si="716"/>
        <v>09</v>
      </c>
      <c r="I5583" s="25" t="str">
        <f t="shared" si="717"/>
        <v>11</v>
      </c>
      <c r="J5583" s="25" t="str">
        <f t="shared" si="718"/>
        <v>2018</v>
      </c>
      <c r="K5583" s="25" t="str">
        <f t="shared" si="719"/>
        <v>2</v>
      </c>
      <c r="L5583" s="25" t="str">
        <f t="shared" si="720"/>
        <v>301505</v>
      </c>
      <c r="M5583" s="25" t="str">
        <f t="shared" si="721"/>
        <v>FATMAWATI 2</v>
      </c>
    </row>
    <row r="5584" spans="2:13" x14ac:dyDescent="0.25">
      <c r="B5584" s="56">
        <v>43415</v>
      </c>
      <c r="C5584" s="4" t="s">
        <v>3083</v>
      </c>
      <c r="D5584" s="5">
        <v>127500</v>
      </c>
      <c r="E5584" s="5">
        <v>0</v>
      </c>
      <c r="F5584" s="5">
        <f t="shared" si="715"/>
        <v>2802191400</v>
      </c>
      <c r="H5584" s="25" t="str">
        <f t="shared" si="716"/>
        <v>10</v>
      </c>
      <c r="I5584" s="25" t="str">
        <f t="shared" si="717"/>
        <v>11</v>
      </c>
      <c r="J5584" s="25" t="str">
        <f t="shared" si="718"/>
        <v>2018</v>
      </c>
      <c r="K5584" s="25" t="str">
        <f t="shared" si="719"/>
        <v>3</v>
      </c>
      <c r="L5584" s="25" t="str">
        <f t="shared" si="720"/>
        <v>301504</v>
      </c>
      <c r="M5584" s="25" t="str">
        <f t="shared" si="721"/>
        <v>PD PINANG</v>
      </c>
    </row>
    <row r="5585" spans="2:13" x14ac:dyDescent="0.25">
      <c r="B5585" s="56">
        <v>43415</v>
      </c>
      <c r="C5585" s="4" t="s">
        <v>3084</v>
      </c>
      <c r="D5585" s="5">
        <v>45000</v>
      </c>
      <c r="E5585" s="5">
        <v>0</v>
      </c>
      <c r="F5585" s="5">
        <f t="shared" si="715"/>
        <v>2802236400</v>
      </c>
      <c r="H5585" s="25" t="str">
        <f t="shared" si="716"/>
        <v>10</v>
      </c>
      <c r="I5585" s="25" t="str">
        <f t="shared" si="717"/>
        <v>11</v>
      </c>
      <c r="J5585" s="25" t="str">
        <f t="shared" si="718"/>
        <v>2018</v>
      </c>
      <c r="K5585" s="25" t="str">
        <f t="shared" si="719"/>
        <v>3</v>
      </c>
      <c r="L5585" s="25" t="str">
        <f t="shared" si="720"/>
        <v>301512</v>
      </c>
      <c r="M5585" s="25" t="str">
        <f t="shared" si="721"/>
        <v>GEDONG 1</v>
      </c>
    </row>
    <row r="5586" spans="2:13" x14ac:dyDescent="0.25">
      <c r="B5586" s="56">
        <v>43415</v>
      </c>
      <c r="C5586" s="4" t="s">
        <v>3085</v>
      </c>
      <c r="D5586" s="5">
        <v>210000</v>
      </c>
      <c r="E5586" s="5">
        <v>0</v>
      </c>
      <c r="F5586" s="5">
        <f t="shared" si="715"/>
        <v>2802446400</v>
      </c>
      <c r="H5586" s="25" t="str">
        <f t="shared" si="716"/>
        <v>10</v>
      </c>
      <c r="I5586" s="25" t="str">
        <f t="shared" si="717"/>
        <v>11</v>
      </c>
      <c r="J5586" s="25" t="str">
        <f t="shared" si="718"/>
        <v>2018</v>
      </c>
      <c r="K5586" s="25" t="str">
        <f t="shared" si="719"/>
        <v>3</v>
      </c>
      <c r="L5586" s="25" t="str">
        <f t="shared" si="720"/>
        <v>301508</v>
      </c>
      <c r="M5586" s="25" t="str">
        <f t="shared" si="721"/>
        <v>AMPERA 1</v>
      </c>
    </row>
    <row r="5587" spans="2:13" x14ac:dyDescent="0.25">
      <c r="B5587" s="56">
        <v>43415</v>
      </c>
      <c r="C5587" s="4" t="s">
        <v>3086</v>
      </c>
      <c r="D5587" s="5">
        <v>150000</v>
      </c>
      <c r="E5587" s="5">
        <v>0</v>
      </c>
      <c r="F5587" s="5">
        <f t="shared" ref="F5587:F5650" si="722">F5586+D5587-E5587</f>
        <v>2802596400</v>
      </c>
      <c r="H5587" s="25" t="str">
        <f t="shared" si="716"/>
        <v>10</v>
      </c>
      <c r="I5587" s="25" t="str">
        <f t="shared" si="717"/>
        <v>11</v>
      </c>
      <c r="J5587" s="25" t="str">
        <f t="shared" si="718"/>
        <v>2018</v>
      </c>
      <c r="K5587" s="25" t="str">
        <f t="shared" si="719"/>
        <v>3</v>
      </c>
      <c r="L5587" s="25" t="str">
        <f t="shared" si="720"/>
        <v>301510</v>
      </c>
      <c r="M5587" s="25" t="str">
        <f t="shared" si="721"/>
        <v>LT AGUNG 1</v>
      </c>
    </row>
    <row r="5588" spans="2:13" x14ac:dyDescent="0.25">
      <c r="B5588" s="56">
        <v>43415</v>
      </c>
      <c r="C5588" s="4" t="s">
        <v>3087</v>
      </c>
      <c r="D5588" s="5">
        <v>150000</v>
      </c>
      <c r="E5588" s="5">
        <v>0</v>
      </c>
      <c r="F5588" s="5">
        <f t="shared" si="722"/>
        <v>2802746400</v>
      </c>
      <c r="H5588" s="25" t="str">
        <f t="shared" si="716"/>
        <v>10</v>
      </c>
      <c r="I5588" s="25" t="str">
        <f t="shared" si="717"/>
        <v>11</v>
      </c>
      <c r="J5588" s="25" t="str">
        <f t="shared" si="718"/>
        <v>2018</v>
      </c>
      <c r="K5588" s="25" t="str">
        <f t="shared" si="719"/>
        <v>3</v>
      </c>
      <c r="L5588" s="25" t="str">
        <f t="shared" si="720"/>
        <v>301503</v>
      </c>
      <c r="M5588" s="25" t="str">
        <f t="shared" si="721"/>
        <v>CIPUTAT 1</v>
      </c>
    </row>
    <row r="5589" spans="2:13" x14ac:dyDescent="0.25">
      <c r="B5589" s="56">
        <v>43415</v>
      </c>
      <c r="C5589" s="4" t="s">
        <v>3088</v>
      </c>
      <c r="D5589" s="5">
        <v>120000</v>
      </c>
      <c r="E5589" s="5">
        <v>0</v>
      </c>
      <c r="F5589" s="5">
        <f t="shared" si="722"/>
        <v>2802866400</v>
      </c>
      <c r="H5589" s="25" t="str">
        <f t="shared" si="716"/>
        <v>10</v>
      </c>
      <c r="I5589" s="25" t="str">
        <f t="shared" si="717"/>
        <v>11</v>
      </c>
      <c r="J5589" s="25" t="str">
        <f t="shared" si="718"/>
        <v>2018</v>
      </c>
      <c r="K5589" s="25" t="str">
        <f t="shared" si="719"/>
        <v>3</v>
      </c>
      <c r="L5589" s="25" t="str">
        <f t="shared" si="720"/>
        <v>301505</v>
      </c>
      <c r="M5589" s="25" t="str">
        <f t="shared" si="721"/>
        <v>FATMAWATI 2</v>
      </c>
    </row>
    <row r="5590" spans="2:13" x14ac:dyDescent="0.25">
      <c r="B5590" s="56">
        <v>43415</v>
      </c>
      <c r="C5590" s="4" t="s">
        <v>3089</v>
      </c>
      <c r="D5590" s="5">
        <v>45000</v>
      </c>
      <c r="E5590" s="5">
        <v>0</v>
      </c>
      <c r="F5590" s="5">
        <f t="shared" si="722"/>
        <v>2802911400</v>
      </c>
      <c r="H5590" s="25" t="str">
        <f t="shared" si="716"/>
        <v>10</v>
      </c>
      <c r="I5590" s="25" t="str">
        <f t="shared" si="717"/>
        <v>11</v>
      </c>
      <c r="J5590" s="25" t="str">
        <f t="shared" si="718"/>
        <v>2018</v>
      </c>
      <c r="K5590" s="25" t="str">
        <f t="shared" si="719"/>
        <v>3</v>
      </c>
      <c r="L5590" s="25" t="str">
        <f t="shared" si="720"/>
        <v>301507</v>
      </c>
      <c r="M5590" s="25" t="str">
        <f t="shared" si="721"/>
        <v>AMPERA 2</v>
      </c>
    </row>
    <row r="5591" spans="2:13" x14ac:dyDescent="0.25">
      <c r="B5591" s="56">
        <v>43415</v>
      </c>
      <c r="C5591" s="4" t="s">
        <v>3090</v>
      </c>
      <c r="D5591" s="5">
        <v>64500</v>
      </c>
      <c r="E5591" s="5">
        <v>0</v>
      </c>
      <c r="F5591" s="5">
        <f t="shared" si="722"/>
        <v>2802975900</v>
      </c>
      <c r="H5591" s="25" t="str">
        <f t="shared" si="716"/>
        <v>10</v>
      </c>
      <c r="I5591" s="25" t="str">
        <f t="shared" si="717"/>
        <v>11</v>
      </c>
      <c r="J5591" s="25" t="str">
        <f t="shared" si="718"/>
        <v>2018</v>
      </c>
      <c r="K5591" s="25" t="str">
        <f t="shared" si="719"/>
        <v>3</v>
      </c>
      <c r="L5591" s="25" t="str">
        <f t="shared" si="720"/>
        <v>301515</v>
      </c>
      <c r="M5591" s="25" t="str">
        <f t="shared" si="721"/>
        <v>DUKUH 1</v>
      </c>
    </row>
    <row r="5592" spans="2:13" x14ac:dyDescent="0.25">
      <c r="B5592" s="56">
        <v>43415</v>
      </c>
      <c r="C5592" s="4" t="s">
        <v>3085</v>
      </c>
      <c r="D5592" s="5">
        <v>105000</v>
      </c>
      <c r="E5592" s="5">
        <v>0</v>
      </c>
      <c r="F5592" s="5">
        <f t="shared" si="722"/>
        <v>2803080900</v>
      </c>
      <c r="H5592" s="25" t="str">
        <f t="shared" si="716"/>
        <v>10</v>
      </c>
      <c r="I5592" s="25" t="str">
        <f t="shared" si="717"/>
        <v>11</v>
      </c>
      <c r="J5592" s="25" t="str">
        <f t="shared" si="718"/>
        <v>2018</v>
      </c>
      <c r="K5592" s="25" t="str">
        <f t="shared" si="719"/>
        <v>3</v>
      </c>
      <c r="L5592" s="25" t="str">
        <f t="shared" si="720"/>
        <v>301508</v>
      </c>
      <c r="M5592" s="25" t="str">
        <f t="shared" si="721"/>
        <v>AMPERA 1</v>
      </c>
    </row>
    <row r="5593" spans="2:13" x14ac:dyDescent="0.25">
      <c r="B5593" s="56">
        <v>43415</v>
      </c>
      <c r="C5593" s="4" t="s">
        <v>3091</v>
      </c>
      <c r="D5593" s="5">
        <v>30000</v>
      </c>
      <c r="E5593" s="5">
        <v>0</v>
      </c>
      <c r="F5593" s="5">
        <f t="shared" si="722"/>
        <v>2803110900</v>
      </c>
      <c r="H5593" s="25" t="str">
        <f t="shared" si="716"/>
        <v>10</v>
      </c>
      <c r="I5593" s="25" t="str">
        <f t="shared" si="717"/>
        <v>11</v>
      </c>
      <c r="J5593" s="25" t="str">
        <f t="shared" si="718"/>
        <v>2018</v>
      </c>
      <c r="K5593" s="25" t="str">
        <f t="shared" si="719"/>
        <v>3</v>
      </c>
      <c r="L5593" s="25" t="str">
        <f t="shared" si="720"/>
        <v>301534</v>
      </c>
      <c r="M5593" s="25" t="str">
        <f t="shared" si="721"/>
        <v>LT AGUNG 3</v>
      </c>
    </row>
    <row r="5594" spans="2:13" x14ac:dyDescent="0.25">
      <c r="B5594" s="56">
        <v>43415</v>
      </c>
      <c r="C5594" s="4" t="s">
        <v>3092</v>
      </c>
      <c r="D5594" s="5">
        <v>135000</v>
      </c>
      <c r="E5594" s="5">
        <v>0</v>
      </c>
      <c r="F5594" s="5">
        <f t="shared" si="722"/>
        <v>2803245900</v>
      </c>
      <c r="H5594" s="25" t="str">
        <f t="shared" si="716"/>
        <v>10</v>
      </c>
      <c r="I5594" s="25" t="str">
        <f t="shared" si="717"/>
        <v>11</v>
      </c>
      <c r="J5594" s="25" t="str">
        <f t="shared" si="718"/>
        <v>2018</v>
      </c>
      <c r="K5594" s="25" t="str">
        <f t="shared" si="719"/>
        <v>3</v>
      </c>
      <c r="L5594" s="25" t="str">
        <f t="shared" si="720"/>
        <v>301511</v>
      </c>
      <c r="M5594" s="25" t="str">
        <f t="shared" si="721"/>
        <v>GEDONG 2</v>
      </c>
    </row>
    <row r="5595" spans="2:13" x14ac:dyDescent="0.25">
      <c r="B5595" s="56">
        <v>43415</v>
      </c>
      <c r="C5595" s="4" t="s">
        <v>3090</v>
      </c>
      <c r="D5595" s="5">
        <v>135000</v>
      </c>
      <c r="E5595" s="5">
        <v>0</v>
      </c>
      <c r="F5595" s="5">
        <f t="shared" si="722"/>
        <v>2803380900</v>
      </c>
      <c r="H5595" s="25" t="str">
        <f t="shared" si="716"/>
        <v>10</v>
      </c>
      <c r="I5595" s="25" t="str">
        <f t="shared" si="717"/>
        <v>11</v>
      </c>
      <c r="J5595" s="25" t="str">
        <f t="shared" si="718"/>
        <v>2018</v>
      </c>
      <c r="K5595" s="25" t="str">
        <f t="shared" si="719"/>
        <v>3</v>
      </c>
      <c r="L5595" s="25" t="str">
        <f t="shared" si="720"/>
        <v>301515</v>
      </c>
      <c r="M5595" s="25" t="str">
        <f t="shared" si="721"/>
        <v>DUKUH 1</v>
      </c>
    </row>
    <row r="5596" spans="2:13" x14ac:dyDescent="0.25">
      <c r="B5596" s="56">
        <v>43415</v>
      </c>
      <c r="C5596" s="4" t="s">
        <v>3084</v>
      </c>
      <c r="D5596" s="5">
        <v>277500</v>
      </c>
      <c r="E5596" s="5">
        <v>0</v>
      </c>
      <c r="F5596" s="5">
        <f t="shared" si="722"/>
        <v>2803658400</v>
      </c>
      <c r="H5596" s="25" t="str">
        <f t="shared" si="716"/>
        <v>10</v>
      </c>
      <c r="I5596" s="25" t="str">
        <f t="shared" si="717"/>
        <v>11</v>
      </c>
      <c r="J5596" s="25" t="str">
        <f t="shared" si="718"/>
        <v>2018</v>
      </c>
      <c r="K5596" s="25" t="str">
        <f t="shared" si="719"/>
        <v>3</v>
      </c>
      <c r="L5596" s="25" t="str">
        <f t="shared" si="720"/>
        <v>301512</v>
      </c>
      <c r="M5596" s="25" t="str">
        <f t="shared" si="721"/>
        <v>GEDONG 1</v>
      </c>
    </row>
    <row r="5597" spans="2:13" x14ac:dyDescent="0.25">
      <c r="B5597" s="56">
        <v>43415</v>
      </c>
      <c r="C5597" s="4" t="s">
        <v>3093</v>
      </c>
      <c r="D5597" s="5">
        <v>43000</v>
      </c>
      <c r="E5597" s="5">
        <v>0</v>
      </c>
      <c r="F5597" s="5">
        <f t="shared" si="722"/>
        <v>2803701400</v>
      </c>
      <c r="H5597" s="25" t="str">
        <f t="shared" si="716"/>
        <v>10</v>
      </c>
      <c r="I5597" s="25" t="str">
        <f t="shared" si="717"/>
        <v>11</v>
      </c>
      <c r="J5597" s="25" t="str">
        <f t="shared" si="718"/>
        <v>2018</v>
      </c>
      <c r="K5597" s="25" t="str">
        <f t="shared" si="719"/>
        <v>3</v>
      </c>
      <c r="L5597" s="25" t="str">
        <f t="shared" si="720"/>
        <v>301516</v>
      </c>
      <c r="M5597" s="25" t="str">
        <f t="shared" si="721"/>
        <v>DUKUH 3</v>
      </c>
    </row>
    <row r="5598" spans="2:13" x14ac:dyDescent="0.25">
      <c r="B5598" s="56">
        <v>43415</v>
      </c>
      <c r="C5598" s="4" t="s">
        <v>3092</v>
      </c>
      <c r="D5598" s="5">
        <v>60000</v>
      </c>
      <c r="E5598" s="5">
        <v>0</v>
      </c>
      <c r="F5598" s="5">
        <f t="shared" si="722"/>
        <v>2803761400</v>
      </c>
      <c r="H5598" s="25" t="str">
        <f t="shared" si="716"/>
        <v>10</v>
      </c>
      <c r="I5598" s="25" t="str">
        <f t="shared" si="717"/>
        <v>11</v>
      </c>
      <c r="J5598" s="25" t="str">
        <f t="shared" si="718"/>
        <v>2018</v>
      </c>
      <c r="K5598" s="25" t="str">
        <f t="shared" si="719"/>
        <v>3</v>
      </c>
      <c r="L5598" s="25" t="str">
        <f t="shared" si="720"/>
        <v>301511</v>
      </c>
      <c r="M5598" s="25" t="str">
        <f t="shared" si="721"/>
        <v>GEDONG 2</v>
      </c>
    </row>
    <row r="5599" spans="2:13" x14ac:dyDescent="0.25">
      <c r="B5599" s="56">
        <v>43415</v>
      </c>
      <c r="C5599" s="4" t="s">
        <v>3094</v>
      </c>
      <c r="D5599" s="5">
        <v>75000</v>
      </c>
      <c r="E5599" s="5">
        <v>0</v>
      </c>
      <c r="F5599" s="5">
        <f t="shared" si="722"/>
        <v>2803836400</v>
      </c>
      <c r="H5599" s="25" t="str">
        <f t="shared" si="716"/>
        <v>10</v>
      </c>
      <c r="I5599" s="25" t="str">
        <f t="shared" si="717"/>
        <v>11</v>
      </c>
      <c r="J5599" s="25" t="str">
        <f t="shared" si="718"/>
        <v>2018</v>
      </c>
      <c r="K5599" s="25" t="str">
        <f t="shared" si="719"/>
        <v>3</v>
      </c>
      <c r="L5599" s="25" t="str">
        <f t="shared" si="720"/>
        <v>301509</v>
      </c>
      <c r="M5599" s="25" t="str">
        <f t="shared" si="721"/>
        <v>LT AGUNG 2</v>
      </c>
    </row>
    <row r="5600" spans="2:13" x14ac:dyDescent="0.25">
      <c r="B5600" s="56">
        <v>43415</v>
      </c>
      <c r="C5600" s="4" t="s">
        <v>3086</v>
      </c>
      <c r="D5600" s="5">
        <v>225000</v>
      </c>
      <c r="E5600" s="5">
        <v>0</v>
      </c>
      <c r="F5600" s="5">
        <f t="shared" si="722"/>
        <v>2804061400</v>
      </c>
      <c r="H5600" s="25" t="str">
        <f t="shared" si="716"/>
        <v>10</v>
      </c>
      <c r="I5600" s="25" t="str">
        <f t="shared" si="717"/>
        <v>11</v>
      </c>
      <c r="J5600" s="25" t="str">
        <f t="shared" si="718"/>
        <v>2018</v>
      </c>
      <c r="K5600" s="25" t="str">
        <f t="shared" si="719"/>
        <v>3</v>
      </c>
      <c r="L5600" s="25" t="str">
        <f t="shared" si="720"/>
        <v>301510</v>
      </c>
      <c r="M5600" s="25" t="str">
        <f t="shared" si="721"/>
        <v>LT AGUNG 1</v>
      </c>
    </row>
    <row r="5601" spans="2:13" x14ac:dyDescent="0.25">
      <c r="B5601" s="56">
        <v>43415</v>
      </c>
      <c r="C5601" s="4" t="s">
        <v>3083</v>
      </c>
      <c r="D5601" s="5">
        <v>187500</v>
      </c>
      <c r="E5601" s="5">
        <v>0</v>
      </c>
      <c r="F5601" s="5">
        <f t="shared" si="722"/>
        <v>2804248900</v>
      </c>
      <c r="H5601" s="25" t="str">
        <f t="shared" si="716"/>
        <v>10</v>
      </c>
      <c r="I5601" s="25" t="str">
        <f t="shared" si="717"/>
        <v>11</v>
      </c>
      <c r="J5601" s="25" t="str">
        <f t="shared" si="718"/>
        <v>2018</v>
      </c>
      <c r="K5601" s="25" t="str">
        <f t="shared" si="719"/>
        <v>3</v>
      </c>
      <c r="L5601" s="25" t="str">
        <f t="shared" si="720"/>
        <v>301504</v>
      </c>
      <c r="M5601" s="25" t="str">
        <f t="shared" si="721"/>
        <v>PD PINANG</v>
      </c>
    </row>
    <row r="5602" spans="2:13" x14ac:dyDescent="0.25">
      <c r="B5602" s="56">
        <v>43415</v>
      </c>
      <c r="C5602" s="4" t="s">
        <v>3095</v>
      </c>
      <c r="D5602" s="5">
        <v>30000</v>
      </c>
      <c r="E5602" s="5">
        <v>0</v>
      </c>
      <c r="F5602" s="5">
        <f t="shared" si="722"/>
        <v>2804278900</v>
      </c>
      <c r="H5602" s="25" t="str">
        <f t="shared" si="716"/>
        <v>10</v>
      </c>
      <c r="I5602" s="25" t="str">
        <f t="shared" si="717"/>
        <v>11</v>
      </c>
      <c r="J5602" s="25" t="str">
        <f t="shared" si="718"/>
        <v>2018</v>
      </c>
      <c r="K5602" s="25" t="str">
        <f t="shared" si="719"/>
        <v>3</v>
      </c>
      <c r="L5602" s="25" t="str">
        <f t="shared" si="720"/>
        <v>301514</v>
      </c>
      <c r="M5602" s="25" t="str">
        <f t="shared" si="721"/>
        <v>PS REBO</v>
      </c>
    </row>
    <row r="5603" spans="2:13" x14ac:dyDescent="0.25">
      <c r="B5603" s="56">
        <v>43415</v>
      </c>
      <c r="C5603" s="4" t="s">
        <v>3096</v>
      </c>
      <c r="D5603" s="5">
        <v>142500</v>
      </c>
      <c r="E5603" s="5">
        <v>0</v>
      </c>
      <c r="F5603" s="5">
        <f t="shared" si="722"/>
        <v>2804421400</v>
      </c>
      <c r="H5603" s="25" t="str">
        <f t="shared" si="716"/>
        <v>10</v>
      </c>
      <c r="I5603" s="25" t="str">
        <f t="shared" si="717"/>
        <v>11</v>
      </c>
      <c r="J5603" s="25" t="str">
        <f t="shared" si="718"/>
        <v>2018</v>
      </c>
      <c r="K5603" s="25" t="str">
        <f t="shared" si="719"/>
        <v>3</v>
      </c>
      <c r="L5603" s="25" t="str">
        <f t="shared" si="720"/>
        <v>301506</v>
      </c>
      <c r="M5603" s="25" t="str">
        <f t="shared" si="721"/>
        <v>FATMAWATI 1</v>
      </c>
    </row>
    <row r="5604" spans="2:13" x14ac:dyDescent="0.25">
      <c r="B5604" s="56">
        <v>43415</v>
      </c>
      <c r="C5604" s="4" t="s">
        <v>3088</v>
      </c>
      <c r="D5604" s="5">
        <v>75000</v>
      </c>
      <c r="E5604" s="5">
        <v>0</v>
      </c>
      <c r="F5604" s="5">
        <f t="shared" si="722"/>
        <v>2804496400</v>
      </c>
      <c r="H5604" s="25" t="str">
        <f t="shared" si="716"/>
        <v>10</v>
      </c>
      <c r="I5604" s="25" t="str">
        <f t="shared" si="717"/>
        <v>11</v>
      </c>
      <c r="J5604" s="25" t="str">
        <f t="shared" si="718"/>
        <v>2018</v>
      </c>
      <c r="K5604" s="25" t="str">
        <f t="shared" si="719"/>
        <v>3</v>
      </c>
      <c r="L5604" s="25" t="str">
        <f t="shared" si="720"/>
        <v>301505</v>
      </c>
      <c r="M5604" s="25" t="str">
        <f t="shared" si="721"/>
        <v>FATMAWATI 2</v>
      </c>
    </row>
    <row r="5605" spans="2:13" x14ac:dyDescent="0.25">
      <c r="B5605" s="56">
        <v>43415</v>
      </c>
      <c r="C5605" s="4" t="s">
        <v>3096</v>
      </c>
      <c r="D5605" s="5">
        <v>120000</v>
      </c>
      <c r="E5605" s="5">
        <v>0</v>
      </c>
      <c r="F5605" s="5">
        <f t="shared" si="722"/>
        <v>2804616400</v>
      </c>
      <c r="H5605" s="25" t="str">
        <f t="shared" si="716"/>
        <v>10</v>
      </c>
      <c r="I5605" s="25" t="str">
        <f t="shared" si="717"/>
        <v>11</v>
      </c>
      <c r="J5605" s="25" t="str">
        <f t="shared" si="718"/>
        <v>2018</v>
      </c>
      <c r="K5605" s="25" t="str">
        <f t="shared" si="719"/>
        <v>3</v>
      </c>
      <c r="L5605" s="25" t="str">
        <f t="shared" si="720"/>
        <v>301506</v>
      </c>
      <c r="M5605" s="25" t="str">
        <f t="shared" si="721"/>
        <v>FATMAWATI 1</v>
      </c>
    </row>
    <row r="5606" spans="2:13" x14ac:dyDescent="0.25">
      <c r="B5606" s="56">
        <v>43415</v>
      </c>
      <c r="C5606" s="4" t="s">
        <v>3097</v>
      </c>
      <c r="D5606" s="5">
        <v>75000</v>
      </c>
      <c r="E5606" s="5">
        <v>0</v>
      </c>
      <c r="F5606" s="5">
        <f t="shared" si="722"/>
        <v>2804691400</v>
      </c>
      <c r="H5606" s="25" t="str">
        <f t="shared" si="716"/>
        <v>10</v>
      </c>
      <c r="I5606" s="25" t="str">
        <f t="shared" si="717"/>
        <v>11</v>
      </c>
      <c r="J5606" s="25" t="str">
        <f t="shared" si="718"/>
        <v>2018</v>
      </c>
      <c r="K5606" s="25" t="str">
        <f t="shared" si="719"/>
        <v>3</v>
      </c>
      <c r="L5606" s="25" t="str">
        <f t="shared" si="720"/>
        <v>301513</v>
      </c>
      <c r="M5606" s="25" t="str">
        <f t="shared" si="721"/>
        <v>KP RAMBUTAN</v>
      </c>
    </row>
    <row r="5607" spans="2:13" x14ac:dyDescent="0.25">
      <c r="B5607" s="56">
        <v>43415</v>
      </c>
      <c r="C5607" s="4" t="s">
        <v>3095</v>
      </c>
      <c r="D5607" s="5">
        <v>727500</v>
      </c>
      <c r="E5607" s="5">
        <v>0</v>
      </c>
      <c r="F5607" s="5">
        <f t="shared" si="722"/>
        <v>2805418900</v>
      </c>
      <c r="H5607" s="25" t="str">
        <f t="shared" si="716"/>
        <v>10</v>
      </c>
      <c r="I5607" s="25" t="str">
        <f t="shared" si="717"/>
        <v>11</v>
      </c>
      <c r="J5607" s="25" t="str">
        <f t="shared" si="718"/>
        <v>2018</v>
      </c>
      <c r="K5607" s="25" t="str">
        <f t="shared" si="719"/>
        <v>3</v>
      </c>
      <c r="L5607" s="25" t="str">
        <f t="shared" si="720"/>
        <v>301514</v>
      </c>
      <c r="M5607" s="25" t="str">
        <f t="shared" si="721"/>
        <v>PS REBO</v>
      </c>
    </row>
    <row r="5608" spans="2:13" x14ac:dyDescent="0.25">
      <c r="B5608" s="56">
        <v>43415</v>
      </c>
      <c r="C5608" s="4" t="s">
        <v>3094</v>
      </c>
      <c r="D5608" s="5">
        <v>210000</v>
      </c>
      <c r="E5608" s="5">
        <v>0</v>
      </c>
      <c r="F5608" s="5">
        <f t="shared" si="722"/>
        <v>2805628900</v>
      </c>
      <c r="H5608" s="25" t="str">
        <f t="shared" si="716"/>
        <v>10</v>
      </c>
      <c r="I5608" s="25" t="str">
        <f t="shared" si="717"/>
        <v>11</v>
      </c>
      <c r="J5608" s="25" t="str">
        <f t="shared" si="718"/>
        <v>2018</v>
      </c>
      <c r="K5608" s="25" t="str">
        <f t="shared" si="719"/>
        <v>3</v>
      </c>
      <c r="L5608" s="25" t="str">
        <f t="shared" si="720"/>
        <v>301509</v>
      </c>
      <c r="M5608" s="25" t="str">
        <f t="shared" si="721"/>
        <v>LT AGUNG 2</v>
      </c>
    </row>
    <row r="5609" spans="2:13" x14ac:dyDescent="0.25">
      <c r="B5609" s="56">
        <v>43415</v>
      </c>
      <c r="C5609" s="4" t="s">
        <v>3093</v>
      </c>
      <c r="D5609" s="5">
        <v>195000</v>
      </c>
      <c r="E5609" s="5">
        <v>0</v>
      </c>
      <c r="F5609" s="5">
        <f t="shared" si="722"/>
        <v>2805823900</v>
      </c>
      <c r="H5609" s="25" t="str">
        <f t="shared" si="716"/>
        <v>10</v>
      </c>
      <c r="I5609" s="25" t="str">
        <f t="shared" si="717"/>
        <v>11</v>
      </c>
      <c r="J5609" s="25" t="str">
        <f t="shared" si="718"/>
        <v>2018</v>
      </c>
      <c r="K5609" s="25" t="str">
        <f t="shared" si="719"/>
        <v>3</v>
      </c>
      <c r="L5609" s="25" t="str">
        <f t="shared" si="720"/>
        <v>301516</v>
      </c>
      <c r="M5609" s="25" t="str">
        <f t="shared" si="721"/>
        <v>DUKUH 3</v>
      </c>
    </row>
    <row r="5610" spans="2:13" x14ac:dyDescent="0.25">
      <c r="B5610" s="56">
        <v>43415</v>
      </c>
      <c r="C5610" s="4" t="s">
        <v>3097</v>
      </c>
      <c r="D5610" s="5">
        <v>15000</v>
      </c>
      <c r="E5610" s="5">
        <v>0</v>
      </c>
      <c r="F5610" s="5">
        <f t="shared" si="722"/>
        <v>2805838900</v>
      </c>
      <c r="H5610" s="25" t="str">
        <f t="shared" si="716"/>
        <v>10</v>
      </c>
      <c r="I5610" s="25" t="str">
        <f t="shared" si="717"/>
        <v>11</v>
      </c>
      <c r="J5610" s="25" t="str">
        <f t="shared" si="718"/>
        <v>2018</v>
      </c>
      <c r="K5610" s="25" t="str">
        <f t="shared" si="719"/>
        <v>3</v>
      </c>
      <c r="L5610" s="25" t="str">
        <f t="shared" si="720"/>
        <v>301513</v>
      </c>
      <c r="M5610" s="25" t="str">
        <f t="shared" si="721"/>
        <v>KP RAMBUTAN</v>
      </c>
    </row>
    <row r="5611" spans="2:13" x14ac:dyDescent="0.25">
      <c r="B5611" s="56">
        <v>43415</v>
      </c>
      <c r="C5611" s="4" t="s">
        <v>3089</v>
      </c>
      <c r="D5611" s="5">
        <v>60000</v>
      </c>
      <c r="E5611" s="5">
        <v>0</v>
      </c>
      <c r="F5611" s="5">
        <f t="shared" si="722"/>
        <v>2805898900</v>
      </c>
      <c r="H5611" s="25" t="str">
        <f t="shared" si="716"/>
        <v>10</v>
      </c>
      <c r="I5611" s="25" t="str">
        <f t="shared" si="717"/>
        <v>11</v>
      </c>
      <c r="J5611" s="25" t="str">
        <f t="shared" si="718"/>
        <v>2018</v>
      </c>
      <c r="K5611" s="25" t="str">
        <f t="shared" si="719"/>
        <v>3</v>
      </c>
      <c r="L5611" s="25" t="str">
        <f t="shared" si="720"/>
        <v>301507</v>
      </c>
      <c r="M5611" s="25" t="str">
        <f t="shared" si="721"/>
        <v>AMPERA 2</v>
      </c>
    </row>
    <row r="5612" spans="2:13" x14ac:dyDescent="0.25">
      <c r="B5612" s="56">
        <v>43415</v>
      </c>
      <c r="C5612" s="4" t="s">
        <v>3087</v>
      </c>
      <c r="D5612" s="5">
        <v>75000</v>
      </c>
      <c r="E5612" s="5">
        <v>0</v>
      </c>
      <c r="F5612" s="5">
        <f t="shared" si="722"/>
        <v>2805973900</v>
      </c>
      <c r="H5612" s="25" t="str">
        <f t="shared" si="716"/>
        <v>10</v>
      </c>
      <c r="I5612" s="25" t="str">
        <f t="shared" si="717"/>
        <v>11</v>
      </c>
      <c r="J5612" s="25" t="str">
        <f t="shared" si="718"/>
        <v>2018</v>
      </c>
      <c r="K5612" s="25" t="str">
        <f t="shared" si="719"/>
        <v>3</v>
      </c>
      <c r="L5612" s="25" t="str">
        <f t="shared" si="720"/>
        <v>301503</v>
      </c>
      <c r="M5612" s="25" t="str">
        <f t="shared" si="721"/>
        <v>CIPUTAT 1</v>
      </c>
    </row>
    <row r="5613" spans="2:13" x14ac:dyDescent="0.25">
      <c r="B5613" s="56">
        <v>43415</v>
      </c>
      <c r="C5613" s="4" t="s">
        <v>3098</v>
      </c>
      <c r="D5613" s="5">
        <v>2070000</v>
      </c>
      <c r="E5613" s="5">
        <v>0</v>
      </c>
      <c r="F5613" s="5">
        <f t="shared" si="722"/>
        <v>2808043900</v>
      </c>
      <c r="H5613" s="25" t="str">
        <f t="shared" si="716"/>
        <v>10</v>
      </c>
      <c r="I5613" s="25" t="str">
        <f t="shared" si="717"/>
        <v>11</v>
      </c>
      <c r="J5613" s="25" t="str">
        <f t="shared" si="718"/>
        <v>2018</v>
      </c>
      <c r="K5613" s="25" t="str">
        <f t="shared" si="719"/>
        <v>2</v>
      </c>
      <c r="L5613" s="25" t="str">
        <f t="shared" si="720"/>
        <v>301510</v>
      </c>
      <c r="M5613" s="25" t="str">
        <f t="shared" si="721"/>
        <v>LT AGUNG 1</v>
      </c>
    </row>
    <row r="5614" spans="2:13" x14ac:dyDescent="0.25">
      <c r="B5614" s="56">
        <v>43415</v>
      </c>
      <c r="C5614" s="4" t="s">
        <v>3099</v>
      </c>
      <c r="D5614" s="5">
        <v>900000</v>
      </c>
      <c r="E5614" s="5">
        <v>0</v>
      </c>
      <c r="F5614" s="5">
        <f t="shared" si="722"/>
        <v>2808943900</v>
      </c>
      <c r="H5614" s="25" t="str">
        <f t="shared" si="716"/>
        <v>10</v>
      </c>
      <c r="I5614" s="25" t="str">
        <f t="shared" si="717"/>
        <v>11</v>
      </c>
      <c r="J5614" s="25" t="str">
        <f t="shared" si="718"/>
        <v>2018</v>
      </c>
      <c r="K5614" s="25" t="str">
        <f t="shared" si="719"/>
        <v>2</v>
      </c>
      <c r="L5614" s="25" t="str">
        <f t="shared" si="720"/>
        <v>301507</v>
      </c>
      <c r="M5614" s="25" t="str">
        <f t="shared" si="721"/>
        <v>AMPERA 2</v>
      </c>
    </row>
    <row r="5615" spans="2:13" x14ac:dyDescent="0.25">
      <c r="B5615" s="56">
        <v>43415</v>
      </c>
      <c r="C5615" s="4" t="s">
        <v>3100</v>
      </c>
      <c r="D5615" s="5">
        <v>645000</v>
      </c>
      <c r="E5615" s="5">
        <v>0</v>
      </c>
      <c r="F5615" s="5">
        <f t="shared" si="722"/>
        <v>2809588900</v>
      </c>
      <c r="H5615" s="25" t="str">
        <f t="shared" si="716"/>
        <v>10</v>
      </c>
      <c r="I5615" s="25" t="str">
        <f t="shared" si="717"/>
        <v>11</v>
      </c>
      <c r="J5615" s="25" t="str">
        <f t="shared" si="718"/>
        <v>2018</v>
      </c>
      <c r="K5615" s="25" t="str">
        <f t="shared" si="719"/>
        <v>1</v>
      </c>
      <c r="L5615" s="25" t="str">
        <f t="shared" si="720"/>
        <v>301512</v>
      </c>
      <c r="M5615" s="25" t="str">
        <f t="shared" si="721"/>
        <v>GEDONG 1</v>
      </c>
    </row>
    <row r="5616" spans="2:13" x14ac:dyDescent="0.25">
      <c r="B5616" s="56">
        <v>43415</v>
      </c>
      <c r="C5616" s="4" t="s">
        <v>3101</v>
      </c>
      <c r="D5616" s="5">
        <v>1395000</v>
      </c>
      <c r="E5616" s="5">
        <v>0</v>
      </c>
      <c r="F5616" s="5">
        <f t="shared" si="722"/>
        <v>2810983900</v>
      </c>
      <c r="H5616" s="25" t="str">
        <f t="shared" si="716"/>
        <v>10</v>
      </c>
      <c r="I5616" s="25" t="str">
        <f t="shared" si="717"/>
        <v>11</v>
      </c>
      <c r="J5616" s="25" t="str">
        <f t="shared" si="718"/>
        <v>2018</v>
      </c>
      <c r="K5616" s="25" t="str">
        <f t="shared" si="719"/>
        <v>1</v>
      </c>
      <c r="L5616" s="25" t="str">
        <f t="shared" si="720"/>
        <v>301515</v>
      </c>
      <c r="M5616" s="25" t="str">
        <f t="shared" si="721"/>
        <v>DUKUH 1</v>
      </c>
    </row>
    <row r="5617" spans="2:13" x14ac:dyDescent="0.25">
      <c r="B5617" s="56">
        <v>43415</v>
      </c>
      <c r="C5617" s="4" t="s">
        <v>3102</v>
      </c>
      <c r="D5617" s="5">
        <v>2010000</v>
      </c>
      <c r="E5617" s="5">
        <v>0</v>
      </c>
      <c r="F5617" s="5">
        <f t="shared" si="722"/>
        <v>2812993900</v>
      </c>
      <c r="H5617" s="25" t="str">
        <f t="shared" si="716"/>
        <v>10</v>
      </c>
      <c r="I5617" s="25" t="str">
        <f t="shared" si="717"/>
        <v>11</v>
      </c>
      <c r="J5617" s="25" t="str">
        <f t="shared" si="718"/>
        <v>2018</v>
      </c>
      <c r="K5617" s="25" t="str">
        <f t="shared" si="719"/>
        <v>2</v>
      </c>
      <c r="L5617" s="25" t="str">
        <f t="shared" si="720"/>
        <v>301509</v>
      </c>
      <c r="M5617" s="25" t="str">
        <f t="shared" si="721"/>
        <v>LT AGUNG 2</v>
      </c>
    </row>
    <row r="5618" spans="2:13" x14ac:dyDescent="0.25">
      <c r="B5618" s="56">
        <v>43415</v>
      </c>
      <c r="C5618" s="4" t="s">
        <v>3099</v>
      </c>
      <c r="D5618" s="5">
        <v>930000</v>
      </c>
      <c r="E5618" s="5">
        <v>0</v>
      </c>
      <c r="F5618" s="5">
        <f t="shared" si="722"/>
        <v>2813923900</v>
      </c>
      <c r="H5618" s="25" t="str">
        <f t="shared" si="716"/>
        <v>10</v>
      </c>
      <c r="I5618" s="25" t="str">
        <f t="shared" si="717"/>
        <v>11</v>
      </c>
      <c r="J5618" s="25" t="str">
        <f t="shared" si="718"/>
        <v>2018</v>
      </c>
      <c r="K5618" s="25" t="str">
        <f t="shared" si="719"/>
        <v>2</v>
      </c>
      <c r="L5618" s="25" t="str">
        <f t="shared" si="720"/>
        <v>301507</v>
      </c>
      <c r="M5618" s="25" t="str">
        <f t="shared" si="721"/>
        <v>AMPERA 2</v>
      </c>
    </row>
    <row r="5619" spans="2:13" x14ac:dyDescent="0.25">
      <c r="B5619" s="56">
        <v>43415</v>
      </c>
      <c r="C5619" s="4" t="s">
        <v>3103</v>
      </c>
      <c r="D5619" s="5">
        <v>165000</v>
      </c>
      <c r="E5619" s="5">
        <v>0</v>
      </c>
      <c r="F5619" s="5">
        <f t="shared" si="722"/>
        <v>2814088900</v>
      </c>
      <c r="H5619" s="25" t="str">
        <f t="shared" si="716"/>
        <v>10</v>
      </c>
      <c r="I5619" s="25" t="str">
        <f t="shared" si="717"/>
        <v>11</v>
      </c>
      <c r="J5619" s="25" t="str">
        <f t="shared" si="718"/>
        <v>2018</v>
      </c>
      <c r="K5619" s="25" t="str">
        <f t="shared" si="719"/>
        <v>2</v>
      </c>
      <c r="L5619" s="25" t="str">
        <f t="shared" si="720"/>
        <v>301513</v>
      </c>
      <c r="M5619" s="25" t="str">
        <f t="shared" si="721"/>
        <v>KP RAMBUTAN</v>
      </c>
    </row>
    <row r="5620" spans="2:13" x14ac:dyDescent="0.25">
      <c r="B5620" s="56">
        <v>43415</v>
      </c>
      <c r="C5620" s="4" t="s">
        <v>3104</v>
      </c>
      <c r="D5620" s="5">
        <v>570000</v>
      </c>
      <c r="E5620" s="5">
        <v>0</v>
      </c>
      <c r="F5620" s="5">
        <f t="shared" si="722"/>
        <v>2814658900</v>
      </c>
      <c r="H5620" s="25" t="str">
        <f t="shared" si="716"/>
        <v>10</v>
      </c>
      <c r="I5620" s="25" t="str">
        <f t="shared" si="717"/>
        <v>11</v>
      </c>
      <c r="J5620" s="25" t="str">
        <f t="shared" si="718"/>
        <v>2018</v>
      </c>
      <c r="K5620" s="25" t="str">
        <f t="shared" si="719"/>
        <v>2</v>
      </c>
      <c r="L5620" s="25" t="str">
        <f t="shared" si="720"/>
        <v>301506</v>
      </c>
      <c r="M5620" s="25" t="str">
        <f t="shared" si="721"/>
        <v>FATMAWATI 1</v>
      </c>
    </row>
    <row r="5621" spans="2:13" x14ac:dyDescent="0.25">
      <c r="B5621" s="56">
        <v>43415</v>
      </c>
      <c r="C5621" s="4" t="s">
        <v>3105</v>
      </c>
      <c r="D5621" s="5">
        <v>150000</v>
      </c>
      <c r="E5621" s="5">
        <v>0</v>
      </c>
      <c r="F5621" s="5">
        <f t="shared" si="722"/>
        <v>2814808900</v>
      </c>
      <c r="H5621" s="25" t="str">
        <f t="shared" si="716"/>
        <v>10</v>
      </c>
      <c r="I5621" s="25" t="str">
        <f t="shared" si="717"/>
        <v>11</v>
      </c>
      <c r="J5621" s="25" t="str">
        <f t="shared" si="718"/>
        <v>2018</v>
      </c>
      <c r="K5621" s="25" t="str">
        <f t="shared" si="719"/>
        <v>1</v>
      </c>
      <c r="L5621" s="25" t="str">
        <f t="shared" si="720"/>
        <v>301513</v>
      </c>
      <c r="M5621" s="25" t="str">
        <f t="shared" si="721"/>
        <v>KP RAMBUTAN</v>
      </c>
    </row>
    <row r="5622" spans="2:13" x14ac:dyDescent="0.25">
      <c r="B5622" s="56">
        <v>43415</v>
      </c>
      <c r="C5622" s="4" t="s">
        <v>3102</v>
      </c>
      <c r="D5622" s="5">
        <v>675000</v>
      </c>
      <c r="E5622" s="5">
        <v>0</v>
      </c>
      <c r="F5622" s="5">
        <f t="shared" si="722"/>
        <v>2815483900</v>
      </c>
      <c r="H5622" s="25" t="str">
        <f t="shared" si="716"/>
        <v>10</v>
      </c>
      <c r="I5622" s="25" t="str">
        <f t="shared" si="717"/>
        <v>11</v>
      </c>
      <c r="J5622" s="25" t="str">
        <f t="shared" si="718"/>
        <v>2018</v>
      </c>
      <c r="K5622" s="25" t="str">
        <f t="shared" si="719"/>
        <v>2</v>
      </c>
      <c r="L5622" s="25" t="str">
        <f t="shared" si="720"/>
        <v>301509</v>
      </c>
      <c r="M5622" s="25" t="str">
        <f t="shared" si="721"/>
        <v>LT AGUNG 2</v>
      </c>
    </row>
    <row r="5623" spans="2:13" x14ac:dyDescent="0.25">
      <c r="B5623" s="56">
        <v>43415</v>
      </c>
      <c r="C5623" s="4" t="s">
        <v>3106</v>
      </c>
      <c r="D5623" s="5">
        <v>495000</v>
      </c>
      <c r="E5623" s="5">
        <v>0</v>
      </c>
      <c r="F5623" s="5">
        <f t="shared" si="722"/>
        <v>2815978900</v>
      </c>
      <c r="H5623" s="25" t="str">
        <f t="shared" si="716"/>
        <v>10</v>
      </c>
      <c r="I5623" s="25" t="str">
        <f t="shared" si="717"/>
        <v>11</v>
      </c>
      <c r="J5623" s="25" t="str">
        <f t="shared" si="718"/>
        <v>2018</v>
      </c>
      <c r="K5623" s="25" t="str">
        <f t="shared" si="719"/>
        <v>1</v>
      </c>
      <c r="L5623" s="25" t="str">
        <f t="shared" si="720"/>
        <v>301505</v>
      </c>
      <c r="M5623" s="25" t="str">
        <f t="shared" si="721"/>
        <v>FATMAWATI 2</v>
      </c>
    </row>
    <row r="5624" spans="2:13" x14ac:dyDescent="0.25">
      <c r="B5624" s="56">
        <v>43415</v>
      </c>
      <c r="C5624" s="4" t="s">
        <v>3084</v>
      </c>
      <c r="D5624" s="5">
        <v>30000</v>
      </c>
      <c r="E5624" s="5">
        <v>0</v>
      </c>
      <c r="F5624" s="5">
        <f t="shared" si="722"/>
        <v>2816008900</v>
      </c>
      <c r="H5624" s="25" t="str">
        <f t="shared" si="716"/>
        <v>10</v>
      </c>
      <c r="I5624" s="25" t="str">
        <f t="shared" si="717"/>
        <v>11</v>
      </c>
      <c r="J5624" s="25" t="str">
        <f t="shared" si="718"/>
        <v>2018</v>
      </c>
      <c r="K5624" s="25" t="str">
        <f t="shared" si="719"/>
        <v>3</v>
      </c>
      <c r="L5624" s="25" t="str">
        <f t="shared" si="720"/>
        <v>301512</v>
      </c>
      <c r="M5624" s="25" t="str">
        <f t="shared" si="721"/>
        <v>GEDONG 1</v>
      </c>
    </row>
    <row r="5625" spans="2:13" x14ac:dyDescent="0.25">
      <c r="B5625" s="56">
        <v>43415</v>
      </c>
      <c r="C5625" s="4" t="s">
        <v>3106</v>
      </c>
      <c r="D5625" s="5">
        <v>330000</v>
      </c>
      <c r="E5625" s="5">
        <v>0</v>
      </c>
      <c r="F5625" s="5">
        <f t="shared" si="722"/>
        <v>2816338900</v>
      </c>
      <c r="H5625" s="25" t="str">
        <f t="shared" si="716"/>
        <v>10</v>
      </c>
      <c r="I5625" s="25" t="str">
        <f t="shared" si="717"/>
        <v>11</v>
      </c>
      <c r="J5625" s="25" t="str">
        <f t="shared" si="718"/>
        <v>2018</v>
      </c>
      <c r="K5625" s="25" t="str">
        <f t="shared" si="719"/>
        <v>1</v>
      </c>
      <c r="L5625" s="25" t="str">
        <f t="shared" si="720"/>
        <v>301505</v>
      </c>
      <c r="M5625" s="25" t="str">
        <f t="shared" si="721"/>
        <v>FATMAWATI 2</v>
      </c>
    </row>
    <row r="5626" spans="2:13" x14ac:dyDescent="0.25">
      <c r="B5626" s="56">
        <v>43415</v>
      </c>
      <c r="C5626" s="4" t="s">
        <v>3107</v>
      </c>
      <c r="D5626" s="5">
        <v>405000</v>
      </c>
      <c r="E5626" s="5">
        <v>0</v>
      </c>
      <c r="F5626" s="5">
        <f t="shared" si="722"/>
        <v>2816743900</v>
      </c>
      <c r="H5626" s="25" t="str">
        <f t="shared" si="716"/>
        <v>10</v>
      </c>
      <c r="I5626" s="25" t="str">
        <f t="shared" si="717"/>
        <v>11</v>
      </c>
      <c r="J5626" s="25" t="str">
        <f t="shared" si="718"/>
        <v>2018</v>
      </c>
      <c r="K5626" s="25" t="str">
        <f t="shared" si="719"/>
        <v>1</v>
      </c>
      <c r="L5626" s="25" t="str">
        <f t="shared" si="720"/>
        <v>301503</v>
      </c>
      <c r="M5626" s="25" t="str">
        <f t="shared" si="721"/>
        <v>CIPUTAT 1</v>
      </c>
    </row>
    <row r="5627" spans="2:13" x14ac:dyDescent="0.25">
      <c r="B5627" s="56">
        <v>43415</v>
      </c>
      <c r="C5627" s="4" t="s">
        <v>3108</v>
      </c>
      <c r="D5627" s="5">
        <v>387000</v>
      </c>
      <c r="E5627" s="5">
        <v>0</v>
      </c>
      <c r="F5627" s="5">
        <f t="shared" si="722"/>
        <v>2817130900</v>
      </c>
      <c r="H5627" s="25" t="str">
        <f t="shared" si="716"/>
        <v>10</v>
      </c>
      <c r="I5627" s="25" t="str">
        <f t="shared" si="717"/>
        <v>11</v>
      </c>
      <c r="J5627" s="25" t="str">
        <f t="shared" si="718"/>
        <v>2018</v>
      </c>
      <c r="K5627" s="25" t="str">
        <f t="shared" si="719"/>
        <v>2</v>
      </c>
      <c r="L5627" s="25" t="str">
        <f t="shared" si="720"/>
        <v>301515</v>
      </c>
      <c r="M5627" s="25" t="str">
        <f t="shared" si="721"/>
        <v>DUKUH 1</v>
      </c>
    </row>
    <row r="5628" spans="2:13" x14ac:dyDescent="0.25">
      <c r="B5628" s="56">
        <v>43415</v>
      </c>
      <c r="C5628" s="4" t="s">
        <v>3083</v>
      </c>
      <c r="D5628" s="5">
        <v>165000</v>
      </c>
      <c r="E5628" s="5">
        <v>0</v>
      </c>
      <c r="F5628" s="5">
        <f t="shared" si="722"/>
        <v>2817295900</v>
      </c>
      <c r="H5628" s="25" t="str">
        <f t="shared" si="716"/>
        <v>10</v>
      </c>
      <c r="I5628" s="25" t="str">
        <f t="shared" si="717"/>
        <v>11</v>
      </c>
      <c r="J5628" s="25" t="str">
        <f t="shared" si="718"/>
        <v>2018</v>
      </c>
      <c r="K5628" s="25" t="str">
        <f t="shared" si="719"/>
        <v>3</v>
      </c>
      <c r="L5628" s="25" t="str">
        <f t="shared" si="720"/>
        <v>301504</v>
      </c>
      <c r="M5628" s="25" t="str">
        <f t="shared" si="721"/>
        <v>PD PINANG</v>
      </c>
    </row>
    <row r="5629" spans="2:13" x14ac:dyDescent="0.25">
      <c r="B5629" s="56">
        <v>43415</v>
      </c>
      <c r="C5629" s="4" t="s">
        <v>3109</v>
      </c>
      <c r="D5629" s="5">
        <v>570000</v>
      </c>
      <c r="E5629" s="5">
        <v>0</v>
      </c>
      <c r="F5629" s="5">
        <f t="shared" si="722"/>
        <v>2817865900</v>
      </c>
      <c r="H5629" s="25" t="str">
        <f t="shared" si="716"/>
        <v>10</v>
      </c>
      <c r="I5629" s="25" t="str">
        <f t="shared" si="717"/>
        <v>11</v>
      </c>
      <c r="J5629" s="25" t="str">
        <f t="shared" si="718"/>
        <v>2018</v>
      </c>
      <c r="K5629" s="25" t="str">
        <f t="shared" si="719"/>
        <v>2</v>
      </c>
      <c r="L5629" s="25" t="str">
        <f t="shared" si="720"/>
        <v>301534</v>
      </c>
      <c r="M5629" s="25" t="str">
        <f t="shared" si="721"/>
        <v>LT AGUNG 3</v>
      </c>
    </row>
    <row r="5630" spans="2:13" x14ac:dyDescent="0.25">
      <c r="B5630" s="56">
        <v>43415</v>
      </c>
      <c r="C5630" s="4" t="s">
        <v>3110</v>
      </c>
      <c r="D5630" s="5">
        <v>1635000</v>
      </c>
      <c r="E5630" s="5">
        <v>0</v>
      </c>
      <c r="F5630" s="5">
        <f t="shared" si="722"/>
        <v>2819500900</v>
      </c>
      <c r="H5630" s="25" t="str">
        <f t="shared" si="716"/>
        <v>10</v>
      </c>
      <c r="I5630" s="25" t="str">
        <f t="shared" si="717"/>
        <v>11</v>
      </c>
      <c r="J5630" s="25" t="str">
        <f t="shared" si="718"/>
        <v>2018</v>
      </c>
      <c r="K5630" s="25" t="str">
        <f t="shared" si="719"/>
        <v>2</v>
      </c>
      <c r="L5630" s="25" t="str">
        <f t="shared" si="720"/>
        <v>301516</v>
      </c>
      <c r="M5630" s="25" t="str">
        <f t="shared" si="721"/>
        <v>DUKUH 3</v>
      </c>
    </row>
    <row r="5631" spans="2:13" x14ac:dyDescent="0.25">
      <c r="B5631" s="56">
        <v>43415</v>
      </c>
      <c r="C5631" s="4" t="s">
        <v>3087</v>
      </c>
      <c r="D5631" s="5">
        <v>210000</v>
      </c>
      <c r="E5631" s="5">
        <v>0</v>
      </c>
      <c r="F5631" s="5">
        <f t="shared" si="722"/>
        <v>2819710900</v>
      </c>
      <c r="H5631" s="25" t="str">
        <f t="shared" si="716"/>
        <v>10</v>
      </c>
      <c r="I5631" s="25" t="str">
        <f t="shared" si="717"/>
        <v>11</v>
      </c>
      <c r="J5631" s="25" t="str">
        <f t="shared" si="718"/>
        <v>2018</v>
      </c>
      <c r="K5631" s="25" t="str">
        <f t="shared" si="719"/>
        <v>3</v>
      </c>
      <c r="L5631" s="25" t="str">
        <f t="shared" si="720"/>
        <v>301503</v>
      </c>
      <c r="M5631" s="25" t="str">
        <f t="shared" si="721"/>
        <v>CIPUTAT 1</v>
      </c>
    </row>
    <row r="5632" spans="2:13" x14ac:dyDescent="0.25">
      <c r="B5632" s="56">
        <v>43415</v>
      </c>
      <c r="C5632" s="4" t="s">
        <v>3105</v>
      </c>
      <c r="D5632" s="5">
        <v>660000</v>
      </c>
      <c r="E5632" s="5">
        <v>0</v>
      </c>
      <c r="F5632" s="5">
        <f t="shared" si="722"/>
        <v>2820370900</v>
      </c>
      <c r="H5632" s="25" t="str">
        <f t="shared" si="716"/>
        <v>10</v>
      </c>
      <c r="I5632" s="25" t="str">
        <f t="shared" si="717"/>
        <v>11</v>
      </c>
      <c r="J5632" s="25" t="str">
        <f t="shared" si="718"/>
        <v>2018</v>
      </c>
      <c r="K5632" s="25" t="str">
        <f t="shared" si="719"/>
        <v>1</v>
      </c>
      <c r="L5632" s="25" t="str">
        <f t="shared" si="720"/>
        <v>301513</v>
      </c>
      <c r="M5632" s="25" t="str">
        <f t="shared" si="721"/>
        <v>KP RAMBUTAN</v>
      </c>
    </row>
    <row r="5633" spans="2:13" x14ac:dyDescent="0.25">
      <c r="B5633" s="56">
        <v>43415</v>
      </c>
      <c r="C5633" s="4" t="s">
        <v>3111</v>
      </c>
      <c r="D5633" s="5">
        <v>1290000</v>
      </c>
      <c r="E5633" s="5">
        <v>0</v>
      </c>
      <c r="F5633" s="5">
        <f t="shared" si="722"/>
        <v>2821660900</v>
      </c>
      <c r="H5633" s="25" t="str">
        <f t="shared" si="716"/>
        <v>10</v>
      </c>
      <c r="I5633" s="25" t="str">
        <f t="shared" si="717"/>
        <v>11</v>
      </c>
      <c r="J5633" s="25" t="str">
        <f t="shared" si="718"/>
        <v>2018</v>
      </c>
      <c r="K5633" s="25" t="str">
        <f t="shared" si="719"/>
        <v>1</v>
      </c>
      <c r="L5633" s="25" t="str">
        <f t="shared" si="720"/>
        <v>301516</v>
      </c>
      <c r="M5633" s="25" t="str">
        <f t="shared" si="721"/>
        <v>DUKUH 3</v>
      </c>
    </row>
    <row r="5634" spans="2:13" x14ac:dyDescent="0.25">
      <c r="B5634" s="56">
        <v>43415</v>
      </c>
      <c r="C5634" s="4" t="s">
        <v>3085</v>
      </c>
      <c r="D5634" s="5">
        <v>360000</v>
      </c>
      <c r="E5634" s="5">
        <v>0</v>
      </c>
      <c r="F5634" s="5">
        <f t="shared" si="722"/>
        <v>2822020900</v>
      </c>
      <c r="H5634" s="25" t="str">
        <f t="shared" si="716"/>
        <v>10</v>
      </c>
      <c r="I5634" s="25" t="str">
        <f t="shared" si="717"/>
        <v>11</v>
      </c>
      <c r="J5634" s="25" t="str">
        <f t="shared" si="718"/>
        <v>2018</v>
      </c>
      <c r="K5634" s="25" t="str">
        <f t="shared" si="719"/>
        <v>3</v>
      </c>
      <c r="L5634" s="25" t="str">
        <f t="shared" si="720"/>
        <v>301508</v>
      </c>
      <c r="M5634" s="25" t="str">
        <f t="shared" si="721"/>
        <v>AMPERA 1</v>
      </c>
    </row>
    <row r="5635" spans="2:13" x14ac:dyDescent="0.25">
      <c r="B5635" s="56">
        <v>43415</v>
      </c>
      <c r="C5635" s="4" t="s">
        <v>3112</v>
      </c>
      <c r="D5635" s="5">
        <v>855000</v>
      </c>
      <c r="E5635" s="5">
        <v>0</v>
      </c>
      <c r="F5635" s="5">
        <f t="shared" si="722"/>
        <v>2822875900</v>
      </c>
      <c r="H5635" s="25" t="str">
        <f t="shared" si="716"/>
        <v>10</v>
      </c>
      <c r="I5635" s="25" t="str">
        <f t="shared" si="717"/>
        <v>11</v>
      </c>
      <c r="J5635" s="25" t="str">
        <f t="shared" si="718"/>
        <v>2018</v>
      </c>
      <c r="K5635" s="25" t="str">
        <f t="shared" si="719"/>
        <v>1</v>
      </c>
      <c r="L5635" s="25" t="str">
        <f t="shared" si="720"/>
        <v>301508</v>
      </c>
      <c r="M5635" s="25" t="str">
        <f t="shared" si="721"/>
        <v>AMPERA 1</v>
      </c>
    </row>
    <row r="5636" spans="2:13" x14ac:dyDescent="0.25">
      <c r="B5636" s="56">
        <v>43415</v>
      </c>
      <c r="C5636" s="4" t="s">
        <v>3110</v>
      </c>
      <c r="D5636" s="5">
        <v>408500</v>
      </c>
      <c r="E5636" s="5">
        <v>0</v>
      </c>
      <c r="F5636" s="5">
        <f t="shared" si="722"/>
        <v>2823284400</v>
      </c>
      <c r="H5636" s="25" t="str">
        <f t="shared" si="716"/>
        <v>10</v>
      </c>
      <c r="I5636" s="25" t="str">
        <f t="shared" si="717"/>
        <v>11</v>
      </c>
      <c r="J5636" s="25" t="str">
        <f t="shared" si="718"/>
        <v>2018</v>
      </c>
      <c r="K5636" s="25" t="str">
        <f t="shared" si="719"/>
        <v>2</v>
      </c>
      <c r="L5636" s="25" t="str">
        <f t="shared" si="720"/>
        <v>301516</v>
      </c>
      <c r="M5636" s="25" t="str">
        <f t="shared" si="721"/>
        <v>DUKUH 3</v>
      </c>
    </row>
    <row r="5637" spans="2:13" x14ac:dyDescent="0.25">
      <c r="B5637" s="56">
        <v>43415</v>
      </c>
      <c r="C5637" s="4" t="s">
        <v>3113</v>
      </c>
      <c r="D5637" s="5">
        <v>1125000</v>
      </c>
      <c r="E5637" s="5">
        <v>0</v>
      </c>
      <c r="F5637" s="5">
        <f t="shared" si="722"/>
        <v>2824409400</v>
      </c>
      <c r="H5637" s="25" t="str">
        <f t="shared" si="716"/>
        <v>10</v>
      </c>
      <c r="I5637" s="25" t="str">
        <f t="shared" si="717"/>
        <v>11</v>
      </c>
      <c r="J5637" s="25" t="str">
        <f t="shared" si="718"/>
        <v>2018</v>
      </c>
      <c r="K5637" s="25" t="str">
        <f t="shared" si="719"/>
        <v>2</v>
      </c>
      <c r="L5637" s="25" t="str">
        <f t="shared" si="720"/>
        <v>301504</v>
      </c>
      <c r="M5637" s="25" t="str">
        <f t="shared" si="721"/>
        <v>PD PINANG</v>
      </c>
    </row>
    <row r="5638" spans="2:13" x14ac:dyDescent="0.25">
      <c r="B5638" s="56">
        <v>43415</v>
      </c>
      <c r="C5638" s="4" t="s">
        <v>3114</v>
      </c>
      <c r="D5638" s="5">
        <v>720000</v>
      </c>
      <c r="E5638" s="5">
        <v>0</v>
      </c>
      <c r="F5638" s="5">
        <f t="shared" si="722"/>
        <v>2825129400</v>
      </c>
      <c r="H5638" s="25" t="str">
        <f t="shared" ref="H5638:H5701" si="723">MID(C5638,81,2)</f>
        <v>10</v>
      </c>
      <c r="I5638" s="25" t="str">
        <f t="shared" ref="I5638:I5701" si="724">MID(C5638,83,2)</f>
        <v>11</v>
      </c>
      <c r="J5638" s="25" t="str">
        <f t="shared" ref="J5638:J5701" si="725">MID(C5638,85,4)</f>
        <v>2018</v>
      </c>
      <c r="K5638" s="25" t="str">
        <f t="shared" ref="K5638:K5701" si="726">MID(C5638,90,1)</f>
        <v>1</v>
      </c>
      <c r="L5638" s="25" t="str">
        <f t="shared" ref="L5638:L5701" si="727">MID(C5638,92,6)</f>
        <v>301507</v>
      </c>
      <c r="M5638" s="25" t="str">
        <f t="shared" ref="M5638:M5701" si="728">MID(C5638,99,15)</f>
        <v>AMPERA 2</v>
      </c>
    </row>
    <row r="5639" spans="2:13" x14ac:dyDescent="0.25">
      <c r="B5639" s="56">
        <v>43415</v>
      </c>
      <c r="C5639" s="4" t="s">
        <v>3101</v>
      </c>
      <c r="D5639" s="5">
        <v>387000</v>
      </c>
      <c r="E5639" s="5">
        <v>0</v>
      </c>
      <c r="F5639" s="5">
        <f t="shared" si="722"/>
        <v>2825516400</v>
      </c>
      <c r="H5639" s="25" t="str">
        <f t="shared" si="723"/>
        <v>10</v>
      </c>
      <c r="I5639" s="25" t="str">
        <f t="shared" si="724"/>
        <v>11</v>
      </c>
      <c r="J5639" s="25" t="str">
        <f t="shared" si="725"/>
        <v>2018</v>
      </c>
      <c r="K5639" s="25" t="str">
        <f t="shared" si="726"/>
        <v>1</v>
      </c>
      <c r="L5639" s="25" t="str">
        <f t="shared" si="727"/>
        <v>301515</v>
      </c>
      <c r="M5639" s="25" t="str">
        <f t="shared" si="728"/>
        <v>DUKUH 1</v>
      </c>
    </row>
    <row r="5640" spans="2:13" x14ac:dyDescent="0.25">
      <c r="B5640" s="56">
        <v>43415</v>
      </c>
      <c r="C5640" s="4" t="s">
        <v>3086</v>
      </c>
      <c r="D5640" s="5">
        <v>75000</v>
      </c>
      <c r="E5640" s="5">
        <v>0</v>
      </c>
      <c r="F5640" s="5">
        <f t="shared" si="722"/>
        <v>2825591400</v>
      </c>
      <c r="H5640" s="25" t="str">
        <f t="shared" si="723"/>
        <v>10</v>
      </c>
      <c r="I5640" s="25" t="str">
        <f t="shared" si="724"/>
        <v>11</v>
      </c>
      <c r="J5640" s="25" t="str">
        <f t="shared" si="725"/>
        <v>2018</v>
      </c>
      <c r="K5640" s="25" t="str">
        <f t="shared" si="726"/>
        <v>3</v>
      </c>
      <c r="L5640" s="25" t="str">
        <f t="shared" si="727"/>
        <v>301510</v>
      </c>
      <c r="M5640" s="25" t="str">
        <f t="shared" si="728"/>
        <v>LT AGUNG 1</v>
      </c>
    </row>
    <row r="5641" spans="2:13" x14ac:dyDescent="0.25">
      <c r="B5641" s="56">
        <v>43415</v>
      </c>
      <c r="C5641" s="4" t="s">
        <v>3115</v>
      </c>
      <c r="D5641" s="5">
        <v>630000</v>
      </c>
      <c r="E5641" s="5">
        <v>0</v>
      </c>
      <c r="F5641" s="5">
        <f t="shared" si="722"/>
        <v>2826221400</v>
      </c>
      <c r="H5641" s="25" t="str">
        <f t="shared" si="723"/>
        <v>10</v>
      </c>
      <c r="I5641" s="25" t="str">
        <f t="shared" si="724"/>
        <v>11</v>
      </c>
      <c r="J5641" s="25" t="str">
        <f t="shared" si="725"/>
        <v>2018</v>
      </c>
      <c r="K5641" s="25" t="str">
        <f t="shared" si="726"/>
        <v>2</v>
      </c>
      <c r="L5641" s="25" t="str">
        <f t="shared" si="727"/>
        <v>301503</v>
      </c>
      <c r="M5641" s="25" t="str">
        <f t="shared" si="728"/>
        <v>CIPUTAT 1</v>
      </c>
    </row>
    <row r="5642" spans="2:13" x14ac:dyDescent="0.25">
      <c r="B5642" s="56">
        <v>43415</v>
      </c>
      <c r="C5642" s="4" t="s">
        <v>3116</v>
      </c>
      <c r="D5642" s="5">
        <v>195000</v>
      </c>
      <c r="E5642" s="5">
        <v>0</v>
      </c>
      <c r="F5642" s="5">
        <f t="shared" si="722"/>
        <v>2826416400</v>
      </c>
      <c r="H5642" s="25" t="str">
        <f t="shared" si="723"/>
        <v>10</v>
      </c>
      <c r="I5642" s="25" t="str">
        <f t="shared" si="724"/>
        <v>11</v>
      </c>
      <c r="J5642" s="25" t="str">
        <f t="shared" si="725"/>
        <v>2018</v>
      </c>
      <c r="K5642" s="25" t="str">
        <f t="shared" si="726"/>
        <v>2</v>
      </c>
      <c r="L5642" s="25" t="str">
        <f t="shared" si="727"/>
        <v>301512</v>
      </c>
      <c r="M5642" s="25" t="str">
        <f t="shared" si="728"/>
        <v>GEDONG 1</v>
      </c>
    </row>
    <row r="5643" spans="2:13" x14ac:dyDescent="0.25">
      <c r="B5643" s="56">
        <v>43415</v>
      </c>
      <c r="C5643" s="4" t="s">
        <v>3088</v>
      </c>
      <c r="D5643" s="5">
        <v>75000</v>
      </c>
      <c r="E5643" s="5">
        <v>0</v>
      </c>
      <c r="F5643" s="5">
        <f t="shared" si="722"/>
        <v>2826491400</v>
      </c>
      <c r="H5643" s="25" t="str">
        <f t="shared" si="723"/>
        <v>10</v>
      </c>
      <c r="I5643" s="25" t="str">
        <f t="shared" si="724"/>
        <v>11</v>
      </c>
      <c r="J5643" s="25" t="str">
        <f t="shared" si="725"/>
        <v>2018</v>
      </c>
      <c r="K5643" s="25" t="str">
        <f t="shared" si="726"/>
        <v>3</v>
      </c>
      <c r="L5643" s="25" t="str">
        <f t="shared" si="727"/>
        <v>301505</v>
      </c>
      <c r="M5643" s="25" t="str">
        <f t="shared" si="728"/>
        <v>FATMAWATI 2</v>
      </c>
    </row>
    <row r="5644" spans="2:13" x14ac:dyDescent="0.25">
      <c r="B5644" s="56">
        <v>43415</v>
      </c>
      <c r="C5644" s="4" t="s">
        <v>3089</v>
      </c>
      <c r="D5644" s="5">
        <v>90000</v>
      </c>
      <c r="E5644" s="5">
        <v>0</v>
      </c>
      <c r="F5644" s="5">
        <f t="shared" si="722"/>
        <v>2826581400</v>
      </c>
      <c r="H5644" s="25" t="str">
        <f t="shared" si="723"/>
        <v>10</v>
      </c>
      <c r="I5644" s="25" t="str">
        <f t="shared" si="724"/>
        <v>11</v>
      </c>
      <c r="J5644" s="25" t="str">
        <f t="shared" si="725"/>
        <v>2018</v>
      </c>
      <c r="K5644" s="25" t="str">
        <f t="shared" si="726"/>
        <v>3</v>
      </c>
      <c r="L5644" s="25" t="str">
        <f t="shared" si="727"/>
        <v>301507</v>
      </c>
      <c r="M5644" s="25" t="str">
        <f t="shared" si="728"/>
        <v>AMPERA 2</v>
      </c>
    </row>
    <row r="5645" spans="2:13" x14ac:dyDescent="0.25">
      <c r="B5645" s="56">
        <v>43415</v>
      </c>
      <c r="C5645" s="4" t="s">
        <v>3117</v>
      </c>
      <c r="D5645" s="5">
        <v>3945000</v>
      </c>
      <c r="E5645" s="5">
        <v>0</v>
      </c>
      <c r="F5645" s="5">
        <f t="shared" si="722"/>
        <v>2830526400</v>
      </c>
      <c r="H5645" s="25" t="str">
        <f t="shared" si="723"/>
        <v>10</v>
      </c>
      <c r="I5645" s="25" t="str">
        <f t="shared" si="724"/>
        <v>11</v>
      </c>
      <c r="J5645" s="25" t="str">
        <f t="shared" si="725"/>
        <v>2018</v>
      </c>
      <c r="K5645" s="25" t="str">
        <f t="shared" si="726"/>
        <v>2</v>
      </c>
      <c r="L5645" s="25" t="str">
        <f t="shared" si="727"/>
        <v>301514</v>
      </c>
      <c r="M5645" s="25" t="str">
        <f t="shared" si="728"/>
        <v>PS REBO</v>
      </c>
    </row>
    <row r="5646" spans="2:13" x14ac:dyDescent="0.25">
      <c r="B5646" s="56">
        <v>43415</v>
      </c>
      <c r="C5646" s="4" t="s">
        <v>3114</v>
      </c>
      <c r="D5646" s="5">
        <v>630000</v>
      </c>
      <c r="E5646" s="5">
        <v>0</v>
      </c>
      <c r="F5646" s="5">
        <f t="shared" si="722"/>
        <v>2831156400</v>
      </c>
      <c r="H5646" s="25" t="str">
        <f t="shared" si="723"/>
        <v>10</v>
      </c>
      <c r="I5646" s="25" t="str">
        <f t="shared" si="724"/>
        <v>11</v>
      </c>
      <c r="J5646" s="25" t="str">
        <f t="shared" si="725"/>
        <v>2018</v>
      </c>
      <c r="K5646" s="25" t="str">
        <f t="shared" si="726"/>
        <v>1</v>
      </c>
      <c r="L5646" s="25" t="str">
        <f t="shared" si="727"/>
        <v>301507</v>
      </c>
      <c r="M5646" s="25" t="str">
        <f t="shared" si="728"/>
        <v>AMPERA 2</v>
      </c>
    </row>
    <row r="5647" spans="2:13" x14ac:dyDescent="0.25">
      <c r="B5647" s="56">
        <v>43415</v>
      </c>
      <c r="C5647" s="4" t="s">
        <v>3118</v>
      </c>
      <c r="D5647" s="5">
        <v>720000</v>
      </c>
      <c r="E5647" s="5">
        <v>0</v>
      </c>
      <c r="F5647" s="5">
        <f t="shared" si="722"/>
        <v>2831876400</v>
      </c>
      <c r="H5647" s="25" t="str">
        <f t="shared" si="723"/>
        <v>10</v>
      </c>
      <c r="I5647" s="25" t="str">
        <f t="shared" si="724"/>
        <v>11</v>
      </c>
      <c r="J5647" s="25" t="str">
        <f t="shared" si="725"/>
        <v>2018</v>
      </c>
      <c r="K5647" s="25" t="str">
        <f t="shared" si="726"/>
        <v>1</v>
      </c>
      <c r="L5647" s="25" t="str">
        <f t="shared" si="727"/>
        <v>301511</v>
      </c>
      <c r="M5647" s="25" t="str">
        <f t="shared" si="728"/>
        <v>GEDONG 2</v>
      </c>
    </row>
    <row r="5648" spans="2:13" x14ac:dyDescent="0.25">
      <c r="B5648" s="56">
        <v>43415</v>
      </c>
      <c r="C5648" s="4" t="s">
        <v>3108</v>
      </c>
      <c r="D5648" s="5">
        <v>1492500</v>
      </c>
      <c r="E5648" s="5">
        <v>0</v>
      </c>
      <c r="F5648" s="5">
        <f t="shared" si="722"/>
        <v>2833368900</v>
      </c>
      <c r="H5648" s="25" t="str">
        <f t="shared" si="723"/>
        <v>10</v>
      </c>
      <c r="I5648" s="25" t="str">
        <f t="shared" si="724"/>
        <v>11</v>
      </c>
      <c r="J5648" s="25" t="str">
        <f t="shared" si="725"/>
        <v>2018</v>
      </c>
      <c r="K5648" s="25" t="str">
        <f t="shared" si="726"/>
        <v>2</v>
      </c>
      <c r="L5648" s="25" t="str">
        <f t="shared" si="727"/>
        <v>301515</v>
      </c>
      <c r="M5648" s="25" t="str">
        <f t="shared" si="728"/>
        <v>DUKUH 1</v>
      </c>
    </row>
    <row r="5649" spans="2:13" x14ac:dyDescent="0.25">
      <c r="B5649" s="56">
        <v>43415</v>
      </c>
      <c r="C5649" s="4" t="s">
        <v>3119</v>
      </c>
      <c r="D5649" s="5">
        <v>1350000</v>
      </c>
      <c r="E5649" s="5">
        <v>0</v>
      </c>
      <c r="F5649" s="5">
        <f t="shared" si="722"/>
        <v>2834718900</v>
      </c>
      <c r="H5649" s="25" t="str">
        <f t="shared" si="723"/>
        <v>10</v>
      </c>
      <c r="I5649" s="25" t="str">
        <f t="shared" si="724"/>
        <v>11</v>
      </c>
      <c r="J5649" s="25" t="str">
        <f t="shared" si="725"/>
        <v>2018</v>
      </c>
      <c r="K5649" s="25" t="str">
        <f t="shared" si="726"/>
        <v>2</v>
      </c>
      <c r="L5649" s="25" t="str">
        <f t="shared" si="727"/>
        <v>301508</v>
      </c>
      <c r="M5649" s="25" t="str">
        <f t="shared" si="728"/>
        <v>AMPERA 1</v>
      </c>
    </row>
    <row r="5650" spans="2:13" x14ac:dyDescent="0.25">
      <c r="B5650" s="56">
        <v>43415</v>
      </c>
      <c r="C5650" s="4" t="s">
        <v>3085</v>
      </c>
      <c r="D5650" s="5">
        <v>255000</v>
      </c>
      <c r="E5650" s="5">
        <v>0</v>
      </c>
      <c r="F5650" s="5">
        <f t="shared" si="722"/>
        <v>2834973900</v>
      </c>
      <c r="H5650" s="25" t="str">
        <f t="shared" si="723"/>
        <v>10</v>
      </c>
      <c r="I5650" s="25" t="str">
        <f t="shared" si="724"/>
        <v>11</v>
      </c>
      <c r="J5650" s="25" t="str">
        <f t="shared" si="725"/>
        <v>2018</v>
      </c>
      <c r="K5650" s="25" t="str">
        <f t="shared" si="726"/>
        <v>3</v>
      </c>
      <c r="L5650" s="25" t="str">
        <f t="shared" si="727"/>
        <v>301508</v>
      </c>
      <c r="M5650" s="25" t="str">
        <f t="shared" si="728"/>
        <v>AMPERA 1</v>
      </c>
    </row>
    <row r="5651" spans="2:13" x14ac:dyDescent="0.25">
      <c r="B5651" s="56">
        <v>43415</v>
      </c>
      <c r="C5651" s="4" t="s">
        <v>3092</v>
      </c>
      <c r="D5651" s="5">
        <v>180000</v>
      </c>
      <c r="E5651" s="5">
        <v>0</v>
      </c>
      <c r="F5651" s="5">
        <f t="shared" ref="F5651:F5714" si="729">F5650+D5651-E5651</f>
        <v>2835153900</v>
      </c>
      <c r="H5651" s="25" t="str">
        <f t="shared" si="723"/>
        <v>10</v>
      </c>
      <c r="I5651" s="25" t="str">
        <f t="shared" si="724"/>
        <v>11</v>
      </c>
      <c r="J5651" s="25" t="str">
        <f t="shared" si="725"/>
        <v>2018</v>
      </c>
      <c r="K5651" s="25" t="str">
        <f t="shared" si="726"/>
        <v>3</v>
      </c>
      <c r="L5651" s="25" t="str">
        <f t="shared" si="727"/>
        <v>301511</v>
      </c>
      <c r="M5651" s="25" t="str">
        <f t="shared" si="728"/>
        <v>GEDONG 2</v>
      </c>
    </row>
    <row r="5652" spans="2:13" x14ac:dyDescent="0.25">
      <c r="B5652" s="56">
        <v>43415</v>
      </c>
      <c r="C5652" s="4" t="s">
        <v>3090</v>
      </c>
      <c r="D5652" s="5">
        <v>107500</v>
      </c>
      <c r="E5652" s="5">
        <v>0</v>
      </c>
      <c r="F5652" s="5">
        <f t="shared" si="729"/>
        <v>2835261400</v>
      </c>
      <c r="H5652" s="25" t="str">
        <f t="shared" si="723"/>
        <v>10</v>
      </c>
      <c r="I5652" s="25" t="str">
        <f t="shared" si="724"/>
        <v>11</v>
      </c>
      <c r="J5652" s="25" t="str">
        <f t="shared" si="725"/>
        <v>2018</v>
      </c>
      <c r="K5652" s="25" t="str">
        <f t="shared" si="726"/>
        <v>3</v>
      </c>
      <c r="L5652" s="25" t="str">
        <f t="shared" si="727"/>
        <v>301515</v>
      </c>
      <c r="M5652" s="25" t="str">
        <f t="shared" si="728"/>
        <v>DUKUH 1</v>
      </c>
    </row>
    <row r="5653" spans="2:13" x14ac:dyDescent="0.25">
      <c r="B5653" s="56">
        <v>43415</v>
      </c>
      <c r="C5653" s="4" t="s">
        <v>3120</v>
      </c>
      <c r="D5653" s="5">
        <v>1905000</v>
      </c>
      <c r="E5653" s="5">
        <v>0</v>
      </c>
      <c r="F5653" s="5">
        <f t="shared" si="729"/>
        <v>2837166400</v>
      </c>
      <c r="H5653" s="25" t="str">
        <f t="shared" si="723"/>
        <v>10</v>
      </c>
      <c r="I5653" s="25" t="str">
        <f t="shared" si="724"/>
        <v>11</v>
      </c>
      <c r="J5653" s="25" t="str">
        <f t="shared" si="725"/>
        <v>2018</v>
      </c>
      <c r="K5653" s="25" t="str">
        <f t="shared" si="726"/>
        <v>1</v>
      </c>
      <c r="L5653" s="25" t="str">
        <f t="shared" si="727"/>
        <v>301509</v>
      </c>
      <c r="M5653" s="25" t="str">
        <f t="shared" si="728"/>
        <v>LT AGUNG 2</v>
      </c>
    </row>
    <row r="5654" spans="2:13" x14ac:dyDescent="0.25">
      <c r="B5654" s="56">
        <v>43415</v>
      </c>
      <c r="C5654" s="4" t="s">
        <v>3116</v>
      </c>
      <c r="D5654" s="5">
        <v>555000</v>
      </c>
      <c r="E5654" s="5">
        <v>0</v>
      </c>
      <c r="F5654" s="5">
        <f t="shared" si="729"/>
        <v>2837721400</v>
      </c>
      <c r="H5654" s="25" t="str">
        <f t="shared" si="723"/>
        <v>10</v>
      </c>
      <c r="I5654" s="25" t="str">
        <f t="shared" si="724"/>
        <v>11</v>
      </c>
      <c r="J5654" s="25" t="str">
        <f t="shared" si="725"/>
        <v>2018</v>
      </c>
      <c r="K5654" s="25" t="str">
        <f t="shared" si="726"/>
        <v>2</v>
      </c>
      <c r="L5654" s="25" t="str">
        <f t="shared" si="727"/>
        <v>301512</v>
      </c>
      <c r="M5654" s="25" t="str">
        <f t="shared" si="728"/>
        <v>GEDONG 1</v>
      </c>
    </row>
    <row r="5655" spans="2:13" x14ac:dyDescent="0.25">
      <c r="B5655" s="56">
        <v>43415</v>
      </c>
      <c r="C5655" s="4" t="s">
        <v>3115</v>
      </c>
      <c r="D5655" s="5">
        <v>660000</v>
      </c>
      <c r="E5655" s="5">
        <v>0</v>
      </c>
      <c r="F5655" s="5">
        <f t="shared" si="729"/>
        <v>2838381400</v>
      </c>
      <c r="H5655" s="25" t="str">
        <f t="shared" si="723"/>
        <v>10</v>
      </c>
      <c r="I5655" s="25" t="str">
        <f t="shared" si="724"/>
        <v>11</v>
      </c>
      <c r="J5655" s="25" t="str">
        <f t="shared" si="725"/>
        <v>2018</v>
      </c>
      <c r="K5655" s="25" t="str">
        <f t="shared" si="726"/>
        <v>2</v>
      </c>
      <c r="L5655" s="25" t="str">
        <f t="shared" si="727"/>
        <v>301503</v>
      </c>
      <c r="M5655" s="25" t="str">
        <f t="shared" si="728"/>
        <v>CIPUTAT 1</v>
      </c>
    </row>
    <row r="5656" spans="2:13" x14ac:dyDescent="0.25">
      <c r="B5656" s="56">
        <v>43415</v>
      </c>
      <c r="C5656" s="4" t="s">
        <v>3121</v>
      </c>
      <c r="D5656" s="5">
        <v>720000</v>
      </c>
      <c r="E5656" s="5">
        <v>0</v>
      </c>
      <c r="F5656" s="5">
        <f t="shared" si="729"/>
        <v>2839101400</v>
      </c>
      <c r="H5656" s="25" t="str">
        <f t="shared" si="723"/>
        <v>10</v>
      </c>
      <c r="I5656" s="25" t="str">
        <f t="shared" si="724"/>
        <v>11</v>
      </c>
      <c r="J5656" s="25" t="str">
        <f t="shared" si="725"/>
        <v>2018</v>
      </c>
      <c r="K5656" s="25" t="str">
        <f t="shared" si="726"/>
        <v>2</v>
      </c>
      <c r="L5656" s="25" t="str">
        <f t="shared" si="727"/>
        <v>301505</v>
      </c>
      <c r="M5656" s="25" t="str">
        <f t="shared" si="728"/>
        <v>FATMAWATI 2</v>
      </c>
    </row>
    <row r="5657" spans="2:13" x14ac:dyDescent="0.25">
      <c r="B5657" s="56">
        <v>43415</v>
      </c>
      <c r="C5657" s="4" t="s">
        <v>3122</v>
      </c>
      <c r="D5657" s="5">
        <v>645000</v>
      </c>
      <c r="E5657" s="5">
        <v>0</v>
      </c>
      <c r="F5657" s="5">
        <f t="shared" si="729"/>
        <v>2839746400</v>
      </c>
      <c r="H5657" s="25" t="str">
        <f t="shared" si="723"/>
        <v>10</v>
      </c>
      <c r="I5657" s="25" t="str">
        <f t="shared" si="724"/>
        <v>11</v>
      </c>
      <c r="J5657" s="25" t="str">
        <f t="shared" si="725"/>
        <v>2018</v>
      </c>
      <c r="K5657" s="25" t="str">
        <f t="shared" si="726"/>
        <v>1</v>
      </c>
      <c r="L5657" s="25" t="str">
        <f t="shared" si="727"/>
        <v>301504</v>
      </c>
      <c r="M5657" s="25" t="str">
        <f t="shared" si="728"/>
        <v>PD PINANG</v>
      </c>
    </row>
    <row r="5658" spans="2:13" x14ac:dyDescent="0.25">
      <c r="B5658" s="56">
        <v>43415</v>
      </c>
      <c r="C5658" s="4" t="s">
        <v>3086</v>
      </c>
      <c r="D5658" s="5">
        <v>225000</v>
      </c>
      <c r="E5658" s="5">
        <v>0</v>
      </c>
      <c r="F5658" s="5">
        <f t="shared" si="729"/>
        <v>2839971400</v>
      </c>
      <c r="H5658" s="25" t="str">
        <f t="shared" si="723"/>
        <v>10</v>
      </c>
      <c r="I5658" s="25" t="str">
        <f t="shared" si="724"/>
        <v>11</v>
      </c>
      <c r="J5658" s="25" t="str">
        <f t="shared" si="725"/>
        <v>2018</v>
      </c>
      <c r="K5658" s="25" t="str">
        <f t="shared" si="726"/>
        <v>3</v>
      </c>
      <c r="L5658" s="25" t="str">
        <f t="shared" si="727"/>
        <v>301510</v>
      </c>
      <c r="M5658" s="25" t="str">
        <f t="shared" si="728"/>
        <v>LT AGUNG 1</v>
      </c>
    </row>
    <row r="5659" spans="2:13" x14ac:dyDescent="0.25">
      <c r="B5659" s="56">
        <v>43415</v>
      </c>
      <c r="C5659" s="4" t="s">
        <v>3083</v>
      </c>
      <c r="D5659" s="5">
        <v>120000</v>
      </c>
      <c r="E5659" s="5">
        <v>0</v>
      </c>
      <c r="F5659" s="5">
        <f t="shared" si="729"/>
        <v>2840091400</v>
      </c>
      <c r="H5659" s="25" t="str">
        <f t="shared" si="723"/>
        <v>10</v>
      </c>
      <c r="I5659" s="25" t="str">
        <f t="shared" si="724"/>
        <v>11</v>
      </c>
      <c r="J5659" s="25" t="str">
        <f t="shared" si="725"/>
        <v>2018</v>
      </c>
      <c r="K5659" s="25" t="str">
        <f t="shared" si="726"/>
        <v>3</v>
      </c>
      <c r="L5659" s="25" t="str">
        <f t="shared" si="727"/>
        <v>301504</v>
      </c>
      <c r="M5659" s="25" t="str">
        <f t="shared" si="728"/>
        <v>PD PINANG</v>
      </c>
    </row>
    <row r="5660" spans="2:13" x14ac:dyDescent="0.25">
      <c r="B5660" s="56">
        <v>43415</v>
      </c>
      <c r="C5660" s="4" t="s">
        <v>3100</v>
      </c>
      <c r="D5660" s="5">
        <v>120000</v>
      </c>
      <c r="E5660" s="5">
        <v>0</v>
      </c>
      <c r="F5660" s="5">
        <f t="shared" si="729"/>
        <v>2840211400</v>
      </c>
      <c r="H5660" s="25" t="str">
        <f t="shared" si="723"/>
        <v>10</v>
      </c>
      <c r="I5660" s="25" t="str">
        <f t="shared" si="724"/>
        <v>11</v>
      </c>
      <c r="J5660" s="25" t="str">
        <f t="shared" si="725"/>
        <v>2018</v>
      </c>
      <c r="K5660" s="25" t="str">
        <f t="shared" si="726"/>
        <v>1</v>
      </c>
      <c r="L5660" s="25" t="str">
        <f t="shared" si="727"/>
        <v>301512</v>
      </c>
      <c r="M5660" s="25" t="str">
        <f t="shared" si="728"/>
        <v>GEDONG 1</v>
      </c>
    </row>
    <row r="5661" spans="2:13" x14ac:dyDescent="0.25">
      <c r="B5661" s="56">
        <v>43415</v>
      </c>
      <c r="C5661" s="4" t="s">
        <v>3119</v>
      </c>
      <c r="D5661" s="5">
        <v>600000</v>
      </c>
      <c r="E5661" s="5">
        <v>0</v>
      </c>
      <c r="F5661" s="5">
        <f t="shared" si="729"/>
        <v>2840811400</v>
      </c>
      <c r="H5661" s="25" t="str">
        <f t="shared" si="723"/>
        <v>10</v>
      </c>
      <c r="I5661" s="25" t="str">
        <f t="shared" si="724"/>
        <v>11</v>
      </c>
      <c r="J5661" s="25" t="str">
        <f t="shared" si="725"/>
        <v>2018</v>
      </c>
      <c r="K5661" s="25" t="str">
        <f t="shared" si="726"/>
        <v>2</v>
      </c>
      <c r="L5661" s="25" t="str">
        <f t="shared" si="727"/>
        <v>301508</v>
      </c>
      <c r="M5661" s="25" t="str">
        <f t="shared" si="728"/>
        <v>AMPERA 1</v>
      </c>
    </row>
    <row r="5662" spans="2:13" x14ac:dyDescent="0.25">
      <c r="B5662" s="56">
        <v>43415</v>
      </c>
      <c r="C5662" s="4" t="s">
        <v>3123</v>
      </c>
      <c r="D5662" s="5">
        <v>540000</v>
      </c>
      <c r="E5662" s="5">
        <v>0</v>
      </c>
      <c r="F5662" s="5">
        <f t="shared" si="729"/>
        <v>2841351400</v>
      </c>
      <c r="H5662" s="25" t="str">
        <f t="shared" si="723"/>
        <v>10</v>
      </c>
      <c r="I5662" s="25" t="str">
        <f t="shared" si="724"/>
        <v>11</v>
      </c>
      <c r="J5662" s="25" t="str">
        <f t="shared" si="725"/>
        <v>2018</v>
      </c>
      <c r="K5662" s="25" t="str">
        <f t="shared" si="726"/>
        <v>1</v>
      </c>
      <c r="L5662" s="25" t="str">
        <f t="shared" si="727"/>
        <v>301510</v>
      </c>
      <c r="M5662" s="25" t="str">
        <f t="shared" si="728"/>
        <v>LT AGUNG 1</v>
      </c>
    </row>
    <row r="5663" spans="2:13" x14ac:dyDescent="0.25">
      <c r="B5663" s="56">
        <v>43415</v>
      </c>
      <c r="C5663" s="4" t="s">
        <v>3124</v>
      </c>
      <c r="D5663" s="5">
        <v>300000</v>
      </c>
      <c r="E5663" s="5">
        <v>0</v>
      </c>
      <c r="F5663" s="5">
        <f t="shared" si="729"/>
        <v>2841651400</v>
      </c>
      <c r="H5663" s="25" t="str">
        <f t="shared" si="723"/>
        <v>10</v>
      </c>
      <c r="I5663" s="25" t="str">
        <f t="shared" si="724"/>
        <v>11</v>
      </c>
      <c r="J5663" s="25" t="str">
        <f t="shared" si="725"/>
        <v>2018</v>
      </c>
      <c r="K5663" s="25" t="str">
        <f t="shared" si="726"/>
        <v>2</v>
      </c>
      <c r="L5663" s="25" t="str">
        <f t="shared" si="727"/>
        <v>301511</v>
      </c>
      <c r="M5663" s="25" t="str">
        <f t="shared" si="728"/>
        <v>GEDONG 2</v>
      </c>
    </row>
    <row r="5664" spans="2:13" x14ac:dyDescent="0.25">
      <c r="B5664" s="56">
        <v>43415</v>
      </c>
      <c r="C5664" s="4" t="s">
        <v>3104</v>
      </c>
      <c r="D5664" s="5">
        <v>825000</v>
      </c>
      <c r="E5664" s="5">
        <v>0</v>
      </c>
      <c r="F5664" s="5">
        <f t="shared" si="729"/>
        <v>2842476400</v>
      </c>
      <c r="H5664" s="25" t="str">
        <f t="shared" si="723"/>
        <v>10</v>
      </c>
      <c r="I5664" s="25" t="str">
        <f t="shared" si="724"/>
        <v>11</v>
      </c>
      <c r="J5664" s="25" t="str">
        <f t="shared" si="725"/>
        <v>2018</v>
      </c>
      <c r="K5664" s="25" t="str">
        <f t="shared" si="726"/>
        <v>2</v>
      </c>
      <c r="L5664" s="25" t="str">
        <f t="shared" si="727"/>
        <v>301506</v>
      </c>
      <c r="M5664" s="25" t="str">
        <f t="shared" si="728"/>
        <v>FATMAWATI 1</v>
      </c>
    </row>
    <row r="5665" spans="2:13" x14ac:dyDescent="0.25">
      <c r="B5665" s="56">
        <v>43415</v>
      </c>
      <c r="C5665" s="4" t="s">
        <v>3123</v>
      </c>
      <c r="D5665" s="5">
        <v>1680000</v>
      </c>
      <c r="E5665" s="5">
        <v>0</v>
      </c>
      <c r="F5665" s="5">
        <f t="shared" si="729"/>
        <v>2844156400</v>
      </c>
      <c r="H5665" s="25" t="str">
        <f t="shared" si="723"/>
        <v>10</v>
      </c>
      <c r="I5665" s="25" t="str">
        <f t="shared" si="724"/>
        <v>11</v>
      </c>
      <c r="J5665" s="25" t="str">
        <f t="shared" si="725"/>
        <v>2018</v>
      </c>
      <c r="K5665" s="25" t="str">
        <f t="shared" si="726"/>
        <v>1</v>
      </c>
      <c r="L5665" s="25" t="str">
        <f t="shared" si="727"/>
        <v>301510</v>
      </c>
      <c r="M5665" s="25" t="str">
        <f t="shared" si="728"/>
        <v>LT AGUNG 1</v>
      </c>
    </row>
    <row r="5666" spans="2:13" x14ac:dyDescent="0.25">
      <c r="B5666" s="56">
        <v>43415</v>
      </c>
      <c r="C5666" s="4" t="s">
        <v>3125</v>
      </c>
      <c r="D5666" s="5">
        <v>825000</v>
      </c>
      <c r="E5666" s="5">
        <v>0</v>
      </c>
      <c r="F5666" s="5">
        <f t="shared" si="729"/>
        <v>2844981400</v>
      </c>
      <c r="H5666" s="25" t="str">
        <f t="shared" si="723"/>
        <v>10</v>
      </c>
      <c r="I5666" s="25" t="str">
        <f t="shared" si="724"/>
        <v>11</v>
      </c>
      <c r="J5666" s="25" t="str">
        <f t="shared" si="725"/>
        <v>2018</v>
      </c>
      <c r="K5666" s="25" t="str">
        <f t="shared" si="726"/>
        <v>1</v>
      </c>
      <c r="L5666" s="25" t="str">
        <f t="shared" si="727"/>
        <v>301506</v>
      </c>
      <c r="M5666" s="25" t="str">
        <f t="shared" si="728"/>
        <v>FATMAWATI 1</v>
      </c>
    </row>
    <row r="5667" spans="2:13" x14ac:dyDescent="0.25">
      <c r="B5667" s="56">
        <v>43415</v>
      </c>
      <c r="C5667" s="4" t="s">
        <v>3121</v>
      </c>
      <c r="D5667" s="5">
        <v>675000</v>
      </c>
      <c r="E5667" s="5">
        <v>0</v>
      </c>
      <c r="F5667" s="5">
        <f t="shared" si="729"/>
        <v>2845656400</v>
      </c>
      <c r="H5667" s="25" t="str">
        <f t="shared" si="723"/>
        <v>10</v>
      </c>
      <c r="I5667" s="25" t="str">
        <f t="shared" si="724"/>
        <v>11</v>
      </c>
      <c r="J5667" s="25" t="str">
        <f t="shared" si="725"/>
        <v>2018</v>
      </c>
      <c r="K5667" s="25" t="str">
        <f t="shared" si="726"/>
        <v>2</v>
      </c>
      <c r="L5667" s="25" t="str">
        <f t="shared" si="727"/>
        <v>301505</v>
      </c>
      <c r="M5667" s="25" t="str">
        <f t="shared" si="728"/>
        <v>FATMAWATI 2</v>
      </c>
    </row>
    <row r="5668" spans="2:13" x14ac:dyDescent="0.25">
      <c r="B5668" s="56">
        <v>43415</v>
      </c>
      <c r="C5668" s="4" t="s">
        <v>3126</v>
      </c>
      <c r="D5668" s="5">
        <v>525000</v>
      </c>
      <c r="E5668" s="5">
        <v>0</v>
      </c>
      <c r="F5668" s="5">
        <f t="shared" si="729"/>
        <v>2846181400</v>
      </c>
      <c r="H5668" s="25" t="str">
        <f t="shared" si="723"/>
        <v>10</v>
      </c>
      <c r="I5668" s="25" t="str">
        <f t="shared" si="724"/>
        <v>11</v>
      </c>
      <c r="J5668" s="25" t="str">
        <f t="shared" si="725"/>
        <v>2018</v>
      </c>
      <c r="K5668" s="25" t="str">
        <f t="shared" si="726"/>
        <v>1</v>
      </c>
      <c r="L5668" s="25" t="str">
        <f t="shared" si="727"/>
        <v>301514</v>
      </c>
      <c r="M5668" s="25" t="str">
        <f t="shared" si="728"/>
        <v>PS REBO</v>
      </c>
    </row>
    <row r="5669" spans="2:13" x14ac:dyDescent="0.25">
      <c r="B5669" s="56">
        <v>43415</v>
      </c>
      <c r="C5669" s="4" t="s">
        <v>3122</v>
      </c>
      <c r="D5669" s="5">
        <v>735000</v>
      </c>
      <c r="E5669" s="5">
        <v>0</v>
      </c>
      <c r="F5669" s="5">
        <f t="shared" si="729"/>
        <v>2846916400</v>
      </c>
      <c r="H5669" s="25" t="str">
        <f t="shared" si="723"/>
        <v>10</v>
      </c>
      <c r="I5669" s="25" t="str">
        <f t="shared" si="724"/>
        <v>11</v>
      </c>
      <c r="J5669" s="25" t="str">
        <f t="shared" si="725"/>
        <v>2018</v>
      </c>
      <c r="K5669" s="25" t="str">
        <f t="shared" si="726"/>
        <v>1</v>
      </c>
      <c r="L5669" s="25" t="str">
        <f t="shared" si="727"/>
        <v>301504</v>
      </c>
      <c r="M5669" s="25" t="str">
        <f t="shared" si="728"/>
        <v>PD PINANG</v>
      </c>
    </row>
    <row r="5670" spans="2:13" x14ac:dyDescent="0.25">
      <c r="B5670" s="56">
        <v>43415</v>
      </c>
      <c r="C5670" s="4" t="s">
        <v>3112</v>
      </c>
      <c r="D5670" s="5">
        <v>450000</v>
      </c>
      <c r="E5670" s="5">
        <v>0</v>
      </c>
      <c r="F5670" s="5">
        <f t="shared" si="729"/>
        <v>2847366400</v>
      </c>
      <c r="H5670" s="25" t="str">
        <f t="shared" si="723"/>
        <v>10</v>
      </c>
      <c r="I5670" s="25" t="str">
        <f t="shared" si="724"/>
        <v>11</v>
      </c>
      <c r="J5670" s="25" t="str">
        <f t="shared" si="725"/>
        <v>2018</v>
      </c>
      <c r="K5670" s="25" t="str">
        <f t="shared" si="726"/>
        <v>1</v>
      </c>
      <c r="L5670" s="25" t="str">
        <f t="shared" si="727"/>
        <v>301508</v>
      </c>
      <c r="M5670" s="25" t="str">
        <f t="shared" si="728"/>
        <v>AMPERA 1</v>
      </c>
    </row>
    <row r="5671" spans="2:13" x14ac:dyDescent="0.25">
      <c r="B5671" s="56">
        <v>43415</v>
      </c>
      <c r="C5671" s="4" t="s">
        <v>3095</v>
      </c>
      <c r="D5671" s="5">
        <v>135000</v>
      </c>
      <c r="E5671" s="5">
        <v>0</v>
      </c>
      <c r="F5671" s="5">
        <f t="shared" si="729"/>
        <v>2847501400</v>
      </c>
      <c r="H5671" s="25" t="str">
        <f t="shared" si="723"/>
        <v>10</v>
      </c>
      <c r="I5671" s="25" t="str">
        <f t="shared" si="724"/>
        <v>11</v>
      </c>
      <c r="J5671" s="25" t="str">
        <f t="shared" si="725"/>
        <v>2018</v>
      </c>
      <c r="K5671" s="25" t="str">
        <f t="shared" si="726"/>
        <v>3</v>
      </c>
      <c r="L5671" s="25" t="str">
        <f t="shared" si="727"/>
        <v>301514</v>
      </c>
      <c r="M5671" s="25" t="str">
        <f t="shared" si="728"/>
        <v>PS REBO</v>
      </c>
    </row>
    <row r="5672" spans="2:13" x14ac:dyDescent="0.25">
      <c r="B5672" s="56">
        <v>43415</v>
      </c>
      <c r="C5672" s="4" t="s">
        <v>3096</v>
      </c>
      <c r="D5672" s="5">
        <v>225000</v>
      </c>
      <c r="E5672" s="5">
        <v>0</v>
      </c>
      <c r="F5672" s="5">
        <f t="shared" si="729"/>
        <v>2847726400</v>
      </c>
      <c r="H5672" s="25" t="str">
        <f t="shared" si="723"/>
        <v>10</v>
      </c>
      <c r="I5672" s="25" t="str">
        <f t="shared" si="724"/>
        <v>11</v>
      </c>
      <c r="J5672" s="25" t="str">
        <f t="shared" si="725"/>
        <v>2018</v>
      </c>
      <c r="K5672" s="25" t="str">
        <f t="shared" si="726"/>
        <v>3</v>
      </c>
      <c r="L5672" s="25" t="str">
        <f t="shared" si="727"/>
        <v>301506</v>
      </c>
      <c r="M5672" s="25" t="str">
        <f t="shared" si="728"/>
        <v>FATMAWATI 1</v>
      </c>
    </row>
    <row r="5673" spans="2:13" x14ac:dyDescent="0.25">
      <c r="B5673" s="56">
        <v>43415</v>
      </c>
      <c r="C5673" s="4" t="s">
        <v>3111</v>
      </c>
      <c r="D5673" s="5">
        <v>440500</v>
      </c>
      <c r="E5673" s="5">
        <v>0</v>
      </c>
      <c r="F5673" s="5">
        <f t="shared" si="729"/>
        <v>2848166900</v>
      </c>
      <c r="H5673" s="25" t="str">
        <f t="shared" si="723"/>
        <v>10</v>
      </c>
      <c r="I5673" s="25" t="str">
        <f t="shared" si="724"/>
        <v>11</v>
      </c>
      <c r="J5673" s="25" t="str">
        <f t="shared" si="725"/>
        <v>2018</v>
      </c>
      <c r="K5673" s="25" t="str">
        <f t="shared" si="726"/>
        <v>1</v>
      </c>
      <c r="L5673" s="25" t="str">
        <f t="shared" si="727"/>
        <v>301516</v>
      </c>
      <c r="M5673" s="25" t="str">
        <f t="shared" si="728"/>
        <v>DUKUH 3</v>
      </c>
    </row>
    <row r="5674" spans="2:13" x14ac:dyDescent="0.25">
      <c r="B5674" s="56">
        <v>43415</v>
      </c>
      <c r="C5674" s="4" t="s">
        <v>3088</v>
      </c>
      <c r="D5674" s="5">
        <v>60000</v>
      </c>
      <c r="E5674" s="5">
        <v>0</v>
      </c>
      <c r="F5674" s="5">
        <f t="shared" si="729"/>
        <v>2848226900</v>
      </c>
      <c r="H5674" s="25" t="str">
        <f t="shared" si="723"/>
        <v>10</v>
      </c>
      <c r="I5674" s="25" t="str">
        <f t="shared" si="724"/>
        <v>11</v>
      </c>
      <c r="J5674" s="25" t="str">
        <f t="shared" si="725"/>
        <v>2018</v>
      </c>
      <c r="K5674" s="25" t="str">
        <f t="shared" si="726"/>
        <v>3</v>
      </c>
      <c r="L5674" s="25" t="str">
        <f t="shared" si="727"/>
        <v>301505</v>
      </c>
      <c r="M5674" s="25" t="str">
        <f t="shared" si="728"/>
        <v>FATMAWATI 2</v>
      </c>
    </row>
    <row r="5675" spans="2:13" x14ac:dyDescent="0.25">
      <c r="B5675" s="56">
        <v>43415</v>
      </c>
      <c r="C5675" s="4" t="s">
        <v>3126</v>
      </c>
      <c r="D5675" s="5">
        <v>3750000</v>
      </c>
      <c r="E5675" s="5">
        <v>0</v>
      </c>
      <c r="F5675" s="5">
        <f t="shared" si="729"/>
        <v>2851976900</v>
      </c>
      <c r="H5675" s="25" t="str">
        <f t="shared" si="723"/>
        <v>10</v>
      </c>
      <c r="I5675" s="25" t="str">
        <f t="shared" si="724"/>
        <v>11</v>
      </c>
      <c r="J5675" s="25" t="str">
        <f t="shared" si="725"/>
        <v>2018</v>
      </c>
      <c r="K5675" s="25" t="str">
        <f t="shared" si="726"/>
        <v>1</v>
      </c>
      <c r="L5675" s="25" t="str">
        <f t="shared" si="727"/>
        <v>301514</v>
      </c>
      <c r="M5675" s="25" t="str">
        <f t="shared" si="728"/>
        <v>PS REBO</v>
      </c>
    </row>
    <row r="5676" spans="2:13" x14ac:dyDescent="0.25">
      <c r="B5676" s="56">
        <v>43415</v>
      </c>
      <c r="C5676" s="4" t="s">
        <v>3107</v>
      </c>
      <c r="D5676" s="5">
        <v>585000</v>
      </c>
      <c r="E5676" s="5">
        <v>0</v>
      </c>
      <c r="F5676" s="5">
        <f t="shared" si="729"/>
        <v>2852561900</v>
      </c>
      <c r="H5676" s="25" t="str">
        <f t="shared" si="723"/>
        <v>10</v>
      </c>
      <c r="I5676" s="25" t="str">
        <f t="shared" si="724"/>
        <v>11</v>
      </c>
      <c r="J5676" s="25" t="str">
        <f t="shared" si="725"/>
        <v>2018</v>
      </c>
      <c r="K5676" s="25" t="str">
        <f t="shared" si="726"/>
        <v>1</v>
      </c>
      <c r="L5676" s="25" t="str">
        <f t="shared" si="727"/>
        <v>301503</v>
      </c>
      <c r="M5676" s="25" t="str">
        <f t="shared" si="728"/>
        <v>CIPUTAT 1</v>
      </c>
    </row>
    <row r="5677" spans="2:13" x14ac:dyDescent="0.25">
      <c r="B5677" s="56">
        <v>43415</v>
      </c>
      <c r="C5677" s="4" t="s">
        <v>3124</v>
      </c>
      <c r="D5677" s="5">
        <v>862500</v>
      </c>
      <c r="E5677" s="5">
        <v>0</v>
      </c>
      <c r="F5677" s="5">
        <f t="shared" si="729"/>
        <v>2853424400</v>
      </c>
      <c r="H5677" s="25" t="str">
        <f t="shared" si="723"/>
        <v>10</v>
      </c>
      <c r="I5677" s="25" t="str">
        <f t="shared" si="724"/>
        <v>11</v>
      </c>
      <c r="J5677" s="25" t="str">
        <f t="shared" si="725"/>
        <v>2018</v>
      </c>
      <c r="K5677" s="25" t="str">
        <f t="shared" si="726"/>
        <v>2</v>
      </c>
      <c r="L5677" s="25" t="str">
        <f t="shared" si="727"/>
        <v>301511</v>
      </c>
      <c r="M5677" s="25" t="str">
        <f t="shared" si="728"/>
        <v>GEDONG 2</v>
      </c>
    </row>
    <row r="5678" spans="2:13" x14ac:dyDescent="0.25">
      <c r="B5678" s="56">
        <v>43415</v>
      </c>
      <c r="C5678" s="4" t="s">
        <v>3125</v>
      </c>
      <c r="D5678" s="5">
        <v>435000</v>
      </c>
      <c r="E5678" s="5">
        <v>0</v>
      </c>
      <c r="F5678" s="5">
        <f t="shared" si="729"/>
        <v>2853859400</v>
      </c>
      <c r="H5678" s="25" t="str">
        <f t="shared" si="723"/>
        <v>10</v>
      </c>
      <c r="I5678" s="25" t="str">
        <f t="shared" si="724"/>
        <v>11</v>
      </c>
      <c r="J5678" s="25" t="str">
        <f t="shared" si="725"/>
        <v>2018</v>
      </c>
      <c r="K5678" s="25" t="str">
        <f t="shared" si="726"/>
        <v>1</v>
      </c>
      <c r="L5678" s="25" t="str">
        <f t="shared" si="727"/>
        <v>301506</v>
      </c>
      <c r="M5678" s="25" t="str">
        <f t="shared" si="728"/>
        <v>FATMAWATI 1</v>
      </c>
    </row>
    <row r="5679" spans="2:13" x14ac:dyDescent="0.25">
      <c r="B5679" s="56">
        <v>43415</v>
      </c>
      <c r="C5679" s="4" t="s">
        <v>3118</v>
      </c>
      <c r="D5679" s="5">
        <v>375000</v>
      </c>
      <c r="E5679" s="5">
        <v>0</v>
      </c>
      <c r="F5679" s="5">
        <f t="shared" si="729"/>
        <v>2854234400</v>
      </c>
      <c r="H5679" s="25" t="str">
        <f t="shared" si="723"/>
        <v>10</v>
      </c>
      <c r="I5679" s="25" t="str">
        <f t="shared" si="724"/>
        <v>11</v>
      </c>
      <c r="J5679" s="25" t="str">
        <f t="shared" si="725"/>
        <v>2018</v>
      </c>
      <c r="K5679" s="25" t="str">
        <f t="shared" si="726"/>
        <v>1</v>
      </c>
      <c r="L5679" s="25" t="str">
        <f t="shared" si="727"/>
        <v>301511</v>
      </c>
      <c r="M5679" s="25" t="str">
        <f t="shared" si="728"/>
        <v>GEDONG 2</v>
      </c>
    </row>
    <row r="5680" spans="2:13" x14ac:dyDescent="0.25">
      <c r="B5680" s="56">
        <v>43415</v>
      </c>
      <c r="C5680" s="4" t="s">
        <v>3096</v>
      </c>
      <c r="D5680" s="5">
        <v>135000</v>
      </c>
      <c r="E5680" s="5">
        <v>0</v>
      </c>
      <c r="F5680" s="5">
        <f t="shared" si="729"/>
        <v>2854369400</v>
      </c>
      <c r="H5680" s="25" t="str">
        <f t="shared" si="723"/>
        <v>10</v>
      </c>
      <c r="I5680" s="25" t="str">
        <f t="shared" si="724"/>
        <v>11</v>
      </c>
      <c r="J5680" s="25" t="str">
        <f t="shared" si="725"/>
        <v>2018</v>
      </c>
      <c r="K5680" s="25" t="str">
        <f t="shared" si="726"/>
        <v>3</v>
      </c>
      <c r="L5680" s="25" t="str">
        <f t="shared" si="727"/>
        <v>301506</v>
      </c>
      <c r="M5680" s="25" t="str">
        <f t="shared" si="728"/>
        <v>FATMAWATI 1</v>
      </c>
    </row>
    <row r="5681" spans="2:13" x14ac:dyDescent="0.25">
      <c r="B5681" s="56">
        <v>43415</v>
      </c>
      <c r="C5681" s="4" t="s">
        <v>3098</v>
      </c>
      <c r="D5681" s="5">
        <v>600000</v>
      </c>
      <c r="E5681" s="5">
        <v>0</v>
      </c>
      <c r="F5681" s="5">
        <f t="shared" si="729"/>
        <v>2854969400</v>
      </c>
      <c r="H5681" s="25" t="str">
        <f t="shared" si="723"/>
        <v>10</v>
      </c>
      <c r="I5681" s="25" t="str">
        <f t="shared" si="724"/>
        <v>11</v>
      </c>
      <c r="J5681" s="25" t="str">
        <f t="shared" si="725"/>
        <v>2018</v>
      </c>
      <c r="K5681" s="25" t="str">
        <f t="shared" si="726"/>
        <v>2</v>
      </c>
      <c r="L5681" s="25" t="str">
        <f t="shared" si="727"/>
        <v>301510</v>
      </c>
      <c r="M5681" s="25" t="str">
        <f t="shared" si="728"/>
        <v>LT AGUNG 1</v>
      </c>
    </row>
    <row r="5682" spans="2:13" x14ac:dyDescent="0.25">
      <c r="B5682" s="56">
        <v>43415</v>
      </c>
      <c r="C5682" s="4" t="s">
        <v>3097</v>
      </c>
      <c r="D5682" s="5">
        <v>247500</v>
      </c>
      <c r="E5682" s="5">
        <v>0</v>
      </c>
      <c r="F5682" s="5">
        <f t="shared" si="729"/>
        <v>2855216900</v>
      </c>
      <c r="H5682" s="25" t="str">
        <f t="shared" si="723"/>
        <v>10</v>
      </c>
      <c r="I5682" s="25" t="str">
        <f t="shared" si="724"/>
        <v>11</v>
      </c>
      <c r="J5682" s="25" t="str">
        <f t="shared" si="725"/>
        <v>2018</v>
      </c>
      <c r="K5682" s="25" t="str">
        <f t="shared" si="726"/>
        <v>3</v>
      </c>
      <c r="L5682" s="25" t="str">
        <f t="shared" si="727"/>
        <v>301513</v>
      </c>
      <c r="M5682" s="25" t="str">
        <f t="shared" si="728"/>
        <v>KP RAMBUTAN</v>
      </c>
    </row>
    <row r="5683" spans="2:13" x14ac:dyDescent="0.25">
      <c r="B5683" s="56">
        <v>43415</v>
      </c>
      <c r="C5683" s="4" t="s">
        <v>3113</v>
      </c>
      <c r="D5683" s="5">
        <v>930000</v>
      </c>
      <c r="E5683" s="5">
        <v>0</v>
      </c>
      <c r="F5683" s="5">
        <f t="shared" si="729"/>
        <v>2856146900</v>
      </c>
      <c r="H5683" s="25" t="str">
        <f t="shared" si="723"/>
        <v>10</v>
      </c>
      <c r="I5683" s="25" t="str">
        <f t="shared" si="724"/>
        <v>11</v>
      </c>
      <c r="J5683" s="25" t="str">
        <f t="shared" si="725"/>
        <v>2018</v>
      </c>
      <c r="K5683" s="25" t="str">
        <f t="shared" si="726"/>
        <v>2</v>
      </c>
      <c r="L5683" s="25" t="str">
        <f t="shared" si="727"/>
        <v>301504</v>
      </c>
      <c r="M5683" s="25" t="str">
        <f t="shared" si="728"/>
        <v>PD PINANG</v>
      </c>
    </row>
    <row r="5684" spans="2:13" x14ac:dyDescent="0.25">
      <c r="B5684" s="56">
        <v>43415</v>
      </c>
      <c r="C5684" s="4" t="s">
        <v>3127</v>
      </c>
      <c r="D5684" s="5">
        <v>405000</v>
      </c>
      <c r="E5684" s="5">
        <v>0</v>
      </c>
      <c r="F5684" s="5">
        <f t="shared" si="729"/>
        <v>2856551900</v>
      </c>
      <c r="H5684" s="25" t="str">
        <f t="shared" si="723"/>
        <v>10</v>
      </c>
      <c r="I5684" s="25" t="str">
        <f t="shared" si="724"/>
        <v>11</v>
      </c>
      <c r="J5684" s="25" t="str">
        <f t="shared" si="725"/>
        <v>2018</v>
      </c>
      <c r="K5684" s="25" t="str">
        <f t="shared" si="726"/>
        <v>1</v>
      </c>
      <c r="L5684" s="25" t="str">
        <f t="shared" si="727"/>
        <v>301534</v>
      </c>
      <c r="M5684" s="25" t="str">
        <f t="shared" si="728"/>
        <v>LT AGUNG 3</v>
      </c>
    </row>
    <row r="5685" spans="2:13" x14ac:dyDescent="0.25">
      <c r="B5685" s="56">
        <v>43415</v>
      </c>
      <c r="C5685" s="4" t="s">
        <v>3095</v>
      </c>
      <c r="D5685" s="5">
        <v>990000</v>
      </c>
      <c r="E5685" s="5">
        <v>0</v>
      </c>
      <c r="F5685" s="5">
        <f t="shared" si="729"/>
        <v>2857541900</v>
      </c>
      <c r="H5685" s="25" t="str">
        <f t="shared" si="723"/>
        <v>10</v>
      </c>
      <c r="I5685" s="25" t="str">
        <f t="shared" si="724"/>
        <v>11</v>
      </c>
      <c r="J5685" s="25" t="str">
        <f t="shared" si="725"/>
        <v>2018</v>
      </c>
      <c r="K5685" s="25" t="str">
        <f t="shared" si="726"/>
        <v>3</v>
      </c>
      <c r="L5685" s="25" t="str">
        <f t="shared" si="727"/>
        <v>301514</v>
      </c>
      <c r="M5685" s="25" t="str">
        <f t="shared" si="728"/>
        <v>PS REBO</v>
      </c>
    </row>
    <row r="5686" spans="2:13" x14ac:dyDescent="0.25">
      <c r="B5686" s="56">
        <v>43415</v>
      </c>
      <c r="C5686" s="4" t="s">
        <v>3093</v>
      </c>
      <c r="D5686" s="5">
        <v>735000</v>
      </c>
      <c r="E5686" s="5">
        <v>0</v>
      </c>
      <c r="F5686" s="5">
        <f t="shared" si="729"/>
        <v>2858276900</v>
      </c>
      <c r="H5686" s="25" t="str">
        <f t="shared" si="723"/>
        <v>10</v>
      </c>
      <c r="I5686" s="25" t="str">
        <f t="shared" si="724"/>
        <v>11</v>
      </c>
      <c r="J5686" s="25" t="str">
        <f t="shared" si="725"/>
        <v>2018</v>
      </c>
      <c r="K5686" s="25" t="str">
        <f t="shared" si="726"/>
        <v>3</v>
      </c>
      <c r="L5686" s="25" t="str">
        <f t="shared" si="727"/>
        <v>301516</v>
      </c>
      <c r="M5686" s="25" t="str">
        <f t="shared" si="728"/>
        <v>DUKUH 3</v>
      </c>
    </row>
    <row r="5687" spans="2:13" x14ac:dyDescent="0.25">
      <c r="B5687" s="56">
        <v>43415</v>
      </c>
      <c r="C5687" s="4" t="s">
        <v>3094</v>
      </c>
      <c r="D5687" s="5">
        <v>330000</v>
      </c>
      <c r="E5687" s="5">
        <v>0</v>
      </c>
      <c r="F5687" s="5">
        <f t="shared" si="729"/>
        <v>2858606900</v>
      </c>
      <c r="H5687" s="25" t="str">
        <f t="shared" si="723"/>
        <v>10</v>
      </c>
      <c r="I5687" s="25" t="str">
        <f t="shared" si="724"/>
        <v>11</v>
      </c>
      <c r="J5687" s="25" t="str">
        <f t="shared" si="725"/>
        <v>2018</v>
      </c>
      <c r="K5687" s="25" t="str">
        <f t="shared" si="726"/>
        <v>3</v>
      </c>
      <c r="L5687" s="25" t="str">
        <f t="shared" si="727"/>
        <v>301509</v>
      </c>
      <c r="M5687" s="25" t="str">
        <f t="shared" si="728"/>
        <v>LT AGUNG 2</v>
      </c>
    </row>
    <row r="5688" spans="2:13" x14ac:dyDescent="0.25">
      <c r="B5688" s="56">
        <v>43415</v>
      </c>
      <c r="C5688" s="4" t="s">
        <v>3089</v>
      </c>
      <c r="D5688" s="5">
        <v>270000</v>
      </c>
      <c r="E5688" s="5">
        <v>0</v>
      </c>
      <c r="F5688" s="5">
        <f t="shared" si="729"/>
        <v>2858876900</v>
      </c>
      <c r="H5688" s="25" t="str">
        <f t="shared" si="723"/>
        <v>10</v>
      </c>
      <c r="I5688" s="25" t="str">
        <f t="shared" si="724"/>
        <v>11</v>
      </c>
      <c r="J5688" s="25" t="str">
        <f t="shared" si="725"/>
        <v>2018</v>
      </c>
      <c r="K5688" s="25" t="str">
        <f t="shared" si="726"/>
        <v>3</v>
      </c>
      <c r="L5688" s="25" t="str">
        <f t="shared" si="727"/>
        <v>301507</v>
      </c>
      <c r="M5688" s="25" t="str">
        <f t="shared" si="728"/>
        <v>AMPERA 2</v>
      </c>
    </row>
    <row r="5689" spans="2:13" x14ac:dyDescent="0.25">
      <c r="B5689" s="56">
        <v>43415</v>
      </c>
      <c r="C5689" s="4" t="s">
        <v>3120</v>
      </c>
      <c r="D5689" s="5">
        <v>817500</v>
      </c>
      <c r="E5689" s="5">
        <v>0</v>
      </c>
      <c r="F5689" s="5">
        <f t="shared" si="729"/>
        <v>2859694400</v>
      </c>
      <c r="H5689" s="25" t="str">
        <f t="shared" si="723"/>
        <v>10</v>
      </c>
      <c r="I5689" s="25" t="str">
        <f t="shared" si="724"/>
        <v>11</v>
      </c>
      <c r="J5689" s="25" t="str">
        <f t="shared" si="725"/>
        <v>2018</v>
      </c>
      <c r="K5689" s="25" t="str">
        <f t="shared" si="726"/>
        <v>1</v>
      </c>
      <c r="L5689" s="25" t="str">
        <f t="shared" si="727"/>
        <v>301509</v>
      </c>
      <c r="M5689" s="25" t="str">
        <f t="shared" si="728"/>
        <v>LT AGUNG 2</v>
      </c>
    </row>
    <row r="5690" spans="2:13" x14ac:dyDescent="0.25">
      <c r="B5690" s="56">
        <v>43415</v>
      </c>
      <c r="C5690" s="4" t="s">
        <v>3090</v>
      </c>
      <c r="D5690" s="5">
        <v>420000</v>
      </c>
      <c r="E5690" s="5">
        <v>0</v>
      </c>
      <c r="F5690" s="5">
        <f t="shared" si="729"/>
        <v>2860114400</v>
      </c>
      <c r="H5690" s="25" t="str">
        <f t="shared" si="723"/>
        <v>10</v>
      </c>
      <c r="I5690" s="25" t="str">
        <f t="shared" si="724"/>
        <v>11</v>
      </c>
      <c r="J5690" s="25" t="str">
        <f t="shared" si="725"/>
        <v>2018</v>
      </c>
      <c r="K5690" s="25" t="str">
        <f t="shared" si="726"/>
        <v>3</v>
      </c>
      <c r="L5690" s="25" t="str">
        <f t="shared" si="727"/>
        <v>301515</v>
      </c>
      <c r="M5690" s="25" t="str">
        <f t="shared" si="728"/>
        <v>DUKUH 1</v>
      </c>
    </row>
    <row r="5691" spans="2:13" x14ac:dyDescent="0.25">
      <c r="B5691" s="56">
        <v>43415</v>
      </c>
      <c r="C5691" s="4" t="s">
        <v>3087</v>
      </c>
      <c r="D5691" s="5">
        <v>195000</v>
      </c>
      <c r="E5691" s="5">
        <v>0</v>
      </c>
      <c r="F5691" s="5">
        <f t="shared" si="729"/>
        <v>2860309400</v>
      </c>
      <c r="H5691" s="25" t="str">
        <f t="shared" si="723"/>
        <v>10</v>
      </c>
      <c r="I5691" s="25" t="str">
        <f t="shared" si="724"/>
        <v>11</v>
      </c>
      <c r="J5691" s="25" t="str">
        <f t="shared" si="725"/>
        <v>2018</v>
      </c>
      <c r="K5691" s="25" t="str">
        <f t="shared" si="726"/>
        <v>3</v>
      </c>
      <c r="L5691" s="25" t="str">
        <f t="shared" si="727"/>
        <v>301503</v>
      </c>
      <c r="M5691" s="25" t="str">
        <f t="shared" si="728"/>
        <v>CIPUTAT 1</v>
      </c>
    </row>
    <row r="5692" spans="2:13" x14ac:dyDescent="0.25">
      <c r="B5692" s="56">
        <v>43415</v>
      </c>
      <c r="C5692" s="4" t="s">
        <v>3097</v>
      </c>
      <c r="D5692" s="5">
        <v>30000</v>
      </c>
      <c r="E5692" s="5">
        <v>0</v>
      </c>
      <c r="F5692" s="5">
        <f t="shared" si="729"/>
        <v>2860339400</v>
      </c>
      <c r="H5692" s="25" t="str">
        <f t="shared" si="723"/>
        <v>10</v>
      </c>
      <c r="I5692" s="25" t="str">
        <f t="shared" si="724"/>
        <v>11</v>
      </c>
      <c r="J5692" s="25" t="str">
        <f t="shared" si="725"/>
        <v>2018</v>
      </c>
      <c r="K5692" s="25" t="str">
        <f t="shared" si="726"/>
        <v>3</v>
      </c>
      <c r="L5692" s="25" t="str">
        <f t="shared" si="727"/>
        <v>301513</v>
      </c>
      <c r="M5692" s="25" t="str">
        <f t="shared" si="728"/>
        <v>KP RAMBUTAN</v>
      </c>
    </row>
    <row r="5693" spans="2:13" x14ac:dyDescent="0.25">
      <c r="B5693" s="56">
        <v>43415</v>
      </c>
      <c r="C5693" s="4" t="s">
        <v>3103</v>
      </c>
      <c r="D5693" s="5">
        <v>720000</v>
      </c>
      <c r="E5693" s="5">
        <v>0</v>
      </c>
      <c r="F5693" s="5">
        <f t="shared" si="729"/>
        <v>2861059400</v>
      </c>
      <c r="H5693" s="25" t="str">
        <f t="shared" si="723"/>
        <v>10</v>
      </c>
      <c r="I5693" s="25" t="str">
        <f t="shared" si="724"/>
        <v>11</v>
      </c>
      <c r="J5693" s="25" t="str">
        <f t="shared" si="725"/>
        <v>2018</v>
      </c>
      <c r="K5693" s="25" t="str">
        <f t="shared" si="726"/>
        <v>2</v>
      </c>
      <c r="L5693" s="25" t="str">
        <f t="shared" si="727"/>
        <v>301513</v>
      </c>
      <c r="M5693" s="25" t="str">
        <f t="shared" si="728"/>
        <v>KP RAMBUTAN</v>
      </c>
    </row>
    <row r="5694" spans="2:13" x14ac:dyDescent="0.25">
      <c r="B5694" s="56">
        <v>43415</v>
      </c>
      <c r="C5694" s="4" t="s">
        <v>3117</v>
      </c>
      <c r="D5694" s="5">
        <v>615000</v>
      </c>
      <c r="E5694" s="5">
        <v>0</v>
      </c>
      <c r="F5694" s="5">
        <f t="shared" si="729"/>
        <v>2861674400</v>
      </c>
      <c r="H5694" s="25" t="str">
        <f t="shared" si="723"/>
        <v>10</v>
      </c>
      <c r="I5694" s="25" t="str">
        <f t="shared" si="724"/>
        <v>11</v>
      </c>
      <c r="J5694" s="25" t="str">
        <f t="shared" si="725"/>
        <v>2018</v>
      </c>
      <c r="K5694" s="25" t="str">
        <f t="shared" si="726"/>
        <v>2</v>
      </c>
      <c r="L5694" s="25" t="str">
        <f t="shared" si="727"/>
        <v>301514</v>
      </c>
      <c r="M5694" s="25" t="str">
        <f t="shared" si="728"/>
        <v>PS REBO</v>
      </c>
    </row>
    <row r="5695" spans="2:13" x14ac:dyDescent="0.25">
      <c r="B5695" s="56">
        <v>43415</v>
      </c>
      <c r="C5695" s="4" t="s">
        <v>3094</v>
      </c>
      <c r="D5695" s="5">
        <v>210000</v>
      </c>
      <c r="E5695" s="5">
        <v>0</v>
      </c>
      <c r="F5695" s="5">
        <f t="shared" si="729"/>
        <v>2861884400</v>
      </c>
      <c r="H5695" s="25" t="str">
        <f t="shared" si="723"/>
        <v>10</v>
      </c>
      <c r="I5695" s="25" t="str">
        <f t="shared" si="724"/>
        <v>11</v>
      </c>
      <c r="J5695" s="25" t="str">
        <f t="shared" si="725"/>
        <v>2018</v>
      </c>
      <c r="K5695" s="25" t="str">
        <f t="shared" si="726"/>
        <v>3</v>
      </c>
      <c r="L5695" s="25" t="str">
        <f t="shared" si="727"/>
        <v>301509</v>
      </c>
      <c r="M5695" s="25" t="str">
        <f t="shared" si="728"/>
        <v>LT AGUNG 2</v>
      </c>
    </row>
    <row r="5696" spans="2:13" x14ac:dyDescent="0.25">
      <c r="B5696" s="56">
        <v>43415</v>
      </c>
      <c r="C5696" s="4" t="s">
        <v>3084</v>
      </c>
      <c r="D5696" s="5">
        <v>225000</v>
      </c>
      <c r="E5696" s="5">
        <v>0</v>
      </c>
      <c r="F5696" s="5">
        <f t="shared" si="729"/>
        <v>2862109400</v>
      </c>
      <c r="H5696" s="25" t="str">
        <f t="shared" si="723"/>
        <v>10</v>
      </c>
      <c r="I5696" s="25" t="str">
        <f t="shared" si="724"/>
        <v>11</v>
      </c>
      <c r="J5696" s="25" t="str">
        <f t="shared" si="725"/>
        <v>2018</v>
      </c>
      <c r="K5696" s="25" t="str">
        <f t="shared" si="726"/>
        <v>3</v>
      </c>
      <c r="L5696" s="25" t="str">
        <f t="shared" si="727"/>
        <v>301512</v>
      </c>
      <c r="M5696" s="25" t="str">
        <f t="shared" si="728"/>
        <v>GEDONG 1</v>
      </c>
    </row>
    <row r="5697" spans="2:13" x14ac:dyDescent="0.25">
      <c r="B5697" s="56">
        <v>43415</v>
      </c>
      <c r="C5697" s="4" t="s">
        <v>3093</v>
      </c>
      <c r="D5697" s="5">
        <v>86000</v>
      </c>
      <c r="E5697" s="5">
        <v>0</v>
      </c>
      <c r="F5697" s="5">
        <f t="shared" si="729"/>
        <v>2862195400</v>
      </c>
      <c r="H5697" s="25" t="str">
        <f t="shared" si="723"/>
        <v>10</v>
      </c>
      <c r="I5697" s="25" t="str">
        <f t="shared" si="724"/>
        <v>11</v>
      </c>
      <c r="J5697" s="25" t="str">
        <f t="shared" si="725"/>
        <v>2018</v>
      </c>
      <c r="K5697" s="25" t="str">
        <f t="shared" si="726"/>
        <v>3</v>
      </c>
      <c r="L5697" s="25" t="str">
        <f t="shared" si="727"/>
        <v>301516</v>
      </c>
      <c r="M5697" s="25" t="str">
        <f t="shared" si="728"/>
        <v>DUKUH 3</v>
      </c>
    </row>
    <row r="5698" spans="2:13" x14ac:dyDescent="0.25">
      <c r="B5698" s="56">
        <v>43415</v>
      </c>
      <c r="C5698" s="4" t="s">
        <v>3092</v>
      </c>
      <c r="D5698" s="5">
        <v>15000</v>
      </c>
      <c r="E5698" s="5">
        <v>0</v>
      </c>
      <c r="F5698" s="5">
        <f t="shared" si="729"/>
        <v>2862210400</v>
      </c>
      <c r="H5698" s="25" t="str">
        <f t="shared" si="723"/>
        <v>10</v>
      </c>
      <c r="I5698" s="25" t="str">
        <f t="shared" si="724"/>
        <v>11</v>
      </c>
      <c r="J5698" s="25" t="str">
        <f t="shared" si="725"/>
        <v>2018</v>
      </c>
      <c r="K5698" s="25" t="str">
        <f t="shared" si="726"/>
        <v>3</v>
      </c>
      <c r="L5698" s="25" t="str">
        <f t="shared" si="727"/>
        <v>301511</v>
      </c>
      <c r="M5698" s="25" t="str">
        <f t="shared" si="728"/>
        <v>GEDONG 2</v>
      </c>
    </row>
    <row r="5699" spans="2:13" x14ac:dyDescent="0.25">
      <c r="B5699" s="56">
        <v>43415</v>
      </c>
      <c r="C5699" s="4" t="s">
        <v>3128</v>
      </c>
      <c r="D5699" s="5">
        <v>480000</v>
      </c>
      <c r="E5699" s="5">
        <v>0</v>
      </c>
      <c r="F5699" s="5">
        <f t="shared" si="729"/>
        <v>2862690400</v>
      </c>
      <c r="H5699" s="25" t="str">
        <f t="shared" si="723"/>
        <v>11</v>
      </c>
      <c r="I5699" s="25" t="str">
        <f t="shared" si="724"/>
        <v>11</v>
      </c>
      <c r="J5699" s="25" t="str">
        <f t="shared" si="725"/>
        <v>2018</v>
      </c>
      <c r="K5699" s="25" t="str">
        <f t="shared" si="726"/>
        <v>3</v>
      </c>
      <c r="L5699" s="25" t="str">
        <f t="shared" si="727"/>
        <v>301516</v>
      </c>
      <c r="M5699" s="25" t="str">
        <f t="shared" si="728"/>
        <v>DUKUH 3</v>
      </c>
    </row>
    <row r="5700" spans="2:13" x14ac:dyDescent="0.25">
      <c r="B5700" s="56">
        <v>43415</v>
      </c>
      <c r="C5700" s="4" t="s">
        <v>3129</v>
      </c>
      <c r="D5700" s="5">
        <v>390000</v>
      </c>
      <c r="E5700" s="5">
        <v>0</v>
      </c>
      <c r="F5700" s="5">
        <f t="shared" si="729"/>
        <v>2863080400</v>
      </c>
      <c r="H5700" s="25" t="str">
        <f t="shared" si="723"/>
        <v>11</v>
      </c>
      <c r="I5700" s="25" t="str">
        <f t="shared" si="724"/>
        <v>11</v>
      </c>
      <c r="J5700" s="25" t="str">
        <f t="shared" si="725"/>
        <v>2018</v>
      </c>
      <c r="K5700" s="25" t="str">
        <f t="shared" si="726"/>
        <v>3</v>
      </c>
      <c r="L5700" s="25" t="str">
        <f t="shared" si="727"/>
        <v>301515</v>
      </c>
      <c r="M5700" s="25" t="str">
        <f t="shared" si="728"/>
        <v>DUKUH 1</v>
      </c>
    </row>
    <row r="5701" spans="2:13" x14ac:dyDescent="0.25">
      <c r="B5701" s="56">
        <v>43415</v>
      </c>
      <c r="C5701" s="4" t="s">
        <v>3130</v>
      </c>
      <c r="D5701" s="5">
        <v>60000</v>
      </c>
      <c r="E5701" s="5">
        <v>0</v>
      </c>
      <c r="F5701" s="5">
        <f t="shared" si="729"/>
        <v>2863140400</v>
      </c>
      <c r="H5701" s="25" t="str">
        <f t="shared" si="723"/>
        <v>11</v>
      </c>
      <c r="I5701" s="25" t="str">
        <f t="shared" si="724"/>
        <v>11</v>
      </c>
      <c r="J5701" s="25" t="str">
        <f t="shared" si="725"/>
        <v>2018</v>
      </c>
      <c r="K5701" s="25" t="str">
        <f t="shared" si="726"/>
        <v>3</v>
      </c>
      <c r="L5701" s="25" t="str">
        <f t="shared" si="727"/>
        <v>301514</v>
      </c>
      <c r="M5701" s="25" t="str">
        <f t="shared" si="728"/>
        <v>PS REBO</v>
      </c>
    </row>
    <row r="5702" spans="2:13" x14ac:dyDescent="0.25">
      <c r="B5702" s="56">
        <v>43415</v>
      </c>
      <c r="C5702" s="4" t="s">
        <v>3131</v>
      </c>
      <c r="D5702" s="5">
        <v>45000</v>
      </c>
      <c r="E5702" s="5">
        <v>0</v>
      </c>
      <c r="F5702" s="5">
        <f t="shared" si="729"/>
        <v>2863185400</v>
      </c>
      <c r="H5702" s="25" t="str">
        <f t="shared" ref="H5702:H5725" si="730">MID(C5702,81,2)</f>
        <v>11</v>
      </c>
      <c r="I5702" s="25" t="str">
        <f t="shared" ref="I5702:I5725" si="731">MID(C5702,83,2)</f>
        <v>11</v>
      </c>
      <c r="J5702" s="25" t="str">
        <f t="shared" ref="J5702:J5725" si="732">MID(C5702,85,4)</f>
        <v>2018</v>
      </c>
      <c r="K5702" s="25" t="str">
        <f t="shared" ref="K5702:K5725" si="733">MID(C5702,90,1)</f>
        <v>3</v>
      </c>
      <c r="L5702" s="25" t="str">
        <f t="shared" ref="L5702:L5725" si="734">MID(C5702,92,6)</f>
        <v>301510</v>
      </c>
      <c r="M5702" s="25" t="str">
        <f t="shared" ref="M5702:M5725" si="735">MID(C5702,99,15)</f>
        <v>LT AGUNG 1</v>
      </c>
    </row>
    <row r="5703" spans="2:13" x14ac:dyDescent="0.25">
      <c r="B5703" s="56">
        <v>43415</v>
      </c>
      <c r="C5703" s="4" t="s">
        <v>3132</v>
      </c>
      <c r="D5703" s="5">
        <v>30000</v>
      </c>
      <c r="E5703" s="5">
        <v>0</v>
      </c>
      <c r="F5703" s="5">
        <f t="shared" si="729"/>
        <v>2863215400</v>
      </c>
      <c r="H5703" s="25" t="str">
        <f t="shared" si="730"/>
        <v>11</v>
      </c>
      <c r="I5703" s="25" t="str">
        <f t="shared" si="731"/>
        <v>11</v>
      </c>
      <c r="J5703" s="25" t="str">
        <f t="shared" si="732"/>
        <v>2018</v>
      </c>
      <c r="K5703" s="25" t="str">
        <f t="shared" si="733"/>
        <v>3</v>
      </c>
      <c r="L5703" s="25" t="str">
        <f t="shared" si="734"/>
        <v>301512</v>
      </c>
      <c r="M5703" s="25" t="str">
        <f t="shared" si="735"/>
        <v>GEDONG 1</v>
      </c>
    </row>
    <row r="5704" spans="2:13" x14ac:dyDescent="0.25">
      <c r="B5704" s="56">
        <v>43415</v>
      </c>
      <c r="C5704" s="4" t="s">
        <v>3133</v>
      </c>
      <c r="D5704" s="5">
        <v>45000</v>
      </c>
      <c r="E5704" s="5">
        <v>0</v>
      </c>
      <c r="F5704" s="5">
        <f t="shared" si="729"/>
        <v>2863260400</v>
      </c>
      <c r="H5704" s="25" t="str">
        <f t="shared" si="730"/>
        <v>11</v>
      </c>
      <c r="I5704" s="25" t="str">
        <f t="shared" si="731"/>
        <v>11</v>
      </c>
      <c r="J5704" s="25" t="str">
        <f t="shared" si="732"/>
        <v>2018</v>
      </c>
      <c r="K5704" s="25" t="str">
        <f t="shared" si="733"/>
        <v>3</v>
      </c>
      <c r="L5704" s="25" t="str">
        <f t="shared" si="734"/>
        <v>301508</v>
      </c>
      <c r="M5704" s="25" t="str">
        <f t="shared" si="735"/>
        <v>AMPERA 1</v>
      </c>
    </row>
    <row r="5705" spans="2:13" x14ac:dyDescent="0.25">
      <c r="B5705" s="56">
        <v>43415</v>
      </c>
      <c r="C5705" s="4" t="s">
        <v>3130</v>
      </c>
      <c r="D5705" s="5">
        <v>420000</v>
      </c>
      <c r="E5705" s="5">
        <v>0</v>
      </c>
      <c r="F5705" s="5">
        <f t="shared" si="729"/>
        <v>2863680400</v>
      </c>
      <c r="H5705" s="25" t="str">
        <f t="shared" si="730"/>
        <v>11</v>
      </c>
      <c r="I5705" s="25" t="str">
        <f t="shared" si="731"/>
        <v>11</v>
      </c>
      <c r="J5705" s="25" t="str">
        <f t="shared" si="732"/>
        <v>2018</v>
      </c>
      <c r="K5705" s="25" t="str">
        <f t="shared" si="733"/>
        <v>3</v>
      </c>
      <c r="L5705" s="25" t="str">
        <f t="shared" si="734"/>
        <v>301514</v>
      </c>
      <c r="M5705" s="25" t="str">
        <f t="shared" si="735"/>
        <v>PS REBO</v>
      </c>
    </row>
    <row r="5706" spans="2:13" x14ac:dyDescent="0.25">
      <c r="B5706" s="56">
        <v>43415</v>
      </c>
      <c r="C5706" s="4" t="s">
        <v>3131</v>
      </c>
      <c r="D5706" s="5">
        <v>210000</v>
      </c>
      <c r="E5706" s="5">
        <v>0</v>
      </c>
      <c r="F5706" s="5">
        <f t="shared" si="729"/>
        <v>2863890400</v>
      </c>
      <c r="H5706" s="25" t="str">
        <f t="shared" si="730"/>
        <v>11</v>
      </c>
      <c r="I5706" s="25" t="str">
        <f t="shared" si="731"/>
        <v>11</v>
      </c>
      <c r="J5706" s="25" t="str">
        <f t="shared" si="732"/>
        <v>2018</v>
      </c>
      <c r="K5706" s="25" t="str">
        <f t="shared" si="733"/>
        <v>3</v>
      </c>
      <c r="L5706" s="25" t="str">
        <f t="shared" si="734"/>
        <v>301510</v>
      </c>
      <c r="M5706" s="25" t="str">
        <f t="shared" si="735"/>
        <v>LT AGUNG 1</v>
      </c>
    </row>
    <row r="5707" spans="2:13" x14ac:dyDescent="0.25">
      <c r="B5707" s="56">
        <v>43415</v>
      </c>
      <c r="C5707" s="4" t="s">
        <v>3134</v>
      </c>
      <c r="D5707" s="5">
        <v>180000</v>
      </c>
      <c r="E5707" s="5">
        <v>0</v>
      </c>
      <c r="F5707" s="5">
        <f t="shared" si="729"/>
        <v>2864070400</v>
      </c>
      <c r="H5707" s="25" t="str">
        <f t="shared" si="730"/>
        <v>11</v>
      </c>
      <c r="I5707" s="25" t="str">
        <f t="shared" si="731"/>
        <v>11</v>
      </c>
      <c r="J5707" s="25" t="str">
        <f t="shared" si="732"/>
        <v>2018</v>
      </c>
      <c r="K5707" s="25" t="str">
        <f t="shared" si="733"/>
        <v>3</v>
      </c>
      <c r="L5707" s="25" t="str">
        <f t="shared" si="734"/>
        <v>301509</v>
      </c>
      <c r="M5707" s="25" t="str">
        <f t="shared" si="735"/>
        <v>LT AGUNG 2</v>
      </c>
    </row>
    <row r="5708" spans="2:13" x14ac:dyDescent="0.25">
      <c r="B5708" s="56">
        <v>43415</v>
      </c>
      <c r="C5708" s="4" t="s">
        <v>3135</v>
      </c>
      <c r="D5708" s="5">
        <v>30000</v>
      </c>
      <c r="E5708" s="5">
        <v>0</v>
      </c>
      <c r="F5708" s="5">
        <f t="shared" si="729"/>
        <v>2864100400</v>
      </c>
      <c r="H5708" s="25" t="str">
        <f t="shared" si="730"/>
        <v>11</v>
      </c>
      <c r="I5708" s="25" t="str">
        <f t="shared" si="731"/>
        <v>11</v>
      </c>
      <c r="J5708" s="25" t="str">
        <f t="shared" si="732"/>
        <v>2018</v>
      </c>
      <c r="K5708" s="25" t="str">
        <f t="shared" si="733"/>
        <v>3</v>
      </c>
      <c r="L5708" s="25" t="str">
        <f t="shared" si="734"/>
        <v>301511</v>
      </c>
      <c r="M5708" s="25" t="str">
        <f t="shared" si="735"/>
        <v>GEDONG 2</v>
      </c>
    </row>
    <row r="5709" spans="2:13" x14ac:dyDescent="0.25">
      <c r="B5709" s="56">
        <v>43415</v>
      </c>
      <c r="C5709" s="4" t="s">
        <v>3136</v>
      </c>
      <c r="D5709" s="5">
        <v>45000</v>
      </c>
      <c r="E5709" s="5">
        <v>0</v>
      </c>
      <c r="F5709" s="5">
        <f t="shared" si="729"/>
        <v>2864145400</v>
      </c>
      <c r="H5709" s="25" t="str">
        <f t="shared" si="730"/>
        <v>11</v>
      </c>
      <c r="I5709" s="25" t="str">
        <f t="shared" si="731"/>
        <v>11</v>
      </c>
      <c r="J5709" s="25" t="str">
        <f t="shared" si="732"/>
        <v>2018</v>
      </c>
      <c r="K5709" s="25" t="str">
        <f t="shared" si="733"/>
        <v>3</v>
      </c>
      <c r="L5709" s="25" t="str">
        <f t="shared" si="734"/>
        <v>301534</v>
      </c>
      <c r="M5709" s="25" t="str">
        <f t="shared" si="735"/>
        <v>LT AGUNG 3</v>
      </c>
    </row>
    <row r="5710" spans="2:13" x14ac:dyDescent="0.25">
      <c r="B5710" s="56">
        <v>43415</v>
      </c>
      <c r="C5710" s="4" t="s">
        <v>3137</v>
      </c>
      <c r="D5710" s="5">
        <v>45000</v>
      </c>
      <c r="E5710" s="5">
        <v>0</v>
      </c>
      <c r="F5710" s="5">
        <f t="shared" si="729"/>
        <v>2864190400</v>
      </c>
      <c r="H5710" s="25" t="str">
        <f t="shared" si="730"/>
        <v>11</v>
      </c>
      <c r="I5710" s="25" t="str">
        <f t="shared" si="731"/>
        <v>11</v>
      </c>
      <c r="J5710" s="25" t="str">
        <f t="shared" si="732"/>
        <v>2018</v>
      </c>
      <c r="K5710" s="25" t="str">
        <f t="shared" si="733"/>
        <v>3</v>
      </c>
      <c r="L5710" s="25" t="str">
        <f t="shared" si="734"/>
        <v>301503</v>
      </c>
      <c r="M5710" s="25" t="str">
        <f t="shared" si="735"/>
        <v>CIPUTAT 1</v>
      </c>
    </row>
    <row r="5711" spans="2:13" x14ac:dyDescent="0.25">
      <c r="B5711" s="56">
        <v>43415</v>
      </c>
      <c r="C5711" s="4" t="s">
        <v>3129</v>
      </c>
      <c r="D5711" s="5">
        <v>86000</v>
      </c>
      <c r="E5711" s="5">
        <v>0</v>
      </c>
      <c r="F5711" s="5">
        <f t="shared" si="729"/>
        <v>2864276400</v>
      </c>
      <c r="H5711" s="25" t="str">
        <f t="shared" si="730"/>
        <v>11</v>
      </c>
      <c r="I5711" s="25" t="str">
        <f t="shared" si="731"/>
        <v>11</v>
      </c>
      <c r="J5711" s="25" t="str">
        <f t="shared" si="732"/>
        <v>2018</v>
      </c>
      <c r="K5711" s="25" t="str">
        <f t="shared" si="733"/>
        <v>3</v>
      </c>
      <c r="L5711" s="25" t="str">
        <f t="shared" si="734"/>
        <v>301515</v>
      </c>
      <c r="M5711" s="25" t="str">
        <f t="shared" si="735"/>
        <v>DUKUH 1</v>
      </c>
    </row>
    <row r="5712" spans="2:13" x14ac:dyDescent="0.25">
      <c r="B5712" s="56">
        <v>43415</v>
      </c>
      <c r="C5712" s="4" t="s">
        <v>3138</v>
      </c>
      <c r="D5712" s="5">
        <v>150000</v>
      </c>
      <c r="E5712" s="5">
        <v>0</v>
      </c>
      <c r="F5712" s="5">
        <f t="shared" si="729"/>
        <v>2864426400</v>
      </c>
      <c r="H5712" s="25" t="str">
        <f t="shared" si="730"/>
        <v>11</v>
      </c>
      <c r="I5712" s="25" t="str">
        <f t="shared" si="731"/>
        <v>11</v>
      </c>
      <c r="J5712" s="25" t="str">
        <f t="shared" si="732"/>
        <v>2018</v>
      </c>
      <c r="K5712" s="25" t="str">
        <f t="shared" si="733"/>
        <v>3</v>
      </c>
      <c r="L5712" s="25" t="str">
        <f t="shared" si="734"/>
        <v>301504</v>
      </c>
      <c r="M5712" s="25" t="str">
        <f t="shared" si="735"/>
        <v>PD PINANG</v>
      </c>
    </row>
    <row r="5713" spans="2:13" x14ac:dyDescent="0.25">
      <c r="B5713" s="56">
        <v>43415</v>
      </c>
      <c r="C5713" s="4" t="s">
        <v>3128</v>
      </c>
      <c r="D5713" s="5">
        <v>43000</v>
      </c>
      <c r="E5713" s="5">
        <v>0</v>
      </c>
      <c r="F5713" s="5">
        <f t="shared" si="729"/>
        <v>2864469400</v>
      </c>
      <c r="H5713" s="25" t="str">
        <f t="shared" si="730"/>
        <v>11</v>
      </c>
      <c r="I5713" s="25" t="str">
        <f t="shared" si="731"/>
        <v>11</v>
      </c>
      <c r="J5713" s="25" t="str">
        <f t="shared" si="732"/>
        <v>2018</v>
      </c>
      <c r="K5713" s="25" t="str">
        <f t="shared" si="733"/>
        <v>3</v>
      </c>
      <c r="L5713" s="25" t="str">
        <f t="shared" si="734"/>
        <v>301516</v>
      </c>
      <c r="M5713" s="25" t="str">
        <f t="shared" si="735"/>
        <v>DUKUH 3</v>
      </c>
    </row>
    <row r="5714" spans="2:13" x14ac:dyDescent="0.25">
      <c r="B5714" s="56">
        <v>43415</v>
      </c>
      <c r="C5714" s="4" t="s">
        <v>3137</v>
      </c>
      <c r="D5714" s="5">
        <v>150000</v>
      </c>
      <c r="E5714" s="5">
        <v>0</v>
      </c>
      <c r="F5714" s="5">
        <f t="shared" si="729"/>
        <v>2864619400</v>
      </c>
      <c r="H5714" s="25" t="str">
        <f t="shared" si="730"/>
        <v>11</v>
      </c>
      <c r="I5714" s="25" t="str">
        <f t="shared" si="731"/>
        <v>11</v>
      </c>
      <c r="J5714" s="25" t="str">
        <f t="shared" si="732"/>
        <v>2018</v>
      </c>
      <c r="K5714" s="25" t="str">
        <f t="shared" si="733"/>
        <v>3</v>
      </c>
      <c r="L5714" s="25" t="str">
        <f t="shared" si="734"/>
        <v>301503</v>
      </c>
      <c r="M5714" s="25" t="str">
        <f t="shared" si="735"/>
        <v>CIPUTAT 1</v>
      </c>
    </row>
    <row r="5715" spans="2:13" x14ac:dyDescent="0.25">
      <c r="B5715" s="56">
        <v>43415</v>
      </c>
      <c r="C5715" s="4" t="s">
        <v>3139</v>
      </c>
      <c r="D5715" s="5">
        <v>150000</v>
      </c>
      <c r="E5715" s="5">
        <v>0</v>
      </c>
      <c r="F5715" s="5">
        <f t="shared" ref="F5715:F5778" si="736">F5714+D5715-E5715</f>
        <v>2864769400</v>
      </c>
      <c r="H5715" s="25" t="str">
        <f t="shared" si="730"/>
        <v>11</v>
      </c>
      <c r="I5715" s="25" t="str">
        <f t="shared" si="731"/>
        <v>11</v>
      </c>
      <c r="J5715" s="25" t="str">
        <f t="shared" si="732"/>
        <v>2018</v>
      </c>
      <c r="K5715" s="25" t="str">
        <f t="shared" si="733"/>
        <v>3</v>
      </c>
      <c r="L5715" s="25" t="str">
        <f t="shared" si="734"/>
        <v>301506</v>
      </c>
      <c r="M5715" s="25" t="str">
        <f t="shared" si="735"/>
        <v>FATMAWATI 1</v>
      </c>
    </row>
    <row r="5716" spans="2:13" x14ac:dyDescent="0.25">
      <c r="B5716" s="56">
        <v>43415</v>
      </c>
      <c r="C5716" s="4" t="s">
        <v>3140</v>
      </c>
      <c r="D5716" s="5">
        <v>120000</v>
      </c>
      <c r="E5716" s="5">
        <v>0</v>
      </c>
      <c r="F5716" s="5">
        <f t="shared" si="736"/>
        <v>2864889400</v>
      </c>
      <c r="H5716" s="25" t="str">
        <f t="shared" si="730"/>
        <v>11</v>
      </c>
      <c r="I5716" s="25" t="str">
        <f t="shared" si="731"/>
        <v>11</v>
      </c>
      <c r="J5716" s="25" t="str">
        <f t="shared" si="732"/>
        <v>2018</v>
      </c>
      <c r="K5716" s="25" t="str">
        <f t="shared" si="733"/>
        <v>3</v>
      </c>
      <c r="L5716" s="25" t="str">
        <f t="shared" si="734"/>
        <v>301505</v>
      </c>
      <c r="M5716" s="25" t="str">
        <f t="shared" si="735"/>
        <v>FATMAWATI 2</v>
      </c>
    </row>
    <row r="5717" spans="2:13" x14ac:dyDescent="0.25">
      <c r="B5717" s="56">
        <v>43415</v>
      </c>
      <c r="C5717" s="4" t="s">
        <v>3139</v>
      </c>
      <c r="D5717" s="5">
        <v>15000</v>
      </c>
      <c r="E5717" s="5">
        <v>0</v>
      </c>
      <c r="F5717" s="5">
        <f t="shared" si="736"/>
        <v>2864904400</v>
      </c>
      <c r="H5717" s="25" t="str">
        <f t="shared" si="730"/>
        <v>11</v>
      </c>
      <c r="I5717" s="25" t="str">
        <f t="shared" si="731"/>
        <v>11</v>
      </c>
      <c r="J5717" s="25" t="str">
        <f t="shared" si="732"/>
        <v>2018</v>
      </c>
      <c r="K5717" s="25" t="str">
        <f t="shared" si="733"/>
        <v>3</v>
      </c>
      <c r="L5717" s="25" t="str">
        <f t="shared" si="734"/>
        <v>301506</v>
      </c>
      <c r="M5717" s="25" t="str">
        <f t="shared" si="735"/>
        <v>FATMAWATI 1</v>
      </c>
    </row>
    <row r="5718" spans="2:13" x14ac:dyDescent="0.25">
      <c r="B5718" s="56">
        <v>43415</v>
      </c>
      <c r="C5718" s="4" t="s">
        <v>3135</v>
      </c>
      <c r="D5718" s="5">
        <v>75000</v>
      </c>
      <c r="E5718" s="5">
        <v>0</v>
      </c>
      <c r="F5718" s="5">
        <f t="shared" si="736"/>
        <v>2864979400</v>
      </c>
      <c r="H5718" s="25" t="str">
        <f t="shared" si="730"/>
        <v>11</v>
      </c>
      <c r="I5718" s="25" t="str">
        <f t="shared" si="731"/>
        <v>11</v>
      </c>
      <c r="J5718" s="25" t="str">
        <f t="shared" si="732"/>
        <v>2018</v>
      </c>
      <c r="K5718" s="25" t="str">
        <f t="shared" si="733"/>
        <v>3</v>
      </c>
      <c r="L5718" s="25" t="str">
        <f t="shared" si="734"/>
        <v>301511</v>
      </c>
      <c r="M5718" s="25" t="str">
        <f t="shared" si="735"/>
        <v>GEDONG 2</v>
      </c>
    </row>
    <row r="5719" spans="2:13" x14ac:dyDescent="0.25">
      <c r="B5719" s="56">
        <v>43415</v>
      </c>
      <c r="C5719" s="4" t="s">
        <v>3141</v>
      </c>
      <c r="D5719" s="5">
        <v>60000</v>
      </c>
      <c r="E5719" s="5">
        <v>0</v>
      </c>
      <c r="F5719" s="5">
        <f t="shared" si="736"/>
        <v>2865039400</v>
      </c>
      <c r="H5719" s="25" t="str">
        <f t="shared" si="730"/>
        <v>11</v>
      </c>
      <c r="I5719" s="25" t="str">
        <f t="shared" si="731"/>
        <v>11</v>
      </c>
      <c r="J5719" s="25" t="str">
        <f t="shared" si="732"/>
        <v>2018</v>
      </c>
      <c r="K5719" s="25" t="str">
        <f t="shared" si="733"/>
        <v>3</v>
      </c>
      <c r="L5719" s="25" t="str">
        <f t="shared" si="734"/>
        <v>301507</v>
      </c>
      <c r="M5719" s="25" t="str">
        <f t="shared" si="735"/>
        <v>AMPERA 2</v>
      </c>
    </row>
    <row r="5720" spans="2:13" x14ac:dyDescent="0.25">
      <c r="B5720" s="56">
        <v>43415</v>
      </c>
      <c r="C5720" s="4" t="s">
        <v>3141</v>
      </c>
      <c r="D5720" s="5">
        <v>30000</v>
      </c>
      <c r="E5720" s="5">
        <v>0</v>
      </c>
      <c r="F5720" s="5">
        <f t="shared" si="736"/>
        <v>2865069400</v>
      </c>
      <c r="H5720" s="25" t="str">
        <f t="shared" si="730"/>
        <v>11</v>
      </c>
      <c r="I5720" s="25" t="str">
        <f t="shared" si="731"/>
        <v>11</v>
      </c>
      <c r="J5720" s="25" t="str">
        <f t="shared" si="732"/>
        <v>2018</v>
      </c>
      <c r="K5720" s="25" t="str">
        <f t="shared" si="733"/>
        <v>3</v>
      </c>
      <c r="L5720" s="25" t="str">
        <f t="shared" si="734"/>
        <v>301507</v>
      </c>
      <c r="M5720" s="25" t="str">
        <f t="shared" si="735"/>
        <v>AMPERA 2</v>
      </c>
    </row>
    <row r="5721" spans="2:13" x14ac:dyDescent="0.25">
      <c r="B5721" s="56">
        <v>43415</v>
      </c>
      <c r="C5721" s="4" t="s">
        <v>3133</v>
      </c>
      <c r="D5721" s="5">
        <v>120000</v>
      </c>
      <c r="E5721" s="5">
        <v>0</v>
      </c>
      <c r="F5721" s="5">
        <f t="shared" si="736"/>
        <v>2865189400</v>
      </c>
      <c r="H5721" s="25" t="str">
        <f t="shared" si="730"/>
        <v>11</v>
      </c>
      <c r="I5721" s="25" t="str">
        <f t="shared" si="731"/>
        <v>11</v>
      </c>
      <c r="J5721" s="25" t="str">
        <f t="shared" si="732"/>
        <v>2018</v>
      </c>
      <c r="K5721" s="25" t="str">
        <f t="shared" si="733"/>
        <v>3</v>
      </c>
      <c r="L5721" s="25" t="str">
        <f t="shared" si="734"/>
        <v>301508</v>
      </c>
      <c r="M5721" s="25" t="str">
        <f t="shared" si="735"/>
        <v>AMPERA 1</v>
      </c>
    </row>
    <row r="5722" spans="2:13" x14ac:dyDescent="0.25">
      <c r="B5722" s="56">
        <v>43415</v>
      </c>
      <c r="C5722" s="4" t="s">
        <v>3140</v>
      </c>
      <c r="D5722" s="5">
        <v>75000</v>
      </c>
      <c r="E5722" s="5">
        <v>0</v>
      </c>
      <c r="F5722" s="5">
        <f t="shared" si="736"/>
        <v>2865264400</v>
      </c>
      <c r="H5722" s="25" t="str">
        <f t="shared" si="730"/>
        <v>11</v>
      </c>
      <c r="I5722" s="25" t="str">
        <f t="shared" si="731"/>
        <v>11</v>
      </c>
      <c r="J5722" s="25" t="str">
        <f t="shared" si="732"/>
        <v>2018</v>
      </c>
      <c r="K5722" s="25" t="str">
        <f t="shared" si="733"/>
        <v>3</v>
      </c>
      <c r="L5722" s="25" t="str">
        <f t="shared" si="734"/>
        <v>301505</v>
      </c>
      <c r="M5722" s="25" t="str">
        <f t="shared" si="735"/>
        <v>FATMAWATI 2</v>
      </c>
    </row>
    <row r="5723" spans="2:13" x14ac:dyDescent="0.25">
      <c r="B5723" s="56">
        <v>43415</v>
      </c>
      <c r="C5723" s="4" t="s">
        <v>3132</v>
      </c>
      <c r="D5723" s="5">
        <v>315000</v>
      </c>
      <c r="E5723" s="5">
        <v>0</v>
      </c>
      <c r="F5723" s="5">
        <f t="shared" si="736"/>
        <v>2865579400</v>
      </c>
      <c r="H5723" s="25" t="str">
        <f t="shared" si="730"/>
        <v>11</v>
      </c>
      <c r="I5723" s="25" t="str">
        <f t="shared" si="731"/>
        <v>11</v>
      </c>
      <c r="J5723" s="25" t="str">
        <f t="shared" si="732"/>
        <v>2018</v>
      </c>
      <c r="K5723" s="25" t="str">
        <f t="shared" si="733"/>
        <v>3</v>
      </c>
      <c r="L5723" s="25" t="str">
        <f t="shared" si="734"/>
        <v>301512</v>
      </c>
      <c r="M5723" s="25" t="str">
        <f t="shared" si="735"/>
        <v>GEDONG 1</v>
      </c>
    </row>
    <row r="5724" spans="2:13" x14ac:dyDescent="0.25">
      <c r="B5724" s="56">
        <v>43415</v>
      </c>
      <c r="C5724" s="4" t="s">
        <v>3142</v>
      </c>
      <c r="D5724" s="5">
        <v>120000</v>
      </c>
      <c r="E5724" s="5">
        <v>0</v>
      </c>
      <c r="F5724" s="5">
        <f t="shared" si="736"/>
        <v>2865699400</v>
      </c>
      <c r="H5724" s="25" t="str">
        <f t="shared" si="730"/>
        <v>11</v>
      </c>
      <c r="I5724" s="25" t="str">
        <f t="shared" si="731"/>
        <v>11</v>
      </c>
      <c r="J5724" s="25" t="str">
        <f t="shared" si="732"/>
        <v>2018</v>
      </c>
      <c r="K5724" s="25" t="str">
        <f t="shared" si="733"/>
        <v>3</v>
      </c>
      <c r="L5724" s="25" t="str">
        <f t="shared" si="734"/>
        <v>301513</v>
      </c>
      <c r="M5724" s="25" t="str">
        <f t="shared" si="735"/>
        <v>KP RAMBUTAN</v>
      </c>
    </row>
    <row r="5725" spans="2:13" x14ac:dyDescent="0.25">
      <c r="B5725" s="56">
        <v>43415</v>
      </c>
      <c r="C5725" s="4" t="s">
        <v>3138</v>
      </c>
      <c r="D5725" s="5">
        <v>90000</v>
      </c>
      <c r="E5725" s="5">
        <v>0</v>
      </c>
      <c r="F5725" s="5">
        <f t="shared" si="736"/>
        <v>2865789400</v>
      </c>
      <c r="H5725" s="25" t="str">
        <f t="shared" si="730"/>
        <v>11</v>
      </c>
      <c r="I5725" s="25" t="str">
        <f t="shared" si="731"/>
        <v>11</v>
      </c>
      <c r="J5725" s="25" t="str">
        <f t="shared" si="732"/>
        <v>2018</v>
      </c>
      <c r="K5725" s="25" t="str">
        <f t="shared" si="733"/>
        <v>3</v>
      </c>
      <c r="L5725" s="25" t="str">
        <f t="shared" si="734"/>
        <v>301504</v>
      </c>
      <c r="M5725" s="25" t="str">
        <f t="shared" si="735"/>
        <v>PD PINANG</v>
      </c>
    </row>
    <row r="5726" spans="2:13" x14ac:dyDescent="0.25">
      <c r="B5726" s="56">
        <v>43417</v>
      </c>
      <c r="C5726" s="4" t="s">
        <v>2968</v>
      </c>
      <c r="D5726" s="5">
        <v>510000</v>
      </c>
      <c r="E5726" s="5">
        <v>0</v>
      </c>
      <c r="F5726" s="5">
        <f t="shared" si="736"/>
        <v>2866299400</v>
      </c>
      <c r="H5726" s="25" t="str">
        <f t="shared" ref="H5726:H5789" si="737">MID(C5726,81,2)</f>
        <v>07</v>
      </c>
      <c r="I5726" s="25" t="str">
        <f t="shared" ref="I5726:I5789" si="738">MID(C5726,83,2)</f>
        <v>11</v>
      </c>
      <c r="J5726" s="25" t="str">
        <f t="shared" ref="J5726:J5789" si="739">MID(C5726,85,4)</f>
        <v>2018</v>
      </c>
      <c r="K5726" s="25" t="str">
        <f t="shared" ref="K5726:K5789" si="740">MID(C5726,90,1)</f>
        <v>3</v>
      </c>
      <c r="L5726" s="25" t="str">
        <f t="shared" ref="L5726:L5789" si="741">MID(C5726,92,6)</f>
        <v>301515</v>
      </c>
      <c r="M5726" s="25" t="str">
        <f t="shared" ref="M5726:M5789" si="742">MID(C5726,99,15)</f>
        <v>DUKUH 1</v>
      </c>
    </row>
    <row r="5727" spans="2:13" x14ac:dyDescent="0.25">
      <c r="B5727" s="56">
        <v>43417</v>
      </c>
      <c r="C5727" s="4" t="s">
        <v>2969</v>
      </c>
      <c r="D5727" s="5">
        <v>15000</v>
      </c>
      <c r="E5727" s="5">
        <v>0</v>
      </c>
      <c r="F5727" s="5">
        <f t="shared" si="736"/>
        <v>2866314400</v>
      </c>
      <c r="H5727" s="25" t="str">
        <f t="shared" si="737"/>
        <v>07</v>
      </c>
      <c r="I5727" s="25" t="str">
        <f t="shared" si="738"/>
        <v>11</v>
      </c>
      <c r="J5727" s="25" t="str">
        <f t="shared" si="739"/>
        <v>2018</v>
      </c>
      <c r="K5727" s="25" t="str">
        <f t="shared" si="740"/>
        <v>3</v>
      </c>
      <c r="L5727" s="25" t="str">
        <f t="shared" si="741"/>
        <v>301512</v>
      </c>
      <c r="M5727" s="25" t="str">
        <f t="shared" si="742"/>
        <v>GEDONG 1</v>
      </c>
    </row>
    <row r="5728" spans="2:13" x14ac:dyDescent="0.25">
      <c r="B5728" s="56">
        <v>43417</v>
      </c>
      <c r="C5728" s="4" t="s">
        <v>2967</v>
      </c>
      <c r="D5728" s="5">
        <v>240000</v>
      </c>
      <c r="E5728" s="5">
        <v>0</v>
      </c>
      <c r="F5728" s="5">
        <f t="shared" si="736"/>
        <v>2866554400</v>
      </c>
      <c r="H5728" s="25" t="str">
        <f t="shared" si="737"/>
        <v>07</v>
      </c>
      <c r="I5728" s="25" t="str">
        <f t="shared" si="738"/>
        <v>11</v>
      </c>
      <c r="J5728" s="25" t="str">
        <f t="shared" si="739"/>
        <v>2018</v>
      </c>
      <c r="K5728" s="25" t="str">
        <f t="shared" si="740"/>
        <v>3</v>
      </c>
      <c r="L5728" s="25" t="str">
        <f t="shared" si="741"/>
        <v>301510</v>
      </c>
      <c r="M5728" s="25" t="str">
        <f t="shared" si="742"/>
        <v>LT AGUNG 1</v>
      </c>
    </row>
    <row r="5729" spans="2:13" x14ac:dyDescent="0.25">
      <c r="B5729" s="56">
        <v>43417</v>
      </c>
      <c r="C5729" s="4" t="s">
        <v>2967</v>
      </c>
      <c r="D5729" s="5">
        <v>60000</v>
      </c>
      <c r="E5729" s="5">
        <v>0</v>
      </c>
      <c r="F5729" s="5">
        <f t="shared" si="736"/>
        <v>2866614400</v>
      </c>
      <c r="H5729" s="25" t="str">
        <f t="shared" si="737"/>
        <v>07</v>
      </c>
      <c r="I5729" s="25" t="str">
        <f t="shared" si="738"/>
        <v>11</v>
      </c>
      <c r="J5729" s="25" t="str">
        <f t="shared" si="739"/>
        <v>2018</v>
      </c>
      <c r="K5729" s="25" t="str">
        <f t="shared" si="740"/>
        <v>3</v>
      </c>
      <c r="L5729" s="25" t="str">
        <f t="shared" si="741"/>
        <v>301510</v>
      </c>
      <c r="M5729" s="25" t="str">
        <f t="shared" si="742"/>
        <v>LT AGUNG 1</v>
      </c>
    </row>
    <row r="5730" spans="2:13" x14ac:dyDescent="0.25">
      <c r="B5730" s="56">
        <v>43417</v>
      </c>
      <c r="C5730" s="4" t="s">
        <v>2972</v>
      </c>
      <c r="D5730" s="5">
        <v>60000</v>
      </c>
      <c r="E5730" s="5">
        <v>0</v>
      </c>
      <c r="F5730" s="5">
        <f t="shared" si="736"/>
        <v>2866674400</v>
      </c>
      <c r="H5730" s="25" t="str">
        <f t="shared" si="737"/>
        <v>07</v>
      </c>
      <c r="I5730" s="25" t="str">
        <f t="shared" si="738"/>
        <v>11</v>
      </c>
      <c r="J5730" s="25" t="str">
        <f t="shared" si="739"/>
        <v>2018</v>
      </c>
      <c r="K5730" s="25" t="str">
        <f t="shared" si="740"/>
        <v>3</v>
      </c>
      <c r="L5730" s="25" t="str">
        <f t="shared" si="741"/>
        <v>301513</v>
      </c>
      <c r="M5730" s="25" t="str">
        <f t="shared" si="742"/>
        <v>KP RAMBUTAN</v>
      </c>
    </row>
    <row r="5731" spans="2:13" x14ac:dyDescent="0.25">
      <c r="B5731" s="56">
        <v>43417</v>
      </c>
      <c r="C5731" s="4" t="s">
        <v>2978</v>
      </c>
      <c r="D5731" s="5">
        <v>107500</v>
      </c>
      <c r="E5731" s="5">
        <v>0</v>
      </c>
      <c r="F5731" s="5">
        <f t="shared" si="736"/>
        <v>2866781900</v>
      </c>
      <c r="H5731" s="25" t="str">
        <f t="shared" si="737"/>
        <v>07</v>
      </c>
      <c r="I5731" s="25" t="str">
        <f t="shared" si="738"/>
        <v>11</v>
      </c>
      <c r="J5731" s="25" t="str">
        <f t="shared" si="739"/>
        <v>2018</v>
      </c>
      <c r="K5731" s="25" t="str">
        <f t="shared" si="740"/>
        <v>3</v>
      </c>
      <c r="L5731" s="25" t="str">
        <f t="shared" si="741"/>
        <v>301516</v>
      </c>
      <c r="M5731" s="25" t="str">
        <f t="shared" si="742"/>
        <v>DUKUH 3</v>
      </c>
    </row>
    <row r="5732" spans="2:13" x14ac:dyDescent="0.25">
      <c r="B5732" s="56">
        <v>43417</v>
      </c>
      <c r="C5732" s="4" t="s">
        <v>2970</v>
      </c>
      <c r="D5732" s="5">
        <v>390000</v>
      </c>
      <c r="E5732" s="5">
        <v>0</v>
      </c>
      <c r="F5732" s="5">
        <f t="shared" si="736"/>
        <v>2867171900</v>
      </c>
      <c r="H5732" s="25" t="str">
        <f t="shared" si="737"/>
        <v>07</v>
      </c>
      <c r="I5732" s="25" t="str">
        <f t="shared" si="738"/>
        <v>11</v>
      </c>
      <c r="J5732" s="25" t="str">
        <f t="shared" si="739"/>
        <v>2018</v>
      </c>
      <c r="K5732" s="25" t="str">
        <f t="shared" si="740"/>
        <v>3</v>
      </c>
      <c r="L5732" s="25" t="str">
        <f t="shared" si="741"/>
        <v>301514</v>
      </c>
      <c r="M5732" s="25" t="str">
        <f t="shared" si="742"/>
        <v>PS REBO</v>
      </c>
    </row>
    <row r="5733" spans="2:13" x14ac:dyDescent="0.25">
      <c r="B5733" s="56">
        <v>43417</v>
      </c>
      <c r="C5733" s="4" t="s">
        <v>2970</v>
      </c>
      <c r="D5733" s="5">
        <v>30000</v>
      </c>
      <c r="E5733" s="5">
        <v>0</v>
      </c>
      <c r="F5733" s="5">
        <f t="shared" si="736"/>
        <v>2867201900</v>
      </c>
      <c r="H5733" s="25" t="str">
        <f t="shared" si="737"/>
        <v>07</v>
      </c>
      <c r="I5733" s="25" t="str">
        <f t="shared" si="738"/>
        <v>11</v>
      </c>
      <c r="J5733" s="25" t="str">
        <f t="shared" si="739"/>
        <v>2018</v>
      </c>
      <c r="K5733" s="25" t="str">
        <f t="shared" si="740"/>
        <v>3</v>
      </c>
      <c r="L5733" s="25" t="str">
        <f t="shared" si="741"/>
        <v>301514</v>
      </c>
      <c r="M5733" s="25" t="str">
        <f t="shared" si="742"/>
        <v>PS REBO</v>
      </c>
    </row>
    <row r="5734" spans="2:13" x14ac:dyDescent="0.25">
      <c r="B5734" s="56">
        <v>43417</v>
      </c>
      <c r="C5734" s="4" t="s">
        <v>2974</v>
      </c>
      <c r="D5734" s="5">
        <v>300000</v>
      </c>
      <c r="E5734" s="5">
        <v>0</v>
      </c>
      <c r="F5734" s="5">
        <f t="shared" si="736"/>
        <v>2867501900</v>
      </c>
      <c r="H5734" s="25" t="str">
        <f t="shared" si="737"/>
        <v>07</v>
      </c>
      <c r="I5734" s="25" t="str">
        <f t="shared" si="738"/>
        <v>11</v>
      </c>
      <c r="J5734" s="25" t="str">
        <f t="shared" si="739"/>
        <v>2018</v>
      </c>
      <c r="K5734" s="25" t="str">
        <f t="shared" si="740"/>
        <v>3</v>
      </c>
      <c r="L5734" s="25" t="str">
        <f t="shared" si="741"/>
        <v>301509</v>
      </c>
      <c r="M5734" s="25" t="str">
        <f t="shared" si="742"/>
        <v>LT AGUNG 2</v>
      </c>
    </row>
    <row r="5735" spans="2:13" x14ac:dyDescent="0.25">
      <c r="B5735" s="56">
        <v>43417</v>
      </c>
      <c r="C5735" s="4" t="s">
        <v>2975</v>
      </c>
      <c r="D5735" s="5">
        <v>75000</v>
      </c>
      <c r="E5735" s="5">
        <v>0</v>
      </c>
      <c r="F5735" s="5">
        <f t="shared" si="736"/>
        <v>2867576900</v>
      </c>
      <c r="H5735" s="25" t="str">
        <f t="shared" si="737"/>
        <v>07</v>
      </c>
      <c r="I5735" s="25" t="str">
        <f t="shared" si="738"/>
        <v>11</v>
      </c>
      <c r="J5735" s="25" t="str">
        <f t="shared" si="739"/>
        <v>2018</v>
      </c>
      <c r="K5735" s="25" t="str">
        <f t="shared" si="740"/>
        <v>3</v>
      </c>
      <c r="L5735" s="25" t="str">
        <f t="shared" si="741"/>
        <v>301511</v>
      </c>
      <c r="M5735" s="25" t="str">
        <f t="shared" si="742"/>
        <v>GEDONG 2</v>
      </c>
    </row>
    <row r="5736" spans="2:13" x14ac:dyDescent="0.25">
      <c r="B5736" s="56">
        <v>43417</v>
      </c>
      <c r="C5736" s="4" t="s">
        <v>3143</v>
      </c>
      <c r="D5736" s="5">
        <v>15000</v>
      </c>
      <c r="E5736" s="5">
        <v>0</v>
      </c>
      <c r="F5736" s="5">
        <f t="shared" si="736"/>
        <v>2867591900</v>
      </c>
      <c r="H5736" s="25" t="str">
        <f t="shared" si="737"/>
        <v>07</v>
      </c>
      <c r="I5736" s="25" t="str">
        <f t="shared" si="738"/>
        <v>11</v>
      </c>
      <c r="J5736" s="25" t="str">
        <f t="shared" si="739"/>
        <v>2018</v>
      </c>
      <c r="K5736" s="25" t="str">
        <f t="shared" si="740"/>
        <v>3</v>
      </c>
      <c r="L5736" s="25" t="str">
        <f t="shared" si="741"/>
        <v>301534</v>
      </c>
      <c r="M5736" s="25" t="str">
        <f t="shared" si="742"/>
        <v>LT AGUNG 3</v>
      </c>
    </row>
    <row r="5737" spans="2:13" x14ac:dyDescent="0.25">
      <c r="B5737" s="56">
        <v>43417</v>
      </c>
      <c r="C5737" s="4" t="s">
        <v>2974</v>
      </c>
      <c r="D5737" s="5">
        <v>45000</v>
      </c>
      <c r="E5737" s="5">
        <v>0</v>
      </c>
      <c r="F5737" s="5">
        <f t="shared" si="736"/>
        <v>2867636900</v>
      </c>
      <c r="H5737" s="25" t="str">
        <f t="shared" si="737"/>
        <v>07</v>
      </c>
      <c r="I5737" s="25" t="str">
        <f t="shared" si="738"/>
        <v>11</v>
      </c>
      <c r="J5737" s="25" t="str">
        <f t="shared" si="739"/>
        <v>2018</v>
      </c>
      <c r="K5737" s="25" t="str">
        <f t="shared" si="740"/>
        <v>3</v>
      </c>
      <c r="L5737" s="25" t="str">
        <f t="shared" si="741"/>
        <v>301509</v>
      </c>
      <c r="M5737" s="25" t="str">
        <f t="shared" si="742"/>
        <v>LT AGUNG 2</v>
      </c>
    </row>
    <row r="5738" spans="2:13" x14ac:dyDescent="0.25">
      <c r="B5738" s="56">
        <v>43417</v>
      </c>
      <c r="C5738" s="4" t="s">
        <v>2972</v>
      </c>
      <c r="D5738" s="5">
        <v>15000</v>
      </c>
      <c r="E5738" s="5">
        <v>0</v>
      </c>
      <c r="F5738" s="5">
        <f t="shared" si="736"/>
        <v>2867651900</v>
      </c>
      <c r="H5738" s="25" t="str">
        <f t="shared" si="737"/>
        <v>07</v>
      </c>
      <c r="I5738" s="25" t="str">
        <f t="shared" si="738"/>
        <v>11</v>
      </c>
      <c r="J5738" s="25" t="str">
        <f t="shared" si="739"/>
        <v>2018</v>
      </c>
      <c r="K5738" s="25" t="str">
        <f t="shared" si="740"/>
        <v>3</v>
      </c>
      <c r="L5738" s="25" t="str">
        <f t="shared" si="741"/>
        <v>301513</v>
      </c>
      <c r="M5738" s="25" t="str">
        <f t="shared" si="742"/>
        <v>KP RAMBUTAN</v>
      </c>
    </row>
    <row r="5739" spans="2:13" x14ac:dyDescent="0.25">
      <c r="B5739" s="56">
        <v>43417</v>
      </c>
      <c r="C5739" s="4" t="s">
        <v>2978</v>
      </c>
      <c r="D5739" s="5">
        <v>547500</v>
      </c>
      <c r="E5739" s="5">
        <v>0</v>
      </c>
      <c r="F5739" s="5">
        <f t="shared" si="736"/>
        <v>2868199400</v>
      </c>
      <c r="H5739" s="25" t="str">
        <f t="shared" si="737"/>
        <v>07</v>
      </c>
      <c r="I5739" s="25" t="str">
        <f t="shared" si="738"/>
        <v>11</v>
      </c>
      <c r="J5739" s="25" t="str">
        <f t="shared" si="739"/>
        <v>2018</v>
      </c>
      <c r="K5739" s="25" t="str">
        <f t="shared" si="740"/>
        <v>3</v>
      </c>
      <c r="L5739" s="25" t="str">
        <f t="shared" si="741"/>
        <v>301516</v>
      </c>
      <c r="M5739" s="25" t="str">
        <f t="shared" si="742"/>
        <v>DUKUH 3</v>
      </c>
    </row>
    <row r="5740" spans="2:13" x14ac:dyDescent="0.25">
      <c r="B5740" s="56">
        <v>43417</v>
      </c>
      <c r="C5740" s="4" t="s">
        <v>2975</v>
      </c>
      <c r="D5740" s="5">
        <v>75000</v>
      </c>
      <c r="E5740" s="5">
        <v>0</v>
      </c>
      <c r="F5740" s="5">
        <f t="shared" si="736"/>
        <v>2868274400</v>
      </c>
      <c r="H5740" s="25" t="str">
        <f t="shared" si="737"/>
        <v>07</v>
      </c>
      <c r="I5740" s="25" t="str">
        <f t="shared" si="738"/>
        <v>11</v>
      </c>
      <c r="J5740" s="25" t="str">
        <f t="shared" si="739"/>
        <v>2018</v>
      </c>
      <c r="K5740" s="25" t="str">
        <f t="shared" si="740"/>
        <v>3</v>
      </c>
      <c r="L5740" s="25" t="str">
        <f t="shared" si="741"/>
        <v>301511</v>
      </c>
      <c r="M5740" s="25" t="str">
        <f t="shared" si="742"/>
        <v>GEDONG 2</v>
      </c>
    </row>
    <row r="5741" spans="2:13" x14ac:dyDescent="0.25">
      <c r="B5741" s="56">
        <v>43417</v>
      </c>
      <c r="C5741" s="4" t="s">
        <v>2968</v>
      </c>
      <c r="D5741" s="5">
        <v>172000</v>
      </c>
      <c r="E5741" s="5">
        <v>0</v>
      </c>
      <c r="F5741" s="5">
        <f t="shared" si="736"/>
        <v>2868446400</v>
      </c>
      <c r="H5741" s="25" t="str">
        <f t="shared" si="737"/>
        <v>07</v>
      </c>
      <c r="I5741" s="25" t="str">
        <f t="shared" si="738"/>
        <v>11</v>
      </c>
      <c r="J5741" s="25" t="str">
        <f t="shared" si="739"/>
        <v>2018</v>
      </c>
      <c r="K5741" s="25" t="str">
        <f t="shared" si="740"/>
        <v>3</v>
      </c>
      <c r="L5741" s="25" t="str">
        <f t="shared" si="741"/>
        <v>301515</v>
      </c>
      <c r="M5741" s="25" t="str">
        <f t="shared" si="742"/>
        <v>DUKUH 1</v>
      </c>
    </row>
    <row r="5742" spans="2:13" x14ac:dyDescent="0.25">
      <c r="B5742" s="56">
        <v>43417</v>
      </c>
      <c r="C5742" s="4" t="s">
        <v>2969</v>
      </c>
      <c r="D5742" s="5">
        <v>90000</v>
      </c>
      <c r="E5742" s="5">
        <v>0</v>
      </c>
      <c r="F5742" s="5">
        <f t="shared" si="736"/>
        <v>2868536400</v>
      </c>
      <c r="H5742" s="25" t="str">
        <f t="shared" si="737"/>
        <v>07</v>
      </c>
      <c r="I5742" s="25" t="str">
        <f t="shared" si="738"/>
        <v>11</v>
      </c>
      <c r="J5742" s="25" t="str">
        <f t="shared" si="739"/>
        <v>2018</v>
      </c>
      <c r="K5742" s="25" t="str">
        <f t="shared" si="740"/>
        <v>3</v>
      </c>
      <c r="L5742" s="25" t="str">
        <f t="shared" si="741"/>
        <v>301512</v>
      </c>
      <c r="M5742" s="25" t="str">
        <f t="shared" si="742"/>
        <v>GEDONG 1</v>
      </c>
    </row>
    <row r="5743" spans="2:13" x14ac:dyDescent="0.25">
      <c r="B5743" s="56">
        <v>43417</v>
      </c>
      <c r="C5743" s="4" t="s">
        <v>3004</v>
      </c>
      <c r="D5743" s="5">
        <v>90000</v>
      </c>
      <c r="E5743" s="5">
        <v>0</v>
      </c>
      <c r="F5743" s="5">
        <f t="shared" si="736"/>
        <v>2868626400</v>
      </c>
      <c r="H5743" s="25" t="str">
        <f t="shared" si="737"/>
        <v>08</v>
      </c>
      <c r="I5743" s="25" t="str">
        <f t="shared" si="738"/>
        <v>11</v>
      </c>
      <c r="J5743" s="25" t="str">
        <f t="shared" si="739"/>
        <v>2018</v>
      </c>
      <c r="K5743" s="25" t="str">
        <f t="shared" si="740"/>
        <v>3</v>
      </c>
      <c r="L5743" s="25" t="str">
        <f t="shared" si="741"/>
        <v>301512</v>
      </c>
      <c r="M5743" s="25" t="str">
        <f t="shared" si="742"/>
        <v>GEDONG 1</v>
      </c>
    </row>
    <row r="5744" spans="2:13" x14ac:dyDescent="0.25">
      <c r="B5744" s="56">
        <v>43417</v>
      </c>
      <c r="C5744" s="4" t="s">
        <v>3003</v>
      </c>
      <c r="D5744" s="5">
        <v>75000</v>
      </c>
      <c r="E5744" s="5">
        <v>0</v>
      </c>
      <c r="F5744" s="5">
        <f t="shared" si="736"/>
        <v>2868701400</v>
      </c>
      <c r="H5744" s="25" t="str">
        <f t="shared" si="737"/>
        <v>08</v>
      </c>
      <c r="I5744" s="25" t="str">
        <f t="shared" si="738"/>
        <v>11</v>
      </c>
      <c r="J5744" s="25" t="str">
        <f t="shared" si="739"/>
        <v>2018</v>
      </c>
      <c r="K5744" s="25" t="str">
        <f t="shared" si="740"/>
        <v>3</v>
      </c>
      <c r="L5744" s="25" t="str">
        <f t="shared" si="741"/>
        <v>301510</v>
      </c>
      <c r="M5744" s="25" t="str">
        <f t="shared" si="742"/>
        <v>LT AGUNG 1</v>
      </c>
    </row>
    <row r="5745" spans="2:13" x14ac:dyDescent="0.25">
      <c r="B5745" s="56">
        <v>43417</v>
      </c>
      <c r="C5745" s="4" t="s">
        <v>3024</v>
      </c>
      <c r="D5745" s="5">
        <v>15000</v>
      </c>
      <c r="E5745" s="5">
        <v>0</v>
      </c>
      <c r="F5745" s="5">
        <f t="shared" si="736"/>
        <v>2868716400</v>
      </c>
      <c r="H5745" s="25" t="str">
        <f t="shared" si="737"/>
        <v>08</v>
      </c>
      <c r="I5745" s="25" t="str">
        <f t="shared" si="738"/>
        <v>11</v>
      </c>
      <c r="J5745" s="25" t="str">
        <f t="shared" si="739"/>
        <v>2018</v>
      </c>
      <c r="K5745" s="25" t="str">
        <f t="shared" si="740"/>
        <v>3</v>
      </c>
      <c r="L5745" s="25" t="str">
        <f t="shared" si="741"/>
        <v>301514</v>
      </c>
      <c r="M5745" s="25" t="str">
        <f t="shared" si="742"/>
        <v>PS REBO</v>
      </c>
    </row>
    <row r="5746" spans="2:13" x14ac:dyDescent="0.25">
      <c r="B5746" s="56">
        <v>43417</v>
      </c>
      <c r="C5746" s="4" t="s">
        <v>3029</v>
      </c>
      <c r="D5746" s="5">
        <v>43000</v>
      </c>
      <c r="E5746" s="5">
        <v>0</v>
      </c>
      <c r="F5746" s="5">
        <f t="shared" si="736"/>
        <v>2868759400</v>
      </c>
      <c r="H5746" s="25" t="str">
        <f t="shared" si="737"/>
        <v>08</v>
      </c>
      <c r="I5746" s="25" t="str">
        <f t="shared" si="738"/>
        <v>11</v>
      </c>
      <c r="J5746" s="25" t="str">
        <f t="shared" si="739"/>
        <v>2018</v>
      </c>
      <c r="K5746" s="25" t="str">
        <f t="shared" si="740"/>
        <v>3</v>
      </c>
      <c r="L5746" s="25" t="str">
        <f t="shared" si="741"/>
        <v>301516</v>
      </c>
      <c r="M5746" s="25" t="str">
        <f t="shared" si="742"/>
        <v>DUKUH 3</v>
      </c>
    </row>
    <row r="5747" spans="2:13" x14ac:dyDescent="0.25">
      <c r="B5747" s="56">
        <v>43417</v>
      </c>
      <c r="C5747" s="4" t="s">
        <v>3034</v>
      </c>
      <c r="D5747" s="5">
        <v>60000</v>
      </c>
      <c r="E5747" s="5">
        <v>0</v>
      </c>
      <c r="F5747" s="5">
        <f t="shared" si="736"/>
        <v>2868819400</v>
      </c>
      <c r="H5747" s="25" t="str">
        <f t="shared" si="737"/>
        <v>08</v>
      </c>
      <c r="I5747" s="25" t="str">
        <f t="shared" si="738"/>
        <v>11</v>
      </c>
      <c r="J5747" s="25" t="str">
        <f t="shared" si="739"/>
        <v>2018</v>
      </c>
      <c r="K5747" s="25" t="str">
        <f t="shared" si="740"/>
        <v>3</v>
      </c>
      <c r="L5747" s="25" t="str">
        <f t="shared" si="741"/>
        <v>301509</v>
      </c>
      <c r="M5747" s="25" t="str">
        <f t="shared" si="742"/>
        <v>LT AGUNG 2</v>
      </c>
    </row>
    <row r="5748" spans="2:13" x14ac:dyDescent="0.25">
      <c r="B5748" s="56">
        <v>43417</v>
      </c>
      <c r="C5748" s="4" t="s">
        <v>3034</v>
      </c>
      <c r="D5748" s="5">
        <v>270000</v>
      </c>
      <c r="E5748" s="5">
        <v>0</v>
      </c>
      <c r="F5748" s="5">
        <f t="shared" si="736"/>
        <v>2869089400</v>
      </c>
      <c r="H5748" s="25" t="str">
        <f t="shared" si="737"/>
        <v>08</v>
      </c>
      <c r="I5748" s="25" t="str">
        <f t="shared" si="738"/>
        <v>11</v>
      </c>
      <c r="J5748" s="25" t="str">
        <f t="shared" si="739"/>
        <v>2018</v>
      </c>
      <c r="K5748" s="25" t="str">
        <f t="shared" si="740"/>
        <v>3</v>
      </c>
      <c r="L5748" s="25" t="str">
        <f t="shared" si="741"/>
        <v>301509</v>
      </c>
      <c r="M5748" s="25" t="str">
        <f t="shared" si="742"/>
        <v>LT AGUNG 2</v>
      </c>
    </row>
    <row r="5749" spans="2:13" x14ac:dyDescent="0.25">
      <c r="B5749" s="56">
        <v>43417</v>
      </c>
      <c r="C5749" s="4" t="s">
        <v>3010</v>
      </c>
      <c r="D5749" s="5">
        <v>45000</v>
      </c>
      <c r="E5749" s="5">
        <v>0</v>
      </c>
      <c r="F5749" s="5">
        <f t="shared" si="736"/>
        <v>2869134400</v>
      </c>
      <c r="H5749" s="25" t="str">
        <f t="shared" si="737"/>
        <v>08</v>
      </c>
      <c r="I5749" s="25" t="str">
        <f t="shared" si="738"/>
        <v>11</v>
      </c>
      <c r="J5749" s="25" t="str">
        <f t="shared" si="739"/>
        <v>2018</v>
      </c>
      <c r="K5749" s="25" t="str">
        <f t="shared" si="740"/>
        <v>3</v>
      </c>
      <c r="L5749" s="25" t="str">
        <f t="shared" si="741"/>
        <v>301513</v>
      </c>
      <c r="M5749" s="25" t="str">
        <f t="shared" si="742"/>
        <v>KP RAMBUTAN</v>
      </c>
    </row>
    <row r="5750" spans="2:13" x14ac:dyDescent="0.25">
      <c r="B5750" s="56">
        <v>43417</v>
      </c>
      <c r="C5750" s="4" t="s">
        <v>3024</v>
      </c>
      <c r="D5750" s="5">
        <v>382500</v>
      </c>
      <c r="E5750" s="5">
        <v>0</v>
      </c>
      <c r="F5750" s="5">
        <f t="shared" si="736"/>
        <v>2869516900</v>
      </c>
      <c r="H5750" s="25" t="str">
        <f t="shared" si="737"/>
        <v>08</v>
      </c>
      <c r="I5750" s="25" t="str">
        <f t="shared" si="738"/>
        <v>11</v>
      </c>
      <c r="J5750" s="25" t="str">
        <f t="shared" si="739"/>
        <v>2018</v>
      </c>
      <c r="K5750" s="25" t="str">
        <f t="shared" si="740"/>
        <v>3</v>
      </c>
      <c r="L5750" s="25" t="str">
        <f t="shared" si="741"/>
        <v>301514</v>
      </c>
      <c r="M5750" s="25" t="str">
        <f t="shared" si="742"/>
        <v>PS REBO</v>
      </c>
    </row>
    <row r="5751" spans="2:13" x14ac:dyDescent="0.25">
      <c r="B5751" s="56">
        <v>43417</v>
      </c>
      <c r="C5751" s="4" t="s">
        <v>3003</v>
      </c>
      <c r="D5751" s="5">
        <v>105000</v>
      </c>
      <c r="E5751" s="5">
        <v>0</v>
      </c>
      <c r="F5751" s="5">
        <f t="shared" si="736"/>
        <v>2869621900</v>
      </c>
      <c r="H5751" s="25" t="str">
        <f t="shared" si="737"/>
        <v>08</v>
      </c>
      <c r="I5751" s="25" t="str">
        <f t="shared" si="738"/>
        <v>11</v>
      </c>
      <c r="J5751" s="25" t="str">
        <f t="shared" si="739"/>
        <v>2018</v>
      </c>
      <c r="K5751" s="25" t="str">
        <f t="shared" si="740"/>
        <v>3</v>
      </c>
      <c r="L5751" s="25" t="str">
        <f t="shared" si="741"/>
        <v>301510</v>
      </c>
      <c r="M5751" s="25" t="str">
        <f t="shared" si="742"/>
        <v>LT AGUNG 1</v>
      </c>
    </row>
    <row r="5752" spans="2:13" x14ac:dyDescent="0.25">
      <c r="B5752" s="56">
        <v>43417</v>
      </c>
      <c r="C5752" s="4" t="s">
        <v>3025</v>
      </c>
      <c r="D5752" s="5">
        <v>21500</v>
      </c>
      <c r="E5752" s="5">
        <v>0</v>
      </c>
      <c r="F5752" s="5">
        <f t="shared" si="736"/>
        <v>2869643400</v>
      </c>
      <c r="H5752" s="25" t="str">
        <f t="shared" si="737"/>
        <v>08</v>
      </c>
      <c r="I5752" s="25" t="str">
        <f t="shared" si="738"/>
        <v>11</v>
      </c>
      <c r="J5752" s="25" t="str">
        <f t="shared" si="739"/>
        <v>2018</v>
      </c>
      <c r="K5752" s="25" t="str">
        <f t="shared" si="740"/>
        <v>3</v>
      </c>
      <c r="L5752" s="25" t="str">
        <f t="shared" si="741"/>
        <v>301515</v>
      </c>
      <c r="M5752" s="25" t="str">
        <f t="shared" si="742"/>
        <v>DUKUH 1</v>
      </c>
    </row>
    <row r="5753" spans="2:13" x14ac:dyDescent="0.25">
      <c r="B5753" s="56">
        <v>43417</v>
      </c>
      <c r="C5753" s="4" t="s">
        <v>3037</v>
      </c>
      <c r="D5753" s="5">
        <v>195000</v>
      </c>
      <c r="E5753" s="5">
        <v>0</v>
      </c>
      <c r="F5753" s="5">
        <f t="shared" si="736"/>
        <v>2869838400</v>
      </c>
      <c r="H5753" s="25" t="str">
        <f t="shared" si="737"/>
        <v>08</v>
      </c>
      <c r="I5753" s="25" t="str">
        <f t="shared" si="738"/>
        <v>11</v>
      </c>
      <c r="J5753" s="25" t="str">
        <f t="shared" si="739"/>
        <v>2018</v>
      </c>
      <c r="K5753" s="25" t="str">
        <f t="shared" si="740"/>
        <v>3</v>
      </c>
      <c r="L5753" s="25" t="str">
        <f t="shared" si="741"/>
        <v>301511</v>
      </c>
      <c r="M5753" s="25" t="str">
        <f t="shared" si="742"/>
        <v>GEDONG 2</v>
      </c>
    </row>
    <row r="5754" spans="2:13" x14ac:dyDescent="0.25">
      <c r="B5754" s="56">
        <v>43417</v>
      </c>
      <c r="C5754" s="4" t="s">
        <v>3004</v>
      </c>
      <c r="D5754" s="5">
        <v>165000</v>
      </c>
      <c r="E5754" s="5">
        <v>0</v>
      </c>
      <c r="F5754" s="5">
        <f t="shared" si="736"/>
        <v>2870003400</v>
      </c>
      <c r="H5754" s="25" t="str">
        <f t="shared" si="737"/>
        <v>08</v>
      </c>
      <c r="I5754" s="25" t="str">
        <f t="shared" si="738"/>
        <v>11</v>
      </c>
      <c r="J5754" s="25" t="str">
        <f t="shared" si="739"/>
        <v>2018</v>
      </c>
      <c r="K5754" s="25" t="str">
        <f t="shared" si="740"/>
        <v>3</v>
      </c>
      <c r="L5754" s="25" t="str">
        <f t="shared" si="741"/>
        <v>301512</v>
      </c>
      <c r="M5754" s="25" t="str">
        <f t="shared" si="742"/>
        <v>GEDONG 1</v>
      </c>
    </row>
    <row r="5755" spans="2:13" x14ac:dyDescent="0.25">
      <c r="B5755" s="56">
        <v>43417</v>
      </c>
      <c r="C5755" s="4" t="s">
        <v>3029</v>
      </c>
      <c r="D5755" s="5">
        <v>135000</v>
      </c>
      <c r="E5755" s="5">
        <v>0</v>
      </c>
      <c r="F5755" s="5">
        <f t="shared" si="736"/>
        <v>2870138400</v>
      </c>
      <c r="H5755" s="25" t="str">
        <f t="shared" si="737"/>
        <v>08</v>
      </c>
      <c r="I5755" s="25" t="str">
        <f t="shared" si="738"/>
        <v>11</v>
      </c>
      <c r="J5755" s="25" t="str">
        <f t="shared" si="739"/>
        <v>2018</v>
      </c>
      <c r="K5755" s="25" t="str">
        <f t="shared" si="740"/>
        <v>3</v>
      </c>
      <c r="L5755" s="25" t="str">
        <f t="shared" si="741"/>
        <v>301516</v>
      </c>
      <c r="M5755" s="25" t="str">
        <f t="shared" si="742"/>
        <v>DUKUH 3</v>
      </c>
    </row>
    <row r="5756" spans="2:13" x14ac:dyDescent="0.25">
      <c r="B5756" s="56">
        <v>43417</v>
      </c>
      <c r="C5756" s="4" t="s">
        <v>3025</v>
      </c>
      <c r="D5756" s="5">
        <v>105000</v>
      </c>
      <c r="E5756" s="5">
        <v>0</v>
      </c>
      <c r="F5756" s="5">
        <f t="shared" si="736"/>
        <v>2870243400</v>
      </c>
      <c r="H5756" s="25" t="str">
        <f t="shared" si="737"/>
        <v>08</v>
      </c>
      <c r="I5756" s="25" t="str">
        <f t="shared" si="738"/>
        <v>11</v>
      </c>
      <c r="J5756" s="25" t="str">
        <f t="shared" si="739"/>
        <v>2018</v>
      </c>
      <c r="K5756" s="25" t="str">
        <f t="shared" si="740"/>
        <v>3</v>
      </c>
      <c r="L5756" s="25" t="str">
        <f t="shared" si="741"/>
        <v>301515</v>
      </c>
      <c r="M5756" s="25" t="str">
        <f t="shared" si="742"/>
        <v>DUKUH 1</v>
      </c>
    </row>
    <row r="5757" spans="2:13" x14ac:dyDescent="0.25">
      <c r="B5757" s="56">
        <v>43417</v>
      </c>
      <c r="C5757" s="4" t="s">
        <v>3037</v>
      </c>
      <c r="D5757" s="5">
        <v>15000</v>
      </c>
      <c r="E5757" s="5">
        <v>0</v>
      </c>
      <c r="F5757" s="5">
        <f t="shared" si="736"/>
        <v>2870258400</v>
      </c>
      <c r="H5757" s="25" t="str">
        <f t="shared" si="737"/>
        <v>08</v>
      </c>
      <c r="I5757" s="25" t="str">
        <f t="shared" si="738"/>
        <v>11</v>
      </c>
      <c r="J5757" s="25" t="str">
        <f t="shared" si="739"/>
        <v>2018</v>
      </c>
      <c r="K5757" s="25" t="str">
        <f t="shared" si="740"/>
        <v>3</v>
      </c>
      <c r="L5757" s="25" t="str">
        <f t="shared" si="741"/>
        <v>301511</v>
      </c>
      <c r="M5757" s="25" t="str">
        <f t="shared" si="742"/>
        <v>GEDONG 2</v>
      </c>
    </row>
    <row r="5758" spans="2:13" x14ac:dyDescent="0.25">
      <c r="B5758" s="56">
        <v>43417</v>
      </c>
      <c r="C5758" s="4" t="s">
        <v>3144</v>
      </c>
      <c r="D5758" s="5">
        <v>120000</v>
      </c>
      <c r="E5758" s="5">
        <v>0</v>
      </c>
      <c r="F5758" s="5">
        <f t="shared" si="736"/>
        <v>2870378400</v>
      </c>
      <c r="H5758" s="25" t="str">
        <f t="shared" si="737"/>
        <v>12</v>
      </c>
      <c r="I5758" s="25" t="str">
        <f t="shared" si="738"/>
        <v>11</v>
      </c>
      <c r="J5758" s="25" t="str">
        <f t="shared" si="739"/>
        <v>2018</v>
      </c>
      <c r="K5758" s="25" t="str">
        <f t="shared" si="740"/>
        <v>3</v>
      </c>
      <c r="L5758" s="25" t="str">
        <f t="shared" si="741"/>
        <v>301503</v>
      </c>
      <c r="M5758" s="25" t="str">
        <f t="shared" si="742"/>
        <v>CIPUTAT 1</v>
      </c>
    </row>
    <row r="5759" spans="2:13" x14ac:dyDescent="0.25">
      <c r="B5759" s="56">
        <v>43417</v>
      </c>
      <c r="C5759" s="4" t="s">
        <v>3145</v>
      </c>
      <c r="D5759" s="5">
        <v>60000</v>
      </c>
      <c r="E5759" s="5">
        <v>0</v>
      </c>
      <c r="F5759" s="5">
        <f t="shared" si="736"/>
        <v>2870438400</v>
      </c>
      <c r="H5759" s="25" t="str">
        <f t="shared" si="737"/>
        <v>12</v>
      </c>
      <c r="I5759" s="25" t="str">
        <f t="shared" si="738"/>
        <v>11</v>
      </c>
      <c r="J5759" s="25" t="str">
        <f t="shared" si="739"/>
        <v>2018</v>
      </c>
      <c r="K5759" s="25" t="str">
        <f t="shared" si="740"/>
        <v>3</v>
      </c>
      <c r="L5759" s="25" t="str">
        <f t="shared" si="741"/>
        <v>301504</v>
      </c>
      <c r="M5759" s="25" t="str">
        <f t="shared" si="742"/>
        <v>PD PINANG</v>
      </c>
    </row>
    <row r="5760" spans="2:13" x14ac:dyDescent="0.25">
      <c r="B5760" s="56">
        <v>43417</v>
      </c>
      <c r="C5760" s="4" t="s">
        <v>3146</v>
      </c>
      <c r="D5760" s="5">
        <v>60000</v>
      </c>
      <c r="E5760" s="5">
        <v>0</v>
      </c>
      <c r="F5760" s="5">
        <f t="shared" si="736"/>
        <v>2870498400</v>
      </c>
      <c r="H5760" s="25" t="str">
        <f t="shared" si="737"/>
        <v>12</v>
      </c>
      <c r="I5760" s="25" t="str">
        <f t="shared" si="738"/>
        <v>11</v>
      </c>
      <c r="J5760" s="25" t="str">
        <f t="shared" si="739"/>
        <v>2018</v>
      </c>
      <c r="K5760" s="25" t="str">
        <f t="shared" si="740"/>
        <v>3</v>
      </c>
      <c r="L5760" s="25" t="str">
        <f t="shared" si="741"/>
        <v>301512</v>
      </c>
      <c r="M5760" s="25" t="str">
        <f t="shared" si="742"/>
        <v>GEDONG 1</v>
      </c>
    </row>
    <row r="5761" spans="2:13" x14ac:dyDescent="0.25">
      <c r="B5761" s="56">
        <v>43417</v>
      </c>
      <c r="C5761" s="4" t="s">
        <v>3147</v>
      </c>
      <c r="D5761" s="5">
        <v>165000</v>
      </c>
      <c r="E5761" s="5">
        <v>0</v>
      </c>
      <c r="F5761" s="5">
        <f t="shared" si="736"/>
        <v>2870663400</v>
      </c>
      <c r="H5761" s="25" t="str">
        <f t="shared" si="737"/>
        <v>12</v>
      </c>
      <c r="I5761" s="25" t="str">
        <f t="shared" si="738"/>
        <v>11</v>
      </c>
      <c r="J5761" s="25" t="str">
        <f t="shared" si="739"/>
        <v>2018</v>
      </c>
      <c r="K5761" s="25" t="str">
        <f t="shared" si="740"/>
        <v>3</v>
      </c>
      <c r="L5761" s="25" t="str">
        <f t="shared" si="741"/>
        <v>301510</v>
      </c>
      <c r="M5761" s="25" t="str">
        <f t="shared" si="742"/>
        <v>LT AGUNG 1</v>
      </c>
    </row>
    <row r="5762" spans="2:13" x14ac:dyDescent="0.25">
      <c r="B5762" s="56">
        <v>43417</v>
      </c>
      <c r="C5762" s="4" t="s">
        <v>3148</v>
      </c>
      <c r="D5762" s="5">
        <v>210000</v>
      </c>
      <c r="E5762" s="5">
        <v>0</v>
      </c>
      <c r="F5762" s="5">
        <f t="shared" si="736"/>
        <v>2870873400</v>
      </c>
      <c r="H5762" s="25" t="str">
        <f t="shared" si="737"/>
        <v>12</v>
      </c>
      <c r="I5762" s="25" t="str">
        <f t="shared" si="738"/>
        <v>11</v>
      </c>
      <c r="J5762" s="25" t="str">
        <f t="shared" si="739"/>
        <v>2018</v>
      </c>
      <c r="K5762" s="25" t="str">
        <f t="shared" si="740"/>
        <v>3</v>
      </c>
      <c r="L5762" s="25" t="str">
        <f t="shared" si="741"/>
        <v>301507</v>
      </c>
      <c r="M5762" s="25" t="str">
        <f t="shared" si="742"/>
        <v>AMPERA 2</v>
      </c>
    </row>
    <row r="5763" spans="2:13" x14ac:dyDescent="0.25">
      <c r="B5763" s="56">
        <v>43417</v>
      </c>
      <c r="C5763" s="4" t="s">
        <v>3145</v>
      </c>
      <c r="D5763" s="5">
        <v>195000</v>
      </c>
      <c r="E5763" s="5">
        <v>0</v>
      </c>
      <c r="F5763" s="5">
        <f t="shared" si="736"/>
        <v>2871068400</v>
      </c>
      <c r="H5763" s="25" t="str">
        <f t="shared" si="737"/>
        <v>12</v>
      </c>
      <c r="I5763" s="25" t="str">
        <f t="shared" si="738"/>
        <v>11</v>
      </c>
      <c r="J5763" s="25" t="str">
        <f t="shared" si="739"/>
        <v>2018</v>
      </c>
      <c r="K5763" s="25" t="str">
        <f t="shared" si="740"/>
        <v>3</v>
      </c>
      <c r="L5763" s="25" t="str">
        <f t="shared" si="741"/>
        <v>301504</v>
      </c>
      <c r="M5763" s="25" t="str">
        <f t="shared" si="742"/>
        <v>PD PINANG</v>
      </c>
    </row>
    <row r="5764" spans="2:13" x14ac:dyDescent="0.25">
      <c r="B5764" s="56">
        <v>43417</v>
      </c>
      <c r="C5764" s="4" t="s">
        <v>3149</v>
      </c>
      <c r="D5764" s="5">
        <v>60000</v>
      </c>
      <c r="E5764" s="5">
        <v>0</v>
      </c>
      <c r="F5764" s="5">
        <f t="shared" si="736"/>
        <v>2871128400</v>
      </c>
      <c r="H5764" s="25" t="str">
        <f t="shared" si="737"/>
        <v>12</v>
      </c>
      <c r="I5764" s="25" t="str">
        <f t="shared" si="738"/>
        <v>11</v>
      </c>
      <c r="J5764" s="25" t="str">
        <f t="shared" si="739"/>
        <v>2018</v>
      </c>
      <c r="K5764" s="25" t="str">
        <f t="shared" si="740"/>
        <v>3</v>
      </c>
      <c r="L5764" s="25" t="str">
        <f t="shared" si="741"/>
        <v>301511</v>
      </c>
      <c r="M5764" s="25" t="str">
        <f t="shared" si="742"/>
        <v>GEDONG 2</v>
      </c>
    </row>
    <row r="5765" spans="2:13" x14ac:dyDescent="0.25">
      <c r="B5765" s="56">
        <v>43417</v>
      </c>
      <c r="C5765" s="4" t="s">
        <v>3149</v>
      </c>
      <c r="D5765" s="5">
        <v>15000</v>
      </c>
      <c r="E5765" s="5">
        <v>0</v>
      </c>
      <c r="F5765" s="5">
        <f t="shared" si="736"/>
        <v>2871143400</v>
      </c>
      <c r="H5765" s="25" t="str">
        <f t="shared" si="737"/>
        <v>12</v>
      </c>
      <c r="I5765" s="25" t="str">
        <f t="shared" si="738"/>
        <v>11</v>
      </c>
      <c r="J5765" s="25" t="str">
        <f t="shared" si="739"/>
        <v>2018</v>
      </c>
      <c r="K5765" s="25" t="str">
        <f t="shared" si="740"/>
        <v>3</v>
      </c>
      <c r="L5765" s="25" t="str">
        <f t="shared" si="741"/>
        <v>301511</v>
      </c>
      <c r="M5765" s="25" t="str">
        <f t="shared" si="742"/>
        <v>GEDONG 2</v>
      </c>
    </row>
    <row r="5766" spans="2:13" x14ac:dyDescent="0.25">
      <c r="B5766" s="56">
        <v>43417</v>
      </c>
      <c r="C5766" s="4" t="s">
        <v>3148</v>
      </c>
      <c r="D5766" s="5">
        <v>45000</v>
      </c>
      <c r="E5766" s="5">
        <v>0</v>
      </c>
      <c r="F5766" s="5">
        <f t="shared" si="736"/>
        <v>2871188400</v>
      </c>
      <c r="H5766" s="25" t="str">
        <f t="shared" si="737"/>
        <v>12</v>
      </c>
      <c r="I5766" s="25" t="str">
        <f t="shared" si="738"/>
        <v>11</v>
      </c>
      <c r="J5766" s="25" t="str">
        <f t="shared" si="739"/>
        <v>2018</v>
      </c>
      <c r="K5766" s="25" t="str">
        <f t="shared" si="740"/>
        <v>3</v>
      </c>
      <c r="L5766" s="25" t="str">
        <f t="shared" si="741"/>
        <v>301507</v>
      </c>
      <c r="M5766" s="25" t="str">
        <f t="shared" si="742"/>
        <v>AMPERA 2</v>
      </c>
    </row>
    <row r="5767" spans="2:13" x14ac:dyDescent="0.25">
      <c r="B5767" s="56">
        <v>43417</v>
      </c>
      <c r="C5767" s="4" t="s">
        <v>3150</v>
      </c>
      <c r="D5767" s="5">
        <v>90000</v>
      </c>
      <c r="E5767" s="5">
        <v>0</v>
      </c>
      <c r="F5767" s="5">
        <f t="shared" si="736"/>
        <v>2871278400</v>
      </c>
      <c r="H5767" s="25" t="str">
        <f t="shared" si="737"/>
        <v>12</v>
      </c>
      <c r="I5767" s="25" t="str">
        <f t="shared" si="738"/>
        <v>11</v>
      </c>
      <c r="J5767" s="25" t="str">
        <f t="shared" si="739"/>
        <v>2018</v>
      </c>
      <c r="K5767" s="25" t="str">
        <f t="shared" si="740"/>
        <v>3</v>
      </c>
      <c r="L5767" s="25" t="str">
        <f t="shared" si="741"/>
        <v>301514</v>
      </c>
      <c r="M5767" s="25" t="str">
        <f t="shared" si="742"/>
        <v>PS REBO</v>
      </c>
    </row>
    <row r="5768" spans="2:13" x14ac:dyDescent="0.25">
      <c r="B5768" s="56">
        <v>43417</v>
      </c>
      <c r="C5768" s="4" t="s">
        <v>3151</v>
      </c>
      <c r="D5768" s="5">
        <v>240000</v>
      </c>
      <c r="E5768" s="5">
        <v>0</v>
      </c>
      <c r="F5768" s="5">
        <f t="shared" si="736"/>
        <v>2871518400</v>
      </c>
      <c r="H5768" s="25" t="str">
        <f t="shared" si="737"/>
        <v>12</v>
      </c>
      <c r="I5768" s="25" t="str">
        <f t="shared" si="738"/>
        <v>11</v>
      </c>
      <c r="J5768" s="25" t="str">
        <f t="shared" si="739"/>
        <v>2018</v>
      </c>
      <c r="K5768" s="25" t="str">
        <f t="shared" si="740"/>
        <v>3</v>
      </c>
      <c r="L5768" s="25" t="str">
        <f t="shared" si="741"/>
        <v>301509</v>
      </c>
      <c r="M5768" s="25" t="str">
        <f t="shared" si="742"/>
        <v>LT AGUNG 2</v>
      </c>
    </row>
    <row r="5769" spans="2:13" x14ac:dyDescent="0.25">
      <c r="B5769" s="56">
        <v>43417</v>
      </c>
      <c r="C5769" s="4" t="s">
        <v>3151</v>
      </c>
      <c r="D5769" s="5">
        <v>75000</v>
      </c>
      <c r="E5769" s="5">
        <v>0</v>
      </c>
      <c r="F5769" s="5">
        <f t="shared" si="736"/>
        <v>2871593400</v>
      </c>
      <c r="H5769" s="25" t="str">
        <f t="shared" si="737"/>
        <v>12</v>
      </c>
      <c r="I5769" s="25" t="str">
        <f t="shared" si="738"/>
        <v>11</v>
      </c>
      <c r="J5769" s="25" t="str">
        <f t="shared" si="739"/>
        <v>2018</v>
      </c>
      <c r="K5769" s="25" t="str">
        <f t="shared" si="740"/>
        <v>3</v>
      </c>
      <c r="L5769" s="25" t="str">
        <f t="shared" si="741"/>
        <v>301509</v>
      </c>
      <c r="M5769" s="25" t="str">
        <f t="shared" si="742"/>
        <v>LT AGUNG 2</v>
      </c>
    </row>
    <row r="5770" spans="2:13" x14ac:dyDescent="0.25">
      <c r="B5770" s="56">
        <v>43417</v>
      </c>
      <c r="C5770" s="4" t="s">
        <v>3152</v>
      </c>
      <c r="D5770" s="5">
        <v>107500</v>
      </c>
      <c r="E5770" s="5">
        <v>0</v>
      </c>
      <c r="F5770" s="5">
        <f t="shared" si="736"/>
        <v>2871700900</v>
      </c>
      <c r="H5770" s="25" t="str">
        <f t="shared" si="737"/>
        <v>12</v>
      </c>
      <c r="I5770" s="25" t="str">
        <f t="shared" si="738"/>
        <v>11</v>
      </c>
      <c r="J5770" s="25" t="str">
        <f t="shared" si="739"/>
        <v>2018</v>
      </c>
      <c r="K5770" s="25" t="str">
        <f t="shared" si="740"/>
        <v>3</v>
      </c>
      <c r="L5770" s="25" t="str">
        <f t="shared" si="741"/>
        <v>301515</v>
      </c>
      <c r="M5770" s="25" t="str">
        <f t="shared" si="742"/>
        <v>DUKUH 1</v>
      </c>
    </row>
    <row r="5771" spans="2:13" x14ac:dyDescent="0.25">
      <c r="B5771" s="56">
        <v>43417</v>
      </c>
      <c r="C5771" s="4" t="s">
        <v>3153</v>
      </c>
      <c r="D5771" s="5">
        <v>15000</v>
      </c>
      <c r="E5771" s="5">
        <v>0</v>
      </c>
      <c r="F5771" s="5">
        <f t="shared" si="736"/>
        <v>2871715900</v>
      </c>
      <c r="H5771" s="25" t="str">
        <f t="shared" si="737"/>
        <v>12</v>
      </c>
      <c r="I5771" s="25" t="str">
        <f t="shared" si="738"/>
        <v>11</v>
      </c>
      <c r="J5771" s="25" t="str">
        <f t="shared" si="739"/>
        <v>2018</v>
      </c>
      <c r="K5771" s="25" t="str">
        <f t="shared" si="740"/>
        <v>3</v>
      </c>
      <c r="L5771" s="25" t="str">
        <f t="shared" si="741"/>
        <v>301513</v>
      </c>
      <c r="M5771" s="25" t="str">
        <f t="shared" si="742"/>
        <v>KP RAMBUTAN</v>
      </c>
    </row>
    <row r="5772" spans="2:13" x14ac:dyDescent="0.25">
      <c r="B5772" s="56">
        <v>43417</v>
      </c>
      <c r="C5772" s="4" t="s">
        <v>3154</v>
      </c>
      <c r="D5772" s="5">
        <v>120000</v>
      </c>
      <c r="E5772" s="5">
        <v>0</v>
      </c>
      <c r="F5772" s="5">
        <f t="shared" si="736"/>
        <v>2871835900</v>
      </c>
      <c r="H5772" s="25" t="str">
        <f t="shared" si="737"/>
        <v>12</v>
      </c>
      <c r="I5772" s="25" t="str">
        <f t="shared" si="738"/>
        <v>11</v>
      </c>
      <c r="J5772" s="25" t="str">
        <f t="shared" si="739"/>
        <v>2018</v>
      </c>
      <c r="K5772" s="25" t="str">
        <f t="shared" si="740"/>
        <v>3</v>
      </c>
      <c r="L5772" s="25" t="str">
        <f t="shared" si="741"/>
        <v>301508</v>
      </c>
      <c r="M5772" s="25" t="str">
        <f t="shared" si="742"/>
        <v>AMPERA 1</v>
      </c>
    </row>
    <row r="5773" spans="2:13" x14ac:dyDescent="0.25">
      <c r="B5773" s="56">
        <v>43417</v>
      </c>
      <c r="C5773" s="4" t="s">
        <v>3155</v>
      </c>
      <c r="D5773" s="5">
        <v>258000</v>
      </c>
      <c r="E5773" s="5">
        <v>0</v>
      </c>
      <c r="F5773" s="5">
        <f t="shared" si="736"/>
        <v>2872093900</v>
      </c>
      <c r="H5773" s="25" t="str">
        <f t="shared" si="737"/>
        <v>12</v>
      </c>
      <c r="I5773" s="25" t="str">
        <f t="shared" si="738"/>
        <v>11</v>
      </c>
      <c r="J5773" s="25" t="str">
        <f t="shared" si="739"/>
        <v>2018</v>
      </c>
      <c r="K5773" s="25" t="str">
        <f t="shared" si="740"/>
        <v>3</v>
      </c>
      <c r="L5773" s="25" t="str">
        <f t="shared" si="741"/>
        <v>301516</v>
      </c>
      <c r="M5773" s="25" t="str">
        <f t="shared" si="742"/>
        <v>DUKUH 3</v>
      </c>
    </row>
    <row r="5774" spans="2:13" x14ac:dyDescent="0.25">
      <c r="B5774" s="56">
        <v>43417</v>
      </c>
      <c r="C5774" s="4" t="s">
        <v>3147</v>
      </c>
      <c r="D5774" s="5">
        <v>135000</v>
      </c>
      <c r="E5774" s="5">
        <v>0</v>
      </c>
      <c r="F5774" s="5">
        <f t="shared" si="736"/>
        <v>2872228900</v>
      </c>
      <c r="H5774" s="25" t="str">
        <f t="shared" si="737"/>
        <v>12</v>
      </c>
      <c r="I5774" s="25" t="str">
        <f t="shared" si="738"/>
        <v>11</v>
      </c>
      <c r="J5774" s="25" t="str">
        <f t="shared" si="739"/>
        <v>2018</v>
      </c>
      <c r="K5774" s="25" t="str">
        <f t="shared" si="740"/>
        <v>3</v>
      </c>
      <c r="L5774" s="25" t="str">
        <f t="shared" si="741"/>
        <v>301510</v>
      </c>
      <c r="M5774" s="25" t="str">
        <f t="shared" si="742"/>
        <v>LT AGUNG 1</v>
      </c>
    </row>
    <row r="5775" spans="2:13" x14ac:dyDescent="0.25">
      <c r="B5775" s="56">
        <v>43417</v>
      </c>
      <c r="C5775" s="4" t="s">
        <v>3153</v>
      </c>
      <c r="D5775" s="5">
        <v>60000</v>
      </c>
      <c r="E5775" s="5">
        <v>0</v>
      </c>
      <c r="F5775" s="5">
        <f t="shared" si="736"/>
        <v>2872288900</v>
      </c>
      <c r="H5775" s="25" t="str">
        <f t="shared" si="737"/>
        <v>12</v>
      </c>
      <c r="I5775" s="25" t="str">
        <f t="shared" si="738"/>
        <v>11</v>
      </c>
      <c r="J5775" s="25" t="str">
        <f t="shared" si="739"/>
        <v>2018</v>
      </c>
      <c r="K5775" s="25" t="str">
        <f t="shared" si="740"/>
        <v>3</v>
      </c>
      <c r="L5775" s="25" t="str">
        <f t="shared" si="741"/>
        <v>301513</v>
      </c>
      <c r="M5775" s="25" t="str">
        <f t="shared" si="742"/>
        <v>KP RAMBUTAN</v>
      </c>
    </row>
    <row r="5776" spans="2:13" x14ac:dyDescent="0.25">
      <c r="B5776" s="56">
        <v>43417</v>
      </c>
      <c r="C5776" s="4" t="s">
        <v>3144</v>
      </c>
      <c r="D5776" s="5">
        <v>15000</v>
      </c>
      <c r="E5776" s="5">
        <v>0</v>
      </c>
      <c r="F5776" s="5">
        <f t="shared" si="736"/>
        <v>2872303900</v>
      </c>
      <c r="H5776" s="25" t="str">
        <f t="shared" si="737"/>
        <v>12</v>
      </c>
      <c r="I5776" s="25" t="str">
        <f t="shared" si="738"/>
        <v>11</v>
      </c>
      <c r="J5776" s="25" t="str">
        <f t="shared" si="739"/>
        <v>2018</v>
      </c>
      <c r="K5776" s="25" t="str">
        <f t="shared" si="740"/>
        <v>3</v>
      </c>
      <c r="L5776" s="25" t="str">
        <f t="shared" si="741"/>
        <v>301503</v>
      </c>
      <c r="M5776" s="25" t="str">
        <f t="shared" si="742"/>
        <v>CIPUTAT 1</v>
      </c>
    </row>
    <row r="5777" spans="2:13" x14ac:dyDescent="0.25">
      <c r="B5777" s="56">
        <v>43417</v>
      </c>
      <c r="C5777" s="4" t="s">
        <v>3152</v>
      </c>
      <c r="D5777" s="5">
        <v>270000</v>
      </c>
      <c r="E5777" s="5">
        <v>0</v>
      </c>
      <c r="F5777" s="5">
        <f t="shared" si="736"/>
        <v>2872573900</v>
      </c>
      <c r="H5777" s="25" t="str">
        <f t="shared" si="737"/>
        <v>12</v>
      </c>
      <c r="I5777" s="25" t="str">
        <f t="shared" si="738"/>
        <v>11</v>
      </c>
      <c r="J5777" s="25" t="str">
        <f t="shared" si="739"/>
        <v>2018</v>
      </c>
      <c r="K5777" s="25" t="str">
        <f t="shared" si="740"/>
        <v>3</v>
      </c>
      <c r="L5777" s="25" t="str">
        <f t="shared" si="741"/>
        <v>301515</v>
      </c>
      <c r="M5777" s="25" t="str">
        <f t="shared" si="742"/>
        <v>DUKUH 1</v>
      </c>
    </row>
    <row r="5778" spans="2:13" x14ac:dyDescent="0.25">
      <c r="B5778" s="56">
        <v>43417</v>
      </c>
      <c r="C5778" s="4" t="s">
        <v>3146</v>
      </c>
      <c r="D5778" s="5">
        <v>30000</v>
      </c>
      <c r="E5778" s="5">
        <v>0</v>
      </c>
      <c r="F5778" s="5">
        <f t="shared" si="736"/>
        <v>2872603900</v>
      </c>
      <c r="H5778" s="25" t="str">
        <f t="shared" si="737"/>
        <v>12</v>
      </c>
      <c r="I5778" s="25" t="str">
        <f t="shared" si="738"/>
        <v>11</v>
      </c>
      <c r="J5778" s="25" t="str">
        <f t="shared" si="739"/>
        <v>2018</v>
      </c>
      <c r="K5778" s="25" t="str">
        <f t="shared" si="740"/>
        <v>3</v>
      </c>
      <c r="L5778" s="25" t="str">
        <f t="shared" si="741"/>
        <v>301512</v>
      </c>
      <c r="M5778" s="25" t="str">
        <f t="shared" si="742"/>
        <v>GEDONG 1</v>
      </c>
    </row>
    <row r="5779" spans="2:13" x14ac:dyDescent="0.25">
      <c r="B5779" s="56">
        <v>43417</v>
      </c>
      <c r="C5779" s="4" t="s">
        <v>3154</v>
      </c>
      <c r="D5779" s="5">
        <v>210000</v>
      </c>
      <c r="E5779" s="5">
        <v>0</v>
      </c>
      <c r="F5779" s="5">
        <f t="shared" ref="F5779:F5842" si="743">F5778+D5779-E5779</f>
        <v>2872813900</v>
      </c>
      <c r="H5779" s="25" t="str">
        <f t="shared" si="737"/>
        <v>12</v>
      </c>
      <c r="I5779" s="25" t="str">
        <f t="shared" si="738"/>
        <v>11</v>
      </c>
      <c r="J5779" s="25" t="str">
        <f t="shared" si="739"/>
        <v>2018</v>
      </c>
      <c r="K5779" s="25" t="str">
        <f t="shared" si="740"/>
        <v>3</v>
      </c>
      <c r="L5779" s="25" t="str">
        <f t="shared" si="741"/>
        <v>301508</v>
      </c>
      <c r="M5779" s="25" t="str">
        <f t="shared" si="742"/>
        <v>AMPERA 1</v>
      </c>
    </row>
    <row r="5780" spans="2:13" x14ac:dyDescent="0.25">
      <c r="B5780" s="56">
        <v>43417</v>
      </c>
      <c r="C5780" s="4" t="s">
        <v>3156</v>
      </c>
      <c r="D5780" s="5">
        <v>75000</v>
      </c>
      <c r="E5780" s="5">
        <v>0</v>
      </c>
      <c r="F5780" s="5">
        <f t="shared" si="743"/>
        <v>2872888900</v>
      </c>
      <c r="H5780" s="25" t="str">
        <f t="shared" si="737"/>
        <v>12</v>
      </c>
      <c r="I5780" s="25" t="str">
        <f t="shared" si="738"/>
        <v>11</v>
      </c>
      <c r="J5780" s="25" t="str">
        <f t="shared" si="739"/>
        <v>2018</v>
      </c>
      <c r="K5780" s="25" t="str">
        <f t="shared" si="740"/>
        <v>3</v>
      </c>
      <c r="L5780" s="25" t="str">
        <f t="shared" si="741"/>
        <v>301506</v>
      </c>
      <c r="M5780" s="25" t="str">
        <f t="shared" si="742"/>
        <v>FATMAWATI 1</v>
      </c>
    </row>
    <row r="5781" spans="2:13" x14ac:dyDescent="0.25">
      <c r="B5781" s="56">
        <v>43417</v>
      </c>
      <c r="C5781" s="4" t="s">
        <v>3157</v>
      </c>
      <c r="D5781" s="5">
        <v>270000</v>
      </c>
      <c r="E5781" s="5">
        <v>0</v>
      </c>
      <c r="F5781" s="5">
        <f t="shared" si="743"/>
        <v>2873158900</v>
      </c>
      <c r="H5781" s="25" t="str">
        <f t="shared" si="737"/>
        <v>12</v>
      </c>
      <c r="I5781" s="25" t="str">
        <f t="shared" si="738"/>
        <v>11</v>
      </c>
      <c r="J5781" s="25" t="str">
        <f t="shared" si="739"/>
        <v>2018</v>
      </c>
      <c r="K5781" s="25" t="str">
        <f t="shared" si="740"/>
        <v>3</v>
      </c>
      <c r="L5781" s="25" t="str">
        <f t="shared" si="741"/>
        <v>301505</v>
      </c>
      <c r="M5781" s="25" t="str">
        <f t="shared" si="742"/>
        <v>FATMAWATI 2</v>
      </c>
    </row>
    <row r="5782" spans="2:13" x14ac:dyDescent="0.25">
      <c r="B5782" s="56">
        <v>43417</v>
      </c>
      <c r="C5782" s="4" t="s">
        <v>3150</v>
      </c>
      <c r="D5782" s="5">
        <v>405000</v>
      </c>
      <c r="E5782" s="5">
        <v>0</v>
      </c>
      <c r="F5782" s="5">
        <f t="shared" si="743"/>
        <v>2873563900</v>
      </c>
      <c r="H5782" s="25" t="str">
        <f t="shared" si="737"/>
        <v>12</v>
      </c>
      <c r="I5782" s="25" t="str">
        <f t="shared" si="738"/>
        <v>11</v>
      </c>
      <c r="J5782" s="25" t="str">
        <f t="shared" si="739"/>
        <v>2018</v>
      </c>
      <c r="K5782" s="25" t="str">
        <f t="shared" si="740"/>
        <v>3</v>
      </c>
      <c r="L5782" s="25" t="str">
        <f t="shared" si="741"/>
        <v>301514</v>
      </c>
      <c r="M5782" s="25" t="str">
        <f t="shared" si="742"/>
        <v>PS REBO</v>
      </c>
    </row>
    <row r="5783" spans="2:13" x14ac:dyDescent="0.25">
      <c r="B5783" s="56">
        <v>43417</v>
      </c>
      <c r="C5783" s="4" t="s">
        <v>3156</v>
      </c>
      <c r="D5783" s="5">
        <v>255000</v>
      </c>
      <c r="E5783" s="5">
        <v>0</v>
      </c>
      <c r="F5783" s="5">
        <f t="shared" si="743"/>
        <v>2873818900</v>
      </c>
      <c r="H5783" s="25" t="str">
        <f t="shared" si="737"/>
        <v>12</v>
      </c>
      <c r="I5783" s="25" t="str">
        <f t="shared" si="738"/>
        <v>11</v>
      </c>
      <c r="J5783" s="25" t="str">
        <f t="shared" si="739"/>
        <v>2018</v>
      </c>
      <c r="K5783" s="25" t="str">
        <f t="shared" si="740"/>
        <v>3</v>
      </c>
      <c r="L5783" s="25" t="str">
        <f t="shared" si="741"/>
        <v>301506</v>
      </c>
      <c r="M5783" s="25" t="str">
        <f t="shared" si="742"/>
        <v>FATMAWATI 1</v>
      </c>
    </row>
    <row r="5784" spans="2:13" x14ac:dyDescent="0.25">
      <c r="B5784" s="56">
        <v>43417</v>
      </c>
      <c r="C5784" s="4" t="s">
        <v>3155</v>
      </c>
      <c r="D5784" s="5">
        <v>255000</v>
      </c>
      <c r="E5784" s="5">
        <v>0</v>
      </c>
      <c r="F5784" s="5">
        <f t="shared" si="743"/>
        <v>2874073900</v>
      </c>
      <c r="H5784" s="25" t="str">
        <f t="shared" si="737"/>
        <v>12</v>
      </c>
      <c r="I5784" s="25" t="str">
        <f t="shared" si="738"/>
        <v>11</v>
      </c>
      <c r="J5784" s="25" t="str">
        <f t="shared" si="739"/>
        <v>2018</v>
      </c>
      <c r="K5784" s="25" t="str">
        <f t="shared" si="740"/>
        <v>3</v>
      </c>
      <c r="L5784" s="25" t="str">
        <f t="shared" si="741"/>
        <v>301516</v>
      </c>
      <c r="M5784" s="25" t="str">
        <f t="shared" si="742"/>
        <v>DUKUH 3</v>
      </c>
    </row>
    <row r="5785" spans="2:13" x14ac:dyDescent="0.25">
      <c r="B5785" s="56">
        <v>43417</v>
      </c>
      <c r="C5785" s="4" t="s">
        <v>3158</v>
      </c>
      <c r="D5785" s="5">
        <v>30000</v>
      </c>
      <c r="E5785" s="5">
        <v>0</v>
      </c>
      <c r="F5785" s="5">
        <f t="shared" si="743"/>
        <v>2874103900</v>
      </c>
      <c r="H5785" s="25" t="str">
        <f t="shared" si="737"/>
        <v>12</v>
      </c>
      <c r="I5785" s="25" t="str">
        <f t="shared" si="738"/>
        <v>11</v>
      </c>
      <c r="J5785" s="25" t="str">
        <f t="shared" si="739"/>
        <v>2018</v>
      </c>
      <c r="K5785" s="25" t="str">
        <f t="shared" si="740"/>
        <v>3</v>
      </c>
      <c r="L5785" s="25" t="str">
        <f t="shared" si="741"/>
        <v>301534</v>
      </c>
      <c r="M5785" s="25" t="str">
        <f t="shared" si="742"/>
        <v>LT AGUNG 3</v>
      </c>
    </row>
    <row r="5786" spans="2:13" x14ac:dyDescent="0.25">
      <c r="B5786" s="56">
        <v>43417</v>
      </c>
      <c r="C5786" s="4" t="s">
        <v>3159</v>
      </c>
      <c r="D5786" s="5">
        <v>43000</v>
      </c>
      <c r="E5786" s="5">
        <v>0</v>
      </c>
      <c r="F5786" s="5">
        <f t="shared" si="743"/>
        <v>2874146900</v>
      </c>
      <c r="H5786" s="25" t="str">
        <f t="shared" si="737"/>
        <v>13</v>
      </c>
      <c r="I5786" s="25" t="str">
        <f t="shared" si="738"/>
        <v>11</v>
      </c>
      <c r="J5786" s="25" t="str">
        <f t="shared" si="739"/>
        <v>2018</v>
      </c>
      <c r="K5786" s="25" t="str">
        <f t="shared" si="740"/>
        <v>3</v>
      </c>
      <c r="L5786" s="25" t="str">
        <f t="shared" si="741"/>
        <v>301515</v>
      </c>
      <c r="M5786" s="25" t="str">
        <f t="shared" si="742"/>
        <v>DUKUH 1</v>
      </c>
    </row>
    <row r="5787" spans="2:13" x14ac:dyDescent="0.25">
      <c r="B5787" s="56">
        <v>43417</v>
      </c>
      <c r="C5787" s="4" t="s">
        <v>3160</v>
      </c>
      <c r="D5787" s="5">
        <v>75000</v>
      </c>
      <c r="E5787" s="5">
        <v>0</v>
      </c>
      <c r="F5787" s="5">
        <f t="shared" si="743"/>
        <v>2874221900</v>
      </c>
      <c r="H5787" s="25" t="str">
        <f t="shared" si="737"/>
        <v>13</v>
      </c>
      <c r="I5787" s="25" t="str">
        <f t="shared" si="738"/>
        <v>11</v>
      </c>
      <c r="J5787" s="25" t="str">
        <f t="shared" si="739"/>
        <v>2018</v>
      </c>
      <c r="K5787" s="25" t="str">
        <f t="shared" si="740"/>
        <v>3</v>
      </c>
      <c r="L5787" s="25" t="str">
        <f t="shared" si="741"/>
        <v>301512</v>
      </c>
      <c r="M5787" s="25" t="str">
        <f t="shared" si="742"/>
        <v>GEDONG 1</v>
      </c>
    </row>
    <row r="5788" spans="2:13" x14ac:dyDescent="0.25">
      <c r="B5788" s="56">
        <v>43417</v>
      </c>
      <c r="C5788" s="4" t="s">
        <v>3161</v>
      </c>
      <c r="D5788" s="5">
        <v>60000</v>
      </c>
      <c r="E5788" s="5">
        <v>0</v>
      </c>
      <c r="F5788" s="5">
        <f t="shared" si="743"/>
        <v>2874281900</v>
      </c>
      <c r="H5788" s="25" t="str">
        <f t="shared" si="737"/>
        <v>13</v>
      </c>
      <c r="I5788" s="25" t="str">
        <f t="shared" si="738"/>
        <v>11</v>
      </c>
      <c r="J5788" s="25" t="str">
        <f t="shared" si="739"/>
        <v>2018</v>
      </c>
      <c r="K5788" s="25" t="str">
        <f t="shared" si="740"/>
        <v>3</v>
      </c>
      <c r="L5788" s="25" t="str">
        <f t="shared" si="741"/>
        <v>301508</v>
      </c>
      <c r="M5788" s="25" t="str">
        <f t="shared" si="742"/>
        <v>AMPERA 1</v>
      </c>
    </row>
    <row r="5789" spans="2:13" x14ac:dyDescent="0.25">
      <c r="B5789" s="56">
        <v>43417</v>
      </c>
      <c r="C5789" s="4" t="s">
        <v>3162</v>
      </c>
      <c r="D5789" s="5">
        <v>45000</v>
      </c>
      <c r="E5789" s="5">
        <v>0</v>
      </c>
      <c r="F5789" s="5">
        <f t="shared" si="743"/>
        <v>2874326900</v>
      </c>
      <c r="H5789" s="25" t="str">
        <f t="shared" si="737"/>
        <v>13</v>
      </c>
      <c r="I5789" s="25" t="str">
        <f t="shared" si="738"/>
        <v>11</v>
      </c>
      <c r="J5789" s="25" t="str">
        <f t="shared" si="739"/>
        <v>2018</v>
      </c>
      <c r="K5789" s="25" t="str">
        <f t="shared" si="740"/>
        <v>3</v>
      </c>
      <c r="L5789" s="25" t="str">
        <f t="shared" si="741"/>
        <v>301509</v>
      </c>
      <c r="M5789" s="25" t="str">
        <f t="shared" si="742"/>
        <v>LT AGUNG 2</v>
      </c>
    </row>
    <row r="5790" spans="2:13" x14ac:dyDescent="0.25">
      <c r="B5790" s="56">
        <v>43417</v>
      </c>
      <c r="C5790" s="4" t="s">
        <v>3163</v>
      </c>
      <c r="D5790" s="5">
        <v>15000</v>
      </c>
      <c r="E5790" s="5">
        <v>0</v>
      </c>
      <c r="F5790" s="5">
        <f t="shared" si="743"/>
        <v>2874341900</v>
      </c>
      <c r="H5790" s="25" t="str">
        <f t="shared" ref="H5790:H5853" si="744">MID(C5790,81,2)</f>
        <v>13</v>
      </c>
      <c r="I5790" s="25" t="str">
        <f t="shared" ref="I5790:I5853" si="745">MID(C5790,83,2)</f>
        <v>11</v>
      </c>
      <c r="J5790" s="25" t="str">
        <f t="shared" ref="J5790:J5853" si="746">MID(C5790,85,4)</f>
        <v>2018</v>
      </c>
      <c r="K5790" s="25" t="str">
        <f t="shared" ref="K5790:K5853" si="747">MID(C5790,90,1)</f>
        <v>3</v>
      </c>
      <c r="L5790" s="25" t="str">
        <f t="shared" ref="L5790:L5853" si="748">MID(C5790,92,6)</f>
        <v>301534</v>
      </c>
      <c r="M5790" s="25" t="str">
        <f t="shared" ref="M5790:M5853" si="749">MID(C5790,99,15)</f>
        <v>LT AGUNG 3</v>
      </c>
    </row>
    <row r="5791" spans="2:13" x14ac:dyDescent="0.25">
      <c r="B5791" s="56">
        <v>43417</v>
      </c>
      <c r="C5791" s="4" t="s">
        <v>3162</v>
      </c>
      <c r="D5791" s="5">
        <v>405000</v>
      </c>
      <c r="E5791" s="5">
        <v>0</v>
      </c>
      <c r="F5791" s="5">
        <f t="shared" si="743"/>
        <v>2874746900</v>
      </c>
      <c r="H5791" s="25" t="str">
        <f t="shared" si="744"/>
        <v>13</v>
      </c>
      <c r="I5791" s="25" t="str">
        <f t="shared" si="745"/>
        <v>11</v>
      </c>
      <c r="J5791" s="25" t="str">
        <f t="shared" si="746"/>
        <v>2018</v>
      </c>
      <c r="K5791" s="25" t="str">
        <f t="shared" si="747"/>
        <v>3</v>
      </c>
      <c r="L5791" s="25" t="str">
        <f t="shared" si="748"/>
        <v>301509</v>
      </c>
      <c r="M5791" s="25" t="str">
        <f t="shared" si="749"/>
        <v>LT AGUNG 2</v>
      </c>
    </row>
    <row r="5792" spans="2:13" x14ac:dyDescent="0.25">
      <c r="B5792" s="56">
        <v>43417</v>
      </c>
      <c r="C5792" s="4" t="s">
        <v>3164</v>
      </c>
      <c r="D5792" s="5">
        <v>360000</v>
      </c>
      <c r="E5792" s="5">
        <v>0</v>
      </c>
      <c r="F5792" s="5">
        <f t="shared" si="743"/>
        <v>2875106900</v>
      </c>
      <c r="H5792" s="25" t="str">
        <f t="shared" si="744"/>
        <v>13</v>
      </c>
      <c r="I5792" s="25" t="str">
        <f t="shared" si="745"/>
        <v>11</v>
      </c>
      <c r="J5792" s="25" t="str">
        <f t="shared" si="746"/>
        <v>2018</v>
      </c>
      <c r="K5792" s="25" t="str">
        <f t="shared" si="747"/>
        <v>3</v>
      </c>
      <c r="L5792" s="25" t="str">
        <f t="shared" si="748"/>
        <v>301514</v>
      </c>
      <c r="M5792" s="25" t="str">
        <f t="shared" si="749"/>
        <v>PS REBO</v>
      </c>
    </row>
    <row r="5793" spans="2:13" x14ac:dyDescent="0.25">
      <c r="B5793" s="56">
        <v>43417</v>
      </c>
      <c r="C5793" s="4" t="s">
        <v>3161</v>
      </c>
      <c r="D5793" s="5">
        <v>30000</v>
      </c>
      <c r="E5793" s="5">
        <v>0</v>
      </c>
      <c r="F5793" s="5">
        <f t="shared" si="743"/>
        <v>2875136900</v>
      </c>
      <c r="H5793" s="25" t="str">
        <f t="shared" si="744"/>
        <v>13</v>
      </c>
      <c r="I5793" s="25" t="str">
        <f t="shared" si="745"/>
        <v>11</v>
      </c>
      <c r="J5793" s="25" t="str">
        <f t="shared" si="746"/>
        <v>2018</v>
      </c>
      <c r="K5793" s="25" t="str">
        <f t="shared" si="747"/>
        <v>3</v>
      </c>
      <c r="L5793" s="25" t="str">
        <f t="shared" si="748"/>
        <v>301508</v>
      </c>
      <c r="M5793" s="25" t="str">
        <f t="shared" si="749"/>
        <v>AMPERA 1</v>
      </c>
    </row>
    <row r="5794" spans="2:13" x14ac:dyDescent="0.25">
      <c r="B5794" s="56">
        <v>43417</v>
      </c>
      <c r="C5794" s="4" t="s">
        <v>3165</v>
      </c>
      <c r="D5794" s="5">
        <v>150000</v>
      </c>
      <c r="E5794" s="5">
        <v>0</v>
      </c>
      <c r="F5794" s="5">
        <f t="shared" si="743"/>
        <v>2875286900</v>
      </c>
      <c r="H5794" s="25" t="str">
        <f t="shared" si="744"/>
        <v>13</v>
      </c>
      <c r="I5794" s="25" t="str">
        <f t="shared" si="745"/>
        <v>11</v>
      </c>
      <c r="J5794" s="25" t="str">
        <f t="shared" si="746"/>
        <v>2018</v>
      </c>
      <c r="K5794" s="25" t="str">
        <f t="shared" si="747"/>
        <v>3</v>
      </c>
      <c r="L5794" s="25" t="str">
        <f t="shared" si="748"/>
        <v>301507</v>
      </c>
      <c r="M5794" s="25" t="str">
        <f t="shared" si="749"/>
        <v>AMPERA 2</v>
      </c>
    </row>
    <row r="5795" spans="2:13" x14ac:dyDescent="0.25">
      <c r="B5795" s="56">
        <v>43417</v>
      </c>
      <c r="C5795" s="4" t="s">
        <v>3166</v>
      </c>
      <c r="D5795" s="5">
        <v>15000</v>
      </c>
      <c r="E5795" s="5">
        <v>0</v>
      </c>
      <c r="F5795" s="5">
        <f t="shared" si="743"/>
        <v>2875301900</v>
      </c>
      <c r="H5795" s="25" t="str">
        <f t="shared" si="744"/>
        <v>13</v>
      </c>
      <c r="I5795" s="25" t="str">
        <f t="shared" si="745"/>
        <v>11</v>
      </c>
      <c r="J5795" s="25" t="str">
        <f t="shared" si="746"/>
        <v>2018</v>
      </c>
      <c r="K5795" s="25" t="str">
        <f t="shared" si="747"/>
        <v>3</v>
      </c>
      <c r="L5795" s="25" t="str">
        <f t="shared" si="748"/>
        <v>301503</v>
      </c>
      <c r="M5795" s="25" t="str">
        <f t="shared" si="749"/>
        <v>CIPUTAT 1</v>
      </c>
    </row>
    <row r="5796" spans="2:13" x14ac:dyDescent="0.25">
      <c r="B5796" s="56">
        <v>43417</v>
      </c>
      <c r="C5796" s="4" t="s">
        <v>3167</v>
      </c>
      <c r="D5796" s="5">
        <v>15000</v>
      </c>
      <c r="E5796" s="5">
        <v>0</v>
      </c>
      <c r="F5796" s="5">
        <f t="shared" si="743"/>
        <v>2875316900</v>
      </c>
      <c r="H5796" s="25" t="str">
        <f t="shared" si="744"/>
        <v>13</v>
      </c>
      <c r="I5796" s="25" t="str">
        <f t="shared" si="745"/>
        <v>11</v>
      </c>
      <c r="J5796" s="25" t="str">
        <f t="shared" si="746"/>
        <v>2018</v>
      </c>
      <c r="K5796" s="25" t="str">
        <f t="shared" si="747"/>
        <v>3</v>
      </c>
      <c r="L5796" s="25" t="str">
        <f t="shared" si="748"/>
        <v>301506</v>
      </c>
      <c r="M5796" s="25" t="str">
        <f t="shared" si="749"/>
        <v>FATMAWATI 1</v>
      </c>
    </row>
    <row r="5797" spans="2:13" x14ac:dyDescent="0.25">
      <c r="B5797" s="56">
        <v>43417</v>
      </c>
      <c r="C5797" s="4" t="s">
        <v>3168</v>
      </c>
      <c r="D5797" s="5">
        <v>90000</v>
      </c>
      <c r="E5797" s="5">
        <v>0</v>
      </c>
      <c r="F5797" s="5">
        <f t="shared" si="743"/>
        <v>2875406900</v>
      </c>
      <c r="H5797" s="25" t="str">
        <f t="shared" si="744"/>
        <v>13</v>
      </c>
      <c r="I5797" s="25" t="str">
        <f t="shared" si="745"/>
        <v>11</v>
      </c>
      <c r="J5797" s="25" t="str">
        <f t="shared" si="746"/>
        <v>2018</v>
      </c>
      <c r="K5797" s="25" t="str">
        <f t="shared" si="747"/>
        <v>3</v>
      </c>
      <c r="L5797" s="25" t="str">
        <f t="shared" si="748"/>
        <v>301510</v>
      </c>
      <c r="M5797" s="25" t="str">
        <f t="shared" si="749"/>
        <v>LT AGUNG 1</v>
      </c>
    </row>
    <row r="5798" spans="2:13" x14ac:dyDescent="0.25">
      <c r="B5798" s="56">
        <v>43417</v>
      </c>
      <c r="C5798" s="4" t="s">
        <v>3169</v>
      </c>
      <c r="D5798" s="5">
        <v>105000</v>
      </c>
      <c r="E5798" s="5">
        <v>0</v>
      </c>
      <c r="F5798" s="5">
        <f t="shared" si="743"/>
        <v>2875511900</v>
      </c>
      <c r="H5798" s="25" t="str">
        <f t="shared" si="744"/>
        <v>13</v>
      </c>
      <c r="I5798" s="25" t="str">
        <f t="shared" si="745"/>
        <v>11</v>
      </c>
      <c r="J5798" s="25" t="str">
        <f t="shared" si="746"/>
        <v>2018</v>
      </c>
      <c r="K5798" s="25" t="str">
        <f t="shared" si="747"/>
        <v>3</v>
      </c>
      <c r="L5798" s="25" t="str">
        <f t="shared" si="748"/>
        <v>301505</v>
      </c>
      <c r="M5798" s="25" t="str">
        <f t="shared" si="749"/>
        <v>FATMAWATI 2</v>
      </c>
    </row>
    <row r="5799" spans="2:13" x14ac:dyDescent="0.25">
      <c r="B5799" s="56">
        <v>43417</v>
      </c>
      <c r="C5799" s="4" t="s">
        <v>3167</v>
      </c>
      <c r="D5799" s="5">
        <v>75000</v>
      </c>
      <c r="E5799" s="5">
        <v>0</v>
      </c>
      <c r="F5799" s="5">
        <f t="shared" si="743"/>
        <v>2875586900</v>
      </c>
      <c r="H5799" s="25" t="str">
        <f t="shared" si="744"/>
        <v>13</v>
      </c>
      <c r="I5799" s="25" t="str">
        <f t="shared" si="745"/>
        <v>11</v>
      </c>
      <c r="J5799" s="25" t="str">
        <f t="shared" si="746"/>
        <v>2018</v>
      </c>
      <c r="K5799" s="25" t="str">
        <f t="shared" si="747"/>
        <v>3</v>
      </c>
      <c r="L5799" s="25" t="str">
        <f t="shared" si="748"/>
        <v>301506</v>
      </c>
      <c r="M5799" s="25" t="str">
        <f t="shared" si="749"/>
        <v>FATMAWATI 1</v>
      </c>
    </row>
    <row r="5800" spans="2:13" x14ac:dyDescent="0.25">
      <c r="B5800" s="56">
        <v>43417</v>
      </c>
      <c r="C5800" s="4" t="s">
        <v>3160</v>
      </c>
      <c r="D5800" s="5">
        <v>225000</v>
      </c>
      <c r="E5800" s="5">
        <v>0</v>
      </c>
      <c r="F5800" s="5">
        <f t="shared" si="743"/>
        <v>2875811900</v>
      </c>
      <c r="H5800" s="25" t="str">
        <f t="shared" si="744"/>
        <v>13</v>
      </c>
      <c r="I5800" s="25" t="str">
        <f t="shared" si="745"/>
        <v>11</v>
      </c>
      <c r="J5800" s="25" t="str">
        <f t="shared" si="746"/>
        <v>2018</v>
      </c>
      <c r="K5800" s="25" t="str">
        <f t="shared" si="747"/>
        <v>3</v>
      </c>
      <c r="L5800" s="25" t="str">
        <f t="shared" si="748"/>
        <v>301512</v>
      </c>
      <c r="M5800" s="25" t="str">
        <f t="shared" si="749"/>
        <v>GEDONG 1</v>
      </c>
    </row>
    <row r="5801" spans="2:13" x14ac:dyDescent="0.25">
      <c r="B5801" s="56">
        <v>43417</v>
      </c>
      <c r="C5801" s="4" t="s">
        <v>3170</v>
      </c>
      <c r="D5801" s="5">
        <v>120000</v>
      </c>
      <c r="E5801" s="5">
        <v>0</v>
      </c>
      <c r="F5801" s="5">
        <f t="shared" si="743"/>
        <v>2875931900</v>
      </c>
      <c r="H5801" s="25" t="str">
        <f t="shared" si="744"/>
        <v>13</v>
      </c>
      <c r="I5801" s="25" t="str">
        <f t="shared" si="745"/>
        <v>11</v>
      </c>
      <c r="J5801" s="25" t="str">
        <f t="shared" si="746"/>
        <v>2018</v>
      </c>
      <c r="K5801" s="25" t="str">
        <f t="shared" si="747"/>
        <v>3</v>
      </c>
      <c r="L5801" s="25" t="str">
        <f t="shared" si="748"/>
        <v>301504</v>
      </c>
      <c r="M5801" s="25" t="str">
        <f t="shared" si="749"/>
        <v>PD PINANG</v>
      </c>
    </row>
    <row r="5802" spans="2:13" x14ac:dyDescent="0.25">
      <c r="B5802" s="56">
        <v>43417</v>
      </c>
      <c r="C5802" s="4" t="s">
        <v>3171</v>
      </c>
      <c r="D5802" s="5">
        <v>43000</v>
      </c>
      <c r="E5802" s="5">
        <v>0</v>
      </c>
      <c r="F5802" s="5">
        <f t="shared" si="743"/>
        <v>2875974900</v>
      </c>
      <c r="H5802" s="25" t="str">
        <f t="shared" si="744"/>
        <v>13</v>
      </c>
      <c r="I5802" s="25" t="str">
        <f t="shared" si="745"/>
        <v>11</v>
      </c>
      <c r="J5802" s="25" t="str">
        <f t="shared" si="746"/>
        <v>2018</v>
      </c>
      <c r="K5802" s="25" t="str">
        <f t="shared" si="747"/>
        <v>3</v>
      </c>
      <c r="L5802" s="25" t="str">
        <f t="shared" si="748"/>
        <v>301516</v>
      </c>
      <c r="M5802" s="25" t="str">
        <f t="shared" si="749"/>
        <v>DUKUH 3</v>
      </c>
    </row>
    <row r="5803" spans="2:13" x14ac:dyDescent="0.25">
      <c r="B5803" s="56">
        <v>43417</v>
      </c>
      <c r="C5803" s="4" t="s">
        <v>3159</v>
      </c>
      <c r="D5803" s="5">
        <v>75000</v>
      </c>
      <c r="E5803" s="5">
        <v>0</v>
      </c>
      <c r="F5803" s="5">
        <f t="shared" si="743"/>
        <v>2876049900</v>
      </c>
      <c r="H5803" s="25" t="str">
        <f t="shared" si="744"/>
        <v>13</v>
      </c>
      <c r="I5803" s="25" t="str">
        <f t="shared" si="745"/>
        <v>11</v>
      </c>
      <c r="J5803" s="25" t="str">
        <f t="shared" si="746"/>
        <v>2018</v>
      </c>
      <c r="K5803" s="25" t="str">
        <f t="shared" si="747"/>
        <v>3</v>
      </c>
      <c r="L5803" s="25" t="str">
        <f t="shared" si="748"/>
        <v>301515</v>
      </c>
      <c r="M5803" s="25" t="str">
        <f t="shared" si="749"/>
        <v>DUKUH 1</v>
      </c>
    </row>
    <row r="5804" spans="2:13" x14ac:dyDescent="0.25">
      <c r="B5804" s="56">
        <v>43417</v>
      </c>
      <c r="C5804" s="4" t="s">
        <v>3168</v>
      </c>
      <c r="D5804" s="5">
        <v>60000</v>
      </c>
      <c r="E5804" s="5">
        <v>0</v>
      </c>
      <c r="F5804" s="5">
        <f t="shared" si="743"/>
        <v>2876109900</v>
      </c>
      <c r="H5804" s="25" t="str">
        <f t="shared" si="744"/>
        <v>13</v>
      </c>
      <c r="I5804" s="25" t="str">
        <f t="shared" si="745"/>
        <v>11</v>
      </c>
      <c r="J5804" s="25" t="str">
        <f t="shared" si="746"/>
        <v>2018</v>
      </c>
      <c r="K5804" s="25" t="str">
        <f t="shared" si="747"/>
        <v>3</v>
      </c>
      <c r="L5804" s="25" t="str">
        <f t="shared" si="748"/>
        <v>301510</v>
      </c>
      <c r="M5804" s="25" t="str">
        <f t="shared" si="749"/>
        <v>LT AGUNG 1</v>
      </c>
    </row>
    <row r="5805" spans="2:13" x14ac:dyDescent="0.25">
      <c r="B5805" s="56">
        <v>43417</v>
      </c>
      <c r="C5805" s="4" t="s">
        <v>3172</v>
      </c>
      <c r="D5805" s="5">
        <v>75000</v>
      </c>
      <c r="E5805" s="5">
        <v>0</v>
      </c>
      <c r="F5805" s="5">
        <f t="shared" si="743"/>
        <v>2876184900</v>
      </c>
      <c r="H5805" s="25" t="str">
        <f t="shared" si="744"/>
        <v>13</v>
      </c>
      <c r="I5805" s="25" t="str">
        <f t="shared" si="745"/>
        <v>11</v>
      </c>
      <c r="J5805" s="25" t="str">
        <f t="shared" si="746"/>
        <v>2018</v>
      </c>
      <c r="K5805" s="25" t="str">
        <f t="shared" si="747"/>
        <v>3</v>
      </c>
      <c r="L5805" s="25" t="str">
        <f t="shared" si="748"/>
        <v>301511</v>
      </c>
      <c r="M5805" s="25" t="str">
        <f t="shared" si="749"/>
        <v>GEDONG 2</v>
      </c>
    </row>
    <row r="5806" spans="2:13" x14ac:dyDescent="0.25">
      <c r="B5806" s="56">
        <v>43417</v>
      </c>
      <c r="C5806" s="4" t="s">
        <v>3171</v>
      </c>
      <c r="D5806" s="5">
        <v>90000</v>
      </c>
      <c r="E5806" s="5">
        <v>0</v>
      </c>
      <c r="F5806" s="5">
        <f t="shared" si="743"/>
        <v>2876274900</v>
      </c>
      <c r="H5806" s="25" t="str">
        <f t="shared" si="744"/>
        <v>13</v>
      </c>
      <c r="I5806" s="25" t="str">
        <f t="shared" si="745"/>
        <v>11</v>
      </c>
      <c r="J5806" s="25" t="str">
        <f t="shared" si="746"/>
        <v>2018</v>
      </c>
      <c r="K5806" s="25" t="str">
        <f t="shared" si="747"/>
        <v>3</v>
      </c>
      <c r="L5806" s="25" t="str">
        <f t="shared" si="748"/>
        <v>301516</v>
      </c>
      <c r="M5806" s="25" t="str">
        <f t="shared" si="749"/>
        <v>DUKUH 3</v>
      </c>
    </row>
    <row r="5807" spans="2:13" x14ac:dyDescent="0.25">
      <c r="B5807" s="56">
        <v>43417</v>
      </c>
      <c r="C5807" s="4" t="s">
        <v>3169</v>
      </c>
      <c r="D5807" s="5">
        <v>15000</v>
      </c>
      <c r="E5807" s="5">
        <v>0</v>
      </c>
      <c r="F5807" s="5">
        <f t="shared" si="743"/>
        <v>2876289900</v>
      </c>
      <c r="H5807" s="25" t="str">
        <f t="shared" si="744"/>
        <v>13</v>
      </c>
      <c r="I5807" s="25" t="str">
        <f t="shared" si="745"/>
        <v>11</v>
      </c>
      <c r="J5807" s="25" t="str">
        <f t="shared" si="746"/>
        <v>2018</v>
      </c>
      <c r="K5807" s="25" t="str">
        <f t="shared" si="747"/>
        <v>3</v>
      </c>
      <c r="L5807" s="25" t="str">
        <f t="shared" si="748"/>
        <v>301505</v>
      </c>
      <c r="M5807" s="25" t="str">
        <f t="shared" si="749"/>
        <v>FATMAWATI 2</v>
      </c>
    </row>
    <row r="5808" spans="2:13" x14ac:dyDescent="0.25">
      <c r="B5808" s="56">
        <v>43417</v>
      </c>
      <c r="C5808" s="4" t="s">
        <v>3170</v>
      </c>
      <c r="D5808" s="5">
        <v>120000</v>
      </c>
      <c r="E5808" s="5">
        <v>0</v>
      </c>
      <c r="F5808" s="5">
        <f t="shared" si="743"/>
        <v>2876409900</v>
      </c>
      <c r="H5808" s="25" t="str">
        <f t="shared" si="744"/>
        <v>13</v>
      </c>
      <c r="I5808" s="25" t="str">
        <f t="shared" si="745"/>
        <v>11</v>
      </c>
      <c r="J5808" s="25" t="str">
        <f t="shared" si="746"/>
        <v>2018</v>
      </c>
      <c r="K5808" s="25" t="str">
        <f t="shared" si="747"/>
        <v>3</v>
      </c>
      <c r="L5808" s="25" t="str">
        <f t="shared" si="748"/>
        <v>301504</v>
      </c>
      <c r="M5808" s="25" t="str">
        <f t="shared" si="749"/>
        <v>PD PINANG</v>
      </c>
    </row>
    <row r="5809" spans="2:13" x14ac:dyDescent="0.25">
      <c r="B5809" s="56">
        <v>43417</v>
      </c>
      <c r="C5809" s="4" t="s">
        <v>3164</v>
      </c>
      <c r="D5809" s="5">
        <v>142500</v>
      </c>
      <c r="E5809" s="5">
        <v>0</v>
      </c>
      <c r="F5809" s="5">
        <f t="shared" si="743"/>
        <v>2876552400</v>
      </c>
      <c r="H5809" s="25" t="str">
        <f t="shared" si="744"/>
        <v>13</v>
      </c>
      <c r="I5809" s="25" t="str">
        <f t="shared" si="745"/>
        <v>11</v>
      </c>
      <c r="J5809" s="25" t="str">
        <f t="shared" si="746"/>
        <v>2018</v>
      </c>
      <c r="K5809" s="25" t="str">
        <f t="shared" si="747"/>
        <v>3</v>
      </c>
      <c r="L5809" s="25" t="str">
        <f t="shared" si="748"/>
        <v>301514</v>
      </c>
      <c r="M5809" s="25" t="str">
        <f t="shared" si="749"/>
        <v>PS REBO</v>
      </c>
    </row>
    <row r="5810" spans="2:13" x14ac:dyDescent="0.25">
      <c r="B5810" s="56">
        <v>43417</v>
      </c>
      <c r="C5810" s="4" t="s">
        <v>3165</v>
      </c>
      <c r="D5810" s="5">
        <v>15000</v>
      </c>
      <c r="E5810" s="5">
        <v>0</v>
      </c>
      <c r="F5810" s="5">
        <f t="shared" si="743"/>
        <v>2876567400</v>
      </c>
      <c r="H5810" s="25" t="str">
        <f t="shared" si="744"/>
        <v>13</v>
      </c>
      <c r="I5810" s="25" t="str">
        <f t="shared" si="745"/>
        <v>11</v>
      </c>
      <c r="J5810" s="25" t="str">
        <f t="shared" si="746"/>
        <v>2018</v>
      </c>
      <c r="K5810" s="25" t="str">
        <f t="shared" si="747"/>
        <v>3</v>
      </c>
      <c r="L5810" s="25" t="str">
        <f t="shared" si="748"/>
        <v>301507</v>
      </c>
      <c r="M5810" s="25" t="str">
        <f t="shared" si="749"/>
        <v>AMPERA 2</v>
      </c>
    </row>
    <row r="5811" spans="2:13" x14ac:dyDescent="0.25">
      <c r="B5811" s="56">
        <v>43417</v>
      </c>
      <c r="C5811" s="4" t="s">
        <v>3166</v>
      </c>
      <c r="D5811" s="5">
        <v>90000</v>
      </c>
      <c r="E5811" s="5">
        <v>0</v>
      </c>
      <c r="F5811" s="5">
        <f t="shared" si="743"/>
        <v>2876657400</v>
      </c>
      <c r="H5811" s="25" t="str">
        <f t="shared" si="744"/>
        <v>13</v>
      </c>
      <c r="I5811" s="25" t="str">
        <f t="shared" si="745"/>
        <v>11</v>
      </c>
      <c r="J5811" s="25" t="str">
        <f t="shared" si="746"/>
        <v>2018</v>
      </c>
      <c r="K5811" s="25" t="str">
        <f t="shared" si="747"/>
        <v>3</v>
      </c>
      <c r="L5811" s="25" t="str">
        <f t="shared" si="748"/>
        <v>301503</v>
      </c>
      <c r="M5811" s="25" t="str">
        <f t="shared" si="749"/>
        <v>CIPUTAT 1</v>
      </c>
    </row>
    <row r="5812" spans="2:13" x14ac:dyDescent="0.25">
      <c r="B5812" s="56">
        <v>43417</v>
      </c>
      <c r="C5812" s="4" t="s">
        <v>3173</v>
      </c>
      <c r="D5812" s="5">
        <v>105000</v>
      </c>
      <c r="E5812" s="5">
        <v>0</v>
      </c>
      <c r="F5812" s="5">
        <f t="shared" si="743"/>
        <v>2876762400</v>
      </c>
      <c r="H5812" s="25" t="str">
        <f t="shared" si="744"/>
        <v>13</v>
      </c>
      <c r="I5812" s="25" t="str">
        <f t="shared" si="745"/>
        <v>11</v>
      </c>
      <c r="J5812" s="25" t="str">
        <f t="shared" si="746"/>
        <v>2018</v>
      </c>
      <c r="K5812" s="25" t="str">
        <f t="shared" si="747"/>
        <v>3</v>
      </c>
      <c r="L5812" s="25" t="str">
        <f t="shared" si="748"/>
        <v>301513</v>
      </c>
      <c r="M5812" s="25" t="str">
        <f t="shared" si="749"/>
        <v>KP RAMBUTAN</v>
      </c>
    </row>
    <row r="5813" spans="2:13" x14ac:dyDescent="0.25">
      <c r="B5813" s="56">
        <v>43417</v>
      </c>
      <c r="C5813" s="4" t="s">
        <v>3174</v>
      </c>
      <c r="D5813" s="5">
        <v>1305000</v>
      </c>
      <c r="E5813" s="5">
        <v>0</v>
      </c>
      <c r="F5813" s="5">
        <f t="shared" si="743"/>
        <v>2878067400</v>
      </c>
      <c r="H5813" s="25" t="str">
        <f t="shared" si="744"/>
        <v>13</v>
      </c>
      <c r="I5813" s="25" t="str">
        <f t="shared" si="745"/>
        <v>11</v>
      </c>
      <c r="J5813" s="25" t="str">
        <f t="shared" si="746"/>
        <v>2018</v>
      </c>
      <c r="K5813" s="25" t="str">
        <f t="shared" si="747"/>
        <v>1</v>
      </c>
      <c r="L5813" s="25" t="str">
        <f t="shared" si="748"/>
        <v>301510</v>
      </c>
      <c r="M5813" s="25" t="str">
        <f t="shared" si="749"/>
        <v>LT AGUNG 1</v>
      </c>
    </row>
    <row r="5814" spans="2:13" x14ac:dyDescent="0.25">
      <c r="B5814" s="56">
        <v>43417</v>
      </c>
      <c r="C5814" s="4" t="s">
        <v>3175</v>
      </c>
      <c r="D5814" s="5">
        <v>1545000</v>
      </c>
      <c r="E5814" s="5">
        <v>0</v>
      </c>
      <c r="F5814" s="5">
        <f t="shared" si="743"/>
        <v>2879612400</v>
      </c>
      <c r="H5814" s="25" t="str">
        <f t="shared" si="744"/>
        <v>13</v>
      </c>
      <c r="I5814" s="25" t="str">
        <f t="shared" si="745"/>
        <v>11</v>
      </c>
      <c r="J5814" s="25" t="str">
        <f t="shared" si="746"/>
        <v>2018</v>
      </c>
      <c r="K5814" s="25" t="str">
        <f t="shared" si="747"/>
        <v>1</v>
      </c>
      <c r="L5814" s="25" t="str">
        <f t="shared" si="748"/>
        <v>301515</v>
      </c>
      <c r="M5814" s="25" t="str">
        <f t="shared" si="749"/>
        <v>DUKUH 1</v>
      </c>
    </row>
    <row r="5815" spans="2:13" x14ac:dyDescent="0.25">
      <c r="B5815" s="56">
        <v>43417</v>
      </c>
      <c r="C5815" s="4" t="s">
        <v>3176</v>
      </c>
      <c r="D5815" s="5">
        <v>75000</v>
      </c>
      <c r="E5815" s="5">
        <v>0</v>
      </c>
      <c r="F5815" s="5">
        <f t="shared" si="743"/>
        <v>2879687400</v>
      </c>
      <c r="H5815" s="25" t="str">
        <f t="shared" si="744"/>
        <v>13</v>
      </c>
      <c r="I5815" s="25" t="str">
        <f t="shared" si="745"/>
        <v>11</v>
      </c>
      <c r="J5815" s="25" t="str">
        <f t="shared" si="746"/>
        <v>2018</v>
      </c>
      <c r="K5815" s="25" t="str">
        <f t="shared" si="747"/>
        <v>1</v>
      </c>
      <c r="L5815" s="25" t="str">
        <f t="shared" si="748"/>
        <v>301514</v>
      </c>
      <c r="M5815" s="25" t="str">
        <f t="shared" si="749"/>
        <v>PS REBO</v>
      </c>
    </row>
    <row r="5816" spans="2:13" x14ac:dyDescent="0.25">
      <c r="B5816" s="56">
        <v>43417</v>
      </c>
      <c r="C5816" s="4" t="s">
        <v>3177</v>
      </c>
      <c r="D5816" s="5">
        <v>915000</v>
      </c>
      <c r="E5816" s="5">
        <v>0</v>
      </c>
      <c r="F5816" s="5">
        <f t="shared" si="743"/>
        <v>2880602400</v>
      </c>
      <c r="H5816" s="25" t="str">
        <f t="shared" si="744"/>
        <v>13</v>
      </c>
      <c r="I5816" s="25" t="str">
        <f t="shared" si="745"/>
        <v>11</v>
      </c>
      <c r="J5816" s="25" t="str">
        <f t="shared" si="746"/>
        <v>2018</v>
      </c>
      <c r="K5816" s="25" t="str">
        <f t="shared" si="747"/>
        <v>1</v>
      </c>
      <c r="L5816" s="25" t="str">
        <f t="shared" si="748"/>
        <v>301516</v>
      </c>
      <c r="M5816" s="25" t="str">
        <f t="shared" si="749"/>
        <v>DUKUH 3</v>
      </c>
    </row>
    <row r="5817" spans="2:13" x14ac:dyDescent="0.25">
      <c r="B5817" s="56">
        <v>43417</v>
      </c>
      <c r="C5817" s="4" t="s">
        <v>3178</v>
      </c>
      <c r="D5817" s="5">
        <v>60000</v>
      </c>
      <c r="E5817" s="5">
        <v>0</v>
      </c>
      <c r="F5817" s="5">
        <f t="shared" si="743"/>
        <v>2880662400</v>
      </c>
      <c r="H5817" s="25" t="str">
        <f t="shared" si="744"/>
        <v>13</v>
      </c>
      <c r="I5817" s="25" t="str">
        <f t="shared" si="745"/>
        <v>11</v>
      </c>
      <c r="J5817" s="25" t="str">
        <f t="shared" si="746"/>
        <v>2018</v>
      </c>
      <c r="K5817" s="25" t="str">
        <f t="shared" si="747"/>
        <v>1</v>
      </c>
      <c r="L5817" s="25" t="str">
        <f t="shared" si="748"/>
        <v>301511</v>
      </c>
      <c r="M5817" s="25" t="str">
        <f t="shared" si="749"/>
        <v>GEDONG 2</v>
      </c>
    </row>
    <row r="5818" spans="2:13" x14ac:dyDescent="0.25">
      <c r="B5818" s="56">
        <v>43417</v>
      </c>
      <c r="C5818" s="4" t="s">
        <v>3177</v>
      </c>
      <c r="D5818" s="5">
        <v>64500</v>
      </c>
      <c r="E5818" s="5">
        <v>0</v>
      </c>
      <c r="F5818" s="5">
        <f t="shared" si="743"/>
        <v>2880726900</v>
      </c>
      <c r="H5818" s="25" t="str">
        <f t="shared" si="744"/>
        <v>13</v>
      </c>
      <c r="I5818" s="25" t="str">
        <f t="shared" si="745"/>
        <v>11</v>
      </c>
      <c r="J5818" s="25" t="str">
        <f t="shared" si="746"/>
        <v>2018</v>
      </c>
      <c r="K5818" s="25" t="str">
        <f t="shared" si="747"/>
        <v>1</v>
      </c>
      <c r="L5818" s="25" t="str">
        <f t="shared" si="748"/>
        <v>301516</v>
      </c>
      <c r="M5818" s="25" t="str">
        <f t="shared" si="749"/>
        <v>DUKUH 3</v>
      </c>
    </row>
    <row r="5819" spans="2:13" x14ac:dyDescent="0.25">
      <c r="B5819" s="56">
        <v>43417</v>
      </c>
      <c r="C5819" s="4" t="s">
        <v>3178</v>
      </c>
      <c r="D5819" s="5">
        <v>1605000</v>
      </c>
      <c r="E5819" s="5">
        <v>0</v>
      </c>
      <c r="F5819" s="5">
        <f t="shared" si="743"/>
        <v>2882331900</v>
      </c>
      <c r="H5819" s="25" t="str">
        <f t="shared" si="744"/>
        <v>13</v>
      </c>
      <c r="I5819" s="25" t="str">
        <f t="shared" si="745"/>
        <v>11</v>
      </c>
      <c r="J5819" s="25" t="str">
        <f t="shared" si="746"/>
        <v>2018</v>
      </c>
      <c r="K5819" s="25" t="str">
        <f t="shared" si="747"/>
        <v>1</v>
      </c>
      <c r="L5819" s="25" t="str">
        <f t="shared" si="748"/>
        <v>301511</v>
      </c>
      <c r="M5819" s="25" t="str">
        <f t="shared" si="749"/>
        <v>GEDONG 2</v>
      </c>
    </row>
    <row r="5820" spans="2:13" x14ac:dyDescent="0.25">
      <c r="B5820" s="56">
        <v>43417</v>
      </c>
      <c r="C5820" s="4" t="s">
        <v>3176</v>
      </c>
      <c r="D5820" s="5">
        <v>3037500</v>
      </c>
      <c r="E5820" s="5">
        <v>0</v>
      </c>
      <c r="F5820" s="5">
        <f t="shared" si="743"/>
        <v>2885369400</v>
      </c>
      <c r="H5820" s="25" t="str">
        <f t="shared" si="744"/>
        <v>13</v>
      </c>
      <c r="I5820" s="25" t="str">
        <f t="shared" si="745"/>
        <v>11</v>
      </c>
      <c r="J5820" s="25" t="str">
        <f t="shared" si="746"/>
        <v>2018</v>
      </c>
      <c r="K5820" s="25" t="str">
        <f t="shared" si="747"/>
        <v>1</v>
      </c>
      <c r="L5820" s="25" t="str">
        <f t="shared" si="748"/>
        <v>301514</v>
      </c>
      <c r="M5820" s="25" t="str">
        <f t="shared" si="749"/>
        <v>PS REBO</v>
      </c>
    </row>
    <row r="5821" spans="2:13" x14ac:dyDescent="0.25">
      <c r="B5821" s="56">
        <v>43417</v>
      </c>
      <c r="C5821" s="4" t="s">
        <v>3179</v>
      </c>
      <c r="D5821" s="5">
        <v>487500</v>
      </c>
      <c r="E5821" s="5">
        <v>0</v>
      </c>
      <c r="F5821" s="5">
        <f t="shared" si="743"/>
        <v>2885856900</v>
      </c>
      <c r="H5821" s="25" t="str">
        <f t="shared" si="744"/>
        <v>13</v>
      </c>
      <c r="I5821" s="25" t="str">
        <f t="shared" si="745"/>
        <v>11</v>
      </c>
      <c r="J5821" s="25" t="str">
        <f t="shared" si="746"/>
        <v>2018</v>
      </c>
      <c r="K5821" s="25" t="str">
        <f t="shared" si="747"/>
        <v>1</v>
      </c>
      <c r="L5821" s="25" t="str">
        <f t="shared" si="748"/>
        <v>301512</v>
      </c>
      <c r="M5821" s="25" t="str">
        <f t="shared" si="749"/>
        <v>GEDONG 1</v>
      </c>
    </row>
    <row r="5822" spans="2:13" x14ac:dyDescent="0.25">
      <c r="B5822" s="56">
        <v>43417</v>
      </c>
      <c r="C5822" s="4" t="s">
        <v>3180</v>
      </c>
      <c r="D5822" s="5">
        <v>135000</v>
      </c>
      <c r="E5822" s="5">
        <v>0</v>
      </c>
      <c r="F5822" s="5">
        <f t="shared" si="743"/>
        <v>2885991900</v>
      </c>
      <c r="H5822" s="25" t="str">
        <f t="shared" si="744"/>
        <v>13</v>
      </c>
      <c r="I5822" s="25" t="str">
        <f t="shared" si="745"/>
        <v>11</v>
      </c>
      <c r="J5822" s="25" t="str">
        <f t="shared" si="746"/>
        <v>2018</v>
      </c>
      <c r="K5822" s="25" t="str">
        <f t="shared" si="747"/>
        <v>1</v>
      </c>
      <c r="L5822" s="25" t="str">
        <f t="shared" si="748"/>
        <v>301534</v>
      </c>
      <c r="M5822" s="25" t="str">
        <f t="shared" si="749"/>
        <v>LT AGUNG 3</v>
      </c>
    </row>
    <row r="5823" spans="2:13" x14ac:dyDescent="0.25">
      <c r="B5823" s="56">
        <v>43417</v>
      </c>
      <c r="C5823" s="4" t="s">
        <v>3181</v>
      </c>
      <c r="D5823" s="5">
        <v>1095000</v>
      </c>
      <c r="E5823" s="5">
        <v>0</v>
      </c>
      <c r="F5823" s="5">
        <f t="shared" si="743"/>
        <v>2887086900</v>
      </c>
      <c r="H5823" s="25" t="str">
        <f t="shared" si="744"/>
        <v>13</v>
      </c>
      <c r="I5823" s="25" t="str">
        <f t="shared" si="745"/>
        <v>11</v>
      </c>
      <c r="J5823" s="25" t="str">
        <f t="shared" si="746"/>
        <v>2018</v>
      </c>
      <c r="K5823" s="25" t="str">
        <f t="shared" si="747"/>
        <v>1</v>
      </c>
      <c r="L5823" s="25" t="str">
        <f t="shared" si="748"/>
        <v>301513</v>
      </c>
      <c r="M5823" s="25" t="str">
        <f t="shared" si="749"/>
        <v>KP RAMBUTAN</v>
      </c>
    </row>
    <row r="5824" spans="2:13" x14ac:dyDescent="0.25">
      <c r="B5824" s="56">
        <v>43417</v>
      </c>
      <c r="C5824" s="4" t="s">
        <v>3174</v>
      </c>
      <c r="D5824" s="5">
        <v>172500</v>
      </c>
      <c r="E5824" s="5">
        <v>0</v>
      </c>
      <c r="F5824" s="5">
        <f t="shared" si="743"/>
        <v>2887259400</v>
      </c>
      <c r="H5824" s="25" t="str">
        <f t="shared" si="744"/>
        <v>13</v>
      </c>
      <c r="I5824" s="25" t="str">
        <f t="shared" si="745"/>
        <v>11</v>
      </c>
      <c r="J5824" s="25" t="str">
        <f t="shared" si="746"/>
        <v>2018</v>
      </c>
      <c r="K5824" s="25" t="str">
        <f t="shared" si="747"/>
        <v>1</v>
      </c>
      <c r="L5824" s="25" t="str">
        <f t="shared" si="748"/>
        <v>301510</v>
      </c>
      <c r="M5824" s="25" t="str">
        <f t="shared" si="749"/>
        <v>LT AGUNG 1</v>
      </c>
    </row>
    <row r="5825" spans="2:13" x14ac:dyDescent="0.25">
      <c r="B5825" s="56">
        <v>43417</v>
      </c>
      <c r="C5825" s="4" t="s">
        <v>3181</v>
      </c>
      <c r="D5825" s="5">
        <v>45000</v>
      </c>
      <c r="E5825" s="5">
        <v>0</v>
      </c>
      <c r="F5825" s="5">
        <f t="shared" si="743"/>
        <v>2887304400</v>
      </c>
      <c r="H5825" s="25" t="str">
        <f t="shared" si="744"/>
        <v>13</v>
      </c>
      <c r="I5825" s="25" t="str">
        <f t="shared" si="745"/>
        <v>11</v>
      </c>
      <c r="J5825" s="25" t="str">
        <f t="shared" si="746"/>
        <v>2018</v>
      </c>
      <c r="K5825" s="25" t="str">
        <f t="shared" si="747"/>
        <v>1</v>
      </c>
      <c r="L5825" s="25" t="str">
        <f t="shared" si="748"/>
        <v>301513</v>
      </c>
      <c r="M5825" s="25" t="str">
        <f t="shared" si="749"/>
        <v>KP RAMBUTAN</v>
      </c>
    </row>
    <row r="5826" spans="2:13" x14ac:dyDescent="0.25">
      <c r="B5826" s="56">
        <v>43417</v>
      </c>
      <c r="C5826" s="4" t="s">
        <v>3179</v>
      </c>
      <c r="D5826" s="5">
        <v>15000</v>
      </c>
      <c r="E5826" s="5">
        <v>0</v>
      </c>
      <c r="F5826" s="5">
        <f t="shared" si="743"/>
        <v>2887319400</v>
      </c>
      <c r="H5826" s="25" t="str">
        <f t="shared" si="744"/>
        <v>13</v>
      </c>
      <c r="I5826" s="25" t="str">
        <f t="shared" si="745"/>
        <v>11</v>
      </c>
      <c r="J5826" s="25" t="str">
        <f t="shared" si="746"/>
        <v>2018</v>
      </c>
      <c r="K5826" s="25" t="str">
        <f t="shared" si="747"/>
        <v>1</v>
      </c>
      <c r="L5826" s="25" t="str">
        <f t="shared" si="748"/>
        <v>301512</v>
      </c>
      <c r="M5826" s="25" t="str">
        <f t="shared" si="749"/>
        <v>GEDONG 1</v>
      </c>
    </row>
    <row r="5827" spans="2:13" x14ac:dyDescent="0.25">
      <c r="B5827" s="56">
        <v>43418</v>
      </c>
      <c r="C5827" s="4" t="s">
        <v>3182</v>
      </c>
      <c r="D5827" s="5">
        <v>705000</v>
      </c>
      <c r="E5827" s="5">
        <v>0</v>
      </c>
      <c r="F5827" s="5">
        <f t="shared" si="743"/>
        <v>2888024400</v>
      </c>
      <c r="H5827" s="25" t="str">
        <f t="shared" si="744"/>
        <v>12</v>
      </c>
      <c r="I5827" s="25" t="str">
        <f t="shared" si="745"/>
        <v>11</v>
      </c>
      <c r="J5827" s="25" t="str">
        <f t="shared" si="746"/>
        <v>2018</v>
      </c>
      <c r="K5827" s="25" t="str">
        <f t="shared" si="747"/>
        <v>1</v>
      </c>
      <c r="L5827" s="25" t="str">
        <f t="shared" si="748"/>
        <v>301503</v>
      </c>
      <c r="M5827" s="25" t="str">
        <f t="shared" si="749"/>
        <v>CIPUTAT 1</v>
      </c>
    </row>
    <row r="5828" spans="2:13" x14ac:dyDescent="0.25">
      <c r="B5828" s="56">
        <v>43418</v>
      </c>
      <c r="C5828" s="4" t="s">
        <v>3183</v>
      </c>
      <c r="D5828" s="5">
        <v>532500</v>
      </c>
      <c r="E5828" s="5">
        <v>0</v>
      </c>
      <c r="F5828" s="5">
        <f t="shared" si="743"/>
        <v>2888556900</v>
      </c>
      <c r="H5828" s="25" t="str">
        <f t="shared" si="744"/>
        <v>12</v>
      </c>
      <c r="I5828" s="25" t="str">
        <f t="shared" si="745"/>
        <v>11</v>
      </c>
      <c r="J5828" s="25" t="str">
        <f t="shared" si="746"/>
        <v>2018</v>
      </c>
      <c r="K5828" s="25" t="str">
        <f t="shared" si="747"/>
        <v>1</v>
      </c>
      <c r="L5828" s="25" t="str">
        <f t="shared" si="748"/>
        <v>301506</v>
      </c>
      <c r="M5828" s="25" t="str">
        <f t="shared" si="749"/>
        <v>FATMAWATI 1</v>
      </c>
    </row>
    <row r="5829" spans="2:13" x14ac:dyDescent="0.25">
      <c r="B5829" s="56">
        <v>43418</v>
      </c>
      <c r="C5829" s="4" t="s">
        <v>3184</v>
      </c>
      <c r="D5829" s="5">
        <v>660000</v>
      </c>
      <c r="E5829" s="5">
        <v>0</v>
      </c>
      <c r="F5829" s="5">
        <f t="shared" si="743"/>
        <v>2889216900</v>
      </c>
      <c r="H5829" s="25" t="str">
        <f t="shared" si="744"/>
        <v>12</v>
      </c>
      <c r="I5829" s="25" t="str">
        <f t="shared" si="745"/>
        <v>11</v>
      </c>
      <c r="J5829" s="25" t="str">
        <f t="shared" si="746"/>
        <v>2018</v>
      </c>
      <c r="K5829" s="25" t="str">
        <f t="shared" si="747"/>
        <v>2</v>
      </c>
      <c r="L5829" s="25" t="str">
        <f t="shared" si="748"/>
        <v>301510</v>
      </c>
      <c r="M5829" s="25" t="str">
        <f t="shared" si="749"/>
        <v>LT AGUNG 1</v>
      </c>
    </row>
    <row r="5830" spans="2:13" x14ac:dyDescent="0.25">
      <c r="B5830" s="56">
        <v>43418</v>
      </c>
      <c r="C5830" s="4" t="s">
        <v>3185</v>
      </c>
      <c r="D5830" s="5">
        <v>120000</v>
      </c>
      <c r="E5830" s="5">
        <v>0</v>
      </c>
      <c r="F5830" s="5">
        <f t="shared" si="743"/>
        <v>2889336900</v>
      </c>
      <c r="H5830" s="25" t="str">
        <f t="shared" si="744"/>
        <v>12</v>
      </c>
      <c r="I5830" s="25" t="str">
        <f t="shared" si="745"/>
        <v>11</v>
      </c>
      <c r="J5830" s="25" t="str">
        <f t="shared" si="746"/>
        <v>2018</v>
      </c>
      <c r="K5830" s="25" t="str">
        <f t="shared" si="747"/>
        <v>2</v>
      </c>
      <c r="L5830" s="25" t="str">
        <f t="shared" si="748"/>
        <v>301505</v>
      </c>
      <c r="M5830" s="25" t="str">
        <f t="shared" si="749"/>
        <v>FATMAWATI 2</v>
      </c>
    </row>
    <row r="5831" spans="2:13" x14ac:dyDescent="0.25">
      <c r="B5831" s="56">
        <v>43418</v>
      </c>
      <c r="C5831" s="4" t="s">
        <v>3186</v>
      </c>
      <c r="D5831" s="5">
        <v>21500</v>
      </c>
      <c r="E5831" s="5">
        <v>0</v>
      </c>
      <c r="F5831" s="5">
        <f t="shared" si="743"/>
        <v>2889358400</v>
      </c>
      <c r="H5831" s="25" t="str">
        <f t="shared" si="744"/>
        <v>12</v>
      </c>
      <c r="I5831" s="25" t="str">
        <f t="shared" si="745"/>
        <v>11</v>
      </c>
      <c r="J5831" s="25" t="str">
        <f t="shared" si="746"/>
        <v>2018</v>
      </c>
      <c r="K5831" s="25" t="str">
        <f t="shared" si="747"/>
        <v>1</v>
      </c>
      <c r="L5831" s="25" t="str">
        <f t="shared" si="748"/>
        <v>301516</v>
      </c>
      <c r="M5831" s="25" t="str">
        <f t="shared" si="749"/>
        <v>DUKUH 3</v>
      </c>
    </row>
    <row r="5832" spans="2:13" x14ac:dyDescent="0.25">
      <c r="B5832" s="56">
        <v>43418</v>
      </c>
      <c r="C5832" s="4" t="s">
        <v>3187</v>
      </c>
      <c r="D5832" s="5">
        <v>3960000</v>
      </c>
      <c r="E5832" s="5">
        <v>0</v>
      </c>
      <c r="F5832" s="5">
        <f t="shared" si="743"/>
        <v>2893318400</v>
      </c>
      <c r="H5832" s="25" t="str">
        <f t="shared" si="744"/>
        <v>12</v>
      </c>
      <c r="I5832" s="25" t="str">
        <f t="shared" si="745"/>
        <v>11</v>
      </c>
      <c r="J5832" s="25" t="str">
        <f t="shared" si="746"/>
        <v>2018</v>
      </c>
      <c r="K5832" s="25" t="str">
        <f t="shared" si="747"/>
        <v>1</v>
      </c>
      <c r="L5832" s="25" t="str">
        <f t="shared" si="748"/>
        <v>301514</v>
      </c>
      <c r="M5832" s="25" t="str">
        <f t="shared" si="749"/>
        <v>PS REBO</v>
      </c>
    </row>
    <row r="5833" spans="2:13" x14ac:dyDescent="0.25">
      <c r="B5833" s="56">
        <v>43418</v>
      </c>
      <c r="C5833" s="4" t="s">
        <v>3183</v>
      </c>
      <c r="D5833" s="5">
        <v>585000</v>
      </c>
      <c r="E5833" s="5">
        <v>0</v>
      </c>
      <c r="F5833" s="5">
        <f t="shared" si="743"/>
        <v>2893903400</v>
      </c>
      <c r="H5833" s="25" t="str">
        <f t="shared" si="744"/>
        <v>12</v>
      </c>
      <c r="I5833" s="25" t="str">
        <f t="shared" si="745"/>
        <v>11</v>
      </c>
      <c r="J5833" s="25" t="str">
        <f t="shared" si="746"/>
        <v>2018</v>
      </c>
      <c r="K5833" s="25" t="str">
        <f t="shared" si="747"/>
        <v>1</v>
      </c>
      <c r="L5833" s="25" t="str">
        <f t="shared" si="748"/>
        <v>301506</v>
      </c>
      <c r="M5833" s="25" t="str">
        <f t="shared" si="749"/>
        <v>FATMAWATI 1</v>
      </c>
    </row>
    <row r="5834" spans="2:13" x14ac:dyDescent="0.25">
      <c r="B5834" s="56">
        <v>43418</v>
      </c>
      <c r="C5834" s="4" t="s">
        <v>3188</v>
      </c>
      <c r="D5834" s="5">
        <v>150000</v>
      </c>
      <c r="E5834" s="5">
        <v>0</v>
      </c>
      <c r="F5834" s="5">
        <f t="shared" si="743"/>
        <v>2894053400</v>
      </c>
      <c r="H5834" s="25" t="str">
        <f t="shared" si="744"/>
        <v>12</v>
      </c>
      <c r="I5834" s="25" t="str">
        <f t="shared" si="745"/>
        <v>11</v>
      </c>
      <c r="J5834" s="25" t="str">
        <f t="shared" si="746"/>
        <v>2018</v>
      </c>
      <c r="K5834" s="25" t="str">
        <f t="shared" si="747"/>
        <v>1</v>
      </c>
      <c r="L5834" s="25" t="str">
        <f t="shared" si="748"/>
        <v>301511</v>
      </c>
      <c r="M5834" s="25" t="str">
        <f t="shared" si="749"/>
        <v>GEDONG 2</v>
      </c>
    </row>
    <row r="5835" spans="2:13" x14ac:dyDescent="0.25">
      <c r="B5835" s="56">
        <v>43418</v>
      </c>
      <c r="C5835" s="4" t="s">
        <v>3189</v>
      </c>
      <c r="D5835" s="5">
        <v>135000</v>
      </c>
      <c r="E5835" s="5">
        <v>0</v>
      </c>
      <c r="F5835" s="5">
        <f t="shared" si="743"/>
        <v>2894188400</v>
      </c>
      <c r="H5835" s="25" t="str">
        <f t="shared" si="744"/>
        <v>12</v>
      </c>
      <c r="I5835" s="25" t="str">
        <f t="shared" si="745"/>
        <v>11</v>
      </c>
      <c r="J5835" s="25" t="str">
        <f t="shared" si="746"/>
        <v>2018</v>
      </c>
      <c r="K5835" s="25" t="str">
        <f t="shared" si="747"/>
        <v>2</v>
      </c>
      <c r="L5835" s="25" t="str">
        <f t="shared" si="748"/>
        <v>301509</v>
      </c>
      <c r="M5835" s="25" t="str">
        <f t="shared" si="749"/>
        <v>LT AGUNG 2</v>
      </c>
    </row>
    <row r="5836" spans="2:13" x14ac:dyDescent="0.25">
      <c r="B5836" s="56">
        <v>43418</v>
      </c>
      <c r="C5836" s="4" t="s">
        <v>3190</v>
      </c>
      <c r="D5836" s="5">
        <v>45000</v>
      </c>
      <c r="E5836" s="5">
        <v>0</v>
      </c>
      <c r="F5836" s="5">
        <f t="shared" si="743"/>
        <v>2894233400</v>
      </c>
      <c r="H5836" s="25" t="str">
        <f t="shared" si="744"/>
        <v>12</v>
      </c>
      <c r="I5836" s="25" t="str">
        <f t="shared" si="745"/>
        <v>11</v>
      </c>
      <c r="J5836" s="25" t="str">
        <f t="shared" si="746"/>
        <v>2018</v>
      </c>
      <c r="K5836" s="25" t="str">
        <f t="shared" si="747"/>
        <v>1</v>
      </c>
      <c r="L5836" s="25" t="str">
        <f t="shared" si="748"/>
        <v>301505</v>
      </c>
      <c r="M5836" s="25" t="str">
        <f t="shared" si="749"/>
        <v>FATMAWATI 2</v>
      </c>
    </row>
    <row r="5837" spans="2:13" x14ac:dyDescent="0.25">
      <c r="B5837" s="56">
        <v>43418</v>
      </c>
      <c r="C5837" s="4" t="s">
        <v>3191</v>
      </c>
      <c r="D5837" s="5">
        <v>45000</v>
      </c>
      <c r="E5837" s="5">
        <v>0</v>
      </c>
      <c r="F5837" s="5">
        <f t="shared" si="743"/>
        <v>2894278400</v>
      </c>
      <c r="H5837" s="25" t="str">
        <f t="shared" si="744"/>
        <v>12</v>
      </c>
      <c r="I5837" s="25" t="str">
        <f t="shared" si="745"/>
        <v>11</v>
      </c>
      <c r="J5837" s="25" t="str">
        <f t="shared" si="746"/>
        <v>2018</v>
      </c>
      <c r="K5837" s="25" t="str">
        <f t="shared" si="747"/>
        <v>2</v>
      </c>
      <c r="L5837" s="25" t="str">
        <f t="shared" si="748"/>
        <v>301514</v>
      </c>
      <c r="M5837" s="25" t="str">
        <f t="shared" si="749"/>
        <v>PS REBO</v>
      </c>
    </row>
    <row r="5838" spans="2:13" x14ac:dyDescent="0.25">
      <c r="B5838" s="56">
        <v>43418</v>
      </c>
      <c r="C5838" s="4" t="s">
        <v>3192</v>
      </c>
      <c r="D5838" s="5">
        <v>630000</v>
      </c>
      <c r="E5838" s="5">
        <v>0</v>
      </c>
      <c r="F5838" s="5">
        <f t="shared" si="743"/>
        <v>2894908400</v>
      </c>
      <c r="H5838" s="25" t="str">
        <f t="shared" si="744"/>
        <v>12</v>
      </c>
      <c r="I5838" s="25" t="str">
        <f t="shared" si="745"/>
        <v>11</v>
      </c>
      <c r="J5838" s="25" t="str">
        <f t="shared" si="746"/>
        <v>2018</v>
      </c>
      <c r="K5838" s="25" t="str">
        <f t="shared" si="747"/>
        <v>1</v>
      </c>
      <c r="L5838" s="25" t="str">
        <f t="shared" si="748"/>
        <v>301504</v>
      </c>
      <c r="M5838" s="25" t="str">
        <f t="shared" si="749"/>
        <v>PD PINANG</v>
      </c>
    </row>
    <row r="5839" spans="2:13" x14ac:dyDescent="0.25">
      <c r="B5839" s="56">
        <v>43418</v>
      </c>
      <c r="C5839" s="4" t="s">
        <v>3193</v>
      </c>
      <c r="D5839" s="5">
        <v>615000</v>
      </c>
      <c r="E5839" s="5">
        <v>0</v>
      </c>
      <c r="F5839" s="5">
        <f t="shared" si="743"/>
        <v>2895523400</v>
      </c>
      <c r="H5839" s="25" t="str">
        <f t="shared" si="744"/>
        <v>12</v>
      </c>
      <c r="I5839" s="25" t="str">
        <f t="shared" si="745"/>
        <v>11</v>
      </c>
      <c r="J5839" s="25" t="str">
        <f t="shared" si="746"/>
        <v>2018</v>
      </c>
      <c r="K5839" s="25" t="str">
        <f t="shared" si="747"/>
        <v>2</v>
      </c>
      <c r="L5839" s="25" t="str">
        <f t="shared" si="748"/>
        <v>301534</v>
      </c>
      <c r="M5839" s="25" t="str">
        <f t="shared" si="749"/>
        <v>LT AGUNG 3</v>
      </c>
    </row>
    <row r="5840" spans="2:13" x14ac:dyDescent="0.25">
      <c r="B5840" s="56">
        <v>43418</v>
      </c>
      <c r="C5840" s="4" t="s">
        <v>3194</v>
      </c>
      <c r="D5840" s="5">
        <v>2475000</v>
      </c>
      <c r="E5840" s="5">
        <v>0</v>
      </c>
      <c r="F5840" s="5">
        <f t="shared" si="743"/>
        <v>2897998400</v>
      </c>
      <c r="H5840" s="25" t="str">
        <f t="shared" si="744"/>
        <v>12</v>
      </c>
      <c r="I5840" s="25" t="str">
        <f t="shared" si="745"/>
        <v>11</v>
      </c>
      <c r="J5840" s="25" t="str">
        <f t="shared" si="746"/>
        <v>2018</v>
      </c>
      <c r="K5840" s="25" t="str">
        <f t="shared" si="747"/>
        <v>1</v>
      </c>
      <c r="L5840" s="25" t="str">
        <f t="shared" si="748"/>
        <v>301509</v>
      </c>
      <c r="M5840" s="25" t="str">
        <f t="shared" si="749"/>
        <v>LT AGUNG 2</v>
      </c>
    </row>
    <row r="5841" spans="2:13" x14ac:dyDescent="0.25">
      <c r="B5841" s="56">
        <v>43418</v>
      </c>
      <c r="C5841" s="4" t="s">
        <v>3195</v>
      </c>
      <c r="D5841" s="5">
        <v>1365000</v>
      </c>
      <c r="E5841" s="5">
        <v>0</v>
      </c>
      <c r="F5841" s="5">
        <f t="shared" si="743"/>
        <v>2899363400</v>
      </c>
      <c r="H5841" s="25" t="str">
        <f t="shared" si="744"/>
        <v>12</v>
      </c>
      <c r="I5841" s="25" t="str">
        <f t="shared" si="745"/>
        <v>11</v>
      </c>
      <c r="J5841" s="25" t="str">
        <f t="shared" si="746"/>
        <v>2018</v>
      </c>
      <c r="K5841" s="25" t="str">
        <f t="shared" si="747"/>
        <v>1</v>
      </c>
      <c r="L5841" s="25" t="str">
        <f t="shared" si="748"/>
        <v>301513</v>
      </c>
      <c r="M5841" s="25" t="str">
        <f t="shared" si="749"/>
        <v>KP RAMBUTAN</v>
      </c>
    </row>
    <row r="5842" spans="2:13" x14ac:dyDescent="0.25">
      <c r="B5842" s="56">
        <v>43418</v>
      </c>
      <c r="C5842" s="4" t="s">
        <v>3196</v>
      </c>
      <c r="D5842" s="5">
        <v>405000</v>
      </c>
      <c r="E5842" s="5">
        <v>0</v>
      </c>
      <c r="F5842" s="5">
        <f t="shared" si="743"/>
        <v>2899768400</v>
      </c>
      <c r="H5842" s="25" t="str">
        <f t="shared" si="744"/>
        <v>12</v>
      </c>
      <c r="I5842" s="25" t="str">
        <f t="shared" si="745"/>
        <v>11</v>
      </c>
      <c r="J5842" s="25" t="str">
        <f t="shared" si="746"/>
        <v>2018</v>
      </c>
      <c r="K5842" s="25" t="str">
        <f t="shared" si="747"/>
        <v>1</v>
      </c>
      <c r="L5842" s="25" t="str">
        <f t="shared" si="748"/>
        <v>301508</v>
      </c>
      <c r="M5842" s="25" t="str">
        <f t="shared" si="749"/>
        <v>AMPERA 1</v>
      </c>
    </row>
    <row r="5843" spans="2:13" x14ac:dyDescent="0.25">
      <c r="B5843" s="56">
        <v>43418</v>
      </c>
      <c r="C5843" s="4" t="s">
        <v>3197</v>
      </c>
      <c r="D5843" s="5">
        <v>75000</v>
      </c>
      <c r="E5843" s="5">
        <v>0</v>
      </c>
      <c r="F5843" s="5">
        <f t="shared" ref="F5843:F5906" si="750">F5842+D5843-E5843</f>
        <v>2899843400</v>
      </c>
      <c r="H5843" s="25" t="str">
        <f t="shared" si="744"/>
        <v>12</v>
      </c>
      <c r="I5843" s="25" t="str">
        <f t="shared" si="745"/>
        <v>11</v>
      </c>
      <c r="J5843" s="25" t="str">
        <f t="shared" si="746"/>
        <v>2018</v>
      </c>
      <c r="K5843" s="25" t="str">
        <f t="shared" si="747"/>
        <v>2</v>
      </c>
      <c r="L5843" s="25" t="str">
        <f t="shared" si="748"/>
        <v>301513</v>
      </c>
      <c r="M5843" s="25" t="str">
        <f t="shared" si="749"/>
        <v>KP RAMBUTAN</v>
      </c>
    </row>
    <row r="5844" spans="2:13" x14ac:dyDescent="0.25">
      <c r="B5844" s="56">
        <v>43418</v>
      </c>
      <c r="C5844" s="4" t="s">
        <v>3194</v>
      </c>
      <c r="D5844" s="5">
        <v>225000</v>
      </c>
      <c r="E5844" s="5">
        <v>0</v>
      </c>
      <c r="F5844" s="5">
        <f t="shared" si="750"/>
        <v>2900068400</v>
      </c>
      <c r="H5844" s="25" t="str">
        <f t="shared" si="744"/>
        <v>12</v>
      </c>
      <c r="I5844" s="25" t="str">
        <f t="shared" si="745"/>
        <v>11</v>
      </c>
      <c r="J5844" s="25" t="str">
        <f t="shared" si="746"/>
        <v>2018</v>
      </c>
      <c r="K5844" s="25" t="str">
        <f t="shared" si="747"/>
        <v>1</v>
      </c>
      <c r="L5844" s="25" t="str">
        <f t="shared" si="748"/>
        <v>301509</v>
      </c>
      <c r="M5844" s="25" t="str">
        <f t="shared" si="749"/>
        <v>LT AGUNG 2</v>
      </c>
    </row>
    <row r="5845" spans="2:13" x14ac:dyDescent="0.25">
      <c r="B5845" s="56">
        <v>43418</v>
      </c>
      <c r="C5845" s="4" t="s">
        <v>3189</v>
      </c>
      <c r="D5845" s="5">
        <v>2820000</v>
      </c>
      <c r="E5845" s="5">
        <v>0</v>
      </c>
      <c r="F5845" s="5">
        <f t="shared" si="750"/>
        <v>2902888400</v>
      </c>
      <c r="H5845" s="25" t="str">
        <f t="shared" si="744"/>
        <v>12</v>
      </c>
      <c r="I5845" s="25" t="str">
        <f t="shared" si="745"/>
        <v>11</v>
      </c>
      <c r="J5845" s="25" t="str">
        <f t="shared" si="746"/>
        <v>2018</v>
      </c>
      <c r="K5845" s="25" t="str">
        <f t="shared" si="747"/>
        <v>2</v>
      </c>
      <c r="L5845" s="25" t="str">
        <f t="shared" si="748"/>
        <v>301509</v>
      </c>
      <c r="M5845" s="25" t="str">
        <f t="shared" si="749"/>
        <v>LT AGUNG 2</v>
      </c>
    </row>
    <row r="5846" spans="2:13" x14ac:dyDescent="0.25">
      <c r="B5846" s="56">
        <v>43418</v>
      </c>
      <c r="C5846" s="4" t="s">
        <v>3198</v>
      </c>
      <c r="D5846" s="5">
        <v>585000</v>
      </c>
      <c r="E5846" s="5">
        <v>0</v>
      </c>
      <c r="F5846" s="5">
        <f t="shared" si="750"/>
        <v>2903473400</v>
      </c>
      <c r="H5846" s="25" t="str">
        <f t="shared" si="744"/>
        <v>12</v>
      </c>
      <c r="I5846" s="25" t="str">
        <f t="shared" si="745"/>
        <v>11</v>
      </c>
      <c r="J5846" s="25" t="str">
        <f t="shared" si="746"/>
        <v>2018</v>
      </c>
      <c r="K5846" s="25" t="str">
        <f t="shared" si="747"/>
        <v>2</v>
      </c>
      <c r="L5846" s="25" t="str">
        <f t="shared" si="748"/>
        <v>301506</v>
      </c>
      <c r="M5846" s="25" t="str">
        <f t="shared" si="749"/>
        <v>FATMAWATI 1</v>
      </c>
    </row>
    <row r="5847" spans="2:13" x14ac:dyDescent="0.25">
      <c r="B5847" s="56">
        <v>43418</v>
      </c>
      <c r="C5847" s="4" t="s">
        <v>3199</v>
      </c>
      <c r="D5847" s="5">
        <v>435000</v>
      </c>
      <c r="E5847" s="5">
        <v>0</v>
      </c>
      <c r="F5847" s="5">
        <f t="shared" si="750"/>
        <v>2903908400</v>
      </c>
      <c r="H5847" s="25" t="str">
        <f t="shared" si="744"/>
        <v>12</v>
      </c>
      <c r="I5847" s="25" t="str">
        <f t="shared" si="745"/>
        <v>11</v>
      </c>
      <c r="J5847" s="25" t="str">
        <f t="shared" si="746"/>
        <v>2018</v>
      </c>
      <c r="K5847" s="25" t="str">
        <f t="shared" si="747"/>
        <v>1</v>
      </c>
      <c r="L5847" s="25" t="str">
        <f t="shared" si="748"/>
        <v>301512</v>
      </c>
      <c r="M5847" s="25" t="str">
        <f t="shared" si="749"/>
        <v>GEDONG 1</v>
      </c>
    </row>
    <row r="5848" spans="2:13" x14ac:dyDescent="0.25">
      <c r="B5848" s="56">
        <v>43418</v>
      </c>
      <c r="C5848" s="4" t="s">
        <v>3200</v>
      </c>
      <c r="D5848" s="5">
        <v>945000</v>
      </c>
      <c r="E5848" s="5">
        <v>0</v>
      </c>
      <c r="F5848" s="5">
        <f t="shared" si="750"/>
        <v>2904853400</v>
      </c>
      <c r="H5848" s="25" t="str">
        <f t="shared" si="744"/>
        <v>12</v>
      </c>
      <c r="I5848" s="25" t="str">
        <f t="shared" si="745"/>
        <v>11</v>
      </c>
      <c r="J5848" s="25" t="str">
        <f t="shared" si="746"/>
        <v>2018</v>
      </c>
      <c r="K5848" s="25" t="str">
        <f t="shared" si="747"/>
        <v>1</v>
      </c>
      <c r="L5848" s="25" t="str">
        <f t="shared" si="748"/>
        <v>301507</v>
      </c>
      <c r="M5848" s="25" t="str">
        <f t="shared" si="749"/>
        <v>AMPERA 2</v>
      </c>
    </row>
    <row r="5849" spans="2:13" x14ac:dyDescent="0.25">
      <c r="B5849" s="56">
        <v>43418</v>
      </c>
      <c r="C5849" s="4" t="s">
        <v>3201</v>
      </c>
      <c r="D5849" s="5">
        <v>742500</v>
      </c>
      <c r="E5849" s="5">
        <v>0</v>
      </c>
      <c r="F5849" s="5">
        <f t="shared" si="750"/>
        <v>2905595900</v>
      </c>
      <c r="H5849" s="25" t="str">
        <f t="shared" si="744"/>
        <v>12</v>
      </c>
      <c r="I5849" s="25" t="str">
        <f t="shared" si="745"/>
        <v>11</v>
      </c>
      <c r="J5849" s="25" t="str">
        <f t="shared" si="746"/>
        <v>2018</v>
      </c>
      <c r="K5849" s="25" t="str">
        <f t="shared" si="747"/>
        <v>2</v>
      </c>
      <c r="L5849" s="25" t="str">
        <f t="shared" si="748"/>
        <v>301503</v>
      </c>
      <c r="M5849" s="25" t="str">
        <f t="shared" si="749"/>
        <v>CIPUTAT 1</v>
      </c>
    </row>
    <row r="5850" spans="2:13" x14ac:dyDescent="0.25">
      <c r="B5850" s="56">
        <v>43418</v>
      </c>
      <c r="C5850" s="4" t="s">
        <v>3185</v>
      </c>
      <c r="D5850" s="5">
        <v>1140000</v>
      </c>
      <c r="E5850" s="5">
        <v>0</v>
      </c>
      <c r="F5850" s="5">
        <f t="shared" si="750"/>
        <v>2906735900</v>
      </c>
      <c r="H5850" s="25" t="str">
        <f t="shared" si="744"/>
        <v>12</v>
      </c>
      <c r="I5850" s="25" t="str">
        <f t="shared" si="745"/>
        <v>11</v>
      </c>
      <c r="J5850" s="25" t="str">
        <f t="shared" si="746"/>
        <v>2018</v>
      </c>
      <c r="K5850" s="25" t="str">
        <f t="shared" si="747"/>
        <v>2</v>
      </c>
      <c r="L5850" s="25" t="str">
        <f t="shared" si="748"/>
        <v>301505</v>
      </c>
      <c r="M5850" s="25" t="str">
        <f t="shared" si="749"/>
        <v>FATMAWATI 2</v>
      </c>
    </row>
    <row r="5851" spans="2:13" x14ac:dyDescent="0.25">
      <c r="B5851" s="56">
        <v>43418</v>
      </c>
      <c r="C5851" s="4" t="s">
        <v>3196</v>
      </c>
      <c r="D5851" s="5">
        <v>525000</v>
      </c>
      <c r="E5851" s="5">
        <v>0</v>
      </c>
      <c r="F5851" s="5">
        <f t="shared" si="750"/>
        <v>2907260900</v>
      </c>
      <c r="H5851" s="25" t="str">
        <f t="shared" si="744"/>
        <v>12</v>
      </c>
      <c r="I5851" s="25" t="str">
        <f t="shared" si="745"/>
        <v>11</v>
      </c>
      <c r="J5851" s="25" t="str">
        <f t="shared" si="746"/>
        <v>2018</v>
      </c>
      <c r="K5851" s="25" t="str">
        <f t="shared" si="747"/>
        <v>1</v>
      </c>
      <c r="L5851" s="25" t="str">
        <f t="shared" si="748"/>
        <v>301508</v>
      </c>
      <c r="M5851" s="25" t="str">
        <f t="shared" si="749"/>
        <v>AMPERA 1</v>
      </c>
    </row>
    <row r="5852" spans="2:13" x14ac:dyDescent="0.25">
      <c r="B5852" s="56">
        <v>43418</v>
      </c>
      <c r="C5852" s="4" t="s">
        <v>3202</v>
      </c>
      <c r="D5852" s="5">
        <v>1852500</v>
      </c>
      <c r="E5852" s="5">
        <v>0</v>
      </c>
      <c r="F5852" s="5">
        <f t="shared" si="750"/>
        <v>2909113400</v>
      </c>
      <c r="H5852" s="25" t="str">
        <f t="shared" si="744"/>
        <v>12</v>
      </c>
      <c r="I5852" s="25" t="str">
        <f t="shared" si="745"/>
        <v>11</v>
      </c>
      <c r="J5852" s="25" t="str">
        <f t="shared" si="746"/>
        <v>2018</v>
      </c>
      <c r="K5852" s="25" t="str">
        <f t="shared" si="747"/>
        <v>2</v>
      </c>
      <c r="L5852" s="25" t="str">
        <f t="shared" si="748"/>
        <v>301516</v>
      </c>
      <c r="M5852" s="25" t="str">
        <f t="shared" si="749"/>
        <v>DUKUH 3</v>
      </c>
    </row>
    <row r="5853" spans="2:13" x14ac:dyDescent="0.25">
      <c r="B5853" s="56">
        <v>43418</v>
      </c>
      <c r="C5853" s="4" t="s">
        <v>3186</v>
      </c>
      <c r="D5853" s="5">
        <v>1267500</v>
      </c>
      <c r="E5853" s="5">
        <v>0</v>
      </c>
      <c r="F5853" s="5">
        <f t="shared" si="750"/>
        <v>2910380900</v>
      </c>
      <c r="H5853" s="25" t="str">
        <f t="shared" si="744"/>
        <v>12</v>
      </c>
      <c r="I5853" s="25" t="str">
        <f t="shared" si="745"/>
        <v>11</v>
      </c>
      <c r="J5853" s="25" t="str">
        <f t="shared" si="746"/>
        <v>2018</v>
      </c>
      <c r="K5853" s="25" t="str">
        <f t="shared" si="747"/>
        <v>1</v>
      </c>
      <c r="L5853" s="25" t="str">
        <f t="shared" si="748"/>
        <v>301516</v>
      </c>
      <c r="M5853" s="25" t="str">
        <f t="shared" si="749"/>
        <v>DUKUH 3</v>
      </c>
    </row>
    <row r="5854" spans="2:13" x14ac:dyDescent="0.25">
      <c r="B5854" s="56">
        <v>43418</v>
      </c>
      <c r="C5854" s="4" t="s">
        <v>3200</v>
      </c>
      <c r="D5854" s="5">
        <v>315000</v>
      </c>
      <c r="E5854" s="5">
        <v>0</v>
      </c>
      <c r="F5854" s="5">
        <f t="shared" si="750"/>
        <v>2910695900</v>
      </c>
      <c r="H5854" s="25" t="str">
        <f t="shared" ref="H5854:H5905" si="751">MID(C5854,81,2)</f>
        <v>12</v>
      </c>
      <c r="I5854" s="25" t="str">
        <f t="shared" ref="I5854:I5905" si="752">MID(C5854,83,2)</f>
        <v>11</v>
      </c>
      <c r="J5854" s="25" t="str">
        <f t="shared" ref="J5854:J5905" si="753">MID(C5854,85,4)</f>
        <v>2018</v>
      </c>
      <c r="K5854" s="25" t="str">
        <f t="shared" ref="K5854:K5905" si="754">MID(C5854,90,1)</f>
        <v>1</v>
      </c>
      <c r="L5854" s="25" t="str">
        <f t="shared" ref="L5854:L5905" si="755">MID(C5854,92,6)</f>
        <v>301507</v>
      </c>
      <c r="M5854" s="25" t="str">
        <f t="shared" ref="M5854:M5905" si="756">MID(C5854,99,15)</f>
        <v>AMPERA 2</v>
      </c>
    </row>
    <row r="5855" spans="2:13" x14ac:dyDescent="0.25">
      <c r="B5855" s="56">
        <v>43418</v>
      </c>
      <c r="C5855" s="4" t="s">
        <v>3203</v>
      </c>
      <c r="D5855" s="5">
        <v>107500</v>
      </c>
      <c r="E5855" s="5">
        <v>0</v>
      </c>
      <c r="F5855" s="5">
        <f t="shared" si="750"/>
        <v>2910803400</v>
      </c>
      <c r="H5855" s="25" t="str">
        <f t="shared" si="751"/>
        <v>12</v>
      </c>
      <c r="I5855" s="25" t="str">
        <f t="shared" si="752"/>
        <v>11</v>
      </c>
      <c r="J5855" s="25" t="str">
        <f t="shared" si="753"/>
        <v>2018</v>
      </c>
      <c r="K5855" s="25" t="str">
        <f t="shared" si="754"/>
        <v>1</v>
      </c>
      <c r="L5855" s="25" t="str">
        <f t="shared" si="755"/>
        <v>301515</v>
      </c>
      <c r="M5855" s="25" t="str">
        <f t="shared" si="756"/>
        <v>DUKUH 1</v>
      </c>
    </row>
    <row r="5856" spans="2:13" x14ac:dyDescent="0.25">
      <c r="B5856" s="56">
        <v>43418</v>
      </c>
      <c r="C5856" s="4" t="s">
        <v>3204</v>
      </c>
      <c r="D5856" s="5">
        <v>21500</v>
      </c>
      <c r="E5856" s="5">
        <v>0</v>
      </c>
      <c r="F5856" s="5">
        <f t="shared" si="750"/>
        <v>2910824900</v>
      </c>
      <c r="H5856" s="25" t="str">
        <f t="shared" si="751"/>
        <v>12</v>
      </c>
      <c r="I5856" s="25" t="str">
        <f t="shared" si="752"/>
        <v>11</v>
      </c>
      <c r="J5856" s="25" t="str">
        <f t="shared" si="753"/>
        <v>2018</v>
      </c>
      <c r="K5856" s="25" t="str">
        <f t="shared" si="754"/>
        <v>2</v>
      </c>
      <c r="L5856" s="25" t="str">
        <f t="shared" si="755"/>
        <v>301515</v>
      </c>
      <c r="M5856" s="25" t="str">
        <f t="shared" si="756"/>
        <v>DUKUH 1</v>
      </c>
    </row>
    <row r="5857" spans="2:13" x14ac:dyDescent="0.25">
      <c r="B5857" s="56">
        <v>43418</v>
      </c>
      <c r="C5857" s="4" t="s">
        <v>3203</v>
      </c>
      <c r="D5857" s="5">
        <v>1612500</v>
      </c>
      <c r="E5857" s="5">
        <v>0</v>
      </c>
      <c r="F5857" s="5">
        <f t="shared" si="750"/>
        <v>2912437400</v>
      </c>
      <c r="H5857" s="25" t="str">
        <f t="shared" si="751"/>
        <v>12</v>
      </c>
      <c r="I5857" s="25" t="str">
        <f t="shared" si="752"/>
        <v>11</v>
      </c>
      <c r="J5857" s="25" t="str">
        <f t="shared" si="753"/>
        <v>2018</v>
      </c>
      <c r="K5857" s="25" t="str">
        <f t="shared" si="754"/>
        <v>1</v>
      </c>
      <c r="L5857" s="25" t="str">
        <f t="shared" si="755"/>
        <v>301515</v>
      </c>
      <c r="M5857" s="25" t="str">
        <f t="shared" si="756"/>
        <v>DUKUH 1</v>
      </c>
    </row>
    <row r="5858" spans="2:13" x14ac:dyDescent="0.25">
      <c r="B5858" s="56">
        <v>43418</v>
      </c>
      <c r="C5858" s="4" t="s">
        <v>3197</v>
      </c>
      <c r="D5858" s="5">
        <v>345000</v>
      </c>
      <c r="E5858" s="5">
        <v>0</v>
      </c>
      <c r="F5858" s="5">
        <f t="shared" si="750"/>
        <v>2912782400</v>
      </c>
      <c r="H5858" s="25" t="str">
        <f t="shared" si="751"/>
        <v>12</v>
      </c>
      <c r="I5858" s="25" t="str">
        <f t="shared" si="752"/>
        <v>11</v>
      </c>
      <c r="J5858" s="25" t="str">
        <f t="shared" si="753"/>
        <v>2018</v>
      </c>
      <c r="K5858" s="25" t="str">
        <f t="shared" si="754"/>
        <v>2</v>
      </c>
      <c r="L5858" s="25" t="str">
        <f t="shared" si="755"/>
        <v>301513</v>
      </c>
      <c r="M5858" s="25" t="str">
        <f t="shared" si="756"/>
        <v>KP RAMBUTAN</v>
      </c>
    </row>
    <row r="5859" spans="2:13" x14ac:dyDescent="0.25">
      <c r="B5859" s="56">
        <v>43418</v>
      </c>
      <c r="C5859" s="4" t="s">
        <v>3191</v>
      </c>
      <c r="D5859" s="5">
        <v>2632500</v>
      </c>
      <c r="E5859" s="5">
        <v>0</v>
      </c>
      <c r="F5859" s="5">
        <f t="shared" si="750"/>
        <v>2915414900</v>
      </c>
      <c r="H5859" s="25" t="str">
        <f t="shared" si="751"/>
        <v>12</v>
      </c>
      <c r="I5859" s="25" t="str">
        <f t="shared" si="752"/>
        <v>11</v>
      </c>
      <c r="J5859" s="25" t="str">
        <f t="shared" si="753"/>
        <v>2018</v>
      </c>
      <c r="K5859" s="25" t="str">
        <f t="shared" si="754"/>
        <v>2</v>
      </c>
      <c r="L5859" s="25" t="str">
        <f t="shared" si="755"/>
        <v>301514</v>
      </c>
      <c r="M5859" s="25" t="str">
        <f t="shared" si="756"/>
        <v>PS REBO</v>
      </c>
    </row>
    <row r="5860" spans="2:13" x14ac:dyDescent="0.25">
      <c r="B5860" s="56">
        <v>43418</v>
      </c>
      <c r="C5860" s="4" t="s">
        <v>3205</v>
      </c>
      <c r="D5860" s="5">
        <v>1117500</v>
      </c>
      <c r="E5860" s="5">
        <v>0</v>
      </c>
      <c r="F5860" s="5">
        <f t="shared" si="750"/>
        <v>2916532400</v>
      </c>
      <c r="H5860" s="25" t="str">
        <f t="shared" si="751"/>
        <v>12</v>
      </c>
      <c r="I5860" s="25" t="str">
        <f t="shared" si="752"/>
        <v>11</v>
      </c>
      <c r="J5860" s="25" t="str">
        <f t="shared" si="753"/>
        <v>2018</v>
      </c>
      <c r="K5860" s="25" t="str">
        <f t="shared" si="754"/>
        <v>1</v>
      </c>
      <c r="L5860" s="25" t="str">
        <f t="shared" si="755"/>
        <v>301510</v>
      </c>
      <c r="M5860" s="25" t="str">
        <f t="shared" si="756"/>
        <v>LT AGUNG 1</v>
      </c>
    </row>
    <row r="5861" spans="2:13" x14ac:dyDescent="0.25">
      <c r="B5861" s="56">
        <v>43418</v>
      </c>
      <c r="C5861" s="4" t="s">
        <v>3206</v>
      </c>
      <c r="D5861" s="5">
        <v>1635000</v>
      </c>
      <c r="E5861" s="5">
        <v>0</v>
      </c>
      <c r="F5861" s="5">
        <f t="shared" si="750"/>
        <v>2918167400</v>
      </c>
      <c r="H5861" s="25" t="str">
        <f t="shared" si="751"/>
        <v>12</v>
      </c>
      <c r="I5861" s="25" t="str">
        <f t="shared" si="752"/>
        <v>11</v>
      </c>
      <c r="J5861" s="25" t="str">
        <f t="shared" si="753"/>
        <v>2018</v>
      </c>
      <c r="K5861" s="25" t="str">
        <f t="shared" si="754"/>
        <v>2</v>
      </c>
      <c r="L5861" s="25" t="str">
        <f t="shared" si="755"/>
        <v>301507</v>
      </c>
      <c r="M5861" s="25" t="str">
        <f t="shared" si="756"/>
        <v>AMPERA 2</v>
      </c>
    </row>
    <row r="5862" spans="2:13" x14ac:dyDescent="0.25">
      <c r="B5862" s="56">
        <v>43418</v>
      </c>
      <c r="C5862" s="4" t="s">
        <v>3207</v>
      </c>
      <c r="D5862" s="5">
        <v>847500</v>
      </c>
      <c r="E5862" s="5">
        <v>0</v>
      </c>
      <c r="F5862" s="5">
        <f t="shared" si="750"/>
        <v>2919014900</v>
      </c>
      <c r="H5862" s="25" t="str">
        <f t="shared" si="751"/>
        <v>12</v>
      </c>
      <c r="I5862" s="25" t="str">
        <f t="shared" si="752"/>
        <v>11</v>
      </c>
      <c r="J5862" s="25" t="str">
        <f t="shared" si="753"/>
        <v>2018</v>
      </c>
      <c r="K5862" s="25" t="str">
        <f t="shared" si="754"/>
        <v>2</v>
      </c>
      <c r="L5862" s="25" t="str">
        <f t="shared" si="755"/>
        <v>301508</v>
      </c>
      <c r="M5862" s="25" t="str">
        <f t="shared" si="756"/>
        <v>AMPERA 1</v>
      </c>
    </row>
    <row r="5863" spans="2:13" x14ac:dyDescent="0.25">
      <c r="B5863" s="56">
        <v>43418</v>
      </c>
      <c r="C5863" s="4" t="s">
        <v>3201</v>
      </c>
      <c r="D5863" s="5">
        <v>525000</v>
      </c>
      <c r="E5863" s="5">
        <v>0</v>
      </c>
      <c r="F5863" s="5">
        <f t="shared" si="750"/>
        <v>2919539900</v>
      </c>
      <c r="H5863" s="25" t="str">
        <f t="shared" si="751"/>
        <v>12</v>
      </c>
      <c r="I5863" s="25" t="str">
        <f t="shared" si="752"/>
        <v>11</v>
      </c>
      <c r="J5863" s="25" t="str">
        <f t="shared" si="753"/>
        <v>2018</v>
      </c>
      <c r="K5863" s="25" t="str">
        <f t="shared" si="754"/>
        <v>2</v>
      </c>
      <c r="L5863" s="25" t="str">
        <f t="shared" si="755"/>
        <v>301503</v>
      </c>
      <c r="M5863" s="25" t="str">
        <f t="shared" si="756"/>
        <v>CIPUTAT 1</v>
      </c>
    </row>
    <row r="5864" spans="2:13" x14ac:dyDescent="0.25">
      <c r="B5864" s="56">
        <v>43418</v>
      </c>
      <c r="C5864" s="4" t="s">
        <v>3208</v>
      </c>
      <c r="D5864" s="5">
        <v>457500</v>
      </c>
      <c r="E5864" s="5">
        <v>0</v>
      </c>
      <c r="F5864" s="5">
        <f t="shared" si="750"/>
        <v>2919997400</v>
      </c>
      <c r="H5864" s="25" t="str">
        <f t="shared" si="751"/>
        <v>12</v>
      </c>
      <c r="I5864" s="25" t="str">
        <f t="shared" si="752"/>
        <v>11</v>
      </c>
      <c r="J5864" s="25" t="str">
        <f t="shared" si="753"/>
        <v>2018</v>
      </c>
      <c r="K5864" s="25" t="str">
        <f t="shared" si="754"/>
        <v>2</v>
      </c>
      <c r="L5864" s="25" t="str">
        <f t="shared" si="755"/>
        <v>301512</v>
      </c>
      <c r="M5864" s="25" t="str">
        <f t="shared" si="756"/>
        <v>GEDONG 1</v>
      </c>
    </row>
    <row r="5865" spans="2:13" x14ac:dyDescent="0.25">
      <c r="B5865" s="56">
        <v>43418</v>
      </c>
      <c r="C5865" s="4" t="s">
        <v>3209</v>
      </c>
      <c r="D5865" s="5">
        <v>150000</v>
      </c>
      <c r="E5865" s="5">
        <v>0</v>
      </c>
      <c r="F5865" s="5">
        <f t="shared" si="750"/>
        <v>2920147400</v>
      </c>
      <c r="H5865" s="25" t="str">
        <f t="shared" si="751"/>
        <v>12</v>
      </c>
      <c r="I5865" s="25" t="str">
        <f t="shared" si="752"/>
        <v>11</v>
      </c>
      <c r="J5865" s="25" t="str">
        <f t="shared" si="753"/>
        <v>2018</v>
      </c>
      <c r="K5865" s="25" t="str">
        <f t="shared" si="754"/>
        <v>2</v>
      </c>
      <c r="L5865" s="25" t="str">
        <f t="shared" si="755"/>
        <v>301511</v>
      </c>
      <c r="M5865" s="25" t="str">
        <f t="shared" si="756"/>
        <v>GEDONG 2</v>
      </c>
    </row>
    <row r="5866" spans="2:13" x14ac:dyDescent="0.25">
      <c r="B5866" s="56">
        <v>43418</v>
      </c>
      <c r="C5866" s="4" t="s">
        <v>3202</v>
      </c>
      <c r="D5866" s="5">
        <v>86000</v>
      </c>
      <c r="E5866" s="5">
        <v>0</v>
      </c>
      <c r="F5866" s="5">
        <f t="shared" si="750"/>
        <v>2920233400</v>
      </c>
      <c r="H5866" s="25" t="str">
        <f t="shared" si="751"/>
        <v>12</v>
      </c>
      <c r="I5866" s="25" t="str">
        <f t="shared" si="752"/>
        <v>11</v>
      </c>
      <c r="J5866" s="25" t="str">
        <f t="shared" si="753"/>
        <v>2018</v>
      </c>
      <c r="K5866" s="25" t="str">
        <f t="shared" si="754"/>
        <v>2</v>
      </c>
      <c r="L5866" s="25" t="str">
        <f t="shared" si="755"/>
        <v>301516</v>
      </c>
      <c r="M5866" s="25" t="str">
        <f t="shared" si="756"/>
        <v>DUKUH 3</v>
      </c>
    </row>
    <row r="5867" spans="2:13" x14ac:dyDescent="0.25">
      <c r="B5867" s="56">
        <v>43418</v>
      </c>
      <c r="C5867" s="4" t="s">
        <v>3187</v>
      </c>
      <c r="D5867" s="5">
        <v>105000</v>
      </c>
      <c r="E5867" s="5">
        <v>0</v>
      </c>
      <c r="F5867" s="5">
        <f t="shared" si="750"/>
        <v>2920338400</v>
      </c>
      <c r="H5867" s="25" t="str">
        <f t="shared" si="751"/>
        <v>12</v>
      </c>
      <c r="I5867" s="25" t="str">
        <f t="shared" si="752"/>
        <v>11</v>
      </c>
      <c r="J5867" s="25" t="str">
        <f t="shared" si="753"/>
        <v>2018</v>
      </c>
      <c r="K5867" s="25" t="str">
        <f t="shared" si="754"/>
        <v>1</v>
      </c>
      <c r="L5867" s="25" t="str">
        <f t="shared" si="755"/>
        <v>301514</v>
      </c>
      <c r="M5867" s="25" t="str">
        <f t="shared" si="756"/>
        <v>PS REBO</v>
      </c>
    </row>
    <row r="5868" spans="2:13" x14ac:dyDescent="0.25">
      <c r="B5868" s="56">
        <v>43418</v>
      </c>
      <c r="C5868" s="4" t="s">
        <v>3207</v>
      </c>
      <c r="D5868" s="5">
        <v>1777500</v>
      </c>
      <c r="E5868" s="5">
        <v>0</v>
      </c>
      <c r="F5868" s="5">
        <f t="shared" si="750"/>
        <v>2922115900</v>
      </c>
      <c r="H5868" s="25" t="str">
        <f t="shared" si="751"/>
        <v>12</v>
      </c>
      <c r="I5868" s="25" t="str">
        <f t="shared" si="752"/>
        <v>11</v>
      </c>
      <c r="J5868" s="25" t="str">
        <f t="shared" si="753"/>
        <v>2018</v>
      </c>
      <c r="K5868" s="25" t="str">
        <f t="shared" si="754"/>
        <v>2</v>
      </c>
      <c r="L5868" s="25" t="str">
        <f t="shared" si="755"/>
        <v>301508</v>
      </c>
      <c r="M5868" s="25" t="str">
        <f t="shared" si="756"/>
        <v>AMPERA 1</v>
      </c>
    </row>
    <row r="5869" spans="2:13" x14ac:dyDescent="0.25">
      <c r="B5869" s="56">
        <v>43418</v>
      </c>
      <c r="C5869" s="4" t="s">
        <v>3204</v>
      </c>
      <c r="D5869" s="5">
        <v>1837500</v>
      </c>
      <c r="E5869" s="5">
        <v>0</v>
      </c>
      <c r="F5869" s="5">
        <f t="shared" si="750"/>
        <v>2923953400</v>
      </c>
      <c r="H5869" s="25" t="str">
        <f t="shared" si="751"/>
        <v>12</v>
      </c>
      <c r="I5869" s="25" t="str">
        <f t="shared" si="752"/>
        <v>11</v>
      </c>
      <c r="J5869" s="25" t="str">
        <f t="shared" si="753"/>
        <v>2018</v>
      </c>
      <c r="K5869" s="25" t="str">
        <f t="shared" si="754"/>
        <v>2</v>
      </c>
      <c r="L5869" s="25" t="str">
        <f t="shared" si="755"/>
        <v>301515</v>
      </c>
      <c r="M5869" s="25" t="str">
        <f t="shared" si="756"/>
        <v>DUKUH 1</v>
      </c>
    </row>
    <row r="5870" spans="2:13" x14ac:dyDescent="0.25">
      <c r="B5870" s="56">
        <v>43418</v>
      </c>
      <c r="C5870" s="4" t="s">
        <v>3184</v>
      </c>
      <c r="D5870" s="5">
        <v>1485000</v>
      </c>
      <c r="E5870" s="5">
        <v>0</v>
      </c>
      <c r="F5870" s="5">
        <f t="shared" si="750"/>
        <v>2925438400</v>
      </c>
      <c r="H5870" s="25" t="str">
        <f t="shared" si="751"/>
        <v>12</v>
      </c>
      <c r="I5870" s="25" t="str">
        <f t="shared" si="752"/>
        <v>11</v>
      </c>
      <c r="J5870" s="25" t="str">
        <f t="shared" si="753"/>
        <v>2018</v>
      </c>
      <c r="K5870" s="25" t="str">
        <f t="shared" si="754"/>
        <v>2</v>
      </c>
      <c r="L5870" s="25" t="str">
        <f t="shared" si="755"/>
        <v>301510</v>
      </c>
      <c r="M5870" s="25" t="str">
        <f t="shared" si="756"/>
        <v>LT AGUNG 1</v>
      </c>
    </row>
    <row r="5871" spans="2:13" x14ac:dyDescent="0.25">
      <c r="B5871" s="56">
        <v>43418</v>
      </c>
      <c r="C5871" s="4" t="s">
        <v>3192</v>
      </c>
      <c r="D5871" s="5">
        <v>975000</v>
      </c>
      <c r="E5871" s="5">
        <v>0</v>
      </c>
      <c r="F5871" s="5">
        <f t="shared" si="750"/>
        <v>2926413400</v>
      </c>
      <c r="H5871" s="25" t="str">
        <f t="shared" si="751"/>
        <v>12</v>
      </c>
      <c r="I5871" s="25" t="str">
        <f t="shared" si="752"/>
        <v>11</v>
      </c>
      <c r="J5871" s="25" t="str">
        <f t="shared" si="753"/>
        <v>2018</v>
      </c>
      <c r="K5871" s="25" t="str">
        <f t="shared" si="754"/>
        <v>1</v>
      </c>
      <c r="L5871" s="25" t="str">
        <f t="shared" si="755"/>
        <v>301504</v>
      </c>
      <c r="M5871" s="25" t="str">
        <f t="shared" si="756"/>
        <v>PD PINANG</v>
      </c>
    </row>
    <row r="5872" spans="2:13" x14ac:dyDescent="0.25">
      <c r="B5872" s="56">
        <v>43418</v>
      </c>
      <c r="C5872" s="4" t="s">
        <v>3210</v>
      </c>
      <c r="D5872" s="5">
        <v>1065000</v>
      </c>
      <c r="E5872" s="5">
        <v>0</v>
      </c>
      <c r="F5872" s="5">
        <f t="shared" si="750"/>
        <v>2927478400</v>
      </c>
      <c r="H5872" s="25" t="str">
        <f t="shared" si="751"/>
        <v>12</v>
      </c>
      <c r="I5872" s="25" t="str">
        <f t="shared" si="752"/>
        <v>11</v>
      </c>
      <c r="J5872" s="25" t="str">
        <f t="shared" si="753"/>
        <v>2018</v>
      </c>
      <c r="K5872" s="25" t="str">
        <f t="shared" si="754"/>
        <v>2</v>
      </c>
      <c r="L5872" s="25" t="str">
        <f t="shared" si="755"/>
        <v>301504</v>
      </c>
      <c r="M5872" s="25" t="str">
        <f t="shared" si="756"/>
        <v>PD PINANG</v>
      </c>
    </row>
    <row r="5873" spans="2:13" x14ac:dyDescent="0.25">
      <c r="B5873" s="56">
        <v>43418</v>
      </c>
      <c r="C5873" s="4" t="s">
        <v>3211</v>
      </c>
      <c r="D5873" s="5">
        <v>202500</v>
      </c>
      <c r="E5873" s="5">
        <v>0</v>
      </c>
      <c r="F5873" s="5">
        <f t="shared" si="750"/>
        <v>2927680900</v>
      </c>
      <c r="H5873" s="25" t="str">
        <f t="shared" si="751"/>
        <v>12</v>
      </c>
      <c r="I5873" s="25" t="str">
        <f t="shared" si="752"/>
        <v>11</v>
      </c>
      <c r="J5873" s="25" t="str">
        <f t="shared" si="753"/>
        <v>2018</v>
      </c>
      <c r="K5873" s="25" t="str">
        <f t="shared" si="754"/>
        <v>1</v>
      </c>
      <c r="L5873" s="25" t="str">
        <f t="shared" si="755"/>
        <v>301534</v>
      </c>
      <c r="M5873" s="25" t="str">
        <f t="shared" si="756"/>
        <v>LT AGUNG 3</v>
      </c>
    </row>
    <row r="5874" spans="2:13" x14ac:dyDescent="0.25">
      <c r="B5874" s="56">
        <v>43418</v>
      </c>
      <c r="C5874" s="4" t="s">
        <v>3199</v>
      </c>
      <c r="D5874" s="5">
        <v>60000</v>
      </c>
      <c r="E5874" s="5">
        <v>0</v>
      </c>
      <c r="F5874" s="5">
        <f t="shared" si="750"/>
        <v>2927740900</v>
      </c>
      <c r="H5874" s="25" t="str">
        <f t="shared" si="751"/>
        <v>12</v>
      </c>
      <c r="I5874" s="25" t="str">
        <f t="shared" si="752"/>
        <v>11</v>
      </c>
      <c r="J5874" s="25" t="str">
        <f t="shared" si="753"/>
        <v>2018</v>
      </c>
      <c r="K5874" s="25" t="str">
        <f t="shared" si="754"/>
        <v>1</v>
      </c>
      <c r="L5874" s="25" t="str">
        <f t="shared" si="755"/>
        <v>301512</v>
      </c>
      <c r="M5874" s="25" t="str">
        <f t="shared" si="756"/>
        <v>GEDONG 1</v>
      </c>
    </row>
    <row r="5875" spans="2:13" x14ac:dyDescent="0.25">
      <c r="B5875" s="56">
        <v>43418</v>
      </c>
      <c r="C5875" s="4" t="s">
        <v>3208</v>
      </c>
      <c r="D5875" s="5">
        <v>90000</v>
      </c>
      <c r="E5875" s="5">
        <v>0</v>
      </c>
      <c r="F5875" s="5">
        <f t="shared" si="750"/>
        <v>2927830900</v>
      </c>
      <c r="H5875" s="25" t="str">
        <f t="shared" si="751"/>
        <v>12</v>
      </c>
      <c r="I5875" s="25" t="str">
        <f t="shared" si="752"/>
        <v>11</v>
      </c>
      <c r="J5875" s="25" t="str">
        <f t="shared" si="753"/>
        <v>2018</v>
      </c>
      <c r="K5875" s="25" t="str">
        <f t="shared" si="754"/>
        <v>2</v>
      </c>
      <c r="L5875" s="25" t="str">
        <f t="shared" si="755"/>
        <v>301512</v>
      </c>
      <c r="M5875" s="25" t="str">
        <f t="shared" si="756"/>
        <v>GEDONG 1</v>
      </c>
    </row>
    <row r="5876" spans="2:13" x14ac:dyDescent="0.25">
      <c r="B5876" s="56">
        <v>43418</v>
      </c>
      <c r="C5876" s="4" t="s">
        <v>3188</v>
      </c>
      <c r="D5876" s="5">
        <v>1657500</v>
      </c>
      <c r="E5876" s="5">
        <v>0</v>
      </c>
      <c r="F5876" s="5">
        <f t="shared" si="750"/>
        <v>2929488400</v>
      </c>
      <c r="H5876" s="25" t="str">
        <f t="shared" si="751"/>
        <v>12</v>
      </c>
      <c r="I5876" s="25" t="str">
        <f t="shared" si="752"/>
        <v>11</v>
      </c>
      <c r="J5876" s="25" t="str">
        <f t="shared" si="753"/>
        <v>2018</v>
      </c>
      <c r="K5876" s="25" t="str">
        <f t="shared" si="754"/>
        <v>1</v>
      </c>
      <c r="L5876" s="25" t="str">
        <f t="shared" si="755"/>
        <v>301511</v>
      </c>
      <c r="M5876" s="25" t="str">
        <f t="shared" si="756"/>
        <v>GEDONG 2</v>
      </c>
    </row>
    <row r="5877" spans="2:13" x14ac:dyDescent="0.25">
      <c r="B5877" s="56">
        <v>43418</v>
      </c>
      <c r="C5877" s="4" t="s">
        <v>3198</v>
      </c>
      <c r="D5877" s="5">
        <v>1020000</v>
      </c>
      <c r="E5877" s="5">
        <v>0</v>
      </c>
      <c r="F5877" s="5">
        <f t="shared" si="750"/>
        <v>2930508400</v>
      </c>
      <c r="H5877" s="25" t="str">
        <f t="shared" si="751"/>
        <v>12</v>
      </c>
      <c r="I5877" s="25" t="str">
        <f t="shared" si="752"/>
        <v>11</v>
      </c>
      <c r="J5877" s="25" t="str">
        <f t="shared" si="753"/>
        <v>2018</v>
      </c>
      <c r="K5877" s="25" t="str">
        <f t="shared" si="754"/>
        <v>2</v>
      </c>
      <c r="L5877" s="25" t="str">
        <f t="shared" si="755"/>
        <v>301506</v>
      </c>
      <c r="M5877" s="25" t="str">
        <f t="shared" si="756"/>
        <v>FATMAWATI 1</v>
      </c>
    </row>
    <row r="5878" spans="2:13" x14ac:dyDescent="0.25">
      <c r="B5878" s="56">
        <v>43418</v>
      </c>
      <c r="C5878" s="4" t="s">
        <v>3209</v>
      </c>
      <c r="D5878" s="5">
        <v>502500</v>
      </c>
      <c r="E5878" s="5">
        <v>0</v>
      </c>
      <c r="F5878" s="5">
        <f t="shared" si="750"/>
        <v>2931010900</v>
      </c>
      <c r="H5878" s="25" t="str">
        <f t="shared" si="751"/>
        <v>12</v>
      </c>
      <c r="I5878" s="25" t="str">
        <f t="shared" si="752"/>
        <v>11</v>
      </c>
      <c r="J5878" s="25" t="str">
        <f t="shared" si="753"/>
        <v>2018</v>
      </c>
      <c r="K5878" s="25" t="str">
        <f t="shared" si="754"/>
        <v>2</v>
      </c>
      <c r="L5878" s="25" t="str">
        <f t="shared" si="755"/>
        <v>301511</v>
      </c>
      <c r="M5878" s="25" t="str">
        <f t="shared" si="756"/>
        <v>GEDONG 2</v>
      </c>
    </row>
    <row r="5879" spans="2:13" x14ac:dyDescent="0.25">
      <c r="B5879" s="56">
        <v>43418</v>
      </c>
      <c r="C5879" s="4" t="s">
        <v>3210</v>
      </c>
      <c r="D5879" s="5">
        <v>750000</v>
      </c>
      <c r="E5879" s="5">
        <v>0</v>
      </c>
      <c r="F5879" s="5">
        <f t="shared" si="750"/>
        <v>2931760900</v>
      </c>
      <c r="H5879" s="25" t="str">
        <f t="shared" si="751"/>
        <v>12</v>
      </c>
      <c r="I5879" s="25" t="str">
        <f t="shared" si="752"/>
        <v>11</v>
      </c>
      <c r="J5879" s="25" t="str">
        <f t="shared" si="753"/>
        <v>2018</v>
      </c>
      <c r="K5879" s="25" t="str">
        <f t="shared" si="754"/>
        <v>2</v>
      </c>
      <c r="L5879" s="25" t="str">
        <f t="shared" si="755"/>
        <v>301504</v>
      </c>
      <c r="M5879" s="25" t="str">
        <f t="shared" si="756"/>
        <v>PD PINANG</v>
      </c>
    </row>
    <row r="5880" spans="2:13" x14ac:dyDescent="0.25">
      <c r="B5880" s="56">
        <v>43418</v>
      </c>
      <c r="C5880" s="4" t="s">
        <v>3205</v>
      </c>
      <c r="D5880" s="5">
        <v>360000</v>
      </c>
      <c r="E5880" s="5">
        <v>0</v>
      </c>
      <c r="F5880" s="5">
        <f t="shared" si="750"/>
        <v>2932120900</v>
      </c>
      <c r="H5880" s="25" t="str">
        <f t="shared" si="751"/>
        <v>12</v>
      </c>
      <c r="I5880" s="25" t="str">
        <f t="shared" si="752"/>
        <v>11</v>
      </c>
      <c r="J5880" s="25" t="str">
        <f t="shared" si="753"/>
        <v>2018</v>
      </c>
      <c r="K5880" s="25" t="str">
        <f t="shared" si="754"/>
        <v>1</v>
      </c>
      <c r="L5880" s="25" t="str">
        <f t="shared" si="755"/>
        <v>301510</v>
      </c>
      <c r="M5880" s="25" t="str">
        <f t="shared" si="756"/>
        <v>LT AGUNG 1</v>
      </c>
    </row>
    <row r="5881" spans="2:13" x14ac:dyDescent="0.25">
      <c r="B5881" s="56">
        <v>43418</v>
      </c>
      <c r="C5881" s="4" t="s">
        <v>3182</v>
      </c>
      <c r="D5881" s="5">
        <v>450000</v>
      </c>
      <c r="E5881" s="5">
        <v>0</v>
      </c>
      <c r="F5881" s="5">
        <f t="shared" si="750"/>
        <v>2932570900</v>
      </c>
      <c r="H5881" s="25" t="str">
        <f t="shared" si="751"/>
        <v>12</v>
      </c>
      <c r="I5881" s="25" t="str">
        <f t="shared" si="752"/>
        <v>11</v>
      </c>
      <c r="J5881" s="25" t="str">
        <f t="shared" si="753"/>
        <v>2018</v>
      </c>
      <c r="K5881" s="25" t="str">
        <f t="shared" si="754"/>
        <v>1</v>
      </c>
      <c r="L5881" s="25" t="str">
        <f t="shared" si="755"/>
        <v>301503</v>
      </c>
      <c r="M5881" s="25" t="str">
        <f t="shared" si="756"/>
        <v>CIPUTAT 1</v>
      </c>
    </row>
    <row r="5882" spans="2:13" x14ac:dyDescent="0.25">
      <c r="B5882" s="56">
        <v>43418</v>
      </c>
      <c r="C5882" s="4" t="s">
        <v>3190</v>
      </c>
      <c r="D5882" s="5">
        <v>525000</v>
      </c>
      <c r="E5882" s="5">
        <v>0</v>
      </c>
      <c r="F5882" s="5">
        <f t="shared" si="750"/>
        <v>2933095900</v>
      </c>
      <c r="H5882" s="25" t="str">
        <f t="shared" si="751"/>
        <v>12</v>
      </c>
      <c r="I5882" s="25" t="str">
        <f t="shared" si="752"/>
        <v>11</v>
      </c>
      <c r="J5882" s="25" t="str">
        <f t="shared" si="753"/>
        <v>2018</v>
      </c>
      <c r="K5882" s="25" t="str">
        <f t="shared" si="754"/>
        <v>1</v>
      </c>
      <c r="L5882" s="25" t="str">
        <f t="shared" si="755"/>
        <v>301505</v>
      </c>
      <c r="M5882" s="25" t="str">
        <f t="shared" si="756"/>
        <v>FATMAWATI 2</v>
      </c>
    </row>
    <row r="5883" spans="2:13" x14ac:dyDescent="0.25">
      <c r="B5883" s="56">
        <v>43418</v>
      </c>
      <c r="C5883" s="4" t="s">
        <v>3206</v>
      </c>
      <c r="D5883" s="5">
        <v>210000</v>
      </c>
      <c r="E5883" s="5">
        <v>0</v>
      </c>
      <c r="F5883" s="5">
        <f t="shared" si="750"/>
        <v>2933305900</v>
      </c>
      <c r="H5883" s="25" t="str">
        <f t="shared" si="751"/>
        <v>12</v>
      </c>
      <c r="I5883" s="25" t="str">
        <f t="shared" si="752"/>
        <v>11</v>
      </c>
      <c r="J5883" s="25" t="str">
        <f t="shared" si="753"/>
        <v>2018</v>
      </c>
      <c r="K5883" s="25" t="str">
        <f t="shared" si="754"/>
        <v>2</v>
      </c>
      <c r="L5883" s="25" t="str">
        <f t="shared" si="755"/>
        <v>301507</v>
      </c>
      <c r="M5883" s="25" t="str">
        <f t="shared" si="756"/>
        <v>AMPERA 2</v>
      </c>
    </row>
    <row r="5884" spans="2:13" x14ac:dyDescent="0.25">
      <c r="B5884" s="56">
        <v>43418</v>
      </c>
      <c r="C5884" s="4" t="s">
        <v>3212</v>
      </c>
      <c r="D5884" s="5">
        <v>1350000</v>
      </c>
      <c r="E5884" s="5">
        <v>0</v>
      </c>
      <c r="F5884" s="5">
        <f t="shared" si="750"/>
        <v>2934655900</v>
      </c>
      <c r="H5884" s="25" t="str">
        <f t="shared" si="751"/>
        <v>13</v>
      </c>
      <c r="I5884" s="25" t="str">
        <f t="shared" si="752"/>
        <v>11</v>
      </c>
      <c r="J5884" s="25" t="str">
        <f t="shared" si="753"/>
        <v>2018</v>
      </c>
      <c r="K5884" s="25" t="str">
        <f t="shared" si="754"/>
        <v>2</v>
      </c>
      <c r="L5884" s="25" t="str">
        <f t="shared" si="755"/>
        <v>301507</v>
      </c>
      <c r="M5884" s="25" t="str">
        <f t="shared" si="756"/>
        <v>AMPERA 2</v>
      </c>
    </row>
    <row r="5885" spans="2:13" x14ac:dyDescent="0.25">
      <c r="B5885" s="56">
        <v>43418</v>
      </c>
      <c r="C5885" s="4" t="s">
        <v>3213</v>
      </c>
      <c r="D5885" s="5">
        <v>1980000</v>
      </c>
      <c r="E5885" s="5">
        <v>0</v>
      </c>
      <c r="F5885" s="5">
        <f t="shared" si="750"/>
        <v>2936635900</v>
      </c>
      <c r="H5885" s="25" t="str">
        <f t="shared" si="751"/>
        <v>13</v>
      </c>
      <c r="I5885" s="25" t="str">
        <f t="shared" si="752"/>
        <v>11</v>
      </c>
      <c r="J5885" s="25" t="str">
        <f t="shared" si="753"/>
        <v>2018</v>
      </c>
      <c r="K5885" s="25" t="str">
        <f t="shared" si="754"/>
        <v>2</v>
      </c>
      <c r="L5885" s="25" t="str">
        <f t="shared" si="755"/>
        <v>301510</v>
      </c>
      <c r="M5885" s="25" t="str">
        <f t="shared" si="756"/>
        <v>LT AGUNG 1</v>
      </c>
    </row>
    <row r="5886" spans="2:13" x14ac:dyDescent="0.25">
      <c r="B5886" s="56">
        <v>43418</v>
      </c>
      <c r="C5886" s="4" t="s">
        <v>3214</v>
      </c>
      <c r="D5886" s="5">
        <v>120000</v>
      </c>
      <c r="E5886" s="5">
        <v>0</v>
      </c>
      <c r="F5886" s="5">
        <f t="shared" si="750"/>
        <v>2936755900</v>
      </c>
      <c r="H5886" s="25" t="str">
        <f t="shared" si="751"/>
        <v>13</v>
      </c>
      <c r="I5886" s="25" t="str">
        <f t="shared" si="752"/>
        <v>11</v>
      </c>
      <c r="J5886" s="25" t="str">
        <f t="shared" si="753"/>
        <v>2018</v>
      </c>
      <c r="K5886" s="25" t="str">
        <f t="shared" si="754"/>
        <v>2</v>
      </c>
      <c r="L5886" s="25" t="str">
        <f t="shared" si="755"/>
        <v>301512</v>
      </c>
      <c r="M5886" s="25" t="str">
        <f t="shared" si="756"/>
        <v>GEDONG 1</v>
      </c>
    </row>
    <row r="5887" spans="2:13" x14ac:dyDescent="0.25">
      <c r="B5887" s="56">
        <v>43418</v>
      </c>
      <c r="C5887" s="4" t="s">
        <v>3215</v>
      </c>
      <c r="D5887" s="5">
        <v>1980000</v>
      </c>
      <c r="E5887" s="5">
        <v>0</v>
      </c>
      <c r="F5887" s="5">
        <f t="shared" si="750"/>
        <v>2938735900</v>
      </c>
      <c r="H5887" s="25" t="str">
        <f t="shared" si="751"/>
        <v>13</v>
      </c>
      <c r="I5887" s="25" t="str">
        <f t="shared" si="752"/>
        <v>11</v>
      </c>
      <c r="J5887" s="25" t="str">
        <f t="shared" si="753"/>
        <v>2018</v>
      </c>
      <c r="K5887" s="25" t="str">
        <f t="shared" si="754"/>
        <v>2</v>
      </c>
      <c r="L5887" s="25" t="str">
        <f t="shared" si="755"/>
        <v>301516</v>
      </c>
      <c r="M5887" s="25" t="str">
        <f t="shared" si="756"/>
        <v>DUKUH 3</v>
      </c>
    </row>
    <row r="5888" spans="2:13" x14ac:dyDescent="0.25">
      <c r="B5888" s="56">
        <v>43418</v>
      </c>
      <c r="C5888" s="4" t="s">
        <v>3216</v>
      </c>
      <c r="D5888" s="5">
        <v>75000</v>
      </c>
      <c r="E5888" s="5">
        <v>0</v>
      </c>
      <c r="F5888" s="5">
        <f t="shared" si="750"/>
        <v>2938810900</v>
      </c>
      <c r="H5888" s="25" t="str">
        <f t="shared" si="751"/>
        <v>13</v>
      </c>
      <c r="I5888" s="25" t="str">
        <f t="shared" si="752"/>
        <v>11</v>
      </c>
      <c r="J5888" s="25" t="str">
        <f t="shared" si="753"/>
        <v>2018</v>
      </c>
      <c r="K5888" s="25" t="str">
        <f t="shared" si="754"/>
        <v>2</v>
      </c>
      <c r="L5888" s="25" t="str">
        <f t="shared" si="755"/>
        <v>301509</v>
      </c>
      <c r="M5888" s="25" t="str">
        <f t="shared" si="756"/>
        <v>LT AGUNG 2</v>
      </c>
    </row>
    <row r="5889" spans="2:13" x14ac:dyDescent="0.25">
      <c r="B5889" s="56">
        <v>43418</v>
      </c>
      <c r="C5889" s="4" t="s">
        <v>3217</v>
      </c>
      <c r="D5889" s="5">
        <v>60000</v>
      </c>
      <c r="E5889" s="5">
        <v>0</v>
      </c>
      <c r="F5889" s="5">
        <f t="shared" si="750"/>
        <v>2938870900</v>
      </c>
      <c r="H5889" s="25" t="str">
        <f t="shared" si="751"/>
        <v>13</v>
      </c>
      <c r="I5889" s="25" t="str">
        <f t="shared" si="752"/>
        <v>11</v>
      </c>
      <c r="J5889" s="25" t="str">
        <f t="shared" si="753"/>
        <v>2018</v>
      </c>
      <c r="K5889" s="25" t="str">
        <f t="shared" si="754"/>
        <v>2</v>
      </c>
      <c r="L5889" s="25" t="str">
        <f t="shared" si="755"/>
        <v>301511</v>
      </c>
      <c r="M5889" s="25" t="str">
        <f t="shared" si="756"/>
        <v>GEDONG 2</v>
      </c>
    </row>
    <row r="5890" spans="2:13" x14ac:dyDescent="0.25">
      <c r="B5890" s="56">
        <v>43418</v>
      </c>
      <c r="C5890" s="4" t="s">
        <v>3214</v>
      </c>
      <c r="D5890" s="5">
        <v>495000</v>
      </c>
      <c r="E5890" s="5">
        <v>0</v>
      </c>
      <c r="F5890" s="5">
        <f t="shared" si="750"/>
        <v>2939365900</v>
      </c>
      <c r="H5890" s="25" t="str">
        <f t="shared" si="751"/>
        <v>13</v>
      </c>
      <c r="I5890" s="25" t="str">
        <f t="shared" si="752"/>
        <v>11</v>
      </c>
      <c r="J5890" s="25" t="str">
        <f t="shared" si="753"/>
        <v>2018</v>
      </c>
      <c r="K5890" s="25" t="str">
        <f t="shared" si="754"/>
        <v>2</v>
      </c>
      <c r="L5890" s="25" t="str">
        <f t="shared" si="755"/>
        <v>301512</v>
      </c>
      <c r="M5890" s="25" t="str">
        <f t="shared" si="756"/>
        <v>GEDONG 1</v>
      </c>
    </row>
    <row r="5891" spans="2:13" x14ac:dyDescent="0.25">
      <c r="B5891" s="56">
        <v>43418</v>
      </c>
      <c r="C5891" s="4" t="s">
        <v>3218</v>
      </c>
      <c r="D5891" s="5">
        <v>397500</v>
      </c>
      <c r="E5891" s="5">
        <v>0</v>
      </c>
      <c r="F5891" s="5">
        <f t="shared" si="750"/>
        <v>2939763400</v>
      </c>
      <c r="H5891" s="25" t="str">
        <f t="shared" si="751"/>
        <v>13</v>
      </c>
      <c r="I5891" s="25" t="str">
        <f t="shared" si="752"/>
        <v>11</v>
      </c>
      <c r="J5891" s="25" t="str">
        <f t="shared" si="753"/>
        <v>2018</v>
      </c>
      <c r="K5891" s="25" t="str">
        <f t="shared" si="754"/>
        <v>2</v>
      </c>
      <c r="L5891" s="25" t="str">
        <f t="shared" si="755"/>
        <v>301513</v>
      </c>
      <c r="M5891" s="25" t="str">
        <f t="shared" si="756"/>
        <v>KP RAMBUTAN</v>
      </c>
    </row>
    <row r="5892" spans="2:13" x14ac:dyDescent="0.25">
      <c r="B5892" s="56">
        <v>43418</v>
      </c>
      <c r="C5892" s="4" t="s">
        <v>3219</v>
      </c>
      <c r="D5892" s="5">
        <v>2677500</v>
      </c>
      <c r="E5892" s="5">
        <v>0</v>
      </c>
      <c r="F5892" s="5">
        <f t="shared" si="750"/>
        <v>2942440900</v>
      </c>
      <c r="H5892" s="25" t="str">
        <f t="shared" si="751"/>
        <v>13</v>
      </c>
      <c r="I5892" s="25" t="str">
        <f t="shared" si="752"/>
        <v>11</v>
      </c>
      <c r="J5892" s="25" t="str">
        <f t="shared" si="753"/>
        <v>2018</v>
      </c>
      <c r="K5892" s="25" t="str">
        <f t="shared" si="754"/>
        <v>2</v>
      </c>
      <c r="L5892" s="25" t="str">
        <f t="shared" si="755"/>
        <v>301514</v>
      </c>
      <c r="M5892" s="25" t="str">
        <f t="shared" si="756"/>
        <v>PS REBO</v>
      </c>
    </row>
    <row r="5893" spans="2:13" x14ac:dyDescent="0.25">
      <c r="B5893" s="56">
        <v>43418</v>
      </c>
      <c r="C5893" s="4" t="s">
        <v>3220</v>
      </c>
      <c r="D5893" s="5">
        <v>240000</v>
      </c>
      <c r="E5893" s="5">
        <v>0</v>
      </c>
      <c r="F5893" s="5">
        <f t="shared" si="750"/>
        <v>2942680900</v>
      </c>
      <c r="H5893" s="25" t="str">
        <f t="shared" si="751"/>
        <v>13</v>
      </c>
      <c r="I5893" s="25" t="str">
        <f t="shared" si="752"/>
        <v>11</v>
      </c>
      <c r="J5893" s="25" t="str">
        <f t="shared" si="753"/>
        <v>2018</v>
      </c>
      <c r="K5893" s="25" t="str">
        <f t="shared" si="754"/>
        <v>2</v>
      </c>
      <c r="L5893" s="25" t="str">
        <f t="shared" si="755"/>
        <v>301503</v>
      </c>
      <c r="M5893" s="25" t="str">
        <f t="shared" si="756"/>
        <v>CIPUTAT 1</v>
      </c>
    </row>
    <row r="5894" spans="2:13" x14ac:dyDescent="0.25">
      <c r="B5894" s="56">
        <v>43418</v>
      </c>
      <c r="C5894" s="4" t="s">
        <v>3218</v>
      </c>
      <c r="D5894" s="5">
        <v>15000</v>
      </c>
      <c r="E5894" s="5">
        <v>0</v>
      </c>
      <c r="F5894" s="5">
        <f t="shared" si="750"/>
        <v>2942695900</v>
      </c>
      <c r="H5894" s="25" t="str">
        <f t="shared" si="751"/>
        <v>13</v>
      </c>
      <c r="I5894" s="25" t="str">
        <f t="shared" si="752"/>
        <v>11</v>
      </c>
      <c r="J5894" s="25" t="str">
        <f t="shared" si="753"/>
        <v>2018</v>
      </c>
      <c r="K5894" s="25" t="str">
        <f t="shared" si="754"/>
        <v>2</v>
      </c>
      <c r="L5894" s="25" t="str">
        <f t="shared" si="755"/>
        <v>301513</v>
      </c>
      <c r="M5894" s="25" t="str">
        <f t="shared" si="756"/>
        <v>KP RAMBUTAN</v>
      </c>
    </row>
    <row r="5895" spans="2:13" x14ac:dyDescent="0.25">
      <c r="B5895" s="56">
        <v>43418</v>
      </c>
      <c r="C5895" s="4" t="s">
        <v>3221</v>
      </c>
      <c r="D5895" s="5">
        <v>60000</v>
      </c>
      <c r="E5895" s="5">
        <v>0</v>
      </c>
      <c r="F5895" s="5">
        <f t="shared" si="750"/>
        <v>2942755900</v>
      </c>
      <c r="H5895" s="25" t="str">
        <f t="shared" si="751"/>
        <v>13</v>
      </c>
      <c r="I5895" s="25" t="str">
        <f t="shared" si="752"/>
        <v>11</v>
      </c>
      <c r="J5895" s="25" t="str">
        <f t="shared" si="753"/>
        <v>2018</v>
      </c>
      <c r="K5895" s="25" t="str">
        <f t="shared" si="754"/>
        <v>2</v>
      </c>
      <c r="L5895" s="25" t="str">
        <f t="shared" si="755"/>
        <v>301505</v>
      </c>
      <c r="M5895" s="25" t="str">
        <f t="shared" si="756"/>
        <v>FATMAWATI 2</v>
      </c>
    </row>
    <row r="5896" spans="2:13" x14ac:dyDescent="0.25">
      <c r="B5896" s="56">
        <v>43418</v>
      </c>
      <c r="C5896" s="4" t="s">
        <v>3217</v>
      </c>
      <c r="D5896" s="5">
        <v>855000</v>
      </c>
      <c r="E5896" s="5">
        <v>0</v>
      </c>
      <c r="F5896" s="5">
        <f t="shared" si="750"/>
        <v>2943610900</v>
      </c>
      <c r="H5896" s="25" t="str">
        <f t="shared" si="751"/>
        <v>13</v>
      </c>
      <c r="I5896" s="25" t="str">
        <f t="shared" si="752"/>
        <v>11</v>
      </c>
      <c r="J5896" s="25" t="str">
        <f t="shared" si="753"/>
        <v>2018</v>
      </c>
      <c r="K5896" s="25" t="str">
        <f t="shared" si="754"/>
        <v>2</v>
      </c>
      <c r="L5896" s="25" t="str">
        <f t="shared" si="755"/>
        <v>301511</v>
      </c>
      <c r="M5896" s="25" t="str">
        <f t="shared" si="756"/>
        <v>GEDONG 2</v>
      </c>
    </row>
    <row r="5897" spans="2:13" x14ac:dyDescent="0.25">
      <c r="B5897" s="56">
        <v>43418</v>
      </c>
      <c r="C5897" s="4" t="s">
        <v>3220</v>
      </c>
      <c r="D5897" s="5">
        <v>945000</v>
      </c>
      <c r="E5897" s="5">
        <v>0</v>
      </c>
      <c r="F5897" s="5">
        <f t="shared" si="750"/>
        <v>2944555900</v>
      </c>
      <c r="H5897" s="25" t="str">
        <f t="shared" si="751"/>
        <v>13</v>
      </c>
      <c r="I5897" s="25" t="str">
        <f t="shared" si="752"/>
        <v>11</v>
      </c>
      <c r="J5897" s="25" t="str">
        <f t="shared" si="753"/>
        <v>2018</v>
      </c>
      <c r="K5897" s="25" t="str">
        <f t="shared" si="754"/>
        <v>2</v>
      </c>
      <c r="L5897" s="25" t="str">
        <f t="shared" si="755"/>
        <v>301503</v>
      </c>
      <c r="M5897" s="25" t="str">
        <f t="shared" si="756"/>
        <v>CIPUTAT 1</v>
      </c>
    </row>
    <row r="5898" spans="2:13" x14ac:dyDescent="0.25">
      <c r="B5898" s="56">
        <v>43418</v>
      </c>
      <c r="C5898" s="4" t="s">
        <v>3221</v>
      </c>
      <c r="D5898" s="5">
        <v>1260000</v>
      </c>
      <c r="E5898" s="5">
        <v>0</v>
      </c>
      <c r="F5898" s="5">
        <f t="shared" si="750"/>
        <v>2945815900</v>
      </c>
      <c r="H5898" s="25" t="str">
        <f t="shared" si="751"/>
        <v>13</v>
      </c>
      <c r="I5898" s="25" t="str">
        <f t="shared" si="752"/>
        <v>11</v>
      </c>
      <c r="J5898" s="25" t="str">
        <f t="shared" si="753"/>
        <v>2018</v>
      </c>
      <c r="K5898" s="25" t="str">
        <f t="shared" si="754"/>
        <v>2</v>
      </c>
      <c r="L5898" s="25" t="str">
        <f t="shared" si="755"/>
        <v>301505</v>
      </c>
      <c r="M5898" s="25" t="str">
        <f t="shared" si="756"/>
        <v>FATMAWATI 2</v>
      </c>
    </row>
    <row r="5899" spans="2:13" x14ac:dyDescent="0.25">
      <c r="B5899" s="56">
        <v>43418</v>
      </c>
      <c r="C5899" s="4" t="s">
        <v>3222</v>
      </c>
      <c r="D5899" s="5">
        <v>215000</v>
      </c>
      <c r="E5899" s="5">
        <v>0</v>
      </c>
      <c r="F5899" s="5">
        <f t="shared" si="750"/>
        <v>2946030900</v>
      </c>
      <c r="H5899" s="25" t="str">
        <f t="shared" si="751"/>
        <v>13</v>
      </c>
      <c r="I5899" s="25" t="str">
        <f t="shared" si="752"/>
        <v>11</v>
      </c>
      <c r="J5899" s="25" t="str">
        <f t="shared" si="753"/>
        <v>2018</v>
      </c>
      <c r="K5899" s="25" t="str">
        <f t="shared" si="754"/>
        <v>2</v>
      </c>
      <c r="L5899" s="25" t="str">
        <f t="shared" si="755"/>
        <v>301515</v>
      </c>
      <c r="M5899" s="25" t="str">
        <f t="shared" si="756"/>
        <v>DUKUH 1</v>
      </c>
    </row>
    <row r="5900" spans="2:13" x14ac:dyDescent="0.25">
      <c r="B5900" s="56">
        <v>43418</v>
      </c>
      <c r="C5900" s="4" t="s">
        <v>3222</v>
      </c>
      <c r="D5900" s="5">
        <v>1927500</v>
      </c>
      <c r="E5900" s="5">
        <v>0</v>
      </c>
      <c r="F5900" s="5">
        <f t="shared" si="750"/>
        <v>2947958400</v>
      </c>
      <c r="H5900" s="25" t="str">
        <f t="shared" si="751"/>
        <v>13</v>
      </c>
      <c r="I5900" s="25" t="str">
        <f t="shared" si="752"/>
        <v>11</v>
      </c>
      <c r="J5900" s="25" t="str">
        <f t="shared" si="753"/>
        <v>2018</v>
      </c>
      <c r="K5900" s="25" t="str">
        <f t="shared" si="754"/>
        <v>2</v>
      </c>
      <c r="L5900" s="25" t="str">
        <f t="shared" si="755"/>
        <v>301515</v>
      </c>
      <c r="M5900" s="25" t="str">
        <f t="shared" si="756"/>
        <v>DUKUH 1</v>
      </c>
    </row>
    <row r="5901" spans="2:13" x14ac:dyDescent="0.25">
      <c r="B5901" s="56">
        <v>43418</v>
      </c>
      <c r="C5901" s="4" t="s">
        <v>3212</v>
      </c>
      <c r="D5901" s="5">
        <v>90000</v>
      </c>
      <c r="E5901" s="5">
        <v>0</v>
      </c>
      <c r="F5901" s="5">
        <f t="shared" si="750"/>
        <v>2948048400</v>
      </c>
      <c r="H5901" s="25" t="str">
        <f t="shared" si="751"/>
        <v>13</v>
      </c>
      <c r="I5901" s="25" t="str">
        <f t="shared" si="752"/>
        <v>11</v>
      </c>
      <c r="J5901" s="25" t="str">
        <f t="shared" si="753"/>
        <v>2018</v>
      </c>
      <c r="K5901" s="25" t="str">
        <f t="shared" si="754"/>
        <v>2</v>
      </c>
      <c r="L5901" s="25" t="str">
        <f t="shared" si="755"/>
        <v>301507</v>
      </c>
      <c r="M5901" s="25" t="str">
        <f t="shared" si="756"/>
        <v>AMPERA 2</v>
      </c>
    </row>
    <row r="5902" spans="2:13" x14ac:dyDescent="0.25">
      <c r="B5902" s="56">
        <v>43418</v>
      </c>
      <c r="C5902" s="4" t="s">
        <v>3215</v>
      </c>
      <c r="D5902" s="5">
        <v>172000</v>
      </c>
      <c r="E5902" s="5">
        <v>0</v>
      </c>
      <c r="F5902" s="5">
        <f t="shared" si="750"/>
        <v>2948220400</v>
      </c>
      <c r="H5902" s="25" t="str">
        <f t="shared" si="751"/>
        <v>13</v>
      </c>
      <c r="I5902" s="25" t="str">
        <f t="shared" si="752"/>
        <v>11</v>
      </c>
      <c r="J5902" s="25" t="str">
        <f t="shared" si="753"/>
        <v>2018</v>
      </c>
      <c r="K5902" s="25" t="str">
        <f t="shared" si="754"/>
        <v>2</v>
      </c>
      <c r="L5902" s="25" t="str">
        <f t="shared" si="755"/>
        <v>301516</v>
      </c>
      <c r="M5902" s="25" t="str">
        <f t="shared" si="756"/>
        <v>DUKUH 3</v>
      </c>
    </row>
    <row r="5903" spans="2:13" x14ac:dyDescent="0.25">
      <c r="B5903" s="56">
        <v>43418</v>
      </c>
      <c r="C5903" s="4" t="s">
        <v>3219</v>
      </c>
      <c r="D5903" s="5">
        <v>142500</v>
      </c>
      <c r="E5903" s="5">
        <v>0</v>
      </c>
      <c r="F5903" s="5">
        <f t="shared" si="750"/>
        <v>2948362900</v>
      </c>
      <c r="H5903" s="25" t="str">
        <f t="shared" si="751"/>
        <v>13</v>
      </c>
      <c r="I5903" s="25" t="str">
        <f t="shared" si="752"/>
        <v>11</v>
      </c>
      <c r="J5903" s="25" t="str">
        <f t="shared" si="753"/>
        <v>2018</v>
      </c>
      <c r="K5903" s="25" t="str">
        <f t="shared" si="754"/>
        <v>2</v>
      </c>
      <c r="L5903" s="25" t="str">
        <f t="shared" si="755"/>
        <v>301514</v>
      </c>
      <c r="M5903" s="25" t="str">
        <f t="shared" si="756"/>
        <v>PS REBO</v>
      </c>
    </row>
    <row r="5904" spans="2:13" x14ac:dyDescent="0.25">
      <c r="B5904" s="56">
        <v>43418</v>
      </c>
      <c r="C5904" s="4" t="s">
        <v>3216</v>
      </c>
      <c r="D5904" s="5">
        <v>2925000</v>
      </c>
      <c r="E5904" s="5">
        <v>0</v>
      </c>
      <c r="F5904" s="5">
        <f t="shared" si="750"/>
        <v>2951287900</v>
      </c>
      <c r="H5904" s="25" t="str">
        <f t="shared" si="751"/>
        <v>13</v>
      </c>
      <c r="I5904" s="25" t="str">
        <f t="shared" si="752"/>
        <v>11</v>
      </c>
      <c r="J5904" s="25" t="str">
        <f t="shared" si="753"/>
        <v>2018</v>
      </c>
      <c r="K5904" s="25" t="str">
        <f t="shared" si="754"/>
        <v>2</v>
      </c>
      <c r="L5904" s="25" t="str">
        <f t="shared" si="755"/>
        <v>301509</v>
      </c>
      <c r="M5904" s="25" t="str">
        <f t="shared" si="756"/>
        <v>LT AGUNG 2</v>
      </c>
    </row>
    <row r="5905" spans="2:13" x14ac:dyDescent="0.25">
      <c r="B5905" s="56">
        <v>43418</v>
      </c>
      <c r="C5905" s="4" t="s">
        <v>3213</v>
      </c>
      <c r="D5905" s="5">
        <v>225000</v>
      </c>
      <c r="E5905" s="5">
        <v>0</v>
      </c>
      <c r="F5905" s="5">
        <f t="shared" si="750"/>
        <v>2951512900</v>
      </c>
      <c r="H5905" s="25" t="str">
        <f t="shared" si="751"/>
        <v>13</v>
      </c>
      <c r="I5905" s="25" t="str">
        <f t="shared" si="752"/>
        <v>11</v>
      </c>
      <c r="J5905" s="25" t="str">
        <f t="shared" si="753"/>
        <v>2018</v>
      </c>
      <c r="K5905" s="25" t="str">
        <f t="shared" si="754"/>
        <v>2</v>
      </c>
      <c r="L5905" s="25" t="str">
        <f t="shared" si="755"/>
        <v>301510</v>
      </c>
      <c r="M5905" s="25" t="str">
        <f t="shared" si="756"/>
        <v>LT AGUNG 1</v>
      </c>
    </row>
    <row r="5906" spans="2:13" x14ac:dyDescent="0.25">
      <c r="B5906" s="56">
        <v>43418</v>
      </c>
      <c r="C5906" s="57" t="s">
        <v>3165</v>
      </c>
      <c r="D5906" s="58">
        <v>240000</v>
      </c>
      <c r="E5906" s="58">
        <v>0</v>
      </c>
      <c r="F5906" s="5">
        <f t="shared" si="750"/>
        <v>2951752900</v>
      </c>
      <c r="H5906" s="25" t="str">
        <f t="shared" ref="H5906:H5944" si="757">MID(C5906,81,2)</f>
        <v>13</v>
      </c>
      <c r="I5906" s="25" t="str">
        <f t="shared" ref="I5906:I5944" si="758">MID(C5906,83,2)</f>
        <v>11</v>
      </c>
      <c r="J5906" s="25" t="str">
        <f t="shared" ref="J5906:J5944" si="759">MID(C5906,85,4)</f>
        <v>2018</v>
      </c>
      <c r="K5906" s="25" t="str">
        <f t="shared" ref="K5906:K5944" si="760">MID(C5906,90,1)</f>
        <v>3</v>
      </c>
      <c r="L5906" s="25" t="str">
        <f t="shared" ref="L5906:L5944" si="761">MID(C5906,92,6)</f>
        <v>301507</v>
      </c>
      <c r="M5906" s="25" t="str">
        <f t="shared" ref="M5906:M5944" si="762">MID(C5906,99,15)</f>
        <v>AMPERA 2</v>
      </c>
    </row>
    <row r="5907" spans="2:13" x14ac:dyDescent="0.25">
      <c r="B5907" s="56">
        <v>43418</v>
      </c>
      <c r="C5907" s="57" t="s">
        <v>3166</v>
      </c>
      <c r="D5907" s="58">
        <v>30000</v>
      </c>
      <c r="E5907" s="58">
        <v>0</v>
      </c>
      <c r="F5907" s="5">
        <f t="shared" ref="F5907:F5970" si="763">F5906+D5907-E5907</f>
        <v>2951782900</v>
      </c>
      <c r="H5907" s="25" t="str">
        <f t="shared" si="757"/>
        <v>13</v>
      </c>
      <c r="I5907" s="25" t="str">
        <f t="shared" si="758"/>
        <v>11</v>
      </c>
      <c r="J5907" s="25" t="str">
        <f t="shared" si="759"/>
        <v>2018</v>
      </c>
      <c r="K5907" s="25" t="str">
        <f t="shared" si="760"/>
        <v>3</v>
      </c>
      <c r="L5907" s="25" t="str">
        <f t="shared" si="761"/>
        <v>301503</v>
      </c>
      <c r="M5907" s="25" t="str">
        <f t="shared" si="762"/>
        <v>CIPUTAT 1</v>
      </c>
    </row>
    <row r="5908" spans="2:13" x14ac:dyDescent="0.25">
      <c r="B5908" s="56">
        <v>43418</v>
      </c>
      <c r="C5908" s="57" t="s">
        <v>3159</v>
      </c>
      <c r="D5908" s="58">
        <v>21500</v>
      </c>
      <c r="E5908" s="58">
        <v>0</v>
      </c>
      <c r="F5908" s="5">
        <f t="shared" si="763"/>
        <v>2951804400</v>
      </c>
      <c r="H5908" s="25" t="str">
        <f t="shared" si="757"/>
        <v>13</v>
      </c>
      <c r="I5908" s="25" t="str">
        <f t="shared" si="758"/>
        <v>11</v>
      </c>
      <c r="J5908" s="25" t="str">
        <f t="shared" si="759"/>
        <v>2018</v>
      </c>
      <c r="K5908" s="25" t="str">
        <f t="shared" si="760"/>
        <v>3</v>
      </c>
      <c r="L5908" s="25" t="str">
        <f t="shared" si="761"/>
        <v>301515</v>
      </c>
      <c r="M5908" s="25" t="str">
        <f t="shared" si="762"/>
        <v>DUKUH 1</v>
      </c>
    </row>
    <row r="5909" spans="2:13" x14ac:dyDescent="0.25">
      <c r="B5909" s="56">
        <v>43418</v>
      </c>
      <c r="C5909" s="57" t="s">
        <v>3160</v>
      </c>
      <c r="D5909" s="58">
        <v>15000</v>
      </c>
      <c r="E5909" s="58">
        <v>0</v>
      </c>
      <c r="F5909" s="5">
        <f t="shared" si="763"/>
        <v>2951819400</v>
      </c>
      <c r="H5909" s="25" t="str">
        <f t="shared" si="757"/>
        <v>13</v>
      </c>
      <c r="I5909" s="25" t="str">
        <f t="shared" si="758"/>
        <v>11</v>
      </c>
      <c r="J5909" s="25" t="str">
        <f t="shared" si="759"/>
        <v>2018</v>
      </c>
      <c r="K5909" s="25" t="str">
        <f t="shared" si="760"/>
        <v>3</v>
      </c>
      <c r="L5909" s="25" t="str">
        <f t="shared" si="761"/>
        <v>301512</v>
      </c>
      <c r="M5909" s="25" t="str">
        <f t="shared" si="762"/>
        <v>GEDONG 1</v>
      </c>
    </row>
    <row r="5910" spans="2:13" x14ac:dyDescent="0.25">
      <c r="B5910" s="56">
        <v>43418</v>
      </c>
      <c r="C5910" s="57" t="s">
        <v>3168</v>
      </c>
      <c r="D5910" s="58">
        <v>240000</v>
      </c>
      <c r="E5910" s="58">
        <v>0</v>
      </c>
      <c r="F5910" s="5">
        <f t="shared" si="763"/>
        <v>2952059400</v>
      </c>
      <c r="H5910" s="25" t="str">
        <f t="shared" si="757"/>
        <v>13</v>
      </c>
      <c r="I5910" s="25" t="str">
        <f t="shared" si="758"/>
        <v>11</v>
      </c>
      <c r="J5910" s="25" t="str">
        <f t="shared" si="759"/>
        <v>2018</v>
      </c>
      <c r="K5910" s="25" t="str">
        <f t="shared" si="760"/>
        <v>3</v>
      </c>
      <c r="L5910" s="25" t="str">
        <f t="shared" si="761"/>
        <v>301510</v>
      </c>
      <c r="M5910" s="25" t="str">
        <f t="shared" si="762"/>
        <v>LT AGUNG 1</v>
      </c>
    </row>
    <row r="5911" spans="2:13" x14ac:dyDescent="0.25">
      <c r="B5911" s="56">
        <v>43418</v>
      </c>
      <c r="C5911" s="57" t="s">
        <v>3172</v>
      </c>
      <c r="D5911" s="58">
        <v>15000</v>
      </c>
      <c r="E5911" s="58">
        <v>0</v>
      </c>
      <c r="F5911" s="5">
        <f t="shared" si="763"/>
        <v>2952074400</v>
      </c>
      <c r="H5911" s="25" t="str">
        <f t="shared" si="757"/>
        <v>13</v>
      </c>
      <c r="I5911" s="25" t="str">
        <f t="shared" si="758"/>
        <v>11</v>
      </c>
      <c r="J5911" s="25" t="str">
        <f t="shared" si="759"/>
        <v>2018</v>
      </c>
      <c r="K5911" s="25" t="str">
        <f t="shared" si="760"/>
        <v>3</v>
      </c>
      <c r="L5911" s="25" t="str">
        <f t="shared" si="761"/>
        <v>301511</v>
      </c>
      <c r="M5911" s="25" t="str">
        <f t="shared" si="762"/>
        <v>GEDONG 2</v>
      </c>
    </row>
    <row r="5912" spans="2:13" x14ac:dyDescent="0.25">
      <c r="B5912" s="56">
        <v>43418</v>
      </c>
      <c r="C5912" s="57" t="s">
        <v>3169</v>
      </c>
      <c r="D5912" s="58">
        <v>225000</v>
      </c>
      <c r="E5912" s="58">
        <v>0</v>
      </c>
      <c r="F5912" s="5">
        <f t="shared" si="763"/>
        <v>2952299400</v>
      </c>
      <c r="H5912" s="25" t="str">
        <f t="shared" si="757"/>
        <v>13</v>
      </c>
      <c r="I5912" s="25" t="str">
        <f t="shared" si="758"/>
        <v>11</v>
      </c>
      <c r="J5912" s="25" t="str">
        <f t="shared" si="759"/>
        <v>2018</v>
      </c>
      <c r="K5912" s="25" t="str">
        <f t="shared" si="760"/>
        <v>3</v>
      </c>
      <c r="L5912" s="25" t="str">
        <f t="shared" si="761"/>
        <v>301505</v>
      </c>
      <c r="M5912" s="25" t="str">
        <f t="shared" si="762"/>
        <v>FATMAWATI 2</v>
      </c>
    </row>
    <row r="5913" spans="2:13" x14ac:dyDescent="0.25">
      <c r="B5913" s="56">
        <v>43418</v>
      </c>
      <c r="C5913" s="57" t="s">
        <v>3160</v>
      </c>
      <c r="D5913" s="58">
        <v>30000</v>
      </c>
      <c r="E5913" s="58">
        <v>0</v>
      </c>
      <c r="F5913" s="5">
        <f t="shared" si="763"/>
        <v>2952329400</v>
      </c>
      <c r="H5913" s="25" t="str">
        <f t="shared" si="757"/>
        <v>13</v>
      </c>
      <c r="I5913" s="25" t="str">
        <f t="shared" si="758"/>
        <v>11</v>
      </c>
      <c r="J5913" s="25" t="str">
        <f t="shared" si="759"/>
        <v>2018</v>
      </c>
      <c r="K5913" s="25" t="str">
        <f t="shared" si="760"/>
        <v>3</v>
      </c>
      <c r="L5913" s="25" t="str">
        <f t="shared" si="761"/>
        <v>301512</v>
      </c>
      <c r="M5913" s="25" t="str">
        <f t="shared" si="762"/>
        <v>GEDONG 1</v>
      </c>
    </row>
    <row r="5914" spans="2:13" x14ac:dyDescent="0.25">
      <c r="B5914" s="56">
        <v>43418</v>
      </c>
      <c r="C5914" s="57" t="s">
        <v>3171</v>
      </c>
      <c r="D5914" s="58">
        <v>86000</v>
      </c>
      <c r="E5914" s="58">
        <v>0</v>
      </c>
      <c r="F5914" s="5">
        <f t="shared" si="763"/>
        <v>2952415400</v>
      </c>
      <c r="H5914" s="25" t="str">
        <f t="shared" si="757"/>
        <v>13</v>
      </c>
      <c r="I5914" s="25" t="str">
        <f t="shared" si="758"/>
        <v>11</v>
      </c>
      <c r="J5914" s="25" t="str">
        <f t="shared" si="759"/>
        <v>2018</v>
      </c>
      <c r="K5914" s="25" t="str">
        <f t="shared" si="760"/>
        <v>3</v>
      </c>
      <c r="L5914" s="25" t="str">
        <f t="shared" si="761"/>
        <v>301516</v>
      </c>
      <c r="M5914" s="25" t="str">
        <f t="shared" si="762"/>
        <v>DUKUH 3</v>
      </c>
    </row>
    <row r="5915" spans="2:13" x14ac:dyDescent="0.25">
      <c r="B5915" s="56">
        <v>43418</v>
      </c>
      <c r="C5915" s="57" t="s">
        <v>3159</v>
      </c>
      <c r="D5915" s="58">
        <v>480000</v>
      </c>
      <c r="E5915" s="58">
        <v>0</v>
      </c>
      <c r="F5915" s="5">
        <f t="shared" si="763"/>
        <v>2952895400</v>
      </c>
      <c r="H5915" s="25" t="str">
        <f t="shared" si="757"/>
        <v>13</v>
      </c>
      <c r="I5915" s="25" t="str">
        <f t="shared" si="758"/>
        <v>11</v>
      </c>
      <c r="J5915" s="25" t="str">
        <f t="shared" si="759"/>
        <v>2018</v>
      </c>
      <c r="K5915" s="25" t="str">
        <f t="shared" si="760"/>
        <v>3</v>
      </c>
      <c r="L5915" s="25" t="str">
        <f t="shared" si="761"/>
        <v>301515</v>
      </c>
      <c r="M5915" s="25" t="str">
        <f t="shared" si="762"/>
        <v>DUKUH 1</v>
      </c>
    </row>
    <row r="5916" spans="2:13" x14ac:dyDescent="0.25">
      <c r="B5916" s="56">
        <v>43418</v>
      </c>
      <c r="C5916" s="57" t="s">
        <v>3173</v>
      </c>
      <c r="D5916" s="58">
        <v>15000</v>
      </c>
      <c r="E5916" s="58">
        <v>0</v>
      </c>
      <c r="F5916" s="5">
        <f t="shared" si="763"/>
        <v>2952910400</v>
      </c>
      <c r="H5916" s="25" t="str">
        <f t="shared" si="757"/>
        <v>13</v>
      </c>
      <c r="I5916" s="25" t="str">
        <f t="shared" si="758"/>
        <v>11</v>
      </c>
      <c r="J5916" s="25" t="str">
        <f t="shared" si="759"/>
        <v>2018</v>
      </c>
      <c r="K5916" s="25" t="str">
        <f t="shared" si="760"/>
        <v>3</v>
      </c>
      <c r="L5916" s="25" t="str">
        <f t="shared" si="761"/>
        <v>301513</v>
      </c>
      <c r="M5916" s="25" t="str">
        <f t="shared" si="762"/>
        <v>KP RAMBUTAN</v>
      </c>
    </row>
    <row r="5917" spans="2:13" x14ac:dyDescent="0.25">
      <c r="B5917" s="56">
        <v>43418</v>
      </c>
      <c r="C5917" s="57" t="s">
        <v>3162</v>
      </c>
      <c r="D5917" s="58">
        <v>360000</v>
      </c>
      <c r="E5917" s="58">
        <v>0</v>
      </c>
      <c r="F5917" s="5">
        <f t="shared" si="763"/>
        <v>2953270400</v>
      </c>
      <c r="H5917" s="25" t="str">
        <f t="shared" si="757"/>
        <v>13</v>
      </c>
      <c r="I5917" s="25" t="str">
        <f t="shared" si="758"/>
        <v>11</v>
      </c>
      <c r="J5917" s="25" t="str">
        <f t="shared" si="759"/>
        <v>2018</v>
      </c>
      <c r="K5917" s="25" t="str">
        <f t="shared" si="760"/>
        <v>3</v>
      </c>
      <c r="L5917" s="25" t="str">
        <f t="shared" si="761"/>
        <v>301509</v>
      </c>
      <c r="M5917" s="25" t="str">
        <f t="shared" si="762"/>
        <v>LT AGUNG 2</v>
      </c>
    </row>
    <row r="5918" spans="2:13" x14ac:dyDescent="0.25">
      <c r="B5918" s="56">
        <v>43418</v>
      </c>
      <c r="C5918" s="57" t="s">
        <v>3164</v>
      </c>
      <c r="D5918" s="58">
        <v>405000</v>
      </c>
      <c r="E5918" s="58">
        <v>0</v>
      </c>
      <c r="F5918" s="5">
        <f t="shared" si="763"/>
        <v>2953675400</v>
      </c>
      <c r="H5918" s="25" t="str">
        <f t="shared" si="757"/>
        <v>13</v>
      </c>
      <c r="I5918" s="25" t="str">
        <f t="shared" si="758"/>
        <v>11</v>
      </c>
      <c r="J5918" s="25" t="str">
        <f t="shared" si="759"/>
        <v>2018</v>
      </c>
      <c r="K5918" s="25" t="str">
        <f t="shared" si="760"/>
        <v>3</v>
      </c>
      <c r="L5918" s="25" t="str">
        <f t="shared" si="761"/>
        <v>301514</v>
      </c>
      <c r="M5918" s="25" t="str">
        <f t="shared" si="762"/>
        <v>PS REBO</v>
      </c>
    </row>
    <row r="5919" spans="2:13" x14ac:dyDescent="0.25">
      <c r="B5919" s="56">
        <v>43418</v>
      </c>
      <c r="C5919" s="57" t="s">
        <v>3171</v>
      </c>
      <c r="D5919" s="58">
        <v>405000</v>
      </c>
      <c r="E5919" s="58">
        <v>0</v>
      </c>
      <c r="F5919" s="5">
        <f t="shared" si="763"/>
        <v>2954080400</v>
      </c>
      <c r="H5919" s="25" t="str">
        <f t="shared" si="757"/>
        <v>13</v>
      </c>
      <c r="I5919" s="25" t="str">
        <f t="shared" si="758"/>
        <v>11</v>
      </c>
      <c r="J5919" s="25" t="str">
        <f t="shared" si="759"/>
        <v>2018</v>
      </c>
      <c r="K5919" s="25" t="str">
        <f t="shared" si="760"/>
        <v>3</v>
      </c>
      <c r="L5919" s="25" t="str">
        <f t="shared" si="761"/>
        <v>301516</v>
      </c>
      <c r="M5919" s="25" t="str">
        <f t="shared" si="762"/>
        <v>DUKUH 3</v>
      </c>
    </row>
    <row r="5920" spans="2:13" x14ac:dyDescent="0.25">
      <c r="B5920" s="56">
        <v>43418</v>
      </c>
      <c r="C5920" s="57" t="s">
        <v>3172</v>
      </c>
      <c r="D5920" s="58">
        <v>90000</v>
      </c>
      <c r="E5920" s="58">
        <v>0</v>
      </c>
      <c r="F5920" s="5">
        <f t="shared" si="763"/>
        <v>2954170400</v>
      </c>
      <c r="H5920" s="25" t="str">
        <f t="shared" si="757"/>
        <v>13</v>
      </c>
      <c r="I5920" s="25" t="str">
        <f t="shared" si="758"/>
        <v>11</v>
      </c>
      <c r="J5920" s="25" t="str">
        <f t="shared" si="759"/>
        <v>2018</v>
      </c>
      <c r="K5920" s="25" t="str">
        <f t="shared" si="760"/>
        <v>3</v>
      </c>
      <c r="L5920" s="25" t="str">
        <f t="shared" si="761"/>
        <v>301511</v>
      </c>
      <c r="M5920" s="25" t="str">
        <f t="shared" si="762"/>
        <v>GEDONG 2</v>
      </c>
    </row>
    <row r="5921" spans="2:13" x14ac:dyDescent="0.25">
      <c r="B5921" s="56">
        <v>43418</v>
      </c>
      <c r="C5921" s="57" t="s">
        <v>3168</v>
      </c>
      <c r="D5921" s="58">
        <v>45000</v>
      </c>
      <c r="E5921" s="58">
        <v>0</v>
      </c>
      <c r="F5921" s="5">
        <f t="shared" si="763"/>
        <v>2954215400</v>
      </c>
      <c r="H5921" s="25" t="str">
        <f t="shared" si="757"/>
        <v>13</v>
      </c>
      <c r="I5921" s="25" t="str">
        <f t="shared" si="758"/>
        <v>11</v>
      </c>
      <c r="J5921" s="25" t="str">
        <f t="shared" si="759"/>
        <v>2018</v>
      </c>
      <c r="K5921" s="25" t="str">
        <f t="shared" si="760"/>
        <v>3</v>
      </c>
      <c r="L5921" s="25" t="str">
        <f t="shared" si="761"/>
        <v>301510</v>
      </c>
      <c r="M5921" s="25" t="str">
        <f t="shared" si="762"/>
        <v>LT AGUNG 1</v>
      </c>
    </row>
    <row r="5922" spans="2:13" x14ac:dyDescent="0.25">
      <c r="B5922" s="56">
        <v>43418</v>
      </c>
      <c r="C5922" s="57" t="s">
        <v>3165</v>
      </c>
      <c r="D5922" s="58">
        <v>45000</v>
      </c>
      <c r="E5922" s="58">
        <v>0</v>
      </c>
      <c r="F5922" s="5">
        <f t="shared" si="763"/>
        <v>2954260400</v>
      </c>
      <c r="H5922" s="25" t="str">
        <f t="shared" si="757"/>
        <v>13</v>
      </c>
      <c r="I5922" s="25" t="str">
        <f t="shared" si="758"/>
        <v>11</v>
      </c>
      <c r="J5922" s="25" t="str">
        <f t="shared" si="759"/>
        <v>2018</v>
      </c>
      <c r="K5922" s="25" t="str">
        <f t="shared" si="760"/>
        <v>3</v>
      </c>
      <c r="L5922" s="25" t="str">
        <f t="shared" si="761"/>
        <v>301507</v>
      </c>
      <c r="M5922" s="25" t="str">
        <f t="shared" si="762"/>
        <v>AMPERA 2</v>
      </c>
    </row>
    <row r="5923" spans="2:13" x14ac:dyDescent="0.25">
      <c r="B5923" s="56">
        <v>43418</v>
      </c>
      <c r="C5923" s="57" t="s">
        <v>3164</v>
      </c>
      <c r="D5923" s="58">
        <v>45000</v>
      </c>
      <c r="E5923" s="58">
        <v>0</v>
      </c>
      <c r="F5923" s="5">
        <f t="shared" si="763"/>
        <v>2954305400</v>
      </c>
      <c r="H5923" s="25" t="str">
        <f t="shared" si="757"/>
        <v>13</v>
      </c>
      <c r="I5923" s="25" t="str">
        <f t="shared" si="758"/>
        <v>11</v>
      </c>
      <c r="J5923" s="25" t="str">
        <f t="shared" si="759"/>
        <v>2018</v>
      </c>
      <c r="K5923" s="25" t="str">
        <f t="shared" si="760"/>
        <v>3</v>
      </c>
      <c r="L5923" s="25" t="str">
        <f t="shared" si="761"/>
        <v>301514</v>
      </c>
      <c r="M5923" s="25" t="str">
        <f t="shared" si="762"/>
        <v>PS REBO</v>
      </c>
    </row>
    <row r="5924" spans="2:13" x14ac:dyDescent="0.25">
      <c r="B5924" s="56">
        <v>43418</v>
      </c>
      <c r="C5924" s="57" t="s">
        <v>3173</v>
      </c>
      <c r="D5924" s="58">
        <v>105000</v>
      </c>
      <c r="E5924" s="58">
        <v>0</v>
      </c>
      <c r="F5924" s="5">
        <f t="shared" si="763"/>
        <v>2954410400</v>
      </c>
      <c r="H5924" s="25" t="str">
        <f t="shared" si="757"/>
        <v>13</v>
      </c>
      <c r="I5924" s="25" t="str">
        <f t="shared" si="758"/>
        <v>11</v>
      </c>
      <c r="J5924" s="25" t="str">
        <f t="shared" si="759"/>
        <v>2018</v>
      </c>
      <c r="K5924" s="25" t="str">
        <f t="shared" si="760"/>
        <v>3</v>
      </c>
      <c r="L5924" s="25" t="str">
        <f t="shared" si="761"/>
        <v>301513</v>
      </c>
      <c r="M5924" s="25" t="str">
        <f t="shared" si="762"/>
        <v>KP RAMBUTAN</v>
      </c>
    </row>
    <row r="5925" spans="2:13" x14ac:dyDescent="0.25">
      <c r="B5925" s="56">
        <v>43418</v>
      </c>
      <c r="C5925" s="57" t="s">
        <v>3166</v>
      </c>
      <c r="D5925" s="58">
        <v>195000</v>
      </c>
      <c r="E5925" s="58">
        <v>0</v>
      </c>
      <c r="F5925" s="5">
        <f t="shared" si="763"/>
        <v>2954605400</v>
      </c>
      <c r="H5925" s="25" t="str">
        <f t="shared" si="757"/>
        <v>13</v>
      </c>
      <c r="I5925" s="25" t="str">
        <f t="shared" si="758"/>
        <v>11</v>
      </c>
      <c r="J5925" s="25" t="str">
        <f t="shared" si="759"/>
        <v>2018</v>
      </c>
      <c r="K5925" s="25" t="str">
        <f t="shared" si="760"/>
        <v>3</v>
      </c>
      <c r="L5925" s="25" t="str">
        <f t="shared" si="761"/>
        <v>301503</v>
      </c>
      <c r="M5925" s="25" t="str">
        <f t="shared" si="762"/>
        <v>CIPUTAT 1</v>
      </c>
    </row>
    <row r="5926" spans="2:13" x14ac:dyDescent="0.25">
      <c r="B5926" s="56">
        <v>43418</v>
      </c>
      <c r="C5926" s="57" t="s">
        <v>3225</v>
      </c>
      <c r="D5926" s="58">
        <v>607500</v>
      </c>
      <c r="E5926" s="58">
        <v>0</v>
      </c>
      <c r="F5926" s="5">
        <f t="shared" si="763"/>
        <v>2955212900</v>
      </c>
      <c r="H5926" s="25" t="str">
        <f t="shared" si="757"/>
        <v>14</v>
      </c>
      <c r="I5926" s="25" t="str">
        <f t="shared" si="758"/>
        <v>11</v>
      </c>
      <c r="J5926" s="25" t="str">
        <f t="shared" si="759"/>
        <v>2018</v>
      </c>
      <c r="K5926" s="25" t="str">
        <f t="shared" si="760"/>
        <v>3</v>
      </c>
      <c r="L5926" s="25" t="str">
        <f t="shared" si="761"/>
        <v>301514</v>
      </c>
      <c r="M5926" s="25" t="str">
        <f t="shared" si="762"/>
        <v>PS REBO</v>
      </c>
    </row>
    <row r="5927" spans="2:13" x14ac:dyDescent="0.25">
      <c r="B5927" s="56">
        <v>43418</v>
      </c>
      <c r="C5927" s="57" t="s">
        <v>3226</v>
      </c>
      <c r="D5927" s="58">
        <v>135000</v>
      </c>
      <c r="E5927" s="58">
        <v>0</v>
      </c>
      <c r="F5927" s="5">
        <f t="shared" si="763"/>
        <v>2955347900</v>
      </c>
      <c r="H5927" s="25" t="str">
        <f t="shared" si="757"/>
        <v>14</v>
      </c>
      <c r="I5927" s="25" t="str">
        <f t="shared" si="758"/>
        <v>11</v>
      </c>
      <c r="J5927" s="25" t="str">
        <f t="shared" si="759"/>
        <v>2018</v>
      </c>
      <c r="K5927" s="25" t="str">
        <f t="shared" si="760"/>
        <v>3</v>
      </c>
      <c r="L5927" s="25" t="str">
        <f t="shared" si="761"/>
        <v>301507</v>
      </c>
      <c r="M5927" s="25" t="str">
        <f t="shared" si="762"/>
        <v>AMPERA 2</v>
      </c>
    </row>
    <row r="5928" spans="2:13" x14ac:dyDescent="0.25">
      <c r="B5928" s="56">
        <v>43418</v>
      </c>
      <c r="C5928" s="57" t="s">
        <v>3227</v>
      </c>
      <c r="D5928" s="58">
        <v>15000</v>
      </c>
      <c r="E5928" s="58">
        <v>0</v>
      </c>
      <c r="F5928" s="5">
        <f t="shared" si="763"/>
        <v>2955362900</v>
      </c>
      <c r="H5928" s="25" t="str">
        <f t="shared" si="757"/>
        <v>14</v>
      </c>
      <c r="I5928" s="25" t="str">
        <f t="shared" si="758"/>
        <v>11</v>
      </c>
      <c r="J5928" s="25" t="str">
        <f t="shared" si="759"/>
        <v>2018</v>
      </c>
      <c r="K5928" s="25" t="str">
        <f t="shared" si="760"/>
        <v>3</v>
      </c>
      <c r="L5928" s="25" t="str">
        <f t="shared" si="761"/>
        <v>301509</v>
      </c>
      <c r="M5928" s="25" t="str">
        <f t="shared" si="762"/>
        <v>LT AGUNG 2</v>
      </c>
    </row>
    <row r="5929" spans="2:13" x14ac:dyDescent="0.25">
      <c r="B5929" s="56">
        <v>43418</v>
      </c>
      <c r="C5929" s="57" t="s">
        <v>3225</v>
      </c>
      <c r="D5929" s="58">
        <v>67500</v>
      </c>
      <c r="E5929" s="58">
        <v>0</v>
      </c>
      <c r="F5929" s="5">
        <f t="shared" si="763"/>
        <v>2955430400</v>
      </c>
      <c r="H5929" s="25" t="str">
        <f t="shared" si="757"/>
        <v>14</v>
      </c>
      <c r="I5929" s="25" t="str">
        <f t="shared" si="758"/>
        <v>11</v>
      </c>
      <c r="J5929" s="25" t="str">
        <f t="shared" si="759"/>
        <v>2018</v>
      </c>
      <c r="K5929" s="25" t="str">
        <f t="shared" si="760"/>
        <v>3</v>
      </c>
      <c r="L5929" s="25" t="str">
        <f t="shared" si="761"/>
        <v>301514</v>
      </c>
      <c r="M5929" s="25" t="str">
        <f t="shared" si="762"/>
        <v>PS REBO</v>
      </c>
    </row>
    <row r="5930" spans="2:13" x14ac:dyDescent="0.25">
      <c r="B5930" s="56">
        <v>43418</v>
      </c>
      <c r="C5930" s="57" t="s">
        <v>3228</v>
      </c>
      <c r="D5930" s="58">
        <v>75000</v>
      </c>
      <c r="E5930" s="58">
        <v>0</v>
      </c>
      <c r="F5930" s="5">
        <f t="shared" si="763"/>
        <v>2955505400</v>
      </c>
      <c r="H5930" s="25" t="str">
        <f t="shared" si="757"/>
        <v>14</v>
      </c>
      <c r="I5930" s="25" t="str">
        <f t="shared" si="758"/>
        <v>11</v>
      </c>
      <c r="J5930" s="25" t="str">
        <f t="shared" si="759"/>
        <v>2018</v>
      </c>
      <c r="K5930" s="25" t="str">
        <f t="shared" si="760"/>
        <v>3</v>
      </c>
      <c r="L5930" s="25" t="str">
        <f t="shared" si="761"/>
        <v>301513</v>
      </c>
      <c r="M5930" s="25" t="str">
        <f t="shared" si="762"/>
        <v>KP RAMBUTAN</v>
      </c>
    </row>
    <row r="5931" spans="2:13" x14ac:dyDescent="0.25">
      <c r="B5931" s="56">
        <v>43418</v>
      </c>
      <c r="C5931" s="57" t="s">
        <v>3229</v>
      </c>
      <c r="D5931" s="58">
        <v>255000</v>
      </c>
      <c r="E5931" s="58">
        <v>0</v>
      </c>
      <c r="F5931" s="5">
        <f t="shared" si="763"/>
        <v>2955760400</v>
      </c>
      <c r="H5931" s="25" t="str">
        <f t="shared" si="757"/>
        <v>14</v>
      </c>
      <c r="I5931" s="25" t="str">
        <f t="shared" si="758"/>
        <v>11</v>
      </c>
      <c r="J5931" s="25" t="str">
        <f t="shared" si="759"/>
        <v>2018</v>
      </c>
      <c r="K5931" s="25" t="str">
        <f t="shared" si="760"/>
        <v>3</v>
      </c>
      <c r="L5931" s="25" t="str">
        <f t="shared" si="761"/>
        <v>301511</v>
      </c>
      <c r="M5931" s="25" t="str">
        <f t="shared" si="762"/>
        <v>GEDONG 2</v>
      </c>
    </row>
    <row r="5932" spans="2:13" x14ac:dyDescent="0.25">
      <c r="B5932" s="56">
        <v>43418</v>
      </c>
      <c r="C5932" s="57" t="s">
        <v>3230</v>
      </c>
      <c r="D5932" s="58">
        <v>45000</v>
      </c>
      <c r="E5932" s="58">
        <v>0</v>
      </c>
      <c r="F5932" s="5">
        <f t="shared" si="763"/>
        <v>2955805400</v>
      </c>
      <c r="H5932" s="25" t="str">
        <f t="shared" si="757"/>
        <v>14</v>
      </c>
      <c r="I5932" s="25" t="str">
        <f t="shared" si="758"/>
        <v>11</v>
      </c>
      <c r="J5932" s="25" t="str">
        <f t="shared" si="759"/>
        <v>2018</v>
      </c>
      <c r="K5932" s="25" t="str">
        <f t="shared" si="760"/>
        <v>3</v>
      </c>
      <c r="L5932" s="25" t="str">
        <f t="shared" si="761"/>
        <v>301512</v>
      </c>
      <c r="M5932" s="25" t="str">
        <f t="shared" si="762"/>
        <v>GEDONG 1</v>
      </c>
    </row>
    <row r="5933" spans="2:13" x14ac:dyDescent="0.25">
      <c r="B5933" s="56">
        <v>43418</v>
      </c>
      <c r="C5933" s="57" t="s">
        <v>3231</v>
      </c>
      <c r="D5933" s="58">
        <v>21500</v>
      </c>
      <c r="E5933" s="58">
        <v>0</v>
      </c>
      <c r="F5933" s="5">
        <f t="shared" si="763"/>
        <v>2955826900</v>
      </c>
      <c r="H5933" s="25" t="str">
        <f t="shared" si="757"/>
        <v>14</v>
      </c>
      <c r="I5933" s="25" t="str">
        <f t="shared" si="758"/>
        <v>11</v>
      </c>
      <c r="J5933" s="25" t="str">
        <f t="shared" si="759"/>
        <v>2018</v>
      </c>
      <c r="K5933" s="25" t="str">
        <f t="shared" si="760"/>
        <v>3</v>
      </c>
      <c r="L5933" s="25" t="str">
        <f t="shared" si="761"/>
        <v>301515</v>
      </c>
      <c r="M5933" s="25" t="str">
        <f t="shared" si="762"/>
        <v>DUKUH 1</v>
      </c>
    </row>
    <row r="5934" spans="2:13" x14ac:dyDescent="0.25">
      <c r="B5934" s="56">
        <v>43418</v>
      </c>
      <c r="C5934" s="57" t="s">
        <v>3232</v>
      </c>
      <c r="D5934" s="58">
        <v>150000</v>
      </c>
      <c r="E5934" s="58">
        <v>0</v>
      </c>
      <c r="F5934" s="5">
        <f t="shared" si="763"/>
        <v>2955976900</v>
      </c>
      <c r="H5934" s="25" t="str">
        <f t="shared" si="757"/>
        <v>14</v>
      </c>
      <c r="I5934" s="25" t="str">
        <f t="shared" si="758"/>
        <v>11</v>
      </c>
      <c r="J5934" s="25" t="str">
        <f t="shared" si="759"/>
        <v>2018</v>
      </c>
      <c r="K5934" s="25" t="str">
        <f t="shared" si="760"/>
        <v>3</v>
      </c>
      <c r="L5934" s="25" t="str">
        <f t="shared" si="761"/>
        <v>301516</v>
      </c>
      <c r="M5934" s="25" t="str">
        <f t="shared" si="762"/>
        <v>DUKUH 3</v>
      </c>
    </row>
    <row r="5935" spans="2:13" x14ac:dyDescent="0.25">
      <c r="B5935" s="56">
        <v>43418</v>
      </c>
      <c r="C5935" s="57" t="s">
        <v>3230</v>
      </c>
      <c r="D5935" s="58">
        <v>345000</v>
      </c>
      <c r="E5935" s="58">
        <v>0</v>
      </c>
      <c r="F5935" s="5">
        <f t="shared" si="763"/>
        <v>2956321900</v>
      </c>
      <c r="H5935" s="25" t="str">
        <f t="shared" si="757"/>
        <v>14</v>
      </c>
      <c r="I5935" s="25" t="str">
        <f t="shared" si="758"/>
        <v>11</v>
      </c>
      <c r="J5935" s="25" t="str">
        <f t="shared" si="759"/>
        <v>2018</v>
      </c>
      <c r="K5935" s="25" t="str">
        <f t="shared" si="760"/>
        <v>3</v>
      </c>
      <c r="L5935" s="25" t="str">
        <f t="shared" si="761"/>
        <v>301512</v>
      </c>
      <c r="M5935" s="25" t="str">
        <f t="shared" si="762"/>
        <v>GEDONG 1</v>
      </c>
    </row>
    <row r="5936" spans="2:13" x14ac:dyDescent="0.25">
      <c r="B5936" s="56">
        <v>43418</v>
      </c>
      <c r="C5936" s="57" t="s">
        <v>3233</v>
      </c>
      <c r="D5936" s="58">
        <v>187500</v>
      </c>
      <c r="E5936" s="58">
        <v>0</v>
      </c>
      <c r="F5936" s="5">
        <f t="shared" si="763"/>
        <v>2956509400</v>
      </c>
      <c r="H5936" s="25" t="str">
        <f t="shared" si="757"/>
        <v>14</v>
      </c>
      <c r="I5936" s="25" t="str">
        <f t="shared" si="758"/>
        <v>11</v>
      </c>
      <c r="J5936" s="25" t="str">
        <f t="shared" si="759"/>
        <v>2018</v>
      </c>
      <c r="K5936" s="25" t="str">
        <f t="shared" si="760"/>
        <v>3</v>
      </c>
      <c r="L5936" s="25" t="str">
        <f t="shared" si="761"/>
        <v>301503</v>
      </c>
      <c r="M5936" s="25" t="str">
        <f t="shared" si="762"/>
        <v>CIPUTAT 1</v>
      </c>
    </row>
    <row r="5937" spans="2:13" x14ac:dyDescent="0.25">
      <c r="B5937" s="56">
        <v>43418</v>
      </c>
      <c r="C5937" s="57" t="s">
        <v>3229</v>
      </c>
      <c r="D5937" s="58">
        <v>15000</v>
      </c>
      <c r="E5937" s="58">
        <v>0</v>
      </c>
      <c r="F5937" s="5">
        <f t="shared" si="763"/>
        <v>2956524400</v>
      </c>
      <c r="H5937" s="25" t="str">
        <f t="shared" si="757"/>
        <v>14</v>
      </c>
      <c r="I5937" s="25" t="str">
        <f t="shared" si="758"/>
        <v>11</v>
      </c>
      <c r="J5937" s="25" t="str">
        <f t="shared" si="759"/>
        <v>2018</v>
      </c>
      <c r="K5937" s="25" t="str">
        <f t="shared" si="760"/>
        <v>3</v>
      </c>
      <c r="L5937" s="25" t="str">
        <f t="shared" si="761"/>
        <v>301511</v>
      </c>
      <c r="M5937" s="25" t="str">
        <f t="shared" si="762"/>
        <v>GEDONG 2</v>
      </c>
    </row>
    <row r="5938" spans="2:13" x14ac:dyDescent="0.25">
      <c r="B5938" s="56">
        <v>43418</v>
      </c>
      <c r="C5938" s="57" t="s">
        <v>3226</v>
      </c>
      <c r="D5938" s="58">
        <v>15000</v>
      </c>
      <c r="E5938" s="58">
        <v>0</v>
      </c>
      <c r="F5938" s="5">
        <f t="shared" si="763"/>
        <v>2956539400</v>
      </c>
      <c r="H5938" s="25" t="str">
        <f t="shared" si="757"/>
        <v>14</v>
      </c>
      <c r="I5938" s="25" t="str">
        <f t="shared" si="758"/>
        <v>11</v>
      </c>
      <c r="J5938" s="25" t="str">
        <f t="shared" si="759"/>
        <v>2018</v>
      </c>
      <c r="K5938" s="25" t="str">
        <f t="shared" si="760"/>
        <v>3</v>
      </c>
      <c r="L5938" s="25" t="str">
        <f t="shared" si="761"/>
        <v>301507</v>
      </c>
      <c r="M5938" s="25" t="str">
        <f t="shared" si="762"/>
        <v>AMPERA 2</v>
      </c>
    </row>
    <row r="5939" spans="2:13" x14ac:dyDescent="0.25">
      <c r="B5939" s="56">
        <v>43418</v>
      </c>
      <c r="C5939" s="57" t="s">
        <v>3232</v>
      </c>
      <c r="D5939" s="58">
        <v>64500</v>
      </c>
      <c r="E5939" s="58">
        <v>0</v>
      </c>
      <c r="F5939" s="5">
        <f t="shared" si="763"/>
        <v>2956603900</v>
      </c>
      <c r="H5939" s="25" t="str">
        <f t="shared" si="757"/>
        <v>14</v>
      </c>
      <c r="I5939" s="25" t="str">
        <f t="shared" si="758"/>
        <v>11</v>
      </c>
      <c r="J5939" s="25" t="str">
        <f t="shared" si="759"/>
        <v>2018</v>
      </c>
      <c r="K5939" s="25" t="str">
        <f t="shared" si="760"/>
        <v>3</v>
      </c>
      <c r="L5939" s="25" t="str">
        <f t="shared" si="761"/>
        <v>301516</v>
      </c>
      <c r="M5939" s="25" t="str">
        <f t="shared" si="762"/>
        <v>DUKUH 3</v>
      </c>
    </row>
    <row r="5940" spans="2:13" x14ac:dyDescent="0.25">
      <c r="B5940" s="56">
        <v>43418</v>
      </c>
      <c r="C5940" s="57" t="s">
        <v>3231</v>
      </c>
      <c r="D5940" s="58">
        <v>75000</v>
      </c>
      <c r="E5940" s="58">
        <v>0</v>
      </c>
      <c r="F5940" s="5">
        <f t="shared" si="763"/>
        <v>2956678900</v>
      </c>
      <c r="H5940" s="25" t="str">
        <f t="shared" si="757"/>
        <v>14</v>
      </c>
      <c r="I5940" s="25" t="str">
        <f t="shared" si="758"/>
        <v>11</v>
      </c>
      <c r="J5940" s="25" t="str">
        <f t="shared" si="759"/>
        <v>2018</v>
      </c>
      <c r="K5940" s="25" t="str">
        <f t="shared" si="760"/>
        <v>3</v>
      </c>
      <c r="L5940" s="25" t="str">
        <f t="shared" si="761"/>
        <v>301515</v>
      </c>
      <c r="M5940" s="25" t="str">
        <f t="shared" si="762"/>
        <v>DUKUH 1</v>
      </c>
    </row>
    <row r="5941" spans="2:13" x14ac:dyDescent="0.25">
      <c r="B5941" s="56">
        <v>43418</v>
      </c>
      <c r="C5941" s="57" t="s">
        <v>3234</v>
      </c>
      <c r="D5941" s="58">
        <v>15000</v>
      </c>
      <c r="E5941" s="58">
        <v>0</v>
      </c>
      <c r="F5941" s="5">
        <f t="shared" si="763"/>
        <v>2956693900</v>
      </c>
      <c r="H5941" s="25" t="str">
        <f t="shared" si="757"/>
        <v>14</v>
      </c>
      <c r="I5941" s="25" t="str">
        <f t="shared" si="758"/>
        <v>11</v>
      </c>
      <c r="J5941" s="25" t="str">
        <f t="shared" si="759"/>
        <v>2018</v>
      </c>
      <c r="K5941" s="25" t="str">
        <f t="shared" si="760"/>
        <v>3</v>
      </c>
      <c r="L5941" s="25" t="str">
        <f t="shared" si="761"/>
        <v>301510</v>
      </c>
      <c r="M5941" s="25" t="str">
        <f t="shared" si="762"/>
        <v>LT AGUNG 1</v>
      </c>
    </row>
    <row r="5942" spans="2:13" x14ac:dyDescent="0.25">
      <c r="B5942" s="56">
        <v>43418</v>
      </c>
      <c r="C5942" s="57" t="s">
        <v>3235</v>
      </c>
      <c r="D5942" s="58">
        <v>180000</v>
      </c>
      <c r="E5942" s="58">
        <v>0</v>
      </c>
      <c r="F5942" s="5">
        <f t="shared" si="763"/>
        <v>2956873900</v>
      </c>
      <c r="H5942" s="25" t="str">
        <f t="shared" si="757"/>
        <v>14</v>
      </c>
      <c r="I5942" s="25" t="str">
        <f t="shared" si="758"/>
        <v>11</v>
      </c>
      <c r="J5942" s="25" t="str">
        <f t="shared" si="759"/>
        <v>2018</v>
      </c>
      <c r="K5942" s="25" t="str">
        <f t="shared" si="760"/>
        <v>3</v>
      </c>
      <c r="L5942" s="25" t="str">
        <f t="shared" si="761"/>
        <v>301505</v>
      </c>
      <c r="M5942" s="25" t="str">
        <f t="shared" si="762"/>
        <v>FATMAWATI 2</v>
      </c>
    </row>
    <row r="5943" spans="2:13" x14ac:dyDescent="0.25">
      <c r="B5943" s="56">
        <v>43418</v>
      </c>
      <c r="C5943" s="57" t="s">
        <v>3234</v>
      </c>
      <c r="D5943" s="58">
        <v>75000</v>
      </c>
      <c r="E5943" s="58">
        <v>0</v>
      </c>
      <c r="F5943" s="5">
        <f t="shared" si="763"/>
        <v>2956948900</v>
      </c>
      <c r="H5943" s="25" t="str">
        <f t="shared" si="757"/>
        <v>14</v>
      </c>
      <c r="I5943" s="25" t="str">
        <f t="shared" si="758"/>
        <v>11</v>
      </c>
      <c r="J5943" s="25" t="str">
        <f t="shared" si="759"/>
        <v>2018</v>
      </c>
      <c r="K5943" s="25" t="str">
        <f t="shared" si="760"/>
        <v>3</v>
      </c>
      <c r="L5943" s="25" t="str">
        <f t="shared" si="761"/>
        <v>301510</v>
      </c>
      <c r="M5943" s="25" t="str">
        <f t="shared" si="762"/>
        <v>LT AGUNG 1</v>
      </c>
    </row>
    <row r="5944" spans="2:13" x14ac:dyDescent="0.25">
      <c r="B5944" s="56">
        <v>43418</v>
      </c>
      <c r="C5944" s="57" t="s">
        <v>3227</v>
      </c>
      <c r="D5944" s="58">
        <v>195000</v>
      </c>
      <c r="E5944" s="58">
        <v>0</v>
      </c>
      <c r="F5944" s="5">
        <f t="shared" si="763"/>
        <v>2957143900</v>
      </c>
      <c r="H5944" s="25" t="str">
        <f t="shared" si="757"/>
        <v>14</v>
      </c>
      <c r="I5944" s="25" t="str">
        <f t="shared" si="758"/>
        <v>11</v>
      </c>
      <c r="J5944" s="25" t="str">
        <f t="shared" si="759"/>
        <v>2018</v>
      </c>
      <c r="K5944" s="25" t="str">
        <f t="shared" si="760"/>
        <v>3</v>
      </c>
      <c r="L5944" s="25" t="str">
        <f t="shared" si="761"/>
        <v>301509</v>
      </c>
      <c r="M5944" s="25" t="str">
        <f t="shared" si="762"/>
        <v>LT AGUNG 2</v>
      </c>
    </row>
    <row r="5945" spans="2:13" x14ac:dyDescent="0.25">
      <c r="B5945" s="56">
        <v>43420</v>
      </c>
      <c r="C5945" s="57" t="s">
        <v>3236</v>
      </c>
      <c r="D5945" s="58">
        <v>660000</v>
      </c>
      <c r="E5945" s="58">
        <v>0</v>
      </c>
      <c r="F5945" s="5">
        <f t="shared" si="763"/>
        <v>2957803900</v>
      </c>
      <c r="H5945" s="25" t="str">
        <f t="shared" ref="H5945:H5964" si="764">MID(C5945,81,2)</f>
        <v>16</v>
      </c>
      <c r="I5945" s="25" t="str">
        <f t="shared" ref="I5945:I5964" si="765">MID(C5945,83,2)</f>
        <v>11</v>
      </c>
      <c r="J5945" s="25" t="str">
        <f t="shared" ref="J5945:J5964" si="766">MID(C5945,85,4)</f>
        <v>2018</v>
      </c>
      <c r="K5945" s="25" t="str">
        <f t="shared" ref="K5945:K5964" si="767">MID(C5945,90,1)</f>
        <v>1</v>
      </c>
      <c r="L5945" s="25" t="str">
        <f t="shared" ref="L5945:L5964" si="768">MID(C5945,92,6)</f>
        <v>301509</v>
      </c>
      <c r="M5945" s="25" t="str">
        <f t="shared" ref="M5945:M5964" si="769">MID(C5945,99,15)</f>
        <v>LT AGUNG 2</v>
      </c>
    </row>
    <row r="5946" spans="2:13" x14ac:dyDescent="0.25">
      <c r="B5946" s="56">
        <v>43420</v>
      </c>
      <c r="C5946" s="57" t="s">
        <v>3237</v>
      </c>
      <c r="D5946" s="58">
        <v>900000</v>
      </c>
      <c r="E5946" s="58">
        <v>0</v>
      </c>
      <c r="F5946" s="5">
        <f t="shared" si="763"/>
        <v>2958703900</v>
      </c>
      <c r="H5946" s="25" t="str">
        <f t="shared" si="764"/>
        <v>16</v>
      </c>
      <c r="I5946" s="25" t="str">
        <f t="shared" si="765"/>
        <v>11</v>
      </c>
      <c r="J5946" s="25" t="str">
        <f t="shared" si="766"/>
        <v>2018</v>
      </c>
      <c r="K5946" s="25" t="str">
        <f t="shared" si="767"/>
        <v>1</v>
      </c>
      <c r="L5946" s="25" t="str">
        <f t="shared" si="768"/>
        <v>301505</v>
      </c>
      <c r="M5946" s="25" t="str">
        <f t="shared" si="769"/>
        <v>FATMAWATI 2</v>
      </c>
    </row>
    <row r="5947" spans="2:13" x14ac:dyDescent="0.25">
      <c r="B5947" s="56">
        <v>43420</v>
      </c>
      <c r="C5947" s="57" t="s">
        <v>3238</v>
      </c>
      <c r="D5947" s="58">
        <v>1065000</v>
      </c>
      <c r="E5947" s="58">
        <v>0</v>
      </c>
      <c r="F5947" s="5">
        <f t="shared" si="763"/>
        <v>2959768900</v>
      </c>
      <c r="H5947" s="25" t="str">
        <f t="shared" si="764"/>
        <v>16</v>
      </c>
      <c r="I5947" s="25" t="str">
        <f t="shared" si="765"/>
        <v>11</v>
      </c>
      <c r="J5947" s="25" t="str">
        <f t="shared" si="766"/>
        <v>2018</v>
      </c>
      <c r="K5947" s="25" t="str">
        <f t="shared" si="767"/>
        <v>1</v>
      </c>
      <c r="L5947" s="25" t="str">
        <f t="shared" si="768"/>
        <v>301507</v>
      </c>
      <c r="M5947" s="25" t="str">
        <f t="shared" si="769"/>
        <v>AMPERA 2</v>
      </c>
    </row>
    <row r="5948" spans="2:13" x14ac:dyDescent="0.25">
      <c r="B5948" s="56">
        <v>43420</v>
      </c>
      <c r="C5948" s="57" t="s">
        <v>3239</v>
      </c>
      <c r="D5948" s="58">
        <v>750000</v>
      </c>
      <c r="E5948" s="58">
        <v>0</v>
      </c>
      <c r="F5948" s="5">
        <f t="shared" si="763"/>
        <v>2960518900</v>
      </c>
      <c r="H5948" s="25" t="str">
        <f t="shared" si="764"/>
        <v>16</v>
      </c>
      <c r="I5948" s="25" t="str">
        <f t="shared" si="765"/>
        <v>11</v>
      </c>
      <c r="J5948" s="25" t="str">
        <f t="shared" si="766"/>
        <v>2018</v>
      </c>
      <c r="K5948" s="25" t="str">
        <f t="shared" si="767"/>
        <v>1</v>
      </c>
      <c r="L5948" s="25" t="str">
        <f t="shared" si="768"/>
        <v>301503</v>
      </c>
      <c r="M5948" s="25" t="str">
        <f t="shared" si="769"/>
        <v>CIPUTAT 1</v>
      </c>
    </row>
    <row r="5949" spans="2:13" x14ac:dyDescent="0.25">
      <c r="B5949" s="56">
        <v>43420</v>
      </c>
      <c r="C5949" s="57" t="s">
        <v>3237</v>
      </c>
      <c r="D5949" s="58">
        <v>90000</v>
      </c>
      <c r="E5949" s="58">
        <v>0</v>
      </c>
      <c r="F5949" s="5">
        <f t="shared" si="763"/>
        <v>2960608900</v>
      </c>
      <c r="H5949" s="25" t="str">
        <f t="shared" si="764"/>
        <v>16</v>
      </c>
      <c r="I5949" s="25" t="str">
        <f t="shared" si="765"/>
        <v>11</v>
      </c>
      <c r="J5949" s="25" t="str">
        <f t="shared" si="766"/>
        <v>2018</v>
      </c>
      <c r="K5949" s="25" t="str">
        <f t="shared" si="767"/>
        <v>1</v>
      </c>
      <c r="L5949" s="25" t="str">
        <f t="shared" si="768"/>
        <v>301505</v>
      </c>
      <c r="M5949" s="25" t="str">
        <f t="shared" si="769"/>
        <v>FATMAWATI 2</v>
      </c>
    </row>
    <row r="5950" spans="2:13" x14ac:dyDescent="0.25">
      <c r="B5950" s="56">
        <v>43420</v>
      </c>
      <c r="C5950" s="57" t="s">
        <v>3238</v>
      </c>
      <c r="D5950" s="58">
        <v>210000</v>
      </c>
      <c r="E5950" s="58">
        <v>0</v>
      </c>
      <c r="F5950" s="5">
        <f t="shared" si="763"/>
        <v>2960818900</v>
      </c>
      <c r="H5950" s="25" t="str">
        <f t="shared" si="764"/>
        <v>16</v>
      </c>
      <c r="I5950" s="25" t="str">
        <f t="shared" si="765"/>
        <v>11</v>
      </c>
      <c r="J5950" s="25" t="str">
        <f t="shared" si="766"/>
        <v>2018</v>
      </c>
      <c r="K5950" s="25" t="str">
        <f t="shared" si="767"/>
        <v>1</v>
      </c>
      <c r="L5950" s="25" t="str">
        <f t="shared" si="768"/>
        <v>301507</v>
      </c>
      <c r="M5950" s="25" t="str">
        <f t="shared" si="769"/>
        <v>AMPERA 2</v>
      </c>
    </row>
    <row r="5951" spans="2:13" x14ac:dyDescent="0.25">
      <c r="B5951" s="56">
        <v>43420</v>
      </c>
      <c r="C5951" s="57" t="s">
        <v>3239</v>
      </c>
      <c r="D5951" s="58">
        <v>150000</v>
      </c>
      <c r="E5951" s="58">
        <v>0</v>
      </c>
      <c r="F5951" s="5">
        <f t="shared" si="763"/>
        <v>2960968900</v>
      </c>
      <c r="H5951" s="25" t="str">
        <f t="shared" si="764"/>
        <v>16</v>
      </c>
      <c r="I5951" s="25" t="str">
        <f t="shared" si="765"/>
        <v>11</v>
      </c>
      <c r="J5951" s="25" t="str">
        <f t="shared" si="766"/>
        <v>2018</v>
      </c>
      <c r="K5951" s="25" t="str">
        <f t="shared" si="767"/>
        <v>1</v>
      </c>
      <c r="L5951" s="25" t="str">
        <f t="shared" si="768"/>
        <v>301503</v>
      </c>
      <c r="M5951" s="25" t="str">
        <f t="shared" si="769"/>
        <v>CIPUTAT 1</v>
      </c>
    </row>
    <row r="5952" spans="2:13" x14ac:dyDescent="0.25">
      <c r="B5952" s="56">
        <v>43420</v>
      </c>
      <c r="C5952" s="57" t="s">
        <v>3236</v>
      </c>
      <c r="D5952" s="58">
        <v>30000</v>
      </c>
      <c r="E5952" s="58">
        <v>0</v>
      </c>
      <c r="F5952" s="5">
        <f t="shared" si="763"/>
        <v>2960998900</v>
      </c>
      <c r="H5952" s="25" t="str">
        <f t="shared" si="764"/>
        <v>16</v>
      </c>
      <c r="I5952" s="25" t="str">
        <f t="shared" si="765"/>
        <v>11</v>
      </c>
      <c r="J5952" s="25" t="str">
        <f t="shared" si="766"/>
        <v>2018</v>
      </c>
      <c r="K5952" s="25" t="str">
        <f t="shared" si="767"/>
        <v>1</v>
      </c>
      <c r="L5952" s="25" t="str">
        <f t="shared" si="768"/>
        <v>301509</v>
      </c>
      <c r="M5952" s="25" t="str">
        <f t="shared" si="769"/>
        <v>LT AGUNG 2</v>
      </c>
    </row>
    <row r="5953" spans="2:13" x14ac:dyDescent="0.25">
      <c r="B5953" s="56">
        <v>43422</v>
      </c>
      <c r="C5953" s="57" t="s">
        <v>3240</v>
      </c>
      <c r="D5953" s="58">
        <v>60000</v>
      </c>
      <c r="E5953" s="58">
        <v>0</v>
      </c>
      <c r="F5953" s="5">
        <f t="shared" si="763"/>
        <v>2961058900</v>
      </c>
      <c r="H5953" s="25" t="str">
        <f t="shared" si="764"/>
        <v>16</v>
      </c>
      <c r="I5953" s="25" t="str">
        <f t="shared" si="765"/>
        <v>11</v>
      </c>
      <c r="J5953" s="25" t="str">
        <f t="shared" si="766"/>
        <v>2018</v>
      </c>
      <c r="K5953" s="25" t="str">
        <f t="shared" si="767"/>
        <v>3</v>
      </c>
      <c r="L5953" s="25" t="str">
        <f t="shared" si="768"/>
        <v>301503</v>
      </c>
      <c r="M5953" s="25" t="str">
        <f t="shared" si="769"/>
        <v>CIPUTAT 1</v>
      </c>
    </row>
    <row r="5954" spans="2:13" x14ac:dyDescent="0.25">
      <c r="B5954" s="56">
        <v>43422</v>
      </c>
      <c r="C5954" s="57" t="s">
        <v>3240</v>
      </c>
      <c r="D5954" s="58">
        <v>45000</v>
      </c>
      <c r="E5954" s="58">
        <v>0</v>
      </c>
      <c r="F5954" s="5">
        <f t="shared" si="763"/>
        <v>2961103900</v>
      </c>
      <c r="H5954" s="25" t="str">
        <f t="shared" si="764"/>
        <v>16</v>
      </c>
      <c r="I5954" s="25" t="str">
        <f t="shared" si="765"/>
        <v>11</v>
      </c>
      <c r="J5954" s="25" t="str">
        <f t="shared" si="766"/>
        <v>2018</v>
      </c>
      <c r="K5954" s="25" t="str">
        <f t="shared" si="767"/>
        <v>3</v>
      </c>
      <c r="L5954" s="25" t="str">
        <f t="shared" si="768"/>
        <v>301503</v>
      </c>
      <c r="M5954" s="25" t="str">
        <f t="shared" si="769"/>
        <v>CIPUTAT 1</v>
      </c>
    </row>
    <row r="5955" spans="2:13" x14ac:dyDescent="0.25">
      <c r="B5955" s="56">
        <v>43422</v>
      </c>
      <c r="C5955" s="57" t="s">
        <v>3241</v>
      </c>
      <c r="D5955" s="58">
        <v>120000</v>
      </c>
      <c r="E5955" s="58">
        <v>0</v>
      </c>
      <c r="F5955" s="5">
        <f t="shared" si="763"/>
        <v>2961223900</v>
      </c>
      <c r="H5955" s="25" t="str">
        <f t="shared" si="764"/>
        <v>17</v>
      </c>
      <c r="I5955" s="25" t="str">
        <f t="shared" si="765"/>
        <v>11</v>
      </c>
      <c r="J5955" s="25" t="str">
        <f t="shared" si="766"/>
        <v>2018</v>
      </c>
      <c r="K5955" s="25" t="str">
        <f t="shared" si="767"/>
        <v>2</v>
      </c>
      <c r="L5955" s="25" t="str">
        <f t="shared" si="768"/>
        <v>301503</v>
      </c>
      <c r="M5955" s="25" t="str">
        <f t="shared" si="769"/>
        <v>CIPUTAT 1</v>
      </c>
    </row>
    <row r="5956" spans="2:13" x14ac:dyDescent="0.25">
      <c r="B5956" s="56">
        <v>43422</v>
      </c>
      <c r="C5956" s="57" t="s">
        <v>3241</v>
      </c>
      <c r="D5956" s="58">
        <v>210000</v>
      </c>
      <c r="E5956" s="58">
        <v>0</v>
      </c>
      <c r="F5956" s="5">
        <f t="shared" si="763"/>
        <v>2961433900</v>
      </c>
      <c r="H5956" s="25" t="str">
        <f t="shared" si="764"/>
        <v>17</v>
      </c>
      <c r="I5956" s="25" t="str">
        <f t="shared" si="765"/>
        <v>11</v>
      </c>
      <c r="J5956" s="25" t="str">
        <f t="shared" si="766"/>
        <v>2018</v>
      </c>
      <c r="K5956" s="25" t="str">
        <f t="shared" si="767"/>
        <v>2</v>
      </c>
      <c r="L5956" s="25" t="str">
        <f t="shared" si="768"/>
        <v>301503</v>
      </c>
      <c r="M5956" s="25" t="str">
        <f t="shared" si="769"/>
        <v>CIPUTAT 1</v>
      </c>
    </row>
    <row r="5957" spans="2:13" x14ac:dyDescent="0.25">
      <c r="B5957" s="56">
        <v>43422</v>
      </c>
      <c r="C5957" s="57" t="s">
        <v>3242</v>
      </c>
      <c r="D5957" s="58">
        <v>30000</v>
      </c>
      <c r="E5957" s="58">
        <v>0</v>
      </c>
      <c r="F5957" s="5">
        <f t="shared" si="763"/>
        <v>2961463900</v>
      </c>
      <c r="H5957" s="25" t="str">
        <f t="shared" si="764"/>
        <v>17</v>
      </c>
      <c r="I5957" s="25" t="str">
        <f t="shared" si="765"/>
        <v>11</v>
      </c>
      <c r="J5957" s="25" t="str">
        <f t="shared" si="766"/>
        <v>2018</v>
      </c>
      <c r="K5957" s="25" t="str">
        <f t="shared" si="767"/>
        <v>3</v>
      </c>
      <c r="L5957" s="25" t="str">
        <f t="shared" si="768"/>
        <v>301503</v>
      </c>
      <c r="M5957" s="25" t="str">
        <f t="shared" si="769"/>
        <v>CIPUTAT 1</v>
      </c>
    </row>
    <row r="5958" spans="2:13" x14ac:dyDescent="0.25">
      <c r="B5958" s="56">
        <v>43422</v>
      </c>
      <c r="C5958" s="57" t="s">
        <v>3243</v>
      </c>
      <c r="D5958" s="58">
        <v>120000</v>
      </c>
      <c r="E5958" s="58">
        <v>0</v>
      </c>
      <c r="F5958" s="5">
        <f t="shared" si="763"/>
        <v>2961583900</v>
      </c>
      <c r="H5958" s="25" t="str">
        <f t="shared" si="764"/>
        <v>17</v>
      </c>
      <c r="I5958" s="25" t="str">
        <f t="shared" si="765"/>
        <v>11</v>
      </c>
      <c r="J5958" s="25" t="str">
        <f t="shared" si="766"/>
        <v>2018</v>
      </c>
      <c r="K5958" s="25" t="str">
        <f t="shared" si="767"/>
        <v>1</v>
      </c>
      <c r="L5958" s="25" t="str">
        <f t="shared" si="768"/>
        <v>301503</v>
      </c>
      <c r="M5958" s="25" t="str">
        <f t="shared" si="769"/>
        <v>CIPUTAT 1</v>
      </c>
    </row>
    <row r="5959" spans="2:13" x14ac:dyDescent="0.25">
      <c r="B5959" s="56">
        <v>43422</v>
      </c>
      <c r="C5959" s="57" t="s">
        <v>3243</v>
      </c>
      <c r="D5959" s="58">
        <v>375000</v>
      </c>
      <c r="E5959" s="58">
        <v>0</v>
      </c>
      <c r="F5959" s="5">
        <f t="shared" si="763"/>
        <v>2961958900</v>
      </c>
      <c r="H5959" s="25" t="str">
        <f t="shared" si="764"/>
        <v>17</v>
      </c>
      <c r="I5959" s="25" t="str">
        <f t="shared" si="765"/>
        <v>11</v>
      </c>
      <c r="J5959" s="25" t="str">
        <f t="shared" si="766"/>
        <v>2018</v>
      </c>
      <c r="K5959" s="25" t="str">
        <f t="shared" si="767"/>
        <v>1</v>
      </c>
      <c r="L5959" s="25" t="str">
        <f t="shared" si="768"/>
        <v>301503</v>
      </c>
      <c r="M5959" s="25" t="str">
        <f t="shared" si="769"/>
        <v>CIPUTAT 1</v>
      </c>
    </row>
    <row r="5960" spans="2:13" x14ac:dyDescent="0.25">
      <c r="B5960" s="56">
        <v>43422</v>
      </c>
      <c r="C5960" s="57" t="s">
        <v>3242</v>
      </c>
      <c r="D5960" s="58">
        <v>90000</v>
      </c>
      <c r="E5960" s="58">
        <v>0</v>
      </c>
      <c r="F5960" s="5">
        <f t="shared" si="763"/>
        <v>2962048900</v>
      </c>
      <c r="H5960" s="25" t="str">
        <f t="shared" si="764"/>
        <v>17</v>
      </c>
      <c r="I5960" s="25" t="str">
        <f t="shared" si="765"/>
        <v>11</v>
      </c>
      <c r="J5960" s="25" t="str">
        <f t="shared" si="766"/>
        <v>2018</v>
      </c>
      <c r="K5960" s="25" t="str">
        <f t="shared" si="767"/>
        <v>3</v>
      </c>
      <c r="L5960" s="25" t="str">
        <f t="shared" si="768"/>
        <v>301503</v>
      </c>
      <c r="M5960" s="25" t="str">
        <f t="shared" si="769"/>
        <v>CIPUTAT 1</v>
      </c>
    </row>
    <row r="5961" spans="2:13" x14ac:dyDescent="0.25">
      <c r="B5961" s="56">
        <v>43422</v>
      </c>
      <c r="C5961" s="57" t="s">
        <v>3244</v>
      </c>
      <c r="D5961" s="58">
        <v>30000</v>
      </c>
      <c r="E5961" s="58">
        <v>0</v>
      </c>
      <c r="F5961" s="5">
        <f t="shared" si="763"/>
        <v>2962078900</v>
      </c>
      <c r="H5961" s="25" t="str">
        <f t="shared" si="764"/>
        <v>18</v>
      </c>
      <c r="I5961" s="25" t="str">
        <f t="shared" si="765"/>
        <v>11</v>
      </c>
      <c r="J5961" s="25" t="str">
        <f t="shared" si="766"/>
        <v>2018</v>
      </c>
      <c r="K5961" s="25" t="str">
        <f t="shared" si="767"/>
        <v>3</v>
      </c>
      <c r="L5961" s="25" t="str">
        <f t="shared" si="768"/>
        <v>301503</v>
      </c>
      <c r="M5961" s="25" t="str">
        <f t="shared" si="769"/>
        <v>CIPUTAT 1</v>
      </c>
    </row>
    <row r="5962" spans="2:13" x14ac:dyDescent="0.25">
      <c r="B5962" s="56">
        <v>43422</v>
      </c>
      <c r="C5962" s="57" t="s">
        <v>3245</v>
      </c>
      <c r="D5962" s="58">
        <v>120000</v>
      </c>
      <c r="E5962" s="58">
        <v>0</v>
      </c>
      <c r="F5962" s="5">
        <f t="shared" si="763"/>
        <v>2962198900</v>
      </c>
      <c r="H5962" s="25" t="str">
        <f t="shared" si="764"/>
        <v>18</v>
      </c>
      <c r="I5962" s="25" t="str">
        <f t="shared" si="765"/>
        <v>11</v>
      </c>
      <c r="J5962" s="25" t="str">
        <f t="shared" si="766"/>
        <v>2018</v>
      </c>
      <c r="K5962" s="25" t="str">
        <f t="shared" si="767"/>
        <v>1</v>
      </c>
      <c r="L5962" s="25" t="str">
        <f t="shared" si="768"/>
        <v>301503</v>
      </c>
      <c r="M5962" s="25" t="str">
        <f t="shared" si="769"/>
        <v>CIPUTAT 1</v>
      </c>
    </row>
    <row r="5963" spans="2:13" x14ac:dyDescent="0.25">
      <c r="B5963" s="56">
        <v>43422</v>
      </c>
      <c r="C5963" s="57" t="s">
        <v>3244</v>
      </c>
      <c r="D5963" s="58">
        <v>90000</v>
      </c>
      <c r="E5963" s="58">
        <v>0</v>
      </c>
      <c r="F5963" s="5">
        <f t="shared" si="763"/>
        <v>2962288900</v>
      </c>
      <c r="H5963" s="25" t="str">
        <f t="shared" si="764"/>
        <v>18</v>
      </c>
      <c r="I5963" s="25" t="str">
        <f t="shared" si="765"/>
        <v>11</v>
      </c>
      <c r="J5963" s="25" t="str">
        <f t="shared" si="766"/>
        <v>2018</v>
      </c>
      <c r="K5963" s="25" t="str">
        <f t="shared" si="767"/>
        <v>3</v>
      </c>
      <c r="L5963" s="25" t="str">
        <f t="shared" si="768"/>
        <v>301503</v>
      </c>
      <c r="M5963" s="25" t="str">
        <f t="shared" si="769"/>
        <v>CIPUTAT 1</v>
      </c>
    </row>
    <row r="5964" spans="2:13" x14ac:dyDescent="0.25">
      <c r="B5964" s="56">
        <v>43422</v>
      </c>
      <c r="C5964" s="57" t="s">
        <v>3245</v>
      </c>
      <c r="D5964" s="58">
        <v>435000</v>
      </c>
      <c r="E5964" s="58">
        <v>0</v>
      </c>
      <c r="F5964" s="5">
        <f t="shared" si="763"/>
        <v>2962723900</v>
      </c>
      <c r="H5964" s="25" t="str">
        <f t="shared" si="764"/>
        <v>18</v>
      </c>
      <c r="I5964" s="25" t="str">
        <f t="shared" si="765"/>
        <v>11</v>
      </c>
      <c r="J5964" s="25" t="str">
        <f t="shared" si="766"/>
        <v>2018</v>
      </c>
      <c r="K5964" s="25" t="str">
        <f t="shared" si="767"/>
        <v>1</v>
      </c>
      <c r="L5964" s="25" t="str">
        <f t="shared" si="768"/>
        <v>301503</v>
      </c>
      <c r="M5964" s="25" t="str">
        <f t="shared" si="769"/>
        <v>CIPUTAT 1</v>
      </c>
    </row>
    <row r="5965" spans="2:13" x14ac:dyDescent="0.25">
      <c r="B5965" s="56">
        <v>43423</v>
      </c>
      <c r="C5965" s="57" t="s">
        <v>3246</v>
      </c>
      <c r="D5965" s="58">
        <v>165000</v>
      </c>
      <c r="E5965" s="58"/>
      <c r="F5965" s="5">
        <f t="shared" si="763"/>
        <v>2962888900</v>
      </c>
      <c r="H5965" s="25" t="str">
        <f t="shared" ref="H5965:H6028" si="770">MID(C5965,81,2)</f>
        <v>16</v>
      </c>
      <c r="I5965" s="25" t="str">
        <f t="shared" ref="I5965:I6028" si="771">MID(C5965,83,2)</f>
        <v>11</v>
      </c>
      <c r="J5965" s="25" t="str">
        <f t="shared" ref="J5965:J6028" si="772">MID(C5965,85,4)</f>
        <v>2018</v>
      </c>
      <c r="K5965" s="25" t="str">
        <f t="shared" ref="K5965:K6028" si="773">MID(C5965,90,1)</f>
        <v>3</v>
      </c>
      <c r="L5965" s="25" t="str">
        <f t="shared" ref="L5965:L6028" si="774">MID(C5965,92,6)</f>
        <v>301506</v>
      </c>
      <c r="M5965" s="25" t="str">
        <f t="shared" ref="M5965:M6028" si="775">MID(C5965,99,15)</f>
        <v>FATMAWATI 1</v>
      </c>
    </row>
    <row r="5966" spans="2:13" x14ac:dyDescent="0.25">
      <c r="B5966" s="56">
        <v>43423</v>
      </c>
      <c r="C5966" s="57" t="s">
        <v>3247</v>
      </c>
      <c r="D5966" s="58">
        <v>570000</v>
      </c>
      <c r="E5966" s="58"/>
      <c r="F5966" s="5">
        <f t="shared" si="763"/>
        <v>2963458900</v>
      </c>
      <c r="H5966" s="25" t="str">
        <f t="shared" si="770"/>
        <v>16</v>
      </c>
      <c r="I5966" s="25" t="str">
        <f t="shared" si="771"/>
        <v>11</v>
      </c>
      <c r="J5966" s="25" t="str">
        <f t="shared" si="772"/>
        <v>2018</v>
      </c>
      <c r="K5966" s="25" t="str">
        <f t="shared" si="773"/>
        <v>2</v>
      </c>
      <c r="L5966" s="25" t="str">
        <f t="shared" si="774"/>
        <v>301505</v>
      </c>
      <c r="M5966" s="25" t="str">
        <f t="shared" si="775"/>
        <v>FATMAWATI 2</v>
      </c>
    </row>
    <row r="5967" spans="2:13" x14ac:dyDescent="0.25">
      <c r="B5967" s="56">
        <v>43423</v>
      </c>
      <c r="C5967" s="57" t="s">
        <v>3247</v>
      </c>
      <c r="D5967" s="58">
        <v>105000</v>
      </c>
      <c r="E5967" s="58"/>
      <c r="F5967" s="5">
        <f t="shared" si="763"/>
        <v>2963563900</v>
      </c>
      <c r="H5967" s="25" t="str">
        <f t="shared" si="770"/>
        <v>16</v>
      </c>
      <c r="I5967" s="25" t="str">
        <f t="shared" si="771"/>
        <v>11</v>
      </c>
      <c r="J5967" s="25" t="str">
        <f t="shared" si="772"/>
        <v>2018</v>
      </c>
      <c r="K5967" s="25" t="str">
        <f t="shared" si="773"/>
        <v>2</v>
      </c>
      <c r="L5967" s="25" t="str">
        <f t="shared" si="774"/>
        <v>301505</v>
      </c>
      <c r="M5967" s="25" t="str">
        <f t="shared" si="775"/>
        <v>FATMAWATI 2</v>
      </c>
    </row>
    <row r="5968" spans="2:13" x14ac:dyDescent="0.25">
      <c r="B5968" s="56">
        <v>43423</v>
      </c>
      <c r="C5968" s="57" t="s">
        <v>3248</v>
      </c>
      <c r="D5968" s="58">
        <v>900000</v>
      </c>
      <c r="E5968" s="58"/>
      <c r="F5968" s="5">
        <f t="shared" si="763"/>
        <v>2964463900</v>
      </c>
      <c r="H5968" s="25" t="str">
        <f t="shared" si="770"/>
        <v>16</v>
      </c>
      <c r="I5968" s="25" t="str">
        <f t="shared" si="771"/>
        <v>11</v>
      </c>
      <c r="J5968" s="25" t="str">
        <f t="shared" si="772"/>
        <v>2018</v>
      </c>
      <c r="K5968" s="25" t="str">
        <f t="shared" si="773"/>
        <v>2</v>
      </c>
      <c r="L5968" s="25" t="str">
        <f t="shared" si="774"/>
        <v>301507</v>
      </c>
      <c r="M5968" s="25" t="str">
        <f t="shared" si="775"/>
        <v>AMPERA 2</v>
      </c>
    </row>
    <row r="5969" spans="2:13" x14ac:dyDescent="0.25">
      <c r="B5969" s="56">
        <v>43423</v>
      </c>
      <c r="C5969" s="57" t="s">
        <v>3246</v>
      </c>
      <c r="D5969" s="58">
        <v>45000</v>
      </c>
      <c r="E5969" s="58"/>
      <c r="F5969" s="5">
        <f t="shared" si="763"/>
        <v>2964508900</v>
      </c>
      <c r="H5969" s="25" t="str">
        <f t="shared" si="770"/>
        <v>16</v>
      </c>
      <c r="I5969" s="25" t="str">
        <f t="shared" si="771"/>
        <v>11</v>
      </c>
      <c r="J5969" s="25" t="str">
        <f t="shared" si="772"/>
        <v>2018</v>
      </c>
      <c r="K5969" s="25" t="str">
        <f t="shared" si="773"/>
        <v>3</v>
      </c>
      <c r="L5969" s="25" t="str">
        <f t="shared" si="774"/>
        <v>301506</v>
      </c>
      <c r="M5969" s="25" t="str">
        <f t="shared" si="775"/>
        <v>FATMAWATI 1</v>
      </c>
    </row>
    <row r="5970" spans="2:13" x14ac:dyDescent="0.25">
      <c r="B5970" s="56">
        <v>43423</v>
      </c>
      <c r="C5970" s="57" t="s">
        <v>3248</v>
      </c>
      <c r="D5970" s="58">
        <v>210000</v>
      </c>
      <c r="E5970" s="58"/>
      <c r="F5970" s="5">
        <f t="shared" si="763"/>
        <v>2964718900</v>
      </c>
      <c r="H5970" s="25" t="str">
        <f t="shared" si="770"/>
        <v>16</v>
      </c>
      <c r="I5970" s="25" t="str">
        <f t="shared" si="771"/>
        <v>11</v>
      </c>
      <c r="J5970" s="25" t="str">
        <f t="shared" si="772"/>
        <v>2018</v>
      </c>
      <c r="K5970" s="25" t="str">
        <f t="shared" si="773"/>
        <v>2</v>
      </c>
      <c r="L5970" s="25" t="str">
        <f t="shared" si="774"/>
        <v>301507</v>
      </c>
      <c r="M5970" s="25" t="str">
        <f t="shared" si="775"/>
        <v>AMPERA 2</v>
      </c>
    </row>
    <row r="5971" spans="2:13" x14ac:dyDescent="0.25">
      <c r="B5971" s="56">
        <v>43423</v>
      </c>
      <c r="C5971" s="57" t="s">
        <v>3249</v>
      </c>
      <c r="D5971" s="58">
        <v>60000</v>
      </c>
      <c r="E5971" s="58"/>
      <c r="F5971" s="5">
        <f t="shared" ref="F5971:F6034" si="776">F5970+D5971-E5971</f>
        <v>2964778900</v>
      </c>
      <c r="H5971" s="25" t="str">
        <f t="shared" si="770"/>
        <v>16</v>
      </c>
      <c r="I5971" s="25" t="str">
        <f t="shared" si="771"/>
        <v>11</v>
      </c>
      <c r="J5971" s="25" t="str">
        <f t="shared" si="772"/>
        <v>2018</v>
      </c>
      <c r="K5971" s="25" t="str">
        <f t="shared" si="773"/>
        <v>3</v>
      </c>
      <c r="L5971" s="25" t="str">
        <f t="shared" si="774"/>
        <v>301505</v>
      </c>
      <c r="M5971" s="25" t="str">
        <f t="shared" si="775"/>
        <v>FATMAWATI 2</v>
      </c>
    </row>
    <row r="5972" spans="2:13" x14ac:dyDescent="0.25">
      <c r="B5972" s="56">
        <v>43423</v>
      </c>
      <c r="C5972" s="57" t="s">
        <v>3250</v>
      </c>
      <c r="D5972" s="58">
        <v>195000</v>
      </c>
      <c r="E5972" s="58"/>
      <c r="F5972" s="5">
        <f t="shared" si="776"/>
        <v>2964973900</v>
      </c>
      <c r="H5972" s="25" t="str">
        <f t="shared" si="770"/>
        <v>16</v>
      </c>
      <c r="I5972" s="25" t="str">
        <f t="shared" si="771"/>
        <v>11</v>
      </c>
      <c r="J5972" s="25" t="str">
        <f t="shared" si="772"/>
        <v>2018</v>
      </c>
      <c r="K5972" s="25" t="str">
        <f t="shared" si="773"/>
        <v>3</v>
      </c>
      <c r="L5972" s="25" t="str">
        <f t="shared" si="774"/>
        <v>301507</v>
      </c>
      <c r="M5972" s="25" t="str">
        <f t="shared" si="775"/>
        <v>AMPERA 2</v>
      </c>
    </row>
    <row r="5973" spans="2:13" x14ac:dyDescent="0.25">
      <c r="B5973" s="56">
        <v>43423</v>
      </c>
      <c r="C5973" s="57" t="s">
        <v>3249</v>
      </c>
      <c r="D5973" s="58">
        <v>195000</v>
      </c>
      <c r="E5973" s="58"/>
      <c r="F5973" s="5">
        <f t="shared" si="776"/>
        <v>2965168900</v>
      </c>
      <c r="H5973" s="25" t="str">
        <f t="shared" si="770"/>
        <v>16</v>
      </c>
      <c r="I5973" s="25" t="str">
        <f t="shared" si="771"/>
        <v>11</v>
      </c>
      <c r="J5973" s="25" t="str">
        <f t="shared" si="772"/>
        <v>2018</v>
      </c>
      <c r="K5973" s="25" t="str">
        <f t="shared" si="773"/>
        <v>3</v>
      </c>
      <c r="L5973" s="25" t="str">
        <f t="shared" si="774"/>
        <v>301505</v>
      </c>
      <c r="M5973" s="25" t="str">
        <f t="shared" si="775"/>
        <v>FATMAWATI 2</v>
      </c>
    </row>
    <row r="5974" spans="2:13" x14ac:dyDescent="0.25">
      <c r="B5974" s="56">
        <v>43423</v>
      </c>
      <c r="C5974" s="57" t="s">
        <v>3251</v>
      </c>
      <c r="D5974" s="58">
        <v>675000</v>
      </c>
      <c r="E5974" s="58"/>
      <c r="F5974" s="5">
        <f t="shared" si="776"/>
        <v>2965843900</v>
      </c>
      <c r="H5974" s="25" t="str">
        <f t="shared" si="770"/>
        <v>17</v>
      </c>
      <c r="I5974" s="25" t="str">
        <f t="shared" si="771"/>
        <v>11</v>
      </c>
      <c r="J5974" s="25" t="str">
        <f t="shared" si="772"/>
        <v>2018</v>
      </c>
      <c r="K5974" s="25" t="str">
        <f t="shared" si="773"/>
        <v>2</v>
      </c>
      <c r="L5974" s="25" t="str">
        <f t="shared" si="774"/>
        <v>301508</v>
      </c>
      <c r="M5974" s="25" t="str">
        <f t="shared" si="775"/>
        <v>AMPERA 1</v>
      </c>
    </row>
    <row r="5975" spans="2:13" x14ac:dyDescent="0.25">
      <c r="B5975" s="56">
        <v>43423</v>
      </c>
      <c r="C5975" s="57" t="s">
        <v>3252</v>
      </c>
      <c r="D5975" s="58">
        <v>75000</v>
      </c>
      <c r="E5975" s="58"/>
      <c r="F5975" s="5">
        <f t="shared" si="776"/>
        <v>2965918900</v>
      </c>
      <c r="H5975" s="25" t="str">
        <f t="shared" si="770"/>
        <v>17</v>
      </c>
      <c r="I5975" s="25" t="str">
        <f t="shared" si="771"/>
        <v>11</v>
      </c>
      <c r="J5975" s="25" t="str">
        <f t="shared" si="772"/>
        <v>2018</v>
      </c>
      <c r="K5975" s="25" t="str">
        <f t="shared" si="773"/>
        <v>3</v>
      </c>
      <c r="L5975" s="25" t="str">
        <f t="shared" si="774"/>
        <v>301504</v>
      </c>
      <c r="M5975" s="25" t="str">
        <f t="shared" si="775"/>
        <v>PD PINANG</v>
      </c>
    </row>
    <row r="5976" spans="2:13" x14ac:dyDescent="0.25">
      <c r="B5976" s="56">
        <v>43423</v>
      </c>
      <c r="C5976" s="57" t="s">
        <v>3253</v>
      </c>
      <c r="D5976" s="58">
        <v>555000</v>
      </c>
      <c r="E5976" s="58"/>
      <c r="F5976" s="5">
        <f t="shared" si="776"/>
        <v>2966473900</v>
      </c>
      <c r="H5976" s="25" t="str">
        <f t="shared" si="770"/>
        <v>17</v>
      </c>
      <c r="I5976" s="25" t="str">
        <f t="shared" si="771"/>
        <v>11</v>
      </c>
      <c r="J5976" s="25" t="str">
        <f t="shared" si="772"/>
        <v>2018</v>
      </c>
      <c r="K5976" s="25" t="str">
        <f t="shared" si="773"/>
        <v>2</v>
      </c>
      <c r="L5976" s="25" t="str">
        <f t="shared" si="774"/>
        <v>301505</v>
      </c>
      <c r="M5976" s="25" t="str">
        <f t="shared" si="775"/>
        <v>FATMAWATI 2</v>
      </c>
    </row>
    <row r="5977" spans="2:13" x14ac:dyDescent="0.25">
      <c r="B5977" s="56">
        <v>43423</v>
      </c>
      <c r="C5977" s="57" t="s">
        <v>3254</v>
      </c>
      <c r="D5977" s="58">
        <v>270000</v>
      </c>
      <c r="E5977" s="58"/>
      <c r="F5977" s="5">
        <f t="shared" si="776"/>
        <v>2966743900</v>
      </c>
      <c r="H5977" s="25" t="str">
        <f t="shared" si="770"/>
        <v>17</v>
      </c>
      <c r="I5977" s="25" t="str">
        <f t="shared" si="771"/>
        <v>11</v>
      </c>
      <c r="J5977" s="25" t="str">
        <f t="shared" si="772"/>
        <v>2018</v>
      </c>
      <c r="K5977" s="25" t="str">
        <f t="shared" si="773"/>
        <v>1</v>
      </c>
      <c r="L5977" s="25" t="str">
        <f t="shared" si="774"/>
        <v>301504</v>
      </c>
      <c r="M5977" s="25" t="str">
        <f t="shared" si="775"/>
        <v>PD PINANG</v>
      </c>
    </row>
    <row r="5978" spans="2:13" x14ac:dyDescent="0.25">
      <c r="B5978" s="56">
        <v>43423</v>
      </c>
      <c r="C5978" s="57" t="s">
        <v>3255</v>
      </c>
      <c r="D5978" s="58">
        <v>210000</v>
      </c>
      <c r="E5978" s="58"/>
      <c r="F5978" s="5">
        <f t="shared" si="776"/>
        <v>2966953900</v>
      </c>
      <c r="H5978" s="25" t="str">
        <f t="shared" si="770"/>
        <v>17</v>
      </c>
      <c r="I5978" s="25" t="str">
        <f t="shared" si="771"/>
        <v>11</v>
      </c>
      <c r="J5978" s="25" t="str">
        <f t="shared" si="772"/>
        <v>2018</v>
      </c>
      <c r="K5978" s="25" t="str">
        <f t="shared" si="773"/>
        <v>3</v>
      </c>
      <c r="L5978" s="25" t="str">
        <f t="shared" si="774"/>
        <v>301506</v>
      </c>
      <c r="M5978" s="25" t="str">
        <f t="shared" si="775"/>
        <v>FATMAWATI 1</v>
      </c>
    </row>
    <row r="5979" spans="2:13" x14ac:dyDescent="0.25">
      <c r="B5979" s="56">
        <v>43423</v>
      </c>
      <c r="C5979" s="57" t="s">
        <v>3251</v>
      </c>
      <c r="D5979" s="58">
        <v>255000</v>
      </c>
      <c r="E5979" s="58"/>
      <c r="F5979" s="5">
        <f t="shared" si="776"/>
        <v>2967208900</v>
      </c>
      <c r="H5979" s="25" t="str">
        <f t="shared" si="770"/>
        <v>17</v>
      </c>
      <c r="I5979" s="25" t="str">
        <f t="shared" si="771"/>
        <v>11</v>
      </c>
      <c r="J5979" s="25" t="str">
        <f t="shared" si="772"/>
        <v>2018</v>
      </c>
      <c r="K5979" s="25" t="str">
        <f t="shared" si="773"/>
        <v>2</v>
      </c>
      <c r="L5979" s="25" t="str">
        <f t="shared" si="774"/>
        <v>301508</v>
      </c>
      <c r="M5979" s="25" t="str">
        <f t="shared" si="775"/>
        <v>AMPERA 1</v>
      </c>
    </row>
    <row r="5980" spans="2:13" x14ac:dyDescent="0.25">
      <c r="B5980" s="56">
        <v>43423</v>
      </c>
      <c r="C5980" s="57" t="s">
        <v>3256</v>
      </c>
      <c r="D5980" s="58">
        <v>60000</v>
      </c>
      <c r="E5980" s="58"/>
      <c r="F5980" s="5">
        <f t="shared" si="776"/>
        <v>2967268900</v>
      </c>
      <c r="H5980" s="25" t="str">
        <f t="shared" si="770"/>
        <v>17</v>
      </c>
      <c r="I5980" s="25" t="str">
        <f t="shared" si="771"/>
        <v>11</v>
      </c>
      <c r="J5980" s="25" t="str">
        <f t="shared" si="772"/>
        <v>2018</v>
      </c>
      <c r="K5980" s="25" t="str">
        <f t="shared" si="773"/>
        <v>1</v>
      </c>
      <c r="L5980" s="25" t="str">
        <f t="shared" si="774"/>
        <v>301505</v>
      </c>
      <c r="M5980" s="25" t="str">
        <f t="shared" si="775"/>
        <v>FATMAWATI 2</v>
      </c>
    </row>
    <row r="5981" spans="2:13" x14ac:dyDescent="0.25">
      <c r="B5981" s="56">
        <v>43423</v>
      </c>
      <c r="C5981" s="57" t="s">
        <v>3257</v>
      </c>
      <c r="D5981" s="58">
        <v>420000</v>
      </c>
      <c r="E5981" s="58"/>
      <c r="F5981" s="5">
        <f t="shared" si="776"/>
        <v>2967688900</v>
      </c>
      <c r="H5981" s="25" t="str">
        <f t="shared" si="770"/>
        <v>17</v>
      </c>
      <c r="I5981" s="25" t="str">
        <f t="shared" si="771"/>
        <v>11</v>
      </c>
      <c r="J5981" s="25" t="str">
        <f t="shared" si="772"/>
        <v>2018</v>
      </c>
      <c r="K5981" s="25" t="str">
        <f t="shared" si="773"/>
        <v>2</v>
      </c>
      <c r="L5981" s="25" t="str">
        <f t="shared" si="774"/>
        <v>301506</v>
      </c>
      <c r="M5981" s="25" t="str">
        <f t="shared" si="775"/>
        <v>FATMAWATI 1</v>
      </c>
    </row>
    <row r="5982" spans="2:13" x14ac:dyDescent="0.25">
      <c r="B5982" s="56">
        <v>43423</v>
      </c>
      <c r="C5982" s="57" t="s">
        <v>3258</v>
      </c>
      <c r="D5982" s="58">
        <v>360000</v>
      </c>
      <c r="E5982" s="58"/>
      <c r="F5982" s="5">
        <f t="shared" si="776"/>
        <v>2968048900</v>
      </c>
      <c r="H5982" s="25" t="str">
        <f t="shared" si="770"/>
        <v>17</v>
      </c>
      <c r="I5982" s="25" t="str">
        <f t="shared" si="771"/>
        <v>11</v>
      </c>
      <c r="J5982" s="25" t="str">
        <f t="shared" si="772"/>
        <v>2018</v>
      </c>
      <c r="K5982" s="25" t="str">
        <f t="shared" si="773"/>
        <v>1</v>
      </c>
      <c r="L5982" s="25" t="str">
        <f t="shared" si="774"/>
        <v>301506</v>
      </c>
      <c r="M5982" s="25" t="str">
        <f t="shared" si="775"/>
        <v>FATMAWATI 1</v>
      </c>
    </row>
    <row r="5983" spans="2:13" x14ac:dyDescent="0.25">
      <c r="B5983" s="56">
        <v>43423</v>
      </c>
      <c r="C5983" s="57" t="s">
        <v>3259</v>
      </c>
      <c r="D5983" s="58">
        <v>75000</v>
      </c>
      <c r="E5983" s="58"/>
      <c r="F5983" s="5">
        <f t="shared" si="776"/>
        <v>2968123900</v>
      </c>
      <c r="H5983" s="25" t="str">
        <f t="shared" si="770"/>
        <v>17</v>
      </c>
      <c r="I5983" s="25" t="str">
        <f t="shared" si="771"/>
        <v>11</v>
      </c>
      <c r="J5983" s="25" t="str">
        <f t="shared" si="772"/>
        <v>2018</v>
      </c>
      <c r="K5983" s="25" t="str">
        <f t="shared" si="773"/>
        <v>3</v>
      </c>
      <c r="L5983" s="25" t="str">
        <f t="shared" si="774"/>
        <v>301508</v>
      </c>
      <c r="M5983" s="25" t="str">
        <f t="shared" si="775"/>
        <v>AMPERA 1</v>
      </c>
    </row>
    <row r="5984" spans="2:13" x14ac:dyDescent="0.25">
      <c r="B5984" s="56">
        <v>43423</v>
      </c>
      <c r="C5984" s="57" t="s">
        <v>3260</v>
      </c>
      <c r="D5984" s="58">
        <v>75000</v>
      </c>
      <c r="E5984" s="58"/>
      <c r="F5984" s="5">
        <f t="shared" si="776"/>
        <v>2968198900</v>
      </c>
      <c r="H5984" s="25" t="str">
        <f t="shared" si="770"/>
        <v>17</v>
      </c>
      <c r="I5984" s="25" t="str">
        <f t="shared" si="771"/>
        <v>11</v>
      </c>
      <c r="J5984" s="25" t="str">
        <f t="shared" si="772"/>
        <v>2018</v>
      </c>
      <c r="K5984" s="25" t="str">
        <f t="shared" si="773"/>
        <v>3</v>
      </c>
      <c r="L5984" s="25" t="str">
        <f t="shared" si="774"/>
        <v>301507</v>
      </c>
      <c r="M5984" s="25" t="str">
        <f t="shared" si="775"/>
        <v>AMPERA 2</v>
      </c>
    </row>
    <row r="5985" spans="2:13" x14ac:dyDescent="0.25">
      <c r="B5985" s="56">
        <v>43423</v>
      </c>
      <c r="C5985" s="57" t="s">
        <v>3255</v>
      </c>
      <c r="D5985" s="58">
        <v>60000</v>
      </c>
      <c r="E5985" s="58"/>
      <c r="F5985" s="5">
        <f t="shared" si="776"/>
        <v>2968258900</v>
      </c>
      <c r="H5985" s="25" t="str">
        <f t="shared" si="770"/>
        <v>17</v>
      </c>
      <c r="I5985" s="25" t="str">
        <f t="shared" si="771"/>
        <v>11</v>
      </c>
      <c r="J5985" s="25" t="str">
        <f t="shared" si="772"/>
        <v>2018</v>
      </c>
      <c r="K5985" s="25" t="str">
        <f t="shared" si="773"/>
        <v>3</v>
      </c>
      <c r="L5985" s="25" t="str">
        <f t="shared" si="774"/>
        <v>301506</v>
      </c>
      <c r="M5985" s="25" t="str">
        <f t="shared" si="775"/>
        <v>FATMAWATI 1</v>
      </c>
    </row>
    <row r="5986" spans="2:13" x14ac:dyDescent="0.25">
      <c r="B5986" s="56">
        <v>43423</v>
      </c>
      <c r="C5986" s="57" t="s">
        <v>3261</v>
      </c>
      <c r="D5986" s="58">
        <v>645000</v>
      </c>
      <c r="E5986" s="58"/>
      <c r="F5986" s="5">
        <f t="shared" si="776"/>
        <v>2968903900</v>
      </c>
      <c r="H5986" s="25" t="str">
        <f t="shared" si="770"/>
        <v>17</v>
      </c>
      <c r="I5986" s="25" t="str">
        <f t="shared" si="771"/>
        <v>11</v>
      </c>
      <c r="J5986" s="25" t="str">
        <f t="shared" si="772"/>
        <v>2018</v>
      </c>
      <c r="K5986" s="25" t="str">
        <f t="shared" si="773"/>
        <v>2</v>
      </c>
      <c r="L5986" s="25" t="str">
        <f t="shared" si="774"/>
        <v>301507</v>
      </c>
      <c r="M5986" s="25" t="str">
        <f t="shared" si="775"/>
        <v>AMPERA 2</v>
      </c>
    </row>
    <row r="5987" spans="2:13" x14ac:dyDescent="0.25">
      <c r="B5987" s="56">
        <v>43423</v>
      </c>
      <c r="C5987" s="57" t="s">
        <v>3262</v>
      </c>
      <c r="D5987" s="58">
        <v>225000</v>
      </c>
      <c r="E5987" s="58"/>
      <c r="F5987" s="5">
        <f t="shared" si="776"/>
        <v>2969128900</v>
      </c>
      <c r="H5987" s="25" t="str">
        <f t="shared" si="770"/>
        <v>17</v>
      </c>
      <c r="I5987" s="25" t="str">
        <f t="shared" si="771"/>
        <v>11</v>
      </c>
      <c r="J5987" s="25" t="str">
        <f t="shared" si="772"/>
        <v>2018</v>
      </c>
      <c r="K5987" s="25" t="str">
        <f t="shared" si="773"/>
        <v>3</v>
      </c>
      <c r="L5987" s="25" t="str">
        <f t="shared" si="774"/>
        <v>301505</v>
      </c>
      <c r="M5987" s="25" t="str">
        <f t="shared" si="775"/>
        <v>FATMAWATI 2</v>
      </c>
    </row>
    <row r="5988" spans="2:13" x14ac:dyDescent="0.25">
      <c r="B5988" s="56">
        <v>43423</v>
      </c>
      <c r="C5988" s="57" t="s">
        <v>3263</v>
      </c>
      <c r="D5988" s="58">
        <v>255000</v>
      </c>
      <c r="E5988" s="58"/>
      <c r="F5988" s="5">
        <f t="shared" si="776"/>
        <v>2969383900</v>
      </c>
      <c r="H5988" s="25" t="str">
        <f t="shared" si="770"/>
        <v>17</v>
      </c>
      <c r="I5988" s="25" t="str">
        <f t="shared" si="771"/>
        <v>11</v>
      </c>
      <c r="J5988" s="25" t="str">
        <f t="shared" si="772"/>
        <v>2018</v>
      </c>
      <c r="K5988" s="25" t="str">
        <f t="shared" si="773"/>
        <v>2</v>
      </c>
      <c r="L5988" s="25" t="str">
        <f t="shared" si="774"/>
        <v>301504</v>
      </c>
      <c r="M5988" s="25" t="str">
        <f t="shared" si="775"/>
        <v>PD PINANG</v>
      </c>
    </row>
    <row r="5989" spans="2:13" x14ac:dyDescent="0.25">
      <c r="B5989" s="56">
        <v>43423</v>
      </c>
      <c r="C5989" s="57" t="s">
        <v>3264</v>
      </c>
      <c r="D5989" s="58">
        <v>480000</v>
      </c>
      <c r="E5989" s="58"/>
      <c r="F5989" s="5">
        <f t="shared" si="776"/>
        <v>2969863900</v>
      </c>
      <c r="H5989" s="25" t="str">
        <f t="shared" si="770"/>
        <v>17</v>
      </c>
      <c r="I5989" s="25" t="str">
        <f t="shared" si="771"/>
        <v>11</v>
      </c>
      <c r="J5989" s="25" t="str">
        <f t="shared" si="772"/>
        <v>2018</v>
      </c>
      <c r="K5989" s="25" t="str">
        <f t="shared" si="773"/>
        <v>1</v>
      </c>
      <c r="L5989" s="25" t="str">
        <f t="shared" si="774"/>
        <v>301508</v>
      </c>
      <c r="M5989" s="25" t="str">
        <f t="shared" si="775"/>
        <v>AMPERA 1</v>
      </c>
    </row>
    <row r="5990" spans="2:13" x14ac:dyDescent="0.25">
      <c r="B5990" s="56">
        <v>43423</v>
      </c>
      <c r="C5990" s="57" t="s">
        <v>3260</v>
      </c>
      <c r="D5990" s="58">
        <v>195000</v>
      </c>
      <c r="E5990" s="58"/>
      <c r="F5990" s="5">
        <f t="shared" si="776"/>
        <v>2970058900</v>
      </c>
      <c r="H5990" s="25" t="str">
        <f t="shared" si="770"/>
        <v>17</v>
      </c>
      <c r="I5990" s="25" t="str">
        <f t="shared" si="771"/>
        <v>11</v>
      </c>
      <c r="J5990" s="25" t="str">
        <f t="shared" si="772"/>
        <v>2018</v>
      </c>
      <c r="K5990" s="25" t="str">
        <f t="shared" si="773"/>
        <v>3</v>
      </c>
      <c r="L5990" s="25" t="str">
        <f t="shared" si="774"/>
        <v>301507</v>
      </c>
      <c r="M5990" s="25" t="str">
        <f t="shared" si="775"/>
        <v>AMPERA 2</v>
      </c>
    </row>
    <row r="5991" spans="2:13" x14ac:dyDescent="0.25">
      <c r="B5991" s="56">
        <v>43423</v>
      </c>
      <c r="C5991" s="57" t="s">
        <v>3257</v>
      </c>
      <c r="D5991" s="58">
        <v>315000</v>
      </c>
      <c r="E5991" s="58"/>
      <c r="F5991" s="5">
        <f t="shared" si="776"/>
        <v>2970373900</v>
      </c>
      <c r="H5991" s="25" t="str">
        <f t="shared" si="770"/>
        <v>17</v>
      </c>
      <c r="I5991" s="25" t="str">
        <f t="shared" si="771"/>
        <v>11</v>
      </c>
      <c r="J5991" s="25" t="str">
        <f t="shared" si="772"/>
        <v>2018</v>
      </c>
      <c r="K5991" s="25" t="str">
        <f t="shared" si="773"/>
        <v>2</v>
      </c>
      <c r="L5991" s="25" t="str">
        <f t="shared" si="774"/>
        <v>301506</v>
      </c>
      <c r="M5991" s="25" t="str">
        <f t="shared" si="775"/>
        <v>FATMAWATI 1</v>
      </c>
    </row>
    <row r="5992" spans="2:13" x14ac:dyDescent="0.25">
      <c r="B5992" s="56">
        <v>43423</v>
      </c>
      <c r="C5992" s="57" t="s">
        <v>3254</v>
      </c>
      <c r="D5992" s="58">
        <v>195000</v>
      </c>
      <c r="E5992" s="58"/>
      <c r="F5992" s="5">
        <f t="shared" si="776"/>
        <v>2970568900</v>
      </c>
      <c r="H5992" s="25" t="str">
        <f t="shared" si="770"/>
        <v>17</v>
      </c>
      <c r="I5992" s="25" t="str">
        <f t="shared" si="771"/>
        <v>11</v>
      </c>
      <c r="J5992" s="25" t="str">
        <f t="shared" si="772"/>
        <v>2018</v>
      </c>
      <c r="K5992" s="25" t="str">
        <f t="shared" si="773"/>
        <v>1</v>
      </c>
      <c r="L5992" s="25" t="str">
        <f t="shared" si="774"/>
        <v>301504</v>
      </c>
      <c r="M5992" s="25" t="str">
        <f t="shared" si="775"/>
        <v>PD PINANG</v>
      </c>
    </row>
    <row r="5993" spans="2:13" x14ac:dyDescent="0.25">
      <c r="B5993" s="56">
        <v>43423</v>
      </c>
      <c r="C5993" s="57" t="s">
        <v>3264</v>
      </c>
      <c r="D5993" s="58">
        <v>165000</v>
      </c>
      <c r="E5993" s="58"/>
      <c r="F5993" s="5">
        <f t="shared" si="776"/>
        <v>2970733900</v>
      </c>
      <c r="H5993" s="25" t="str">
        <f t="shared" si="770"/>
        <v>17</v>
      </c>
      <c r="I5993" s="25" t="str">
        <f t="shared" si="771"/>
        <v>11</v>
      </c>
      <c r="J5993" s="25" t="str">
        <f t="shared" si="772"/>
        <v>2018</v>
      </c>
      <c r="K5993" s="25" t="str">
        <f t="shared" si="773"/>
        <v>1</v>
      </c>
      <c r="L5993" s="25" t="str">
        <f t="shared" si="774"/>
        <v>301508</v>
      </c>
      <c r="M5993" s="25" t="str">
        <f t="shared" si="775"/>
        <v>AMPERA 1</v>
      </c>
    </row>
    <row r="5994" spans="2:13" x14ac:dyDescent="0.25">
      <c r="B5994" s="56">
        <v>43423</v>
      </c>
      <c r="C5994" s="57" t="s">
        <v>3253</v>
      </c>
      <c r="D5994" s="58">
        <v>150000</v>
      </c>
      <c r="E5994" s="58"/>
      <c r="F5994" s="5">
        <f t="shared" si="776"/>
        <v>2970883900</v>
      </c>
      <c r="H5994" s="25" t="str">
        <f t="shared" si="770"/>
        <v>17</v>
      </c>
      <c r="I5994" s="25" t="str">
        <f t="shared" si="771"/>
        <v>11</v>
      </c>
      <c r="J5994" s="25" t="str">
        <f t="shared" si="772"/>
        <v>2018</v>
      </c>
      <c r="K5994" s="25" t="str">
        <f t="shared" si="773"/>
        <v>2</v>
      </c>
      <c r="L5994" s="25" t="str">
        <f t="shared" si="774"/>
        <v>301505</v>
      </c>
      <c r="M5994" s="25" t="str">
        <f t="shared" si="775"/>
        <v>FATMAWATI 2</v>
      </c>
    </row>
    <row r="5995" spans="2:13" x14ac:dyDescent="0.25">
      <c r="B5995" s="56">
        <v>43423</v>
      </c>
      <c r="C5995" s="57" t="s">
        <v>3259</v>
      </c>
      <c r="D5995" s="58">
        <v>240000</v>
      </c>
      <c r="E5995" s="58"/>
      <c r="F5995" s="5">
        <f t="shared" si="776"/>
        <v>2971123900</v>
      </c>
      <c r="H5995" s="25" t="str">
        <f t="shared" si="770"/>
        <v>17</v>
      </c>
      <c r="I5995" s="25" t="str">
        <f t="shared" si="771"/>
        <v>11</v>
      </c>
      <c r="J5995" s="25" t="str">
        <f t="shared" si="772"/>
        <v>2018</v>
      </c>
      <c r="K5995" s="25" t="str">
        <f t="shared" si="773"/>
        <v>3</v>
      </c>
      <c r="L5995" s="25" t="str">
        <f t="shared" si="774"/>
        <v>301508</v>
      </c>
      <c r="M5995" s="25" t="str">
        <f t="shared" si="775"/>
        <v>AMPERA 1</v>
      </c>
    </row>
    <row r="5996" spans="2:13" x14ac:dyDescent="0.25">
      <c r="B5996" s="56">
        <v>43423</v>
      </c>
      <c r="C5996" s="57" t="s">
        <v>3263</v>
      </c>
      <c r="D5996" s="58">
        <v>615000</v>
      </c>
      <c r="E5996" s="58"/>
      <c r="F5996" s="5">
        <f t="shared" si="776"/>
        <v>2971738900</v>
      </c>
      <c r="H5996" s="25" t="str">
        <f t="shared" si="770"/>
        <v>17</v>
      </c>
      <c r="I5996" s="25" t="str">
        <f t="shared" si="771"/>
        <v>11</v>
      </c>
      <c r="J5996" s="25" t="str">
        <f t="shared" si="772"/>
        <v>2018</v>
      </c>
      <c r="K5996" s="25" t="str">
        <f t="shared" si="773"/>
        <v>2</v>
      </c>
      <c r="L5996" s="25" t="str">
        <f t="shared" si="774"/>
        <v>301504</v>
      </c>
      <c r="M5996" s="25" t="str">
        <f t="shared" si="775"/>
        <v>PD PINANG</v>
      </c>
    </row>
    <row r="5997" spans="2:13" x14ac:dyDescent="0.25">
      <c r="B5997" s="56">
        <v>43423</v>
      </c>
      <c r="C5997" s="57" t="s">
        <v>3265</v>
      </c>
      <c r="D5997" s="58">
        <v>450000</v>
      </c>
      <c r="E5997" s="58"/>
      <c r="F5997" s="5">
        <f t="shared" si="776"/>
        <v>2972188900</v>
      </c>
      <c r="H5997" s="25" t="str">
        <f t="shared" si="770"/>
        <v>17</v>
      </c>
      <c r="I5997" s="25" t="str">
        <f t="shared" si="771"/>
        <v>11</v>
      </c>
      <c r="J5997" s="25" t="str">
        <f t="shared" si="772"/>
        <v>2018</v>
      </c>
      <c r="K5997" s="25" t="str">
        <f t="shared" si="773"/>
        <v>1</v>
      </c>
      <c r="L5997" s="25" t="str">
        <f t="shared" si="774"/>
        <v>301507</v>
      </c>
      <c r="M5997" s="25" t="str">
        <f t="shared" si="775"/>
        <v>AMPERA 2</v>
      </c>
    </row>
    <row r="5998" spans="2:13" x14ac:dyDescent="0.25">
      <c r="B5998" s="56">
        <v>43423</v>
      </c>
      <c r="C5998" s="57" t="s">
        <v>3258</v>
      </c>
      <c r="D5998" s="58">
        <v>210000</v>
      </c>
      <c r="E5998" s="58"/>
      <c r="F5998" s="5">
        <f t="shared" si="776"/>
        <v>2972398900</v>
      </c>
      <c r="H5998" s="25" t="str">
        <f t="shared" si="770"/>
        <v>17</v>
      </c>
      <c r="I5998" s="25" t="str">
        <f t="shared" si="771"/>
        <v>11</v>
      </c>
      <c r="J5998" s="25" t="str">
        <f t="shared" si="772"/>
        <v>2018</v>
      </c>
      <c r="K5998" s="25" t="str">
        <f t="shared" si="773"/>
        <v>1</v>
      </c>
      <c r="L5998" s="25" t="str">
        <f t="shared" si="774"/>
        <v>301506</v>
      </c>
      <c r="M5998" s="25" t="str">
        <f t="shared" si="775"/>
        <v>FATMAWATI 1</v>
      </c>
    </row>
    <row r="5999" spans="2:13" x14ac:dyDescent="0.25">
      <c r="B5999" s="56">
        <v>43423</v>
      </c>
      <c r="C5999" s="57" t="s">
        <v>3261</v>
      </c>
      <c r="D5999" s="58">
        <v>120000</v>
      </c>
      <c r="E5999" s="58"/>
      <c r="F5999" s="5">
        <f t="shared" si="776"/>
        <v>2972518900</v>
      </c>
      <c r="H5999" s="25" t="str">
        <f t="shared" si="770"/>
        <v>17</v>
      </c>
      <c r="I5999" s="25" t="str">
        <f t="shared" si="771"/>
        <v>11</v>
      </c>
      <c r="J5999" s="25" t="str">
        <f t="shared" si="772"/>
        <v>2018</v>
      </c>
      <c r="K5999" s="25" t="str">
        <f t="shared" si="773"/>
        <v>2</v>
      </c>
      <c r="L5999" s="25" t="str">
        <f t="shared" si="774"/>
        <v>301507</v>
      </c>
      <c r="M5999" s="25" t="str">
        <f t="shared" si="775"/>
        <v>AMPERA 2</v>
      </c>
    </row>
    <row r="6000" spans="2:13" x14ac:dyDescent="0.25">
      <c r="B6000" s="56">
        <v>43423</v>
      </c>
      <c r="C6000" s="57" t="s">
        <v>3265</v>
      </c>
      <c r="D6000" s="58">
        <v>90000</v>
      </c>
      <c r="E6000" s="58"/>
      <c r="F6000" s="5">
        <f t="shared" si="776"/>
        <v>2972608900</v>
      </c>
      <c r="H6000" s="25" t="str">
        <f t="shared" si="770"/>
        <v>17</v>
      </c>
      <c r="I6000" s="25" t="str">
        <f t="shared" si="771"/>
        <v>11</v>
      </c>
      <c r="J6000" s="25" t="str">
        <f t="shared" si="772"/>
        <v>2018</v>
      </c>
      <c r="K6000" s="25" t="str">
        <f t="shared" si="773"/>
        <v>1</v>
      </c>
      <c r="L6000" s="25" t="str">
        <f t="shared" si="774"/>
        <v>301507</v>
      </c>
      <c r="M6000" s="25" t="str">
        <f t="shared" si="775"/>
        <v>AMPERA 2</v>
      </c>
    </row>
    <row r="6001" spans="2:13" x14ac:dyDescent="0.25">
      <c r="B6001" s="56">
        <v>43423</v>
      </c>
      <c r="C6001" s="57" t="s">
        <v>3262</v>
      </c>
      <c r="D6001" s="58">
        <v>15000</v>
      </c>
      <c r="E6001" s="58"/>
      <c r="F6001" s="5">
        <f t="shared" si="776"/>
        <v>2972623900</v>
      </c>
      <c r="H6001" s="25" t="str">
        <f t="shared" si="770"/>
        <v>17</v>
      </c>
      <c r="I6001" s="25" t="str">
        <f t="shared" si="771"/>
        <v>11</v>
      </c>
      <c r="J6001" s="25" t="str">
        <f t="shared" si="772"/>
        <v>2018</v>
      </c>
      <c r="K6001" s="25" t="str">
        <f t="shared" si="773"/>
        <v>3</v>
      </c>
      <c r="L6001" s="25" t="str">
        <f t="shared" si="774"/>
        <v>301505</v>
      </c>
      <c r="M6001" s="25" t="str">
        <f t="shared" si="775"/>
        <v>FATMAWATI 2</v>
      </c>
    </row>
    <row r="6002" spans="2:13" x14ac:dyDescent="0.25">
      <c r="B6002" s="56">
        <v>43423</v>
      </c>
      <c r="C6002" s="57" t="s">
        <v>3252</v>
      </c>
      <c r="D6002" s="58">
        <v>45000</v>
      </c>
      <c r="E6002" s="58"/>
      <c r="F6002" s="5">
        <f t="shared" si="776"/>
        <v>2972668900</v>
      </c>
      <c r="H6002" s="25" t="str">
        <f t="shared" si="770"/>
        <v>17</v>
      </c>
      <c r="I6002" s="25" t="str">
        <f t="shared" si="771"/>
        <v>11</v>
      </c>
      <c r="J6002" s="25" t="str">
        <f t="shared" si="772"/>
        <v>2018</v>
      </c>
      <c r="K6002" s="25" t="str">
        <f t="shared" si="773"/>
        <v>3</v>
      </c>
      <c r="L6002" s="25" t="str">
        <f t="shared" si="774"/>
        <v>301504</v>
      </c>
      <c r="M6002" s="25" t="str">
        <f t="shared" si="775"/>
        <v>PD PINANG</v>
      </c>
    </row>
    <row r="6003" spans="2:13" x14ac:dyDescent="0.25">
      <c r="B6003" s="56">
        <v>43423</v>
      </c>
      <c r="C6003" s="57" t="s">
        <v>3256</v>
      </c>
      <c r="D6003" s="58">
        <v>405000</v>
      </c>
      <c r="E6003" s="58"/>
      <c r="F6003" s="5">
        <f t="shared" si="776"/>
        <v>2973073900</v>
      </c>
      <c r="H6003" s="25" t="str">
        <f t="shared" si="770"/>
        <v>17</v>
      </c>
      <c r="I6003" s="25" t="str">
        <f t="shared" si="771"/>
        <v>11</v>
      </c>
      <c r="J6003" s="25" t="str">
        <f t="shared" si="772"/>
        <v>2018</v>
      </c>
      <c r="K6003" s="25" t="str">
        <f t="shared" si="773"/>
        <v>1</v>
      </c>
      <c r="L6003" s="25" t="str">
        <f t="shared" si="774"/>
        <v>301505</v>
      </c>
      <c r="M6003" s="25" t="str">
        <f t="shared" si="775"/>
        <v>FATMAWATI 2</v>
      </c>
    </row>
    <row r="6004" spans="2:13" x14ac:dyDescent="0.25">
      <c r="B6004" s="56">
        <v>43423</v>
      </c>
      <c r="C6004" s="57" t="s">
        <v>3266</v>
      </c>
      <c r="D6004" s="58">
        <v>690000</v>
      </c>
      <c r="E6004" s="58"/>
      <c r="F6004" s="5">
        <f t="shared" si="776"/>
        <v>2973763900</v>
      </c>
      <c r="H6004" s="25" t="str">
        <f t="shared" si="770"/>
        <v>18</v>
      </c>
      <c r="I6004" s="25" t="str">
        <f t="shared" si="771"/>
        <v>11</v>
      </c>
      <c r="J6004" s="25" t="str">
        <f t="shared" si="772"/>
        <v>2018</v>
      </c>
      <c r="K6004" s="25" t="str">
        <f t="shared" si="773"/>
        <v>1</v>
      </c>
      <c r="L6004" s="25" t="str">
        <f t="shared" si="774"/>
        <v>301512</v>
      </c>
      <c r="M6004" s="25" t="str">
        <f t="shared" si="775"/>
        <v>GEDONG 1</v>
      </c>
    </row>
    <row r="6005" spans="2:13" x14ac:dyDescent="0.25">
      <c r="B6005" s="56">
        <v>43423</v>
      </c>
      <c r="C6005" s="57" t="s">
        <v>3267</v>
      </c>
      <c r="D6005" s="58">
        <v>45000</v>
      </c>
      <c r="E6005" s="58"/>
      <c r="F6005" s="5">
        <f t="shared" si="776"/>
        <v>2973808900</v>
      </c>
      <c r="H6005" s="25" t="str">
        <f t="shared" si="770"/>
        <v>18</v>
      </c>
      <c r="I6005" s="25" t="str">
        <f t="shared" si="771"/>
        <v>11</v>
      </c>
      <c r="J6005" s="25" t="str">
        <f t="shared" si="772"/>
        <v>2018</v>
      </c>
      <c r="K6005" s="25" t="str">
        <f t="shared" si="773"/>
        <v>3</v>
      </c>
      <c r="L6005" s="25" t="str">
        <f t="shared" si="774"/>
        <v>301505</v>
      </c>
      <c r="M6005" s="25" t="str">
        <f t="shared" si="775"/>
        <v>FATMAWATI 2</v>
      </c>
    </row>
    <row r="6006" spans="2:13" x14ac:dyDescent="0.25">
      <c r="B6006" s="56">
        <v>43423</v>
      </c>
      <c r="C6006" s="57" t="s">
        <v>3268</v>
      </c>
      <c r="D6006" s="58">
        <v>465000</v>
      </c>
      <c r="E6006" s="58"/>
      <c r="F6006" s="5">
        <f t="shared" si="776"/>
        <v>2974273900</v>
      </c>
      <c r="H6006" s="25" t="str">
        <f t="shared" si="770"/>
        <v>18</v>
      </c>
      <c r="I6006" s="25" t="str">
        <f t="shared" si="771"/>
        <v>11</v>
      </c>
      <c r="J6006" s="25" t="str">
        <f t="shared" si="772"/>
        <v>2018</v>
      </c>
      <c r="K6006" s="25" t="str">
        <f t="shared" si="773"/>
        <v>1</v>
      </c>
      <c r="L6006" s="25" t="str">
        <f t="shared" si="774"/>
        <v>301507</v>
      </c>
      <c r="M6006" s="25" t="str">
        <f t="shared" si="775"/>
        <v>AMPERA 2</v>
      </c>
    </row>
    <row r="6007" spans="2:13" x14ac:dyDescent="0.25">
      <c r="B6007" s="56">
        <v>43423</v>
      </c>
      <c r="C6007" s="57" t="s">
        <v>3269</v>
      </c>
      <c r="D6007" s="58">
        <v>90000</v>
      </c>
      <c r="E6007" s="58"/>
      <c r="F6007" s="5">
        <f t="shared" si="776"/>
        <v>2974363900</v>
      </c>
      <c r="H6007" s="25" t="str">
        <f t="shared" si="770"/>
        <v>18</v>
      </c>
      <c r="I6007" s="25" t="str">
        <f t="shared" si="771"/>
        <v>11</v>
      </c>
      <c r="J6007" s="25" t="str">
        <f t="shared" si="772"/>
        <v>2018</v>
      </c>
      <c r="K6007" s="25" t="str">
        <f t="shared" si="773"/>
        <v>3</v>
      </c>
      <c r="L6007" s="25" t="str">
        <f t="shared" si="774"/>
        <v>301504</v>
      </c>
      <c r="M6007" s="25" t="str">
        <f t="shared" si="775"/>
        <v>PD PINANG</v>
      </c>
    </row>
    <row r="6008" spans="2:13" x14ac:dyDescent="0.25">
      <c r="B6008" s="56">
        <v>43423</v>
      </c>
      <c r="C6008" s="57" t="s">
        <v>3270</v>
      </c>
      <c r="D6008" s="58">
        <v>1710000</v>
      </c>
      <c r="E6008" s="58"/>
      <c r="F6008" s="5">
        <f t="shared" si="776"/>
        <v>2976073900</v>
      </c>
      <c r="H6008" s="25" t="str">
        <f t="shared" si="770"/>
        <v>18</v>
      </c>
      <c r="I6008" s="25" t="str">
        <f t="shared" si="771"/>
        <v>11</v>
      </c>
      <c r="J6008" s="25" t="str">
        <f t="shared" si="772"/>
        <v>2018</v>
      </c>
      <c r="K6008" s="25" t="str">
        <f t="shared" si="773"/>
        <v>1</v>
      </c>
      <c r="L6008" s="25" t="str">
        <f t="shared" si="774"/>
        <v>301510</v>
      </c>
      <c r="M6008" s="25" t="str">
        <f t="shared" si="775"/>
        <v>LT AGUNG 1</v>
      </c>
    </row>
    <row r="6009" spans="2:13" x14ac:dyDescent="0.25">
      <c r="B6009" s="56">
        <v>43423</v>
      </c>
      <c r="C6009" s="57" t="s">
        <v>3269</v>
      </c>
      <c r="D6009" s="58">
        <v>60000</v>
      </c>
      <c r="E6009" s="58"/>
      <c r="F6009" s="5">
        <f t="shared" si="776"/>
        <v>2976133900</v>
      </c>
      <c r="H6009" s="25" t="str">
        <f t="shared" si="770"/>
        <v>18</v>
      </c>
      <c r="I6009" s="25" t="str">
        <f t="shared" si="771"/>
        <v>11</v>
      </c>
      <c r="J6009" s="25" t="str">
        <f t="shared" si="772"/>
        <v>2018</v>
      </c>
      <c r="K6009" s="25" t="str">
        <f t="shared" si="773"/>
        <v>3</v>
      </c>
      <c r="L6009" s="25" t="str">
        <f t="shared" si="774"/>
        <v>301504</v>
      </c>
      <c r="M6009" s="25" t="str">
        <f t="shared" si="775"/>
        <v>PD PINANG</v>
      </c>
    </row>
    <row r="6010" spans="2:13" x14ac:dyDescent="0.25">
      <c r="B6010" s="56">
        <v>43423</v>
      </c>
      <c r="C6010" s="57" t="s">
        <v>3271</v>
      </c>
      <c r="D6010" s="58">
        <v>1875000</v>
      </c>
      <c r="E6010" s="58"/>
      <c r="F6010" s="5">
        <f t="shared" si="776"/>
        <v>2978008900</v>
      </c>
      <c r="H6010" s="25" t="str">
        <f t="shared" si="770"/>
        <v>18</v>
      </c>
      <c r="I6010" s="25" t="str">
        <f t="shared" si="771"/>
        <v>11</v>
      </c>
      <c r="J6010" s="25" t="str">
        <f t="shared" si="772"/>
        <v>2018</v>
      </c>
      <c r="K6010" s="25" t="str">
        <f t="shared" si="773"/>
        <v>1</v>
      </c>
      <c r="L6010" s="25" t="str">
        <f t="shared" si="774"/>
        <v>301509</v>
      </c>
      <c r="M6010" s="25" t="str">
        <f t="shared" si="775"/>
        <v>LT AGUNG 2</v>
      </c>
    </row>
    <row r="6011" spans="2:13" x14ac:dyDescent="0.25">
      <c r="B6011" s="56">
        <v>43423</v>
      </c>
      <c r="C6011" s="57" t="s">
        <v>3272</v>
      </c>
      <c r="D6011" s="58">
        <v>525000</v>
      </c>
      <c r="E6011" s="58"/>
      <c r="F6011" s="5">
        <f t="shared" si="776"/>
        <v>2978533900</v>
      </c>
      <c r="H6011" s="25" t="str">
        <f t="shared" si="770"/>
        <v>18</v>
      </c>
      <c r="I6011" s="25" t="str">
        <f t="shared" si="771"/>
        <v>11</v>
      </c>
      <c r="J6011" s="25" t="str">
        <f t="shared" si="772"/>
        <v>2018</v>
      </c>
      <c r="K6011" s="25" t="str">
        <f t="shared" si="773"/>
        <v>1</v>
      </c>
      <c r="L6011" s="25" t="str">
        <f t="shared" si="774"/>
        <v>301505</v>
      </c>
      <c r="M6011" s="25" t="str">
        <f t="shared" si="775"/>
        <v>FATMAWATI 2</v>
      </c>
    </row>
    <row r="6012" spans="2:13" x14ac:dyDescent="0.25">
      <c r="B6012" s="56">
        <v>43423</v>
      </c>
      <c r="C6012" s="57" t="s">
        <v>3273</v>
      </c>
      <c r="D6012" s="58">
        <v>120000</v>
      </c>
      <c r="E6012" s="58"/>
      <c r="F6012" s="5">
        <f t="shared" si="776"/>
        <v>2978653900</v>
      </c>
      <c r="H6012" s="25" t="str">
        <f t="shared" si="770"/>
        <v>18</v>
      </c>
      <c r="I6012" s="25" t="str">
        <f t="shared" si="771"/>
        <v>11</v>
      </c>
      <c r="J6012" s="25" t="str">
        <f t="shared" si="772"/>
        <v>2018</v>
      </c>
      <c r="K6012" s="25" t="str">
        <f t="shared" si="773"/>
        <v>3</v>
      </c>
      <c r="L6012" s="25" t="str">
        <f t="shared" si="774"/>
        <v>301507</v>
      </c>
      <c r="M6012" s="25" t="str">
        <f t="shared" si="775"/>
        <v>AMPERA 2</v>
      </c>
    </row>
    <row r="6013" spans="2:13" x14ac:dyDescent="0.25">
      <c r="B6013" s="56">
        <v>43423</v>
      </c>
      <c r="C6013" s="57" t="s">
        <v>3274</v>
      </c>
      <c r="D6013" s="58">
        <v>129000</v>
      </c>
      <c r="E6013" s="58"/>
      <c r="F6013" s="5">
        <f t="shared" si="776"/>
        <v>2978782900</v>
      </c>
      <c r="H6013" s="25" t="str">
        <f t="shared" si="770"/>
        <v>18</v>
      </c>
      <c r="I6013" s="25" t="str">
        <f t="shared" si="771"/>
        <v>11</v>
      </c>
      <c r="J6013" s="25" t="str">
        <f t="shared" si="772"/>
        <v>2018</v>
      </c>
      <c r="K6013" s="25" t="str">
        <f t="shared" si="773"/>
        <v>1</v>
      </c>
      <c r="L6013" s="25" t="str">
        <f t="shared" si="774"/>
        <v>301516</v>
      </c>
      <c r="M6013" s="25" t="str">
        <f t="shared" si="775"/>
        <v>DUKUH 3</v>
      </c>
    </row>
    <row r="6014" spans="2:13" x14ac:dyDescent="0.25">
      <c r="B6014" s="56">
        <v>43423</v>
      </c>
      <c r="C6014" s="57" t="s">
        <v>3275</v>
      </c>
      <c r="D6014" s="58">
        <v>90000</v>
      </c>
      <c r="E6014" s="58"/>
      <c r="F6014" s="5">
        <f t="shared" si="776"/>
        <v>2978872900</v>
      </c>
      <c r="H6014" s="25" t="str">
        <f t="shared" si="770"/>
        <v>18</v>
      </c>
      <c r="I6014" s="25" t="str">
        <f t="shared" si="771"/>
        <v>11</v>
      </c>
      <c r="J6014" s="25" t="str">
        <f t="shared" si="772"/>
        <v>2018</v>
      </c>
      <c r="K6014" s="25" t="str">
        <f t="shared" si="773"/>
        <v>3</v>
      </c>
      <c r="L6014" s="25" t="str">
        <f t="shared" si="774"/>
        <v>301508</v>
      </c>
      <c r="M6014" s="25" t="str">
        <f t="shared" si="775"/>
        <v>AMPERA 1</v>
      </c>
    </row>
    <row r="6015" spans="2:13" x14ac:dyDescent="0.25">
      <c r="B6015" s="56">
        <v>43423</v>
      </c>
      <c r="C6015" s="57" t="s">
        <v>3274</v>
      </c>
      <c r="D6015" s="58">
        <v>1215000</v>
      </c>
      <c r="E6015" s="58"/>
      <c r="F6015" s="5">
        <f t="shared" si="776"/>
        <v>2980087900</v>
      </c>
      <c r="H6015" s="25" t="str">
        <f t="shared" si="770"/>
        <v>18</v>
      </c>
      <c r="I6015" s="25" t="str">
        <f t="shared" si="771"/>
        <v>11</v>
      </c>
      <c r="J6015" s="25" t="str">
        <f t="shared" si="772"/>
        <v>2018</v>
      </c>
      <c r="K6015" s="25" t="str">
        <f t="shared" si="773"/>
        <v>1</v>
      </c>
      <c r="L6015" s="25" t="str">
        <f t="shared" si="774"/>
        <v>301516</v>
      </c>
      <c r="M6015" s="25" t="str">
        <f t="shared" si="775"/>
        <v>DUKUH 3</v>
      </c>
    </row>
    <row r="6016" spans="2:13" x14ac:dyDescent="0.25">
      <c r="B6016" s="56">
        <v>43423</v>
      </c>
      <c r="C6016" s="57" t="s">
        <v>3276</v>
      </c>
      <c r="D6016" s="58">
        <v>510000</v>
      </c>
      <c r="E6016" s="58"/>
      <c r="F6016" s="5">
        <f t="shared" si="776"/>
        <v>2980597900</v>
      </c>
      <c r="H6016" s="25" t="str">
        <f t="shared" si="770"/>
        <v>18</v>
      </c>
      <c r="I6016" s="25" t="str">
        <f t="shared" si="771"/>
        <v>11</v>
      </c>
      <c r="J6016" s="25" t="str">
        <f t="shared" si="772"/>
        <v>2018</v>
      </c>
      <c r="K6016" s="25" t="str">
        <f t="shared" si="773"/>
        <v>1</v>
      </c>
      <c r="L6016" s="25" t="str">
        <f t="shared" si="774"/>
        <v>301506</v>
      </c>
      <c r="M6016" s="25" t="str">
        <f t="shared" si="775"/>
        <v>FATMAWATI 1</v>
      </c>
    </row>
    <row r="6017" spans="2:13" x14ac:dyDescent="0.25">
      <c r="B6017" s="56">
        <v>43423</v>
      </c>
      <c r="C6017" s="57" t="s">
        <v>3245</v>
      </c>
      <c r="D6017" s="58">
        <v>195000</v>
      </c>
      <c r="E6017" s="58"/>
      <c r="F6017" s="5">
        <f t="shared" si="776"/>
        <v>2980792900</v>
      </c>
      <c r="H6017" s="25" t="str">
        <f t="shared" si="770"/>
        <v>18</v>
      </c>
      <c r="I6017" s="25" t="str">
        <f t="shared" si="771"/>
        <v>11</v>
      </c>
      <c r="J6017" s="25" t="str">
        <f t="shared" si="772"/>
        <v>2018</v>
      </c>
      <c r="K6017" s="25" t="str">
        <f t="shared" si="773"/>
        <v>1</v>
      </c>
      <c r="L6017" s="25" t="str">
        <f t="shared" si="774"/>
        <v>301503</v>
      </c>
      <c r="M6017" s="25" t="str">
        <f t="shared" si="775"/>
        <v>CIPUTAT 1</v>
      </c>
    </row>
    <row r="6018" spans="2:13" x14ac:dyDescent="0.25">
      <c r="B6018" s="56">
        <v>43423</v>
      </c>
      <c r="C6018" s="57" t="s">
        <v>3272</v>
      </c>
      <c r="D6018" s="58">
        <v>225000</v>
      </c>
      <c r="E6018" s="58"/>
      <c r="F6018" s="5">
        <f t="shared" si="776"/>
        <v>2981017900</v>
      </c>
      <c r="H6018" s="25" t="str">
        <f t="shared" si="770"/>
        <v>18</v>
      </c>
      <c r="I6018" s="25" t="str">
        <f t="shared" si="771"/>
        <v>11</v>
      </c>
      <c r="J6018" s="25" t="str">
        <f t="shared" si="772"/>
        <v>2018</v>
      </c>
      <c r="K6018" s="25" t="str">
        <f t="shared" si="773"/>
        <v>1</v>
      </c>
      <c r="L6018" s="25" t="str">
        <f t="shared" si="774"/>
        <v>301505</v>
      </c>
      <c r="M6018" s="25" t="str">
        <f t="shared" si="775"/>
        <v>FATMAWATI 2</v>
      </c>
    </row>
    <row r="6019" spans="2:13" x14ac:dyDescent="0.25">
      <c r="B6019" s="56">
        <v>43423</v>
      </c>
      <c r="C6019" s="57" t="s">
        <v>3273</v>
      </c>
      <c r="D6019" s="58">
        <v>30000</v>
      </c>
      <c r="E6019" s="58"/>
      <c r="F6019" s="5">
        <f t="shared" si="776"/>
        <v>2981047900</v>
      </c>
      <c r="H6019" s="25" t="str">
        <f t="shared" si="770"/>
        <v>18</v>
      </c>
      <c r="I6019" s="25" t="str">
        <f t="shared" si="771"/>
        <v>11</v>
      </c>
      <c r="J6019" s="25" t="str">
        <f t="shared" si="772"/>
        <v>2018</v>
      </c>
      <c r="K6019" s="25" t="str">
        <f t="shared" si="773"/>
        <v>3</v>
      </c>
      <c r="L6019" s="25" t="str">
        <f t="shared" si="774"/>
        <v>301507</v>
      </c>
      <c r="M6019" s="25" t="str">
        <f t="shared" si="775"/>
        <v>AMPERA 2</v>
      </c>
    </row>
    <row r="6020" spans="2:13" x14ac:dyDescent="0.25">
      <c r="B6020" s="56">
        <v>43423</v>
      </c>
      <c r="C6020" s="57" t="s">
        <v>3277</v>
      </c>
      <c r="D6020" s="58">
        <v>1635000</v>
      </c>
      <c r="E6020" s="58"/>
      <c r="F6020" s="5">
        <f t="shared" si="776"/>
        <v>2982682900</v>
      </c>
      <c r="H6020" s="25" t="str">
        <f t="shared" si="770"/>
        <v>18</v>
      </c>
      <c r="I6020" s="25" t="str">
        <f t="shared" si="771"/>
        <v>11</v>
      </c>
      <c r="J6020" s="25" t="str">
        <f t="shared" si="772"/>
        <v>2018</v>
      </c>
      <c r="K6020" s="25" t="str">
        <f t="shared" si="773"/>
        <v>1</v>
      </c>
      <c r="L6020" s="25" t="str">
        <f t="shared" si="774"/>
        <v>301515</v>
      </c>
      <c r="M6020" s="25" t="str">
        <f t="shared" si="775"/>
        <v>DUKUH 1</v>
      </c>
    </row>
    <row r="6021" spans="2:13" x14ac:dyDescent="0.25">
      <c r="B6021" s="56">
        <v>43423</v>
      </c>
      <c r="C6021" s="57" t="s">
        <v>3278</v>
      </c>
      <c r="D6021" s="58">
        <v>615000</v>
      </c>
      <c r="E6021" s="58"/>
      <c r="F6021" s="5">
        <f t="shared" si="776"/>
        <v>2983297900</v>
      </c>
      <c r="H6021" s="25" t="str">
        <f t="shared" si="770"/>
        <v>18</v>
      </c>
      <c r="I6021" s="25" t="str">
        <f t="shared" si="771"/>
        <v>11</v>
      </c>
      <c r="J6021" s="25" t="str">
        <f t="shared" si="772"/>
        <v>2018</v>
      </c>
      <c r="K6021" s="25" t="str">
        <f t="shared" si="773"/>
        <v>1</v>
      </c>
      <c r="L6021" s="25" t="str">
        <f t="shared" si="774"/>
        <v>301504</v>
      </c>
      <c r="M6021" s="25" t="str">
        <f t="shared" si="775"/>
        <v>PD PINANG</v>
      </c>
    </row>
    <row r="6022" spans="2:13" x14ac:dyDescent="0.25">
      <c r="B6022" s="56">
        <v>43423</v>
      </c>
      <c r="C6022" s="57" t="s">
        <v>3279</v>
      </c>
      <c r="D6022" s="58">
        <v>540000</v>
      </c>
      <c r="E6022" s="58"/>
      <c r="F6022" s="5">
        <f t="shared" si="776"/>
        <v>2983837900</v>
      </c>
      <c r="H6022" s="25" t="str">
        <f t="shared" si="770"/>
        <v>18</v>
      </c>
      <c r="I6022" s="25" t="str">
        <f t="shared" si="771"/>
        <v>11</v>
      </c>
      <c r="J6022" s="25" t="str">
        <f t="shared" si="772"/>
        <v>2018</v>
      </c>
      <c r="K6022" s="25" t="str">
        <f t="shared" si="773"/>
        <v>1</v>
      </c>
      <c r="L6022" s="25" t="str">
        <f t="shared" si="774"/>
        <v>301513</v>
      </c>
      <c r="M6022" s="25" t="str">
        <f t="shared" si="775"/>
        <v>KP RAMBUTAN</v>
      </c>
    </row>
    <row r="6023" spans="2:13" x14ac:dyDescent="0.25">
      <c r="B6023" s="56">
        <v>43423</v>
      </c>
      <c r="C6023" s="57" t="s">
        <v>3268</v>
      </c>
      <c r="D6023" s="58">
        <v>645000</v>
      </c>
      <c r="E6023" s="58"/>
      <c r="F6023" s="5">
        <f t="shared" si="776"/>
        <v>2984482900</v>
      </c>
      <c r="H6023" s="25" t="str">
        <f t="shared" si="770"/>
        <v>18</v>
      </c>
      <c r="I6023" s="25" t="str">
        <f t="shared" si="771"/>
        <v>11</v>
      </c>
      <c r="J6023" s="25" t="str">
        <f t="shared" si="772"/>
        <v>2018</v>
      </c>
      <c r="K6023" s="25" t="str">
        <f t="shared" si="773"/>
        <v>1</v>
      </c>
      <c r="L6023" s="25" t="str">
        <f t="shared" si="774"/>
        <v>301507</v>
      </c>
      <c r="M6023" s="25" t="str">
        <f t="shared" si="775"/>
        <v>AMPERA 2</v>
      </c>
    </row>
    <row r="6024" spans="2:13" x14ac:dyDescent="0.25">
      <c r="B6024" s="56">
        <v>43423</v>
      </c>
      <c r="C6024" s="57" t="s">
        <v>3280</v>
      </c>
      <c r="D6024" s="58">
        <v>307500</v>
      </c>
      <c r="E6024" s="58"/>
      <c r="F6024" s="5">
        <f t="shared" si="776"/>
        <v>2984790400</v>
      </c>
      <c r="H6024" s="25" t="str">
        <f t="shared" si="770"/>
        <v>18</v>
      </c>
      <c r="I6024" s="25" t="str">
        <f t="shared" si="771"/>
        <v>11</v>
      </c>
      <c r="J6024" s="25" t="str">
        <f t="shared" si="772"/>
        <v>2018</v>
      </c>
      <c r="K6024" s="25" t="str">
        <f t="shared" si="773"/>
        <v>1</v>
      </c>
      <c r="L6024" s="25" t="str">
        <f t="shared" si="774"/>
        <v>301511</v>
      </c>
      <c r="M6024" s="25" t="str">
        <f t="shared" si="775"/>
        <v>GEDONG 2</v>
      </c>
    </row>
    <row r="6025" spans="2:13" x14ac:dyDescent="0.25">
      <c r="B6025" s="56">
        <v>43423</v>
      </c>
      <c r="C6025" s="57" t="s">
        <v>3270</v>
      </c>
      <c r="D6025" s="58">
        <v>240000</v>
      </c>
      <c r="E6025" s="58"/>
      <c r="F6025" s="5">
        <f t="shared" si="776"/>
        <v>2985030400</v>
      </c>
      <c r="H6025" s="25" t="str">
        <f t="shared" si="770"/>
        <v>18</v>
      </c>
      <c r="I6025" s="25" t="str">
        <f t="shared" si="771"/>
        <v>11</v>
      </c>
      <c r="J6025" s="25" t="str">
        <f t="shared" si="772"/>
        <v>2018</v>
      </c>
      <c r="K6025" s="25" t="str">
        <f t="shared" si="773"/>
        <v>1</v>
      </c>
      <c r="L6025" s="25" t="str">
        <f t="shared" si="774"/>
        <v>301510</v>
      </c>
      <c r="M6025" s="25" t="str">
        <f t="shared" si="775"/>
        <v>LT AGUNG 1</v>
      </c>
    </row>
    <row r="6026" spans="2:13" x14ac:dyDescent="0.25">
      <c r="B6026" s="56">
        <v>43423</v>
      </c>
      <c r="C6026" s="57" t="s">
        <v>3275</v>
      </c>
      <c r="D6026" s="58">
        <v>30000</v>
      </c>
      <c r="E6026" s="58"/>
      <c r="F6026" s="5">
        <f t="shared" si="776"/>
        <v>2985060400</v>
      </c>
      <c r="H6026" s="25" t="str">
        <f t="shared" si="770"/>
        <v>18</v>
      </c>
      <c r="I6026" s="25" t="str">
        <f t="shared" si="771"/>
        <v>11</v>
      </c>
      <c r="J6026" s="25" t="str">
        <f t="shared" si="772"/>
        <v>2018</v>
      </c>
      <c r="K6026" s="25" t="str">
        <f t="shared" si="773"/>
        <v>3</v>
      </c>
      <c r="L6026" s="25" t="str">
        <f t="shared" si="774"/>
        <v>301508</v>
      </c>
      <c r="M6026" s="25" t="str">
        <f t="shared" si="775"/>
        <v>AMPERA 1</v>
      </c>
    </row>
    <row r="6027" spans="2:13" x14ac:dyDescent="0.25">
      <c r="B6027" s="56">
        <v>43423</v>
      </c>
      <c r="C6027" s="57" t="s">
        <v>3281</v>
      </c>
      <c r="D6027" s="58">
        <v>15000</v>
      </c>
      <c r="E6027" s="58"/>
      <c r="F6027" s="5">
        <f t="shared" si="776"/>
        <v>2985075400</v>
      </c>
      <c r="H6027" s="25" t="str">
        <f t="shared" si="770"/>
        <v>18</v>
      </c>
      <c r="I6027" s="25" t="str">
        <f t="shared" si="771"/>
        <v>11</v>
      </c>
      <c r="J6027" s="25" t="str">
        <f t="shared" si="772"/>
        <v>2018</v>
      </c>
      <c r="K6027" s="25" t="str">
        <f t="shared" si="773"/>
        <v>3</v>
      </c>
      <c r="L6027" s="25" t="str">
        <f t="shared" si="774"/>
        <v>301506</v>
      </c>
      <c r="M6027" s="25" t="str">
        <f t="shared" si="775"/>
        <v>FATMAWATI 1</v>
      </c>
    </row>
    <row r="6028" spans="2:13" x14ac:dyDescent="0.25">
      <c r="B6028" s="56">
        <v>43423</v>
      </c>
      <c r="C6028" s="57" t="s">
        <v>3282</v>
      </c>
      <c r="D6028" s="58">
        <v>4035000</v>
      </c>
      <c r="E6028" s="58"/>
      <c r="F6028" s="5">
        <f t="shared" si="776"/>
        <v>2989110400</v>
      </c>
      <c r="H6028" s="25" t="str">
        <f t="shared" si="770"/>
        <v>18</v>
      </c>
      <c r="I6028" s="25" t="str">
        <f t="shared" si="771"/>
        <v>11</v>
      </c>
      <c r="J6028" s="25" t="str">
        <f t="shared" si="772"/>
        <v>2018</v>
      </c>
      <c r="K6028" s="25" t="str">
        <f t="shared" si="773"/>
        <v>1</v>
      </c>
      <c r="L6028" s="25" t="str">
        <f t="shared" si="774"/>
        <v>301514</v>
      </c>
      <c r="M6028" s="25" t="str">
        <f t="shared" si="775"/>
        <v>PS REBO</v>
      </c>
    </row>
    <row r="6029" spans="2:13" x14ac:dyDescent="0.25">
      <c r="B6029" s="56">
        <v>43423</v>
      </c>
      <c r="C6029" s="57" t="s">
        <v>3276</v>
      </c>
      <c r="D6029" s="58">
        <v>315000</v>
      </c>
      <c r="E6029" s="58"/>
      <c r="F6029" s="5">
        <f t="shared" si="776"/>
        <v>2989425400</v>
      </c>
      <c r="H6029" s="25" t="str">
        <f t="shared" ref="H6029:H6092" si="777">MID(C6029,81,2)</f>
        <v>18</v>
      </c>
      <c r="I6029" s="25" t="str">
        <f t="shared" ref="I6029:I6092" si="778">MID(C6029,83,2)</f>
        <v>11</v>
      </c>
      <c r="J6029" s="25" t="str">
        <f t="shared" ref="J6029:J6092" si="779">MID(C6029,85,4)</f>
        <v>2018</v>
      </c>
      <c r="K6029" s="25" t="str">
        <f t="shared" ref="K6029:K6092" si="780">MID(C6029,90,1)</f>
        <v>1</v>
      </c>
      <c r="L6029" s="25" t="str">
        <f t="shared" ref="L6029:L6092" si="781">MID(C6029,92,6)</f>
        <v>301506</v>
      </c>
      <c r="M6029" s="25" t="str">
        <f t="shared" ref="M6029:M6092" si="782">MID(C6029,99,15)</f>
        <v>FATMAWATI 1</v>
      </c>
    </row>
    <row r="6030" spans="2:13" x14ac:dyDescent="0.25">
      <c r="B6030" s="56">
        <v>43423</v>
      </c>
      <c r="C6030" s="57" t="s">
        <v>3278</v>
      </c>
      <c r="D6030" s="58">
        <v>735000</v>
      </c>
      <c r="E6030" s="58"/>
      <c r="F6030" s="5">
        <f t="shared" si="776"/>
        <v>2990160400</v>
      </c>
      <c r="H6030" s="25" t="str">
        <f t="shared" si="777"/>
        <v>18</v>
      </c>
      <c r="I6030" s="25" t="str">
        <f t="shared" si="778"/>
        <v>11</v>
      </c>
      <c r="J6030" s="25" t="str">
        <f t="shared" si="779"/>
        <v>2018</v>
      </c>
      <c r="K6030" s="25" t="str">
        <f t="shared" si="780"/>
        <v>1</v>
      </c>
      <c r="L6030" s="25" t="str">
        <f t="shared" si="781"/>
        <v>301504</v>
      </c>
      <c r="M6030" s="25" t="str">
        <f t="shared" si="782"/>
        <v>PD PINANG</v>
      </c>
    </row>
    <row r="6031" spans="2:13" x14ac:dyDescent="0.25">
      <c r="B6031" s="56">
        <v>43423</v>
      </c>
      <c r="C6031" s="57" t="s">
        <v>3282</v>
      </c>
      <c r="D6031" s="58">
        <v>330000</v>
      </c>
      <c r="E6031" s="58"/>
      <c r="F6031" s="5">
        <f t="shared" si="776"/>
        <v>2990490400</v>
      </c>
      <c r="H6031" s="25" t="str">
        <f t="shared" si="777"/>
        <v>18</v>
      </c>
      <c r="I6031" s="25" t="str">
        <f t="shared" si="778"/>
        <v>11</v>
      </c>
      <c r="J6031" s="25" t="str">
        <f t="shared" si="779"/>
        <v>2018</v>
      </c>
      <c r="K6031" s="25" t="str">
        <f t="shared" si="780"/>
        <v>1</v>
      </c>
      <c r="L6031" s="25" t="str">
        <f t="shared" si="781"/>
        <v>301514</v>
      </c>
      <c r="M6031" s="25" t="str">
        <f t="shared" si="782"/>
        <v>PS REBO</v>
      </c>
    </row>
    <row r="6032" spans="2:13" x14ac:dyDescent="0.25">
      <c r="B6032" s="56">
        <v>43423</v>
      </c>
      <c r="C6032" s="57" t="s">
        <v>3271</v>
      </c>
      <c r="D6032" s="58">
        <v>330000</v>
      </c>
      <c r="E6032" s="58"/>
      <c r="F6032" s="5">
        <f t="shared" si="776"/>
        <v>2990820400</v>
      </c>
      <c r="H6032" s="25" t="str">
        <f t="shared" si="777"/>
        <v>18</v>
      </c>
      <c r="I6032" s="25" t="str">
        <f t="shared" si="778"/>
        <v>11</v>
      </c>
      <c r="J6032" s="25" t="str">
        <f t="shared" si="779"/>
        <v>2018</v>
      </c>
      <c r="K6032" s="25" t="str">
        <f t="shared" si="780"/>
        <v>1</v>
      </c>
      <c r="L6032" s="25" t="str">
        <f t="shared" si="781"/>
        <v>301509</v>
      </c>
      <c r="M6032" s="25" t="str">
        <f t="shared" si="782"/>
        <v>LT AGUNG 2</v>
      </c>
    </row>
    <row r="6033" spans="2:13" x14ac:dyDescent="0.25">
      <c r="B6033" s="56">
        <v>43423</v>
      </c>
      <c r="C6033" s="57" t="s">
        <v>3245</v>
      </c>
      <c r="D6033" s="58">
        <v>360000</v>
      </c>
      <c r="E6033" s="58"/>
      <c r="F6033" s="5">
        <f t="shared" si="776"/>
        <v>2991180400</v>
      </c>
      <c r="H6033" s="25" t="str">
        <f t="shared" si="777"/>
        <v>18</v>
      </c>
      <c r="I6033" s="25" t="str">
        <f t="shared" si="778"/>
        <v>11</v>
      </c>
      <c r="J6033" s="25" t="str">
        <f t="shared" si="779"/>
        <v>2018</v>
      </c>
      <c r="K6033" s="25" t="str">
        <f t="shared" si="780"/>
        <v>1</v>
      </c>
      <c r="L6033" s="25" t="str">
        <f t="shared" si="781"/>
        <v>301503</v>
      </c>
      <c r="M6033" s="25" t="str">
        <f t="shared" si="782"/>
        <v>CIPUTAT 1</v>
      </c>
    </row>
    <row r="6034" spans="2:13" x14ac:dyDescent="0.25">
      <c r="B6034" s="56">
        <v>43423</v>
      </c>
      <c r="C6034" s="57" t="s">
        <v>3277</v>
      </c>
      <c r="D6034" s="58">
        <v>86000</v>
      </c>
      <c r="E6034" s="58"/>
      <c r="F6034" s="5">
        <f t="shared" si="776"/>
        <v>2991266400</v>
      </c>
      <c r="H6034" s="25" t="str">
        <f t="shared" si="777"/>
        <v>18</v>
      </c>
      <c r="I6034" s="25" t="str">
        <f t="shared" si="778"/>
        <v>11</v>
      </c>
      <c r="J6034" s="25" t="str">
        <f t="shared" si="779"/>
        <v>2018</v>
      </c>
      <c r="K6034" s="25" t="str">
        <f t="shared" si="780"/>
        <v>1</v>
      </c>
      <c r="L6034" s="25" t="str">
        <f t="shared" si="781"/>
        <v>301515</v>
      </c>
      <c r="M6034" s="25" t="str">
        <f t="shared" si="782"/>
        <v>DUKUH 1</v>
      </c>
    </row>
    <row r="6035" spans="2:13" x14ac:dyDescent="0.25">
      <c r="B6035" s="56">
        <v>43423</v>
      </c>
      <c r="C6035" s="57" t="s">
        <v>3281</v>
      </c>
      <c r="D6035" s="58">
        <v>30000</v>
      </c>
      <c r="E6035" s="58"/>
      <c r="F6035" s="5">
        <f t="shared" ref="F6035:F6098" si="783">F6034+D6035-E6035</f>
        <v>2991296400</v>
      </c>
      <c r="H6035" s="25" t="str">
        <f t="shared" si="777"/>
        <v>18</v>
      </c>
      <c r="I6035" s="25" t="str">
        <f t="shared" si="778"/>
        <v>11</v>
      </c>
      <c r="J6035" s="25" t="str">
        <f t="shared" si="779"/>
        <v>2018</v>
      </c>
      <c r="K6035" s="25" t="str">
        <f t="shared" si="780"/>
        <v>3</v>
      </c>
      <c r="L6035" s="25" t="str">
        <f t="shared" si="781"/>
        <v>301506</v>
      </c>
      <c r="M6035" s="25" t="str">
        <f t="shared" si="782"/>
        <v>FATMAWATI 1</v>
      </c>
    </row>
    <row r="6036" spans="2:13" x14ac:dyDescent="0.25">
      <c r="B6036" s="56">
        <v>43423</v>
      </c>
      <c r="C6036" s="57" t="s">
        <v>3279</v>
      </c>
      <c r="D6036" s="58">
        <v>60000</v>
      </c>
      <c r="E6036" s="58"/>
      <c r="F6036" s="5">
        <f t="shared" si="783"/>
        <v>2991356400</v>
      </c>
      <c r="H6036" s="25" t="str">
        <f t="shared" si="777"/>
        <v>18</v>
      </c>
      <c r="I6036" s="25" t="str">
        <f t="shared" si="778"/>
        <v>11</v>
      </c>
      <c r="J6036" s="25" t="str">
        <f t="shared" si="779"/>
        <v>2018</v>
      </c>
      <c r="K6036" s="25" t="str">
        <f t="shared" si="780"/>
        <v>1</v>
      </c>
      <c r="L6036" s="25" t="str">
        <f t="shared" si="781"/>
        <v>301513</v>
      </c>
      <c r="M6036" s="25" t="str">
        <f t="shared" si="782"/>
        <v>KP RAMBUTAN</v>
      </c>
    </row>
    <row r="6037" spans="2:13" x14ac:dyDescent="0.25">
      <c r="B6037" s="56">
        <v>43423</v>
      </c>
      <c r="C6037" s="57" t="s">
        <v>3280</v>
      </c>
      <c r="D6037" s="58">
        <v>915000</v>
      </c>
      <c r="E6037" s="58"/>
      <c r="F6037" s="5">
        <f t="shared" si="783"/>
        <v>2992271400</v>
      </c>
      <c r="H6037" s="25" t="str">
        <f t="shared" si="777"/>
        <v>18</v>
      </c>
      <c r="I6037" s="25" t="str">
        <f t="shared" si="778"/>
        <v>11</v>
      </c>
      <c r="J6037" s="25" t="str">
        <f t="shared" si="779"/>
        <v>2018</v>
      </c>
      <c r="K6037" s="25" t="str">
        <f t="shared" si="780"/>
        <v>1</v>
      </c>
      <c r="L6037" s="25" t="str">
        <f t="shared" si="781"/>
        <v>301511</v>
      </c>
      <c r="M6037" s="25" t="str">
        <f t="shared" si="782"/>
        <v>GEDONG 2</v>
      </c>
    </row>
    <row r="6038" spans="2:13" x14ac:dyDescent="0.25">
      <c r="B6038" s="56">
        <v>43423</v>
      </c>
      <c r="C6038" s="57" t="s">
        <v>3283</v>
      </c>
      <c r="D6038" s="58">
        <v>236500</v>
      </c>
      <c r="E6038" s="58"/>
      <c r="F6038" s="5">
        <f t="shared" si="783"/>
        <v>2992507900</v>
      </c>
      <c r="H6038" s="25" t="str">
        <f t="shared" si="777"/>
        <v>14</v>
      </c>
      <c r="I6038" s="25" t="str">
        <f t="shared" si="778"/>
        <v>11</v>
      </c>
      <c r="J6038" s="25" t="str">
        <f t="shared" si="779"/>
        <v>2018</v>
      </c>
      <c r="K6038" s="25" t="str">
        <f t="shared" si="780"/>
        <v>2</v>
      </c>
      <c r="L6038" s="25" t="str">
        <f t="shared" si="781"/>
        <v>301515</v>
      </c>
      <c r="M6038" s="25" t="str">
        <f t="shared" si="782"/>
        <v>DUKUH 1</v>
      </c>
    </row>
    <row r="6039" spans="2:13" x14ac:dyDescent="0.25">
      <c r="B6039" s="56">
        <v>43423</v>
      </c>
      <c r="C6039" s="57" t="s">
        <v>3231</v>
      </c>
      <c r="D6039" s="58">
        <v>107500</v>
      </c>
      <c r="E6039" s="58"/>
      <c r="F6039" s="5">
        <f t="shared" si="783"/>
        <v>2992615400</v>
      </c>
      <c r="H6039" s="25" t="str">
        <f t="shared" si="777"/>
        <v>14</v>
      </c>
      <c r="I6039" s="25" t="str">
        <f t="shared" si="778"/>
        <v>11</v>
      </c>
      <c r="J6039" s="25" t="str">
        <f t="shared" si="779"/>
        <v>2018</v>
      </c>
      <c r="K6039" s="25" t="str">
        <f t="shared" si="780"/>
        <v>3</v>
      </c>
      <c r="L6039" s="25" t="str">
        <f t="shared" si="781"/>
        <v>301515</v>
      </c>
      <c r="M6039" s="25" t="str">
        <f t="shared" si="782"/>
        <v>DUKUH 1</v>
      </c>
    </row>
    <row r="6040" spans="2:13" x14ac:dyDescent="0.25">
      <c r="B6040" s="56">
        <v>43423</v>
      </c>
      <c r="C6040" s="57" t="s">
        <v>3283</v>
      </c>
      <c r="D6040" s="58">
        <v>1440000</v>
      </c>
      <c r="E6040" s="58"/>
      <c r="F6040" s="5">
        <f t="shared" si="783"/>
        <v>2994055400</v>
      </c>
      <c r="H6040" s="25" t="str">
        <f t="shared" si="777"/>
        <v>14</v>
      </c>
      <c r="I6040" s="25" t="str">
        <f t="shared" si="778"/>
        <v>11</v>
      </c>
      <c r="J6040" s="25" t="str">
        <f t="shared" si="779"/>
        <v>2018</v>
      </c>
      <c r="K6040" s="25" t="str">
        <f t="shared" si="780"/>
        <v>2</v>
      </c>
      <c r="L6040" s="25" t="str">
        <f t="shared" si="781"/>
        <v>301515</v>
      </c>
      <c r="M6040" s="25" t="str">
        <f t="shared" si="782"/>
        <v>DUKUH 1</v>
      </c>
    </row>
    <row r="6041" spans="2:13" x14ac:dyDescent="0.25">
      <c r="B6041" s="56">
        <v>43423</v>
      </c>
      <c r="C6041" s="57" t="s">
        <v>3232</v>
      </c>
      <c r="D6041" s="58">
        <v>300000</v>
      </c>
      <c r="E6041" s="58"/>
      <c r="F6041" s="5">
        <f t="shared" si="783"/>
        <v>2994355400</v>
      </c>
      <c r="H6041" s="25" t="str">
        <f t="shared" si="777"/>
        <v>14</v>
      </c>
      <c r="I6041" s="25" t="str">
        <f t="shared" si="778"/>
        <v>11</v>
      </c>
      <c r="J6041" s="25" t="str">
        <f t="shared" si="779"/>
        <v>2018</v>
      </c>
      <c r="K6041" s="25" t="str">
        <f t="shared" si="780"/>
        <v>3</v>
      </c>
      <c r="L6041" s="25" t="str">
        <f t="shared" si="781"/>
        <v>301516</v>
      </c>
      <c r="M6041" s="25" t="str">
        <f t="shared" si="782"/>
        <v>DUKUH 3</v>
      </c>
    </row>
    <row r="6042" spans="2:13" x14ac:dyDescent="0.25">
      <c r="B6042" s="56">
        <v>43423</v>
      </c>
      <c r="C6042" s="57" t="s">
        <v>3284</v>
      </c>
      <c r="D6042" s="58">
        <v>172000</v>
      </c>
      <c r="E6042" s="58"/>
      <c r="F6042" s="5">
        <f t="shared" si="783"/>
        <v>2994527400</v>
      </c>
      <c r="H6042" s="25" t="str">
        <f t="shared" si="777"/>
        <v>14</v>
      </c>
      <c r="I6042" s="25" t="str">
        <f t="shared" si="778"/>
        <v>11</v>
      </c>
      <c r="J6042" s="25" t="str">
        <f t="shared" si="779"/>
        <v>2018</v>
      </c>
      <c r="K6042" s="25" t="str">
        <f t="shared" si="780"/>
        <v>2</v>
      </c>
      <c r="L6042" s="25" t="str">
        <f t="shared" si="781"/>
        <v>301516</v>
      </c>
      <c r="M6042" s="25" t="str">
        <f t="shared" si="782"/>
        <v>DUKUH 3</v>
      </c>
    </row>
    <row r="6043" spans="2:13" x14ac:dyDescent="0.25">
      <c r="B6043" s="56">
        <v>43423</v>
      </c>
      <c r="C6043" s="57" t="s">
        <v>3285</v>
      </c>
      <c r="D6043" s="58">
        <v>270000</v>
      </c>
      <c r="E6043" s="58"/>
      <c r="F6043" s="5">
        <f t="shared" si="783"/>
        <v>2994797400</v>
      </c>
      <c r="H6043" s="25" t="str">
        <f t="shared" si="777"/>
        <v>14</v>
      </c>
      <c r="I6043" s="25" t="str">
        <f t="shared" si="778"/>
        <v>11</v>
      </c>
      <c r="J6043" s="25" t="str">
        <f t="shared" si="779"/>
        <v>2018</v>
      </c>
      <c r="K6043" s="25" t="str">
        <f t="shared" si="780"/>
        <v>1</v>
      </c>
      <c r="L6043" s="25" t="str">
        <f t="shared" si="781"/>
        <v>301516</v>
      </c>
      <c r="M6043" s="25" t="str">
        <f t="shared" si="782"/>
        <v>DUKUH 3</v>
      </c>
    </row>
    <row r="6044" spans="2:13" x14ac:dyDescent="0.25">
      <c r="B6044" s="56">
        <v>43423</v>
      </c>
      <c r="C6044" s="57" t="s">
        <v>3232</v>
      </c>
      <c r="D6044" s="58">
        <v>64500</v>
      </c>
      <c r="E6044" s="58"/>
      <c r="F6044" s="5">
        <f t="shared" si="783"/>
        <v>2994861900</v>
      </c>
      <c r="H6044" s="25" t="str">
        <f t="shared" si="777"/>
        <v>14</v>
      </c>
      <c r="I6044" s="25" t="str">
        <f t="shared" si="778"/>
        <v>11</v>
      </c>
      <c r="J6044" s="25" t="str">
        <f t="shared" si="779"/>
        <v>2018</v>
      </c>
      <c r="K6044" s="25" t="str">
        <f t="shared" si="780"/>
        <v>3</v>
      </c>
      <c r="L6044" s="25" t="str">
        <f t="shared" si="781"/>
        <v>301516</v>
      </c>
      <c r="M6044" s="25" t="str">
        <f t="shared" si="782"/>
        <v>DUKUH 3</v>
      </c>
    </row>
    <row r="6045" spans="2:13" x14ac:dyDescent="0.25">
      <c r="B6045" s="56">
        <v>43423</v>
      </c>
      <c r="C6045" s="57" t="s">
        <v>3231</v>
      </c>
      <c r="D6045" s="58">
        <v>240000</v>
      </c>
      <c r="E6045" s="58"/>
      <c r="F6045" s="5">
        <f t="shared" si="783"/>
        <v>2995101900</v>
      </c>
      <c r="H6045" s="25" t="str">
        <f t="shared" si="777"/>
        <v>14</v>
      </c>
      <c r="I6045" s="25" t="str">
        <f t="shared" si="778"/>
        <v>11</v>
      </c>
      <c r="J6045" s="25" t="str">
        <f t="shared" si="779"/>
        <v>2018</v>
      </c>
      <c r="K6045" s="25" t="str">
        <f t="shared" si="780"/>
        <v>3</v>
      </c>
      <c r="L6045" s="25" t="str">
        <f t="shared" si="781"/>
        <v>301515</v>
      </c>
      <c r="M6045" s="25" t="str">
        <f t="shared" si="782"/>
        <v>DUKUH 1</v>
      </c>
    </row>
    <row r="6046" spans="2:13" x14ac:dyDescent="0.25">
      <c r="B6046" s="56">
        <v>43423</v>
      </c>
      <c r="C6046" s="57" t="s">
        <v>3284</v>
      </c>
      <c r="D6046" s="58">
        <v>480000</v>
      </c>
      <c r="E6046" s="58"/>
      <c r="F6046" s="5">
        <f t="shared" si="783"/>
        <v>2995581900</v>
      </c>
      <c r="H6046" s="25" t="str">
        <f t="shared" si="777"/>
        <v>14</v>
      </c>
      <c r="I6046" s="25" t="str">
        <f t="shared" si="778"/>
        <v>11</v>
      </c>
      <c r="J6046" s="25" t="str">
        <f t="shared" si="779"/>
        <v>2018</v>
      </c>
      <c r="K6046" s="25" t="str">
        <f t="shared" si="780"/>
        <v>2</v>
      </c>
      <c r="L6046" s="25" t="str">
        <f t="shared" si="781"/>
        <v>301516</v>
      </c>
      <c r="M6046" s="25" t="str">
        <f t="shared" si="782"/>
        <v>DUKUH 3</v>
      </c>
    </row>
    <row r="6047" spans="2:13" x14ac:dyDescent="0.25">
      <c r="B6047" s="56">
        <v>43423</v>
      </c>
      <c r="C6047" s="57" t="s">
        <v>3285</v>
      </c>
      <c r="D6047" s="58">
        <v>43000</v>
      </c>
      <c r="E6047" s="58"/>
      <c r="F6047" s="5">
        <f t="shared" si="783"/>
        <v>2995624900</v>
      </c>
      <c r="H6047" s="25" t="str">
        <f t="shared" si="777"/>
        <v>14</v>
      </c>
      <c r="I6047" s="25" t="str">
        <f t="shared" si="778"/>
        <v>11</v>
      </c>
      <c r="J6047" s="25" t="str">
        <f t="shared" si="779"/>
        <v>2018</v>
      </c>
      <c r="K6047" s="25" t="str">
        <f t="shared" si="780"/>
        <v>1</v>
      </c>
      <c r="L6047" s="25" t="str">
        <f t="shared" si="781"/>
        <v>301516</v>
      </c>
      <c r="M6047" s="25" t="str">
        <f t="shared" si="782"/>
        <v>DUKUH 3</v>
      </c>
    </row>
    <row r="6048" spans="2:13" x14ac:dyDescent="0.25">
      <c r="B6048" s="56">
        <v>43423</v>
      </c>
      <c r="C6048" s="57" t="s">
        <v>3286</v>
      </c>
      <c r="D6048" s="58">
        <v>86000</v>
      </c>
      <c r="E6048" s="58"/>
      <c r="F6048" s="5">
        <f t="shared" si="783"/>
        <v>2995710900</v>
      </c>
      <c r="H6048" s="25" t="str">
        <f t="shared" si="777"/>
        <v>15</v>
      </c>
      <c r="I6048" s="25" t="str">
        <f t="shared" si="778"/>
        <v>11</v>
      </c>
      <c r="J6048" s="25" t="str">
        <f t="shared" si="779"/>
        <v>2018</v>
      </c>
      <c r="K6048" s="25" t="str">
        <f t="shared" si="780"/>
        <v>3</v>
      </c>
      <c r="L6048" s="25" t="str">
        <f t="shared" si="781"/>
        <v>301516</v>
      </c>
      <c r="M6048" s="25" t="str">
        <f t="shared" si="782"/>
        <v>DUKUH 3</v>
      </c>
    </row>
    <row r="6049" spans="2:13" x14ac:dyDescent="0.25">
      <c r="B6049" s="56">
        <v>43423</v>
      </c>
      <c r="C6049" s="57" t="s">
        <v>3286</v>
      </c>
      <c r="D6049" s="58">
        <v>615000</v>
      </c>
      <c r="E6049" s="58"/>
      <c r="F6049" s="5">
        <f t="shared" si="783"/>
        <v>2996325900</v>
      </c>
      <c r="H6049" s="25" t="str">
        <f t="shared" si="777"/>
        <v>15</v>
      </c>
      <c r="I6049" s="25" t="str">
        <f t="shared" si="778"/>
        <v>11</v>
      </c>
      <c r="J6049" s="25" t="str">
        <f t="shared" si="779"/>
        <v>2018</v>
      </c>
      <c r="K6049" s="25" t="str">
        <f t="shared" si="780"/>
        <v>3</v>
      </c>
      <c r="L6049" s="25" t="str">
        <f t="shared" si="781"/>
        <v>301516</v>
      </c>
      <c r="M6049" s="25" t="str">
        <f t="shared" si="782"/>
        <v>DUKUH 3</v>
      </c>
    </row>
    <row r="6050" spans="2:13" x14ac:dyDescent="0.25">
      <c r="B6050" s="56">
        <v>43423</v>
      </c>
      <c r="C6050" s="57" t="s">
        <v>3287</v>
      </c>
      <c r="D6050" s="58">
        <v>765000</v>
      </c>
      <c r="E6050" s="58"/>
      <c r="F6050" s="5">
        <f t="shared" si="783"/>
        <v>2997090900</v>
      </c>
      <c r="H6050" s="25" t="str">
        <f t="shared" si="777"/>
        <v>15</v>
      </c>
      <c r="I6050" s="25" t="str">
        <f t="shared" si="778"/>
        <v>11</v>
      </c>
      <c r="J6050" s="25" t="str">
        <f t="shared" si="779"/>
        <v>2018</v>
      </c>
      <c r="K6050" s="25" t="str">
        <f t="shared" si="780"/>
        <v>1</v>
      </c>
      <c r="L6050" s="25" t="str">
        <f t="shared" si="781"/>
        <v>301515</v>
      </c>
      <c r="M6050" s="25" t="str">
        <f t="shared" si="782"/>
        <v>DUKUH 1</v>
      </c>
    </row>
    <row r="6051" spans="2:13" x14ac:dyDescent="0.25">
      <c r="B6051" s="56">
        <v>43423</v>
      </c>
      <c r="C6051" s="57" t="s">
        <v>3288</v>
      </c>
      <c r="D6051" s="58">
        <v>765000</v>
      </c>
      <c r="E6051" s="58"/>
      <c r="F6051" s="5">
        <f t="shared" si="783"/>
        <v>2997855900</v>
      </c>
      <c r="H6051" s="25" t="str">
        <f t="shared" si="777"/>
        <v>15</v>
      </c>
      <c r="I6051" s="25" t="str">
        <f t="shared" si="778"/>
        <v>11</v>
      </c>
      <c r="J6051" s="25" t="str">
        <f t="shared" si="779"/>
        <v>2018</v>
      </c>
      <c r="K6051" s="25" t="str">
        <f t="shared" si="780"/>
        <v>2</v>
      </c>
      <c r="L6051" s="25" t="str">
        <f t="shared" si="781"/>
        <v>301516</v>
      </c>
      <c r="M6051" s="25" t="str">
        <f t="shared" si="782"/>
        <v>DUKUH 3</v>
      </c>
    </row>
    <row r="6052" spans="2:13" x14ac:dyDescent="0.25">
      <c r="B6052" s="56">
        <v>43423</v>
      </c>
      <c r="C6052" s="57" t="s">
        <v>3289</v>
      </c>
      <c r="D6052" s="58">
        <v>420000</v>
      </c>
      <c r="E6052" s="58"/>
      <c r="F6052" s="5">
        <f t="shared" si="783"/>
        <v>2998275900</v>
      </c>
      <c r="H6052" s="25" t="str">
        <f t="shared" si="777"/>
        <v>15</v>
      </c>
      <c r="I6052" s="25" t="str">
        <f t="shared" si="778"/>
        <v>11</v>
      </c>
      <c r="J6052" s="25" t="str">
        <f t="shared" si="779"/>
        <v>2018</v>
      </c>
      <c r="K6052" s="25" t="str">
        <f t="shared" si="780"/>
        <v>3</v>
      </c>
      <c r="L6052" s="25" t="str">
        <f t="shared" si="781"/>
        <v>301515</v>
      </c>
      <c r="M6052" s="25" t="str">
        <f t="shared" si="782"/>
        <v>DUKUH 1</v>
      </c>
    </row>
    <row r="6053" spans="2:13" x14ac:dyDescent="0.25">
      <c r="B6053" s="56">
        <v>43423</v>
      </c>
      <c r="C6053" s="57" t="s">
        <v>3290</v>
      </c>
      <c r="D6053" s="58">
        <v>855000</v>
      </c>
      <c r="E6053" s="58"/>
      <c r="F6053" s="5">
        <f t="shared" si="783"/>
        <v>2999130900</v>
      </c>
      <c r="H6053" s="25" t="str">
        <f t="shared" si="777"/>
        <v>15</v>
      </c>
      <c r="I6053" s="25" t="str">
        <f t="shared" si="778"/>
        <v>11</v>
      </c>
      <c r="J6053" s="25" t="str">
        <f t="shared" si="779"/>
        <v>2018</v>
      </c>
      <c r="K6053" s="25" t="str">
        <f t="shared" si="780"/>
        <v>2</v>
      </c>
      <c r="L6053" s="25" t="str">
        <f t="shared" si="781"/>
        <v>301515</v>
      </c>
      <c r="M6053" s="25" t="str">
        <f t="shared" si="782"/>
        <v>DUKUH 1</v>
      </c>
    </row>
    <row r="6054" spans="2:13" x14ac:dyDescent="0.25">
      <c r="B6054" s="56">
        <v>43423</v>
      </c>
      <c r="C6054" s="57" t="s">
        <v>3287</v>
      </c>
      <c r="D6054" s="58">
        <v>43000</v>
      </c>
      <c r="E6054" s="58"/>
      <c r="F6054" s="5">
        <f t="shared" si="783"/>
        <v>2999173900</v>
      </c>
      <c r="H6054" s="25" t="str">
        <f t="shared" si="777"/>
        <v>15</v>
      </c>
      <c r="I6054" s="25" t="str">
        <f t="shared" si="778"/>
        <v>11</v>
      </c>
      <c r="J6054" s="25" t="str">
        <f t="shared" si="779"/>
        <v>2018</v>
      </c>
      <c r="K6054" s="25" t="str">
        <f t="shared" si="780"/>
        <v>1</v>
      </c>
      <c r="L6054" s="25" t="str">
        <f t="shared" si="781"/>
        <v>301515</v>
      </c>
      <c r="M6054" s="25" t="str">
        <f t="shared" si="782"/>
        <v>DUKUH 1</v>
      </c>
    </row>
    <row r="6055" spans="2:13" x14ac:dyDescent="0.25">
      <c r="B6055" s="56">
        <v>43423</v>
      </c>
      <c r="C6055" s="57" t="s">
        <v>3290</v>
      </c>
      <c r="D6055" s="58">
        <v>64500</v>
      </c>
      <c r="E6055" s="58"/>
      <c r="F6055" s="5">
        <f t="shared" si="783"/>
        <v>2999238400</v>
      </c>
      <c r="H6055" s="25" t="str">
        <f t="shared" si="777"/>
        <v>15</v>
      </c>
      <c r="I6055" s="25" t="str">
        <f t="shared" si="778"/>
        <v>11</v>
      </c>
      <c r="J6055" s="25" t="str">
        <f t="shared" si="779"/>
        <v>2018</v>
      </c>
      <c r="K6055" s="25" t="str">
        <f t="shared" si="780"/>
        <v>2</v>
      </c>
      <c r="L6055" s="25" t="str">
        <f t="shared" si="781"/>
        <v>301515</v>
      </c>
      <c r="M6055" s="25" t="str">
        <f t="shared" si="782"/>
        <v>DUKUH 1</v>
      </c>
    </row>
    <row r="6056" spans="2:13" x14ac:dyDescent="0.25">
      <c r="B6056" s="56">
        <v>43423</v>
      </c>
      <c r="C6056" s="57" t="s">
        <v>3291</v>
      </c>
      <c r="D6056" s="58">
        <v>150000</v>
      </c>
      <c r="E6056" s="58"/>
      <c r="F6056" s="5">
        <f t="shared" si="783"/>
        <v>2999388400</v>
      </c>
      <c r="H6056" s="25" t="str">
        <f t="shared" si="777"/>
        <v>15</v>
      </c>
      <c r="I6056" s="25" t="str">
        <f t="shared" si="778"/>
        <v>11</v>
      </c>
      <c r="J6056" s="25" t="str">
        <f t="shared" si="779"/>
        <v>2018</v>
      </c>
      <c r="K6056" s="25" t="str">
        <f t="shared" si="780"/>
        <v>1</v>
      </c>
      <c r="L6056" s="25" t="str">
        <f t="shared" si="781"/>
        <v>301516</v>
      </c>
      <c r="M6056" s="25" t="str">
        <f t="shared" si="782"/>
        <v>DUKUH 3</v>
      </c>
    </row>
    <row r="6057" spans="2:13" x14ac:dyDescent="0.25">
      <c r="B6057" s="56">
        <v>43423</v>
      </c>
      <c r="C6057" s="57" t="s">
        <v>3289</v>
      </c>
      <c r="D6057" s="58">
        <v>64500</v>
      </c>
      <c r="E6057" s="58"/>
      <c r="F6057" s="5">
        <f t="shared" si="783"/>
        <v>2999452900</v>
      </c>
      <c r="H6057" s="25" t="str">
        <f t="shared" si="777"/>
        <v>15</v>
      </c>
      <c r="I6057" s="25" t="str">
        <f t="shared" si="778"/>
        <v>11</v>
      </c>
      <c r="J6057" s="25" t="str">
        <f t="shared" si="779"/>
        <v>2018</v>
      </c>
      <c r="K6057" s="25" t="str">
        <f t="shared" si="780"/>
        <v>3</v>
      </c>
      <c r="L6057" s="25" t="str">
        <f t="shared" si="781"/>
        <v>301515</v>
      </c>
      <c r="M6057" s="25" t="str">
        <f t="shared" si="782"/>
        <v>DUKUH 1</v>
      </c>
    </row>
    <row r="6058" spans="2:13" x14ac:dyDescent="0.25">
      <c r="B6058" s="56">
        <v>43423</v>
      </c>
      <c r="C6058" s="57" t="s">
        <v>3292</v>
      </c>
      <c r="D6058" s="58">
        <v>285000</v>
      </c>
      <c r="E6058" s="58"/>
      <c r="F6058" s="5">
        <f t="shared" si="783"/>
        <v>2999737900</v>
      </c>
      <c r="H6058" s="25" t="str">
        <f t="shared" si="777"/>
        <v>16</v>
      </c>
      <c r="I6058" s="25" t="str">
        <f t="shared" si="778"/>
        <v>11</v>
      </c>
      <c r="J6058" s="25" t="str">
        <f t="shared" si="779"/>
        <v>2018</v>
      </c>
      <c r="K6058" s="25" t="str">
        <f t="shared" si="780"/>
        <v>3</v>
      </c>
      <c r="L6058" s="25" t="str">
        <f t="shared" si="781"/>
        <v>301516</v>
      </c>
      <c r="M6058" s="25" t="str">
        <f t="shared" si="782"/>
        <v>DUKUH 3</v>
      </c>
    </row>
    <row r="6059" spans="2:13" x14ac:dyDescent="0.25">
      <c r="B6059" s="56">
        <v>43423</v>
      </c>
      <c r="C6059" s="57" t="s">
        <v>3292</v>
      </c>
      <c r="D6059" s="58">
        <v>43000</v>
      </c>
      <c r="E6059" s="58"/>
      <c r="F6059" s="5">
        <f t="shared" si="783"/>
        <v>2999780900</v>
      </c>
      <c r="H6059" s="25" t="str">
        <f t="shared" si="777"/>
        <v>16</v>
      </c>
      <c r="I6059" s="25" t="str">
        <f t="shared" si="778"/>
        <v>11</v>
      </c>
      <c r="J6059" s="25" t="str">
        <f t="shared" si="779"/>
        <v>2018</v>
      </c>
      <c r="K6059" s="25" t="str">
        <f t="shared" si="780"/>
        <v>3</v>
      </c>
      <c r="L6059" s="25" t="str">
        <f t="shared" si="781"/>
        <v>301516</v>
      </c>
      <c r="M6059" s="25" t="str">
        <f t="shared" si="782"/>
        <v>DUKUH 3</v>
      </c>
    </row>
    <row r="6060" spans="2:13" x14ac:dyDescent="0.25">
      <c r="B6060" s="56">
        <v>43423</v>
      </c>
      <c r="C6060" s="57" t="s">
        <v>3293</v>
      </c>
      <c r="D6060" s="58">
        <v>21500</v>
      </c>
      <c r="E6060" s="58"/>
      <c r="F6060" s="5">
        <f t="shared" si="783"/>
        <v>2999802400</v>
      </c>
      <c r="H6060" s="25" t="str">
        <f t="shared" si="777"/>
        <v>16</v>
      </c>
      <c r="I6060" s="25" t="str">
        <f t="shared" si="778"/>
        <v>11</v>
      </c>
      <c r="J6060" s="25" t="str">
        <f t="shared" si="779"/>
        <v>2018</v>
      </c>
      <c r="K6060" s="25" t="str">
        <f t="shared" si="780"/>
        <v>3</v>
      </c>
      <c r="L6060" s="25" t="str">
        <f t="shared" si="781"/>
        <v>301515</v>
      </c>
      <c r="M6060" s="25" t="str">
        <f t="shared" si="782"/>
        <v>DUKUH 1</v>
      </c>
    </row>
    <row r="6061" spans="2:13" x14ac:dyDescent="0.25">
      <c r="B6061" s="56">
        <v>43423</v>
      </c>
      <c r="C6061" s="57" t="s">
        <v>3293</v>
      </c>
      <c r="D6061" s="58">
        <v>315000</v>
      </c>
      <c r="E6061" s="58"/>
      <c r="F6061" s="5">
        <f t="shared" si="783"/>
        <v>3000117400</v>
      </c>
      <c r="H6061" s="25" t="str">
        <f t="shared" si="777"/>
        <v>16</v>
      </c>
      <c r="I6061" s="25" t="str">
        <f t="shared" si="778"/>
        <v>11</v>
      </c>
      <c r="J6061" s="25" t="str">
        <f t="shared" si="779"/>
        <v>2018</v>
      </c>
      <c r="K6061" s="25" t="str">
        <f t="shared" si="780"/>
        <v>3</v>
      </c>
      <c r="L6061" s="25" t="str">
        <f t="shared" si="781"/>
        <v>301515</v>
      </c>
      <c r="M6061" s="25" t="str">
        <f t="shared" si="782"/>
        <v>DUKUH 1</v>
      </c>
    </row>
    <row r="6062" spans="2:13" x14ac:dyDescent="0.25">
      <c r="B6062" s="56">
        <v>43423</v>
      </c>
      <c r="C6062" s="57" t="s">
        <v>3294</v>
      </c>
      <c r="D6062" s="58">
        <v>37500</v>
      </c>
      <c r="E6062" s="58"/>
      <c r="F6062" s="5">
        <f t="shared" si="783"/>
        <v>3000154900</v>
      </c>
      <c r="H6062" s="25" t="str">
        <f t="shared" si="777"/>
        <v>17</v>
      </c>
      <c r="I6062" s="25" t="str">
        <f t="shared" si="778"/>
        <v>11</v>
      </c>
      <c r="J6062" s="25" t="str">
        <f t="shared" si="779"/>
        <v>2018</v>
      </c>
      <c r="K6062" s="25" t="str">
        <f t="shared" si="780"/>
        <v>3</v>
      </c>
      <c r="L6062" s="25" t="str">
        <f t="shared" si="781"/>
        <v>301515</v>
      </c>
      <c r="M6062" s="25" t="str">
        <f t="shared" si="782"/>
        <v>DUKUH 1</v>
      </c>
    </row>
    <row r="6063" spans="2:13" x14ac:dyDescent="0.25">
      <c r="B6063" s="56">
        <v>43423</v>
      </c>
      <c r="C6063" s="57" t="s">
        <v>3295</v>
      </c>
      <c r="D6063" s="58">
        <v>30000</v>
      </c>
      <c r="E6063" s="58"/>
      <c r="F6063" s="5">
        <f t="shared" si="783"/>
        <v>3000184900</v>
      </c>
      <c r="H6063" s="25" t="str">
        <f t="shared" si="777"/>
        <v>17</v>
      </c>
      <c r="I6063" s="25" t="str">
        <f t="shared" si="778"/>
        <v>11</v>
      </c>
      <c r="J6063" s="25" t="str">
        <f t="shared" si="779"/>
        <v>2018</v>
      </c>
      <c r="K6063" s="25" t="str">
        <f t="shared" si="780"/>
        <v>3</v>
      </c>
      <c r="L6063" s="25" t="str">
        <f t="shared" si="781"/>
        <v>301516</v>
      </c>
      <c r="M6063" s="25" t="str">
        <f t="shared" si="782"/>
        <v>DUKUH 3</v>
      </c>
    </row>
    <row r="6064" spans="2:13" x14ac:dyDescent="0.25">
      <c r="B6064" s="56">
        <v>43423</v>
      </c>
      <c r="C6064" s="57" t="s">
        <v>3296</v>
      </c>
      <c r="D6064" s="58">
        <v>622500</v>
      </c>
      <c r="E6064" s="58"/>
      <c r="F6064" s="5">
        <f t="shared" si="783"/>
        <v>3000807400</v>
      </c>
      <c r="H6064" s="25" t="str">
        <f t="shared" si="777"/>
        <v>DA</v>
      </c>
      <c r="I6064" s="25" t="str">
        <f t="shared" si="778"/>
        <v>RI</v>
      </c>
      <c r="J6064" s="25" t="str">
        <f t="shared" si="779"/>
        <v xml:space="preserve"> 578</v>
      </c>
      <c r="K6064" s="25" t="str">
        <f t="shared" si="780"/>
        <v>4</v>
      </c>
      <c r="L6064" s="25" t="str">
        <f t="shared" si="781"/>
        <v xml:space="preserve">4344  </v>
      </c>
      <c r="M6064" s="25" t="str">
        <f t="shared" si="782"/>
        <v xml:space="preserve"> CITRA WASPPHUT</v>
      </c>
    </row>
    <row r="6065" spans="2:13" x14ac:dyDescent="0.25">
      <c r="B6065" s="56">
        <v>43423</v>
      </c>
      <c r="C6065" s="57" t="s">
        <v>3297</v>
      </c>
      <c r="D6065" s="58">
        <v>225000</v>
      </c>
      <c r="E6065" s="58"/>
      <c r="F6065" s="5">
        <f t="shared" si="783"/>
        <v>3001032400</v>
      </c>
      <c r="H6065" s="25" t="str">
        <f t="shared" si="777"/>
        <v>18</v>
      </c>
      <c r="I6065" s="25" t="str">
        <f t="shared" si="778"/>
        <v>11</v>
      </c>
      <c r="J6065" s="25" t="str">
        <f t="shared" si="779"/>
        <v>2018</v>
      </c>
      <c r="K6065" s="25" t="str">
        <f t="shared" si="780"/>
        <v>3</v>
      </c>
      <c r="L6065" s="25" t="str">
        <f t="shared" si="781"/>
        <v>301515</v>
      </c>
      <c r="M6065" s="25" t="str">
        <f t="shared" si="782"/>
        <v>DUKUH 1</v>
      </c>
    </row>
    <row r="6066" spans="2:13" x14ac:dyDescent="0.25">
      <c r="B6066" s="56">
        <v>43423</v>
      </c>
      <c r="C6066" s="57" t="s">
        <v>3267</v>
      </c>
      <c r="D6066" s="58">
        <v>240000</v>
      </c>
      <c r="E6066" s="58"/>
      <c r="F6066" s="5">
        <f t="shared" si="783"/>
        <v>3001272400</v>
      </c>
      <c r="H6066" s="25" t="str">
        <f t="shared" si="777"/>
        <v>18</v>
      </c>
      <c r="I6066" s="25" t="str">
        <f t="shared" si="778"/>
        <v>11</v>
      </c>
      <c r="J6066" s="25" t="str">
        <f t="shared" si="779"/>
        <v>2018</v>
      </c>
      <c r="K6066" s="25" t="str">
        <f t="shared" si="780"/>
        <v>3</v>
      </c>
      <c r="L6066" s="25" t="str">
        <f t="shared" si="781"/>
        <v>301505</v>
      </c>
      <c r="M6066" s="25" t="str">
        <f t="shared" si="782"/>
        <v>FATMAWATI 2</v>
      </c>
    </row>
    <row r="6067" spans="2:13" x14ac:dyDescent="0.25">
      <c r="B6067" s="56">
        <v>43423</v>
      </c>
      <c r="C6067" s="57" t="s">
        <v>3244</v>
      </c>
      <c r="D6067" s="58">
        <v>97500</v>
      </c>
      <c r="E6067" s="58"/>
      <c r="F6067" s="5">
        <f t="shared" si="783"/>
        <v>3001369900</v>
      </c>
      <c r="H6067" s="25" t="str">
        <f t="shared" si="777"/>
        <v>18</v>
      </c>
      <c r="I6067" s="25" t="str">
        <f t="shared" si="778"/>
        <v>11</v>
      </c>
      <c r="J6067" s="25" t="str">
        <f t="shared" si="779"/>
        <v>2018</v>
      </c>
      <c r="K6067" s="25" t="str">
        <f t="shared" si="780"/>
        <v>3</v>
      </c>
      <c r="L6067" s="25" t="str">
        <f t="shared" si="781"/>
        <v>301503</v>
      </c>
      <c r="M6067" s="25" t="str">
        <f t="shared" si="782"/>
        <v>CIPUTAT 1</v>
      </c>
    </row>
    <row r="6068" spans="2:13" x14ac:dyDescent="0.25">
      <c r="B6068" s="56">
        <v>43423</v>
      </c>
      <c r="C6068" s="57" t="s">
        <v>3269</v>
      </c>
      <c r="D6068" s="58">
        <v>75000</v>
      </c>
      <c r="E6068" s="58"/>
      <c r="F6068" s="5">
        <f t="shared" si="783"/>
        <v>3001444900</v>
      </c>
      <c r="H6068" s="25" t="str">
        <f t="shared" si="777"/>
        <v>18</v>
      </c>
      <c r="I6068" s="25" t="str">
        <f t="shared" si="778"/>
        <v>11</v>
      </c>
      <c r="J6068" s="25" t="str">
        <f t="shared" si="779"/>
        <v>2018</v>
      </c>
      <c r="K6068" s="25" t="str">
        <f t="shared" si="780"/>
        <v>3</v>
      </c>
      <c r="L6068" s="25" t="str">
        <f t="shared" si="781"/>
        <v>301504</v>
      </c>
      <c r="M6068" s="25" t="str">
        <f t="shared" si="782"/>
        <v>PD PINANG</v>
      </c>
    </row>
    <row r="6069" spans="2:13" x14ac:dyDescent="0.25">
      <c r="B6069" s="56">
        <v>43423</v>
      </c>
      <c r="C6069" s="57" t="s">
        <v>3298</v>
      </c>
      <c r="D6069" s="58">
        <v>21500</v>
      </c>
      <c r="E6069" s="58"/>
      <c r="F6069" s="5">
        <f t="shared" si="783"/>
        <v>3001466400</v>
      </c>
      <c r="H6069" s="25" t="str">
        <f t="shared" si="777"/>
        <v>18</v>
      </c>
      <c r="I6069" s="25" t="str">
        <f t="shared" si="778"/>
        <v>11</v>
      </c>
      <c r="J6069" s="25" t="str">
        <f t="shared" si="779"/>
        <v>2018</v>
      </c>
      <c r="K6069" s="25" t="str">
        <f t="shared" si="780"/>
        <v>3</v>
      </c>
      <c r="L6069" s="25" t="str">
        <f t="shared" si="781"/>
        <v>301516</v>
      </c>
      <c r="M6069" s="25" t="str">
        <f t="shared" si="782"/>
        <v>DUKUH 3</v>
      </c>
    </row>
    <row r="6070" spans="2:13" x14ac:dyDescent="0.25">
      <c r="B6070" s="56">
        <v>43423</v>
      </c>
      <c r="C6070" s="57" t="s">
        <v>3299</v>
      </c>
      <c r="D6070" s="58">
        <v>30000</v>
      </c>
      <c r="E6070" s="58"/>
      <c r="F6070" s="5">
        <f t="shared" si="783"/>
        <v>3001496400</v>
      </c>
      <c r="H6070" s="25" t="str">
        <f t="shared" si="777"/>
        <v>18</v>
      </c>
      <c r="I6070" s="25" t="str">
        <f t="shared" si="778"/>
        <v>11</v>
      </c>
      <c r="J6070" s="25" t="str">
        <f t="shared" si="779"/>
        <v>2018</v>
      </c>
      <c r="K6070" s="25" t="str">
        <f t="shared" si="780"/>
        <v>3</v>
      </c>
      <c r="L6070" s="25" t="str">
        <f t="shared" si="781"/>
        <v>301512</v>
      </c>
      <c r="M6070" s="25" t="str">
        <f t="shared" si="782"/>
        <v>GEDONG 1</v>
      </c>
    </row>
    <row r="6071" spans="2:13" x14ac:dyDescent="0.25">
      <c r="B6071" s="56">
        <v>43423</v>
      </c>
      <c r="C6071" s="57" t="s">
        <v>3269</v>
      </c>
      <c r="D6071" s="58">
        <v>240000</v>
      </c>
      <c r="E6071" s="58"/>
      <c r="F6071" s="5">
        <f t="shared" si="783"/>
        <v>3001736400</v>
      </c>
      <c r="H6071" s="25" t="str">
        <f t="shared" si="777"/>
        <v>18</v>
      </c>
      <c r="I6071" s="25" t="str">
        <f t="shared" si="778"/>
        <v>11</v>
      </c>
      <c r="J6071" s="25" t="str">
        <f t="shared" si="779"/>
        <v>2018</v>
      </c>
      <c r="K6071" s="25" t="str">
        <f t="shared" si="780"/>
        <v>3</v>
      </c>
      <c r="L6071" s="25" t="str">
        <f t="shared" si="781"/>
        <v>301504</v>
      </c>
      <c r="M6071" s="25" t="str">
        <f t="shared" si="782"/>
        <v>PD PINANG</v>
      </c>
    </row>
    <row r="6072" spans="2:13" x14ac:dyDescent="0.25">
      <c r="B6072" s="56">
        <v>43423</v>
      </c>
      <c r="C6072" s="57" t="s">
        <v>3300</v>
      </c>
      <c r="D6072" s="58">
        <v>135000</v>
      </c>
      <c r="E6072" s="58"/>
      <c r="F6072" s="5">
        <f t="shared" si="783"/>
        <v>3001871400</v>
      </c>
      <c r="H6072" s="25" t="str">
        <f t="shared" si="777"/>
        <v>18</v>
      </c>
      <c r="I6072" s="25" t="str">
        <f t="shared" si="778"/>
        <v>11</v>
      </c>
      <c r="J6072" s="25" t="str">
        <f t="shared" si="779"/>
        <v>2018</v>
      </c>
      <c r="K6072" s="25" t="str">
        <f t="shared" si="780"/>
        <v>3</v>
      </c>
      <c r="L6072" s="25" t="str">
        <f t="shared" si="781"/>
        <v>301513</v>
      </c>
      <c r="M6072" s="25" t="str">
        <f t="shared" si="782"/>
        <v>KP RAMBUTAN</v>
      </c>
    </row>
    <row r="6073" spans="2:13" x14ac:dyDescent="0.25">
      <c r="B6073" s="56">
        <v>43423</v>
      </c>
      <c r="C6073" s="57" t="s">
        <v>3273</v>
      </c>
      <c r="D6073" s="58">
        <v>180000</v>
      </c>
      <c r="E6073" s="58"/>
      <c r="F6073" s="5">
        <f t="shared" si="783"/>
        <v>3002051400</v>
      </c>
      <c r="H6073" s="25" t="str">
        <f t="shared" si="777"/>
        <v>18</v>
      </c>
      <c r="I6073" s="25" t="str">
        <f t="shared" si="778"/>
        <v>11</v>
      </c>
      <c r="J6073" s="25" t="str">
        <f t="shared" si="779"/>
        <v>2018</v>
      </c>
      <c r="K6073" s="25" t="str">
        <f t="shared" si="780"/>
        <v>3</v>
      </c>
      <c r="L6073" s="25" t="str">
        <f t="shared" si="781"/>
        <v>301507</v>
      </c>
      <c r="M6073" s="25" t="str">
        <f t="shared" si="782"/>
        <v>AMPERA 2</v>
      </c>
    </row>
    <row r="6074" spans="2:13" x14ac:dyDescent="0.25">
      <c r="B6074" s="56">
        <v>43423</v>
      </c>
      <c r="C6074" s="57" t="s">
        <v>3275</v>
      </c>
      <c r="D6074" s="58">
        <v>240000</v>
      </c>
      <c r="E6074" s="58"/>
      <c r="F6074" s="5">
        <f t="shared" si="783"/>
        <v>3002291400</v>
      </c>
      <c r="H6074" s="25" t="str">
        <f t="shared" si="777"/>
        <v>18</v>
      </c>
      <c r="I6074" s="25" t="str">
        <f t="shared" si="778"/>
        <v>11</v>
      </c>
      <c r="J6074" s="25" t="str">
        <f t="shared" si="779"/>
        <v>2018</v>
      </c>
      <c r="K6074" s="25" t="str">
        <f t="shared" si="780"/>
        <v>3</v>
      </c>
      <c r="L6074" s="25" t="str">
        <f t="shared" si="781"/>
        <v>301508</v>
      </c>
      <c r="M6074" s="25" t="str">
        <f t="shared" si="782"/>
        <v>AMPERA 1</v>
      </c>
    </row>
    <row r="6075" spans="2:13" x14ac:dyDescent="0.25">
      <c r="B6075" s="56">
        <v>43423</v>
      </c>
      <c r="C6075" s="57" t="s">
        <v>3267</v>
      </c>
      <c r="D6075" s="58">
        <v>15000</v>
      </c>
      <c r="E6075" s="58"/>
      <c r="F6075" s="5">
        <f t="shared" si="783"/>
        <v>3002306400</v>
      </c>
      <c r="H6075" s="25" t="str">
        <f t="shared" si="777"/>
        <v>18</v>
      </c>
      <c r="I6075" s="25" t="str">
        <f t="shared" si="778"/>
        <v>11</v>
      </c>
      <c r="J6075" s="25" t="str">
        <f t="shared" si="779"/>
        <v>2018</v>
      </c>
      <c r="K6075" s="25" t="str">
        <f t="shared" si="780"/>
        <v>3</v>
      </c>
      <c r="L6075" s="25" t="str">
        <f t="shared" si="781"/>
        <v>301505</v>
      </c>
      <c r="M6075" s="25" t="str">
        <f t="shared" si="782"/>
        <v>FATMAWATI 2</v>
      </c>
    </row>
    <row r="6076" spans="2:13" x14ac:dyDescent="0.25">
      <c r="B6076" s="56">
        <v>43423</v>
      </c>
      <c r="C6076" s="57" t="s">
        <v>3301</v>
      </c>
      <c r="D6076" s="58">
        <v>330000</v>
      </c>
      <c r="E6076" s="58"/>
      <c r="F6076" s="5">
        <f t="shared" si="783"/>
        <v>3002636400</v>
      </c>
      <c r="H6076" s="25" t="str">
        <f t="shared" si="777"/>
        <v>18</v>
      </c>
      <c r="I6076" s="25" t="str">
        <f t="shared" si="778"/>
        <v>11</v>
      </c>
      <c r="J6076" s="25" t="str">
        <f t="shared" si="779"/>
        <v>2018</v>
      </c>
      <c r="K6076" s="25" t="str">
        <f t="shared" si="780"/>
        <v>3</v>
      </c>
      <c r="L6076" s="25" t="str">
        <f t="shared" si="781"/>
        <v>301509</v>
      </c>
      <c r="M6076" s="25" t="str">
        <f t="shared" si="782"/>
        <v>LT AGUNG 2</v>
      </c>
    </row>
    <row r="6077" spans="2:13" x14ac:dyDescent="0.25">
      <c r="B6077" s="56">
        <v>43423</v>
      </c>
      <c r="C6077" s="57" t="s">
        <v>3244</v>
      </c>
      <c r="D6077" s="58">
        <v>232500</v>
      </c>
      <c r="E6077" s="58"/>
      <c r="F6077" s="5">
        <f t="shared" si="783"/>
        <v>3002868900</v>
      </c>
      <c r="H6077" s="25" t="str">
        <f t="shared" si="777"/>
        <v>18</v>
      </c>
      <c r="I6077" s="25" t="str">
        <f t="shared" si="778"/>
        <v>11</v>
      </c>
      <c r="J6077" s="25" t="str">
        <f t="shared" si="779"/>
        <v>2018</v>
      </c>
      <c r="K6077" s="25" t="str">
        <f t="shared" si="780"/>
        <v>3</v>
      </c>
      <c r="L6077" s="25" t="str">
        <f t="shared" si="781"/>
        <v>301503</v>
      </c>
      <c r="M6077" s="25" t="str">
        <f t="shared" si="782"/>
        <v>CIPUTAT 1</v>
      </c>
    </row>
    <row r="6078" spans="2:13" x14ac:dyDescent="0.25">
      <c r="B6078" s="56">
        <v>43423</v>
      </c>
      <c r="C6078" s="57" t="s">
        <v>3298</v>
      </c>
      <c r="D6078" s="58">
        <v>195000</v>
      </c>
      <c r="E6078" s="58"/>
      <c r="F6078" s="5">
        <f t="shared" si="783"/>
        <v>3003063900</v>
      </c>
      <c r="H6078" s="25" t="str">
        <f t="shared" si="777"/>
        <v>18</v>
      </c>
      <c r="I6078" s="25" t="str">
        <f t="shared" si="778"/>
        <v>11</v>
      </c>
      <c r="J6078" s="25" t="str">
        <f t="shared" si="779"/>
        <v>2018</v>
      </c>
      <c r="K6078" s="25" t="str">
        <f t="shared" si="780"/>
        <v>3</v>
      </c>
      <c r="L6078" s="25" t="str">
        <f t="shared" si="781"/>
        <v>301516</v>
      </c>
      <c r="M6078" s="25" t="str">
        <f t="shared" si="782"/>
        <v>DUKUH 3</v>
      </c>
    </row>
    <row r="6079" spans="2:13" x14ac:dyDescent="0.25">
      <c r="B6079" s="56">
        <v>43423</v>
      </c>
      <c r="C6079" s="57" t="s">
        <v>3297</v>
      </c>
      <c r="D6079" s="58">
        <v>21500</v>
      </c>
      <c r="E6079" s="58"/>
      <c r="F6079" s="5">
        <f t="shared" si="783"/>
        <v>3003085400</v>
      </c>
      <c r="H6079" s="25" t="str">
        <f t="shared" si="777"/>
        <v>18</v>
      </c>
      <c r="I6079" s="25" t="str">
        <f t="shared" si="778"/>
        <v>11</v>
      </c>
      <c r="J6079" s="25" t="str">
        <f t="shared" si="779"/>
        <v>2018</v>
      </c>
      <c r="K6079" s="25" t="str">
        <f t="shared" si="780"/>
        <v>3</v>
      </c>
      <c r="L6079" s="25" t="str">
        <f t="shared" si="781"/>
        <v>301515</v>
      </c>
      <c r="M6079" s="25" t="str">
        <f t="shared" si="782"/>
        <v>DUKUH 1</v>
      </c>
    </row>
    <row r="6080" spans="2:13" x14ac:dyDescent="0.25">
      <c r="B6080" s="56">
        <v>43423</v>
      </c>
      <c r="C6080" s="57" t="s">
        <v>3302</v>
      </c>
      <c r="D6080" s="58">
        <v>870000</v>
      </c>
      <c r="E6080" s="58"/>
      <c r="F6080" s="5">
        <f t="shared" si="783"/>
        <v>3003955400</v>
      </c>
      <c r="H6080" s="25" t="str">
        <f t="shared" si="777"/>
        <v>18</v>
      </c>
      <c r="I6080" s="25" t="str">
        <f t="shared" si="778"/>
        <v>11</v>
      </c>
      <c r="J6080" s="25" t="str">
        <f t="shared" si="779"/>
        <v>2018</v>
      </c>
      <c r="K6080" s="25" t="str">
        <f t="shared" si="780"/>
        <v>3</v>
      </c>
      <c r="L6080" s="25" t="str">
        <f t="shared" si="781"/>
        <v>301514</v>
      </c>
      <c r="M6080" s="25" t="str">
        <f t="shared" si="782"/>
        <v>PS REBO</v>
      </c>
    </row>
    <row r="6081" spans="2:13" x14ac:dyDescent="0.25">
      <c r="B6081" s="56">
        <v>43423</v>
      </c>
      <c r="C6081" s="57" t="s">
        <v>3299</v>
      </c>
      <c r="D6081" s="58">
        <v>90000</v>
      </c>
      <c r="E6081" s="58"/>
      <c r="F6081" s="5">
        <f t="shared" si="783"/>
        <v>3004045400</v>
      </c>
      <c r="H6081" s="25" t="str">
        <f t="shared" si="777"/>
        <v>18</v>
      </c>
      <c r="I6081" s="25" t="str">
        <f t="shared" si="778"/>
        <v>11</v>
      </c>
      <c r="J6081" s="25" t="str">
        <f t="shared" si="779"/>
        <v>2018</v>
      </c>
      <c r="K6081" s="25" t="str">
        <f t="shared" si="780"/>
        <v>3</v>
      </c>
      <c r="L6081" s="25" t="str">
        <f t="shared" si="781"/>
        <v>301512</v>
      </c>
      <c r="M6081" s="25" t="str">
        <f t="shared" si="782"/>
        <v>GEDONG 1</v>
      </c>
    </row>
    <row r="6082" spans="2:13" x14ac:dyDescent="0.25">
      <c r="B6082" s="56">
        <v>43423</v>
      </c>
      <c r="C6082" s="57" t="s">
        <v>3302</v>
      </c>
      <c r="D6082" s="58">
        <v>165000</v>
      </c>
      <c r="E6082" s="58"/>
      <c r="F6082" s="5">
        <f t="shared" si="783"/>
        <v>3004210400</v>
      </c>
      <c r="H6082" s="25" t="str">
        <f t="shared" si="777"/>
        <v>18</v>
      </c>
      <c r="I6082" s="25" t="str">
        <f t="shared" si="778"/>
        <v>11</v>
      </c>
      <c r="J6082" s="25" t="str">
        <f t="shared" si="779"/>
        <v>2018</v>
      </c>
      <c r="K6082" s="25" t="str">
        <f t="shared" si="780"/>
        <v>3</v>
      </c>
      <c r="L6082" s="25" t="str">
        <f t="shared" si="781"/>
        <v>301514</v>
      </c>
      <c r="M6082" s="25" t="str">
        <f t="shared" si="782"/>
        <v>PS REBO</v>
      </c>
    </row>
    <row r="6083" spans="2:13" x14ac:dyDescent="0.25">
      <c r="B6083" s="56">
        <v>43423</v>
      </c>
      <c r="C6083" s="57" t="s">
        <v>3275</v>
      </c>
      <c r="D6083" s="58">
        <v>60000</v>
      </c>
      <c r="E6083" s="58"/>
      <c r="F6083" s="5">
        <f t="shared" si="783"/>
        <v>3004270400</v>
      </c>
      <c r="H6083" s="25" t="str">
        <f t="shared" si="777"/>
        <v>18</v>
      </c>
      <c r="I6083" s="25" t="str">
        <f t="shared" si="778"/>
        <v>11</v>
      </c>
      <c r="J6083" s="25" t="str">
        <f t="shared" si="779"/>
        <v>2018</v>
      </c>
      <c r="K6083" s="25" t="str">
        <f t="shared" si="780"/>
        <v>3</v>
      </c>
      <c r="L6083" s="25" t="str">
        <f t="shared" si="781"/>
        <v>301508</v>
      </c>
      <c r="M6083" s="25" t="str">
        <f t="shared" si="782"/>
        <v>AMPERA 1</v>
      </c>
    </row>
    <row r="6084" spans="2:13" x14ac:dyDescent="0.25">
      <c r="B6084" s="56">
        <v>43423</v>
      </c>
      <c r="C6084" s="57" t="s">
        <v>3303</v>
      </c>
      <c r="D6084" s="58">
        <v>45000</v>
      </c>
      <c r="E6084" s="58"/>
      <c r="F6084" s="5">
        <f t="shared" si="783"/>
        <v>3004315400</v>
      </c>
      <c r="H6084" s="25" t="str">
        <f t="shared" si="777"/>
        <v>18</v>
      </c>
      <c r="I6084" s="25" t="str">
        <f t="shared" si="778"/>
        <v>11</v>
      </c>
      <c r="J6084" s="25" t="str">
        <f t="shared" si="779"/>
        <v>2018</v>
      </c>
      <c r="K6084" s="25" t="str">
        <f t="shared" si="780"/>
        <v>3</v>
      </c>
      <c r="L6084" s="25" t="str">
        <f t="shared" si="781"/>
        <v>301510</v>
      </c>
      <c r="M6084" s="25" t="str">
        <f t="shared" si="782"/>
        <v>LT AGUNG 1</v>
      </c>
    </row>
    <row r="6085" spans="2:13" x14ac:dyDescent="0.25">
      <c r="B6085" s="56">
        <v>43423</v>
      </c>
      <c r="C6085" s="57" t="s">
        <v>3301</v>
      </c>
      <c r="D6085" s="58">
        <v>90000</v>
      </c>
      <c r="E6085" s="58"/>
      <c r="F6085" s="5">
        <f t="shared" si="783"/>
        <v>3004405400</v>
      </c>
      <c r="H6085" s="25" t="str">
        <f t="shared" si="777"/>
        <v>18</v>
      </c>
      <c r="I6085" s="25" t="str">
        <f t="shared" si="778"/>
        <v>11</v>
      </c>
      <c r="J6085" s="25" t="str">
        <f t="shared" si="779"/>
        <v>2018</v>
      </c>
      <c r="K6085" s="25" t="str">
        <f t="shared" si="780"/>
        <v>3</v>
      </c>
      <c r="L6085" s="25" t="str">
        <f t="shared" si="781"/>
        <v>301509</v>
      </c>
      <c r="M6085" s="25" t="str">
        <f t="shared" si="782"/>
        <v>LT AGUNG 2</v>
      </c>
    </row>
    <row r="6086" spans="2:13" x14ac:dyDescent="0.25">
      <c r="B6086" s="56">
        <v>43423</v>
      </c>
      <c r="C6086" s="57" t="s">
        <v>3281</v>
      </c>
      <c r="D6086" s="58">
        <v>150000</v>
      </c>
      <c r="E6086" s="58"/>
      <c r="F6086" s="5">
        <f t="shared" si="783"/>
        <v>3004555400</v>
      </c>
      <c r="H6086" s="25" t="str">
        <f t="shared" si="777"/>
        <v>18</v>
      </c>
      <c r="I6086" s="25" t="str">
        <f t="shared" si="778"/>
        <v>11</v>
      </c>
      <c r="J6086" s="25" t="str">
        <f t="shared" si="779"/>
        <v>2018</v>
      </c>
      <c r="K6086" s="25" t="str">
        <f t="shared" si="780"/>
        <v>3</v>
      </c>
      <c r="L6086" s="25" t="str">
        <f t="shared" si="781"/>
        <v>301506</v>
      </c>
      <c r="M6086" s="25" t="str">
        <f t="shared" si="782"/>
        <v>FATMAWATI 1</v>
      </c>
    </row>
    <row r="6087" spans="2:13" x14ac:dyDescent="0.25">
      <c r="B6087" s="56">
        <v>43423</v>
      </c>
      <c r="C6087" s="57" t="s">
        <v>3304</v>
      </c>
      <c r="D6087" s="58">
        <v>120000</v>
      </c>
      <c r="E6087" s="58"/>
      <c r="F6087" s="5">
        <f t="shared" si="783"/>
        <v>3004675400</v>
      </c>
      <c r="H6087" s="25" t="str">
        <f t="shared" si="777"/>
        <v>18</v>
      </c>
      <c r="I6087" s="25" t="str">
        <f t="shared" si="778"/>
        <v>11</v>
      </c>
      <c r="J6087" s="25" t="str">
        <f t="shared" si="779"/>
        <v>2018</v>
      </c>
      <c r="K6087" s="25" t="str">
        <f t="shared" si="780"/>
        <v>3</v>
      </c>
      <c r="L6087" s="25" t="str">
        <f t="shared" si="781"/>
        <v>301511</v>
      </c>
      <c r="M6087" s="25" t="str">
        <f t="shared" si="782"/>
        <v>GEDONG 2</v>
      </c>
    </row>
    <row r="6088" spans="2:13" x14ac:dyDescent="0.25">
      <c r="B6088" s="56">
        <v>43423</v>
      </c>
      <c r="C6088" s="57" t="s">
        <v>3281</v>
      </c>
      <c r="D6088" s="58">
        <v>15000</v>
      </c>
      <c r="E6088" s="58"/>
      <c r="F6088" s="5">
        <f t="shared" si="783"/>
        <v>3004690400</v>
      </c>
      <c r="H6088" s="25" t="str">
        <f t="shared" si="777"/>
        <v>18</v>
      </c>
      <c r="I6088" s="25" t="str">
        <f t="shared" si="778"/>
        <v>11</v>
      </c>
      <c r="J6088" s="25" t="str">
        <f t="shared" si="779"/>
        <v>2018</v>
      </c>
      <c r="K6088" s="25" t="str">
        <f t="shared" si="780"/>
        <v>3</v>
      </c>
      <c r="L6088" s="25" t="str">
        <f t="shared" si="781"/>
        <v>301506</v>
      </c>
      <c r="M6088" s="25" t="str">
        <f t="shared" si="782"/>
        <v>FATMAWATI 1</v>
      </c>
    </row>
    <row r="6089" spans="2:13" x14ac:dyDescent="0.25">
      <c r="B6089" s="56">
        <v>43423</v>
      </c>
      <c r="C6089" s="57" t="s">
        <v>3273</v>
      </c>
      <c r="D6089" s="58">
        <v>30000</v>
      </c>
      <c r="E6089" s="58"/>
      <c r="F6089" s="5">
        <f t="shared" si="783"/>
        <v>3004720400</v>
      </c>
      <c r="H6089" s="25" t="str">
        <f t="shared" si="777"/>
        <v>18</v>
      </c>
      <c r="I6089" s="25" t="str">
        <f t="shared" si="778"/>
        <v>11</v>
      </c>
      <c r="J6089" s="25" t="str">
        <f t="shared" si="779"/>
        <v>2018</v>
      </c>
      <c r="K6089" s="25" t="str">
        <f t="shared" si="780"/>
        <v>3</v>
      </c>
      <c r="L6089" s="25" t="str">
        <f t="shared" si="781"/>
        <v>301507</v>
      </c>
      <c r="M6089" s="25" t="str">
        <f t="shared" si="782"/>
        <v>AMPERA 2</v>
      </c>
    </row>
    <row r="6090" spans="2:13" x14ac:dyDescent="0.25">
      <c r="B6090" s="56">
        <v>43423</v>
      </c>
      <c r="C6090" s="57" t="s">
        <v>3303</v>
      </c>
      <c r="D6090" s="58">
        <v>390000</v>
      </c>
      <c r="E6090" s="58"/>
      <c r="F6090" s="5">
        <f t="shared" si="783"/>
        <v>3005110400</v>
      </c>
      <c r="H6090" s="25" t="str">
        <f t="shared" si="777"/>
        <v>18</v>
      </c>
      <c r="I6090" s="25" t="str">
        <f t="shared" si="778"/>
        <v>11</v>
      </c>
      <c r="J6090" s="25" t="str">
        <f t="shared" si="779"/>
        <v>2018</v>
      </c>
      <c r="K6090" s="25" t="str">
        <f t="shared" si="780"/>
        <v>3</v>
      </c>
      <c r="L6090" s="25" t="str">
        <f t="shared" si="781"/>
        <v>301510</v>
      </c>
      <c r="M6090" s="25" t="str">
        <f t="shared" si="782"/>
        <v>LT AGUNG 1</v>
      </c>
    </row>
    <row r="6091" spans="2:13" x14ac:dyDescent="0.25">
      <c r="B6091" s="56">
        <v>43423</v>
      </c>
      <c r="C6091" s="57" t="s">
        <v>3305</v>
      </c>
      <c r="D6091" s="58">
        <v>150000</v>
      </c>
      <c r="E6091" s="58"/>
      <c r="F6091" s="5">
        <f t="shared" si="783"/>
        <v>3005260400</v>
      </c>
      <c r="H6091" s="25" t="str">
        <f t="shared" si="777"/>
        <v>19</v>
      </c>
      <c r="I6091" s="25" t="str">
        <f t="shared" si="778"/>
        <v>11</v>
      </c>
      <c r="J6091" s="25" t="str">
        <f t="shared" si="779"/>
        <v>2018</v>
      </c>
      <c r="K6091" s="25" t="str">
        <f t="shared" si="780"/>
        <v>3</v>
      </c>
      <c r="L6091" s="25" t="str">
        <f t="shared" si="781"/>
        <v>301504</v>
      </c>
      <c r="M6091" s="25" t="str">
        <f t="shared" si="782"/>
        <v>PD PINANG</v>
      </c>
    </row>
    <row r="6092" spans="2:13" x14ac:dyDescent="0.25">
      <c r="B6092" s="56">
        <v>43423</v>
      </c>
      <c r="C6092" s="57" t="s">
        <v>3306</v>
      </c>
      <c r="D6092" s="58">
        <v>45000</v>
      </c>
      <c r="E6092" s="58"/>
      <c r="F6092" s="5">
        <f t="shared" si="783"/>
        <v>3005305400</v>
      </c>
      <c r="H6092" s="25" t="str">
        <f t="shared" si="777"/>
        <v>19</v>
      </c>
      <c r="I6092" s="25" t="str">
        <f t="shared" si="778"/>
        <v>11</v>
      </c>
      <c r="J6092" s="25" t="str">
        <f t="shared" si="779"/>
        <v>2018</v>
      </c>
      <c r="K6092" s="25" t="str">
        <f t="shared" si="780"/>
        <v>3</v>
      </c>
      <c r="L6092" s="25" t="str">
        <f t="shared" si="781"/>
        <v>301514</v>
      </c>
      <c r="M6092" s="25" t="str">
        <f t="shared" si="782"/>
        <v>PS REBO</v>
      </c>
    </row>
    <row r="6093" spans="2:13" x14ac:dyDescent="0.25">
      <c r="B6093" s="56">
        <v>43423</v>
      </c>
      <c r="C6093" s="57" t="s">
        <v>3307</v>
      </c>
      <c r="D6093" s="58">
        <v>75000</v>
      </c>
      <c r="E6093" s="58"/>
      <c r="F6093" s="5">
        <f t="shared" si="783"/>
        <v>3005380400</v>
      </c>
      <c r="H6093" s="25" t="str">
        <f t="shared" ref="H6093:H6156" si="784">MID(C6093,81,2)</f>
        <v>19</v>
      </c>
      <c r="I6093" s="25" t="str">
        <f t="shared" ref="I6093:I6156" si="785">MID(C6093,83,2)</f>
        <v>11</v>
      </c>
      <c r="J6093" s="25" t="str">
        <f t="shared" ref="J6093:J6156" si="786">MID(C6093,85,4)</f>
        <v>2018</v>
      </c>
      <c r="K6093" s="25" t="str">
        <f t="shared" ref="K6093:K6142" si="787">MID(C6093,90,1)</f>
        <v>3</v>
      </c>
      <c r="L6093" s="25" t="str">
        <f t="shared" ref="L6093:L6156" si="788">MID(C6093,92,6)</f>
        <v>301515</v>
      </c>
      <c r="M6093" s="25" t="str">
        <f t="shared" ref="M6093:M6156" si="789">MID(C6093,99,15)</f>
        <v>DUKUH 1</v>
      </c>
    </row>
    <row r="6094" spans="2:13" x14ac:dyDescent="0.25">
      <c r="B6094" s="56">
        <v>43423</v>
      </c>
      <c r="C6094" s="57" t="s">
        <v>3308</v>
      </c>
      <c r="D6094" s="58">
        <v>15000</v>
      </c>
      <c r="E6094" s="58"/>
      <c r="F6094" s="5">
        <f t="shared" si="783"/>
        <v>3005395400</v>
      </c>
      <c r="H6094" s="25" t="str">
        <f t="shared" si="784"/>
        <v>19</v>
      </c>
      <c r="I6094" s="25" t="str">
        <f t="shared" si="785"/>
        <v>11</v>
      </c>
      <c r="J6094" s="25" t="str">
        <f t="shared" si="786"/>
        <v>2018</v>
      </c>
      <c r="K6094" s="25" t="str">
        <f t="shared" si="787"/>
        <v>3</v>
      </c>
      <c r="L6094" s="25" t="str">
        <f t="shared" si="788"/>
        <v>301509</v>
      </c>
      <c r="M6094" s="25" t="str">
        <f t="shared" si="789"/>
        <v>LT AGUNG 2</v>
      </c>
    </row>
    <row r="6095" spans="2:13" x14ac:dyDescent="0.25">
      <c r="B6095" s="56">
        <v>43423</v>
      </c>
      <c r="C6095" s="57" t="s">
        <v>3309</v>
      </c>
      <c r="D6095" s="58">
        <v>15000</v>
      </c>
      <c r="E6095" s="58"/>
      <c r="F6095" s="5">
        <f t="shared" si="783"/>
        <v>3005410400</v>
      </c>
      <c r="H6095" s="25" t="str">
        <f t="shared" si="784"/>
        <v>19</v>
      </c>
      <c r="I6095" s="25" t="str">
        <f t="shared" si="785"/>
        <v>11</v>
      </c>
      <c r="J6095" s="25" t="str">
        <f t="shared" si="786"/>
        <v>2018</v>
      </c>
      <c r="K6095" s="25" t="str">
        <f t="shared" si="787"/>
        <v>3</v>
      </c>
      <c r="L6095" s="25" t="str">
        <f t="shared" si="788"/>
        <v>301508</v>
      </c>
      <c r="M6095" s="25" t="str">
        <f t="shared" si="789"/>
        <v>AMPERA 1</v>
      </c>
    </row>
    <row r="6096" spans="2:13" x14ac:dyDescent="0.25">
      <c r="B6096" s="56">
        <v>43423</v>
      </c>
      <c r="C6096" s="57" t="s">
        <v>3310</v>
      </c>
      <c r="D6096" s="58">
        <v>21500</v>
      </c>
      <c r="E6096" s="58"/>
      <c r="F6096" s="5">
        <f t="shared" si="783"/>
        <v>3005431900</v>
      </c>
      <c r="H6096" s="25" t="str">
        <f t="shared" si="784"/>
        <v>19</v>
      </c>
      <c r="I6096" s="25" t="str">
        <f t="shared" si="785"/>
        <v>11</v>
      </c>
      <c r="J6096" s="25" t="str">
        <f t="shared" si="786"/>
        <v>2018</v>
      </c>
      <c r="K6096" s="25" t="str">
        <f t="shared" si="787"/>
        <v>3</v>
      </c>
      <c r="L6096" s="25" t="str">
        <f t="shared" si="788"/>
        <v>301516</v>
      </c>
      <c r="M6096" s="25" t="str">
        <f t="shared" si="789"/>
        <v>DUKUH 3</v>
      </c>
    </row>
    <row r="6097" spans="2:13" x14ac:dyDescent="0.25">
      <c r="B6097" s="56">
        <v>43423</v>
      </c>
      <c r="C6097" s="57" t="s">
        <v>3306</v>
      </c>
      <c r="D6097" s="58">
        <v>705000</v>
      </c>
      <c r="E6097" s="58"/>
      <c r="F6097" s="5">
        <f t="shared" si="783"/>
        <v>3006136900</v>
      </c>
      <c r="H6097" s="25" t="str">
        <f t="shared" si="784"/>
        <v>19</v>
      </c>
      <c r="I6097" s="25" t="str">
        <f t="shared" si="785"/>
        <v>11</v>
      </c>
      <c r="J6097" s="25" t="str">
        <f t="shared" si="786"/>
        <v>2018</v>
      </c>
      <c r="K6097" s="25" t="str">
        <f t="shared" si="787"/>
        <v>3</v>
      </c>
      <c r="L6097" s="25" t="str">
        <f t="shared" si="788"/>
        <v>301514</v>
      </c>
      <c r="M6097" s="25" t="str">
        <f t="shared" si="789"/>
        <v>PS REBO</v>
      </c>
    </row>
    <row r="6098" spans="2:13" x14ac:dyDescent="0.25">
      <c r="B6098" s="56">
        <v>43423</v>
      </c>
      <c r="C6098" s="57" t="s">
        <v>3307</v>
      </c>
      <c r="D6098" s="58">
        <v>352000</v>
      </c>
      <c r="E6098" s="58"/>
      <c r="F6098" s="5">
        <f t="shared" si="783"/>
        <v>3006488900</v>
      </c>
      <c r="H6098" s="25" t="str">
        <f t="shared" si="784"/>
        <v>19</v>
      </c>
      <c r="I6098" s="25" t="str">
        <f t="shared" si="785"/>
        <v>11</v>
      </c>
      <c r="J6098" s="25" t="str">
        <f t="shared" si="786"/>
        <v>2018</v>
      </c>
      <c r="K6098" s="25" t="str">
        <f t="shared" si="787"/>
        <v>3</v>
      </c>
      <c r="L6098" s="25" t="str">
        <f t="shared" si="788"/>
        <v>301515</v>
      </c>
      <c r="M6098" s="25" t="str">
        <f t="shared" si="789"/>
        <v>DUKUH 1</v>
      </c>
    </row>
    <row r="6099" spans="2:13" x14ac:dyDescent="0.25">
      <c r="B6099" s="56">
        <v>43423</v>
      </c>
      <c r="C6099" s="57" t="s">
        <v>3311</v>
      </c>
      <c r="D6099" s="58">
        <v>30000</v>
      </c>
      <c r="E6099" s="58"/>
      <c r="F6099" s="5">
        <f t="shared" ref="F6099:F6162" si="790">F6098+D6099-E6099</f>
        <v>3006518900</v>
      </c>
      <c r="H6099" s="25" t="str">
        <f t="shared" si="784"/>
        <v>19</v>
      </c>
      <c r="I6099" s="25" t="str">
        <f t="shared" si="785"/>
        <v>11</v>
      </c>
      <c r="J6099" s="25" t="str">
        <f t="shared" si="786"/>
        <v>2018</v>
      </c>
      <c r="K6099" s="25" t="str">
        <f t="shared" si="787"/>
        <v>3</v>
      </c>
      <c r="L6099" s="25" t="str">
        <f t="shared" si="788"/>
        <v>301510</v>
      </c>
      <c r="M6099" s="25" t="str">
        <f t="shared" si="789"/>
        <v>LT AGUNG 1</v>
      </c>
    </row>
    <row r="6100" spans="2:13" x14ac:dyDescent="0.25">
      <c r="B6100" s="56">
        <v>43423</v>
      </c>
      <c r="C6100" s="57" t="s">
        <v>3312</v>
      </c>
      <c r="D6100" s="58">
        <v>225000</v>
      </c>
      <c r="E6100" s="58"/>
      <c r="F6100" s="5">
        <f t="shared" si="790"/>
        <v>3006743900</v>
      </c>
      <c r="H6100" s="25" t="str">
        <f t="shared" si="784"/>
        <v>19</v>
      </c>
      <c r="I6100" s="25" t="str">
        <f t="shared" si="785"/>
        <v>11</v>
      </c>
      <c r="J6100" s="25" t="str">
        <f t="shared" si="786"/>
        <v>2018</v>
      </c>
      <c r="K6100" s="25" t="str">
        <f t="shared" si="787"/>
        <v>3</v>
      </c>
      <c r="L6100" s="25" t="str">
        <f t="shared" si="788"/>
        <v>301512</v>
      </c>
      <c r="M6100" s="25" t="str">
        <f t="shared" si="789"/>
        <v>GEDONG 1</v>
      </c>
    </row>
    <row r="6101" spans="2:13" x14ac:dyDescent="0.25">
      <c r="B6101" s="56">
        <v>43423</v>
      </c>
      <c r="C6101" s="57" t="s">
        <v>3313</v>
      </c>
      <c r="D6101" s="58">
        <v>225000</v>
      </c>
      <c r="E6101" s="58"/>
      <c r="F6101" s="5">
        <f t="shared" si="790"/>
        <v>3006968900</v>
      </c>
      <c r="H6101" s="25" t="str">
        <f t="shared" si="784"/>
        <v>19</v>
      </c>
      <c r="I6101" s="25" t="str">
        <f t="shared" si="785"/>
        <v>11</v>
      </c>
      <c r="J6101" s="25" t="str">
        <f t="shared" si="786"/>
        <v>2018</v>
      </c>
      <c r="K6101" s="25" t="str">
        <f t="shared" si="787"/>
        <v>3</v>
      </c>
      <c r="L6101" s="25" t="str">
        <f t="shared" si="788"/>
        <v>301511</v>
      </c>
      <c r="M6101" s="25" t="str">
        <f t="shared" si="789"/>
        <v>GEDONG 2</v>
      </c>
    </row>
    <row r="6102" spans="2:13" x14ac:dyDescent="0.25">
      <c r="B6102" s="56">
        <v>43423</v>
      </c>
      <c r="C6102" s="57" t="s">
        <v>3309</v>
      </c>
      <c r="D6102" s="58">
        <v>165000</v>
      </c>
      <c r="E6102" s="58"/>
      <c r="F6102" s="5">
        <f t="shared" si="790"/>
        <v>3007133900</v>
      </c>
      <c r="H6102" s="25" t="str">
        <f t="shared" si="784"/>
        <v>19</v>
      </c>
      <c r="I6102" s="25" t="str">
        <f t="shared" si="785"/>
        <v>11</v>
      </c>
      <c r="J6102" s="25" t="str">
        <f t="shared" si="786"/>
        <v>2018</v>
      </c>
      <c r="K6102" s="25" t="str">
        <f t="shared" si="787"/>
        <v>3</v>
      </c>
      <c r="L6102" s="25" t="str">
        <f t="shared" si="788"/>
        <v>301508</v>
      </c>
      <c r="M6102" s="25" t="str">
        <f t="shared" si="789"/>
        <v>AMPERA 1</v>
      </c>
    </row>
    <row r="6103" spans="2:13" x14ac:dyDescent="0.25">
      <c r="B6103" s="56">
        <v>43423</v>
      </c>
      <c r="C6103" s="57" t="s">
        <v>3311</v>
      </c>
      <c r="D6103" s="58">
        <v>180000</v>
      </c>
      <c r="E6103" s="58"/>
      <c r="F6103" s="5">
        <f t="shared" si="790"/>
        <v>3007313900</v>
      </c>
      <c r="H6103" s="25" t="str">
        <f t="shared" si="784"/>
        <v>19</v>
      </c>
      <c r="I6103" s="25" t="str">
        <f t="shared" si="785"/>
        <v>11</v>
      </c>
      <c r="J6103" s="25" t="str">
        <f t="shared" si="786"/>
        <v>2018</v>
      </c>
      <c r="K6103" s="25" t="str">
        <f t="shared" si="787"/>
        <v>3</v>
      </c>
      <c r="L6103" s="25" t="str">
        <f t="shared" si="788"/>
        <v>301510</v>
      </c>
      <c r="M6103" s="25" t="str">
        <f t="shared" si="789"/>
        <v>LT AGUNG 1</v>
      </c>
    </row>
    <row r="6104" spans="2:13" x14ac:dyDescent="0.25">
      <c r="B6104" s="56">
        <v>43423</v>
      </c>
      <c r="C6104" s="57" t="s">
        <v>3314</v>
      </c>
      <c r="D6104" s="58">
        <v>60000</v>
      </c>
      <c r="E6104" s="58"/>
      <c r="F6104" s="5">
        <f t="shared" si="790"/>
        <v>3007373900</v>
      </c>
      <c r="H6104" s="25" t="str">
        <f t="shared" si="784"/>
        <v>19</v>
      </c>
      <c r="I6104" s="25" t="str">
        <f t="shared" si="785"/>
        <v>11</v>
      </c>
      <c r="J6104" s="25" t="str">
        <f t="shared" si="786"/>
        <v>2018</v>
      </c>
      <c r="K6104" s="25" t="str">
        <f t="shared" si="787"/>
        <v>3</v>
      </c>
      <c r="L6104" s="25" t="str">
        <f t="shared" si="788"/>
        <v>301505</v>
      </c>
      <c r="M6104" s="25" t="str">
        <f t="shared" si="789"/>
        <v>FATMAWATI 2</v>
      </c>
    </row>
    <row r="6105" spans="2:13" x14ac:dyDescent="0.25">
      <c r="B6105" s="56">
        <v>43423</v>
      </c>
      <c r="C6105" s="57" t="s">
        <v>3312</v>
      </c>
      <c r="D6105" s="58">
        <v>30000</v>
      </c>
      <c r="E6105" s="58"/>
      <c r="F6105" s="5">
        <f t="shared" si="790"/>
        <v>3007403900</v>
      </c>
      <c r="H6105" s="25" t="str">
        <f t="shared" si="784"/>
        <v>19</v>
      </c>
      <c r="I6105" s="25" t="str">
        <f t="shared" si="785"/>
        <v>11</v>
      </c>
      <c r="J6105" s="25" t="str">
        <f t="shared" si="786"/>
        <v>2018</v>
      </c>
      <c r="K6105" s="25" t="str">
        <f t="shared" si="787"/>
        <v>3</v>
      </c>
      <c r="L6105" s="25" t="str">
        <f t="shared" si="788"/>
        <v>301512</v>
      </c>
      <c r="M6105" s="25" t="str">
        <f t="shared" si="789"/>
        <v>GEDONG 1</v>
      </c>
    </row>
    <row r="6106" spans="2:13" x14ac:dyDescent="0.25">
      <c r="B6106" s="56">
        <v>43423</v>
      </c>
      <c r="C6106" s="57" t="s">
        <v>3315</v>
      </c>
      <c r="D6106" s="58">
        <v>30000</v>
      </c>
      <c r="E6106" s="58"/>
      <c r="F6106" s="5">
        <f t="shared" si="790"/>
        <v>3007433900</v>
      </c>
      <c r="H6106" s="25" t="str">
        <f t="shared" si="784"/>
        <v>19</v>
      </c>
      <c r="I6106" s="25" t="str">
        <f t="shared" si="785"/>
        <v>11</v>
      </c>
      <c r="J6106" s="25" t="str">
        <f t="shared" si="786"/>
        <v>2018</v>
      </c>
      <c r="K6106" s="25" t="str">
        <f t="shared" si="787"/>
        <v>3</v>
      </c>
      <c r="L6106" s="25" t="str">
        <f t="shared" si="788"/>
        <v>301506</v>
      </c>
      <c r="M6106" s="25" t="str">
        <f t="shared" si="789"/>
        <v>FATMAWATI 1</v>
      </c>
    </row>
    <row r="6107" spans="2:13" x14ac:dyDescent="0.25">
      <c r="B6107" s="56">
        <v>43423</v>
      </c>
      <c r="C6107" s="57" t="s">
        <v>3305</v>
      </c>
      <c r="D6107" s="58">
        <v>60000</v>
      </c>
      <c r="E6107" s="58"/>
      <c r="F6107" s="5">
        <f t="shared" si="790"/>
        <v>3007493900</v>
      </c>
      <c r="H6107" s="25" t="str">
        <f t="shared" si="784"/>
        <v>19</v>
      </c>
      <c r="I6107" s="25" t="str">
        <f t="shared" si="785"/>
        <v>11</v>
      </c>
      <c r="J6107" s="25" t="str">
        <f t="shared" si="786"/>
        <v>2018</v>
      </c>
      <c r="K6107" s="25" t="str">
        <f t="shared" si="787"/>
        <v>3</v>
      </c>
      <c r="L6107" s="25" t="str">
        <f t="shared" si="788"/>
        <v>301504</v>
      </c>
      <c r="M6107" s="25" t="str">
        <f t="shared" si="789"/>
        <v>PD PINANG</v>
      </c>
    </row>
    <row r="6108" spans="2:13" x14ac:dyDescent="0.25">
      <c r="B6108" s="56">
        <v>43423</v>
      </c>
      <c r="C6108" s="57" t="s">
        <v>3316</v>
      </c>
      <c r="D6108" s="58">
        <v>30000</v>
      </c>
      <c r="E6108" s="58"/>
      <c r="F6108" s="5">
        <f t="shared" si="790"/>
        <v>3007523900</v>
      </c>
      <c r="H6108" s="25" t="str">
        <f t="shared" si="784"/>
        <v>19</v>
      </c>
      <c r="I6108" s="25" t="str">
        <f t="shared" si="785"/>
        <v>11</v>
      </c>
      <c r="J6108" s="25" t="str">
        <f t="shared" si="786"/>
        <v>2018</v>
      </c>
      <c r="K6108" s="25" t="str">
        <f t="shared" si="787"/>
        <v>3</v>
      </c>
      <c r="L6108" s="25" t="str">
        <f t="shared" si="788"/>
        <v>301513</v>
      </c>
      <c r="M6108" s="25" t="str">
        <f t="shared" si="789"/>
        <v>KP RAMBUTAN</v>
      </c>
    </row>
    <row r="6109" spans="2:13" x14ac:dyDescent="0.25">
      <c r="B6109" s="56">
        <v>43423</v>
      </c>
      <c r="C6109" s="57" t="s">
        <v>3315</v>
      </c>
      <c r="D6109" s="58">
        <v>120000</v>
      </c>
      <c r="E6109" s="58"/>
      <c r="F6109" s="5">
        <f t="shared" si="790"/>
        <v>3007643900</v>
      </c>
      <c r="H6109" s="25" t="str">
        <f t="shared" si="784"/>
        <v>19</v>
      </c>
      <c r="I6109" s="25" t="str">
        <f t="shared" si="785"/>
        <v>11</v>
      </c>
      <c r="J6109" s="25" t="str">
        <f t="shared" si="786"/>
        <v>2018</v>
      </c>
      <c r="K6109" s="25" t="str">
        <f t="shared" si="787"/>
        <v>3</v>
      </c>
      <c r="L6109" s="25" t="str">
        <f t="shared" si="788"/>
        <v>301506</v>
      </c>
      <c r="M6109" s="25" t="str">
        <f t="shared" si="789"/>
        <v>FATMAWATI 1</v>
      </c>
    </row>
    <row r="6110" spans="2:13" x14ac:dyDescent="0.25">
      <c r="B6110" s="56">
        <v>43423</v>
      </c>
      <c r="C6110" s="57" t="s">
        <v>3308</v>
      </c>
      <c r="D6110" s="58">
        <v>525000</v>
      </c>
      <c r="E6110" s="58"/>
      <c r="F6110" s="5">
        <f t="shared" si="790"/>
        <v>3008168900</v>
      </c>
      <c r="H6110" s="25" t="str">
        <f t="shared" si="784"/>
        <v>19</v>
      </c>
      <c r="I6110" s="25" t="str">
        <f t="shared" si="785"/>
        <v>11</v>
      </c>
      <c r="J6110" s="25" t="str">
        <f t="shared" si="786"/>
        <v>2018</v>
      </c>
      <c r="K6110" s="25" t="str">
        <f t="shared" si="787"/>
        <v>3</v>
      </c>
      <c r="L6110" s="25" t="str">
        <f t="shared" si="788"/>
        <v>301509</v>
      </c>
      <c r="M6110" s="25" t="str">
        <f t="shared" si="789"/>
        <v>LT AGUNG 2</v>
      </c>
    </row>
    <row r="6111" spans="2:13" x14ac:dyDescent="0.25">
      <c r="B6111" s="56">
        <v>43423</v>
      </c>
      <c r="C6111" s="57" t="s">
        <v>3317</v>
      </c>
      <c r="D6111" s="58">
        <v>165000</v>
      </c>
      <c r="E6111" s="58"/>
      <c r="F6111" s="5">
        <f t="shared" si="790"/>
        <v>3008333900</v>
      </c>
      <c r="H6111" s="25" t="str">
        <f t="shared" si="784"/>
        <v>19</v>
      </c>
      <c r="I6111" s="25" t="str">
        <f t="shared" si="785"/>
        <v>11</v>
      </c>
      <c r="J6111" s="25" t="str">
        <f t="shared" si="786"/>
        <v>2018</v>
      </c>
      <c r="K6111" s="25" t="str">
        <f t="shared" si="787"/>
        <v>3</v>
      </c>
      <c r="L6111" s="25" t="str">
        <f t="shared" si="788"/>
        <v>301503</v>
      </c>
      <c r="M6111" s="25" t="str">
        <f t="shared" si="789"/>
        <v>CIPUTAT 1</v>
      </c>
    </row>
    <row r="6112" spans="2:13" x14ac:dyDescent="0.25">
      <c r="B6112" s="56">
        <v>43423</v>
      </c>
      <c r="C6112" s="57" t="s">
        <v>3318</v>
      </c>
      <c r="D6112" s="58">
        <v>150000</v>
      </c>
      <c r="E6112" s="58"/>
      <c r="F6112" s="5">
        <f t="shared" si="790"/>
        <v>3008483900</v>
      </c>
      <c r="H6112" s="25" t="str">
        <f t="shared" si="784"/>
        <v>19</v>
      </c>
      <c r="I6112" s="25" t="str">
        <f t="shared" si="785"/>
        <v>11</v>
      </c>
      <c r="J6112" s="25" t="str">
        <f t="shared" si="786"/>
        <v>2018</v>
      </c>
      <c r="K6112" s="25" t="str">
        <f t="shared" si="787"/>
        <v>3</v>
      </c>
      <c r="L6112" s="25" t="str">
        <f t="shared" si="788"/>
        <v>301507</v>
      </c>
      <c r="M6112" s="25" t="str">
        <f t="shared" si="789"/>
        <v>AMPERA 2</v>
      </c>
    </row>
    <row r="6113" spans="2:13" x14ac:dyDescent="0.25">
      <c r="B6113" s="56">
        <v>43423</v>
      </c>
      <c r="C6113" s="57" t="s">
        <v>3310</v>
      </c>
      <c r="D6113" s="58">
        <v>90000</v>
      </c>
      <c r="E6113" s="58"/>
      <c r="F6113" s="5">
        <f t="shared" si="790"/>
        <v>3008573900</v>
      </c>
      <c r="H6113" s="25" t="str">
        <f t="shared" si="784"/>
        <v>19</v>
      </c>
      <c r="I6113" s="25" t="str">
        <f t="shared" si="785"/>
        <v>11</v>
      </c>
      <c r="J6113" s="25" t="str">
        <f t="shared" si="786"/>
        <v>2018</v>
      </c>
      <c r="K6113" s="25" t="str">
        <f t="shared" si="787"/>
        <v>3</v>
      </c>
      <c r="L6113" s="25" t="str">
        <f t="shared" si="788"/>
        <v>301516</v>
      </c>
      <c r="M6113" s="25" t="str">
        <f t="shared" si="789"/>
        <v>DUKUH 3</v>
      </c>
    </row>
    <row r="6114" spans="2:13" x14ac:dyDescent="0.25">
      <c r="B6114" s="56">
        <v>43423</v>
      </c>
      <c r="C6114" s="57" t="s">
        <v>3318</v>
      </c>
      <c r="D6114" s="58">
        <v>30000</v>
      </c>
      <c r="E6114" s="58"/>
      <c r="F6114" s="5">
        <f t="shared" si="790"/>
        <v>3008603900</v>
      </c>
      <c r="H6114" s="25" t="str">
        <f t="shared" si="784"/>
        <v>19</v>
      </c>
      <c r="I6114" s="25" t="str">
        <f t="shared" si="785"/>
        <v>11</v>
      </c>
      <c r="J6114" s="25" t="str">
        <f t="shared" si="786"/>
        <v>2018</v>
      </c>
      <c r="K6114" s="25" t="str">
        <f t="shared" si="787"/>
        <v>3</v>
      </c>
      <c r="L6114" s="25" t="str">
        <f t="shared" si="788"/>
        <v>301507</v>
      </c>
      <c r="M6114" s="25" t="str">
        <f t="shared" si="789"/>
        <v>AMPERA 2</v>
      </c>
    </row>
    <row r="6115" spans="2:13" x14ac:dyDescent="0.25">
      <c r="B6115" s="56">
        <v>43423</v>
      </c>
      <c r="C6115" s="57" t="s">
        <v>3319</v>
      </c>
      <c r="D6115" s="58">
        <v>240000</v>
      </c>
      <c r="E6115" s="58"/>
      <c r="F6115" s="5">
        <f t="shared" si="790"/>
        <v>3008843900</v>
      </c>
      <c r="H6115" s="25" t="str">
        <f t="shared" si="784"/>
        <v>01</v>
      </c>
      <c r="I6115" s="25" t="str">
        <f t="shared" si="785"/>
        <v>10</v>
      </c>
      <c r="J6115" s="25" t="str">
        <f t="shared" si="786"/>
        <v>2018</v>
      </c>
      <c r="K6115" s="25">
        <v>3</v>
      </c>
      <c r="L6115" s="25" t="str">
        <f t="shared" si="788"/>
        <v>103702</v>
      </c>
      <c r="M6115" s="25" t="str">
        <f t="shared" si="789"/>
        <v xml:space="preserve">CILANDAK UTAMA </v>
      </c>
    </row>
    <row r="6116" spans="2:13" x14ac:dyDescent="0.25">
      <c r="B6116" s="56">
        <v>43423</v>
      </c>
      <c r="C6116" s="57" t="s">
        <v>3320</v>
      </c>
      <c r="D6116" s="58">
        <v>675000</v>
      </c>
      <c r="E6116" s="58"/>
      <c r="F6116" s="5">
        <f t="shared" si="790"/>
        <v>3009518900</v>
      </c>
      <c r="H6116" s="25" t="str">
        <f t="shared" si="784"/>
        <v>01</v>
      </c>
      <c r="I6116" s="25" t="str">
        <f t="shared" si="785"/>
        <v>11</v>
      </c>
      <c r="J6116" s="25" t="str">
        <f t="shared" si="786"/>
        <v>2018</v>
      </c>
      <c r="K6116" s="25" t="str">
        <f t="shared" si="787"/>
        <v xml:space="preserve"> </v>
      </c>
      <c r="L6116" s="25" t="str">
        <f t="shared" si="788"/>
        <v>103702</v>
      </c>
      <c r="M6116" s="25" t="str">
        <f t="shared" si="789"/>
        <v xml:space="preserve">CILANDAK UTAMA </v>
      </c>
    </row>
    <row r="6117" spans="2:13" x14ac:dyDescent="0.25">
      <c r="B6117" s="56">
        <v>43423</v>
      </c>
      <c r="C6117" s="57" t="s">
        <v>3321</v>
      </c>
      <c r="D6117" s="58">
        <v>300000</v>
      </c>
      <c r="E6117" s="58"/>
      <c r="F6117" s="5">
        <f t="shared" si="790"/>
        <v>3009818900</v>
      </c>
      <c r="H6117" s="25" t="str">
        <f t="shared" si="784"/>
        <v>02</v>
      </c>
      <c r="I6117" s="25" t="str">
        <f t="shared" si="785"/>
        <v>10</v>
      </c>
      <c r="J6117" s="25" t="str">
        <f t="shared" si="786"/>
        <v>2018</v>
      </c>
      <c r="K6117" s="25">
        <v>3</v>
      </c>
      <c r="L6117" s="25" t="str">
        <f t="shared" si="788"/>
        <v>103702</v>
      </c>
      <c r="M6117" s="25" t="str">
        <f t="shared" si="789"/>
        <v xml:space="preserve">CILANDAK UTAMA </v>
      </c>
    </row>
    <row r="6118" spans="2:13" x14ac:dyDescent="0.25">
      <c r="B6118" s="56">
        <v>43423</v>
      </c>
      <c r="C6118" s="57" t="s">
        <v>3322</v>
      </c>
      <c r="D6118" s="58">
        <v>495000</v>
      </c>
      <c r="E6118" s="58"/>
      <c r="F6118" s="5">
        <f t="shared" si="790"/>
        <v>3010313900</v>
      </c>
      <c r="H6118" s="25" t="str">
        <f t="shared" si="784"/>
        <v>02</v>
      </c>
      <c r="I6118" s="25" t="str">
        <f t="shared" si="785"/>
        <v>11</v>
      </c>
      <c r="J6118" s="25" t="str">
        <f t="shared" si="786"/>
        <v>2018</v>
      </c>
      <c r="K6118" s="25" t="str">
        <f t="shared" si="787"/>
        <v xml:space="preserve"> </v>
      </c>
      <c r="L6118" s="25" t="str">
        <f t="shared" si="788"/>
        <v>103702</v>
      </c>
      <c r="M6118" s="25" t="str">
        <f t="shared" si="789"/>
        <v xml:space="preserve">CILANDAK UTAMA </v>
      </c>
    </row>
    <row r="6119" spans="2:13" x14ac:dyDescent="0.25">
      <c r="B6119" s="56">
        <v>43423</v>
      </c>
      <c r="C6119" s="57" t="s">
        <v>3323</v>
      </c>
      <c r="D6119" s="58">
        <v>360000</v>
      </c>
      <c r="E6119" s="58"/>
      <c r="F6119" s="5">
        <f t="shared" si="790"/>
        <v>3010673900</v>
      </c>
      <c r="H6119" s="25" t="str">
        <f t="shared" si="784"/>
        <v>03</v>
      </c>
      <c r="I6119" s="25" t="str">
        <f t="shared" si="785"/>
        <v>10</v>
      </c>
      <c r="J6119" s="25" t="str">
        <f t="shared" si="786"/>
        <v>2018</v>
      </c>
      <c r="K6119" s="25">
        <v>3</v>
      </c>
      <c r="L6119" s="25" t="str">
        <f t="shared" si="788"/>
        <v>103702</v>
      </c>
      <c r="M6119" s="25" t="str">
        <f t="shared" si="789"/>
        <v xml:space="preserve">CILANDAK UTAMA </v>
      </c>
    </row>
    <row r="6120" spans="2:13" x14ac:dyDescent="0.25">
      <c r="B6120" s="56">
        <v>43423</v>
      </c>
      <c r="C6120" s="57" t="s">
        <v>3324</v>
      </c>
      <c r="D6120" s="58">
        <v>1290000</v>
      </c>
      <c r="E6120" s="58"/>
      <c r="F6120" s="5">
        <f t="shared" si="790"/>
        <v>3011963900</v>
      </c>
      <c r="H6120" s="25" t="str">
        <f t="shared" si="784"/>
        <v>03</v>
      </c>
      <c r="I6120" s="25" t="str">
        <f t="shared" si="785"/>
        <v>11</v>
      </c>
      <c r="J6120" s="25" t="str">
        <f t="shared" si="786"/>
        <v>2018</v>
      </c>
      <c r="K6120" s="25" t="str">
        <f t="shared" si="787"/>
        <v xml:space="preserve"> </v>
      </c>
      <c r="L6120" s="25" t="str">
        <f t="shared" si="788"/>
        <v>103702</v>
      </c>
      <c r="M6120" s="25" t="str">
        <f t="shared" si="789"/>
        <v xml:space="preserve">CILANDAK UTAMA </v>
      </c>
    </row>
    <row r="6121" spans="2:13" x14ac:dyDescent="0.25">
      <c r="B6121" s="56">
        <v>43423</v>
      </c>
      <c r="C6121" s="57" t="s">
        <v>3325</v>
      </c>
      <c r="D6121" s="58">
        <v>15000</v>
      </c>
      <c r="E6121" s="58"/>
      <c r="F6121" s="5">
        <f t="shared" si="790"/>
        <v>3011978900</v>
      </c>
      <c r="H6121" s="25" t="str">
        <f t="shared" si="784"/>
        <v>04</v>
      </c>
      <c r="I6121" s="25" t="str">
        <f t="shared" si="785"/>
        <v>10</v>
      </c>
      <c r="J6121" s="25" t="str">
        <f t="shared" si="786"/>
        <v>2018</v>
      </c>
      <c r="K6121" s="25">
        <v>3</v>
      </c>
      <c r="L6121" s="25" t="str">
        <f t="shared" si="788"/>
        <v>103702</v>
      </c>
      <c r="M6121" s="25" t="str">
        <f t="shared" si="789"/>
        <v xml:space="preserve">CILANDAK UTAMA </v>
      </c>
    </row>
    <row r="6122" spans="2:13" x14ac:dyDescent="0.25">
      <c r="B6122" s="56">
        <v>43423</v>
      </c>
      <c r="C6122" s="57" t="s">
        <v>3326</v>
      </c>
      <c r="D6122" s="58">
        <v>1020000</v>
      </c>
      <c r="E6122" s="58"/>
      <c r="F6122" s="5">
        <f t="shared" si="790"/>
        <v>3012998900</v>
      </c>
      <c r="H6122" s="25" t="str">
        <f t="shared" si="784"/>
        <v>04</v>
      </c>
      <c r="I6122" s="25" t="str">
        <f t="shared" si="785"/>
        <v>11</v>
      </c>
      <c r="J6122" s="25" t="str">
        <f t="shared" si="786"/>
        <v>2018</v>
      </c>
      <c r="K6122" s="25" t="str">
        <f t="shared" si="787"/>
        <v xml:space="preserve"> </v>
      </c>
      <c r="L6122" s="25" t="str">
        <f t="shared" si="788"/>
        <v>103702</v>
      </c>
      <c r="M6122" s="25" t="str">
        <f t="shared" si="789"/>
        <v xml:space="preserve">CILANDAK UTAMA </v>
      </c>
    </row>
    <row r="6123" spans="2:13" x14ac:dyDescent="0.25">
      <c r="B6123" s="56">
        <v>43423</v>
      </c>
      <c r="C6123" s="57" t="s">
        <v>3327</v>
      </c>
      <c r="D6123" s="58">
        <v>225000</v>
      </c>
      <c r="E6123" s="58"/>
      <c r="F6123" s="5">
        <f t="shared" si="790"/>
        <v>3013223900</v>
      </c>
      <c r="H6123" s="25" t="str">
        <f t="shared" si="784"/>
        <v>05</v>
      </c>
      <c r="I6123" s="25" t="str">
        <f t="shared" si="785"/>
        <v>10</v>
      </c>
      <c r="J6123" s="25" t="str">
        <f t="shared" si="786"/>
        <v>2018</v>
      </c>
      <c r="K6123" s="25">
        <v>3</v>
      </c>
      <c r="L6123" s="25" t="str">
        <f t="shared" si="788"/>
        <v>103702</v>
      </c>
      <c r="M6123" s="25" t="str">
        <f t="shared" si="789"/>
        <v xml:space="preserve">CILANDAK UTAMA </v>
      </c>
    </row>
    <row r="6124" spans="2:13" x14ac:dyDescent="0.25">
      <c r="B6124" s="56">
        <v>43423</v>
      </c>
      <c r="C6124" s="57" t="s">
        <v>3328</v>
      </c>
      <c r="D6124" s="58">
        <v>525000</v>
      </c>
      <c r="E6124" s="58"/>
      <c r="F6124" s="5">
        <f t="shared" si="790"/>
        <v>3013748900</v>
      </c>
      <c r="H6124" s="25" t="str">
        <f t="shared" si="784"/>
        <v>05</v>
      </c>
      <c r="I6124" s="25" t="str">
        <f t="shared" si="785"/>
        <v>11</v>
      </c>
      <c r="J6124" s="25" t="str">
        <f t="shared" si="786"/>
        <v>2018</v>
      </c>
      <c r="K6124" s="25" t="str">
        <f t="shared" si="787"/>
        <v xml:space="preserve"> </v>
      </c>
      <c r="L6124" s="25" t="str">
        <f t="shared" si="788"/>
        <v>103702</v>
      </c>
      <c r="M6124" s="25" t="str">
        <f t="shared" si="789"/>
        <v xml:space="preserve">CILANDAK UTAMA </v>
      </c>
    </row>
    <row r="6125" spans="2:13" x14ac:dyDescent="0.25">
      <c r="B6125" s="56">
        <v>43423</v>
      </c>
      <c r="C6125" s="57" t="s">
        <v>3329</v>
      </c>
      <c r="D6125" s="58">
        <v>690000</v>
      </c>
      <c r="E6125" s="58"/>
      <c r="F6125" s="5">
        <f t="shared" si="790"/>
        <v>3014438900</v>
      </c>
      <c r="H6125" s="25" t="str">
        <f t="shared" si="784"/>
        <v>06</v>
      </c>
      <c r="I6125" s="25" t="str">
        <f t="shared" si="785"/>
        <v>10</v>
      </c>
      <c r="J6125" s="25" t="str">
        <f t="shared" si="786"/>
        <v>2018</v>
      </c>
      <c r="K6125" s="25">
        <v>3</v>
      </c>
      <c r="L6125" s="25" t="str">
        <f t="shared" si="788"/>
        <v>103702</v>
      </c>
      <c r="M6125" s="25" t="str">
        <f t="shared" si="789"/>
        <v xml:space="preserve">CILANDAK UTAMA </v>
      </c>
    </row>
    <row r="6126" spans="2:13" x14ac:dyDescent="0.25">
      <c r="B6126" s="56">
        <v>43423</v>
      </c>
      <c r="C6126" s="57" t="s">
        <v>3330</v>
      </c>
      <c r="D6126" s="58">
        <v>615000</v>
      </c>
      <c r="E6126" s="58"/>
      <c r="F6126" s="5">
        <f t="shared" si="790"/>
        <v>3015053900</v>
      </c>
      <c r="H6126" s="25" t="str">
        <f t="shared" si="784"/>
        <v>06</v>
      </c>
      <c r="I6126" s="25" t="str">
        <f t="shared" si="785"/>
        <v>11</v>
      </c>
      <c r="J6126" s="25" t="str">
        <f t="shared" si="786"/>
        <v>2018</v>
      </c>
      <c r="K6126" s="25" t="str">
        <f t="shared" si="787"/>
        <v xml:space="preserve"> </v>
      </c>
      <c r="L6126" s="25" t="str">
        <f t="shared" si="788"/>
        <v>103702</v>
      </c>
      <c r="M6126" s="25" t="str">
        <f t="shared" si="789"/>
        <v xml:space="preserve">CILANDAK UTAMA </v>
      </c>
    </row>
    <row r="6127" spans="2:13" x14ac:dyDescent="0.25">
      <c r="B6127" s="56">
        <v>43423</v>
      </c>
      <c r="C6127" s="57" t="s">
        <v>3331</v>
      </c>
      <c r="D6127" s="58">
        <v>975000</v>
      </c>
      <c r="E6127" s="58"/>
      <c r="F6127" s="5">
        <f t="shared" si="790"/>
        <v>3016028900</v>
      </c>
      <c r="H6127" s="25" t="str">
        <f t="shared" si="784"/>
        <v>07</v>
      </c>
      <c r="I6127" s="25" t="str">
        <f t="shared" si="785"/>
        <v>10</v>
      </c>
      <c r="J6127" s="25" t="str">
        <f t="shared" si="786"/>
        <v>2018</v>
      </c>
      <c r="K6127" s="25">
        <v>3</v>
      </c>
      <c r="L6127" s="25" t="str">
        <f t="shared" si="788"/>
        <v>103702</v>
      </c>
      <c r="M6127" s="25" t="str">
        <f t="shared" si="789"/>
        <v xml:space="preserve">CILANDAK UTAMA </v>
      </c>
    </row>
    <row r="6128" spans="2:13" x14ac:dyDescent="0.25">
      <c r="B6128" s="56">
        <v>43423</v>
      </c>
      <c r="C6128" s="57" t="s">
        <v>3332</v>
      </c>
      <c r="D6128" s="58">
        <v>450000</v>
      </c>
      <c r="E6128" s="58"/>
      <c r="F6128" s="5">
        <f t="shared" si="790"/>
        <v>3016478900</v>
      </c>
      <c r="H6128" s="25" t="str">
        <f t="shared" si="784"/>
        <v>07</v>
      </c>
      <c r="I6128" s="25" t="str">
        <f t="shared" si="785"/>
        <v>11</v>
      </c>
      <c r="J6128" s="25" t="str">
        <f t="shared" si="786"/>
        <v>2018</v>
      </c>
      <c r="K6128" s="25" t="str">
        <f t="shared" si="787"/>
        <v xml:space="preserve"> </v>
      </c>
      <c r="L6128" s="25" t="str">
        <f t="shared" si="788"/>
        <v>103702</v>
      </c>
      <c r="M6128" s="25" t="str">
        <f t="shared" si="789"/>
        <v xml:space="preserve">CILANDAK UTAMA </v>
      </c>
    </row>
    <row r="6129" spans="2:13" x14ac:dyDescent="0.25">
      <c r="B6129" s="56">
        <v>43423</v>
      </c>
      <c r="C6129" s="57" t="s">
        <v>3333</v>
      </c>
      <c r="D6129" s="58">
        <v>210000</v>
      </c>
      <c r="E6129" s="58"/>
      <c r="F6129" s="5">
        <f t="shared" si="790"/>
        <v>3016688900</v>
      </c>
      <c r="H6129" s="25" t="str">
        <f t="shared" si="784"/>
        <v>08</v>
      </c>
      <c r="I6129" s="25" t="str">
        <f t="shared" si="785"/>
        <v>10</v>
      </c>
      <c r="J6129" s="25" t="str">
        <f t="shared" si="786"/>
        <v>2018</v>
      </c>
      <c r="K6129" s="25">
        <v>3</v>
      </c>
      <c r="L6129" s="25" t="str">
        <f t="shared" si="788"/>
        <v>103702</v>
      </c>
      <c r="M6129" s="25" t="str">
        <f t="shared" si="789"/>
        <v xml:space="preserve">CILANDAK UTAMA </v>
      </c>
    </row>
    <row r="6130" spans="2:13" x14ac:dyDescent="0.25">
      <c r="B6130" s="56">
        <v>43423</v>
      </c>
      <c r="C6130" s="57" t="s">
        <v>3334</v>
      </c>
      <c r="D6130" s="58">
        <v>360000</v>
      </c>
      <c r="E6130" s="58"/>
      <c r="F6130" s="5">
        <f t="shared" si="790"/>
        <v>3017048900</v>
      </c>
      <c r="H6130" s="25" t="str">
        <f t="shared" si="784"/>
        <v>08</v>
      </c>
      <c r="I6130" s="25" t="str">
        <f t="shared" si="785"/>
        <v>11</v>
      </c>
      <c r="J6130" s="25" t="str">
        <f t="shared" si="786"/>
        <v>2018</v>
      </c>
      <c r="K6130" s="25" t="str">
        <f t="shared" si="787"/>
        <v xml:space="preserve"> </v>
      </c>
      <c r="L6130" s="25" t="str">
        <f t="shared" si="788"/>
        <v>103702</v>
      </c>
      <c r="M6130" s="25" t="str">
        <f t="shared" si="789"/>
        <v xml:space="preserve">CILANDAK UTAMA </v>
      </c>
    </row>
    <row r="6131" spans="2:13" x14ac:dyDescent="0.25">
      <c r="B6131" s="56">
        <v>43423</v>
      </c>
      <c r="C6131" s="57" t="s">
        <v>3335</v>
      </c>
      <c r="D6131" s="58">
        <v>270000</v>
      </c>
      <c r="E6131" s="58"/>
      <c r="F6131" s="5">
        <f t="shared" si="790"/>
        <v>3017318900</v>
      </c>
      <c r="H6131" s="25" t="str">
        <f t="shared" si="784"/>
        <v>09</v>
      </c>
      <c r="I6131" s="25" t="str">
        <f t="shared" si="785"/>
        <v>10</v>
      </c>
      <c r="J6131" s="25" t="str">
        <f t="shared" si="786"/>
        <v>2018</v>
      </c>
      <c r="K6131" s="25">
        <v>3</v>
      </c>
      <c r="L6131" s="25" t="str">
        <f t="shared" si="788"/>
        <v>103702</v>
      </c>
      <c r="M6131" s="25" t="str">
        <f t="shared" si="789"/>
        <v xml:space="preserve">CILANDAK UTAMA </v>
      </c>
    </row>
    <row r="6132" spans="2:13" x14ac:dyDescent="0.25">
      <c r="B6132" s="56">
        <v>43423</v>
      </c>
      <c r="C6132" s="57" t="s">
        <v>3336</v>
      </c>
      <c r="D6132" s="58">
        <v>630000</v>
      </c>
      <c r="E6132" s="58"/>
      <c r="F6132" s="5">
        <f t="shared" si="790"/>
        <v>3017948900</v>
      </c>
      <c r="H6132" s="25" t="str">
        <f t="shared" si="784"/>
        <v>09</v>
      </c>
      <c r="I6132" s="25" t="str">
        <f t="shared" si="785"/>
        <v>11</v>
      </c>
      <c r="J6132" s="25" t="str">
        <f t="shared" si="786"/>
        <v>2018</v>
      </c>
      <c r="K6132" s="25" t="str">
        <f t="shared" si="787"/>
        <v xml:space="preserve"> </v>
      </c>
      <c r="L6132" s="25" t="str">
        <f t="shared" si="788"/>
        <v>103702</v>
      </c>
      <c r="M6132" s="25" t="str">
        <f t="shared" si="789"/>
        <v xml:space="preserve">CILANDAK UTAMA </v>
      </c>
    </row>
    <row r="6133" spans="2:13" x14ac:dyDescent="0.25">
      <c r="B6133" s="56">
        <v>43423</v>
      </c>
      <c r="C6133" s="57" t="s">
        <v>3337</v>
      </c>
      <c r="D6133" s="58">
        <v>210000</v>
      </c>
      <c r="E6133" s="58"/>
      <c r="F6133" s="5">
        <f t="shared" si="790"/>
        <v>3018158900</v>
      </c>
      <c r="H6133" s="25" t="str">
        <f t="shared" si="784"/>
        <v>10</v>
      </c>
      <c r="I6133" s="25" t="str">
        <f t="shared" si="785"/>
        <v>10</v>
      </c>
      <c r="J6133" s="25" t="str">
        <f t="shared" si="786"/>
        <v>2018</v>
      </c>
      <c r="K6133" s="25">
        <v>3</v>
      </c>
      <c r="L6133" s="25" t="str">
        <f t="shared" si="788"/>
        <v>103702</v>
      </c>
      <c r="M6133" s="25" t="str">
        <f t="shared" si="789"/>
        <v xml:space="preserve">CILANDAK UTAMA </v>
      </c>
    </row>
    <row r="6134" spans="2:13" x14ac:dyDescent="0.25">
      <c r="B6134" s="56">
        <v>43423</v>
      </c>
      <c r="C6134" s="57" t="s">
        <v>3338</v>
      </c>
      <c r="D6134" s="58">
        <v>1155000</v>
      </c>
      <c r="E6134" s="58"/>
      <c r="F6134" s="5">
        <f t="shared" si="790"/>
        <v>3019313900</v>
      </c>
      <c r="H6134" s="25" t="str">
        <f t="shared" si="784"/>
        <v>10</v>
      </c>
      <c r="I6134" s="25" t="str">
        <f t="shared" si="785"/>
        <v>11</v>
      </c>
      <c r="J6134" s="25" t="str">
        <f t="shared" si="786"/>
        <v>2018</v>
      </c>
      <c r="K6134" s="25" t="str">
        <f t="shared" si="787"/>
        <v xml:space="preserve"> </v>
      </c>
      <c r="L6134" s="25" t="str">
        <f t="shared" si="788"/>
        <v>103702</v>
      </c>
      <c r="M6134" s="25" t="str">
        <f t="shared" si="789"/>
        <v xml:space="preserve">CILANDAK UTAMA </v>
      </c>
    </row>
    <row r="6135" spans="2:13" x14ac:dyDescent="0.25">
      <c r="B6135" s="56">
        <v>43423</v>
      </c>
      <c r="C6135" s="57" t="s">
        <v>3339</v>
      </c>
      <c r="D6135" s="58">
        <v>375000</v>
      </c>
      <c r="E6135" s="58"/>
      <c r="F6135" s="5">
        <f t="shared" si="790"/>
        <v>3019688900</v>
      </c>
      <c r="H6135" s="25" t="str">
        <f t="shared" si="784"/>
        <v>11</v>
      </c>
      <c r="I6135" s="25" t="str">
        <f t="shared" si="785"/>
        <v>10</v>
      </c>
      <c r="J6135" s="25" t="str">
        <f t="shared" si="786"/>
        <v>2018</v>
      </c>
      <c r="K6135" s="25">
        <v>3</v>
      </c>
      <c r="L6135" s="25" t="str">
        <f t="shared" si="788"/>
        <v>103702</v>
      </c>
      <c r="M6135" s="25" t="str">
        <f t="shared" si="789"/>
        <v xml:space="preserve">CILANDAK UTAMA </v>
      </c>
    </row>
    <row r="6136" spans="2:13" x14ac:dyDescent="0.25">
      <c r="B6136" s="56">
        <v>43423</v>
      </c>
      <c r="C6136" s="57" t="s">
        <v>3340</v>
      </c>
      <c r="D6136" s="58">
        <v>1215000</v>
      </c>
      <c r="E6136" s="58"/>
      <c r="F6136" s="5">
        <f t="shared" si="790"/>
        <v>3020903900</v>
      </c>
      <c r="H6136" s="25" t="str">
        <f t="shared" si="784"/>
        <v>11</v>
      </c>
      <c r="I6136" s="25" t="str">
        <f t="shared" si="785"/>
        <v>11</v>
      </c>
      <c r="J6136" s="25" t="str">
        <f t="shared" si="786"/>
        <v>2018</v>
      </c>
      <c r="K6136" s="25" t="str">
        <f t="shared" si="787"/>
        <v xml:space="preserve"> </v>
      </c>
      <c r="L6136" s="25" t="str">
        <f t="shared" si="788"/>
        <v>103702</v>
      </c>
      <c r="M6136" s="25" t="str">
        <f t="shared" si="789"/>
        <v xml:space="preserve">CILANDAK UTAMA </v>
      </c>
    </row>
    <row r="6137" spans="2:13" x14ac:dyDescent="0.25">
      <c r="B6137" s="56">
        <v>43423</v>
      </c>
      <c r="C6137" s="57" t="s">
        <v>3341</v>
      </c>
      <c r="D6137" s="58">
        <v>315000</v>
      </c>
      <c r="E6137" s="58"/>
      <c r="F6137" s="5">
        <f t="shared" si="790"/>
        <v>3021218900</v>
      </c>
      <c r="H6137" s="25" t="str">
        <f t="shared" si="784"/>
        <v>12</v>
      </c>
      <c r="I6137" s="25" t="str">
        <f t="shared" si="785"/>
        <v>10</v>
      </c>
      <c r="J6137" s="25" t="str">
        <f t="shared" si="786"/>
        <v>2018</v>
      </c>
      <c r="K6137" s="25">
        <v>3</v>
      </c>
      <c r="L6137" s="25" t="str">
        <f t="shared" si="788"/>
        <v>103702</v>
      </c>
      <c r="M6137" s="25" t="str">
        <f t="shared" si="789"/>
        <v xml:space="preserve">CILANDAK UTAMA </v>
      </c>
    </row>
    <row r="6138" spans="2:13" x14ac:dyDescent="0.25">
      <c r="B6138" s="56">
        <v>43423</v>
      </c>
      <c r="C6138" s="57" t="s">
        <v>3342</v>
      </c>
      <c r="D6138" s="58">
        <v>495000</v>
      </c>
      <c r="E6138" s="58"/>
      <c r="F6138" s="5">
        <f t="shared" si="790"/>
        <v>3021713900</v>
      </c>
      <c r="H6138" s="25" t="str">
        <f t="shared" si="784"/>
        <v>12</v>
      </c>
      <c r="I6138" s="25" t="str">
        <f t="shared" si="785"/>
        <v>11</v>
      </c>
      <c r="J6138" s="25" t="str">
        <f t="shared" si="786"/>
        <v>2018</v>
      </c>
      <c r="K6138" s="25" t="str">
        <f t="shared" si="787"/>
        <v xml:space="preserve"> </v>
      </c>
      <c r="L6138" s="25" t="str">
        <f t="shared" si="788"/>
        <v>103702</v>
      </c>
      <c r="M6138" s="25" t="str">
        <f t="shared" si="789"/>
        <v xml:space="preserve">CILANDAK UTAMA </v>
      </c>
    </row>
    <row r="6139" spans="2:13" x14ac:dyDescent="0.25">
      <c r="B6139" s="56">
        <v>43423</v>
      </c>
      <c r="C6139" s="57" t="s">
        <v>3343</v>
      </c>
      <c r="D6139" s="58">
        <v>825000</v>
      </c>
      <c r="E6139" s="58"/>
      <c r="F6139" s="5">
        <f t="shared" si="790"/>
        <v>3022538900</v>
      </c>
      <c r="H6139" s="25" t="str">
        <f t="shared" si="784"/>
        <v>13</v>
      </c>
      <c r="I6139" s="25" t="str">
        <f t="shared" si="785"/>
        <v>10</v>
      </c>
      <c r="J6139" s="25" t="str">
        <f t="shared" si="786"/>
        <v>2018</v>
      </c>
      <c r="K6139" s="25">
        <v>3</v>
      </c>
      <c r="L6139" s="25" t="str">
        <f t="shared" si="788"/>
        <v>103702</v>
      </c>
      <c r="M6139" s="25" t="str">
        <f t="shared" si="789"/>
        <v xml:space="preserve">CILANDAK UTAMA </v>
      </c>
    </row>
    <row r="6140" spans="2:13" x14ac:dyDescent="0.25">
      <c r="B6140" s="56">
        <v>43423</v>
      </c>
      <c r="C6140" s="57" t="s">
        <v>3344</v>
      </c>
      <c r="D6140" s="58">
        <v>690000</v>
      </c>
      <c r="E6140" s="58"/>
      <c r="F6140" s="5">
        <f t="shared" si="790"/>
        <v>3023228900</v>
      </c>
      <c r="H6140" s="25" t="str">
        <f t="shared" si="784"/>
        <v>13</v>
      </c>
      <c r="I6140" s="25" t="str">
        <f t="shared" si="785"/>
        <v>11</v>
      </c>
      <c r="J6140" s="25" t="str">
        <f t="shared" si="786"/>
        <v>2018</v>
      </c>
      <c r="K6140" s="25" t="str">
        <f t="shared" si="787"/>
        <v xml:space="preserve"> </v>
      </c>
      <c r="L6140" s="25" t="str">
        <f t="shared" si="788"/>
        <v>103702</v>
      </c>
      <c r="M6140" s="25" t="str">
        <f t="shared" si="789"/>
        <v xml:space="preserve">CILANDAK UTAMA </v>
      </c>
    </row>
    <row r="6141" spans="2:13" x14ac:dyDescent="0.25">
      <c r="B6141" s="56">
        <v>43423</v>
      </c>
      <c r="C6141" s="57" t="s">
        <v>3345</v>
      </c>
      <c r="D6141" s="58">
        <v>720000</v>
      </c>
      <c r="E6141" s="58"/>
      <c r="F6141" s="5">
        <f t="shared" si="790"/>
        <v>3023948900</v>
      </c>
      <c r="H6141" s="25" t="str">
        <f t="shared" si="784"/>
        <v>14</v>
      </c>
      <c r="I6141" s="25" t="str">
        <f t="shared" si="785"/>
        <v>10</v>
      </c>
      <c r="J6141" s="25" t="str">
        <f t="shared" si="786"/>
        <v>2018</v>
      </c>
      <c r="K6141" s="25">
        <v>3</v>
      </c>
      <c r="L6141" s="25" t="str">
        <f t="shared" si="788"/>
        <v>103702</v>
      </c>
      <c r="M6141" s="25" t="str">
        <f t="shared" si="789"/>
        <v xml:space="preserve">CILANDAK UTAMA </v>
      </c>
    </row>
    <row r="6142" spans="2:13" x14ac:dyDescent="0.25">
      <c r="B6142" s="56">
        <v>43423</v>
      </c>
      <c r="C6142" s="57" t="s">
        <v>3346</v>
      </c>
      <c r="D6142" s="58">
        <v>60000</v>
      </c>
      <c r="E6142" s="58"/>
      <c r="F6142" s="5">
        <f t="shared" si="790"/>
        <v>3024008900</v>
      </c>
      <c r="H6142" s="25" t="str">
        <f t="shared" si="784"/>
        <v>14</v>
      </c>
      <c r="I6142" s="25" t="str">
        <f t="shared" si="785"/>
        <v>11</v>
      </c>
      <c r="J6142" s="25" t="str">
        <f t="shared" si="786"/>
        <v>2018</v>
      </c>
      <c r="K6142" s="25" t="str">
        <f t="shared" si="787"/>
        <v xml:space="preserve"> </v>
      </c>
      <c r="L6142" s="25" t="str">
        <f t="shared" si="788"/>
        <v>103702</v>
      </c>
      <c r="M6142" s="25" t="str">
        <f t="shared" si="789"/>
        <v xml:space="preserve">CILANDAK UTAMA </v>
      </c>
    </row>
    <row r="6143" spans="2:13" x14ac:dyDescent="0.25">
      <c r="B6143" s="56">
        <v>43423</v>
      </c>
      <c r="C6143" s="57" t="s">
        <v>3347</v>
      </c>
      <c r="D6143" s="58">
        <v>270000</v>
      </c>
      <c r="E6143" s="58"/>
      <c r="F6143" s="5">
        <f t="shared" si="790"/>
        <v>3024278900</v>
      </c>
      <c r="H6143" s="25" t="str">
        <f t="shared" si="784"/>
        <v>15</v>
      </c>
      <c r="I6143" s="25" t="str">
        <f t="shared" si="785"/>
        <v>10</v>
      </c>
      <c r="J6143" s="25" t="str">
        <f t="shared" si="786"/>
        <v>2018</v>
      </c>
      <c r="K6143" s="25">
        <v>3</v>
      </c>
      <c r="L6143" s="25" t="str">
        <f t="shared" si="788"/>
        <v>103702</v>
      </c>
      <c r="M6143" s="25" t="str">
        <f t="shared" si="789"/>
        <v xml:space="preserve">CILANDAK UTAMA </v>
      </c>
    </row>
    <row r="6144" spans="2:13" x14ac:dyDescent="0.25">
      <c r="B6144" s="56">
        <v>43423</v>
      </c>
      <c r="C6144" s="57" t="s">
        <v>3348</v>
      </c>
      <c r="D6144" s="58">
        <v>225000</v>
      </c>
      <c r="E6144" s="58"/>
      <c r="F6144" s="5">
        <f t="shared" si="790"/>
        <v>3024503900</v>
      </c>
      <c r="H6144" s="25" t="str">
        <f t="shared" si="784"/>
        <v>16</v>
      </c>
      <c r="I6144" s="25" t="str">
        <f t="shared" si="785"/>
        <v>10</v>
      </c>
      <c r="J6144" s="25" t="str">
        <f t="shared" si="786"/>
        <v>2018</v>
      </c>
      <c r="K6144" s="25">
        <v>3</v>
      </c>
      <c r="L6144" s="25" t="str">
        <f t="shared" si="788"/>
        <v>103702</v>
      </c>
      <c r="M6144" s="25" t="str">
        <f t="shared" si="789"/>
        <v xml:space="preserve">CILANDAK UTAMA </v>
      </c>
    </row>
    <row r="6145" spans="2:13" x14ac:dyDescent="0.25">
      <c r="B6145" s="56">
        <v>43423</v>
      </c>
      <c r="C6145" s="57" t="s">
        <v>3349</v>
      </c>
      <c r="D6145" s="58">
        <v>285000</v>
      </c>
      <c r="E6145" s="58"/>
      <c r="F6145" s="5">
        <f t="shared" si="790"/>
        <v>3024788900</v>
      </c>
      <c r="H6145" s="25" t="str">
        <f t="shared" si="784"/>
        <v>17</v>
      </c>
      <c r="I6145" s="25" t="str">
        <f t="shared" si="785"/>
        <v>10</v>
      </c>
      <c r="J6145" s="25" t="str">
        <f t="shared" si="786"/>
        <v>2018</v>
      </c>
      <c r="K6145" s="25">
        <v>3</v>
      </c>
      <c r="L6145" s="25" t="str">
        <f t="shared" si="788"/>
        <v>103702</v>
      </c>
      <c r="M6145" s="25" t="str">
        <f t="shared" si="789"/>
        <v xml:space="preserve">CILANDAK UTAMA </v>
      </c>
    </row>
    <row r="6146" spans="2:13" x14ac:dyDescent="0.25">
      <c r="B6146" s="56">
        <v>43423</v>
      </c>
      <c r="C6146" s="57" t="s">
        <v>3350</v>
      </c>
      <c r="D6146" s="58">
        <v>285000</v>
      </c>
      <c r="E6146" s="58"/>
      <c r="F6146" s="5">
        <f t="shared" si="790"/>
        <v>3025073900</v>
      </c>
      <c r="H6146" s="25" t="str">
        <f t="shared" si="784"/>
        <v>18</v>
      </c>
      <c r="I6146" s="25" t="str">
        <f t="shared" si="785"/>
        <v>10</v>
      </c>
      <c r="J6146" s="25" t="str">
        <f t="shared" si="786"/>
        <v>2018</v>
      </c>
      <c r="K6146" s="25">
        <v>3</v>
      </c>
      <c r="L6146" s="25" t="str">
        <f t="shared" si="788"/>
        <v>103702</v>
      </c>
      <c r="M6146" s="25" t="str">
        <f t="shared" si="789"/>
        <v xml:space="preserve">CILANDAK UTAMA </v>
      </c>
    </row>
    <row r="6147" spans="2:13" x14ac:dyDescent="0.25">
      <c r="B6147" s="56">
        <v>43423</v>
      </c>
      <c r="C6147" s="57" t="s">
        <v>3351</v>
      </c>
      <c r="D6147" s="58">
        <v>435000</v>
      </c>
      <c r="E6147" s="58"/>
      <c r="F6147" s="5">
        <f t="shared" si="790"/>
        <v>3025508900</v>
      </c>
      <c r="H6147" s="25" t="str">
        <f t="shared" si="784"/>
        <v>19</v>
      </c>
      <c r="I6147" s="25" t="str">
        <f t="shared" si="785"/>
        <v>10</v>
      </c>
      <c r="J6147" s="25" t="str">
        <f t="shared" si="786"/>
        <v>2018</v>
      </c>
      <c r="K6147" s="25">
        <v>3</v>
      </c>
      <c r="L6147" s="25" t="str">
        <f t="shared" si="788"/>
        <v>103702</v>
      </c>
      <c r="M6147" s="25" t="str">
        <f t="shared" si="789"/>
        <v xml:space="preserve">CILANDAK UTAMA </v>
      </c>
    </row>
    <row r="6148" spans="2:13" x14ac:dyDescent="0.25">
      <c r="B6148" s="56">
        <v>43423</v>
      </c>
      <c r="C6148" s="57" t="s">
        <v>3352</v>
      </c>
      <c r="D6148" s="58">
        <v>555000</v>
      </c>
      <c r="E6148" s="58"/>
      <c r="F6148" s="5">
        <f t="shared" si="790"/>
        <v>3026063900</v>
      </c>
      <c r="H6148" s="25" t="str">
        <f t="shared" si="784"/>
        <v>20</v>
      </c>
      <c r="I6148" s="25" t="str">
        <f t="shared" si="785"/>
        <v>10</v>
      </c>
      <c r="J6148" s="25" t="str">
        <f t="shared" si="786"/>
        <v>2018</v>
      </c>
      <c r="K6148" s="25">
        <v>3</v>
      </c>
      <c r="L6148" s="25" t="str">
        <f t="shared" si="788"/>
        <v>103702</v>
      </c>
      <c r="M6148" s="25" t="str">
        <f t="shared" si="789"/>
        <v xml:space="preserve">CILANDAK UTAMA </v>
      </c>
    </row>
    <row r="6149" spans="2:13" x14ac:dyDescent="0.25">
      <c r="B6149" s="56">
        <v>43423</v>
      </c>
      <c r="C6149" s="57" t="s">
        <v>3353</v>
      </c>
      <c r="D6149" s="58">
        <v>720000</v>
      </c>
      <c r="E6149" s="58"/>
      <c r="F6149" s="5">
        <f t="shared" si="790"/>
        <v>3026783900</v>
      </c>
      <c r="H6149" s="25" t="str">
        <f t="shared" si="784"/>
        <v>21</v>
      </c>
      <c r="I6149" s="25" t="str">
        <f t="shared" si="785"/>
        <v>10</v>
      </c>
      <c r="J6149" s="25" t="str">
        <f t="shared" si="786"/>
        <v>2018</v>
      </c>
      <c r="K6149" s="25">
        <v>3</v>
      </c>
      <c r="L6149" s="25" t="str">
        <f t="shared" si="788"/>
        <v>103702</v>
      </c>
      <c r="M6149" s="25" t="str">
        <f t="shared" si="789"/>
        <v xml:space="preserve">CILANDAK UTAMA </v>
      </c>
    </row>
    <row r="6150" spans="2:13" x14ac:dyDescent="0.25">
      <c r="B6150" s="56">
        <v>43423</v>
      </c>
      <c r="C6150" s="57" t="s">
        <v>3354</v>
      </c>
      <c r="D6150" s="58">
        <v>255000</v>
      </c>
      <c r="E6150" s="58"/>
      <c r="F6150" s="5">
        <f t="shared" si="790"/>
        <v>3027038900</v>
      </c>
      <c r="H6150" s="25" t="str">
        <f t="shared" si="784"/>
        <v>22</v>
      </c>
      <c r="I6150" s="25" t="str">
        <f t="shared" si="785"/>
        <v>10</v>
      </c>
      <c r="J6150" s="25" t="str">
        <f t="shared" si="786"/>
        <v>2018</v>
      </c>
      <c r="K6150" s="25">
        <v>3</v>
      </c>
      <c r="L6150" s="25" t="str">
        <f t="shared" si="788"/>
        <v>103702</v>
      </c>
      <c r="M6150" s="25" t="str">
        <f t="shared" si="789"/>
        <v xml:space="preserve">CILANDAK UTAMA </v>
      </c>
    </row>
    <row r="6151" spans="2:13" x14ac:dyDescent="0.25">
      <c r="B6151" s="56">
        <v>43423</v>
      </c>
      <c r="C6151" s="57" t="s">
        <v>3355</v>
      </c>
      <c r="D6151" s="58">
        <v>300000</v>
      </c>
      <c r="E6151" s="58"/>
      <c r="F6151" s="5">
        <f t="shared" si="790"/>
        <v>3027338900</v>
      </c>
      <c r="H6151" s="25" t="str">
        <f t="shared" si="784"/>
        <v>23</v>
      </c>
      <c r="I6151" s="25" t="str">
        <f t="shared" si="785"/>
        <v>10</v>
      </c>
      <c r="J6151" s="25" t="str">
        <f t="shared" si="786"/>
        <v>2018</v>
      </c>
      <c r="K6151" s="25">
        <v>3</v>
      </c>
      <c r="L6151" s="25" t="str">
        <f t="shared" si="788"/>
        <v>103702</v>
      </c>
      <c r="M6151" s="25" t="str">
        <f t="shared" si="789"/>
        <v xml:space="preserve">CILANDAK UTAMA </v>
      </c>
    </row>
    <row r="6152" spans="2:13" x14ac:dyDescent="0.25">
      <c r="B6152" s="56">
        <v>43423</v>
      </c>
      <c r="C6152" s="57" t="s">
        <v>3356</v>
      </c>
      <c r="D6152" s="58">
        <v>345000</v>
      </c>
      <c r="E6152" s="58"/>
      <c r="F6152" s="5">
        <f t="shared" si="790"/>
        <v>3027683900</v>
      </c>
      <c r="H6152" s="25" t="str">
        <f t="shared" si="784"/>
        <v>24</v>
      </c>
      <c r="I6152" s="25" t="str">
        <f t="shared" si="785"/>
        <v>10</v>
      </c>
      <c r="J6152" s="25" t="str">
        <f t="shared" si="786"/>
        <v>2018</v>
      </c>
      <c r="K6152" s="25">
        <v>3</v>
      </c>
      <c r="L6152" s="25" t="str">
        <f t="shared" si="788"/>
        <v>103702</v>
      </c>
      <c r="M6152" s="25" t="str">
        <f t="shared" si="789"/>
        <v xml:space="preserve">CILANDAK UTAMA </v>
      </c>
    </row>
    <row r="6153" spans="2:13" x14ac:dyDescent="0.25">
      <c r="B6153" s="56">
        <v>43423</v>
      </c>
      <c r="C6153" s="57" t="s">
        <v>3357</v>
      </c>
      <c r="D6153" s="58">
        <v>600000</v>
      </c>
      <c r="E6153" s="58"/>
      <c r="F6153" s="5">
        <f t="shared" si="790"/>
        <v>3028283900</v>
      </c>
      <c r="H6153" s="25" t="str">
        <f t="shared" si="784"/>
        <v>29</v>
      </c>
      <c r="I6153" s="25" t="str">
        <f t="shared" si="785"/>
        <v>09</v>
      </c>
      <c r="J6153" s="25" t="str">
        <f t="shared" si="786"/>
        <v>2018</v>
      </c>
      <c r="K6153" s="25">
        <v>0</v>
      </c>
      <c r="L6153" s="25" t="str">
        <f t="shared" si="788"/>
        <v>103702</v>
      </c>
      <c r="M6153" s="25" t="str">
        <f t="shared" si="789"/>
        <v xml:space="preserve">CILANDAK UTAMA </v>
      </c>
    </row>
    <row r="6154" spans="2:13" x14ac:dyDescent="0.25">
      <c r="B6154" s="56">
        <v>43423</v>
      </c>
      <c r="C6154" s="57" t="s">
        <v>3358</v>
      </c>
      <c r="D6154" s="58">
        <v>480000</v>
      </c>
      <c r="E6154" s="58"/>
      <c r="F6154" s="5">
        <f t="shared" si="790"/>
        <v>3028763900</v>
      </c>
      <c r="H6154" s="25" t="str">
        <f t="shared" si="784"/>
        <v>30</v>
      </c>
      <c r="I6154" s="25" t="str">
        <f t="shared" si="785"/>
        <v>09</v>
      </c>
      <c r="J6154" s="25" t="str">
        <f t="shared" si="786"/>
        <v>2018</v>
      </c>
      <c r="K6154" s="25">
        <v>0</v>
      </c>
      <c r="L6154" s="25" t="str">
        <f t="shared" si="788"/>
        <v>103702</v>
      </c>
      <c r="M6154" s="25" t="str">
        <f t="shared" si="789"/>
        <v xml:space="preserve">CILANDAK UTAMA </v>
      </c>
    </row>
    <row r="6155" spans="2:13" x14ac:dyDescent="0.25">
      <c r="B6155" s="56">
        <v>43423</v>
      </c>
      <c r="C6155" s="57" t="s">
        <v>3359</v>
      </c>
      <c r="D6155" s="58">
        <v>360000</v>
      </c>
      <c r="E6155" s="58"/>
      <c r="F6155" s="5">
        <f t="shared" si="790"/>
        <v>3029123900</v>
      </c>
      <c r="H6155" s="25" t="str">
        <f t="shared" si="784"/>
        <v>30</v>
      </c>
      <c r="I6155" s="25" t="str">
        <f t="shared" si="785"/>
        <v>10</v>
      </c>
      <c r="J6155" s="25" t="str">
        <f t="shared" si="786"/>
        <v>2018</v>
      </c>
      <c r="K6155" s="25">
        <v>3</v>
      </c>
      <c r="L6155" s="25" t="str">
        <f t="shared" si="788"/>
        <v>103702</v>
      </c>
      <c r="M6155" s="25" t="str">
        <f t="shared" si="789"/>
        <v xml:space="preserve">CILANDAK UTAMA </v>
      </c>
    </row>
    <row r="6156" spans="2:13" x14ac:dyDescent="0.25">
      <c r="B6156" s="56">
        <v>43423</v>
      </c>
      <c r="C6156" s="57" t="s">
        <v>3360</v>
      </c>
      <c r="D6156" s="58">
        <v>495000</v>
      </c>
      <c r="E6156" s="58"/>
      <c r="F6156" s="5">
        <f t="shared" si="790"/>
        <v>3029618900</v>
      </c>
      <c r="H6156" s="25" t="str">
        <f t="shared" si="784"/>
        <v>31</v>
      </c>
      <c r="I6156" s="25" t="str">
        <f t="shared" si="785"/>
        <v>10</v>
      </c>
      <c r="J6156" s="25" t="str">
        <f t="shared" si="786"/>
        <v>2018</v>
      </c>
      <c r="K6156" s="25">
        <v>3</v>
      </c>
      <c r="L6156" s="25" t="str">
        <f t="shared" si="788"/>
        <v>103702</v>
      </c>
      <c r="M6156" s="25" t="str">
        <f t="shared" si="789"/>
        <v xml:space="preserve">CILANDAK UTAMA </v>
      </c>
    </row>
    <row r="6157" spans="2:13" x14ac:dyDescent="0.25">
      <c r="B6157" s="56">
        <v>43424</v>
      </c>
      <c r="C6157" s="57" t="s">
        <v>3307</v>
      </c>
      <c r="D6157" s="58">
        <v>555000</v>
      </c>
      <c r="E6157" s="58"/>
      <c r="F6157" s="5">
        <f t="shared" si="790"/>
        <v>3030173900</v>
      </c>
      <c r="H6157" s="25" t="str">
        <f t="shared" ref="H6157:H6220" si="791">MID(C6157,81,2)</f>
        <v>19</v>
      </c>
      <c r="I6157" s="25" t="str">
        <f t="shared" ref="I6157:I6220" si="792">MID(C6157,83,2)</f>
        <v>11</v>
      </c>
      <c r="J6157" s="25" t="str">
        <f t="shared" ref="J6157:J6220" si="793">MID(C6157,85,4)</f>
        <v>2018</v>
      </c>
      <c r="K6157" s="25" t="str">
        <f t="shared" ref="K6157:K6220" si="794">MID(C6157,90,1)</f>
        <v>3</v>
      </c>
      <c r="L6157" s="25" t="str">
        <f t="shared" ref="L6157:L6220" si="795">MID(C6157,92,6)</f>
        <v>301515</v>
      </c>
      <c r="M6157" s="25" t="str">
        <f t="shared" ref="M6157:M6220" si="796">MID(C6157,99,15)</f>
        <v>DUKUH 1</v>
      </c>
    </row>
    <row r="6158" spans="2:13" x14ac:dyDescent="0.25">
      <c r="B6158" s="56">
        <v>43424</v>
      </c>
      <c r="C6158" s="57" t="s">
        <v>3310</v>
      </c>
      <c r="D6158" s="58">
        <v>129000</v>
      </c>
      <c r="E6158" s="58"/>
      <c r="F6158" s="5">
        <f t="shared" si="790"/>
        <v>3030302900</v>
      </c>
      <c r="H6158" s="25" t="str">
        <f t="shared" si="791"/>
        <v>19</v>
      </c>
      <c r="I6158" s="25" t="str">
        <f t="shared" si="792"/>
        <v>11</v>
      </c>
      <c r="J6158" s="25" t="str">
        <f t="shared" si="793"/>
        <v>2018</v>
      </c>
      <c r="K6158" s="25" t="str">
        <f t="shared" si="794"/>
        <v>3</v>
      </c>
      <c r="L6158" s="25" t="str">
        <f t="shared" si="795"/>
        <v>301516</v>
      </c>
      <c r="M6158" s="25" t="str">
        <f t="shared" si="796"/>
        <v>DUKUH 3</v>
      </c>
    </row>
    <row r="6159" spans="2:13" x14ac:dyDescent="0.25">
      <c r="B6159" s="56">
        <v>43424</v>
      </c>
      <c r="C6159" s="57" t="s">
        <v>3305</v>
      </c>
      <c r="D6159" s="58">
        <v>225000</v>
      </c>
      <c r="E6159" s="58"/>
      <c r="F6159" s="5">
        <f t="shared" si="790"/>
        <v>3030527900</v>
      </c>
      <c r="H6159" s="25" t="str">
        <f t="shared" si="791"/>
        <v>19</v>
      </c>
      <c r="I6159" s="25" t="str">
        <f t="shared" si="792"/>
        <v>11</v>
      </c>
      <c r="J6159" s="25" t="str">
        <f t="shared" si="793"/>
        <v>2018</v>
      </c>
      <c r="K6159" s="25" t="str">
        <f t="shared" si="794"/>
        <v>3</v>
      </c>
      <c r="L6159" s="25" t="str">
        <f t="shared" si="795"/>
        <v>301504</v>
      </c>
      <c r="M6159" s="25" t="str">
        <f t="shared" si="796"/>
        <v>PD PINANG</v>
      </c>
    </row>
    <row r="6160" spans="2:13" x14ac:dyDescent="0.25">
      <c r="B6160" s="56">
        <v>43424</v>
      </c>
      <c r="C6160" s="57" t="s">
        <v>3309</v>
      </c>
      <c r="D6160" s="58">
        <v>90000</v>
      </c>
      <c r="E6160" s="58"/>
      <c r="F6160" s="5">
        <f t="shared" si="790"/>
        <v>3030617900</v>
      </c>
      <c r="H6160" s="25" t="str">
        <f t="shared" si="791"/>
        <v>19</v>
      </c>
      <c r="I6160" s="25" t="str">
        <f t="shared" si="792"/>
        <v>11</v>
      </c>
      <c r="J6160" s="25" t="str">
        <f t="shared" si="793"/>
        <v>2018</v>
      </c>
      <c r="K6160" s="25" t="str">
        <f t="shared" si="794"/>
        <v>3</v>
      </c>
      <c r="L6160" s="25" t="str">
        <f t="shared" si="795"/>
        <v>301508</v>
      </c>
      <c r="M6160" s="25" t="str">
        <f t="shared" si="796"/>
        <v>AMPERA 1</v>
      </c>
    </row>
    <row r="6161" spans="2:13" x14ac:dyDescent="0.25">
      <c r="B6161" s="56">
        <v>43424</v>
      </c>
      <c r="C6161" s="57" t="s">
        <v>3308</v>
      </c>
      <c r="D6161" s="58">
        <v>75000</v>
      </c>
      <c r="E6161" s="58"/>
      <c r="F6161" s="5">
        <f t="shared" si="790"/>
        <v>3030692900</v>
      </c>
      <c r="H6161" s="25" t="str">
        <f t="shared" si="791"/>
        <v>19</v>
      </c>
      <c r="I6161" s="25" t="str">
        <f t="shared" si="792"/>
        <v>11</v>
      </c>
      <c r="J6161" s="25" t="str">
        <f t="shared" si="793"/>
        <v>2018</v>
      </c>
      <c r="K6161" s="25" t="str">
        <f t="shared" si="794"/>
        <v>3</v>
      </c>
      <c r="L6161" s="25" t="str">
        <f t="shared" si="795"/>
        <v>301509</v>
      </c>
      <c r="M6161" s="25" t="str">
        <f t="shared" si="796"/>
        <v>LT AGUNG 2</v>
      </c>
    </row>
    <row r="6162" spans="2:13" x14ac:dyDescent="0.25">
      <c r="B6162" s="56">
        <v>43424</v>
      </c>
      <c r="C6162" s="57" t="s">
        <v>3306</v>
      </c>
      <c r="D6162" s="58">
        <v>90000</v>
      </c>
      <c r="E6162" s="58"/>
      <c r="F6162" s="5">
        <f t="shared" si="790"/>
        <v>3030782900</v>
      </c>
      <c r="H6162" s="25" t="str">
        <f t="shared" si="791"/>
        <v>19</v>
      </c>
      <c r="I6162" s="25" t="str">
        <f t="shared" si="792"/>
        <v>11</v>
      </c>
      <c r="J6162" s="25" t="str">
        <f t="shared" si="793"/>
        <v>2018</v>
      </c>
      <c r="K6162" s="25" t="str">
        <f t="shared" si="794"/>
        <v>3</v>
      </c>
      <c r="L6162" s="25" t="str">
        <f t="shared" si="795"/>
        <v>301514</v>
      </c>
      <c r="M6162" s="25" t="str">
        <f t="shared" si="796"/>
        <v>PS REBO</v>
      </c>
    </row>
    <row r="6163" spans="2:13" x14ac:dyDescent="0.25">
      <c r="B6163" s="56">
        <v>43424</v>
      </c>
      <c r="C6163" s="57" t="s">
        <v>3306</v>
      </c>
      <c r="D6163" s="58">
        <v>1020000</v>
      </c>
      <c r="E6163" s="58"/>
      <c r="F6163" s="5">
        <f t="shared" ref="F6163:F6226" si="797">F6162+D6163-E6163</f>
        <v>3031802900</v>
      </c>
      <c r="H6163" s="25" t="str">
        <f t="shared" si="791"/>
        <v>19</v>
      </c>
      <c r="I6163" s="25" t="str">
        <f t="shared" si="792"/>
        <v>11</v>
      </c>
      <c r="J6163" s="25" t="str">
        <f t="shared" si="793"/>
        <v>2018</v>
      </c>
      <c r="K6163" s="25" t="str">
        <f t="shared" si="794"/>
        <v>3</v>
      </c>
      <c r="L6163" s="25" t="str">
        <f t="shared" si="795"/>
        <v>301514</v>
      </c>
      <c r="M6163" s="25" t="str">
        <f t="shared" si="796"/>
        <v>PS REBO</v>
      </c>
    </row>
    <row r="6164" spans="2:13" x14ac:dyDescent="0.25">
      <c r="B6164" s="56">
        <v>43424</v>
      </c>
      <c r="C6164" s="57" t="s">
        <v>3307</v>
      </c>
      <c r="D6164" s="58">
        <v>43000</v>
      </c>
      <c r="E6164" s="58"/>
      <c r="F6164" s="5">
        <f t="shared" si="797"/>
        <v>3031845900</v>
      </c>
      <c r="H6164" s="25" t="str">
        <f t="shared" si="791"/>
        <v>19</v>
      </c>
      <c r="I6164" s="25" t="str">
        <f t="shared" si="792"/>
        <v>11</v>
      </c>
      <c r="J6164" s="25" t="str">
        <f t="shared" si="793"/>
        <v>2018</v>
      </c>
      <c r="K6164" s="25" t="str">
        <f t="shared" si="794"/>
        <v>3</v>
      </c>
      <c r="L6164" s="25" t="str">
        <f t="shared" si="795"/>
        <v>301515</v>
      </c>
      <c r="M6164" s="25" t="str">
        <f t="shared" si="796"/>
        <v>DUKUH 1</v>
      </c>
    </row>
    <row r="6165" spans="2:13" x14ac:dyDescent="0.25">
      <c r="B6165" s="56">
        <v>43424</v>
      </c>
      <c r="C6165" s="57" t="s">
        <v>3315</v>
      </c>
      <c r="D6165" s="58">
        <v>15000</v>
      </c>
      <c r="E6165" s="58"/>
      <c r="F6165" s="5">
        <f t="shared" si="797"/>
        <v>3031860900</v>
      </c>
      <c r="H6165" s="25" t="str">
        <f t="shared" si="791"/>
        <v>19</v>
      </c>
      <c r="I6165" s="25" t="str">
        <f t="shared" si="792"/>
        <v>11</v>
      </c>
      <c r="J6165" s="25" t="str">
        <f t="shared" si="793"/>
        <v>2018</v>
      </c>
      <c r="K6165" s="25" t="str">
        <f t="shared" si="794"/>
        <v>3</v>
      </c>
      <c r="L6165" s="25" t="str">
        <f t="shared" si="795"/>
        <v>301506</v>
      </c>
      <c r="M6165" s="25" t="str">
        <f t="shared" si="796"/>
        <v>FATMAWATI 1</v>
      </c>
    </row>
    <row r="6166" spans="2:13" x14ac:dyDescent="0.25">
      <c r="B6166" s="56">
        <v>43424</v>
      </c>
      <c r="C6166" s="57" t="s">
        <v>3315</v>
      </c>
      <c r="D6166" s="58">
        <v>240000</v>
      </c>
      <c r="E6166" s="58"/>
      <c r="F6166" s="5">
        <f t="shared" si="797"/>
        <v>3032100900</v>
      </c>
      <c r="H6166" s="25" t="str">
        <f t="shared" si="791"/>
        <v>19</v>
      </c>
      <c r="I6166" s="25" t="str">
        <f t="shared" si="792"/>
        <v>11</v>
      </c>
      <c r="J6166" s="25" t="str">
        <f t="shared" si="793"/>
        <v>2018</v>
      </c>
      <c r="K6166" s="25" t="str">
        <f t="shared" si="794"/>
        <v>3</v>
      </c>
      <c r="L6166" s="25" t="str">
        <f t="shared" si="795"/>
        <v>301506</v>
      </c>
      <c r="M6166" s="25" t="str">
        <f t="shared" si="796"/>
        <v>FATMAWATI 1</v>
      </c>
    </row>
    <row r="6167" spans="2:13" x14ac:dyDescent="0.25">
      <c r="B6167" s="56">
        <v>43424</v>
      </c>
      <c r="C6167" s="57" t="s">
        <v>3305</v>
      </c>
      <c r="D6167" s="58">
        <v>30000</v>
      </c>
      <c r="E6167" s="58"/>
      <c r="F6167" s="5">
        <f t="shared" si="797"/>
        <v>3032130900</v>
      </c>
      <c r="H6167" s="25" t="str">
        <f t="shared" si="791"/>
        <v>19</v>
      </c>
      <c r="I6167" s="25" t="str">
        <f t="shared" si="792"/>
        <v>11</v>
      </c>
      <c r="J6167" s="25" t="str">
        <f t="shared" si="793"/>
        <v>2018</v>
      </c>
      <c r="K6167" s="25" t="str">
        <f t="shared" si="794"/>
        <v>3</v>
      </c>
      <c r="L6167" s="25" t="str">
        <f t="shared" si="795"/>
        <v>301504</v>
      </c>
      <c r="M6167" s="25" t="str">
        <f t="shared" si="796"/>
        <v>PD PINANG</v>
      </c>
    </row>
    <row r="6168" spans="2:13" x14ac:dyDescent="0.25">
      <c r="B6168" s="56">
        <v>43424</v>
      </c>
      <c r="C6168" s="57" t="s">
        <v>3316</v>
      </c>
      <c r="D6168" s="58">
        <v>15000</v>
      </c>
      <c r="E6168" s="58"/>
      <c r="F6168" s="5">
        <f t="shared" si="797"/>
        <v>3032145900</v>
      </c>
      <c r="H6168" s="25" t="str">
        <f t="shared" si="791"/>
        <v>19</v>
      </c>
      <c r="I6168" s="25" t="str">
        <f t="shared" si="792"/>
        <v>11</v>
      </c>
      <c r="J6168" s="25" t="str">
        <f t="shared" si="793"/>
        <v>2018</v>
      </c>
      <c r="K6168" s="25" t="str">
        <f t="shared" si="794"/>
        <v>3</v>
      </c>
      <c r="L6168" s="25" t="str">
        <f t="shared" si="795"/>
        <v>301513</v>
      </c>
      <c r="M6168" s="25" t="str">
        <f t="shared" si="796"/>
        <v>KP RAMBUTAN</v>
      </c>
    </row>
    <row r="6169" spans="2:13" x14ac:dyDescent="0.25">
      <c r="B6169" s="56">
        <v>43424</v>
      </c>
      <c r="C6169" s="57" t="s">
        <v>3316</v>
      </c>
      <c r="D6169" s="58">
        <v>67500</v>
      </c>
      <c r="E6169" s="58"/>
      <c r="F6169" s="5">
        <f t="shared" si="797"/>
        <v>3032213400</v>
      </c>
      <c r="H6169" s="25" t="str">
        <f t="shared" si="791"/>
        <v>19</v>
      </c>
      <c r="I6169" s="25" t="str">
        <f t="shared" si="792"/>
        <v>11</v>
      </c>
      <c r="J6169" s="25" t="str">
        <f t="shared" si="793"/>
        <v>2018</v>
      </c>
      <c r="K6169" s="25" t="str">
        <f t="shared" si="794"/>
        <v>3</v>
      </c>
      <c r="L6169" s="25" t="str">
        <f t="shared" si="795"/>
        <v>301513</v>
      </c>
      <c r="M6169" s="25" t="str">
        <f t="shared" si="796"/>
        <v>KP RAMBUTAN</v>
      </c>
    </row>
    <row r="6170" spans="2:13" x14ac:dyDescent="0.25">
      <c r="B6170" s="56">
        <v>43424</v>
      </c>
      <c r="C6170" s="57" t="s">
        <v>3308</v>
      </c>
      <c r="D6170" s="58">
        <v>345000</v>
      </c>
      <c r="E6170" s="58"/>
      <c r="F6170" s="5">
        <f t="shared" si="797"/>
        <v>3032558400</v>
      </c>
      <c r="H6170" s="25" t="str">
        <f t="shared" si="791"/>
        <v>19</v>
      </c>
      <c r="I6170" s="25" t="str">
        <f t="shared" si="792"/>
        <v>11</v>
      </c>
      <c r="J6170" s="25" t="str">
        <f t="shared" si="793"/>
        <v>2018</v>
      </c>
      <c r="K6170" s="25" t="str">
        <f t="shared" si="794"/>
        <v>3</v>
      </c>
      <c r="L6170" s="25" t="str">
        <f t="shared" si="795"/>
        <v>301509</v>
      </c>
      <c r="M6170" s="25" t="str">
        <f t="shared" si="796"/>
        <v>LT AGUNG 2</v>
      </c>
    </row>
    <row r="6171" spans="2:13" x14ac:dyDescent="0.25">
      <c r="B6171" s="56">
        <v>43424</v>
      </c>
      <c r="C6171" s="57" t="s">
        <v>3314</v>
      </c>
      <c r="D6171" s="58">
        <v>90000</v>
      </c>
      <c r="E6171" s="58"/>
      <c r="F6171" s="5">
        <f t="shared" si="797"/>
        <v>3032648400</v>
      </c>
      <c r="H6171" s="25" t="str">
        <f t="shared" si="791"/>
        <v>19</v>
      </c>
      <c r="I6171" s="25" t="str">
        <f t="shared" si="792"/>
        <v>11</v>
      </c>
      <c r="J6171" s="25" t="str">
        <f t="shared" si="793"/>
        <v>2018</v>
      </c>
      <c r="K6171" s="25" t="str">
        <f t="shared" si="794"/>
        <v>3</v>
      </c>
      <c r="L6171" s="25" t="str">
        <f t="shared" si="795"/>
        <v>301505</v>
      </c>
      <c r="M6171" s="25" t="str">
        <f t="shared" si="796"/>
        <v>FATMAWATI 2</v>
      </c>
    </row>
    <row r="6172" spans="2:13" x14ac:dyDescent="0.25">
      <c r="B6172" s="56">
        <v>43424</v>
      </c>
      <c r="C6172" s="57" t="s">
        <v>3317</v>
      </c>
      <c r="D6172" s="58">
        <v>45000</v>
      </c>
      <c r="E6172" s="58"/>
      <c r="F6172" s="5">
        <f t="shared" si="797"/>
        <v>3032693400</v>
      </c>
      <c r="H6172" s="25" t="str">
        <f t="shared" si="791"/>
        <v>19</v>
      </c>
      <c r="I6172" s="25" t="str">
        <f t="shared" si="792"/>
        <v>11</v>
      </c>
      <c r="J6172" s="25" t="str">
        <f t="shared" si="793"/>
        <v>2018</v>
      </c>
      <c r="K6172" s="25" t="str">
        <f t="shared" si="794"/>
        <v>3</v>
      </c>
      <c r="L6172" s="25" t="str">
        <f t="shared" si="795"/>
        <v>301503</v>
      </c>
      <c r="M6172" s="25" t="str">
        <f t="shared" si="796"/>
        <v>CIPUTAT 1</v>
      </c>
    </row>
    <row r="6173" spans="2:13" x14ac:dyDescent="0.25">
      <c r="B6173" s="56">
        <v>43424</v>
      </c>
      <c r="C6173" s="57" t="s">
        <v>3318</v>
      </c>
      <c r="D6173" s="58">
        <v>45000</v>
      </c>
      <c r="E6173" s="58"/>
      <c r="F6173" s="5">
        <f t="shared" si="797"/>
        <v>3032738400</v>
      </c>
      <c r="H6173" s="25" t="str">
        <f t="shared" si="791"/>
        <v>19</v>
      </c>
      <c r="I6173" s="25" t="str">
        <f t="shared" si="792"/>
        <v>11</v>
      </c>
      <c r="J6173" s="25" t="str">
        <f t="shared" si="793"/>
        <v>2018</v>
      </c>
      <c r="K6173" s="25" t="str">
        <f t="shared" si="794"/>
        <v>3</v>
      </c>
      <c r="L6173" s="25" t="str">
        <f t="shared" si="795"/>
        <v>301507</v>
      </c>
      <c r="M6173" s="25" t="str">
        <f t="shared" si="796"/>
        <v>AMPERA 2</v>
      </c>
    </row>
    <row r="6174" spans="2:13" x14ac:dyDescent="0.25">
      <c r="B6174" s="56">
        <v>43424</v>
      </c>
      <c r="C6174" s="57" t="s">
        <v>3310</v>
      </c>
      <c r="D6174" s="58">
        <v>570000</v>
      </c>
      <c r="E6174" s="58"/>
      <c r="F6174" s="5">
        <f t="shared" si="797"/>
        <v>3033308400</v>
      </c>
      <c r="H6174" s="25" t="str">
        <f t="shared" si="791"/>
        <v>19</v>
      </c>
      <c r="I6174" s="25" t="str">
        <f t="shared" si="792"/>
        <v>11</v>
      </c>
      <c r="J6174" s="25" t="str">
        <f t="shared" si="793"/>
        <v>2018</v>
      </c>
      <c r="K6174" s="25" t="str">
        <f t="shared" si="794"/>
        <v>3</v>
      </c>
      <c r="L6174" s="25" t="str">
        <f t="shared" si="795"/>
        <v>301516</v>
      </c>
      <c r="M6174" s="25" t="str">
        <f t="shared" si="796"/>
        <v>DUKUH 3</v>
      </c>
    </row>
    <row r="6175" spans="2:13" x14ac:dyDescent="0.25">
      <c r="B6175" s="56">
        <v>43424</v>
      </c>
      <c r="C6175" s="57" t="s">
        <v>3318</v>
      </c>
      <c r="D6175" s="58">
        <v>165000</v>
      </c>
      <c r="E6175" s="58"/>
      <c r="F6175" s="5">
        <f t="shared" si="797"/>
        <v>3033473400</v>
      </c>
      <c r="H6175" s="25" t="str">
        <f t="shared" si="791"/>
        <v>19</v>
      </c>
      <c r="I6175" s="25" t="str">
        <f t="shared" si="792"/>
        <v>11</v>
      </c>
      <c r="J6175" s="25" t="str">
        <f t="shared" si="793"/>
        <v>2018</v>
      </c>
      <c r="K6175" s="25" t="str">
        <f t="shared" si="794"/>
        <v>3</v>
      </c>
      <c r="L6175" s="25" t="str">
        <f t="shared" si="795"/>
        <v>301507</v>
      </c>
      <c r="M6175" s="25" t="str">
        <f t="shared" si="796"/>
        <v>AMPERA 2</v>
      </c>
    </row>
    <row r="6176" spans="2:13" x14ac:dyDescent="0.25">
      <c r="B6176" s="56">
        <v>43424</v>
      </c>
      <c r="C6176" s="57" t="s">
        <v>3311</v>
      </c>
      <c r="D6176" s="58">
        <v>30000</v>
      </c>
      <c r="E6176" s="58"/>
      <c r="F6176" s="5">
        <f t="shared" si="797"/>
        <v>3033503400</v>
      </c>
      <c r="H6176" s="25" t="str">
        <f t="shared" si="791"/>
        <v>19</v>
      </c>
      <c r="I6176" s="25" t="str">
        <f t="shared" si="792"/>
        <v>11</v>
      </c>
      <c r="J6176" s="25" t="str">
        <f t="shared" si="793"/>
        <v>2018</v>
      </c>
      <c r="K6176" s="25" t="str">
        <f t="shared" si="794"/>
        <v>3</v>
      </c>
      <c r="L6176" s="25" t="str">
        <f t="shared" si="795"/>
        <v>301510</v>
      </c>
      <c r="M6176" s="25" t="str">
        <f t="shared" si="796"/>
        <v>LT AGUNG 1</v>
      </c>
    </row>
    <row r="6177" spans="2:13" x14ac:dyDescent="0.25">
      <c r="B6177" s="56">
        <v>43424</v>
      </c>
      <c r="C6177" s="57" t="s">
        <v>3311</v>
      </c>
      <c r="D6177" s="58">
        <v>375000</v>
      </c>
      <c r="E6177" s="58"/>
      <c r="F6177" s="5">
        <f t="shared" si="797"/>
        <v>3033878400</v>
      </c>
      <c r="H6177" s="25" t="str">
        <f t="shared" si="791"/>
        <v>19</v>
      </c>
      <c r="I6177" s="25" t="str">
        <f t="shared" si="792"/>
        <v>11</v>
      </c>
      <c r="J6177" s="25" t="str">
        <f t="shared" si="793"/>
        <v>2018</v>
      </c>
      <c r="K6177" s="25" t="str">
        <f t="shared" si="794"/>
        <v>3</v>
      </c>
      <c r="L6177" s="25" t="str">
        <f t="shared" si="795"/>
        <v>301510</v>
      </c>
      <c r="M6177" s="25" t="str">
        <f t="shared" si="796"/>
        <v>LT AGUNG 1</v>
      </c>
    </row>
    <row r="6178" spans="2:13" x14ac:dyDescent="0.25">
      <c r="B6178" s="56">
        <v>43424</v>
      </c>
      <c r="C6178" s="57" t="s">
        <v>3314</v>
      </c>
      <c r="D6178" s="58">
        <v>285000</v>
      </c>
      <c r="E6178" s="58"/>
      <c r="F6178" s="5">
        <f t="shared" si="797"/>
        <v>3034163400</v>
      </c>
      <c r="H6178" s="25" t="str">
        <f t="shared" si="791"/>
        <v>19</v>
      </c>
      <c r="I6178" s="25" t="str">
        <f t="shared" si="792"/>
        <v>11</v>
      </c>
      <c r="J6178" s="25" t="str">
        <f t="shared" si="793"/>
        <v>2018</v>
      </c>
      <c r="K6178" s="25" t="str">
        <f t="shared" si="794"/>
        <v>3</v>
      </c>
      <c r="L6178" s="25" t="str">
        <f t="shared" si="795"/>
        <v>301505</v>
      </c>
      <c r="M6178" s="25" t="str">
        <f t="shared" si="796"/>
        <v>FATMAWATI 2</v>
      </c>
    </row>
    <row r="6179" spans="2:13" x14ac:dyDescent="0.25">
      <c r="B6179" s="56">
        <v>43424</v>
      </c>
      <c r="C6179" s="57" t="s">
        <v>3309</v>
      </c>
      <c r="D6179" s="58">
        <v>720000</v>
      </c>
      <c r="E6179" s="58"/>
      <c r="F6179" s="5">
        <f t="shared" si="797"/>
        <v>3034883400</v>
      </c>
      <c r="H6179" s="25" t="str">
        <f t="shared" si="791"/>
        <v>19</v>
      </c>
      <c r="I6179" s="25" t="str">
        <f t="shared" si="792"/>
        <v>11</v>
      </c>
      <c r="J6179" s="25" t="str">
        <f t="shared" si="793"/>
        <v>2018</v>
      </c>
      <c r="K6179" s="25" t="str">
        <f t="shared" si="794"/>
        <v>3</v>
      </c>
      <c r="L6179" s="25" t="str">
        <f t="shared" si="795"/>
        <v>301508</v>
      </c>
      <c r="M6179" s="25" t="str">
        <f t="shared" si="796"/>
        <v>AMPERA 1</v>
      </c>
    </row>
    <row r="6180" spans="2:13" x14ac:dyDescent="0.25">
      <c r="B6180" s="56">
        <v>43424</v>
      </c>
      <c r="C6180" s="57" t="s">
        <v>3313</v>
      </c>
      <c r="D6180" s="58">
        <v>105000</v>
      </c>
      <c r="E6180" s="58"/>
      <c r="F6180" s="5">
        <f t="shared" si="797"/>
        <v>3034988400</v>
      </c>
      <c r="H6180" s="25" t="str">
        <f t="shared" si="791"/>
        <v>19</v>
      </c>
      <c r="I6180" s="25" t="str">
        <f t="shared" si="792"/>
        <v>11</v>
      </c>
      <c r="J6180" s="25" t="str">
        <f t="shared" si="793"/>
        <v>2018</v>
      </c>
      <c r="K6180" s="25" t="str">
        <f t="shared" si="794"/>
        <v>3</v>
      </c>
      <c r="L6180" s="25" t="str">
        <f t="shared" si="795"/>
        <v>301511</v>
      </c>
      <c r="M6180" s="25" t="str">
        <f t="shared" si="796"/>
        <v>GEDONG 2</v>
      </c>
    </row>
    <row r="6181" spans="2:13" x14ac:dyDescent="0.25">
      <c r="B6181" s="56">
        <v>43424</v>
      </c>
      <c r="C6181" s="57" t="s">
        <v>3317</v>
      </c>
      <c r="D6181" s="58">
        <v>45000</v>
      </c>
      <c r="E6181" s="58"/>
      <c r="F6181" s="5">
        <f t="shared" si="797"/>
        <v>3035033400</v>
      </c>
      <c r="H6181" s="25" t="str">
        <f t="shared" si="791"/>
        <v>19</v>
      </c>
      <c r="I6181" s="25" t="str">
        <f t="shared" si="792"/>
        <v>11</v>
      </c>
      <c r="J6181" s="25" t="str">
        <f t="shared" si="793"/>
        <v>2018</v>
      </c>
      <c r="K6181" s="25" t="str">
        <f t="shared" si="794"/>
        <v>3</v>
      </c>
      <c r="L6181" s="25" t="str">
        <f t="shared" si="795"/>
        <v>301503</v>
      </c>
      <c r="M6181" s="25" t="str">
        <f t="shared" si="796"/>
        <v>CIPUTAT 1</v>
      </c>
    </row>
    <row r="6182" spans="2:13" x14ac:dyDescent="0.25">
      <c r="B6182" s="56">
        <v>43424</v>
      </c>
      <c r="C6182" s="57" t="s">
        <v>3312</v>
      </c>
      <c r="D6182" s="58">
        <v>30000</v>
      </c>
      <c r="E6182" s="58"/>
      <c r="F6182" s="5">
        <f t="shared" si="797"/>
        <v>3035063400</v>
      </c>
      <c r="H6182" s="25" t="str">
        <f t="shared" si="791"/>
        <v>19</v>
      </c>
      <c r="I6182" s="25" t="str">
        <f t="shared" si="792"/>
        <v>11</v>
      </c>
      <c r="J6182" s="25" t="str">
        <f t="shared" si="793"/>
        <v>2018</v>
      </c>
      <c r="K6182" s="25" t="str">
        <f t="shared" si="794"/>
        <v>3</v>
      </c>
      <c r="L6182" s="25" t="str">
        <f t="shared" si="795"/>
        <v>301512</v>
      </c>
      <c r="M6182" s="25" t="str">
        <f t="shared" si="796"/>
        <v>GEDONG 1</v>
      </c>
    </row>
    <row r="6183" spans="2:13" x14ac:dyDescent="0.25">
      <c r="B6183" s="56">
        <v>43424</v>
      </c>
      <c r="C6183" s="57" t="s">
        <v>3312</v>
      </c>
      <c r="D6183" s="58">
        <v>30000</v>
      </c>
      <c r="E6183" s="58"/>
      <c r="F6183" s="5">
        <f t="shared" si="797"/>
        <v>3035093400</v>
      </c>
      <c r="H6183" s="25" t="str">
        <f t="shared" si="791"/>
        <v>19</v>
      </c>
      <c r="I6183" s="25" t="str">
        <f t="shared" si="792"/>
        <v>11</v>
      </c>
      <c r="J6183" s="25" t="str">
        <f t="shared" si="793"/>
        <v>2018</v>
      </c>
      <c r="K6183" s="25" t="str">
        <f t="shared" si="794"/>
        <v>3</v>
      </c>
      <c r="L6183" s="25" t="str">
        <f t="shared" si="795"/>
        <v>301512</v>
      </c>
      <c r="M6183" s="25" t="str">
        <f t="shared" si="796"/>
        <v>GEDONG 1</v>
      </c>
    </row>
    <row r="6184" spans="2:13" x14ac:dyDescent="0.25">
      <c r="B6184" s="56">
        <v>43424</v>
      </c>
      <c r="C6184" s="57" t="s">
        <v>3361</v>
      </c>
      <c r="D6184" s="58">
        <v>165000</v>
      </c>
      <c r="E6184" s="58"/>
      <c r="F6184" s="5">
        <f t="shared" si="797"/>
        <v>3035258400</v>
      </c>
      <c r="H6184" s="25" t="str">
        <f t="shared" si="791"/>
        <v>20</v>
      </c>
      <c r="I6184" s="25" t="str">
        <f t="shared" si="792"/>
        <v>11</v>
      </c>
      <c r="J6184" s="25" t="str">
        <f t="shared" si="793"/>
        <v>2018</v>
      </c>
      <c r="K6184" s="25" t="str">
        <f t="shared" si="794"/>
        <v>3</v>
      </c>
      <c r="L6184" s="25" t="str">
        <f t="shared" si="795"/>
        <v>301510</v>
      </c>
      <c r="M6184" s="25" t="str">
        <f t="shared" si="796"/>
        <v>LT AGUNG 1</v>
      </c>
    </row>
    <row r="6185" spans="2:13" x14ac:dyDescent="0.25">
      <c r="B6185" s="56">
        <v>43424</v>
      </c>
      <c r="C6185" s="57" t="s">
        <v>3362</v>
      </c>
      <c r="D6185" s="58">
        <v>142500</v>
      </c>
      <c r="E6185" s="58"/>
      <c r="F6185" s="5">
        <f t="shared" si="797"/>
        <v>3035400900</v>
      </c>
      <c r="H6185" s="25" t="str">
        <f t="shared" si="791"/>
        <v>20</v>
      </c>
      <c r="I6185" s="25" t="str">
        <f t="shared" si="792"/>
        <v>11</v>
      </c>
      <c r="J6185" s="25" t="str">
        <f t="shared" si="793"/>
        <v>2018</v>
      </c>
      <c r="K6185" s="25" t="str">
        <f t="shared" si="794"/>
        <v>3</v>
      </c>
      <c r="L6185" s="25" t="str">
        <f t="shared" si="795"/>
        <v>301511</v>
      </c>
      <c r="M6185" s="25" t="str">
        <f t="shared" si="796"/>
        <v>GEDONG 2</v>
      </c>
    </row>
    <row r="6186" spans="2:13" x14ac:dyDescent="0.25">
      <c r="B6186" s="56">
        <v>43424</v>
      </c>
      <c r="C6186" s="57" t="s">
        <v>3363</v>
      </c>
      <c r="D6186" s="58">
        <v>165000</v>
      </c>
      <c r="E6186" s="58"/>
      <c r="F6186" s="5">
        <f t="shared" si="797"/>
        <v>3035565900</v>
      </c>
      <c r="H6186" s="25" t="str">
        <f t="shared" si="791"/>
        <v>20</v>
      </c>
      <c r="I6186" s="25" t="str">
        <f t="shared" si="792"/>
        <v>11</v>
      </c>
      <c r="J6186" s="25" t="str">
        <f t="shared" si="793"/>
        <v>2018</v>
      </c>
      <c r="K6186" s="25" t="str">
        <f t="shared" si="794"/>
        <v>3</v>
      </c>
      <c r="L6186" s="25" t="str">
        <f t="shared" si="795"/>
        <v>301504</v>
      </c>
      <c r="M6186" s="25" t="str">
        <f t="shared" si="796"/>
        <v>PD PINANG</v>
      </c>
    </row>
    <row r="6187" spans="2:13" x14ac:dyDescent="0.25">
      <c r="B6187" s="56">
        <v>43424</v>
      </c>
      <c r="C6187" s="57" t="s">
        <v>3364</v>
      </c>
      <c r="D6187" s="58">
        <v>37500</v>
      </c>
      <c r="E6187" s="58"/>
      <c r="F6187" s="5">
        <f t="shared" si="797"/>
        <v>3035603400</v>
      </c>
      <c r="H6187" s="25" t="str">
        <f t="shared" si="791"/>
        <v>20</v>
      </c>
      <c r="I6187" s="25" t="str">
        <f t="shared" si="792"/>
        <v>11</v>
      </c>
      <c r="J6187" s="25" t="str">
        <f t="shared" si="793"/>
        <v>2018</v>
      </c>
      <c r="K6187" s="25" t="str">
        <f t="shared" si="794"/>
        <v>3</v>
      </c>
      <c r="L6187" s="25" t="str">
        <f t="shared" si="795"/>
        <v>301503</v>
      </c>
      <c r="M6187" s="25" t="str">
        <f t="shared" si="796"/>
        <v>CIPUTAT 1</v>
      </c>
    </row>
    <row r="6188" spans="2:13" x14ac:dyDescent="0.25">
      <c r="B6188" s="56">
        <v>43424</v>
      </c>
      <c r="C6188" s="57" t="s">
        <v>3365</v>
      </c>
      <c r="D6188" s="58">
        <v>32000</v>
      </c>
      <c r="E6188" s="58"/>
      <c r="F6188" s="5">
        <f t="shared" si="797"/>
        <v>3035635400</v>
      </c>
      <c r="H6188" s="25" t="str">
        <f t="shared" si="791"/>
        <v>20</v>
      </c>
      <c r="I6188" s="25" t="str">
        <f t="shared" si="792"/>
        <v>11</v>
      </c>
      <c r="J6188" s="25" t="str">
        <f t="shared" si="793"/>
        <v>2018</v>
      </c>
      <c r="K6188" s="25" t="str">
        <f t="shared" si="794"/>
        <v>3</v>
      </c>
      <c r="L6188" s="25" t="str">
        <f t="shared" si="795"/>
        <v>301515</v>
      </c>
      <c r="M6188" s="25" t="str">
        <f t="shared" si="796"/>
        <v>DUKUH 1</v>
      </c>
    </row>
    <row r="6189" spans="2:13" x14ac:dyDescent="0.25">
      <c r="B6189" s="56">
        <v>43424</v>
      </c>
      <c r="C6189" s="57" t="s">
        <v>3366</v>
      </c>
      <c r="D6189" s="58">
        <v>255000</v>
      </c>
      <c r="E6189" s="58"/>
      <c r="F6189" s="5">
        <f t="shared" si="797"/>
        <v>3035890400</v>
      </c>
      <c r="H6189" s="25" t="str">
        <f t="shared" si="791"/>
        <v>20</v>
      </c>
      <c r="I6189" s="25" t="str">
        <f t="shared" si="792"/>
        <v>11</v>
      </c>
      <c r="J6189" s="25" t="str">
        <f t="shared" si="793"/>
        <v>2018</v>
      </c>
      <c r="K6189" s="25" t="str">
        <f t="shared" si="794"/>
        <v>3</v>
      </c>
      <c r="L6189" s="25" t="str">
        <f t="shared" si="795"/>
        <v>301512</v>
      </c>
      <c r="M6189" s="25" t="str">
        <f t="shared" si="796"/>
        <v>GEDONG 1</v>
      </c>
    </row>
    <row r="6190" spans="2:13" x14ac:dyDescent="0.25">
      <c r="B6190" s="56">
        <v>43424</v>
      </c>
      <c r="C6190" s="57" t="s">
        <v>3367</v>
      </c>
      <c r="D6190" s="58">
        <v>45000</v>
      </c>
      <c r="E6190" s="58"/>
      <c r="F6190" s="5">
        <f t="shared" si="797"/>
        <v>3035935400</v>
      </c>
      <c r="H6190" s="25" t="str">
        <f t="shared" si="791"/>
        <v>20</v>
      </c>
      <c r="I6190" s="25" t="str">
        <f t="shared" si="792"/>
        <v>11</v>
      </c>
      <c r="J6190" s="25" t="str">
        <f t="shared" si="793"/>
        <v>2018</v>
      </c>
      <c r="K6190" s="25" t="str">
        <f t="shared" si="794"/>
        <v>3</v>
      </c>
      <c r="L6190" s="25" t="str">
        <f t="shared" si="795"/>
        <v>301505</v>
      </c>
      <c r="M6190" s="25" t="str">
        <f t="shared" si="796"/>
        <v>FATMAWATI 2</v>
      </c>
    </row>
    <row r="6191" spans="2:13" x14ac:dyDescent="0.25">
      <c r="B6191" s="56">
        <v>43424</v>
      </c>
      <c r="C6191" s="57" t="s">
        <v>3367</v>
      </c>
      <c r="D6191" s="58">
        <v>150000</v>
      </c>
      <c r="E6191" s="58"/>
      <c r="F6191" s="5">
        <f t="shared" si="797"/>
        <v>3036085400</v>
      </c>
      <c r="H6191" s="25" t="str">
        <f t="shared" si="791"/>
        <v>20</v>
      </c>
      <c r="I6191" s="25" t="str">
        <f t="shared" si="792"/>
        <v>11</v>
      </c>
      <c r="J6191" s="25" t="str">
        <f t="shared" si="793"/>
        <v>2018</v>
      </c>
      <c r="K6191" s="25" t="str">
        <f t="shared" si="794"/>
        <v>3</v>
      </c>
      <c r="L6191" s="25" t="str">
        <f t="shared" si="795"/>
        <v>301505</v>
      </c>
      <c r="M6191" s="25" t="str">
        <f t="shared" si="796"/>
        <v>FATMAWATI 2</v>
      </c>
    </row>
    <row r="6192" spans="2:13" x14ac:dyDescent="0.25">
      <c r="B6192" s="56">
        <v>43424</v>
      </c>
      <c r="C6192" s="57" t="s">
        <v>3366</v>
      </c>
      <c r="D6192" s="58">
        <v>30000</v>
      </c>
      <c r="E6192" s="58"/>
      <c r="F6192" s="5">
        <f t="shared" si="797"/>
        <v>3036115400</v>
      </c>
      <c r="H6192" s="25" t="str">
        <f t="shared" si="791"/>
        <v>20</v>
      </c>
      <c r="I6192" s="25" t="str">
        <f t="shared" si="792"/>
        <v>11</v>
      </c>
      <c r="J6192" s="25" t="str">
        <f t="shared" si="793"/>
        <v>2018</v>
      </c>
      <c r="K6192" s="25" t="str">
        <f t="shared" si="794"/>
        <v>3</v>
      </c>
      <c r="L6192" s="25" t="str">
        <f t="shared" si="795"/>
        <v>301512</v>
      </c>
      <c r="M6192" s="25" t="str">
        <f t="shared" si="796"/>
        <v>GEDONG 1</v>
      </c>
    </row>
    <row r="6193" spans="2:13" x14ac:dyDescent="0.25">
      <c r="B6193" s="56">
        <v>43424</v>
      </c>
      <c r="C6193" s="57" t="s">
        <v>3364</v>
      </c>
      <c r="D6193" s="58">
        <v>105000</v>
      </c>
      <c r="E6193" s="58"/>
      <c r="F6193" s="5">
        <f t="shared" si="797"/>
        <v>3036220400</v>
      </c>
      <c r="H6193" s="25" t="str">
        <f t="shared" si="791"/>
        <v>20</v>
      </c>
      <c r="I6193" s="25" t="str">
        <f t="shared" si="792"/>
        <v>11</v>
      </c>
      <c r="J6193" s="25" t="str">
        <f t="shared" si="793"/>
        <v>2018</v>
      </c>
      <c r="K6193" s="25" t="str">
        <f t="shared" si="794"/>
        <v>3</v>
      </c>
      <c r="L6193" s="25" t="str">
        <f t="shared" si="795"/>
        <v>301503</v>
      </c>
      <c r="M6193" s="25" t="str">
        <f t="shared" si="796"/>
        <v>CIPUTAT 1</v>
      </c>
    </row>
    <row r="6194" spans="2:13" x14ac:dyDescent="0.25">
      <c r="B6194" s="56">
        <v>43424</v>
      </c>
      <c r="C6194" s="57" t="s">
        <v>3368</v>
      </c>
      <c r="D6194" s="58">
        <v>120000</v>
      </c>
      <c r="E6194" s="58"/>
      <c r="F6194" s="5">
        <f t="shared" si="797"/>
        <v>3036340400</v>
      </c>
      <c r="H6194" s="25" t="str">
        <f t="shared" si="791"/>
        <v>20</v>
      </c>
      <c r="I6194" s="25" t="str">
        <f t="shared" si="792"/>
        <v>11</v>
      </c>
      <c r="J6194" s="25" t="str">
        <f t="shared" si="793"/>
        <v>2018</v>
      </c>
      <c r="K6194" s="25" t="str">
        <f t="shared" si="794"/>
        <v>3</v>
      </c>
      <c r="L6194" s="25" t="str">
        <f t="shared" si="795"/>
        <v>301508</v>
      </c>
      <c r="M6194" s="25" t="str">
        <f t="shared" si="796"/>
        <v>AMPERA 1</v>
      </c>
    </row>
    <row r="6195" spans="2:13" x14ac:dyDescent="0.25">
      <c r="B6195" s="56">
        <v>43424</v>
      </c>
      <c r="C6195" s="57" t="s">
        <v>3369</v>
      </c>
      <c r="D6195" s="58">
        <v>195000</v>
      </c>
      <c r="E6195" s="58"/>
      <c r="F6195" s="5">
        <f t="shared" si="797"/>
        <v>3036535400</v>
      </c>
      <c r="H6195" s="25" t="str">
        <f t="shared" si="791"/>
        <v>20</v>
      </c>
      <c r="I6195" s="25" t="str">
        <f t="shared" si="792"/>
        <v>11</v>
      </c>
      <c r="J6195" s="25" t="str">
        <f t="shared" si="793"/>
        <v>2018</v>
      </c>
      <c r="K6195" s="25" t="str">
        <f t="shared" si="794"/>
        <v>3</v>
      </c>
      <c r="L6195" s="25" t="str">
        <f t="shared" si="795"/>
        <v>301509</v>
      </c>
      <c r="M6195" s="25" t="str">
        <f t="shared" si="796"/>
        <v>LT AGUNG 2</v>
      </c>
    </row>
    <row r="6196" spans="2:13" x14ac:dyDescent="0.25">
      <c r="B6196" s="56">
        <v>43424</v>
      </c>
      <c r="C6196" s="57" t="s">
        <v>3370</v>
      </c>
      <c r="D6196" s="58">
        <v>120000</v>
      </c>
      <c r="E6196" s="58"/>
      <c r="F6196" s="5">
        <f t="shared" si="797"/>
        <v>3036655400</v>
      </c>
      <c r="H6196" s="25" t="str">
        <f t="shared" si="791"/>
        <v>20</v>
      </c>
      <c r="I6196" s="25" t="str">
        <f t="shared" si="792"/>
        <v>11</v>
      </c>
      <c r="J6196" s="25" t="str">
        <f t="shared" si="793"/>
        <v>2018</v>
      </c>
      <c r="K6196" s="25" t="str">
        <f t="shared" si="794"/>
        <v>3</v>
      </c>
      <c r="L6196" s="25" t="str">
        <f t="shared" si="795"/>
        <v>301506</v>
      </c>
      <c r="M6196" s="25" t="str">
        <f t="shared" si="796"/>
        <v>FATMAWATI 1</v>
      </c>
    </row>
    <row r="6197" spans="2:13" x14ac:dyDescent="0.25">
      <c r="B6197" s="56">
        <v>43424</v>
      </c>
      <c r="C6197" s="57" t="s">
        <v>3371</v>
      </c>
      <c r="D6197" s="58">
        <v>75000</v>
      </c>
      <c r="E6197" s="58"/>
      <c r="F6197" s="5">
        <f t="shared" si="797"/>
        <v>3036730400</v>
      </c>
      <c r="H6197" s="25" t="str">
        <f t="shared" si="791"/>
        <v>20</v>
      </c>
      <c r="I6197" s="25" t="str">
        <f t="shared" si="792"/>
        <v>11</v>
      </c>
      <c r="J6197" s="25" t="str">
        <f t="shared" si="793"/>
        <v>2018</v>
      </c>
      <c r="K6197" s="25" t="str">
        <f t="shared" si="794"/>
        <v>3</v>
      </c>
      <c r="L6197" s="25" t="str">
        <f t="shared" si="795"/>
        <v>301514</v>
      </c>
      <c r="M6197" s="25" t="str">
        <f t="shared" si="796"/>
        <v>PS REBO</v>
      </c>
    </row>
    <row r="6198" spans="2:13" x14ac:dyDescent="0.25">
      <c r="B6198" s="56">
        <v>43424</v>
      </c>
      <c r="C6198" s="57" t="s">
        <v>3372</v>
      </c>
      <c r="D6198" s="58">
        <v>43000</v>
      </c>
      <c r="E6198" s="58"/>
      <c r="F6198" s="5">
        <f t="shared" si="797"/>
        <v>3036773400</v>
      </c>
      <c r="H6198" s="25" t="str">
        <f t="shared" si="791"/>
        <v>20</v>
      </c>
      <c r="I6198" s="25" t="str">
        <f t="shared" si="792"/>
        <v>11</v>
      </c>
      <c r="J6198" s="25" t="str">
        <f t="shared" si="793"/>
        <v>2018</v>
      </c>
      <c r="K6198" s="25" t="str">
        <f t="shared" si="794"/>
        <v>3</v>
      </c>
      <c r="L6198" s="25" t="str">
        <f t="shared" si="795"/>
        <v>301516</v>
      </c>
      <c r="M6198" s="25" t="str">
        <f t="shared" si="796"/>
        <v>DUKUH 3</v>
      </c>
    </row>
    <row r="6199" spans="2:13" x14ac:dyDescent="0.25">
      <c r="B6199" s="56">
        <v>43424</v>
      </c>
      <c r="C6199" s="57" t="s">
        <v>3369</v>
      </c>
      <c r="D6199" s="58">
        <v>45000</v>
      </c>
      <c r="E6199" s="58"/>
      <c r="F6199" s="5">
        <f t="shared" si="797"/>
        <v>3036818400</v>
      </c>
      <c r="H6199" s="25" t="str">
        <f t="shared" si="791"/>
        <v>20</v>
      </c>
      <c r="I6199" s="25" t="str">
        <f t="shared" si="792"/>
        <v>11</v>
      </c>
      <c r="J6199" s="25" t="str">
        <f t="shared" si="793"/>
        <v>2018</v>
      </c>
      <c r="K6199" s="25" t="str">
        <f t="shared" si="794"/>
        <v>3</v>
      </c>
      <c r="L6199" s="25" t="str">
        <f t="shared" si="795"/>
        <v>301509</v>
      </c>
      <c r="M6199" s="25" t="str">
        <f t="shared" si="796"/>
        <v>LT AGUNG 2</v>
      </c>
    </row>
    <row r="6200" spans="2:13" x14ac:dyDescent="0.25">
      <c r="B6200" s="56">
        <v>43424</v>
      </c>
      <c r="C6200" s="57" t="s">
        <v>3361</v>
      </c>
      <c r="D6200" s="58">
        <v>15000</v>
      </c>
      <c r="E6200" s="58"/>
      <c r="F6200" s="5">
        <f t="shared" si="797"/>
        <v>3036833400</v>
      </c>
      <c r="H6200" s="25" t="str">
        <f t="shared" si="791"/>
        <v>20</v>
      </c>
      <c r="I6200" s="25" t="str">
        <f t="shared" si="792"/>
        <v>11</v>
      </c>
      <c r="J6200" s="25" t="str">
        <f t="shared" si="793"/>
        <v>2018</v>
      </c>
      <c r="K6200" s="25" t="str">
        <f t="shared" si="794"/>
        <v>3</v>
      </c>
      <c r="L6200" s="25" t="str">
        <f t="shared" si="795"/>
        <v>301510</v>
      </c>
      <c r="M6200" s="25" t="str">
        <f t="shared" si="796"/>
        <v>LT AGUNG 1</v>
      </c>
    </row>
    <row r="6201" spans="2:13" x14ac:dyDescent="0.25">
      <c r="B6201" s="56">
        <v>43424</v>
      </c>
      <c r="C6201" s="57" t="s">
        <v>3368</v>
      </c>
      <c r="D6201" s="58">
        <v>15000</v>
      </c>
      <c r="E6201" s="58"/>
      <c r="F6201" s="5">
        <f t="shared" si="797"/>
        <v>3036848400</v>
      </c>
      <c r="H6201" s="25" t="str">
        <f t="shared" si="791"/>
        <v>20</v>
      </c>
      <c r="I6201" s="25" t="str">
        <f t="shared" si="792"/>
        <v>11</v>
      </c>
      <c r="J6201" s="25" t="str">
        <f t="shared" si="793"/>
        <v>2018</v>
      </c>
      <c r="K6201" s="25" t="str">
        <f t="shared" si="794"/>
        <v>3</v>
      </c>
      <c r="L6201" s="25" t="str">
        <f t="shared" si="795"/>
        <v>301508</v>
      </c>
      <c r="M6201" s="25" t="str">
        <f t="shared" si="796"/>
        <v>AMPERA 1</v>
      </c>
    </row>
    <row r="6202" spans="2:13" x14ac:dyDescent="0.25">
      <c r="B6202" s="56">
        <v>43424</v>
      </c>
      <c r="C6202" s="57" t="s">
        <v>3370</v>
      </c>
      <c r="D6202" s="58">
        <v>15000</v>
      </c>
      <c r="E6202" s="58"/>
      <c r="F6202" s="5">
        <f t="shared" si="797"/>
        <v>3036863400</v>
      </c>
      <c r="H6202" s="25" t="str">
        <f t="shared" si="791"/>
        <v>20</v>
      </c>
      <c r="I6202" s="25" t="str">
        <f t="shared" si="792"/>
        <v>11</v>
      </c>
      <c r="J6202" s="25" t="str">
        <f t="shared" si="793"/>
        <v>2018</v>
      </c>
      <c r="K6202" s="25" t="str">
        <f t="shared" si="794"/>
        <v>3</v>
      </c>
      <c r="L6202" s="25" t="str">
        <f t="shared" si="795"/>
        <v>301506</v>
      </c>
      <c r="M6202" s="25" t="str">
        <f t="shared" si="796"/>
        <v>FATMAWATI 1</v>
      </c>
    </row>
    <row r="6203" spans="2:13" x14ac:dyDescent="0.25">
      <c r="B6203" s="56">
        <v>43424</v>
      </c>
      <c r="C6203" s="57" t="s">
        <v>3372</v>
      </c>
      <c r="D6203" s="58">
        <v>105000</v>
      </c>
      <c r="E6203" s="58"/>
      <c r="F6203" s="5">
        <f t="shared" si="797"/>
        <v>3036968400</v>
      </c>
      <c r="H6203" s="25" t="str">
        <f t="shared" si="791"/>
        <v>20</v>
      </c>
      <c r="I6203" s="25" t="str">
        <f t="shared" si="792"/>
        <v>11</v>
      </c>
      <c r="J6203" s="25" t="str">
        <f t="shared" si="793"/>
        <v>2018</v>
      </c>
      <c r="K6203" s="25" t="str">
        <f t="shared" si="794"/>
        <v>3</v>
      </c>
      <c r="L6203" s="25" t="str">
        <f t="shared" si="795"/>
        <v>301516</v>
      </c>
      <c r="M6203" s="25" t="str">
        <f t="shared" si="796"/>
        <v>DUKUH 3</v>
      </c>
    </row>
    <row r="6204" spans="2:13" x14ac:dyDescent="0.25">
      <c r="B6204" s="56">
        <v>43424</v>
      </c>
      <c r="C6204" s="57" t="s">
        <v>3373</v>
      </c>
      <c r="D6204" s="58">
        <v>45000</v>
      </c>
      <c r="E6204" s="58"/>
      <c r="F6204" s="5">
        <f t="shared" si="797"/>
        <v>3037013400</v>
      </c>
      <c r="H6204" s="25" t="str">
        <f t="shared" si="791"/>
        <v>20</v>
      </c>
      <c r="I6204" s="25" t="str">
        <f t="shared" si="792"/>
        <v>11</v>
      </c>
      <c r="J6204" s="25" t="str">
        <f t="shared" si="793"/>
        <v>2018</v>
      </c>
      <c r="K6204" s="25" t="str">
        <f t="shared" si="794"/>
        <v>3</v>
      </c>
      <c r="L6204" s="25" t="str">
        <f t="shared" si="795"/>
        <v>301513</v>
      </c>
      <c r="M6204" s="25" t="str">
        <f t="shared" si="796"/>
        <v>KP RAMBUTAN</v>
      </c>
    </row>
    <row r="6205" spans="2:13" x14ac:dyDescent="0.25">
      <c r="B6205" s="56">
        <v>43424</v>
      </c>
      <c r="C6205" s="57" t="s">
        <v>3371</v>
      </c>
      <c r="D6205" s="58">
        <v>735000</v>
      </c>
      <c r="E6205" s="58"/>
      <c r="F6205" s="5">
        <f t="shared" si="797"/>
        <v>3037748400</v>
      </c>
      <c r="H6205" s="25" t="str">
        <f t="shared" si="791"/>
        <v>20</v>
      </c>
      <c r="I6205" s="25" t="str">
        <f t="shared" si="792"/>
        <v>11</v>
      </c>
      <c r="J6205" s="25" t="str">
        <f t="shared" si="793"/>
        <v>2018</v>
      </c>
      <c r="K6205" s="25" t="str">
        <f t="shared" si="794"/>
        <v>3</v>
      </c>
      <c r="L6205" s="25" t="str">
        <f t="shared" si="795"/>
        <v>301514</v>
      </c>
      <c r="M6205" s="25" t="str">
        <f t="shared" si="796"/>
        <v>PS REBO</v>
      </c>
    </row>
    <row r="6206" spans="2:13" x14ac:dyDescent="0.25">
      <c r="B6206" s="56">
        <v>43424</v>
      </c>
      <c r="C6206" s="57" t="s">
        <v>3365</v>
      </c>
      <c r="D6206" s="58">
        <v>127500</v>
      </c>
      <c r="E6206" s="58"/>
      <c r="F6206" s="5">
        <f t="shared" si="797"/>
        <v>3037875900</v>
      </c>
      <c r="H6206" s="25" t="str">
        <f t="shared" si="791"/>
        <v>20</v>
      </c>
      <c r="I6206" s="25" t="str">
        <f t="shared" si="792"/>
        <v>11</v>
      </c>
      <c r="J6206" s="25" t="str">
        <f t="shared" si="793"/>
        <v>2018</v>
      </c>
      <c r="K6206" s="25" t="str">
        <f t="shared" si="794"/>
        <v>3</v>
      </c>
      <c r="L6206" s="25" t="str">
        <f t="shared" si="795"/>
        <v>301515</v>
      </c>
      <c r="M6206" s="25" t="str">
        <f t="shared" si="796"/>
        <v>DUKUH 1</v>
      </c>
    </row>
    <row r="6207" spans="2:13" x14ac:dyDescent="0.25">
      <c r="B6207" s="56">
        <v>43424</v>
      </c>
      <c r="C6207" s="57" t="s">
        <v>3374</v>
      </c>
      <c r="D6207" s="58">
        <v>75000</v>
      </c>
      <c r="E6207" s="58"/>
      <c r="F6207" s="5">
        <f t="shared" si="797"/>
        <v>3037950900</v>
      </c>
      <c r="H6207" s="25" t="str">
        <f t="shared" si="791"/>
        <v>20</v>
      </c>
      <c r="I6207" s="25" t="str">
        <f t="shared" si="792"/>
        <v>11</v>
      </c>
      <c r="J6207" s="25" t="str">
        <f t="shared" si="793"/>
        <v>2018</v>
      </c>
      <c r="K6207" s="25" t="str">
        <f t="shared" si="794"/>
        <v>3</v>
      </c>
      <c r="L6207" s="25" t="str">
        <f t="shared" si="795"/>
        <v>301507</v>
      </c>
      <c r="M6207" s="25" t="str">
        <f t="shared" si="796"/>
        <v>AMPERA 2</v>
      </c>
    </row>
    <row r="6208" spans="2:13" x14ac:dyDescent="0.25">
      <c r="B6208" s="56">
        <v>43424</v>
      </c>
      <c r="C6208" s="57" t="s">
        <v>3363</v>
      </c>
      <c r="D6208" s="58">
        <v>45000</v>
      </c>
      <c r="E6208" s="58"/>
      <c r="F6208" s="5">
        <f t="shared" si="797"/>
        <v>3037995900</v>
      </c>
      <c r="H6208" s="25" t="str">
        <f t="shared" si="791"/>
        <v>20</v>
      </c>
      <c r="I6208" s="25" t="str">
        <f t="shared" si="792"/>
        <v>11</v>
      </c>
      <c r="J6208" s="25" t="str">
        <f t="shared" si="793"/>
        <v>2018</v>
      </c>
      <c r="K6208" s="25" t="str">
        <f t="shared" si="794"/>
        <v>3</v>
      </c>
      <c r="L6208" s="25" t="str">
        <f t="shared" si="795"/>
        <v>301504</v>
      </c>
      <c r="M6208" s="25" t="str">
        <f t="shared" si="796"/>
        <v>PD PINANG</v>
      </c>
    </row>
    <row r="6209" spans="2:13" x14ac:dyDescent="0.25">
      <c r="B6209" s="56">
        <v>43424</v>
      </c>
      <c r="C6209" s="57" t="s">
        <v>3375</v>
      </c>
      <c r="D6209" s="58">
        <v>637500</v>
      </c>
      <c r="E6209" s="58"/>
      <c r="F6209" s="5">
        <f t="shared" si="797"/>
        <v>3038633400</v>
      </c>
      <c r="H6209" s="25" t="str">
        <f t="shared" si="791"/>
        <v>13</v>
      </c>
      <c r="I6209" s="25" t="str">
        <f t="shared" si="792"/>
        <v>11</v>
      </c>
      <c r="J6209" s="25" t="str">
        <f t="shared" si="793"/>
        <v>2018</v>
      </c>
      <c r="K6209" s="25" t="str">
        <f t="shared" si="794"/>
        <v>1</v>
      </c>
      <c r="L6209" s="25" t="str">
        <f t="shared" si="795"/>
        <v>301504</v>
      </c>
      <c r="M6209" s="25" t="str">
        <f t="shared" si="796"/>
        <v>PD PINANG</v>
      </c>
    </row>
    <row r="6210" spans="2:13" x14ac:dyDescent="0.25">
      <c r="B6210" s="56">
        <v>43424</v>
      </c>
      <c r="C6210" s="57" t="s">
        <v>3167</v>
      </c>
      <c r="D6210" s="58">
        <v>90000</v>
      </c>
      <c r="E6210" s="58"/>
      <c r="F6210" s="5">
        <f t="shared" si="797"/>
        <v>3038723400</v>
      </c>
      <c r="H6210" s="25" t="str">
        <f t="shared" si="791"/>
        <v>13</v>
      </c>
      <c r="I6210" s="25" t="str">
        <f t="shared" si="792"/>
        <v>11</v>
      </c>
      <c r="J6210" s="25" t="str">
        <f t="shared" si="793"/>
        <v>2018</v>
      </c>
      <c r="K6210" s="25" t="str">
        <f t="shared" si="794"/>
        <v>3</v>
      </c>
      <c r="L6210" s="25" t="str">
        <f t="shared" si="795"/>
        <v>301506</v>
      </c>
      <c r="M6210" s="25" t="str">
        <f t="shared" si="796"/>
        <v>FATMAWATI 1</v>
      </c>
    </row>
    <row r="6211" spans="2:13" x14ac:dyDescent="0.25">
      <c r="B6211" s="56">
        <v>43424</v>
      </c>
      <c r="C6211" s="57" t="s">
        <v>3170</v>
      </c>
      <c r="D6211" s="58">
        <v>172500</v>
      </c>
      <c r="E6211" s="58"/>
      <c r="F6211" s="5">
        <f t="shared" si="797"/>
        <v>3038895900</v>
      </c>
      <c r="H6211" s="25" t="str">
        <f t="shared" si="791"/>
        <v>13</v>
      </c>
      <c r="I6211" s="25" t="str">
        <f t="shared" si="792"/>
        <v>11</v>
      </c>
      <c r="J6211" s="25" t="str">
        <f t="shared" si="793"/>
        <v>2018</v>
      </c>
      <c r="K6211" s="25" t="str">
        <f t="shared" si="794"/>
        <v>3</v>
      </c>
      <c r="L6211" s="25" t="str">
        <f t="shared" si="795"/>
        <v>301504</v>
      </c>
      <c r="M6211" s="25" t="str">
        <f t="shared" si="796"/>
        <v>PD PINANG</v>
      </c>
    </row>
    <row r="6212" spans="2:13" x14ac:dyDescent="0.25">
      <c r="B6212" s="56">
        <v>43424</v>
      </c>
      <c r="C6212" s="57" t="s">
        <v>3376</v>
      </c>
      <c r="D6212" s="58">
        <v>825000</v>
      </c>
      <c r="E6212" s="58"/>
      <c r="F6212" s="5">
        <f t="shared" si="797"/>
        <v>3039720900</v>
      </c>
      <c r="H6212" s="25" t="str">
        <f t="shared" si="791"/>
        <v>13</v>
      </c>
      <c r="I6212" s="25" t="str">
        <f t="shared" si="792"/>
        <v>11</v>
      </c>
      <c r="J6212" s="25" t="str">
        <f t="shared" si="793"/>
        <v>2018</v>
      </c>
      <c r="K6212" s="25" t="str">
        <f t="shared" si="794"/>
        <v>2</v>
      </c>
      <c r="L6212" s="25" t="str">
        <f t="shared" si="795"/>
        <v>301504</v>
      </c>
      <c r="M6212" s="25" t="str">
        <f t="shared" si="796"/>
        <v>PD PINANG</v>
      </c>
    </row>
    <row r="6213" spans="2:13" x14ac:dyDescent="0.25">
      <c r="B6213" s="56">
        <v>43424</v>
      </c>
      <c r="C6213" s="57" t="s">
        <v>3377</v>
      </c>
      <c r="D6213" s="58">
        <v>555000</v>
      </c>
      <c r="E6213" s="58"/>
      <c r="F6213" s="5">
        <f t="shared" si="797"/>
        <v>3040275900</v>
      </c>
      <c r="H6213" s="25" t="str">
        <f t="shared" si="791"/>
        <v>13</v>
      </c>
      <c r="I6213" s="25" t="str">
        <f t="shared" si="792"/>
        <v>11</v>
      </c>
      <c r="J6213" s="25" t="str">
        <f t="shared" si="793"/>
        <v>2018</v>
      </c>
      <c r="K6213" s="25" t="str">
        <f t="shared" si="794"/>
        <v>1</v>
      </c>
      <c r="L6213" s="25" t="str">
        <f t="shared" si="795"/>
        <v>301506</v>
      </c>
      <c r="M6213" s="25" t="str">
        <f t="shared" si="796"/>
        <v>FATMAWATI 1</v>
      </c>
    </row>
    <row r="6214" spans="2:13" x14ac:dyDescent="0.25">
      <c r="B6214" s="56">
        <v>43424</v>
      </c>
      <c r="C6214" s="57" t="s">
        <v>3378</v>
      </c>
      <c r="D6214" s="58">
        <v>495000</v>
      </c>
      <c r="E6214" s="58"/>
      <c r="F6214" s="5">
        <f t="shared" si="797"/>
        <v>3040770900</v>
      </c>
      <c r="H6214" s="25" t="str">
        <f t="shared" si="791"/>
        <v>13</v>
      </c>
      <c r="I6214" s="25" t="str">
        <f t="shared" si="792"/>
        <v>11</v>
      </c>
      <c r="J6214" s="25" t="str">
        <f t="shared" si="793"/>
        <v>2018</v>
      </c>
      <c r="K6214" s="25" t="str">
        <f t="shared" si="794"/>
        <v>1</v>
      </c>
      <c r="L6214" s="25" t="str">
        <f t="shared" si="795"/>
        <v>301508</v>
      </c>
      <c r="M6214" s="25" t="str">
        <f t="shared" si="796"/>
        <v>AMPERA 1</v>
      </c>
    </row>
    <row r="6215" spans="2:13" x14ac:dyDescent="0.25">
      <c r="B6215" s="56">
        <v>43424</v>
      </c>
      <c r="C6215" s="57" t="s">
        <v>3379</v>
      </c>
      <c r="D6215" s="58">
        <v>982500</v>
      </c>
      <c r="E6215" s="58"/>
      <c r="F6215" s="5">
        <f t="shared" si="797"/>
        <v>3041753400</v>
      </c>
      <c r="H6215" s="25" t="str">
        <f t="shared" si="791"/>
        <v>13</v>
      </c>
      <c r="I6215" s="25" t="str">
        <f t="shared" si="792"/>
        <v>11</v>
      </c>
      <c r="J6215" s="25" t="str">
        <f t="shared" si="793"/>
        <v>2018</v>
      </c>
      <c r="K6215" s="25" t="str">
        <f t="shared" si="794"/>
        <v>2</v>
      </c>
      <c r="L6215" s="25" t="str">
        <f t="shared" si="795"/>
        <v>301508</v>
      </c>
      <c r="M6215" s="25" t="str">
        <f t="shared" si="796"/>
        <v>AMPERA 1</v>
      </c>
    </row>
    <row r="6216" spans="2:13" x14ac:dyDescent="0.25">
      <c r="B6216" s="56">
        <v>43424</v>
      </c>
      <c r="C6216" s="57" t="s">
        <v>3167</v>
      </c>
      <c r="D6216" s="58">
        <v>315000</v>
      </c>
      <c r="E6216" s="58"/>
      <c r="F6216" s="5">
        <f t="shared" si="797"/>
        <v>3042068400</v>
      </c>
      <c r="H6216" s="25" t="str">
        <f t="shared" si="791"/>
        <v>13</v>
      </c>
      <c r="I6216" s="25" t="str">
        <f t="shared" si="792"/>
        <v>11</v>
      </c>
      <c r="J6216" s="25" t="str">
        <f t="shared" si="793"/>
        <v>2018</v>
      </c>
      <c r="K6216" s="25" t="str">
        <f t="shared" si="794"/>
        <v>3</v>
      </c>
      <c r="L6216" s="25" t="str">
        <f t="shared" si="795"/>
        <v>301506</v>
      </c>
      <c r="M6216" s="25" t="str">
        <f t="shared" si="796"/>
        <v>FATMAWATI 1</v>
      </c>
    </row>
    <row r="6217" spans="2:13" x14ac:dyDescent="0.25">
      <c r="B6217" s="56">
        <v>43424</v>
      </c>
      <c r="C6217" s="57" t="s">
        <v>3375</v>
      </c>
      <c r="D6217" s="58">
        <v>795000</v>
      </c>
      <c r="E6217" s="58"/>
      <c r="F6217" s="5">
        <f t="shared" si="797"/>
        <v>3042863400</v>
      </c>
      <c r="H6217" s="25" t="str">
        <f t="shared" si="791"/>
        <v>13</v>
      </c>
      <c r="I6217" s="25" t="str">
        <f t="shared" si="792"/>
        <v>11</v>
      </c>
      <c r="J6217" s="25" t="str">
        <f t="shared" si="793"/>
        <v>2018</v>
      </c>
      <c r="K6217" s="25" t="str">
        <f t="shared" si="794"/>
        <v>1</v>
      </c>
      <c r="L6217" s="25" t="str">
        <f t="shared" si="795"/>
        <v>301504</v>
      </c>
      <c r="M6217" s="25" t="str">
        <f t="shared" si="796"/>
        <v>PD PINANG</v>
      </c>
    </row>
    <row r="6218" spans="2:13" x14ac:dyDescent="0.25">
      <c r="B6218" s="56">
        <v>43424</v>
      </c>
      <c r="C6218" s="57" t="s">
        <v>3161</v>
      </c>
      <c r="D6218" s="58">
        <v>165000</v>
      </c>
      <c r="E6218" s="58"/>
      <c r="F6218" s="5">
        <f t="shared" si="797"/>
        <v>3043028400</v>
      </c>
      <c r="H6218" s="25" t="str">
        <f t="shared" si="791"/>
        <v>13</v>
      </c>
      <c r="I6218" s="25" t="str">
        <f t="shared" si="792"/>
        <v>11</v>
      </c>
      <c r="J6218" s="25" t="str">
        <f t="shared" si="793"/>
        <v>2018</v>
      </c>
      <c r="K6218" s="25" t="str">
        <f t="shared" si="794"/>
        <v>3</v>
      </c>
      <c r="L6218" s="25" t="str">
        <f t="shared" si="795"/>
        <v>301508</v>
      </c>
      <c r="M6218" s="25" t="str">
        <f t="shared" si="796"/>
        <v>AMPERA 1</v>
      </c>
    </row>
    <row r="6219" spans="2:13" x14ac:dyDescent="0.25">
      <c r="B6219" s="56">
        <v>43424</v>
      </c>
      <c r="C6219" s="57" t="s">
        <v>3378</v>
      </c>
      <c r="D6219" s="58">
        <v>225000</v>
      </c>
      <c r="E6219" s="58"/>
      <c r="F6219" s="5">
        <f t="shared" si="797"/>
        <v>3043253400</v>
      </c>
      <c r="H6219" s="25" t="str">
        <f t="shared" si="791"/>
        <v>13</v>
      </c>
      <c r="I6219" s="25" t="str">
        <f t="shared" si="792"/>
        <v>11</v>
      </c>
      <c r="J6219" s="25" t="str">
        <f t="shared" si="793"/>
        <v>2018</v>
      </c>
      <c r="K6219" s="25" t="str">
        <f t="shared" si="794"/>
        <v>1</v>
      </c>
      <c r="L6219" s="25" t="str">
        <f t="shared" si="795"/>
        <v>301508</v>
      </c>
      <c r="M6219" s="25" t="str">
        <f t="shared" si="796"/>
        <v>AMPERA 1</v>
      </c>
    </row>
    <row r="6220" spans="2:13" x14ac:dyDescent="0.25">
      <c r="B6220" s="56">
        <v>43424</v>
      </c>
      <c r="C6220" s="57" t="s">
        <v>3161</v>
      </c>
      <c r="D6220" s="58">
        <v>255000</v>
      </c>
      <c r="E6220" s="58"/>
      <c r="F6220" s="5">
        <f t="shared" si="797"/>
        <v>3043508400</v>
      </c>
      <c r="H6220" s="25" t="str">
        <f t="shared" si="791"/>
        <v>13</v>
      </c>
      <c r="I6220" s="25" t="str">
        <f t="shared" si="792"/>
        <v>11</v>
      </c>
      <c r="J6220" s="25" t="str">
        <f t="shared" si="793"/>
        <v>2018</v>
      </c>
      <c r="K6220" s="25" t="str">
        <f t="shared" si="794"/>
        <v>3</v>
      </c>
      <c r="L6220" s="25" t="str">
        <f t="shared" si="795"/>
        <v>301508</v>
      </c>
      <c r="M6220" s="25" t="str">
        <f t="shared" si="796"/>
        <v>AMPERA 1</v>
      </c>
    </row>
    <row r="6221" spans="2:13" x14ac:dyDescent="0.25">
      <c r="B6221" s="56">
        <v>43424</v>
      </c>
      <c r="C6221" s="57" t="s">
        <v>3380</v>
      </c>
      <c r="D6221" s="58">
        <v>405000</v>
      </c>
      <c r="E6221" s="58"/>
      <c r="F6221" s="5">
        <f t="shared" si="797"/>
        <v>3043913400</v>
      </c>
      <c r="H6221" s="25" t="str">
        <f t="shared" ref="H6221:H6284" si="798">MID(C6221,81,2)</f>
        <v>13</v>
      </c>
      <c r="I6221" s="25" t="str">
        <f t="shared" ref="I6221:I6284" si="799">MID(C6221,83,2)</f>
        <v>11</v>
      </c>
      <c r="J6221" s="25" t="str">
        <f t="shared" ref="J6221:J6284" si="800">MID(C6221,85,4)</f>
        <v>2018</v>
      </c>
      <c r="K6221" s="25" t="str">
        <f t="shared" ref="K6221:K6284" si="801">MID(C6221,90,1)</f>
        <v>2</v>
      </c>
      <c r="L6221" s="25" t="str">
        <f t="shared" ref="L6221:L6284" si="802">MID(C6221,92,6)</f>
        <v>301506</v>
      </c>
      <c r="M6221" s="25" t="str">
        <f t="shared" ref="M6221:M6284" si="803">MID(C6221,99,15)</f>
        <v>FATMAWATI 1</v>
      </c>
    </row>
    <row r="6222" spans="2:13" x14ac:dyDescent="0.25">
      <c r="B6222" s="56">
        <v>43424</v>
      </c>
      <c r="C6222" s="57" t="s">
        <v>3377</v>
      </c>
      <c r="D6222" s="58">
        <v>465000</v>
      </c>
      <c r="E6222" s="58"/>
      <c r="F6222" s="5">
        <f t="shared" si="797"/>
        <v>3044378400</v>
      </c>
      <c r="H6222" s="25" t="str">
        <f t="shared" si="798"/>
        <v>13</v>
      </c>
      <c r="I6222" s="25" t="str">
        <f t="shared" si="799"/>
        <v>11</v>
      </c>
      <c r="J6222" s="25" t="str">
        <f t="shared" si="800"/>
        <v>2018</v>
      </c>
      <c r="K6222" s="25" t="str">
        <f t="shared" si="801"/>
        <v>1</v>
      </c>
      <c r="L6222" s="25" t="str">
        <f t="shared" si="802"/>
        <v>301506</v>
      </c>
      <c r="M6222" s="25" t="str">
        <f t="shared" si="803"/>
        <v>FATMAWATI 1</v>
      </c>
    </row>
    <row r="6223" spans="2:13" x14ac:dyDescent="0.25">
      <c r="B6223" s="56">
        <v>43424</v>
      </c>
      <c r="C6223" s="57" t="s">
        <v>3380</v>
      </c>
      <c r="D6223" s="58">
        <v>615000</v>
      </c>
      <c r="E6223" s="58"/>
      <c r="F6223" s="5">
        <f t="shared" si="797"/>
        <v>3044993400</v>
      </c>
      <c r="H6223" s="25" t="str">
        <f t="shared" si="798"/>
        <v>13</v>
      </c>
      <c r="I6223" s="25" t="str">
        <f t="shared" si="799"/>
        <v>11</v>
      </c>
      <c r="J6223" s="25" t="str">
        <f t="shared" si="800"/>
        <v>2018</v>
      </c>
      <c r="K6223" s="25" t="str">
        <f t="shared" si="801"/>
        <v>2</v>
      </c>
      <c r="L6223" s="25" t="str">
        <f t="shared" si="802"/>
        <v>301506</v>
      </c>
      <c r="M6223" s="25" t="str">
        <f t="shared" si="803"/>
        <v>FATMAWATI 1</v>
      </c>
    </row>
    <row r="6224" spans="2:13" x14ac:dyDescent="0.25">
      <c r="B6224" s="56">
        <v>43424</v>
      </c>
      <c r="C6224" s="57" t="s">
        <v>3379</v>
      </c>
      <c r="D6224" s="58">
        <v>990000</v>
      </c>
      <c r="E6224" s="58"/>
      <c r="F6224" s="5">
        <f t="shared" si="797"/>
        <v>3045983400</v>
      </c>
      <c r="H6224" s="25" t="str">
        <f t="shared" si="798"/>
        <v>13</v>
      </c>
      <c r="I6224" s="25" t="str">
        <f t="shared" si="799"/>
        <v>11</v>
      </c>
      <c r="J6224" s="25" t="str">
        <f t="shared" si="800"/>
        <v>2018</v>
      </c>
      <c r="K6224" s="25" t="str">
        <f t="shared" si="801"/>
        <v>2</v>
      </c>
      <c r="L6224" s="25" t="str">
        <f t="shared" si="802"/>
        <v>301508</v>
      </c>
      <c r="M6224" s="25" t="str">
        <f t="shared" si="803"/>
        <v>AMPERA 1</v>
      </c>
    </row>
    <row r="6225" spans="2:13" x14ac:dyDescent="0.25">
      <c r="B6225" s="56">
        <v>43424</v>
      </c>
      <c r="C6225" s="57" t="s">
        <v>3170</v>
      </c>
      <c r="D6225" s="58">
        <v>150000</v>
      </c>
      <c r="E6225" s="58"/>
      <c r="F6225" s="5">
        <f t="shared" si="797"/>
        <v>3046133400</v>
      </c>
      <c r="H6225" s="25" t="str">
        <f t="shared" si="798"/>
        <v>13</v>
      </c>
      <c r="I6225" s="25" t="str">
        <f t="shared" si="799"/>
        <v>11</v>
      </c>
      <c r="J6225" s="25" t="str">
        <f t="shared" si="800"/>
        <v>2018</v>
      </c>
      <c r="K6225" s="25" t="str">
        <f t="shared" si="801"/>
        <v>3</v>
      </c>
      <c r="L6225" s="25" t="str">
        <f t="shared" si="802"/>
        <v>301504</v>
      </c>
      <c r="M6225" s="25" t="str">
        <f t="shared" si="803"/>
        <v>PD PINANG</v>
      </c>
    </row>
    <row r="6226" spans="2:13" x14ac:dyDescent="0.25">
      <c r="B6226" s="56">
        <v>43424</v>
      </c>
      <c r="C6226" s="57" t="s">
        <v>3376</v>
      </c>
      <c r="D6226" s="58">
        <v>450000</v>
      </c>
      <c r="E6226" s="58"/>
      <c r="F6226" s="5">
        <f t="shared" si="797"/>
        <v>3046583400</v>
      </c>
      <c r="H6226" s="25" t="str">
        <f t="shared" si="798"/>
        <v>13</v>
      </c>
      <c r="I6226" s="25" t="str">
        <f t="shared" si="799"/>
        <v>11</v>
      </c>
      <c r="J6226" s="25" t="str">
        <f t="shared" si="800"/>
        <v>2018</v>
      </c>
      <c r="K6226" s="25" t="str">
        <f t="shared" si="801"/>
        <v>2</v>
      </c>
      <c r="L6226" s="25" t="str">
        <f t="shared" si="802"/>
        <v>301504</v>
      </c>
      <c r="M6226" s="25" t="str">
        <f t="shared" si="803"/>
        <v>PD PINANG</v>
      </c>
    </row>
    <row r="6227" spans="2:13" x14ac:dyDescent="0.25">
      <c r="B6227" s="56">
        <v>43424</v>
      </c>
      <c r="C6227" s="57" t="s">
        <v>3381</v>
      </c>
      <c r="D6227" s="58">
        <v>1020000</v>
      </c>
      <c r="E6227" s="58"/>
      <c r="F6227" s="5">
        <f t="shared" ref="F6227:F6290" si="804">F6226+D6227-E6227</f>
        <v>3047603400</v>
      </c>
      <c r="H6227" s="25" t="str">
        <f t="shared" si="798"/>
        <v>14</v>
      </c>
      <c r="I6227" s="25" t="str">
        <f t="shared" si="799"/>
        <v>11</v>
      </c>
      <c r="J6227" s="25" t="str">
        <f t="shared" si="800"/>
        <v>2018</v>
      </c>
      <c r="K6227" s="25" t="str">
        <f t="shared" si="801"/>
        <v>2</v>
      </c>
      <c r="L6227" s="25" t="str">
        <f t="shared" si="802"/>
        <v>301508</v>
      </c>
      <c r="M6227" s="25" t="str">
        <f t="shared" si="803"/>
        <v>AMPERA 1</v>
      </c>
    </row>
    <row r="6228" spans="2:13" x14ac:dyDescent="0.25">
      <c r="B6228" s="56">
        <v>43424</v>
      </c>
      <c r="C6228" s="57" t="s">
        <v>3235</v>
      </c>
      <c r="D6228" s="58">
        <v>90000</v>
      </c>
      <c r="E6228" s="58"/>
      <c r="F6228" s="5">
        <f t="shared" si="804"/>
        <v>3047693400</v>
      </c>
      <c r="H6228" s="25" t="str">
        <f t="shared" si="798"/>
        <v>14</v>
      </c>
      <c r="I6228" s="25" t="str">
        <f t="shared" si="799"/>
        <v>11</v>
      </c>
      <c r="J6228" s="25" t="str">
        <f t="shared" si="800"/>
        <v>2018</v>
      </c>
      <c r="K6228" s="25" t="str">
        <f t="shared" si="801"/>
        <v>3</v>
      </c>
      <c r="L6228" s="25" t="str">
        <f t="shared" si="802"/>
        <v>301505</v>
      </c>
      <c r="M6228" s="25" t="str">
        <f t="shared" si="803"/>
        <v>FATMAWATI 2</v>
      </c>
    </row>
    <row r="6229" spans="2:13" x14ac:dyDescent="0.25">
      <c r="B6229" s="56">
        <v>43424</v>
      </c>
      <c r="C6229" s="57" t="s">
        <v>3382</v>
      </c>
      <c r="D6229" s="58">
        <v>255000</v>
      </c>
      <c r="E6229" s="58"/>
      <c r="F6229" s="5">
        <f t="shared" si="804"/>
        <v>3047948400</v>
      </c>
      <c r="H6229" s="25" t="str">
        <f t="shared" si="798"/>
        <v>14</v>
      </c>
      <c r="I6229" s="25" t="str">
        <f t="shared" si="799"/>
        <v>11</v>
      </c>
      <c r="J6229" s="25" t="str">
        <f t="shared" si="800"/>
        <v>2018</v>
      </c>
      <c r="K6229" s="25" t="str">
        <f t="shared" si="801"/>
        <v>2</v>
      </c>
      <c r="L6229" s="25" t="str">
        <f t="shared" si="802"/>
        <v>301514</v>
      </c>
      <c r="M6229" s="25" t="str">
        <f t="shared" si="803"/>
        <v>PS REBO</v>
      </c>
    </row>
    <row r="6230" spans="2:13" x14ac:dyDescent="0.25">
      <c r="B6230" s="56">
        <v>43424</v>
      </c>
      <c r="C6230" s="57" t="s">
        <v>3383</v>
      </c>
      <c r="D6230" s="58">
        <v>45000</v>
      </c>
      <c r="E6230" s="58"/>
      <c r="F6230" s="5">
        <f t="shared" si="804"/>
        <v>3047993400</v>
      </c>
      <c r="H6230" s="25" t="str">
        <f t="shared" si="798"/>
        <v>14</v>
      </c>
      <c r="I6230" s="25" t="str">
        <f t="shared" si="799"/>
        <v>11</v>
      </c>
      <c r="J6230" s="25" t="str">
        <f t="shared" si="800"/>
        <v>2018</v>
      </c>
      <c r="K6230" s="25" t="str">
        <f t="shared" si="801"/>
        <v>1</v>
      </c>
      <c r="L6230" s="25" t="str">
        <f t="shared" si="802"/>
        <v>301512</v>
      </c>
      <c r="M6230" s="25" t="str">
        <f t="shared" si="803"/>
        <v>GEDONG 1</v>
      </c>
    </row>
    <row r="6231" spans="2:13" x14ac:dyDescent="0.25">
      <c r="B6231" s="56">
        <v>43424</v>
      </c>
      <c r="C6231" s="57" t="s">
        <v>3384</v>
      </c>
      <c r="D6231" s="58">
        <v>75000</v>
      </c>
      <c r="E6231" s="58"/>
      <c r="F6231" s="5">
        <f t="shared" si="804"/>
        <v>3048068400</v>
      </c>
      <c r="H6231" s="25" t="str">
        <f t="shared" si="798"/>
        <v>14</v>
      </c>
      <c r="I6231" s="25" t="str">
        <f t="shared" si="799"/>
        <v>11</v>
      </c>
      <c r="J6231" s="25" t="str">
        <f t="shared" si="800"/>
        <v>2018</v>
      </c>
      <c r="K6231" s="25" t="str">
        <f t="shared" si="801"/>
        <v>2</v>
      </c>
      <c r="L6231" s="25" t="str">
        <f t="shared" si="802"/>
        <v>301513</v>
      </c>
      <c r="M6231" s="25" t="str">
        <f t="shared" si="803"/>
        <v>KP RAMBUTAN</v>
      </c>
    </row>
    <row r="6232" spans="2:13" x14ac:dyDescent="0.25">
      <c r="B6232" s="56">
        <v>43424</v>
      </c>
      <c r="C6232" s="57" t="s">
        <v>3233</v>
      </c>
      <c r="D6232" s="58">
        <v>82500</v>
      </c>
      <c r="E6232" s="58"/>
      <c r="F6232" s="5">
        <f t="shared" si="804"/>
        <v>3048150900</v>
      </c>
      <c r="H6232" s="25" t="str">
        <f t="shared" si="798"/>
        <v>14</v>
      </c>
      <c r="I6232" s="25" t="str">
        <f t="shared" si="799"/>
        <v>11</v>
      </c>
      <c r="J6232" s="25" t="str">
        <f t="shared" si="800"/>
        <v>2018</v>
      </c>
      <c r="K6232" s="25" t="str">
        <f t="shared" si="801"/>
        <v>3</v>
      </c>
      <c r="L6232" s="25" t="str">
        <f t="shared" si="802"/>
        <v>301503</v>
      </c>
      <c r="M6232" s="25" t="str">
        <f t="shared" si="803"/>
        <v>CIPUTAT 1</v>
      </c>
    </row>
    <row r="6233" spans="2:13" x14ac:dyDescent="0.25">
      <c r="B6233" s="56">
        <v>43424</v>
      </c>
      <c r="C6233" s="57" t="s">
        <v>3385</v>
      </c>
      <c r="D6233" s="58">
        <v>540000</v>
      </c>
      <c r="E6233" s="58"/>
      <c r="F6233" s="5">
        <f t="shared" si="804"/>
        <v>3048690900</v>
      </c>
      <c r="H6233" s="25" t="str">
        <f t="shared" si="798"/>
        <v>14</v>
      </c>
      <c r="I6233" s="25" t="str">
        <f t="shared" si="799"/>
        <v>11</v>
      </c>
      <c r="J6233" s="25" t="str">
        <f t="shared" si="800"/>
        <v>2018</v>
      </c>
      <c r="K6233" s="25" t="str">
        <f t="shared" si="801"/>
        <v>2</v>
      </c>
      <c r="L6233" s="25" t="str">
        <f t="shared" si="802"/>
        <v>301504</v>
      </c>
      <c r="M6233" s="25" t="str">
        <f t="shared" si="803"/>
        <v>PD PINANG</v>
      </c>
    </row>
    <row r="6234" spans="2:13" x14ac:dyDescent="0.25">
      <c r="B6234" s="56">
        <v>43424</v>
      </c>
      <c r="C6234" s="57" t="s">
        <v>3386</v>
      </c>
      <c r="D6234" s="58">
        <v>2310000</v>
      </c>
      <c r="E6234" s="58"/>
      <c r="F6234" s="5">
        <f t="shared" si="804"/>
        <v>3051000900</v>
      </c>
      <c r="H6234" s="25" t="str">
        <f t="shared" si="798"/>
        <v>14</v>
      </c>
      <c r="I6234" s="25" t="str">
        <f t="shared" si="799"/>
        <v>11</v>
      </c>
      <c r="J6234" s="25" t="str">
        <f t="shared" si="800"/>
        <v>2018</v>
      </c>
      <c r="K6234" s="25" t="str">
        <f t="shared" si="801"/>
        <v>1</v>
      </c>
      <c r="L6234" s="25" t="str">
        <f t="shared" si="802"/>
        <v>301509</v>
      </c>
      <c r="M6234" s="25" t="str">
        <f t="shared" si="803"/>
        <v>LT AGUNG 2</v>
      </c>
    </row>
    <row r="6235" spans="2:13" x14ac:dyDescent="0.25">
      <c r="B6235" s="56">
        <v>43424</v>
      </c>
      <c r="C6235" s="57" t="s">
        <v>3387</v>
      </c>
      <c r="D6235" s="58">
        <v>1500000</v>
      </c>
      <c r="E6235" s="58"/>
      <c r="F6235" s="5">
        <f t="shared" si="804"/>
        <v>3052500900</v>
      </c>
      <c r="H6235" s="25" t="str">
        <f t="shared" si="798"/>
        <v>14</v>
      </c>
      <c r="I6235" s="25" t="str">
        <f t="shared" si="799"/>
        <v>11</v>
      </c>
      <c r="J6235" s="25" t="str">
        <f t="shared" si="800"/>
        <v>2018</v>
      </c>
      <c r="K6235" s="25" t="str">
        <f t="shared" si="801"/>
        <v>2</v>
      </c>
      <c r="L6235" s="25" t="str">
        <f t="shared" si="802"/>
        <v>301509</v>
      </c>
      <c r="M6235" s="25" t="str">
        <f t="shared" si="803"/>
        <v>LT AGUNG 2</v>
      </c>
    </row>
    <row r="6236" spans="2:13" x14ac:dyDescent="0.25">
      <c r="B6236" s="56">
        <v>43424</v>
      </c>
      <c r="C6236" s="57" t="s">
        <v>3388</v>
      </c>
      <c r="D6236" s="58">
        <v>300000</v>
      </c>
      <c r="E6236" s="58"/>
      <c r="F6236" s="5">
        <f t="shared" si="804"/>
        <v>3052800900</v>
      </c>
      <c r="H6236" s="25" t="str">
        <f t="shared" si="798"/>
        <v>14</v>
      </c>
      <c r="I6236" s="25" t="str">
        <f t="shared" si="799"/>
        <v>11</v>
      </c>
      <c r="J6236" s="25" t="str">
        <f t="shared" si="800"/>
        <v>2018</v>
      </c>
      <c r="K6236" s="25" t="str">
        <f t="shared" si="801"/>
        <v>2</v>
      </c>
      <c r="L6236" s="25" t="str">
        <f t="shared" si="802"/>
        <v>301511</v>
      </c>
      <c r="M6236" s="25" t="str">
        <f t="shared" si="803"/>
        <v>GEDONG 2</v>
      </c>
    </row>
    <row r="6237" spans="2:13" x14ac:dyDescent="0.25">
      <c r="B6237" s="56">
        <v>43424</v>
      </c>
      <c r="C6237" s="57" t="s">
        <v>3389</v>
      </c>
      <c r="D6237" s="58">
        <v>600000</v>
      </c>
      <c r="E6237" s="58"/>
      <c r="F6237" s="5">
        <f t="shared" si="804"/>
        <v>3053400900</v>
      </c>
      <c r="H6237" s="25" t="str">
        <f t="shared" si="798"/>
        <v>14</v>
      </c>
      <c r="I6237" s="25" t="str">
        <f t="shared" si="799"/>
        <v>11</v>
      </c>
      <c r="J6237" s="25" t="str">
        <f t="shared" si="800"/>
        <v>2018</v>
      </c>
      <c r="K6237" s="25" t="str">
        <f t="shared" si="801"/>
        <v>1</v>
      </c>
      <c r="L6237" s="25" t="str">
        <f t="shared" si="802"/>
        <v>301508</v>
      </c>
      <c r="M6237" s="25" t="str">
        <f t="shared" si="803"/>
        <v>AMPERA 1</v>
      </c>
    </row>
    <row r="6238" spans="2:13" x14ac:dyDescent="0.25">
      <c r="B6238" s="56">
        <v>43424</v>
      </c>
      <c r="C6238" s="57" t="s">
        <v>3382</v>
      </c>
      <c r="D6238" s="58">
        <v>2122500</v>
      </c>
      <c r="E6238" s="58"/>
      <c r="F6238" s="5">
        <f t="shared" si="804"/>
        <v>3055523400</v>
      </c>
      <c r="H6238" s="25" t="str">
        <f t="shared" si="798"/>
        <v>14</v>
      </c>
      <c r="I6238" s="25" t="str">
        <f t="shared" si="799"/>
        <v>11</v>
      </c>
      <c r="J6238" s="25" t="str">
        <f t="shared" si="800"/>
        <v>2018</v>
      </c>
      <c r="K6238" s="25" t="str">
        <f t="shared" si="801"/>
        <v>2</v>
      </c>
      <c r="L6238" s="25" t="str">
        <f t="shared" si="802"/>
        <v>301514</v>
      </c>
      <c r="M6238" s="25" t="str">
        <f t="shared" si="803"/>
        <v>PS REBO</v>
      </c>
    </row>
    <row r="6239" spans="2:13" x14ac:dyDescent="0.25">
      <c r="B6239" s="56">
        <v>43424</v>
      </c>
      <c r="C6239" s="57" t="s">
        <v>3390</v>
      </c>
      <c r="D6239" s="58">
        <v>1620000</v>
      </c>
      <c r="E6239" s="58"/>
      <c r="F6239" s="5">
        <f t="shared" si="804"/>
        <v>3057143400</v>
      </c>
      <c r="H6239" s="25" t="str">
        <f t="shared" si="798"/>
        <v>14</v>
      </c>
      <c r="I6239" s="25" t="str">
        <f t="shared" si="799"/>
        <v>11</v>
      </c>
      <c r="J6239" s="25" t="str">
        <f t="shared" si="800"/>
        <v>2018</v>
      </c>
      <c r="K6239" s="25" t="str">
        <f t="shared" si="801"/>
        <v>2</v>
      </c>
      <c r="L6239" s="25" t="str">
        <f t="shared" si="802"/>
        <v>301510</v>
      </c>
      <c r="M6239" s="25" t="str">
        <f t="shared" si="803"/>
        <v>LT AGUNG 1</v>
      </c>
    </row>
    <row r="6240" spans="2:13" x14ac:dyDescent="0.25">
      <c r="B6240" s="56">
        <v>43424</v>
      </c>
      <c r="C6240" s="57" t="s">
        <v>3391</v>
      </c>
      <c r="D6240" s="58">
        <v>450000</v>
      </c>
      <c r="E6240" s="58"/>
      <c r="F6240" s="5">
        <f t="shared" si="804"/>
        <v>3057593400</v>
      </c>
      <c r="H6240" s="25" t="str">
        <f t="shared" si="798"/>
        <v>14</v>
      </c>
      <c r="I6240" s="25" t="str">
        <f t="shared" si="799"/>
        <v>11</v>
      </c>
      <c r="J6240" s="25" t="str">
        <f t="shared" si="800"/>
        <v>2018</v>
      </c>
      <c r="K6240" s="25" t="str">
        <f t="shared" si="801"/>
        <v>1</v>
      </c>
      <c r="L6240" s="25" t="str">
        <f t="shared" si="802"/>
        <v>301511</v>
      </c>
      <c r="M6240" s="25" t="str">
        <f t="shared" si="803"/>
        <v>GEDONG 2</v>
      </c>
    </row>
    <row r="6241" spans="2:13" x14ac:dyDescent="0.25">
      <c r="B6241" s="56">
        <v>43424</v>
      </c>
      <c r="C6241" s="57" t="s">
        <v>3225</v>
      </c>
      <c r="D6241" s="58">
        <v>742500</v>
      </c>
      <c r="E6241" s="58"/>
      <c r="F6241" s="5">
        <f t="shared" si="804"/>
        <v>3058335900</v>
      </c>
      <c r="H6241" s="25" t="str">
        <f t="shared" si="798"/>
        <v>14</v>
      </c>
      <c r="I6241" s="25" t="str">
        <f t="shared" si="799"/>
        <v>11</v>
      </c>
      <c r="J6241" s="25" t="str">
        <f t="shared" si="800"/>
        <v>2018</v>
      </c>
      <c r="K6241" s="25" t="str">
        <f t="shared" si="801"/>
        <v>3</v>
      </c>
      <c r="L6241" s="25" t="str">
        <f t="shared" si="802"/>
        <v>301514</v>
      </c>
      <c r="M6241" s="25" t="str">
        <f t="shared" si="803"/>
        <v>PS REBO</v>
      </c>
    </row>
    <row r="6242" spans="2:13" x14ac:dyDescent="0.25">
      <c r="B6242" s="56">
        <v>43424</v>
      </c>
      <c r="C6242" s="57" t="s">
        <v>3226</v>
      </c>
      <c r="D6242" s="58">
        <v>180000</v>
      </c>
      <c r="E6242" s="58"/>
      <c r="F6242" s="5">
        <f t="shared" si="804"/>
        <v>3058515900</v>
      </c>
      <c r="H6242" s="25" t="str">
        <f t="shared" si="798"/>
        <v>14</v>
      </c>
      <c r="I6242" s="25" t="str">
        <f t="shared" si="799"/>
        <v>11</v>
      </c>
      <c r="J6242" s="25" t="str">
        <f t="shared" si="800"/>
        <v>2018</v>
      </c>
      <c r="K6242" s="25" t="str">
        <f t="shared" si="801"/>
        <v>3</v>
      </c>
      <c r="L6242" s="25" t="str">
        <f t="shared" si="802"/>
        <v>301507</v>
      </c>
      <c r="M6242" s="25" t="str">
        <f t="shared" si="803"/>
        <v>AMPERA 2</v>
      </c>
    </row>
    <row r="6243" spans="2:13" x14ac:dyDescent="0.25">
      <c r="B6243" s="56">
        <v>43424</v>
      </c>
      <c r="C6243" s="57" t="s">
        <v>3392</v>
      </c>
      <c r="D6243" s="58">
        <v>555000</v>
      </c>
      <c r="E6243" s="58"/>
      <c r="F6243" s="5">
        <f t="shared" si="804"/>
        <v>3059070900</v>
      </c>
      <c r="H6243" s="25" t="str">
        <f t="shared" si="798"/>
        <v>14</v>
      </c>
      <c r="I6243" s="25" t="str">
        <f t="shared" si="799"/>
        <v>11</v>
      </c>
      <c r="J6243" s="25" t="str">
        <f t="shared" si="800"/>
        <v>2018</v>
      </c>
      <c r="K6243" s="25" t="str">
        <f t="shared" si="801"/>
        <v>1</v>
      </c>
      <c r="L6243" s="25" t="str">
        <f t="shared" si="802"/>
        <v>301504</v>
      </c>
      <c r="M6243" s="25" t="str">
        <f t="shared" si="803"/>
        <v>PD PINANG</v>
      </c>
    </row>
    <row r="6244" spans="2:13" x14ac:dyDescent="0.25">
      <c r="B6244" s="56">
        <v>43424</v>
      </c>
      <c r="C6244" s="57" t="s">
        <v>3393</v>
      </c>
      <c r="D6244" s="58">
        <v>330000</v>
      </c>
      <c r="E6244" s="58"/>
      <c r="F6244" s="5">
        <f t="shared" si="804"/>
        <v>3059400900</v>
      </c>
      <c r="H6244" s="25" t="str">
        <f t="shared" si="798"/>
        <v>14</v>
      </c>
      <c r="I6244" s="25" t="str">
        <f t="shared" si="799"/>
        <v>11</v>
      </c>
      <c r="J6244" s="25" t="str">
        <f t="shared" si="800"/>
        <v>2018</v>
      </c>
      <c r="K6244" s="25" t="str">
        <f t="shared" si="801"/>
        <v>2</v>
      </c>
      <c r="L6244" s="25" t="str">
        <f t="shared" si="802"/>
        <v>301507</v>
      </c>
      <c r="M6244" s="25" t="str">
        <f t="shared" si="803"/>
        <v>AMPERA 2</v>
      </c>
    </row>
    <row r="6245" spans="2:13" x14ac:dyDescent="0.25">
      <c r="B6245" s="56">
        <v>43424</v>
      </c>
      <c r="C6245" s="57" t="s">
        <v>3225</v>
      </c>
      <c r="D6245" s="58">
        <v>60000</v>
      </c>
      <c r="E6245" s="58"/>
      <c r="F6245" s="5">
        <f t="shared" si="804"/>
        <v>3059460900</v>
      </c>
      <c r="H6245" s="25" t="str">
        <f t="shared" si="798"/>
        <v>14</v>
      </c>
      <c r="I6245" s="25" t="str">
        <f t="shared" si="799"/>
        <v>11</v>
      </c>
      <c r="J6245" s="25" t="str">
        <f t="shared" si="800"/>
        <v>2018</v>
      </c>
      <c r="K6245" s="25" t="str">
        <f t="shared" si="801"/>
        <v>3</v>
      </c>
      <c r="L6245" s="25" t="str">
        <f t="shared" si="802"/>
        <v>301514</v>
      </c>
      <c r="M6245" s="25" t="str">
        <f t="shared" si="803"/>
        <v>PS REBO</v>
      </c>
    </row>
    <row r="6246" spans="2:13" x14ac:dyDescent="0.25">
      <c r="B6246" s="56">
        <v>43424</v>
      </c>
      <c r="C6246" s="57" t="s">
        <v>3394</v>
      </c>
      <c r="D6246" s="58">
        <v>450000</v>
      </c>
      <c r="E6246" s="58"/>
      <c r="F6246" s="5">
        <f t="shared" si="804"/>
        <v>3059910900</v>
      </c>
      <c r="H6246" s="25" t="str">
        <f t="shared" si="798"/>
        <v>14</v>
      </c>
      <c r="I6246" s="25" t="str">
        <f t="shared" si="799"/>
        <v>11</v>
      </c>
      <c r="J6246" s="25" t="str">
        <f t="shared" si="800"/>
        <v>2018</v>
      </c>
      <c r="K6246" s="25" t="str">
        <f t="shared" si="801"/>
        <v>2</v>
      </c>
      <c r="L6246" s="25" t="str">
        <f t="shared" si="802"/>
        <v>301503</v>
      </c>
      <c r="M6246" s="25" t="str">
        <f t="shared" si="803"/>
        <v>CIPUTAT 1</v>
      </c>
    </row>
    <row r="6247" spans="2:13" x14ac:dyDescent="0.25">
      <c r="B6247" s="56">
        <v>43424</v>
      </c>
      <c r="C6247" s="57" t="s">
        <v>3227</v>
      </c>
      <c r="D6247" s="58">
        <v>120000</v>
      </c>
      <c r="E6247" s="58"/>
      <c r="F6247" s="5">
        <f t="shared" si="804"/>
        <v>3060030900</v>
      </c>
      <c r="H6247" s="25" t="str">
        <f t="shared" si="798"/>
        <v>14</v>
      </c>
      <c r="I6247" s="25" t="str">
        <f t="shared" si="799"/>
        <v>11</v>
      </c>
      <c r="J6247" s="25" t="str">
        <f t="shared" si="800"/>
        <v>2018</v>
      </c>
      <c r="K6247" s="25" t="str">
        <f t="shared" si="801"/>
        <v>3</v>
      </c>
      <c r="L6247" s="25" t="str">
        <f t="shared" si="802"/>
        <v>301509</v>
      </c>
      <c r="M6247" s="25" t="str">
        <f t="shared" si="803"/>
        <v>LT AGUNG 2</v>
      </c>
    </row>
    <row r="6248" spans="2:13" x14ac:dyDescent="0.25">
      <c r="B6248" s="56">
        <v>43424</v>
      </c>
      <c r="C6248" s="57" t="s">
        <v>3229</v>
      </c>
      <c r="D6248" s="58">
        <v>105000</v>
      </c>
      <c r="E6248" s="58"/>
      <c r="F6248" s="5">
        <f t="shared" si="804"/>
        <v>3060135900</v>
      </c>
      <c r="H6248" s="25" t="str">
        <f t="shared" si="798"/>
        <v>14</v>
      </c>
      <c r="I6248" s="25" t="str">
        <f t="shared" si="799"/>
        <v>11</v>
      </c>
      <c r="J6248" s="25" t="str">
        <f t="shared" si="800"/>
        <v>2018</v>
      </c>
      <c r="K6248" s="25" t="str">
        <f t="shared" si="801"/>
        <v>3</v>
      </c>
      <c r="L6248" s="25" t="str">
        <f t="shared" si="802"/>
        <v>301511</v>
      </c>
      <c r="M6248" s="25" t="str">
        <f t="shared" si="803"/>
        <v>GEDONG 2</v>
      </c>
    </row>
    <row r="6249" spans="2:13" x14ac:dyDescent="0.25">
      <c r="B6249" s="56">
        <v>43424</v>
      </c>
      <c r="C6249" s="57" t="s">
        <v>3395</v>
      </c>
      <c r="D6249" s="58">
        <v>195000</v>
      </c>
      <c r="E6249" s="58"/>
      <c r="F6249" s="5">
        <f t="shared" si="804"/>
        <v>3060330900</v>
      </c>
      <c r="H6249" s="25" t="str">
        <f t="shared" si="798"/>
        <v>14</v>
      </c>
      <c r="I6249" s="25" t="str">
        <f t="shared" si="799"/>
        <v>11</v>
      </c>
      <c r="J6249" s="25" t="str">
        <f t="shared" si="800"/>
        <v>2018</v>
      </c>
      <c r="K6249" s="25" t="str">
        <f t="shared" si="801"/>
        <v>3</v>
      </c>
      <c r="L6249" s="25" t="str">
        <f t="shared" si="802"/>
        <v>301506</v>
      </c>
      <c r="M6249" s="25" t="str">
        <f t="shared" si="803"/>
        <v>FATMAWATI 1</v>
      </c>
    </row>
    <row r="6250" spans="2:13" x14ac:dyDescent="0.25">
      <c r="B6250" s="56">
        <v>43424</v>
      </c>
      <c r="C6250" s="57" t="s">
        <v>3396</v>
      </c>
      <c r="D6250" s="58">
        <v>285000</v>
      </c>
      <c r="E6250" s="58"/>
      <c r="F6250" s="5">
        <f t="shared" si="804"/>
        <v>3060615900</v>
      </c>
      <c r="H6250" s="25" t="str">
        <f t="shared" si="798"/>
        <v>14</v>
      </c>
      <c r="I6250" s="25" t="str">
        <f t="shared" si="799"/>
        <v>11</v>
      </c>
      <c r="J6250" s="25" t="str">
        <f t="shared" si="800"/>
        <v>2018</v>
      </c>
      <c r="K6250" s="25" t="str">
        <f t="shared" si="801"/>
        <v>3</v>
      </c>
      <c r="L6250" s="25" t="str">
        <f t="shared" si="802"/>
        <v>301504</v>
      </c>
      <c r="M6250" s="25" t="str">
        <f t="shared" si="803"/>
        <v>PD PINANG</v>
      </c>
    </row>
    <row r="6251" spans="2:13" x14ac:dyDescent="0.25">
      <c r="B6251" s="56">
        <v>43424</v>
      </c>
      <c r="C6251" s="57" t="s">
        <v>3394</v>
      </c>
      <c r="D6251" s="58">
        <v>735000</v>
      </c>
      <c r="E6251" s="58"/>
      <c r="F6251" s="5">
        <f t="shared" si="804"/>
        <v>3061350900</v>
      </c>
      <c r="H6251" s="25" t="str">
        <f t="shared" si="798"/>
        <v>14</v>
      </c>
      <c r="I6251" s="25" t="str">
        <f t="shared" si="799"/>
        <v>11</v>
      </c>
      <c r="J6251" s="25" t="str">
        <f t="shared" si="800"/>
        <v>2018</v>
      </c>
      <c r="K6251" s="25" t="str">
        <f t="shared" si="801"/>
        <v>2</v>
      </c>
      <c r="L6251" s="25" t="str">
        <f t="shared" si="802"/>
        <v>301503</v>
      </c>
      <c r="M6251" s="25" t="str">
        <f t="shared" si="803"/>
        <v>CIPUTAT 1</v>
      </c>
    </row>
    <row r="6252" spans="2:13" x14ac:dyDescent="0.25">
      <c r="B6252" s="56">
        <v>43424</v>
      </c>
      <c r="C6252" s="57" t="s">
        <v>3391</v>
      </c>
      <c r="D6252" s="58">
        <v>180000</v>
      </c>
      <c r="E6252" s="58"/>
      <c r="F6252" s="5">
        <f t="shared" si="804"/>
        <v>3061530900</v>
      </c>
      <c r="H6252" s="25" t="str">
        <f t="shared" si="798"/>
        <v>14</v>
      </c>
      <c r="I6252" s="25" t="str">
        <f t="shared" si="799"/>
        <v>11</v>
      </c>
      <c r="J6252" s="25" t="str">
        <f t="shared" si="800"/>
        <v>2018</v>
      </c>
      <c r="K6252" s="25" t="str">
        <f t="shared" si="801"/>
        <v>1</v>
      </c>
      <c r="L6252" s="25" t="str">
        <f t="shared" si="802"/>
        <v>301511</v>
      </c>
      <c r="M6252" s="25" t="str">
        <f t="shared" si="803"/>
        <v>GEDONG 2</v>
      </c>
    </row>
    <row r="6253" spans="2:13" x14ac:dyDescent="0.25">
      <c r="B6253" s="56">
        <v>43424</v>
      </c>
      <c r="C6253" s="57" t="s">
        <v>3385</v>
      </c>
      <c r="D6253" s="58">
        <v>1080000</v>
      </c>
      <c r="E6253" s="58"/>
      <c r="F6253" s="5">
        <f t="shared" si="804"/>
        <v>3062610900</v>
      </c>
      <c r="H6253" s="25" t="str">
        <f t="shared" si="798"/>
        <v>14</v>
      </c>
      <c r="I6253" s="25" t="str">
        <f t="shared" si="799"/>
        <v>11</v>
      </c>
      <c r="J6253" s="25" t="str">
        <f t="shared" si="800"/>
        <v>2018</v>
      </c>
      <c r="K6253" s="25" t="str">
        <f t="shared" si="801"/>
        <v>2</v>
      </c>
      <c r="L6253" s="25" t="str">
        <f t="shared" si="802"/>
        <v>301504</v>
      </c>
      <c r="M6253" s="25" t="str">
        <f t="shared" si="803"/>
        <v>PD PINANG</v>
      </c>
    </row>
    <row r="6254" spans="2:13" x14ac:dyDescent="0.25">
      <c r="B6254" s="56">
        <v>43424</v>
      </c>
      <c r="C6254" s="57" t="s">
        <v>3396</v>
      </c>
      <c r="D6254" s="58">
        <v>450000</v>
      </c>
      <c r="E6254" s="58"/>
      <c r="F6254" s="5">
        <f t="shared" si="804"/>
        <v>3063060900</v>
      </c>
      <c r="H6254" s="25" t="str">
        <f t="shared" si="798"/>
        <v>14</v>
      </c>
      <c r="I6254" s="25" t="str">
        <f t="shared" si="799"/>
        <v>11</v>
      </c>
      <c r="J6254" s="25" t="str">
        <f t="shared" si="800"/>
        <v>2018</v>
      </c>
      <c r="K6254" s="25" t="str">
        <f t="shared" si="801"/>
        <v>3</v>
      </c>
      <c r="L6254" s="25" t="str">
        <f t="shared" si="802"/>
        <v>301504</v>
      </c>
      <c r="M6254" s="25" t="str">
        <f t="shared" si="803"/>
        <v>PD PINANG</v>
      </c>
    </row>
    <row r="6255" spans="2:13" x14ac:dyDescent="0.25">
      <c r="B6255" s="56">
        <v>43424</v>
      </c>
      <c r="C6255" s="57" t="s">
        <v>3397</v>
      </c>
      <c r="D6255" s="58">
        <v>390000</v>
      </c>
      <c r="E6255" s="58"/>
      <c r="F6255" s="5">
        <f t="shared" si="804"/>
        <v>3063450900</v>
      </c>
      <c r="H6255" s="25" t="str">
        <f t="shared" si="798"/>
        <v>14</v>
      </c>
      <c r="I6255" s="25" t="str">
        <f t="shared" si="799"/>
        <v>11</v>
      </c>
      <c r="J6255" s="25" t="str">
        <f t="shared" si="800"/>
        <v>2018</v>
      </c>
      <c r="K6255" s="25" t="str">
        <f t="shared" si="801"/>
        <v>3</v>
      </c>
      <c r="L6255" s="25" t="str">
        <f t="shared" si="802"/>
        <v>301508</v>
      </c>
      <c r="M6255" s="25" t="str">
        <f t="shared" si="803"/>
        <v>AMPERA 1</v>
      </c>
    </row>
    <row r="6256" spans="2:13" x14ac:dyDescent="0.25">
      <c r="B6256" s="56">
        <v>43424</v>
      </c>
      <c r="C6256" s="57" t="s">
        <v>3388</v>
      </c>
      <c r="D6256" s="58">
        <v>165000</v>
      </c>
      <c r="E6256" s="58"/>
      <c r="F6256" s="5">
        <f t="shared" si="804"/>
        <v>3063615900</v>
      </c>
      <c r="H6256" s="25" t="str">
        <f t="shared" si="798"/>
        <v>14</v>
      </c>
      <c r="I6256" s="25" t="str">
        <f t="shared" si="799"/>
        <v>11</v>
      </c>
      <c r="J6256" s="25" t="str">
        <f t="shared" si="800"/>
        <v>2018</v>
      </c>
      <c r="K6256" s="25" t="str">
        <f t="shared" si="801"/>
        <v>2</v>
      </c>
      <c r="L6256" s="25" t="str">
        <f t="shared" si="802"/>
        <v>301511</v>
      </c>
      <c r="M6256" s="25" t="str">
        <f t="shared" si="803"/>
        <v>GEDONG 2</v>
      </c>
    </row>
    <row r="6257" spans="2:13" x14ac:dyDescent="0.25">
      <c r="B6257" s="56">
        <v>43424</v>
      </c>
      <c r="C6257" s="57" t="s">
        <v>3228</v>
      </c>
      <c r="D6257" s="58">
        <v>60000</v>
      </c>
      <c r="E6257" s="58"/>
      <c r="F6257" s="5">
        <f t="shared" si="804"/>
        <v>3063675900</v>
      </c>
      <c r="H6257" s="25" t="str">
        <f t="shared" si="798"/>
        <v>14</v>
      </c>
      <c r="I6257" s="25" t="str">
        <f t="shared" si="799"/>
        <v>11</v>
      </c>
      <c r="J6257" s="25" t="str">
        <f t="shared" si="800"/>
        <v>2018</v>
      </c>
      <c r="K6257" s="25" t="str">
        <f t="shared" si="801"/>
        <v>3</v>
      </c>
      <c r="L6257" s="25" t="str">
        <f t="shared" si="802"/>
        <v>301513</v>
      </c>
      <c r="M6257" s="25" t="str">
        <f t="shared" si="803"/>
        <v>KP RAMBUTAN</v>
      </c>
    </row>
    <row r="6258" spans="2:13" x14ac:dyDescent="0.25">
      <c r="B6258" s="56">
        <v>43424</v>
      </c>
      <c r="C6258" s="57" t="s">
        <v>3230</v>
      </c>
      <c r="D6258" s="58">
        <v>15000</v>
      </c>
      <c r="E6258" s="58"/>
      <c r="F6258" s="5">
        <f t="shared" si="804"/>
        <v>3063690900</v>
      </c>
      <c r="H6258" s="25" t="str">
        <f t="shared" si="798"/>
        <v>14</v>
      </c>
      <c r="I6258" s="25" t="str">
        <f t="shared" si="799"/>
        <v>11</v>
      </c>
      <c r="J6258" s="25" t="str">
        <f t="shared" si="800"/>
        <v>2018</v>
      </c>
      <c r="K6258" s="25" t="str">
        <f t="shared" si="801"/>
        <v>3</v>
      </c>
      <c r="L6258" s="25" t="str">
        <f t="shared" si="802"/>
        <v>301512</v>
      </c>
      <c r="M6258" s="25" t="str">
        <f t="shared" si="803"/>
        <v>GEDONG 1</v>
      </c>
    </row>
    <row r="6259" spans="2:13" x14ac:dyDescent="0.25">
      <c r="B6259" s="56">
        <v>43424</v>
      </c>
      <c r="C6259" s="57" t="s">
        <v>3230</v>
      </c>
      <c r="D6259" s="58">
        <v>60000</v>
      </c>
      <c r="E6259" s="58"/>
      <c r="F6259" s="5">
        <f t="shared" si="804"/>
        <v>3063750900</v>
      </c>
      <c r="H6259" s="25" t="str">
        <f t="shared" si="798"/>
        <v>14</v>
      </c>
      <c r="I6259" s="25" t="str">
        <f t="shared" si="799"/>
        <v>11</v>
      </c>
      <c r="J6259" s="25" t="str">
        <f t="shared" si="800"/>
        <v>2018</v>
      </c>
      <c r="K6259" s="25" t="str">
        <f t="shared" si="801"/>
        <v>3</v>
      </c>
      <c r="L6259" s="25" t="str">
        <f t="shared" si="802"/>
        <v>301512</v>
      </c>
      <c r="M6259" s="25" t="str">
        <f t="shared" si="803"/>
        <v>GEDONG 1</v>
      </c>
    </row>
    <row r="6260" spans="2:13" x14ac:dyDescent="0.25">
      <c r="B6260" s="56">
        <v>43424</v>
      </c>
      <c r="C6260" s="57" t="s">
        <v>3398</v>
      </c>
      <c r="D6260" s="58">
        <v>990000</v>
      </c>
      <c r="E6260" s="58"/>
      <c r="F6260" s="5">
        <f t="shared" si="804"/>
        <v>3064740900</v>
      </c>
      <c r="H6260" s="25" t="str">
        <f t="shared" si="798"/>
        <v>14</v>
      </c>
      <c r="I6260" s="25" t="str">
        <f t="shared" si="799"/>
        <v>11</v>
      </c>
      <c r="J6260" s="25" t="str">
        <f t="shared" si="800"/>
        <v>2018</v>
      </c>
      <c r="K6260" s="25" t="str">
        <f t="shared" si="801"/>
        <v>1</v>
      </c>
      <c r="L6260" s="25" t="str">
        <f t="shared" si="802"/>
        <v>301513</v>
      </c>
      <c r="M6260" s="25" t="str">
        <f t="shared" si="803"/>
        <v>KP RAMBUTAN</v>
      </c>
    </row>
    <row r="6261" spans="2:13" x14ac:dyDescent="0.25">
      <c r="B6261" s="56">
        <v>43424</v>
      </c>
      <c r="C6261" s="57" t="s">
        <v>3390</v>
      </c>
      <c r="D6261" s="58">
        <v>720000</v>
      </c>
      <c r="E6261" s="58"/>
      <c r="F6261" s="5">
        <f t="shared" si="804"/>
        <v>3065460900</v>
      </c>
      <c r="H6261" s="25" t="str">
        <f t="shared" si="798"/>
        <v>14</v>
      </c>
      <c r="I6261" s="25" t="str">
        <f t="shared" si="799"/>
        <v>11</v>
      </c>
      <c r="J6261" s="25" t="str">
        <f t="shared" si="800"/>
        <v>2018</v>
      </c>
      <c r="K6261" s="25" t="str">
        <f t="shared" si="801"/>
        <v>2</v>
      </c>
      <c r="L6261" s="25" t="str">
        <f t="shared" si="802"/>
        <v>301510</v>
      </c>
      <c r="M6261" s="25" t="str">
        <f t="shared" si="803"/>
        <v>LT AGUNG 1</v>
      </c>
    </row>
    <row r="6262" spans="2:13" x14ac:dyDescent="0.25">
      <c r="B6262" s="56">
        <v>43424</v>
      </c>
      <c r="C6262" s="57" t="s">
        <v>3399</v>
      </c>
      <c r="D6262" s="58">
        <v>270000</v>
      </c>
      <c r="E6262" s="58"/>
      <c r="F6262" s="5">
        <f t="shared" si="804"/>
        <v>3065730900</v>
      </c>
      <c r="H6262" s="25" t="str">
        <f t="shared" si="798"/>
        <v>14</v>
      </c>
      <c r="I6262" s="25" t="str">
        <f t="shared" si="799"/>
        <v>11</v>
      </c>
      <c r="J6262" s="25" t="str">
        <f t="shared" si="800"/>
        <v>2018</v>
      </c>
      <c r="K6262" s="25" t="str">
        <f t="shared" si="801"/>
        <v>1</v>
      </c>
      <c r="L6262" s="25" t="str">
        <f t="shared" si="802"/>
        <v>301505</v>
      </c>
      <c r="M6262" s="25" t="str">
        <f t="shared" si="803"/>
        <v>FATMAWATI 2</v>
      </c>
    </row>
    <row r="6263" spans="2:13" x14ac:dyDescent="0.25">
      <c r="B6263" s="56">
        <v>43424</v>
      </c>
      <c r="C6263" s="57" t="s">
        <v>3229</v>
      </c>
      <c r="D6263" s="58">
        <v>15000</v>
      </c>
      <c r="E6263" s="58"/>
      <c r="F6263" s="5">
        <f t="shared" si="804"/>
        <v>3065745900</v>
      </c>
      <c r="H6263" s="25" t="str">
        <f t="shared" si="798"/>
        <v>14</v>
      </c>
      <c r="I6263" s="25" t="str">
        <f t="shared" si="799"/>
        <v>11</v>
      </c>
      <c r="J6263" s="25" t="str">
        <f t="shared" si="800"/>
        <v>2018</v>
      </c>
      <c r="K6263" s="25" t="str">
        <f t="shared" si="801"/>
        <v>3</v>
      </c>
      <c r="L6263" s="25" t="str">
        <f t="shared" si="802"/>
        <v>301511</v>
      </c>
      <c r="M6263" s="25" t="str">
        <f t="shared" si="803"/>
        <v>GEDONG 2</v>
      </c>
    </row>
    <row r="6264" spans="2:13" x14ac:dyDescent="0.25">
      <c r="B6264" s="56">
        <v>43424</v>
      </c>
      <c r="C6264" s="57" t="s">
        <v>3387</v>
      </c>
      <c r="D6264" s="58">
        <v>660000</v>
      </c>
      <c r="E6264" s="58"/>
      <c r="F6264" s="5">
        <f t="shared" si="804"/>
        <v>3066405900</v>
      </c>
      <c r="H6264" s="25" t="str">
        <f t="shared" si="798"/>
        <v>14</v>
      </c>
      <c r="I6264" s="25" t="str">
        <f t="shared" si="799"/>
        <v>11</v>
      </c>
      <c r="J6264" s="25" t="str">
        <f t="shared" si="800"/>
        <v>2018</v>
      </c>
      <c r="K6264" s="25" t="str">
        <f t="shared" si="801"/>
        <v>2</v>
      </c>
      <c r="L6264" s="25" t="str">
        <f t="shared" si="802"/>
        <v>301509</v>
      </c>
      <c r="M6264" s="25" t="str">
        <f t="shared" si="803"/>
        <v>LT AGUNG 2</v>
      </c>
    </row>
    <row r="6265" spans="2:13" x14ac:dyDescent="0.25">
      <c r="B6265" s="56">
        <v>43424</v>
      </c>
      <c r="C6265" s="57" t="s">
        <v>3226</v>
      </c>
      <c r="D6265" s="58">
        <v>90000</v>
      </c>
      <c r="E6265" s="58"/>
      <c r="F6265" s="5">
        <f t="shared" si="804"/>
        <v>3066495900</v>
      </c>
      <c r="H6265" s="25" t="str">
        <f t="shared" si="798"/>
        <v>14</v>
      </c>
      <c r="I6265" s="25" t="str">
        <f t="shared" si="799"/>
        <v>11</v>
      </c>
      <c r="J6265" s="25" t="str">
        <f t="shared" si="800"/>
        <v>2018</v>
      </c>
      <c r="K6265" s="25" t="str">
        <f t="shared" si="801"/>
        <v>3</v>
      </c>
      <c r="L6265" s="25" t="str">
        <f t="shared" si="802"/>
        <v>301507</v>
      </c>
      <c r="M6265" s="25" t="str">
        <f t="shared" si="803"/>
        <v>AMPERA 2</v>
      </c>
    </row>
    <row r="6266" spans="2:13" x14ac:dyDescent="0.25">
      <c r="B6266" s="56">
        <v>43424</v>
      </c>
      <c r="C6266" s="57" t="s">
        <v>3400</v>
      </c>
      <c r="D6266" s="58">
        <v>15000</v>
      </c>
      <c r="E6266" s="58"/>
      <c r="F6266" s="5">
        <f t="shared" si="804"/>
        <v>3066510900</v>
      </c>
      <c r="H6266" s="25" t="str">
        <f t="shared" si="798"/>
        <v>14</v>
      </c>
      <c r="I6266" s="25" t="str">
        <f t="shared" si="799"/>
        <v>11</v>
      </c>
      <c r="J6266" s="25" t="str">
        <f t="shared" si="800"/>
        <v>2018</v>
      </c>
      <c r="K6266" s="25" t="str">
        <f t="shared" si="801"/>
        <v>2</v>
      </c>
      <c r="L6266" s="25" t="str">
        <f t="shared" si="802"/>
        <v>301512</v>
      </c>
      <c r="M6266" s="25" t="str">
        <f t="shared" si="803"/>
        <v>GEDONG 1</v>
      </c>
    </row>
    <row r="6267" spans="2:13" x14ac:dyDescent="0.25">
      <c r="B6267" s="56">
        <v>43424</v>
      </c>
      <c r="C6267" s="57" t="s">
        <v>3381</v>
      </c>
      <c r="D6267" s="58">
        <v>892500</v>
      </c>
      <c r="E6267" s="58"/>
      <c r="F6267" s="5">
        <f t="shared" si="804"/>
        <v>3067403400</v>
      </c>
      <c r="H6267" s="25" t="str">
        <f t="shared" si="798"/>
        <v>14</v>
      </c>
      <c r="I6267" s="25" t="str">
        <f t="shared" si="799"/>
        <v>11</v>
      </c>
      <c r="J6267" s="25" t="str">
        <f t="shared" si="800"/>
        <v>2018</v>
      </c>
      <c r="K6267" s="25" t="str">
        <f t="shared" si="801"/>
        <v>2</v>
      </c>
      <c r="L6267" s="25" t="str">
        <f t="shared" si="802"/>
        <v>301508</v>
      </c>
      <c r="M6267" s="25" t="str">
        <f t="shared" si="803"/>
        <v>AMPERA 1</v>
      </c>
    </row>
    <row r="6268" spans="2:13" x14ac:dyDescent="0.25">
      <c r="B6268" s="56">
        <v>43424</v>
      </c>
      <c r="C6268" s="57" t="s">
        <v>3397</v>
      </c>
      <c r="D6268" s="58">
        <v>480000</v>
      </c>
      <c r="E6268" s="58"/>
      <c r="F6268" s="5">
        <f t="shared" si="804"/>
        <v>3067883400</v>
      </c>
      <c r="H6268" s="25" t="str">
        <f t="shared" si="798"/>
        <v>14</v>
      </c>
      <c r="I6268" s="25" t="str">
        <f t="shared" si="799"/>
        <v>11</v>
      </c>
      <c r="J6268" s="25" t="str">
        <f t="shared" si="800"/>
        <v>2018</v>
      </c>
      <c r="K6268" s="25" t="str">
        <f t="shared" si="801"/>
        <v>3</v>
      </c>
      <c r="L6268" s="25" t="str">
        <f t="shared" si="802"/>
        <v>301508</v>
      </c>
      <c r="M6268" s="25" t="str">
        <f t="shared" si="803"/>
        <v>AMPERA 1</v>
      </c>
    </row>
    <row r="6269" spans="2:13" x14ac:dyDescent="0.25">
      <c r="B6269" s="56">
        <v>43424</v>
      </c>
      <c r="C6269" s="57" t="s">
        <v>3393</v>
      </c>
      <c r="D6269" s="58">
        <v>405000</v>
      </c>
      <c r="E6269" s="58"/>
      <c r="F6269" s="5">
        <f t="shared" si="804"/>
        <v>3068288400</v>
      </c>
      <c r="H6269" s="25" t="str">
        <f t="shared" si="798"/>
        <v>14</v>
      </c>
      <c r="I6269" s="25" t="str">
        <f t="shared" si="799"/>
        <v>11</v>
      </c>
      <c r="J6269" s="25" t="str">
        <f t="shared" si="800"/>
        <v>2018</v>
      </c>
      <c r="K6269" s="25" t="str">
        <f t="shared" si="801"/>
        <v>2</v>
      </c>
      <c r="L6269" s="25" t="str">
        <f t="shared" si="802"/>
        <v>301507</v>
      </c>
      <c r="M6269" s="25" t="str">
        <f t="shared" si="803"/>
        <v>AMPERA 2</v>
      </c>
    </row>
    <row r="6270" spans="2:13" x14ac:dyDescent="0.25">
      <c r="B6270" s="56">
        <v>43424</v>
      </c>
      <c r="C6270" s="57" t="s">
        <v>3401</v>
      </c>
      <c r="D6270" s="58">
        <v>525000</v>
      </c>
      <c r="E6270" s="58"/>
      <c r="F6270" s="5">
        <f t="shared" si="804"/>
        <v>3068813400</v>
      </c>
      <c r="H6270" s="25" t="str">
        <f t="shared" si="798"/>
        <v>14</v>
      </c>
      <c r="I6270" s="25" t="str">
        <f t="shared" si="799"/>
        <v>11</v>
      </c>
      <c r="J6270" s="25" t="str">
        <f t="shared" si="800"/>
        <v>2018</v>
      </c>
      <c r="K6270" s="25" t="str">
        <f t="shared" si="801"/>
        <v>1</v>
      </c>
      <c r="L6270" s="25" t="str">
        <f t="shared" si="802"/>
        <v>301503</v>
      </c>
      <c r="M6270" s="25" t="str">
        <f t="shared" si="803"/>
        <v>CIPUTAT 1</v>
      </c>
    </row>
    <row r="6271" spans="2:13" x14ac:dyDescent="0.25">
      <c r="B6271" s="56">
        <v>43424</v>
      </c>
      <c r="C6271" s="57" t="s">
        <v>3402</v>
      </c>
      <c r="D6271" s="58">
        <v>540000</v>
      </c>
      <c r="E6271" s="58"/>
      <c r="F6271" s="5">
        <f t="shared" si="804"/>
        <v>3069353400</v>
      </c>
      <c r="H6271" s="25" t="str">
        <f t="shared" si="798"/>
        <v>14</v>
      </c>
      <c r="I6271" s="25" t="str">
        <f t="shared" si="799"/>
        <v>11</v>
      </c>
      <c r="J6271" s="25" t="str">
        <f t="shared" si="800"/>
        <v>2018</v>
      </c>
      <c r="K6271" s="25" t="str">
        <f t="shared" si="801"/>
        <v>1</v>
      </c>
      <c r="L6271" s="25" t="str">
        <f t="shared" si="802"/>
        <v>301507</v>
      </c>
      <c r="M6271" s="25" t="str">
        <f t="shared" si="803"/>
        <v>AMPERA 2</v>
      </c>
    </row>
    <row r="6272" spans="2:13" x14ac:dyDescent="0.25">
      <c r="B6272" s="56">
        <v>43424</v>
      </c>
      <c r="C6272" s="57" t="s">
        <v>3398</v>
      </c>
      <c r="D6272" s="58">
        <v>255000</v>
      </c>
      <c r="E6272" s="58"/>
      <c r="F6272" s="5">
        <f t="shared" si="804"/>
        <v>3069608400</v>
      </c>
      <c r="H6272" s="25" t="str">
        <f t="shared" si="798"/>
        <v>14</v>
      </c>
      <c r="I6272" s="25" t="str">
        <f t="shared" si="799"/>
        <v>11</v>
      </c>
      <c r="J6272" s="25" t="str">
        <f t="shared" si="800"/>
        <v>2018</v>
      </c>
      <c r="K6272" s="25" t="str">
        <f t="shared" si="801"/>
        <v>1</v>
      </c>
      <c r="L6272" s="25" t="str">
        <f t="shared" si="802"/>
        <v>301513</v>
      </c>
      <c r="M6272" s="25" t="str">
        <f t="shared" si="803"/>
        <v>KP RAMBUTAN</v>
      </c>
    </row>
    <row r="6273" spans="2:13" x14ac:dyDescent="0.25">
      <c r="B6273" s="56">
        <v>43424</v>
      </c>
      <c r="C6273" s="57" t="s">
        <v>3233</v>
      </c>
      <c r="D6273" s="58">
        <v>30000</v>
      </c>
      <c r="E6273" s="58"/>
      <c r="F6273" s="5">
        <f t="shared" si="804"/>
        <v>3069638400</v>
      </c>
      <c r="H6273" s="25" t="str">
        <f t="shared" si="798"/>
        <v>14</v>
      </c>
      <c r="I6273" s="25" t="str">
        <f t="shared" si="799"/>
        <v>11</v>
      </c>
      <c r="J6273" s="25" t="str">
        <f t="shared" si="800"/>
        <v>2018</v>
      </c>
      <c r="K6273" s="25" t="str">
        <f t="shared" si="801"/>
        <v>3</v>
      </c>
      <c r="L6273" s="25" t="str">
        <f t="shared" si="802"/>
        <v>301503</v>
      </c>
      <c r="M6273" s="25" t="str">
        <f t="shared" si="803"/>
        <v>CIPUTAT 1</v>
      </c>
    </row>
    <row r="6274" spans="2:13" x14ac:dyDescent="0.25">
      <c r="B6274" s="56">
        <v>43424</v>
      </c>
      <c r="C6274" s="57" t="s">
        <v>3403</v>
      </c>
      <c r="D6274" s="58">
        <v>2707500</v>
      </c>
      <c r="E6274" s="58"/>
      <c r="F6274" s="5">
        <f t="shared" si="804"/>
        <v>3072345900</v>
      </c>
      <c r="H6274" s="25" t="str">
        <f t="shared" si="798"/>
        <v>14</v>
      </c>
      <c r="I6274" s="25" t="str">
        <f t="shared" si="799"/>
        <v>11</v>
      </c>
      <c r="J6274" s="25" t="str">
        <f t="shared" si="800"/>
        <v>2018</v>
      </c>
      <c r="K6274" s="25" t="str">
        <f t="shared" si="801"/>
        <v>1</v>
      </c>
      <c r="L6274" s="25" t="str">
        <f t="shared" si="802"/>
        <v>301514</v>
      </c>
      <c r="M6274" s="25" t="str">
        <f t="shared" si="803"/>
        <v>PS REBO</v>
      </c>
    </row>
    <row r="6275" spans="2:13" x14ac:dyDescent="0.25">
      <c r="B6275" s="56">
        <v>43424</v>
      </c>
      <c r="C6275" s="57" t="s">
        <v>3404</v>
      </c>
      <c r="D6275" s="58">
        <v>742500</v>
      </c>
      <c r="E6275" s="58"/>
      <c r="F6275" s="5">
        <f t="shared" si="804"/>
        <v>3073088400</v>
      </c>
      <c r="H6275" s="25" t="str">
        <f t="shared" si="798"/>
        <v>14</v>
      </c>
      <c r="I6275" s="25" t="str">
        <f t="shared" si="799"/>
        <v>11</v>
      </c>
      <c r="J6275" s="25" t="str">
        <f t="shared" si="800"/>
        <v>2018</v>
      </c>
      <c r="K6275" s="25" t="str">
        <f t="shared" si="801"/>
        <v>2</v>
      </c>
      <c r="L6275" s="25" t="str">
        <f t="shared" si="802"/>
        <v>301506</v>
      </c>
      <c r="M6275" s="25" t="str">
        <f t="shared" si="803"/>
        <v>FATMAWATI 1</v>
      </c>
    </row>
    <row r="6276" spans="2:13" x14ac:dyDescent="0.25">
      <c r="B6276" s="56">
        <v>43424</v>
      </c>
      <c r="C6276" s="57" t="s">
        <v>3404</v>
      </c>
      <c r="D6276" s="58">
        <v>922500</v>
      </c>
      <c r="E6276" s="58"/>
      <c r="F6276" s="5">
        <f t="shared" si="804"/>
        <v>3074010900</v>
      </c>
      <c r="H6276" s="25" t="str">
        <f t="shared" si="798"/>
        <v>14</v>
      </c>
      <c r="I6276" s="25" t="str">
        <f t="shared" si="799"/>
        <v>11</v>
      </c>
      <c r="J6276" s="25" t="str">
        <f t="shared" si="800"/>
        <v>2018</v>
      </c>
      <c r="K6276" s="25" t="str">
        <f t="shared" si="801"/>
        <v>2</v>
      </c>
      <c r="L6276" s="25" t="str">
        <f t="shared" si="802"/>
        <v>301506</v>
      </c>
      <c r="M6276" s="25" t="str">
        <f t="shared" si="803"/>
        <v>FATMAWATI 1</v>
      </c>
    </row>
    <row r="6277" spans="2:13" x14ac:dyDescent="0.25">
      <c r="B6277" s="56">
        <v>43424</v>
      </c>
      <c r="C6277" s="57" t="s">
        <v>3234</v>
      </c>
      <c r="D6277" s="58">
        <v>120000</v>
      </c>
      <c r="E6277" s="58"/>
      <c r="F6277" s="5">
        <f t="shared" si="804"/>
        <v>3074130900</v>
      </c>
      <c r="H6277" s="25" t="str">
        <f t="shared" si="798"/>
        <v>14</v>
      </c>
      <c r="I6277" s="25" t="str">
        <f t="shared" si="799"/>
        <v>11</v>
      </c>
      <c r="J6277" s="25" t="str">
        <f t="shared" si="800"/>
        <v>2018</v>
      </c>
      <c r="K6277" s="25" t="str">
        <f t="shared" si="801"/>
        <v>3</v>
      </c>
      <c r="L6277" s="25" t="str">
        <f t="shared" si="802"/>
        <v>301510</v>
      </c>
      <c r="M6277" s="25" t="str">
        <f t="shared" si="803"/>
        <v>LT AGUNG 1</v>
      </c>
    </row>
    <row r="6278" spans="2:13" x14ac:dyDescent="0.25">
      <c r="B6278" s="56">
        <v>43424</v>
      </c>
      <c r="C6278" s="57" t="s">
        <v>3400</v>
      </c>
      <c r="D6278" s="58">
        <v>97500</v>
      </c>
      <c r="E6278" s="58"/>
      <c r="F6278" s="5">
        <f t="shared" si="804"/>
        <v>3074228400</v>
      </c>
      <c r="H6278" s="25" t="str">
        <f t="shared" si="798"/>
        <v>14</v>
      </c>
      <c r="I6278" s="25" t="str">
        <f t="shared" si="799"/>
        <v>11</v>
      </c>
      <c r="J6278" s="25" t="str">
        <f t="shared" si="800"/>
        <v>2018</v>
      </c>
      <c r="K6278" s="25" t="str">
        <f t="shared" si="801"/>
        <v>2</v>
      </c>
      <c r="L6278" s="25" t="str">
        <f t="shared" si="802"/>
        <v>301512</v>
      </c>
      <c r="M6278" s="25" t="str">
        <f t="shared" si="803"/>
        <v>GEDONG 1</v>
      </c>
    </row>
    <row r="6279" spans="2:13" x14ac:dyDescent="0.25">
      <c r="B6279" s="56">
        <v>43424</v>
      </c>
      <c r="C6279" s="57" t="s">
        <v>3228</v>
      </c>
      <c r="D6279" s="58">
        <v>15000</v>
      </c>
      <c r="E6279" s="58"/>
      <c r="F6279" s="5">
        <f t="shared" si="804"/>
        <v>3074243400</v>
      </c>
      <c r="H6279" s="25" t="str">
        <f t="shared" si="798"/>
        <v>14</v>
      </c>
      <c r="I6279" s="25" t="str">
        <f t="shared" si="799"/>
        <v>11</v>
      </c>
      <c r="J6279" s="25" t="str">
        <f t="shared" si="800"/>
        <v>2018</v>
      </c>
      <c r="K6279" s="25" t="str">
        <f t="shared" si="801"/>
        <v>3</v>
      </c>
      <c r="L6279" s="25" t="str">
        <f t="shared" si="802"/>
        <v>301513</v>
      </c>
      <c r="M6279" s="25" t="str">
        <f t="shared" si="803"/>
        <v>KP RAMBUTAN</v>
      </c>
    </row>
    <row r="6280" spans="2:13" x14ac:dyDescent="0.25">
      <c r="B6280" s="56">
        <v>43424</v>
      </c>
      <c r="C6280" s="57" t="s">
        <v>3401</v>
      </c>
      <c r="D6280" s="58">
        <v>427500</v>
      </c>
      <c r="E6280" s="58"/>
      <c r="F6280" s="5">
        <f t="shared" si="804"/>
        <v>3074670900</v>
      </c>
      <c r="H6280" s="25" t="str">
        <f t="shared" si="798"/>
        <v>14</v>
      </c>
      <c r="I6280" s="25" t="str">
        <f t="shared" si="799"/>
        <v>11</v>
      </c>
      <c r="J6280" s="25" t="str">
        <f t="shared" si="800"/>
        <v>2018</v>
      </c>
      <c r="K6280" s="25" t="str">
        <f t="shared" si="801"/>
        <v>1</v>
      </c>
      <c r="L6280" s="25" t="str">
        <f t="shared" si="802"/>
        <v>301503</v>
      </c>
      <c r="M6280" s="25" t="str">
        <f t="shared" si="803"/>
        <v>CIPUTAT 1</v>
      </c>
    </row>
    <row r="6281" spans="2:13" x14ac:dyDescent="0.25">
      <c r="B6281" s="56">
        <v>43424</v>
      </c>
      <c r="C6281" s="57" t="s">
        <v>3234</v>
      </c>
      <c r="D6281" s="58">
        <v>195000</v>
      </c>
      <c r="E6281" s="58"/>
      <c r="F6281" s="5">
        <f t="shared" si="804"/>
        <v>3074865900</v>
      </c>
      <c r="H6281" s="25" t="str">
        <f t="shared" si="798"/>
        <v>14</v>
      </c>
      <c r="I6281" s="25" t="str">
        <f t="shared" si="799"/>
        <v>11</v>
      </c>
      <c r="J6281" s="25" t="str">
        <f t="shared" si="800"/>
        <v>2018</v>
      </c>
      <c r="K6281" s="25" t="str">
        <f t="shared" si="801"/>
        <v>3</v>
      </c>
      <c r="L6281" s="25" t="str">
        <f t="shared" si="802"/>
        <v>301510</v>
      </c>
      <c r="M6281" s="25" t="str">
        <f t="shared" si="803"/>
        <v>LT AGUNG 1</v>
      </c>
    </row>
    <row r="6282" spans="2:13" x14ac:dyDescent="0.25">
      <c r="B6282" s="56">
        <v>43424</v>
      </c>
      <c r="C6282" s="57" t="s">
        <v>3402</v>
      </c>
      <c r="D6282" s="58">
        <v>660000</v>
      </c>
      <c r="E6282" s="58"/>
      <c r="F6282" s="5">
        <f t="shared" si="804"/>
        <v>3075525900</v>
      </c>
      <c r="H6282" s="25" t="str">
        <f t="shared" si="798"/>
        <v>14</v>
      </c>
      <c r="I6282" s="25" t="str">
        <f t="shared" si="799"/>
        <v>11</v>
      </c>
      <c r="J6282" s="25" t="str">
        <f t="shared" si="800"/>
        <v>2018</v>
      </c>
      <c r="K6282" s="25" t="str">
        <f t="shared" si="801"/>
        <v>1</v>
      </c>
      <c r="L6282" s="25" t="str">
        <f t="shared" si="802"/>
        <v>301507</v>
      </c>
      <c r="M6282" s="25" t="str">
        <f t="shared" si="803"/>
        <v>AMPERA 2</v>
      </c>
    </row>
    <row r="6283" spans="2:13" x14ac:dyDescent="0.25">
      <c r="B6283" s="56">
        <v>43424</v>
      </c>
      <c r="C6283" s="57" t="s">
        <v>3392</v>
      </c>
      <c r="D6283" s="58">
        <v>150000</v>
      </c>
      <c r="E6283" s="58"/>
      <c r="F6283" s="5">
        <f t="shared" si="804"/>
        <v>3075675900</v>
      </c>
      <c r="H6283" s="25" t="str">
        <f t="shared" si="798"/>
        <v>14</v>
      </c>
      <c r="I6283" s="25" t="str">
        <f t="shared" si="799"/>
        <v>11</v>
      </c>
      <c r="J6283" s="25" t="str">
        <f t="shared" si="800"/>
        <v>2018</v>
      </c>
      <c r="K6283" s="25" t="str">
        <f t="shared" si="801"/>
        <v>1</v>
      </c>
      <c r="L6283" s="25" t="str">
        <f t="shared" si="802"/>
        <v>301504</v>
      </c>
      <c r="M6283" s="25" t="str">
        <f t="shared" si="803"/>
        <v>PD PINANG</v>
      </c>
    </row>
    <row r="6284" spans="2:13" x14ac:dyDescent="0.25">
      <c r="B6284" s="56">
        <v>43424</v>
      </c>
      <c r="C6284" s="57" t="s">
        <v>3405</v>
      </c>
      <c r="D6284" s="58">
        <v>885000</v>
      </c>
      <c r="E6284" s="58"/>
      <c r="F6284" s="5">
        <f t="shared" si="804"/>
        <v>3076560900</v>
      </c>
      <c r="H6284" s="25" t="str">
        <f t="shared" si="798"/>
        <v>14</v>
      </c>
      <c r="I6284" s="25" t="str">
        <f t="shared" si="799"/>
        <v>11</v>
      </c>
      <c r="J6284" s="25" t="str">
        <f t="shared" si="800"/>
        <v>2018</v>
      </c>
      <c r="K6284" s="25" t="str">
        <f t="shared" si="801"/>
        <v>2</v>
      </c>
      <c r="L6284" s="25" t="str">
        <f t="shared" si="802"/>
        <v>301505</v>
      </c>
      <c r="M6284" s="25" t="str">
        <f t="shared" si="803"/>
        <v>FATMAWATI 2</v>
      </c>
    </row>
    <row r="6285" spans="2:13" x14ac:dyDescent="0.25">
      <c r="B6285" s="56">
        <v>43424</v>
      </c>
      <c r="C6285" s="57" t="s">
        <v>3389</v>
      </c>
      <c r="D6285" s="58">
        <v>405000</v>
      </c>
      <c r="E6285" s="58"/>
      <c r="F6285" s="5">
        <f t="shared" si="804"/>
        <v>3076965900</v>
      </c>
      <c r="H6285" s="25" t="str">
        <f t="shared" ref="H6285:H6348" si="805">MID(C6285,81,2)</f>
        <v>14</v>
      </c>
      <c r="I6285" s="25" t="str">
        <f t="shared" ref="I6285:I6348" si="806">MID(C6285,83,2)</f>
        <v>11</v>
      </c>
      <c r="J6285" s="25" t="str">
        <f t="shared" ref="J6285:J6348" si="807">MID(C6285,85,4)</f>
        <v>2018</v>
      </c>
      <c r="K6285" s="25" t="str">
        <f t="shared" ref="K6285:K6348" si="808">MID(C6285,90,1)</f>
        <v>1</v>
      </c>
      <c r="L6285" s="25" t="str">
        <f t="shared" ref="L6285:L6348" si="809">MID(C6285,92,6)</f>
        <v>301508</v>
      </c>
      <c r="M6285" s="25" t="str">
        <f t="shared" ref="M6285:M6348" si="810">MID(C6285,99,15)</f>
        <v>AMPERA 1</v>
      </c>
    </row>
    <row r="6286" spans="2:13" x14ac:dyDescent="0.25">
      <c r="B6286" s="56">
        <v>43424</v>
      </c>
      <c r="C6286" s="57" t="s">
        <v>3406</v>
      </c>
      <c r="D6286" s="58">
        <v>315000</v>
      </c>
      <c r="E6286" s="58"/>
      <c r="F6286" s="5">
        <f t="shared" si="804"/>
        <v>3077280900</v>
      </c>
      <c r="H6286" s="25" t="str">
        <f t="shared" si="805"/>
        <v>14</v>
      </c>
      <c r="I6286" s="25" t="str">
        <f t="shared" si="806"/>
        <v>11</v>
      </c>
      <c r="J6286" s="25" t="str">
        <f t="shared" si="807"/>
        <v>2018</v>
      </c>
      <c r="K6286" s="25" t="str">
        <f t="shared" si="808"/>
        <v>1</v>
      </c>
      <c r="L6286" s="25" t="str">
        <f t="shared" si="809"/>
        <v>301510</v>
      </c>
      <c r="M6286" s="25" t="str">
        <f t="shared" si="810"/>
        <v>LT AGUNG 1</v>
      </c>
    </row>
    <row r="6287" spans="2:13" x14ac:dyDescent="0.25">
      <c r="B6287" s="56">
        <v>43424</v>
      </c>
      <c r="C6287" s="57" t="s">
        <v>3235</v>
      </c>
      <c r="D6287" s="58">
        <v>165000</v>
      </c>
      <c r="E6287" s="58"/>
      <c r="F6287" s="5">
        <f t="shared" si="804"/>
        <v>3077445900</v>
      </c>
      <c r="H6287" s="25" t="str">
        <f t="shared" si="805"/>
        <v>14</v>
      </c>
      <c r="I6287" s="25" t="str">
        <f t="shared" si="806"/>
        <v>11</v>
      </c>
      <c r="J6287" s="25" t="str">
        <f t="shared" si="807"/>
        <v>2018</v>
      </c>
      <c r="K6287" s="25" t="str">
        <f t="shared" si="808"/>
        <v>3</v>
      </c>
      <c r="L6287" s="25" t="str">
        <f t="shared" si="809"/>
        <v>301505</v>
      </c>
      <c r="M6287" s="25" t="str">
        <f t="shared" si="810"/>
        <v>FATMAWATI 2</v>
      </c>
    </row>
    <row r="6288" spans="2:13" x14ac:dyDescent="0.25">
      <c r="B6288" s="56">
        <v>43424</v>
      </c>
      <c r="C6288" s="57" t="s">
        <v>3406</v>
      </c>
      <c r="D6288" s="58">
        <v>997500</v>
      </c>
      <c r="E6288" s="58"/>
      <c r="F6288" s="5">
        <f t="shared" si="804"/>
        <v>3078443400</v>
      </c>
      <c r="H6288" s="25" t="str">
        <f t="shared" si="805"/>
        <v>14</v>
      </c>
      <c r="I6288" s="25" t="str">
        <f t="shared" si="806"/>
        <v>11</v>
      </c>
      <c r="J6288" s="25" t="str">
        <f t="shared" si="807"/>
        <v>2018</v>
      </c>
      <c r="K6288" s="25" t="str">
        <f t="shared" si="808"/>
        <v>1</v>
      </c>
      <c r="L6288" s="25" t="str">
        <f t="shared" si="809"/>
        <v>301510</v>
      </c>
      <c r="M6288" s="25" t="str">
        <f t="shared" si="810"/>
        <v>LT AGUNG 1</v>
      </c>
    </row>
    <row r="6289" spans="2:13" x14ac:dyDescent="0.25">
      <c r="B6289" s="56">
        <v>43424</v>
      </c>
      <c r="C6289" s="57" t="s">
        <v>3227</v>
      </c>
      <c r="D6289" s="58">
        <v>262500</v>
      </c>
      <c r="E6289" s="58"/>
      <c r="F6289" s="5">
        <f t="shared" si="804"/>
        <v>3078705900</v>
      </c>
      <c r="H6289" s="25" t="str">
        <f t="shared" si="805"/>
        <v>14</v>
      </c>
      <c r="I6289" s="25" t="str">
        <f t="shared" si="806"/>
        <v>11</v>
      </c>
      <c r="J6289" s="25" t="str">
        <f t="shared" si="807"/>
        <v>2018</v>
      </c>
      <c r="K6289" s="25" t="str">
        <f t="shared" si="808"/>
        <v>3</v>
      </c>
      <c r="L6289" s="25" t="str">
        <f t="shared" si="809"/>
        <v>301509</v>
      </c>
      <c r="M6289" s="25" t="str">
        <f t="shared" si="810"/>
        <v>LT AGUNG 2</v>
      </c>
    </row>
    <row r="6290" spans="2:13" x14ac:dyDescent="0.25">
      <c r="B6290" s="56">
        <v>43424</v>
      </c>
      <c r="C6290" s="57" t="s">
        <v>3383</v>
      </c>
      <c r="D6290" s="58">
        <v>330000</v>
      </c>
      <c r="E6290" s="58"/>
      <c r="F6290" s="5">
        <f t="shared" si="804"/>
        <v>3079035900</v>
      </c>
      <c r="H6290" s="25" t="str">
        <f t="shared" si="805"/>
        <v>14</v>
      </c>
      <c r="I6290" s="25" t="str">
        <f t="shared" si="806"/>
        <v>11</v>
      </c>
      <c r="J6290" s="25" t="str">
        <f t="shared" si="807"/>
        <v>2018</v>
      </c>
      <c r="K6290" s="25" t="str">
        <f t="shared" si="808"/>
        <v>1</v>
      </c>
      <c r="L6290" s="25" t="str">
        <f t="shared" si="809"/>
        <v>301512</v>
      </c>
      <c r="M6290" s="25" t="str">
        <f t="shared" si="810"/>
        <v>GEDONG 1</v>
      </c>
    </row>
    <row r="6291" spans="2:13" x14ac:dyDescent="0.25">
      <c r="B6291" s="56">
        <v>43424</v>
      </c>
      <c r="C6291" s="57" t="s">
        <v>3399</v>
      </c>
      <c r="D6291" s="58">
        <v>705000</v>
      </c>
      <c r="E6291" s="58"/>
      <c r="F6291" s="5">
        <f t="shared" ref="F6291:F6354" si="811">F6290+D6291-E6291</f>
        <v>3079740900</v>
      </c>
      <c r="H6291" s="25" t="str">
        <f t="shared" si="805"/>
        <v>14</v>
      </c>
      <c r="I6291" s="25" t="str">
        <f t="shared" si="806"/>
        <v>11</v>
      </c>
      <c r="J6291" s="25" t="str">
        <f t="shared" si="807"/>
        <v>2018</v>
      </c>
      <c r="K6291" s="25" t="str">
        <f t="shared" si="808"/>
        <v>1</v>
      </c>
      <c r="L6291" s="25" t="str">
        <f t="shared" si="809"/>
        <v>301505</v>
      </c>
      <c r="M6291" s="25" t="str">
        <f t="shared" si="810"/>
        <v>FATMAWATI 2</v>
      </c>
    </row>
    <row r="6292" spans="2:13" x14ac:dyDescent="0.25">
      <c r="B6292" s="56">
        <v>43424</v>
      </c>
      <c r="C6292" s="57" t="s">
        <v>3395</v>
      </c>
      <c r="D6292" s="58">
        <v>165000</v>
      </c>
      <c r="E6292" s="58"/>
      <c r="F6292" s="5">
        <f t="shared" si="811"/>
        <v>3079905900</v>
      </c>
      <c r="H6292" s="25" t="str">
        <f t="shared" si="805"/>
        <v>14</v>
      </c>
      <c r="I6292" s="25" t="str">
        <f t="shared" si="806"/>
        <v>11</v>
      </c>
      <c r="J6292" s="25" t="str">
        <f t="shared" si="807"/>
        <v>2018</v>
      </c>
      <c r="K6292" s="25" t="str">
        <f t="shared" si="808"/>
        <v>3</v>
      </c>
      <c r="L6292" s="25" t="str">
        <f t="shared" si="809"/>
        <v>301506</v>
      </c>
      <c r="M6292" s="25" t="str">
        <f t="shared" si="810"/>
        <v>FATMAWATI 1</v>
      </c>
    </row>
    <row r="6293" spans="2:13" x14ac:dyDescent="0.25">
      <c r="B6293" s="56">
        <v>43424</v>
      </c>
      <c r="C6293" s="57" t="s">
        <v>3403</v>
      </c>
      <c r="D6293" s="58">
        <v>502500</v>
      </c>
      <c r="E6293" s="58"/>
      <c r="F6293" s="5">
        <f t="shared" si="811"/>
        <v>3080408400</v>
      </c>
      <c r="H6293" s="25" t="str">
        <f t="shared" si="805"/>
        <v>14</v>
      </c>
      <c r="I6293" s="25" t="str">
        <f t="shared" si="806"/>
        <v>11</v>
      </c>
      <c r="J6293" s="25" t="str">
        <f t="shared" si="807"/>
        <v>2018</v>
      </c>
      <c r="K6293" s="25" t="str">
        <f t="shared" si="808"/>
        <v>1</v>
      </c>
      <c r="L6293" s="25" t="str">
        <f t="shared" si="809"/>
        <v>301514</v>
      </c>
      <c r="M6293" s="25" t="str">
        <f t="shared" si="810"/>
        <v>PS REBO</v>
      </c>
    </row>
    <row r="6294" spans="2:13" x14ac:dyDescent="0.25">
      <c r="B6294" s="56">
        <v>43424</v>
      </c>
      <c r="C6294" s="57" t="s">
        <v>3386</v>
      </c>
      <c r="D6294" s="58">
        <v>630000</v>
      </c>
      <c r="E6294" s="58"/>
      <c r="F6294" s="5">
        <f t="shared" si="811"/>
        <v>3081038400</v>
      </c>
      <c r="H6294" s="25" t="str">
        <f t="shared" si="805"/>
        <v>14</v>
      </c>
      <c r="I6294" s="25" t="str">
        <f t="shared" si="806"/>
        <v>11</v>
      </c>
      <c r="J6294" s="25" t="str">
        <f t="shared" si="807"/>
        <v>2018</v>
      </c>
      <c r="K6294" s="25" t="str">
        <f t="shared" si="808"/>
        <v>1</v>
      </c>
      <c r="L6294" s="25" t="str">
        <f t="shared" si="809"/>
        <v>301509</v>
      </c>
      <c r="M6294" s="25" t="str">
        <f t="shared" si="810"/>
        <v>LT AGUNG 2</v>
      </c>
    </row>
    <row r="6295" spans="2:13" x14ac:dyDescent="0.25">
      <c r="B6295" s="56">
        <v>43424</v>
      </c>
      <c r="C6295" s="57" t="s">
        <v>3405</v>
      </c>
      <c r="D6295" s="58">
        <v>585000</v>
      </c>
      <c r="E6295" s="58"/>
      <c r="F6295" s="5">
        <f t="shared" si="811"/>
        <v>3081623400</v>
      </c>
      <c r="H6295" s="25" t="str">
        <f t="shared" si="805"/>
        <v>14</v>
      </c>
      <c r="I6295" s="25" t="str">
        <f t="shared" si="806"/>
        <v>11</v>
      </c>
      <c r="J6295" s="25" t="str">
        <f t="shared" si="807"/>
        <v>2018</v>
      </c>
      <c r="K6295" s="25" t="str">
        <f t="shared" si="808"/>
        <v>2</v>
      </c>
      <c r="L6295" s="25" t="str">
        <f t="shared" si="809"/>
        <v>301505</v>
      </c>
      <c r="M6295" s="25" t="str">
        <f t="shared" si="810"/>
        <v>FATMAWATI 2</v>
      </c>
    </row>
    <row r="6296" spans="2:13" x14ac:dyDescent="0.25">
      <c r="B6296" s="56">
        <v>43424</v>
      </c>
      <c r="C6296" s="57" t="s">
        <v>3384</v>
      </c>
      <c r="D6296" s="58">
        <v>255000</v>
      </c>
      <c r="E6296" s="58"/>
      <c r="F6296" s="5">
        <f t="shared" si="811"/>
        <v>3081878400</v>
      </c>
      <c r="H6296" s="25" t="str">
        <f t="shared" si="805"/>
        <v>14</v>
      </c>
      <c r="I6296" s="25" t="str">
        <f t="shared" si="806"/>
        <v>11</v>
      </c>
      <c r="J6296" s="25" t="str">
        <f t="shared" si="807"/>
        <v>2018</v>
      </c>
      <c r="K6296" s="25" t="str">
        <f t="shared" si="808"/>
        <v>2</v>
      </c>
      <c r="L6296" s="25" t="str">
        <f t="shared" si="809"/>
        <v>301513</v>
      </c>
      <c r="M6296" s="25" t="str">
        <f t="shared" si="810"/>
        <v>KP RAMBUTAN</v>
      </c>
    </row>
    <row r="6297" spans="2:13" x14ac:dyDescent="0.25">
      <c r="B6297" s="56">
        <v>43424</v>
      </c>
      <c r="C6297" s="57" t="s">
        <v>3407</v>
      </c>
      <c r="D6297" s="58">
        <v>525000</v>
      </c>
      <c r="E6297" s="58"/>
      <c r="F6297" s="5">
        <f t="shared" si="811"/>
        <v>3082403400</v>
      </c>
      <c r="H6297" s="25" t="str">
        <f t="shared" si="805"/>
        <v>15</v>
      </c>
      <c r="I6297" s="25" t="str">
        <f t="shared" si="806"/>
        <v>11</v>
      </c>
      <c r="J6297" s="25" t="str">
        <f t="shared" si="807"/>
        <v>2018</v>
      </c>
      <c r="K6297" s="25" t="str">
        <f t="shared" si="808"/>
        <v>1</v>
      </c>
      <c r="L6297" s="25" t="str">
        <f t="shared" si="809"/>
        <v>301513</v>
      </c>
      <c r="M6297" s="25" t="str">
        <f t="shared" si="810"/>
        <v>KP RAMBUTAN</v>
      </c>
    </row>
    <row r="6298" spans="2:13" x14ac:dyDescent="0.25">
      <c r="B6298" s="56">
        <v>43424</v>
      </c>
      <c r="C6298" s="57" t="s">
        <v>3408</v>
      </c>
      <c r="D6298" s="58">
        <v>270000</v>
      </c>
      <c r="E6298" s="58"/>
      <c r="F6298" s="5">
        <f t="shared" si="811"/>
        <v>3082673400</v>
      </c>
      <c r="H6298" s="25" t="str">
        <f t="shared" si="805"/>
        <v>15</v>
      </c>
      <c r="I6298" s="25" t="str">
        <f t="shared" si="806"/>
        <v>11</v>
      </c>
      <c r="J6298" s="25" t="str">
        <f t="shared" si="807"/>
        <v>2018</v>
      </c>
      <c r="K6298" s="25" t="str">
        <f t="shared" si="808"/>
        <v>2</v>
      </c>
      <c r="L6298" s="25" t="str">
        <f t="shared" si="809"/>
        <v>301503</v>
      </c>
      <c r="M6298" s="25" t="str">
        <f t="shared" si="810"/>
        <v>CIPUTAT 1</v>
      </c>
    </row>
    <row r="6299" spans="2:13" x14ac:dyDescent="0.25">
      <c r="B6299" s="56">
        <v>43424</v>
      </c>
      <c r="C6299" s="57" t="s">
        <v>3409</v>
      </c>
      <c r="D6299" s="58">
        <v>270000</v>
      </c>
      <c r="E6299" s="58"/>
      <c r="F6299" s="5">
        <f t="shared" si="811"/>
        <v>3082943400</v>
      </c>
      <c r="H6299" s="25" t="str">
        <f t="shared" si="805"/>
        <v>15</v>
      </c>
      <c r="I6299" s="25" t="str">
        <f t="shared" si="806"/>
        <v>11</v>
      </c>
      <c r="J6299" s="25" t="str">
        <f t="shared" si="807"/>
        <v>2018</v>
      </c>
      <c r="K6299" s="25" t="str">
        <f t="shared" si="808"/>
        <v>3</v>
      </c>
      <c r="L6299" s="25" t="str">
        <f t="shared" si="809"/>
        <v>301506</v>
      </c>
      <c r="M6299" s="25" t="str">
        <f t="shared" si="810"/>
        <v>FATMAWATI 1</v>
      </c>
    </row>
    <row r="6300" spans="2:13" x14ac:dyDescent="0.25">
      <c r="B6300" s="56">
        <v>43424</v>
      </c>
      <c r="C6300" s="57" t="s">
        <v>3410</v>
      </c>
      <c r="D6300" s="58">
        <v>270000</v>
      </c>
      <c r="E6300" s="58"/>
      <c r="F6300" s="5">
        <f t="shared" si="811"/>
        <v>3083213400</v>
      </c>
      <c r="H6300" s="25" t="str">
        <f t="shared" si="805"/>
        <v>15</v>
      </c>
      <c r="I6300" s="25" t="str">
        <f t="shared" si="806"/>
        <v>11</v>
      </c>
      <c r="J6300" s="25" t="str">
        <f t="shared" si="807"/>
        <v>2018</v>
      </c>
      <c r="K6300" s="25" t="str">
        <f t="shared" si="808"/>
        <v>1</v>
      </c>
      <c r="L6300" s="25" t="str">
        <f t="shared" si="809"/>
        <v>301503</v>
      </c>
      <c r="M6300" s="25" t="str">
        <f t="shared" si="810"/>
        <v>CIPUTAT 1</v>
      </c>
    </row>
    <row r="6301" spans="2:13" x14ac:dyDescent="0.25">
      <c r="B6301" s="56">
        <v>43424</v>
      </c>
      <c r="C6301" s="57" t="s">
        <v>3411</v>
      </c>
      <c r="D6301" s="58">
        <v>150000</v>
      </c>
      <c r="E6301" s="58"/>
      <c r="F6301" s="5">
        <f t="shared" si="811"/>
        <v>3083363400</v>
      </c>
      <c r="H6301" s="25" t="str">
        <f t="shared" si="805"/>
        <v>15</v>
      </c>
      <c r="I6301" s="25" t="str">
        <f t="shared" si="806"/>
        <v>11</v>
      </c>
      <c r="J6301" s="25" t="str">
        <f t="shared" si="807"/>
        <v>2018</v>
      </c>
      <c r="K6301" s="25" t="str">
        <f t="shared" si="808"/>
        <v>1</v>
      </c>
      <c r="L6301" s="25" t="str">
        <f t="shared" si="809"/>
        <v>301507</v>
      </c>
      <c r="M6301" s="25" t="str">
        <f t="shared" si="810"/>
        <v>AMPERA 2</v>
      </c>
    </row>
    <row r="6302" spans="2:13" x14ac:dyDescent="0.25">
      <c r="B6302" s="56">
        <v>43424</v>
      </c>
      <c r="C6302" s="57" t="s">
        <v>3410</v>
      </c>
      <c r="D6302" s="58">
        <v>135000</v>
      </c>
      <c r="E6302" s="58"/>
      <c r="F6302" s="5">
        <f t="shared" si="811"/>
        <v>3083498400</v>
      </c>
      <c r="H6302" s="25" t="str">
        <f t="shared" si="805"/>
        <v>15</v>
      </c>
      <c r="I6302" s="25" t="str">
        <f t="shared" si="806"/>
        <v>11</v>
      </c>
      <c r="J6302" s="25" t="str">
        <f t="shared" si="807"/>
        <v>2018</v>
      </c>
      <c r="K6302" s="25" t="str">
        <f t="shared" si="808"/>
        <v>1</v>
      </c>
      <c r="L6302" s="25" t="str">
        <f t="shared" si="809"/>
        <v>301503</v>
      </c>
      <c r="M6302" s="25" t="str">
        <f t="shared" si="810"/>
        <v>CIPUTAT 1</v>
      </c>
    </row>
    <row r="6303" spans="2:13" x14ac:dyDescent="0.25">
      <c r="B6303" s="56">
        <v>43424</v>
      </c>
      <c r="C6303" s="57" t="s">
        <v>3412</v>
      </c>
      <c r="D6303" s="58">
        <v>45000</v>
      </c>
      <c r="E6303" s="58"/>
      <c r="F6303" s="5">
        <f t="shared" si="811"/>
        <v>3083543400</v>
      </c>
      <c r="H6303" s="25" t="str">
        <f t="shared" si="805"/>
        <v>15</v>
      </c>
      <c r="I6303" s="25" t="str">
        <f t="shared" si="806"/>
        <v>11</v>
      </c>
      <c r="J6303" s="25" t="str">
        <f t="shared" si="807"/>
        <v>2018</v>
      </c>
      <c r="K6303" s="25" t="str">
        <f t="shared" si="808"/>
        <v>3</v>
      </c>
      <c r="L6303" s="25" t="str">
        <f t="shared" si="809"/>
        <v>301511</v>
      </c>
      <c r="M6303" s="25" t="str">
        <f t="shared" si="810"/>
        <v>GEDONG 2</v>
      </c>
    </row>
    <row r="6304" spans="2:13" x14ac:dyDescent="0.25">
      <c r="B6304" s="56">
        <v>43424</v>
      </c>
      <c r="C6304" s="57" t="s">
        <v>3413</v>
      </c>
      <c r="D6304" s="58">
        <v>1732500</v>
      </c>
      <c r="E6304" s="58"/>
      <c r="F6304" s="5">
        <f t="shared" si="811"/>
        <v>3085275900</v>
      </c>
      <c r="H6304" s="25" t="str">
        <f t="shared" si="805"/>
        <v>15</v>
      </c>
      <c r="I6304" s="25" t="str">
        <f t="shared" si="806"/>
        <v>11</v>
      </c>
      <c r="J6304" s="25" t="str">
        <f t="shared" si="807"/>
        <v>2018</v>
      </c>
      <c r="K6304" s="25" t="str">
        <f t="shared" si="808"/>
        <v>2</v>
      </c>
      <c r="L6304" s="25" t="str">
        <f t="shared" si="809"/>
        <v>301510</v>
      </c>
      <c r="M6304" s="25" t="str">
        <f t="shared" si="810"/>
        <v>LT AGUNG 1</v>
      </c>
    </row>
    <row r="6305" spans="2:13" x14ac:dyDescent="0.25">
      <c r="B6305" s="56">
        <v>43424</v>
      </c>
      <c r="C6305" s="57" t="s">
        <v>3414</v>
      </c>
      <c r="D6305" s="58">
        <v>735000</v>
      </c>
      <c r="E6305" s="58"/>
      <c r="F6305" s="5">
        <f t="shared" si="811"/>
        <v>3086010900</v>
      </c>
      <c r="H6305" s="25" t="str">
        <f t="shared" si="805"/>
        <v>15</v>
      </c>
      <c r="I6305" s="25" t="str">
        <f t="shared" si="806"/>
        <v>11</v>
      </c>
      <c r="J6305" s="25" t="str">
        <f t="shared" si="807"/>
        <v>2018</v>
      </c>
      <c r="K6305" s="25" t="str">
        <f t="shared" si="808"/>
        <v>2</v>
      </c>
      <c r="L6305" s="25" t="str">
        <f t="shared" si="809"/>
        <v>301506</v>
      </c>
      <c r="M6305" s="25" t="str">
        <f t="shared" si="810"/>
        <v>FATMAWATI 1</v>
      </c>
    </row>
    <row r="6306" spans="2:13" x14ac:dyDescent="0.25">
      <c r="B6306" s="56">
        <v>43424</v>
      </c>
      <c r="C6306" s="57" t="s">
        <v>3415</v>
      </c>
      <c r="D6306" s="58">
        <v>1755000</v>
      </c>
      <c r="E6306" s="58"/>
      <c r="F6306" s="5">
        <f t="shared" si="811"/>
        <v>3087765900</v>
      </c>
      <c r="H6306" s="25" t="str">
        <f t="shared" si="805"/>
        <v>15</v>
      </c>
      <c r="I6306" s="25" t="str">
        <f t="shared" si="806"/>
        <v>11</v>
      </c>
      <c r="J6306" s="25" t="str">
        <f t="shared" si="807"/>
        <v>2018</v>
      </c>
      <c r="K6306" s="25" t="str">
        <f t="shared" si="808"/>
        <v>2</v>
      </c>
      <c r="L6306" s="25" t="str">
        <f t="shared" si="809"/>
        <v>301514</v>
      </c>
      <c r="M6306" s="25" t="str">
        <f t="shared" si="810"/>
        <v>PS REBO</v>
      </c>
    </row>
    <row r="6307" spans="2:13" x14ac:dyDescent="0.25">
      <c r="B6307" s="56">
        <v>43424</v>
      </c>
      <c r="C6307" s="57" t="s">
        <v>3416</v>
      </c>
      <c r="D6307" s="58">
        <v>360000</v>
      </c>
      <c r="E6307" s="58"/>
      <c r="F6307" s="5">
        <f t="shared" si="811"/>
        <v>3088125900</v>
      </c>
      <c r="H6307" s="25" t="str">
        <f t="shared" si="805"/>
        <v>15</v>
      </c>
      <c r="I6307" s="25" t="str">
        <f t="shared" si="806"/>
        <v>11</v>
      </c>
      <c r="J6307" s="25" t="str">
        <f t="shared" si="807"/>
        <v>2018</v>
      </c>
      <c r="K6307" s="25" t="str">
        <f t="shared" si="808"/>
        <v>3</v>
      </c>
      <c r="L6307" s="25" t="str">
        <f t="shared" si="809"/>
        <v>301512</v>
      </c>
      <c r="M6307" s="25" t="str">
        <f t="shared" si="810"/>
        <v>GEDONG 1</v>
      </c>
    </row>
    <row r="6308" spans="2:13" x14ac:dyDescent="0.25">
      <c r="B6308" s="56">
        <v>43424</v>
      </c>
      <c r="C6308" s="57" t="s">
        <v>3417</v>
      </c>
      <c r="D6308" s="58">
        <v>420000</v>
      </c>
      <c r="E6308" s="58"/>
      <c r="F6308" s="5">
        <f t="shared" si="811"/>
        <v>3088545900</v>
      </c>
      <c r="H6308" s="25" t="str">
        <f t="shared" si="805"/>
        <v>15</v>
      </c>
      <c r="I6308" s="25" t="str">
        <f t="shared" si="806"/>
        <v>11</v>
      </c>
      <c r="J6308" s="25" t="str">
        <f t="shared" si="807"/>
        <v>2018</v>
      </c>
      <c r="K6308" s="25" t="str">
        <f t="shared" si="808"/>
        <v>1</v>
      </c>
      <c r="L6308" s="25" t="str">
        <f t="shared" si="809"/>
        <v>301509</v>
      </c>
      <c r="M6308" s="25" t="str">
        <f t="shared" si="810"/>
        <v>LT AGUNG 2</v>
      </c>
    </row>
    <row r="6309" spans="2:13" x14ac:dyDescent="0.25">
      <c r="B6309" s="56">
        <v>43424</v>
      </c>
      <c r="C6309" s="57" t="s">
        <v>3418</v>
      </c>
      <c r="D6309" s="58">
        <v>285000</v>
      </c>
      <c r="E6309" s="58"/>
      <c r="F6309" s="5">
        <f t="shared" si="811"/>
        <v>3088830900</v>
      </c>
      <c r="H6309" s="25" t="str">
        <f t="shared" si="805"/>
        <v>15</v>
      </c>
      <c r="I6309" s="25" t="str">
        <f t="shared" si="806"/>
        <v>11</v>
      </c>
      <c r="J6309" s="25" t="str">
        <f t="shared" si="807"/>
        <v>2018</v>
      </c>
      <c r="K6309" s="25" t="str">
        <f t="shared" si="808"/>
        <v>3</v>
      </c>
      <c r="L6309" s="25" t="str">
        <f t="shared" si="809"/>
        <v>301504</v>
      </c>
      <c r="M6309" s="25" t="str">
        <f t="shared" si="810"/>
        <v>PD PINANG</v>
      </c>
    </row>
    <row r="6310" spans="2:13" x14ac:dyDescent="0.25">
      <c r="B6310" s="56">
        <v>43424</v>
      </c>
      <c r="C6310" s="57" t="s">
        <v>3414</v>
      </c>
      <c r="D6310" s="58">
        <v>585000</v>
      </c>
      <c r="E6310" s="58"/>
      <c r="F6310" s="5">
        <f t="shared" si="811"/>
        <v>3089415900</v>
      </c>
      <c r="H6310" s="25" t="str">
        <f t="shared" si="805"/>
        <v>15</v>
      </c>
      <c r="I6310" s="25" t="str">
        <f t="shared" si="806"/>
        <v>11</v>
      </c>
      <c r="J6310" s="25" t="str">
        <f t="shared" si="807"/>
        <v>2018</v>
      </c>
      <c r="K6310" s="25" t="str">
        <f t="shared" si="808"/>
        <v>2</v>
      </c>
      <c r="L6310" s="25" t="str">
        <f t="shared" si="809"/>
        <v>301506</v>
      </c>
      <c r="M6310" s="25" t="str">
        <f t="shared" si="810"/>
        <v>FATMAWATI 1</v>
      </c>
    </row>
    <row r="6311" spans="2:13" x14ac:dyDescent="0.25">
      <c r="B6311" s="56">
        <v>43424</v>
      </c>
      <c r="C6311" s="57" t="s">
        <v>3419</v>
      </c>
      <c r="D6311" s="58">
        <v>270000</v>
      </c>
      <c r="E6311" s="58"/>
      <c r="F6311" s="5">
        <f t="shared" si="811"/>
        <v>3089685900</v>
      </c>
      <c r="H6311" s="25" t="str">
        <f t="shared" si="805"/>
        <v>15</v>
      </c>
      <c r="I6311" s="25" t="str">
        <f t="shared" si="806"/>
        <v>11</v>
      </c>
      <c r="J6311" s="25" t="str">
        <f t="shared" si="807"/>
        <v>2018</v>
      </c>
      <c r="K6311" s="25" t="str">
        <f t="shared" si="808"/>
        <v>2</v>
      </c>
      <c r="L6311" s="25" t="str">
        <f t="shared" si="809"/>
        <v>301513</v>
      </c>
      <c r="M6311" s="25" t="str">
        <f t="shared" si="810"/>
        <v>KP RAMBUTAN</v>
      </c>
    </row>
    <row r="6312" spans="2:13" x14ac:dyDescent="0.25">
      <c r="B6312" s="56">
        <v>43424</v>
      </c>
      <c r="C6312" s="57" t="s">
        <v>3420</v>
      </c>
      <c r="D6312" s="58">
        <v>172500</v>
      </c>
      <c r="E6312" s="58"/>
      <c r="F6312" s="5">
        <f t="shared" si="811"/>
        <v>3089858400</v>
      </c>
      <c r="H6312" s="25" t="str">
        <f t="shared" si="805"/>
        <v>15</v>
      </c>
      <c r="I6312" s="25" t="str">
        <f t="shared" si="806"/>
        <v>11</v>
      </c>
      <c r="J6312" s="25" t="str">
        <f t="shared" si="807"/>
        <v>2018</v>
      </c>
      <c r="K6312" s="25" t="str">
        <f t="shared" si="808"/>
        <v>3</v>
      </c>
      <c r="L6312" s="25" t="str">
        <f t="shared" si="809"/>
        <v>301514</v>
      </c>
      <c r="M6312" s="25" t="str">
        <f t="shared" si="810"/>
        <v>PS REBO</v>
      </c>
    </row>
    <row r="6313" spans="2:13" x14ac:dyDescent="0.25">
      <c r="B6313" s="56">
        <v>43424</v>
      </c>
      <c r="C6313" s="57" t="s">
        <v>3421</v>
      </c>
      <c r="D6313" s="58">
        <v>195000</v>
      </c>
      <c r="E6313" s="58"/>
      <c r="F6313" s="5">
        <f t="shared" si="811"/>
        <v>3090053400</v>
      </c>
      <c r="H6313" s="25" t="str">
        <f t="shared" si="805"/>
        <v>15</v>
      </c>
      <c r="I6313" s="25" t="str">
        <f t="shared" si="806"/>
        <v>11</v>
      </c>
      <c r="J6313" s="25" t="str">
        <f t="shared" si="807"/>
        <v>2018</v>
      </c>
      <c r="K6313" s="25" t="str">
        <f t="shared" si="808"/>
        <v>1</v>
      </c>
      <c r="L6313" s="25" t="str">
        <f t="shared" si="809"/>
        <v>301508</v>
      </c>
      <c r="M6313" s="25" t="str">
        <f t="shared" si="810"/>
        <v>AMPERA 1</v>
      </c>
    </row>
    <row r="6314" spans="2:13" x14ac:dyDescent="0.25">
      <c r="B6314" s="56">
        <v>43424</v>
      </c>
      <c r="C6314" s="57" t="s">
        <v>3419</v>
      </c>
      <c r="D6314" s="58">
        <v>30000</v>
      </c>
      <c r="E6314" s="58"/>
      <c r="F6314" s="5">
        <f t="shared" si="811"/>
        <v>3090083400</v>
      </c>
      <c r="H6314" s="25" t="str">
        <f t="shared" si="805"/>
        <v>15</v>
      </c>
      <c r="I6314" s="25" t="str">
        <f t="shared" si="806"/>
        <v>11</v>
      </c>
      <c r="J6314" s="25" t="str">
        <f t="shared" si="807"/>
        <v>2018</v>
      </c>
      <c r="K6314" s="25" t="str">
        <f t="shared" si="808"/>
        <v>2</v>
      </c>
      <c r="L6314" s="25" t="str">
        <f t="shared" si="809"/>
        <v>301513</v>
      </c>
      <c r="M6314" s="25" t="str">
        <f t="shared" si="810"/>
        <v>KP RAMBUTAN</v>
      </c>
    </row>
    <row r="6315" spans="2:13" x14ac:dyDescent="0.25">
      <c r="B6315" s="56">
        <v>43424</v>
      </c>
      <c r="C6315" s="57" t="s">
        <v>3411</v>
      </c>
      <c r="D6315" s="58">
        <v>450000</v>
      </c>
      <c r="E6315" s="58"/>
      <c r="F6315" s="5">
        <f t="shared" si="811"/>
        <v>3090533400</v>
      </c>
      <c r="H6315" s="25" t="str">
        <f t="shared" si="805"/>
        <v>15</v>
      </c>
      <c r="I6315" s="25" t="str">
        <f t="shared" si="806"/>
        <v>11</v>
      </c>
      <c r="J6315" s="25" t="str">
        <f t="shared" si="807"/>
        <v>2018</v>
      </c>
      <c r="K6315" s="25" t="str">
        <f t="shared" si="808"/>
        <v>1</v>
      </c>
      <c r="L6315" s="25" t="str">
        <f t="shared" si="809"/>
        <v>301507</v>
      </c>
      <c r="M6315" s="25" t="str">
        <f t="shared" si="810"/>
        <v>AMPERA 2</v>
      </c>
    </row>
    <row r="6316" spans="2:13" x14ac:dyDescent="0.25">
      <c r="B6316" s="56">
        <v>43424</v>
      </c>
      <c r="C6316" s="57" t="s">
        <v>3422</v>
      </c>
      <c r="D6316" s="58">
        <v>360000</v>
      </c>
      <c r="E6316" s="58"/>
      <c r="F6316" s="5">
        <f t="shared" si="811"/>
        <v>3090893400</v>
      </c>
      <c r="H6316" s="25" t="str">
        <f t="shared" si="805"/>
        <v>15</v>
      </c>
      <c r="I6316" s="25" t="str">
        <f t="shared" si="806"/>
        <v>11</v>
      </c>
      <c r="J6316" s="25" t="str">
        <f t="shared" si="807"/>
        <v>2018</v>
      </c>
      <c r="K6316" s="25" t="str">
        <f t="shared" si="808"/>
        <v>3</v>
      </c>
      <c r="L6316" s="25" t="str">
        <f t="shared" si="809"/>
        <v>301508</v>
      </c>
      <c r="M6316" s="25" t="str">
        <f t="shared" si="810"/>
        <v>AMPERA 1</v>
      </c>
    </row>
    <row r="6317" spans="2:13" x14ac:dyDescent="0.25">
      <c r="B6317" s="56">
        <v>43424</v>
      </c>
      <c r="C6317" s="57" t="s">
        <v>3423</v>
      </c>
      <c r="D6317" s="58">
        <v>360000</v>
      </c>
      <c r="E6317" s="58"/>
      <c r="F6317" s="5">
        <f t="shared" si="811"/>
        <v>3091253400</v>
      </c>
      <c r="H6317" s="25" t="str">
        <f t="shared" si="805"/>
        <v>15</v>
      </c>
      <c r="I6317" s="25" t="str">
        <f t="shared" si="806"/>
        <v>11</v>
      </c>
      <c r="J6317" s="25" t="str">
        <f t="shared" si="807"/>
        <v>2018</v>
      </c>
      <c r="K6317" s="25" t="str">
        <f t="shared" si="808"/>
        <v>1</v>
      </c>
      <c r="L6317" s="25" t="str">
        <f t="shared" si="809"/>
        <v>301506</v>
      </c>
      <c r="M6317" s="25" t="str">
        <f t="shared" si="810"/>
        <v>FATMAWATI 1</v>
      </c>
    </row>
    <row r="6318" spans="2:13" x14ac:dyDescent="0.25">
      <c r="B6318" s="56">
        <v>43424</v>
      </c>
      <c r="C6318" s="57" t="s">
        <v>3424</v>
      </c>
      <c r="D6318" s="58">
        <v>210000</v>
      </c>
      <c r="E6318" s="58"/>
      <c r="F6318" s="5">
        <f t="shared" si="811"/>
        <v>3091463400</v>
      </c>
      <c r="H6318" s="25" t="str">
        <f t="shared" si="805"/>
        <v>15</v>
      </c>
      <c r="I6318" s="25" t="str">
        <f t="shared" si="806"/>
        <v>11</v>
      </c>
      <c r="J6318" s="25" t="str">
        <f t="shared" si="807"/>
        <v>2018</v>
      </c>
      <c r="K6318" s="25" t="str">
        <f t="shared" si="808"/>
        <v>3</v>
      </c>
      <c r="L6318" s="25" t="str">
        <f t="shared" si="809"/>
        <v>301503</v>
      </c>
      <c r="M6318" s="25" t="str">
        <f t="shared" si="810"/>
        <v>CIPUTAT 1</v>
      </c>
    </row>
    <row r="6319" spans="2:13" x14ac:dyDescent="0.25">
      <c r="B6319" s="56">
        <v>43424</v>
      </c>
      <c r="C6319" s="57" t="s">
        <v>3421</v>
      </c>
      <c r="D6319" s="58">
        <v>150000</v>
      </c>
      <c r="E6319" s="58"/>
      <c r="F6319" s="5">
        <f t="shared" si="811"/>
        <v>3091613400</v>
      </c>
      <c r="H6319" s="25" t="str">
        <f t="shared" si="805"/>
        <v>15</v>
      </c>
      <c r="I6319" s="25" t="str">
        <f t="shared" si="806"/>
        <v>11</v>
      </c>
      <c r="J6319" s="25" t="str">
        <f t="shared" si="807"/>
        <v>2018</v>
      </c>
      <c r="K6319" s="25" t="str">
        <f t="shared" si="808"/>
        <v>1</v>
      </c>
      <c r="L6319" s="25" t="str">
        <f t="shared" si="809"/>
        <v>301508</v>
      </c>
      <c r="M6319" s="25" t="str">
        <f t="shared" si="810"/>
        <v>AMPERA 1</v>
      </c>
    </row>
    <row r="6320" spans="2:13" x14ac:dyDescent="0.25">
      <c r="B6320" s="56">
        <v>43424</v>
      </c>
      <c r="C6320" s="57" t="s">
        <v>3424</v>
      </c>
      <c r="D6320" s="58">
        <v>135000</v>
      </c>
      <c r="E6320" s="58"/>
      <c r="F6320" s="5">
        <f t="shared" si="811"/>
        <v>3091748400</v>
      </c>
      <c r="H6320" s="25" t="str">
        <f t="shared" si="805"/>
        <v>15</v>
      </c>
      <c r="I6320" s="25" t="str">
        <f t="shared" si="806"/>
        <v>11</v>
      </c>
      <c r="J6320" s="25" t="str">
        <f t="shared" si="807"/>
        <v>2018</v>
      </c>
      <c r="K6320" s="25" t="str">
        <f t="shared" si="808"/>
        <v>3</v>
      </c>
      <c r="L6320" s="25" t="str">
        <f t="shared" si="809"/>
        <v>301503</v>
      </c>
      <c r="M6320" s="25" t="str">
        <f t="shared" si="810"/>
        <v>CIPUTAT 1</v>
      </c>
    </row>
    <row r="6321" spans="2:13" x14ac:dyDescent="0.25">
      <c r="B6321" s="56">
        <v>43424</v>
      </c>
      <c r="C6321" s="57" t="s">
        <v>3413</v>
      </c>
      <c r="D6321" s="58">
        <v>345000</v>
      </c>
      <c r="E6321" s="58"/>
      <c r="F6321" s="5">
        <f t="shared" si="811"/>
        <v>3092093400</v>
      </c>
      <c r="H6321" s="25" t="str">
        <f t="shared" si="805"/>
        <v>15</v>
      </c>
      <c r="I6321" s="25" t="str">
        <f t="shared" si="806"/>
        <v>11</v>
      </c>
      <c r="J6321" s="25" t="str">
        <f t="shared" si="807"/>
        <v>2018</v>
      </c>
      <c r="K6321" s="25" t="str">
        <f t="shared" si="808"/>
        <v>2</v>
      </c>
      <c r="L6321" s="25" t="str">
        <f t="shared" si="809"/>
        <v>301510</v>
      </c>
      <c r="M6321" s="25" t="str">
        <f t="shared" si="810"/>
        <v>LT AGUNG 1</v>
      </c>
    </row>
    <row r="6322" spans="2:13" x14ac:dyDescent="0.25">
      <c r="B6322" s="56">
        <v>43424</v>
      </c>
      <c r="C6322" s="57" t="s">
        <v>3425</v>
      </c>
      <c r="D6322" s="58">
        <v>172500</v>
      </c>
      <c r="E6322" s="58"/>
      <c r="F6322" s="5">
        <f t="shared" si="811"/>
        <v>3092265900</v>
      </c>
      <c r="H6322" s="25" t="str">
        <f t="shared" si="805"/>
        <v>15</v>
      </c>
      <c r="I6322" s="25" t="str">
        <f t="shared" si="806"/>
        <v>11</v>
      </c>
      <c r="J6322" s="25" t="str">
        <f t="shared" si="807"/>
        <v>2018</v>
      </c>
      <c r="K6322" s="25" t="str">
        <f t="shared" si="808"/>
        <v>1</v>
      </c>
      <c r="L6322" s="25" t="str">
        <f t="shared" si="809"/>
        <v>301512</v>
      </c>
      <c r="M6322" s="25" t="str">
        <f t="shared" si="810"/>
        <v>GEDONG 1</v>
      </c>
    </row>
    <row r="6323" spans="2:13" x14ac:dyDescent="0.25">
      <c r="B6323" s="56">
        <v>43424</v>
      </c>
      <c r="C6323" s="57" t="s">
        <v>3426</v>
      </c>
      <c r="D6323" s="58">
        <v>15000</v>
      </c>
      <c r="E6323" s="58"/>
      <c r="F6323" s="5">
        <f t="shared" si="811"/>
        <v>3092280900</v>
      </c>
      <c r="H6323" s="25" t="str">
        <f t="shared" si="805"/>
        <v>15</v>
      </c>
      <c r="I6323" s="25" t="str">
        <f t="shared" si="806"/>
        <v>11</v>
      </c>
      <c r="J6323" s="25" t="str">
        <f t="shared" si="807"/>
        <v>2018</v>
      </c>
      <c r="K6323" s="25" t="str">
        <f t="shared" si="808"/>
        <v>3</v>
      </c>
      <c r="L6323" s="25" t="str">
        <f t="shared" si="809"/>
        <v>301513</v>
      </c>
      <c r="M6323" s="25" t="str">
        <f t="shared" si="810"/>
        <v>KP RAMBUTAN</v>
      </c>
    </row>
    <row r="6324" spans="2:13" x14ac:dyDescent="0.25">
      <c r="B6324" s="56">
        <v>43424</v>
      </c>
      <c r="C6324" s="57" t="s">
        <v>3427</v>
      </c>
      <c r="D6324" s="58">
        <v>345000</v>
      </c>
      <c r="E6324" s="58"/>
      <c r="F6324" s="5">
        <f t="shared" si="811"/>
        <v>3092625900</v>
      </c>
      <c r="H6324" s="25" t="str">
        <f t="shared" si="805"/>
        <v>15</v>
      </c>
      <c r="I6324" s="25" t="str">
        <f t="shared" si="806"/>
        <v>11</v>
      </c>
      <c r="J6324" s="25" t="str">
        <f t="shared" si="807"/>
        <v>2018</v>
      </c>
      <c r="K6324" s="25" t="str">
        <f t="shared" si="808"/>
        <v>2</v>
      </c>
      <c r="L6324" s="25" t="str">
        <f t="shared" si="809"/>
        <v>301512</v>
      </c>
      <c r="M6324" s="25" t="str">
        <f t="shared" si="810"/>
        <v>GEDONG 1</v>
      </c>
    </row>
    <row r="6325" spans="2:13" x14ac:dyDescent="0.25">
      <c r="B6325" s="56">
        <v>43424</v>
      </c>
      <c r="C6325" s="57" t="s">
        <v>3412</v>
      </c>
      <c r="D6325" s="58">
        <v>135000</v>
      </c>
      <c r="E6325" s="58"/>
      <c r="F6325" s="5">
        <f t="shared" si="811"/>
        <v>3092760900</v>
      </c>
      <c r="H6325" s="25" t="str">
        <f t="shared" si="805"/>
        <v>15</v>
      </c>
      <c r="I6325" s="25" t="str">
        <f t="shared" si="806"/>
        <v>11</v>
      </c>
      <c r="J6325" s="25" t="str">
        <f t="shared" si="807"/>
        <v>2018</v>
      </c>
      <c r="K6325" s="25" t="str">
        <f t="shared" si="808"/>
        <v>3</v>
      </c>
      <c r="L6325" s="25" t="str">
        <f t="shared" si="809"/>
        <v>301511</v>
      </c>
      <c r="M6325" s="25" t="str">
        <f t="shared" si="810"/>
        <v>GEDONG 2</v>
      </c>
    </row>
    <row r="6326" spans="2:13" x14ac:dyDescent="0.25">
      <c r="B6326" s="56">
        <v>43424</v>
      </c>
      <c r="C6326" s="57" t="s">
        <v>3428</v>
      </c>
      <c r="D6326" s="58">
        <v>390000</v>
      </c>
      <c r="E6326" s="58"/>
      <c r="F6326" s="5">
        <f t="shared" si="811"/>
        <v>3093150900</v>
      </c>
      <c r="H6326" s="25" t="str">
        <f t="shared" si="805"/>
        <v>15</v>
      </c>
      <c r="I6326" s="25" t="str">
        <f t="shared" si="806"/>
        <v>11</v>
      </c>
      <c r="J6326" s="25" t="str">
        <f t="shared" si="807"/>
        <v>2018</v>
      </c>
      <c r="K6326" s="25" t="str">
        <f t="shared" si="808"/>
        <v>2</v>
      </c>
      <c r="L6326" s="25" t="str">
        <f t="shared" si="809"/>
        <v>301505</v>
      </c>
      <c r="M6326" s="25" t="str">
        <f t="shared" si="810"/>
        <v>FATMAWATI 2</v>
      </c>
    </row>
    <row r="6327" spans="2:13" x14ac:dyDescent="0.25">
      <c r="B6327" s="56">
        <v>43424</v>
      </c>
      <c r="C6327" s="57" t="s">
        <v>3422</v>
      </c>
      <c r="D6327" s="58">
        <v>315000</v>
      </c>
      <c r="E6327" s="58"/>
      <c r="F6327" s="5">
        <f t="shared" si="811"/>
        <v>3093465900</v>
      </c>
      <c r="H6327" s="25" t="str">
        <f t="shared" si="805"/>
        <v>15</v>
      </c>
      <c r="I6327" s="25" t="str">
        <f t="shared" si="806"/>
        <v>11</v>
      </c>
      <c r="J6327" s="25" t="str">
        <f t="shared" si="807"/>
        <v>2018</v>
      </c>
      <c r="K6327" s="25" t="str">
        <f t="shared" si="808"/>
        <v>3</v>
      </c>
      <c r="L6327" s="25" t="str">
        <f t="shared" si="809"/>
        <v>301508</v>
      </c>
      <c r="M6327" s="25" t="str">
        <f t="shared" si="810"/>
        <v>AMPERA 1</v>
      </c>
    </row>
    <row r="6328" spans="2:13" x14ac:dyDescent="0.25">
      <c r="B6328" s="56">
        <v>43424</v>
      </c>
      <c r="C6328" s="57" t="s">
        <v>3429</v>
      </c>
      <c r="D6328" s="58">
        <v>690000</v>
      </c>
      <c r="E6328" s="58"/>
      <c r="F6328" s="5">
        <f t="shared" si="811"/>
        <v>3094155900</v>
      </c>
      <c r="H6328" s="25" t="str">
        <f t="shared" si="805"/>
        <v>15</v>
      </c>
      <c r="I6328" s="25" t="str">
        <f t="shared" si="806"/>
        <v>11</v>
      </c>
      <c r="J6328" s="25" t="str">
        <f t="shared" si="807"/>
        <v>2018</v>
      </c>
      <c r="K6328" s="25" t="str">
        <f t="shared" si="808"/>
        <v>2</v>
      </c>
      <c r="L6328" s="25" t="str">
        <f t="shared" si="809"/>
        <v>301509</v>
      </c>
      <c r="M6328" s="25" t="str">
        <f t="shared" si="810"/>
        <v>LT AGUNG 2</v>
      </c>
    </row>
    <row r="6329" spans="2:13" x14ac:dyDescent="0.25">
      <c r="B6329" s="56">
        <v>43424</v>
      </c>
      <c r="C6329" s="57" t="s">
        <v>3430</v>
      </c>
      <c r="D6329" s="58">
        <v>180000</v>
      </c>
      <c r="E6329" s="58"/>
      <c r="F6329" s="5">
        <f t="shared" si="811"/>
        <v>3094335900</v>
      </c>
      <c r="H6329" s="25" t="str">
        <f t="shared" si="805"/>
        <v>15</v>
      </c>
      <c r="I6329" s="25" t="str">
        <f t="shared" si="806"/>
        <v>11</v>
      </c>
      <c r="J6329" s="25" t="str">
        <f t="shared" si="807"/>
        <v>2018</v>
      </c>
      <c r="K6329" s="25" t="str">
        <f t="shared" si="808"/>
        <v>1</v>
      </c>
      <c r="L6329" s="25" t="str">
        <f t="shared" si="809"/>
        <v>301505</v>
      </c>
      <c r="M6329" s="25" t="str">
        <f t="shared" si="810"/>
        <v>FATMAWATI 2</v>
      </c>
    </row>
    <row r="6330" spans="2:13" x14ac:dyDescent="0.25">
      <c r="B6330" s="56">
        <v>43424</v>
      </c>
      <c r="C6330" s="57" t="s">
        <v>3431</v>
      </c>
      <c r="D6330" s="58">
        <v>1065000</v>
      </c>
      <c r="E6330" s="58"/>
      <c r="F6330" s="5">
        <f t="shared" si="811"/>
        <v>3095400900</v>
      </c>
      <c r="H6330" s="25" t="str">
        <f t="shared" si="805"/>
        <v>15</v>
      </c>
      <c r="I6330" s="25" t="str">
        <f t="shared" si="806"/>
        <v>11</v>
      </c>
      <c r="J6330" s="25" t="str">
        <f t="shared" si="807"/>
        <v>2018</v>
      </c>
      <c r="K6330" s="25" t="str">
        <f t="shared" si="808"/>
        <v>1</v>
      </c>
      <c r="L6330" s="25" t="str">
        <f t="shared" si="809"/>
        <v>301504</v>
      </c>
      <c r="M6330" s="25" t="str">
        <f t="shared" si="810"/>
        <v>PD PINANG</v>
      </c>
    </row>
    <row r="6331" spans="2:13" x14ac:dyDescent="0.25">
      <c r="B6331" s="56">
        <v>43424</v>
      </c>
      <c r="C6331" s="57" t="s">
        <v>3408</v>
      </c>
      <c r="D6331" s="58">
        <v>285000</v>
      </c>
      <c r="E6331" s="58"/>
      <c r="F6331" s="5">
        <f t="shared" si="811"/>
        <v>3095685900</v>
      </c>
      <c r="H6331" s="25" t="str">
        <f t="shared" si="805"/>
        <v>15</v>
      </c>
      <c r="I6331" s="25" t="str">
        <f t="shared" si="806"/>
        <v>11</v>
      </c>
      <c r="J6331" s="25" t="str">
        <f t="shared" si="807"/>
        <v>2018</v>
      </c>
      <c r="K6331" s="25" t="str">
        <f t="shared" si="808"/>
        <v>2</v>
      </c>
      <c r="L6331" s="25" t="str">
        <f t="shared" si="809"/>
        <v>301503</v>
      </c>
      <c r="M6331" s="25" t="str">
        <f t="shared" si="810"/>
        <v>CIPUTAT 1</v>
      </c>
    </row>
    <row r="6332" spans="2:13" x14ac:dyDescent="0.25">
      <c r="B6332" s="56">
        <v>43424</v>
      </c>
      <c r="C6332" s="57" t="s">
        <v>3432</v>
      </c>
      <c r="D6332" s="58">
        <v>172500</v>
      </c>
      <c r="E6332" s="58"/>
      <c r="F6332" s="5">
        <f t="shared" si="811"/>
        <v>3095858400</v>
      </c>
      <c r="H6332" s="25" t="str">
        <f t="shared" si="805"/>
        <v>15</v>
      </c>
      <c r="I6332" s="25" t="str">
        <f t="shared" si="806"/>
        <v>11</v>
      </c>
      <c r="J6332" s="25" t="str">
        <f t="shared" si="807"/>
        <v>2018</v>
      </c>
      <c r="K6332" s="25" t="str">
        <f t="shared" si="808"/>
        <v>1</v>
      </c>
      <c r="L6332" s="25" t="str">
        <f t="shared" si="809"/>
        <v>301511</v>
      </c>
      <c r="M6332" s="25" t="str">
        <f t="shared" si="810"/>
        <v>GEDONG 2</v>
      </c>
    </row>
    <row r="6333" spans="2:13" x14ac:dyDescent="0.25">
      <c r="B6333" s="56">
        <v>43424</v>
      </c>
      <c r="C6333" s="57" t="s">
        <v>3433</v>
      </c>
      <c r="D6333" s="58">
        <v>45000</v>
      </c>
      <c r="E6333" s="58"/>
      <c r="F6333" s="5">
        <f t="shared" si="811"/>
        <v>3095903400</v>
      </c>
      <c r="H6333" s="25" t="str">
        <f t="shared" si="805"/>
        <v>15</v>
      </c>
      <c r="I6333" s="25" t="str">
        <f t="shared" si="806"/>
        <v>11</v>
      </c>
      <c r="J6333" s="25" t="str">
        <f t="shared" si="807"/>
        <v>2018</v>
      </c>
      <c r="K6333" s="25" t="str">
        <f t="shared" si="808"/>
        <v>2</v>
      </c>
      <c r="L6333" s="25" t="str">
        <f t="shared" si="809"/>
        <v>301511</v>
      </c>
      <c r="M6333" s="25" t="str">
        <f t="shared" si="810"/>
        <v>GEDONG 2</v>
      </c>
    </row>
    <row r="6334" spans="2:13" x14ac:dyDescent="0.25">
      <c r="B6334" s="56">
        <v>43424</v>
      </c>
      <c r="C6334" s="57" t="s">
        <v>3425</v>
      </c>
      <c r="D6334" s="58">
        <v>15000</v>
      </c>
      <c r="E6334" s="58"/>
      <c r="F6334" s="5">
        <f t="shared" si="811"/>
        <v>3095918400</v>
      </c>
      <c r="H6334" s="25" t="str">
        <f t="shared" si="805"/>
        <v>15</v>
      </c>
      <c r="I6334" s="25" t="str">
        <f t="shared" si="806"/>
        <v>11</v>
      </c>
      <c r="J6334" s="25" t="str">
        <f t="shared" si="807"/>
        <v>2018</v>
      </c>
      <c r="K6334" s="25" t="str">
        <f t="shared" si="808"/>
        <v>1</v>
      </c>
      <c r="L6334" s="25" t="str">
        <f t="shared" si="809"/>
        <v>301512</v>
      </c>
      <c r="M6334" s="25" t="str">
        <f t="shared" si="810"/>
        <v>GEDONG 1</v>
      </c>
    </row>
    <row r="6335" spans="2:13" x14ac:dyDescent="0.25">
      <c r="B6335" s="56">
        <v>43424</v>
      </c>
      <c r="C6335" s="57" t="s">
        <v>3434</v>
      </c>
      <c r="D6335" s="58">
        <v>510000</v>
      </c>
      <c r="E6335" s="58"/>
      <c r="F6335" s="5">
        <f t="shared" si="811"/>
        <v>3096428400</v>
      </c>
      <c r="H6335" s="25" t="str">
        <f t="shared" si="805"/>
        <v>15</v>
      </c>
      <c r="I6335" s="25" t="str">
        <f t="shared" si="806"/>
        <v>11</v>
      </c>
      <c r="J6335" s="25" t="str">
        <f t="shared" si="807"/>
        <v>2018</v>
      </c>
      <c r="K6335" s="25" t="str">
        <f t="shared" si="808"/>
        <v>2</v>
      </c>
      <c r="L6335" s="25" t="str">
        <f t="shared" si="809"/>
        <v>301507</v>
      </c>
      <c r="M6335" s="25" t="str">
        <f t="shared" si="810"/>
        <v>AMPERA 2</v>
      </c>
    </row>
    <row r="6336" spans="2:13" x14ac:dyDescent="0.25">
      <c r="B6336" s="56">
        <v>43424</v>
      </c>
      <c r="C6336" s="57" t="s">
        <v>3407</v>
      </c>
      <c r="D6336" s="58">
        <v>135000</v>
      </c>
      <c r="E6336" s="58"/>
      <c r="F6336" s="5">
        <f t="shared" si="811"/>
        <v>3096563400</v>
      </c>
      <c r="H6336" s="25" t="str">
        <f t="shared" si="805"/>
        <v>15</v>
      </c>
      <c r="I6336" s="25" t="str">
        <f t="shared" si="806"/>
        <v>11</v>
      </c>
      <c r="J6336" s="25" t="str">
        <f t="shared" si="807"/>
        <v>2018</v>
      </c>
      <c r="K6336" s="25" t="str">
        <f t="shared" si="808"/>
        <v>1</v>
      </c>
      <c r="L6336" s="25" t="str">
        <f t="shared" si="809"/>
        <v>301513</v>
      </c>
      <c r="M6336" s="25" t="str">
        <f t="shared" si="810"/>
        <v>KP RAMBUTAN</v>
      </c>
    </row>
    <row r="6337" spans="2:13" x14ac:dyDescent="0.25">
      <c r="B6337" s="56">
        <v>43424</v>
      </c>
      <c r="C6337" s="57" t="s">
        <v>3435</v>
      </c>
      <c r="D6337" s="58">
        <v>165000</v>
      </c>
      <c r="E6337" s="58"/>
      <c r="F6337" s="5">
        <f t="shared" si="811"/>
        <v>3096728400</v>
      </c>
      <c r="H6337" s="25" t="str">
        <f t="shared" si="805"/>
        <v>15</v>
      </c>
      <c r="I6337" s="25" t="str">
        <f t="shared" si="806"/>
        <v>11</v>
      </c>
      <c r="J6337" s="25" t="str">
        <f t="shared" si="807"/>
        <v>2018</v>
      </c>
      <c r="K6337" s="25" t="str">
        <f t="shared" si="808"/>
        <v>3</v>
      </c>
      <c r="L6337" s="25" t="str">
        <f t="shared" si="809"/>
        <v>301505</v>
      </c>
      <c r="M6337" s="25" t="str">
        <f t="shared" si="810"/>
        <v>FATMAWATI 2</v>
      </c>
    </row>
    <row r="6338" spans="2:13" x14ac:dyDescent="0.25">
      <c r="B6338" s="56">
        <v>43424</v>
      </c>
      <c r="C6338" s="57" t="s">
        <v>3416</v>
      </c>
      <c r="D6338" s="58">
        <v>90000</v>
      </c>
      <c r="E6338" s="58"/>
      <c r="F6338" s="5">
        <f t="shared" si="811"/>
        <v>3096818400</v>
      </c>
      <c r="H6338" s="25" t="str">
        <f t="shared" si="805"/>
        <v>15</v>
      </c>
      <c r="I6338" s="25" t="str">
        <f t="shared" si="806"/>
        <v>11</v>
      </c>
      <c r="J6338" s="25" t="str">
        <f t="shared" si="807"/>
        <v>2018</v>
      </c>
      <c r="K6338" s="25" t="str">
        <f t="shared" si="808"/>
        <v>3</v>
      </c>
      <c r="L6338" s="25" t="str">
        <f t="shared" si="809"/>
        <v>301512</v>
      </c>
      <c r="M6338" s="25" t="str">
        <f t="shared" si="810"/>
        <v>GEDONG 1</v>
      </c>
    </row>
    <row r="6339" spans="2:13" x14ac:dyDescent="0.25">
      <c r="B6339" s="56">
        <v>43424</v>
      </c>
      <c r="C6339" s="57" t="s">
        <v>3436</v>
      </c>
      <c r="D6339" s="58">
        <v>135000</v>
      </c>
      <c r="E6339" s="58"/>
      <c r="F6339" s="5">
        <f t="shared" si="811"/>
        <v>3096953400</v>
      </c>
      <c r="H6339" s="25" t="str">
        <f t="shared" si="805"/>
        <v>15</v>
      </c>
      <c r="I6339" s="25" t="str">
        <f t="shared" si="806"/>
        <v>11</v>
      </c>
      <c r="J6339" s="25" t="str">
        <f t="shared" si="807"/>
        <v>2018</v>
      </c>
      <c r="K6339" s="25" t="str">
        <f t="shared" si="808"/>
        <v>1</v>
      </c>
      <c r="L6339" s="25" t="str">
        <f t="shared" si="809"/>
        <v>301514</v>
      </c>
      <c r="M6339" s="25" t="str">
        <f t="shared" si="810"/>
        <v>PS REBO</v>
      </c>
    </row>
    <row r="6340" spans="2:13" x14ac:dyDescent="0.25">
      <c r="B6340" s="56">
        <v>43424</v>
      </c>
      <c r="C6340" s="57" t="s">
        <v>3432</v>
      </c>
      <c r="D6340" s="58">
        <v>937500</v>
      </c>
      <c r="E6340" s="58"/>
      <c r="F6340" s="5">
        <f t="shared" si="811"/>
        <v>3097890900</v>
      </c>
      <c r="H6340" s="25" t="str">
        <f t="shared" si="805"/>
        <v>15</v>
      </c>
      <c r="I6340" s="25" t="str">
        <f t="shared" si="806"/>
        <v>11</v>
      </c>
      <c r="J6340" s="25" t="str">
        <f t="shared" si="807"/>
        <v>2018</v>
      </c>
      <c r="K6340" s="25" t="str">
        <f t="shared" si="808"/>
        <v>1</v>
      </c>
      <c r="L6340" s="25" t="str">
        <f t="shared" si="809"/>
        <v>301511</v>
      </c>
      <c r="M6340" s="25" t="str">
        <f t="shared" si="810"/>
        <v>GEDONG 2</v>
      </c>
    </row>
    <row r="6341" spans="2:13" x14ac:dyDescent="0.25">
      <c r="B6341" s="56">
        <v>43424</v>
      </c>
      <c r="C6341" s="57" t="s">
        <v>3426</v>
      </c>
      <c r="D6341" s="58">
        <v>142500</v>
      </c>
      <c r="E6341" s="58"/>
      <c r="F6341" s="5">
        <f t="shared" si="811"/>
        <v>3098033400</v>
      </c>
      <c r="H6341" s="25" t="str">
        <f t="shared" si="805"/>
        <v>15</v>
      </c>
      <c r="I6341" s="25" t="str">
        <f t="shared" si="806"/>
        <v>11</v>
      </c>
      <c r="J6341" s="25" t="str">
        <f t="shared" si="807"/>
        <v>2018</v>
      </c>
      <c r="K6341" s="25" t="str">
        <f t="shared" si="808"/>
        <v>3</v>
      </c>
      <c r="L6341" s="25" t="str">
        <f t="shared" si="809"/>
        <v>301513</v>
      </c>
      <c r="M6341" s="25" t="str">
        <f t="shared" si="810"/>
        <v>KP RAMBUTAN</v>
      </c>
    </row>
    <row r="6342" spans="2:13" x14ac:dyDescent="0.25">
      <c r="B6342" s="56">
        <v>43424</v>
      </c>
      <c r="C6342" s="57" t="s">
        <v>3417</v>
      </c>
      <c r="D6342" s="58">
        <v>1162500</v>
      </c>
      <c r="E6342" s="58"/>
      <c r="F6342" s="5">
        <f t="shared" si="811"/>
        <v>3099195900</v>
      </c>
      <c r="H6342" s="25" t="str">
        <f t="shared" si="805"/>
        <v>15</v>
      </c>
      <c r="I6342" s="25" t="str">
        <f t="shared" si="806"/>
        <v>11</v>
      </c>
      <c r="J6342" s="25" t="str">
        <f t="shared" si="807"/>
        <v>2018</v>
      </c>
      <c r="K6342" s="25" t="str">
        <f t="shared" si="808"/>
        <v>1</v>
      </c>
      <c r="L6342" s="25" t="str">
        <f t="shared" si="809"/>
        <v>301509</v>
      </c>
      <c r="M6342" s="25" t="str">
        <f t="shared" si="810"/>
        <v>LT AGUNG 2</v>
      </c>
    </row>
    <row r="6343" spans="2:13" x14ac:dyDescent="0.25">
      <c r="B6343" s="56">
        <v>43424</v>
      </c>
      <c r="C6343" s="57" t="s">
        <v>3428</v>
      </c>
      <c r="D6343" s="58">
        <v>1125000</v>
      </c>
      <c r="E6343" s="58"/>
      <c r="F6343" s="5">
        <f t="shared" si="811"/>
        <v>3100320900</v>
      </c>
      <c r="H6343" s="25" t="str">
        <f t="shared" si="805"/>
        <v>15</v>
      </c>
      <c r="I6343" s="25" t="str">
        <f t="shared" si="806"/>
        <v>11</v>
      </c>
      <c r="J6343" s="25" t="str">
        <f t="shared" si="807"/>
        <v>2018</v>
      </c>
      <c r="K6343" s="25" t="str">
        <f t="shared" si="808"/>
        <v>2</v>
      </c>
      <c r="L6343" s="25" t="str">
        <f t="shared" si="809"/>
        <v>301505</v>
      </c>
      <c r="M6343" s="25" t="str">
        <f t="shared" si="810"/>
        <v>FATMAWATI 2</v>
      </c>
    </row>
    <row r="6344" spans="2:13" x14ac:dyDescent="0.25">
      <c r="B6344" s="56">
        <v>43424</v>
      </c>
      <c r="C6344" s="57" t="s">
        <v>3430</v>
      </c>
      <c r="D6344" s="58">
        <v>765000</v>
      </c>
      <c r="E6344" s="58"/>
      <c r="F6344" s="5">
        <f t="shared" si="811"/>
        <v>3101085900</v>
      </c>
      <c r="H6344" s="25" t="str">
        <f t="shared" si="805"/>
        <v>15</v>
      </c>
      <c r="I6344" s="25" t="str">
        <f t="shared" si="806"/>
        <v>11</v>
      </c>
      <c r="J6344" s="25" t="str">
        <f t="shared" si="807"/>
        <v>2018</v>
      </c>
      <c r="K6344" s="25" t="str">
        <f t="shared" si="808"/>
        <v>1</v>
      </c>
      <c r="L6344" s="25" t="str">
        <f t="shared" si="809"/>
        <v>301505</v>
      </c>
      <c r="M6344" s="25" t="str">
        <f t="shared" si="810"/>
        <v>FATMAWATI 2</v>
      </c>
    </row>
    <row r="6345" spans="2:13" x14ac:dyDescent="0.25">
      <c r="B6345" s="56">
        <v>43424</v>
      </c>
      <c r="C6345" s="57" t="s">
        <v>3415</v>
      </c>
      <c r="D6345" s="58">
        <v>135000</v>
      </c>
      <c r="E6345" s="58"/>
      <c r="F6345" s="5">
        <f t="shared" si="811"/>
        <v>3101220900</v>
      </c>
      <c r="H6345" s="25" t="str">
        <f t="shared" si="805"/>
        <v>15</v>
      </c>
      <c r="I6345" s="25" t="str">
        <f t="shared" si="806"/>
        <v>11</v>
      </c>
      <c r="J6345" s="25" t="str">
        <f t="shared" si="807"/>
        <v>2018</v>
      </c>
      <c r="K6345" s="25" t="str">
        <f t="shared" si="808"/>
        <v>2</v>
      </c>
      <c r="L6345" s="25" t="str">
        <f t="shared" si="809"/>
        <v>301514</v>
      </c>
      <c r="M6345" s="25" t="str">
        <f t="shared" si="810"/>
        <v>PS REBO</v>
      </c>
    </row>
    <row r="6346" spans="2:13" x14ac:dyDescent="0.25">
      <c r="B6346" s="56">
        <v>43424</v>
      </c>
      <c r="C6346" s="57" t="s">
        <v>3409</v>
      </c>
      <c r="D6346" s="58">
        <v>120000</v>
      </c>
      <c r="E6346" s="58"/>
      <c r="F6346" s="5">
        <f t="shared" si="811"/>
        <v>3101340900</v>
      </c>
      <c r="H6346" s="25" t="str">
        <f t="shared" si="805"/>
        <v>15</v>
      </c>
      <c r="I6346" s="25" t="str">
        <f t="shared" si="806"/>
        <v>11</v>
      </c>
      <c r="J6346" s="25" t="str">
        <f t="shared" si="807"/>
        <v>2018</v>
      </c>
      <c r="K6346" s="25" t="str">
        <f t="shared" si="808"/>
        <v>3</v>
      </c>
      <c r="L6346" s="25" t="str">
        <f t="shared" si="809"/>
        <v>301506</v>
      </c>
      <c r="M6346" s="25" t="str">
        <f t="shared" si="810"/>
        <v>FATMAWATI 1</v>
      </c>
    </row>
    <row r="6347" spans="2:13" x14ac:dyDescent="0.25">
      <c r="B6347" s="56">
        <v>43424</v>
      </c>
      <c r="C6347" s="57" t="s">
        <v>3429</v>
      </c>
      <c r="D6347" s="58">
        <v>2175000</v>
      </c>
      <c r="E6347" s="58"/>
      <c r="F6347" s="5">
        <f t="shared" si="811"/>
        <v>3103515900</v>
      </c>
      <c r="H6347" s="25" t="str">
        <f t="shared" si="805"/>
        <v>15</v>
      </c>
      <c r="I6347" s="25" t="str">
        <f t="shared" si="806"/>
        <v>11</v>
      </c>
      <c r="J6347" s="25" t="str">
        <f t="shared" si="807"/>
        <v>2018</v>
      </c>
      <c r="K6347" s="25" t="str">
        <f t="shared" si="808"/>
        <v>2</v>
      </c>
      <c r="L6347" s="25" t="str">
        <f t="shared" si="809"/>
        <v>301509</v>
      </c>
      <c r="M6347" s="25" t="str">
        <f t="shared" si="810"/>
        <v>LT AGUNG 2</v>
      </c>
    </row>
    <row r="6348" spans="2:13" x14ac:dyDescent="0.25">
      <c r="B6348" s="56">
        <v>43424</v>
      </c>
      <c r="C6348" s="57" t="s">
        <v>3437</v>
      </c>
      <c r="D6348" s="58">
        <v>930000</v>
      </c>
      <c r="E6348" s="58"/>
      <c r="F6348" s="5">
        <f t="shared" si="811"/>
        <v>3104445900</v>
      </c>
      <c r="H6348" s="25" t="str">
        <f t="shared" si="805"/>
        <v>15</v>
      </c>
      <c r="I6348" s="25" t="str">
        <f t="shared" si="806"/>
        <v>11</v>
      </c>
      <c r="J6348" s="25" t="str">
        <f t="shared" si="807"/>
        <v>2018</v>
      </c>
      <c r="K6348" s="25" t="str">
        <f t="shared" si="808"/>
        <v>2</v>
      </c>
      <c r="L6348" s="25" t="str">
        <f t="shared" si="809"/>
        <v>301508</v>
      </c>
      <c r="M6348" s="25" t="str">
        <f t="shared" si="810"/>
        <v>AMPERA 1</v>
      </c>
    </row>
    <row r="6349" spans="2:13" x14ac:dyDescent="0.25">
      <c r="B6349" s="56">
        <v>43424</v>
      </c>
      <c r="C6349" s="57" t="s">
        <v>3434</v>
      </c>
      <c r="D6349" s="58">
        <v>1125000</v>
      </c>
      <c r="E6349" s="58"/>
      <c r="F6349" s="5">
        <f t="shared" si="811"/>
        <v>3105570900</v>
      </c>
      <c r="H6349" s="25" t="str">
        <f t="shared" ref="H6349:H6412" si="812">MID(C6349,81,2)</f>
        <v>15</v>
      </c>
      <c r="I6349" s="25" t="str">
        <f t="shared" ref="I6349:I6412" si="813">MID(C6349,83,2)</f>
        <v>11</v>
      </c>
      <c r="J6349" s="25" t="str">
        <f t="shared" ref="J6349:J6412" si="814">MID(C6349,85,4)</f>
        <v>2018</v>
      </c>
      <c r="K6349" s="25" t="str">
        <f t="shared" ref="K6349:K6412" si="815">MID(C6349,90,1)</f>
        <v>2</v>
      </c>
      <c r="L6349" s="25" t="str">
        <f t="shared" ref="L6349:L6412" si="816">MID(C6349,92,6)</f>
        <v>301507</v>
      </c>
      <c r="M6349" s="25" t="str">
        <f t="shared" ref="M6349:M6412" si="817">MID(C6349,99,15)</f>
        <v>AMPERA 2</v>
      </c>
    </row>
    <row r="6350" spans="2:13" x14ac:dyDescent="0.25">
      <c r="B6350" s="56">
        <v>43424</v>
      </c>
      <c r="C6350" s="57" t="s">
        <v>3438</v>
      </c>
      <c r="D6350" s="58">
        <v>405000</v>
      </c>
      <c r="E6350" s="58"/>
      <c r="F6350" s="5">
        <f t="shared" si="811"/>
        <v>3105975900</v>
      </c>
      <c r="H6350" s="25" t="str">
        <f t="shared" si="812"/>
        <v>15</v>
      </c>
      <c r="I6350" s="25" t="str">
        <f t="shared" si="813"/>
        <v>11</v>
      </c>
      <c r="J6350" s="25" t="str">
        <f t="shared" si="814"/>
        <v>2018</v>
      </c>
      <c r="K6350" s="25" t="str">
        <f t="shared" si="815"/>
        <v>1</v>
      </c>
      <c r="L6350" s="25" t="str">
        <f t="shared" si="816"/>
        <v>301510</v>
      </c>
      <c r="M6350" s="25" t="str">
        <f t="shared" si="817"/>
        <v>LT AGUNG 1</v>
      </c>
    </row>
    <row r="6351" spans="2:13" x14ac:dyDescent="0.25">
      <c r="B6351" s="56">
        <v>43424</v>
      </c>
      <c r="C6351" s="57" t="s">
        <v>3436</v>
      </c>
      <c r="D6351" s="58">
        <v>1515000</v>
      </c>
      <c r="E6351" s="58"/>
      <c r="F6351" s="5">
        <f t="shared" si="811"/>
        <v>3107490900</v>
      </c>
      <c r="H6351" s="25" t="str">
        <f t="shared" si="812"/>
        <v>15</v>
      </c>
      <c r="I6351" s="25" t="str">
        <f t="shared" si="813"/>
        <v>11</v>
      </c>
      <c r="J6351" s="25" t="str">
        <f t="shared" si="814"/>
        <v>2018</v>
      </c>
      <c r="K6351" s="25" t="str">
        <f t="shared" si="815"/>
        <v>1</v>
      </c>
      <c r="L6351" s="25" t="str">
        <f t="shared" si="816"/>
        <v>301514</v>
      </c>
      <c r="M6351" s="25" t="str">
        <f t="shared" si="817"/>
        <v>PS REBO</v>
      </c>
    </row>
    <row r="6352" spans="2:13" x14ac:dyDescent="0.25">
      <c r="B6352" s="56">
        <v>43424</v>
      </c>
      <c r="C6352" s="57" t="s">
        <v>3439</v>
      </c>
      <c r="D6352" s="58">
        <v>390000</v>
      </c>
      <c r="E6352" s="58"/>
      <c r="F6352" s="5">
        <f t="shared" si="811"/>
        <v>3107880900</v>
      </c>
      <c r="H6352" s="25" t="str">
        <f t="shared" si="812"/>
        <v>15</v>
      </c>
      <c r="I6352" s="25" t="str">
        <f t="shared" si="813"/>
        <v>11</v>
      </c>
      <c r="J6352" s="25" t="str">
        <f t="shared" si="814"/>
        <v>2018</v>
      </c>
      <c r="K6352" s="25" t="str">
        <f t="shared" si="815"/>
        <v>3</v>
      </c>
      <c r="L6352" s="25" t="str">
        <f t="shared" si="816"/>
        <v>301507</v>
      </c>
      <c r="M6352" s="25" t="str">
        <f t="shared" si="817"/>
        <v>AMPERA 2</v>
      </c>
    </row>
    <row r="6353" spans="2:13" x14ac:dyDescent="0.25">
      <c r="B6353" s="56">
        <v>43424</v>
      </c>
      <c r="C6353" s="57" t="s">
        <v>3423</v>
      </c>
      <c r="D6353" s="58">
        <v>270000</v>
      </c>
      <c r="E6353" s="58"/>
      <c r="F6353" s="5">
        <f t="shared" si="811"/>
        <v>3108150900</v>
      </c>
      <c r="H6353" s="25" t="str">
        <f t="shared" si="812"/>
        <v>15</v>
      </c>
      <c r="I6353" s="25" t="str">
        <f t="shared" si="813"/>
        <v>11</v>
      </c>
      <c r="J6353" s="25" t="str">
        <f t="shared" si="814"/>
        <v>2018</v>
      </c>
      <c r="K6353" s="25" t="str">
        <f t="shared" si="815"/>
        <v>1</v>
      </c>
      <c r="L6353" s="25" t="str">
        <f t="shared" si="816"/>
        <v>301506</v>
      </c>
      <c r="M6353" s="25" t="str">
        <f t="shared" si="817"/>
        <v>FATMAWATI 1</v>
      </c>
    </row>
    <row r="6354" spans="2:13" x14ac:dyDescent="0.25">
      <c r="B6354" s="56">
        <v>43424</v>
      </c>
      <c r="C6354" s="57" t="s">
        <v>3440</v>
      </c>
      <c r="D6354" s="58">
        <v>735000</v>
      </c>
      <c r="E6354" s="58"/>
      <c r="F6354" s="5">
        <f t="shared" si="811"/>
        <v>3108885900</v>
      </c>
      <c r="H6354" s="25" t="str">
        <f t="shared" si="812"/>
        <v>15</v>
      </c>
      <c r="I6354" s="25" t="str">
        <f t="shared" si="813"/>
        <v>11</v>
      </c>
      <c r="J6354" s="25" t="str">
        <f t="shared" si="814"/>
        <v>2018</v>
      </c>
      <c r="K6354" s="25" t="str">
        <f t="shared" si="815"/>
        <v>3</v>
      </c>
      <c r="L6354" s="25" t="str">
        <f t="shared" si="816"/>
        <v>301509</v>
      </c>
      <c r="M6354" s="25" t="str">
        <f t="shared" si="817"/>
        <v>LT AGUNG 2</v>
      </c>
    </row>
    <row r="6355" spans="2:13" x14ac:dyDescent="0.25">
      <c r="B6355" s="56">
        <v>43424</v>
      </c>
      <c r="C6355" s="57" t="s">
        <v>3441</v>
      </c>
      <c r="D6355" s="58">
        <v>60000</v>
      </c>
      <c r="E6355" s="58"/>
      <c r="F6355" s="5">
        <f t="shared" ref="F6355:F6418" si="818">F6354+D6355-E6355</f>
        <v>3108945900</v>
      </c>
      <c r="H6355" s="25" t="str">
        <f t="shared" si="812"/>
        <v>15</v>
      </c>
      <c r="I6355" s="25" t="str">
        <f t="shared" si="813"/>
        <v>11</v>
      </c>
      <c r="J6355" s="25" t="str">
        <f t="shared" si="814"/>
        <v>2018</v>
      </c>
      <c r="K6355" s="25" t="str">
        <f t="shared" si="815"/>
        <v>3</v>
      </c>
      <c r="L6355" s="25" t="str">
        <f t="shared" si="816"/>
        <v>301510</v>
      </c>
      <c r="M6355" s="25" t="str">
        <f t="shared" si="817"/>
        <v>LT AGUNG 1</v>
      </c>
    </row>
    <row r="6356" spans="2:13" x14ac:dyDescent="0.25">
      <c r="B6356" s="56">
        <v>43424</v>
      </c>
      <c r="C6356" s="57" t="s">
        <v>3418</v>
      </c>
      <c r="D6356" s="58">
        <v>135000</v>
      </c>
      <c r="E6356" s="58"/>
      <c r="F6356" s="5">
        <f t="shared" si="818"/>
        <v>3109080900</v>
      </c>
      <c r="H6356" s="25" t="str">
        <f t="shared" si="812"/>
        <v>15</v>
      </c>
      <c r="I6356" s="25" t="str">
        <f t="shared" si="813"/>
        <v>11</v>
      </c>
      <c r="J6356" s="25" t="str">
        <f t="shared" si="814"/>
        <v>2018</v>
      </c>
      <c r="K6356" s="25" t="str">
        <f t="shared" si="815"/>
        <v>3</v>
      </c>
      <c r="L6356" s="25" t="str">
        <f t="shared" si="816"/>
        <v>301504</v>
      </c>
      <c r="M6356" s="25" t="str">
        <f t="shared" si="817"/>
        <v>PD PINANG</v>
      </c>
    </row>
    <row r="6357" spans="2:13" x14ac:dyDescent="0.25">
      <c r="B6357" s="56">
        <v>43424</v>
      </c>
      <c r="C6357" s="57" t="s">
        <v>3441</v>
      </c>
      <c r="D6357" s="58">
        <v>525000</v>
      </c>
      <c r="E6357" s="58"/>
      <c r="F6357" s="5">
        <f t="shared" si="818"/>
        <v>3109605900</v>
      </c>
      <c r="H6357" s="25" t="str">
        <f t="shared" si="812"/>
        <v>15</v>
      </c>
      <c r="I6357" s="25" t="str">
        <f t="shared" si="813"/>
        <v>11</v>
      </c>
      <c r="J6357" s="25" t="str">
        <f t="shared" si="814"/>
        <v>2018</v>
      </c>
      <c r="K6357" s="25" t="str">
        <f t="shared" si="815"/>
        <v>3</v>
      </c>
      <c r="L6357" s="25" t="str">
        <f t="shared" si="816"/>
        <v>301510</v>
      </c>
      <c r="M6357" s="25" t="str">
        <f t="shared" si="817"/>
        <v>LT AGUNG 1</v>
      </c>
    </row>
    <row r="6358" spans="2:13" x14ac:dyDescent="0.25">
      <c r="B6358" s="56">
        <v>43424</v>
      </c>
      <c r="C6358" s="57" t="s">
        <v>3435</v>
      </c>
      <c r="D6358" s="58">
        <v>465000</v>
      </c>
      <c r="E6358" s="58"/>
      <c r="F6358" s="5">
        <f t="shared" si="818"/>
        <v>3110070900</v>
      </c>
      <c r="H6358" s="25" t="str">
        <f t="shared" si="812"/>
        <v>15</v>
      </c>
      <c r="I6358" s="25" t="str">
        <f t="shared" si="813"/>
        <v>11</v>
      </c>
      <c r="J6358" s="25" t="str">
        <f t="shared" si="814"/>
        <v>2018</v>
      </c>
      <c r="K6358" s="25" t="str">
        <f t="shared" si="815"/>
        <v>3</v>
      </c>
      <c r="L6358" s="25" t="str">
        <f t="shared" si="816"/>
        <v>301505</v>
      </c>
      <c r="M6358" s="25" t="str">
        <f t="shared" si="817"/>
        <v>FATMAWATI 2</v>
      </c>
    </row>
    <row r="6359" spans="2:13" x14ac:dyDescent="0.25">
      <c r="B6359" s="56">
        <v>43424</v>
      </c>
      <c r="C6359" s="57" t="s">
        <v>3431</v>
      </c>
      <c r="D6359" s="58">
        <v>705000</v>
      </c>
      <c r="E6359" s="58"/>
      <c r="F6359" s="5">
        <f t="shared" si="818"/>
        <v>3110775900</v>
      </c>
      <c r="H6359" s="25" t="str">
        <f t="shared" si="812"/>
        <v>15</v>
      </c>
      <c r="I6359" s="25" t="str">
        <f t="shared" si="813"/>
        <v>11</v>
      </c>
      <c r="J6359" s="25" t="str">
        <f t="shared" si="814"/>
        <v>2018</v>
      </c>
      <c r="K6359" s="25" t="str">
        <f t="shared" si="815"/>
        <v>1</v>
      </c>
      <c r="L6359" s="25" t="str">
        <f t="shared" si="816"/>
        <v>301504</v>
      </c>
      <c r="M6359" s="25" t="str">
        <f t="shared" si="817"/>
        <v>PD PINANG</v>
      </c>
    </row>
    <row r="6360" spans="2:13" x14ac:dyDescent="0.25">
      <c r="B6360" s="56">
        <v>43424</v>
      </c>
      <c r="C6360" s="57" t="s">
        <v>3420</v>
      </c>
      <c r="D6360" s="58">
        <v>1147500</v>
      </c>
      <c r="E6360" s="58"/>
      <c r="F6360" s="5">
        <f t="shared" si="818"/>
        <v>3111923400</v>
      </c>
      <c r="H6360" s="25" t="str">
        <f t="shared" si="812"/>
        <v>15</v>
      </c>
      <c r="I6360" s="25" t="str">
        <f t="shared" si="813"/>
        <v>11</v>
      </c>
      <c r="J6360" s="25" t="str">
        <f t="shared" si="814"/>
        <v>2018</v>
      </c>
      <c r="K6360" s="25" t="str">
        <f t="shared" si="815"/>
        <v>3</v>
      </c>
      <c r="L6360" s="25" t="str">
        <f t="shared" si="816"/>
        <v>301514</v>
      </c>
      <c r="M6360" s="25" t="str">
        <f t="shared" si="817"/>
        <v>PS REBO</v>
      </c>
    </row>
    <row r="6361" spans="2:13" x14ac:dyDescent="0.25">
      <c r="B6361" s="56">
        <v>43424</v>
      </c>
      <c r="C6361" s="57" t="s">
        <v>3433</v>
      </c>
      <c r="D6361" s="58">
        <v>577500</v>
      </c>
      <c r="E6361" s="58"/>
      <c r="F6361" s="5">
        <f t="shared" si="818"/>
        <v>3112500900</v>
      </c>
      <c r="H6361" s="25" t="str">
        <f t="shared" si="812"/>
        <v>15</v>
      </c>
      <c r="I6361" s="25" t="str">
        <f t="shared" si="813"/>
        <v>11</v>
      </c>
      <c r="J6361" s="25" t="str">
        <f t="shared" si="814"/>
        <v>2018</v>
      </c>
      <c r="K6361" s="25" t="str">
        <f t="shared" si="815"/>
        <v>2</v>
      </c>
      <c r="L6361" s="25" t="str">
        <f t="shared" si="816"/>
        <v>301511</v>
      </c>
      <c r="M6361" s="25" t="str">
        <f t="shared" si="817"/>
        <v>GEDONG 2</v>
      </c>
    </row>
    <row r="6362" spans="2:13" x14ac:dyDescent="0.25">
      <c r="B6362" s="56">
        <v>43424</v>
      </c>
      <c r="C6362" s="57" t="s">
        <v>3440</v>
      </c>
      <c r="D6362" s="58">
        <v>180000</v>
      </c>
      <c r="E6362" s="58"/>
      <c r="F6362" s="5">
        <f t="shared" si="818"/>
        <v>3112680900</v>
      </c>
      <c r="H6362" s="25" t="str">
        <f t="shared" si="812"/>
        <v>15</v>
      </c>
      <c r="I6362" s="25" t="str">
        <f t="shared" si="813"/>
        <v>11</v>
      </c>
      <c r="J6362" s="25" t="str">
        <f t="shared" si="814"/>
        <v>2018</v>
      </c>
      <c r="K6362" s="25" t="str">
        <f t="shared" si="815"/>
        <v>3</v>
      </c>
      <c r="L6362" s="25" t="str">
        <f t="shared" si="816"/>
        <v>301509</v>
      </c>
      <c r="M6362" s="25" t="str">
        <f t="shared" si="817"/>
        <v>LT AGUNG 2</v>
      </c>
    </row>
    <row r="6363" spans="2:13" x14ac:dyDescent="0.25">
      <c r="B6363" s="56">
        <v>43424</v>
      </c>
      <c r="C6363" s="57" t="s">
        <v>3437</v>
      </c>
      <c r="D6363" s="58">
        <v>900000</v>
      </c>
      <c r="E6363" s="58"/>
      <c r="F6363" s="5">
        <f t="shared" si="818"/>
        <v>3113580900</v>
      </c>
      <c r="H6363" s="25" t="str">
        <f t="shared" si="812"/>
        <v>15</v>
      </c>
      <c r="I6363" s="25" t="str">
        <f t="shared" si="813"/>
        <v>11</v>
      </c>
      <c r="J6363" s="25" t="str">
        <f t="shared" si="814"/>
        <v>2018</v>
      </c>
      <c r="K6363" s="25" t="str">
        <f t="shared" si="815"/>
        <v>2</v>
      </c>
      <c r="L6363" s="25" t="str">
        <f t="shared" si="816"/>
        <v>301508</v>
      </c>
      <c r="M6363" s="25" t="str">
        <f t="shared" si="817"/>
        <v>AMPERA 1</v>
      </c>
    </row>
    <row r="6364" spans="2:13" x14ac:dyDescent="0.25">
      <c r="B6364" s="56">
        <v>43424</v>
      </c>
      <c r="C6364" s="57" t="s">
        <v>3438</v>
      </c>
      <c r="D6364" s="58">
        <v>120000</v>
      </c>
      <c r="E6364" s="58"/>
      <c r="F6364" s="5">
        <f t="shared" si="818"/>
        <v>3113700900</v>
      </c>
      <c r="H6364" s="25" t="str">
        <f t="shared" si="812"/>
        <v>15</v>
      </c>
      <c r="I6364" s="25" t="str">
        <f t="shared" si="813"/>
        <v>11</v>
      </c>
      <c r="J6364" s="25" t="str">
        <f t="shared" si="814"/>
        <v>2018</v>
      </c>
      <c r="K6364" s="25" t="str">
        <f t="shared" si="815"/>
        <v>1</v>
      </c>
      <c r="L6364" s="25" t="str">
        <f t="shared" si="816"/>
        <v>301510</v>
      </c>
      <c r="M6364" s="25" t="str">
        <f t="shared" si="817"/>
        <v>LT AGUNG 1</v>
      </c>
    </row>
    <row r="6365" spans="2:13" x14ac:dyDescent="0.25">
      <c r="B6365" s="56">
        <v>43424</v>
      </c>
      <c r="C6365" s="57" t="s">
        <v>3439</v>
      </c>
      <c r="D6365" s="58">
        <v>135000</v>
      </c>
      <c r="E6365" s="58"/>
      <c r="F6365" s="5">
        <f t="shared" si="818"/>
        <v>3113835900</v>
      </c>
      <c r="H6365" s="25" t="str">
        <f t="shared" si="812"/>
        <v>15</v>
      </c>
      <c r="I6365" s="25" t="str">
        <f t="shared" si="813"/>
        <v>11</v>
      </c>
      <c r="J6365" s="25" t="str">
        <f t="shared" si="814"/>
        <v>2018</v>
      </c>
      <c r="K6365" s="25" t="str">
        <f t="shared" si="815"/>
        <v>3</v>
      </c>
      <c r="L6365" s="25" t="str">
        <f t="shared" si="816"/>
        <v>301507</v>
      </c>
      <c r="M6365" s="25" t="str">
        <f t="shared" si="817"/>
        <v>AMPERA 2</v>
      </c>
    </row>
    <row r="6366" spans="2:13" x14ac:dyDescent="0.25">
      <c r="B6366" s="56">
        <v>43424</v>
      </c>
      <c r="C6366" s="57" t="s">
        <v>3427</v>
      </c>
      <c r="D6366" s="58">
        <v>45000</v>
      </c>
      <c r="E6366" s="58"/>
      <c r="F6366" s="5">
        <f t="shared" si="818"/>
        <v>3113880900</v>
      </c>
      <c r="H6366" s="25" t="str">
        <f t="shared" si="812"/>
        <v>15</v>
      </c>
      <c r="I6366" s="25" t="str">
        <f t="shared" si="813"/>
        <v>11</v>
      </c>
      <c r="J6366" s="25" t="str">
        <f t="shared" si="814"/>
        <v>2018</v>
      </c>
      <c r="K6366" s="25" t="str">
        <f t="shared" si="815"/>
        <v>2</v>
      </c>
      <c r="L6366" s="25" t="str">
        <f t="shared" si="816"/>
        <v>301512</v>
      </c>
      <c r="M6366" s="25" t="str">
        <f t="shared" si="817"/>
        <v>GEDONG 1</v>
      </c>
    </row>
    <row r="6367" spans="2:13" x14ac:dyDescent="0.25">
      <c r="B6367" s="56">
        <v>43424</v>
      </c>
      <c r="C6367" s="57" t="s">
        <v>3442</v>
      </c>
      <c r="D6367" s="58">
        <v>900000</v>
      </c>
      <c r="E6367" s="58"/>
      <c r="F6367" s="5">
        <f t="shared" si="818"/>
        <v>3114780900</v>
      </c>
      <c r="H6367" s="25" t="str">
        <f t="shared" si="812"/>
        <v>16</v>
      </c>
      <c r="I6367" s="25" t="str">
        <f t="shared" si="813"/>
        <v>11</v>
      </c>
      <c r="J6367" s="25" t="str">
        <f t="shared" si="814"/>
        <v>2018</v>
      </c>
      <c r="K6367" s="25" t="str">
        <f t="shared" si="815"/>
        <v>2</v>
      </c>
      <c r="L6367" s="25" t="str">
        <f t="shared" si="816"/>
        <v>301510</v>
      </c>
      <c r="M6367" s="25" t="str">
        <f t="shared" si="817"/>
        <v>LT AGUNG 1</v>
      </c>
    </row>
    <row r="6368" spans="2:13" x14ac:dyDescent="0.25">
      <c r="B6368" s="56">
        <v>43424</v>
      </c>
      <c r="C6368" s="57" t="s">
        <v>3247</v>
      </c>
      <c r="D6368" s="58">
        <v>615000</v>
      </c>
      <c r="E6368" s="58"/>
      <c r="F6368" s="5">
        <f t="shared" si="818"/>
        <v>3115395900</v>
      </c>
      <c r="H6368" s="25" t="str">
        <f t="shared" si="812"/>
        <v>16</v>
      </c>
      <c r="I6368" s="25" t="str">
        <f t="shared" si="813"/>
        <v>11</v>
      </c>
      <c r="J6368" s="25" t="str">
        <f t="shared" si="814"/>
        <v>2018</v>
      </c>
      <c r="K6368" s="25" t="str">
        <f t="shared" si="815"/>
        <v>2</v>
      </c>
      <c r="L6368" s="25" t="str">
        <f t="shared" si="816"/>
        <v>301505</v>
      </c>
      <c r="M6368" s="25" t="str">
        <f t="shared" si="817"/>
        <v>FATMAWATI 2</v>
      </c>
    </row>
    <row r="6369" spans="2:13" x14ac:dyDescent="0.25">
      <c r="B6369" s="56">
        <v>43424</v>
      </c>
      <c r="C6369" s="57" t="s">
        <v>3443</v>
      </c>
      <c r="D6369" s="58">
        <v>330000</v>
      </c>
      <c r="E6369" s="58"/>
      <c r="F6369" s="5">
        <f t="shared" si="818"/>
        <v>3115725900</v>
      </c>
      <c r="H6369" s="25" t="str">
        <f t="shared" si="812"/>
        <v>16</v>
      </c>
      <c r="I6369" s="25" t="str">
        <f t="shared" si="813"/>
        <v>11</v>
      </c>
      <c r="J6369" s="25" t="str">
        <f t="shared" si="814"/>
        <v>2018</v>
      </c>
      <c r="K6369" s="25" t="str">
        <f t="shared" si="815"/>
        <v>1</v>
      </c>
      <c r="L6369" s="25" t="str">
        <f t="shared" si="816"/>
        <v>301508</v>
      </c>
      <c r="M6369" s="25" t="str">
        <f t="shared" si="817"/>
        <v>AMPERA 1</v>
      </c>
    </row>
    <row r="6370" spans="2:13" x14ac:dyDescent="0.25">
      <c r="B6370" s="56">
        <v>43424</v>
      </c>
      <c r="C6370" s="57" t="s">
        <v>3444</v>
      </c>
      <c r="D6370" s="58">
        <v>457500</v>
      </c>
      <c r="E6370" s="58"/>
      <c r="F6370" s="5">
        <f t="shared" si="818"/>
        <v>3116183400</v>
      </c>
      <c r="H6370" s="25" t="str">
        <f t="shared" si="812"/>
        <v>16</v>
      </c>
      <c r="I6370" s="25" t="str">
        <f t="shared" si="813"/>
        <v>11</v>
      </c>
      <c r="J6370" s="25" t="str">
        <f t="shared" si="814"/>
        <v>2018</v>
      </c>
      <c r="K6370" s="25" t="str">
        <f t="shared" si="815"/>
        <v>2</v>
      </c>
      <c r="L6370" s="25" t="str">
        <f t="shared" si="816"/>
        <v>301511</v>
      </c>
      <c r="M6370" s="25" t="str">
        <f t="shared" si="817"/>
        <v>GEDONG 2</v>
      </c>
    </row>
    <row r="6371" spans="2:13" x14ac:dyDescent="0.25">
      <c r="B6371" s="56">
        <v>43424</v>
      </c>
      <c r="C6371" s="57" t="s">
        <v>3442</v>
      </c>
      <c r="D6371" s="58">
        <v>105000</v>
      </c>
      <c r="E6371" s="58"/>
      <c r="F6371" s="5">
        <f t="shared" si="818"/>
        <v>3116288400</v>
      </c>
      <c r="H6371" s="25" t="str">
        <f t="shared" si="812"/>
        <v>16</v>
      </c>
      <c r="I6371" s="25" t="str">
        <f t="shared" si="813"/>
        <v>11</v>
      </c>
      <c r="J6371" s="25" t="str">
        <f t="shared" si="814"/>
        <v>2018</v>
      </c>
      <c r="K6371" s="25" t="str">
        <f t="shared" si="815"/>
        <v>2</v>
      </c>
      <c r="L6371" s="25" t="str">
        <f t="shared" si="816"/>
        <v>301510</v>
      </c>
      <c r="M6371" s="25" t="str">
        <f t="shared" si="817"/>
        <v>LT AGUNG 1</v>
      </c>
    </row>
    <row r="6372" spans="2:13" x14ac:dyDescent="0.25">
      <c r="B6372" s="56">
        <v>43424</v>
      </c>
      <c r="C6372" s="57" t="s">
        <v>3445</v>
      </c>
      <c r="D6372" s="58">
        <v>195000</v>
      </c>
      <c r="E6372" s="58"/>
      <c r="F6372" s="5">
        <f t="shared" si="818"/>
        <v>3116483400</v>
      </c>
      <c r="H6372" s="25" t="str">
        <f t="shared" si="812"/>
        <v>16</v>
      </c>
      <c r="I6372" s="25" t="str">
        <f t="shared" si="813"/>
        <v>11</v>
      </c>
      <c r="J6372" s="25" t="str">
        <f t="shared" si="814"/>
        <v>2018</v>
      </c>
      <c r="K6372" s="25" t="str">
        <f t="shared" si="815"/>
        <v>3</v>
      </c>
      <c r="L6372" s="25" t="str">
        <f t="shared" si="816"/>
        <v>301512</v>
      </c>
      <c r="M6372" s="25" t="str">
        <f t="shared" si="817"/>
        <v>GEDONG 1</v>
      </c>
    </row>
    <row r="6373" spans="2:13" x14ac:dyDescent="0.25">
      <c r="B6373" s="56">
        <v>43424</v>
      </c>
      <c r="C6373" s="57" t="s">
        <v>3446</v>
      </c>
      <c r="D6373" s="58">
        <v>615000</v>
      </c>
      <c r="E6373" s="58"/>
      <c r="F6373" s="5">
        <f t="shared" si="818"/>
        <v>3117098400</v>
      </c>
      <c r="H6373" s="25" t="str">
        <f t="shared" si="812"/>
        <v>16</v>
      </c>
      <c r="I6373" s="25" t="str">
        <f t="shared" si="813"/>
        <v>11</v>
      </c>
      <c r="J6373" s="25" t="str">
        <f t="shared" si="814"/>
        <v>2018</v>
      </c>
      <c r="K6373" s="25" t="str">
        <f t="shared" si="815"/>
        <v>3</v>
      </c>
      <c r="L6373" s="25" t="str">
        <f t="shared" si="816"/>
        <v>301508</v>
      </c>
      <c r="M6373" s="25" t="str">
        <f t="shared" si="817"/>
        <v>AMPERA 1</v>
      </c>
    </row>
    <row r="6374" spans="2:13" x14ac:dyDescent="0.25">
      <c r="B6374" s="56">
        <v>43424</v>
      </c>
      <c r="C6374" s="57" t="s">
        <v>3247</v>
      </c>
      <c r="D6374" s="58">
        <v>90000</v>
      </c>
      <c r="E6374" s="58"/>
      <c r="F6374" s="5">
        <f t="shared" si="818"/>
        <v>3117188400</v>
      </c>
      <c r="H6374" s="25" t="str">
        <f t="shared" si="812"/>
        <v>16</v>
      </c>
      <c r="I6374" s="25" t="str">
        <f t="shared" si="813"/>
        <v>11</v>
      </c>
      <c r="J6374" s="25" t="str">
        <f t="shared" si="814"/>
        <v>2018</v>
      </c>
      <c r="K6374" s="25" t="str">
        <f t="shared" si="815"/>
        <v>2</v>
      </c>
      <c r="L6374" s="25" t="str">
        <f t="shared" si="816"/>
        <v>301505</v>
      </c>
      <c r="M6374" s="25" t="str">
        <f t="shared" si="817"/>
        <v>FATMAWATI 2</v>
      </c>
    </row>
    <row r="6375" spans="2:13" x14ac:dyDescent="0.25">
      <c r="B6375" s="56">
        <v>43424</v>
      </c>
      <c r="C6375" s="57" t="s">
        <v>3240</v>
      </c>
      <c r="D6375" s="58">
        <v>187500</v>
      </c>
      <c r="E6375" s="58"/>
      <c r="F6375" s="5">
        <f t="shared" si="818"/>
        <v>3117375900</v>
      </c>
      <c r="H6375" s="25" t="str">
        <f t="shared" si="812"/>
        <v>16</v>
      </c>
      <c r="I6375" s="25" t="str">
        <f t="shared" si="813"/>
        <v>11</v>
      </c>
      <c r="J6375" s="25" t="str">
        <f t="shared" si="814"/>
        <v>2018</v>
      </c>
      <c r="K6375" s="25" t="str">
        <f t="shared" si="815"/>
        <v>3</v>
      </c>
      <c r="L6375" s="25" t="str">
        <f t="shared" si="816"/>
        <v>301503</v>
      </c>
      <c r="M6375" s="25" t="str">
        <f t="shared" si="817"/>
        <v>CIPUTAT 1</v>
      </c>
    </row>
    <row r="6376" spans="2:13" x14ac:dyDescent="0.25">
      <c r="B6376" s="56">
        <v>43424</v>
      </c>
      <c r="C6376" s="57" t="s">
        <v>3248</v>
      </c>
      <c r="D6376" s="58">
        <v>675000</v>
      </c>
      <c r="E6376" s="58"/>
      <c r="F6376" s="5">
        <f t="shared" si="818"/>
        <v>3118050900</v>
      </c>
      <c r="H6376" s="25" t="str">
        <f t="shared" si="812"/>
        <v>16</v>
      </c>
      <c r="I6376" s="25" t="str">
        <f t="shared" si="813"/>
        <v>11</v>
      </c>
      <c r="J6376" s="25" t="str">
        <f t="shared" si="814"/>
        <v>2018</v>
      </c>
      <c r="K6376" s="25" t="str">
        <f t="shared" si="815"/>
        <v>2</v>
      </c>
      <c r="L6376" s="25" t="str">
        <f t="shared" si="816"/>
        <v>301507</v>
      </c>
      <c r="M6376" s="25" t="str">
        <f t="shared" si="817"/>
        <v>AMPERA 2</v>
      </c>
    </row>
    <row r="6377" spans="2:13" x14ac:dyDescent="0.25">
      <c r="B6377" s="56">
        <v>43424</v>
      </c>
      <c r="C6377" s="57" t="s">
        <v>3447</v>
      </c>
      <c r="D6377" s="58">
        <v>1395000</v>
      </c>
      <c r="E6377" s="58"/>
      <c r="F6377" s="5">
        <f t="shared" si="818"/>
        <v>3119445900</v>
      </c>
      <c r="H6377" s="25" t="str">
        <f t="shared" si="812"/>
        <v>16</v>
      </c>
      <c r="I6377" s="25" t="str">
        <f t="shared" si="813"/>
        <v>11</v>
      </c>
      <c r="J6377" s="25" t="str">
        <f t="shared" si="814"/>
        <v>2018</v>
      </c>
      <c r="K6377" s="25" t="str">
        <f t="shared" si="815"/>
        <v>2</v>
      </c>
      <c r="L6377" s="25" t="str">
        <f t="shared" si="816"/>
        <v>301508</v>
      </c>
      <c r="M6377" s="25" t="str">
        <f t="shared" si="817"/>
        <v>AMPERA 1</v>
      </c>
    </row>
    <row r="6378" spans="2:13" x14ac:dyDescent="0.25">
      <c r="B6378" s="56">
        <v>43424</v>
      </c>
      <c r="C6378" s="57" t="s">
        <v>3448</v>
      </c>
      <c r="D6378" s="58">
        <v>285000</v>
      </c>
      <c r="E6378" s="58"/>
      <c r="F6378" s="5">
        <f t="shared" si="818"/>
        <v>3119730900</v>
      </c>
      <c r="H6378" s="25" t="str">
        <f t="shared" si="812"/>
        <v>16</v>
      </c>
      <c r="I6378" s="25" t="str">
        <f t="shared" si="813"/>
        <v>11</v>
      </c>
      <c r="J6378" s="25" t="str">
        <f t="shared" si="814"/>
        <v>2018</v>
      </c>
      <c r="K6378" s="25" t="str">
        <f t="shared" si="815"/>
        <v>3</v>
      </c>
      <c r="L6378" s="25" t="str">
        <f t="shared" si="816"/>
        <v>301510</v>
      </c>
      <c r="M6378" s="25" t="str">
        <f t="shared" si="817"/>
        <v>LT AGUNG 1</v>
      </c>
    </row>
    <row r="6379" spans="2:13" x14ac:dyDescent="0.25">
      <c r="B6379" s="56">
        <v>43424</v>
      </c>
      <c r="C6379" s="57" t="s">
        <v>3449</v>
      </c>
      <c r="D6379" s="58">
        <v>510000</v>
      </c>
      <c r="E6379" s="58"/>
      <c r="F6379" s="5">
        <f t="shared" si="818"/>
        <v>3120240900</v>
      </c>
      <c r="H6379" s="25" t="str">
        <f t="shared" si="812"/>
        <v>16</v>
      </c>
      <c r="I6379" s="25" t="str">
        <f t="shared" si="813"/>
        <v>11</v>
      </c>
      <c r="J6379" s="25" t="str">
        <f t="shared" si="814"/>
        <v>2018</v>
      </c>
      <c r="K6379" s="25" t="str">
        <f t="shared" si="815"/>
        <v>2</v>
      </c>
      <c r="L6379" s="25" t="str">
        <f t="shared" si="816"/>
        <v>301504</v>
      </c>
      <c r="M6379" s="25" t="str">
        <f t="shared" si="817"/>
        <v>PD PINANG</v>
      </c>
    </row>
    <row r="6380" spans="2:13" x14ac:dyDescent="0.25">
      <c r="B6380" s="56">
        <v>43424</v>
      </c>
      <c r="C6380" s="57" t="s">
        <v>3448</v>
      </c>
      <c r="D6380" s="58">
        <v>105000</v>
      </c>
      <c r="E6380" s="58"/>
      <c r="F6380" s="5">
        <f t="shared" si="818"/>
        <v>3120345900</v>
      </c>
      <c r="H6380" s="25" t="str">
        <f t="shared" si="812"/>
        <v>16</v>
      </c>
      <c r="I6380" s="25" t="str">
        <f t="shared" si="813"/>
        <v>11</v>
      </c>
      <c r="J6380" s="25" t="str">
        <f t="shared" si="814"/>
        <v>2018</v>
      </c>
      <c r="K6380" s="25" t="str">
        <f t="shared" si="815"/>
        <v>3</v>
      </c>
      <c r="L6380" s="25" t="str">
        <f t="shared" si="816"/>
        <v>301510</v>
      </c>
      <c r="M6380" s="25" t="str">
        <f t="shared" si="817"/>
        <v>LT AGUNG 1</v>
      </c>
    </row>
    <row r="6381" spans="2:13" x14ac:dyDescent="0.25">
      <c r="B6381" s="56">
        <v>43424</v>
      </c>
      <c r="C6381" s="57" t="s">
        <v>3450</v>
      </c>
      <c r="D6381" s="58">
        <v>180000</v>
      </c>
      <c r="E6381" s="58"/>
      <c r="F6381" s="5">
        <f t="shared" si="818"/>
        <v>3120525900</v>
      </c>
      <c r="H6381" s="25" t="str">
        <f t="shared" si="812"/>
        <v>16</v>
      </c>
      <c r="I6381" s="25" t="str">
        <f t="shared" si="813"/>
        <v>11</v>
      </c>
      <c r="J6381" s="25" t="str">
        <f t="shared" si="814"/>
        <v>2018</v>
      </c>
      <c r="K6381" s="25" t="str">
        <f t="shared" si="815"/>
        <v>3</v>
      </c>
      <c r="L6381" s="25" t="str">
        <f t="shared" si="816"/>
        <v>301504</v>
      </c>
      <c r="M6381" s="25" t="str">
        <f t="shared" si="817"/>
        <v>PD PINANG</v>
      </c>
    </row>
    <row r="6382" spans="2:13" x14ac:dyDescent="0.25">
      <c r="B6382" s="56">
        <v>43424</v>
      </c>
      <c r="C6382" s="57" t="s">
        <v>3250</v>
      </c>
      <c r="D6382" s="58">
        <v>75000</v>
      </c>
      <c r="E6382" s="58"/>
      <c r="F6382" s="5">
        <f t="shared" si="818"/>
        <v>3120600900</v>
      </c>
      <c r="H6382" s="25" t="str">
        <f t="shared" si="812"/>
        <v>16</v>
      </c>
      <c r="I6382" s="25" t="str">
        <f t="shared" si="813"/>
        <v>11</v>
      </c>
      <c r="J6382" s="25" t="str">
        <f t="shared" si="814"/>
        <v>2018</v>
      </c>
      <c r="K6382" s="25" t="str">
        <f t="shared" si="815"/>
        <v>3</v>
      </c>
      <c r="L6382" s="25" t="str">
        <f t="shared" si="816"/>
        <v>301507</v>
      </c>
      <c r="M6382" s="25" t="str">
        <f t="shared" si="817"/>
        <v>AMPERA 2</v>
      </c>
    </row>
    <row r="6383" spans="2:13" x14ac:dyDescent="0.25">
      <c r="B6383" s="56">
        <v>43424</v>
      </c>
      <c r="C6383" s="57" t="s">
        <v>3246</v>
      </c>
      <c r="D6383" s="58">
        <v>135000</v>
      </c>
      <c r="E6383" s="58"/>
      <c r="F6383" s="5">
        <f t="shared" si="818"/>
        <v>3120735900</v>
      </c>
      <c r="H6383" s="25" t="str">
        <f t="shared" si="812"/>
        <v>16</v>
      </c>
      <c r="I6383" s="25" t="str">
        <f t="shared" si="813"/>
        <v>11</v>
      </c>
      <c r="J6383" s="25" t="str">
        <f t="shared" si="814"/>
        <v>2018</v>
      </c>
      <c r="K6383" s="25" t="str">
        <f t="shared" si="815"/>
        <v>3</v>
      </c>
      <c r="L6383" s="25" t="str">
        <f t="shared" si="816"/>
        <v>301506</v>
      </c>
      <c r="M6383" s="25" t="str">
        <f t="shared" si="817"/>
        <v>FATMAWATI 1</v>
      </c>
    </row>
    <row r="6384" spans="2:13" x14ac:dyDescent="0.25">
      <c r="B6384" s="56">
        <v>43424</v>
      </c>
      <c r="C6384" s="57" t="s">
        <v>3451</v>
      </c>
      <c r="D6384" s="58">
        <v>360000</v>
      </c>
      <c r="E6384" s="58"/>
      <c r="F6384" s="5">
        <f t="shared" si="818"/>
        <v>3121095900</v>
      </c>
      <c r="H6384" s="25" t="str">
        <f t="shared" si="812"/>
        <v>16</v>
      </c>
      <c r="I6384" s="25" t="str">
        <f t="shared" si="813"/>
        <v>11</v>
      </c>
      <c r="J6384" s="25" t="str">
        <f t="shared" si="814"/>
        <v>2018</v>
      </c>
      <c r="K6384" s="25" t="str">
        <f t="shared" si="815"/>
        <v>2</v>
      </c>
      <c r="L6384" s="25" t="str">
        <f t="shared" si="816"/>
        <v>301503</v>
      </c>
      <c r="M6384" s="25" t="str">
        <f t="shared" si="817"/>
        <v>CIPUTAT 1</v>
      </c>
    </row>
    <row r="6385" spans="2:13" x14ac:dyDescent="0.25">
      <c r="B6385" s="56">
        <v>43424</v>
      </c>
      <c r="C6385" s="57" t="s">
        <v>3452</v>
      </c>
      <c r="D6385" s="58">
        <v>1095000</v>
      </c>
      <c r="E6385" s="58"/>
      <c r="F6385" s="5">
        <f t="shared" si="818"/>
        <v>3122190900</v>
      </c>
      <c r="H6385" s="25" t="str">
        <f t="shared" si="812"/>
        <v>16</v>
      </c>
      <c r="I6385" s="25" t="str">
        <f t="shared" si="813"/>
        <v>11</v>
      </c>
      <c r="J6385" s="25" t="str">
        <f t="shared" si="814"/>
        <v>2018</v>
      </c>
      <c r="K6385" s="25" t="str">
        <f t="shared" si="815"/>
        <v>2</v>
      </c>
      <c r="L6385" s="25" t="str">
        <f t="shared" si="816"/>
        <v>301509</v>
      </c>
      <c r="M6385" s="25" t="str">
        <f t="shared" si="817"/>
        <v>LT AGUNG 2</v>
      </c>
    </row>
    <row r="6386" spans="2:13" x14ac:dyDescent="0.25">
      <c r="B6386" s="56">
        <v>43424</v>
      </c>
      <c r="C6386" s="57" t="s">
        <v>3453</v>
      </c>
      <c r="D6386" s="58">
        <v>915000</v>
      </c>
      <c r="E6386" s="58"/>
      <c r="F6386" s="5">
        <f t="shared" si="818"/>
        <v>3123105900</v>
      </c>
      <c r="H6386" s="25" t="str">
        <f t="shared" si="812"/>
        <v>16</v>
      </c>
      <c r="I6386" s="25" t="str">
        <f t="shared" si="813"/>
        <v>11</v>
      </c>
      <c r="J6386" s="25" t="str">
        <f t="shared" si="814"/>
        <v>2018</v>
      </c>
      <c r="K6386" s="25" t="str">
        <f t="shared" si="815"/>
        <v>1</v>
      </c>
      <c r="L6386" s="25" t="str">
        <f t="shared" si="816"/>
        <v>301504</v>
      </c>
      <c r="M6386" s="25" t="str">
        <f t="shared" si="817"/>
        <v>PD PINANG</v>
      </c>
    </row>
    <row r="6387" spans="2:13" x14ac:dyDescent="0.25">
      <c r="B6387" s="56">
        <v>43424</v>
      </c>
      <c r="C6387" s="57" t="s">
        <v>3454</v>
      </c>
      <c r="D6387" s="58">
        <v>772500</v>
      </c>
      <c r="E6387" s="58"/>
      <c r="F6387" s="5">
        <f t="shared" si="818"/>
        <v>3123878400</v>
      </c>
      <c r="H6387" s="25" t="str">
        <f t="shared" si="812"/>
        <v>16</v>
      </c>
      <c r="I6387" s="25" t="str">
        <f t="shared" si="813"/>
        <v>11</v>
      </c>
      <c r="J6387" s="25" t="str">
        <f t="shared" si="814"/>
        <v>2018</v>
      </c>
      <c r="K6387" s="25" t="str">
        <f t="shared" si="815"/>
        <v>2</v>
      </c>
      <c r="L6387" s="25" t="str">
        <f t="shared" si="816"/>
        <v>301506</v>
      </c>
      <c r="M6387" s="25" t="str">
        <f t="shared" si="817"/>
        <v>FATMAWATI 1</v>
      </c>
    </row>
    <row r="6388" spans="2:13" x14ac:dyDescent="0.25">
      <c r="B6388" s="56">
        <v>43424</v>
      </c>
      <c r="C6388" s="57" t="s">
        <v>3249</v>
      </c>
      <c r="D6388" s="58">
        <v>90000</v>
      </c>
      <c r="E6388" s="58"/>
      <c r="F6388" s="5">
        <f t="shared" si="818"/>
        <v>3123968400</v>
      </c>
      <c r="H6388" s="25" t="str">
        <f t="shared" si="812"/>
        <v>16</v>
      </c>
      <c r="I6388" s="25" t="str">
        <f t="shared" si="813"/>
        <v>11</v>
      </c>
      <c r="J6388" s="25" t="str">
        <f t="shared" si="814"/>
        <v>2018</v>
      </c>
      <c r="K6388" s="25" t="str">
        <f t="shared" si="815"/>
        <v>3</v>
      </c>
      <c r="L6388" s="25" t="str">
        <f t="shared" si="816"/>
        <v>301505</v>
      </c>
      <c r="M6388" s="25" t="str">
        <f t="shared" si="817"/>
        <v>FATMAWATI 2</v>
      </c>
    </row>
    <row r="6389" spans="2:13" x14ac:dyDescent="0.25">
      <c r="B6389" s="56">
        <v>43424</v>
      </c>
      <c r="C6389" s="57" t="s">
        <v>3451</v>
      </c>
      <c r="D6389" s="58">
        <v>135000</v>
      </c>
      <c r="E6389" s="58"/>
      <c r="F6389" s="5">
        <f t="shared" si="818"/>
        <v>3124103400</v>
      </c>
      <c r="H6389" s="25" t="str">
        <f t="shared" si="812"/>
        <v>16</v>
      </c>
      <c r="I6389" s="25" t="str">
        <f t="shared" si="813"/>
        <v>11</v>
      </c>
      <c r="J6389" s="25" t="str">
        <f t="shared" si="814"/>
        <v>2018</v>
      </c>
      <c r="K6389" s="25" t="str">
        <f t="shared" si="815"/>
        <v>2</v>
      </c>
      <c r="L6389" s="25" t="str">
        <f t="shared" si="816"/>
        <v>301503</v>
      </c>
      <c r="M6389" s="25" t="str">
        <f t="shared" si="817"/>
        <v>CIPUTAT 1</v>
      </c>
    </row>
    <row r="6390" spans="2:13" x14ac:dyDescent="0.25">
      <c r="B6390" s="56">
        <v>43424</v>
      </c>
      <c r="C6390" s="57" t="s">
        <v>3455</v>
      </c>
      <c r="D6390" s="58">
        <v>45000</v>
      </c>
      <c r="E6390" s="58"/>
      <c r="F6390" s="5">
        <f t="shared" si="818"/>
        <v>3124148400</v>
      </c>
      <c r="H6390" s="25" t="str">
        <f t="shared" si="812"/>
        <v>16</v>
      </c>
      <c r="I6390" s="25" t="str">
        <f t="shared" si="813"/>
        <v>11</v>
      </c>
      <c r="J6390" s="25" t="str">
        <f t="shared" si="814"/>
        <v>2018</v>
      </c>
      <c r="K6390" s="25" t="str">
        <f t="shared" si="815"/>
        <v>3</v>
      </c>
      <c r="L6390" s="25" t="str">
        <f t="shared" si="816"/>
        <v>301514</v>
      </c>
      <c r="M6390" s="25" t="str">
        <f t="shared" si="817"/>
        <v>PS REBO</v>
      </c>
    </row>
    <row r="6391" spans="2:13" x14ac:dyDescent="0.25">
      <c r="B6391" s="56">
        <v>43424</v>
      </c>
      <c r="C6391" s="57" t="s">
        <v>3449</v>
      </c>
      <c r="D6391" s="58">
        <v>780000</v>
      </c>
      <c r="E6391" s="58"/>
      <c r="F6391" s="5">
        <f t="shared" si="818"/>
        <v>3124928400</v>
      </c>
      <c r="H6391" s="25" t="str">
        <f t="shared" si="812"/>
        <v>16</v>
      </c>
      <c r="I6391" s="25" t="str">
        <f t="shared" si="813"/>
        <v>11</v>
      </c>
      <c r="J6391" s="25" t="str">
        <f t="shared" si="814"/>
        <v>2018</v>
      </c>
      <c r="K6391" s="25" t="str">
        <f t="shared" si="815"/>
        <v>2</v>
      </c>
      <c r="L6391" s="25" t="str">
        <f t="shared" si="816"/>
        <v>301504</v>
      </c>
      <c r="M6391" s="25" t="str">
        <f t="shared" si="817"/>
        <v>PD PINANG</v>
      </c>
    </row>
    <row r="6392" spans="2:13" x14ac:dyDescent="0.25">
      <c r="B6392" s="56">
        <v>43424</v>
      </c>
      <c r="C6392" s="57" t="s">
        <v>3456</v>
      </c>
      <c r="D6392" s="58">
        <v>480000</v>
      </c>
      <c r="E6392" s="58"/>
      <c r="F6392" s="5">
        <f t="shared" si="818"/>
        <v>3125408400</v>
      </c>
      <c r="H6392" s="25" t="str">
        <f t="shared" si="812"/>
        <v>16</v>
      </c>
      <c r="I6392" s="25" t="str">
        <f t="shared" si="813"/>
        <v>11</v>
      </c>
      <c r="J6392" s="25" t="str">
        <f t="shared" si="814"/>
        <v>2018</v>
      </c>
      <c r="K6392" s="25" t="str">
        <f t="shared" si="815"/>
        <v>1</v>
      </c>
      <c r="L6392" s="25" t="str">
        <f t="shared" si="816"/>
        <v>301506</v>
      </c>
      <c r="M6392" s="25" t="str">
        <f t="shared" si="817"/>
        <v>FATMAWATI 1</v>
      </c>
    </row>
    <row r="6393" spans="2:13" x14ac:dyDescent="0.25">
      <c r="B6393" s="56">
        <v>43424</v>
      </c>
      <c r="C6393" s="57" t="s">
        <v>3457</v>
      </c>
      <c r="D6393" s="58">
        <v>105000</v>
      </c>
      <c r="E6393" s="58"/>
      <c r="F6393" s="5">
        <f t="shared" si="818"/>
        <v>3125513400</v>
      </c>
      <c r="H6393" s="25" t="str">
        <f t="shared" si="812"/>
        <v>16</v>
      </c>
      <c r="I6393" s="25" t="str">
        <f t="shared" si="813"/>
        <v>11</v>
      </c>
      <c r="J6393" s="25" t="str">
        <f t="shared" si="814"/>
        <v>2018</v>
      </c>
      <c r="K6393" s="25" t="str">
        <f t="shared" si="815"/>
        <v>2</v>
      </c>
      <c r="L6393" s="25" t="str">
        <f t="shared" si="816"/>
        <v>301514</v>
      </c>
      <c r="M6393" s="25" t="str">
        <f t="shared" si="817"/>
        <v>PS REBO</v>
      </c>
    </row>
    <row r="6394" spans="2:13" x14ac:dyDescent="0.25">
      <c r="B6394" s="56">
        <v>43424</v>
      </c>
      <c r="C6394" s="57" t="s">
        <v>3450</v>
      </c>
      <c r="D6394" s="58">
        <v>360000</v>
      </c>
      <c r="E6394" s="58"/>
      <c r="F6394" s="5">
        <f t="shared" si="818"/>
        <v>3125873400</v>
      </c>
      <c r="H6394" s="25" t="str">
        <f t="shared" si="812"/>
        <v>16</v>
      </c>
      <c r="I6394" s="25" t="str">
        <f t="shared" si="813"/>
        <v>11</v>
      </c>
      <c r="J6394" s="25" t="str">
        <f t="shared" si="814"/>
        <v>2018</v>
      </c>
      <c r="K6394" s="25" t="str">
        <f t="shared" si="815"/>
        <v>3</v>
      </c>
      <c r="L6394" s="25" t="str">
        <f t="shared" si="816"/>
        <v>301504</v>
      </c>
      <c r="M6394" s="25" t="str">
        <f t="shared" si="817"/>
        <v>PD PINANG</v>
      </c>
    </row>
    <row r="6395" spans="2:13" x14ac:dyDescent="0.25">
      <c r="B6395" s="56">
        <v>43424</v>
      </c>
      <c r="C6395" s="57" t="s">
        <v>3240</v>
      </c>
      <c r="D6395" s="58">
        <v>135000</v>
      </c>
      <c r="E6395" s="58"/>
      <c r="F6395" s="5">
        <f t="shared" si="818"/>
        <v>3126008400</v>
      </c>
      <c r="H6395" s="25" t="str">
        <f t="shared" si="812"/>
        <v>16</v>
      </c>
      <c r="I6395" s="25" t="str">
        <f t="shared" si="813"/>
        <v>11</v>
      </c>
      <c r="J6395" s="25" t="str">
        <f t="shared" si="814"/>
        <v>2018</v>
      </c>
      <c r="K6395" s="25" t="str">
        <f t="shared" si="815"/>
        <v>3</v>
      </c>
      <c r="L6395" s="25" t="str">
        <f t="shared" si="816"/>
        <v>301503</v>
      </c>
      <c r="M6395" s="25" t="str">
        <f t="shared" si="817"/>
        <v>CIPUTAT 1</v>
      </c>
    </row>
    <row r="6396" spans="2:13" x14ac:dyDescent="0.25">
      <c r="B6396" s="56">
        <v>43424</v>
      </c>
      <c r="C6396" s="57" t="s">
        <v>3458</v>
      </c>
      <c r="D6396" s="58">
        <v>825000</v>
      </c>
      <c r="E6396" s="58"/>
      <c r="F6396" s="5">
        <f t="shared" si="818"/>
        <v>3126833400</v>
      </c>
      <c r="H6396" s="25" t="str">
        <f t="shared" si="812"/>
        <v>16</v>
      </c>
      <c r="I6396" s="25" t="str">
        <f t="shared" si="813"/>
        <v>11</v>
      </c>
      <c r="J6396" s="25" t="str">
        <f t="shared" si="814"/>
        <v>2018</v>
      </c>
      <c r="K6396" s="25" t="str">
        <f t="shared" si="815"/>
        <v>3</v>
      </c>
      <c r="L6396" s="25" t="str">
        <f t="shared" si="816"/>
        <v>301509</v>
      </c>
      <c r="M6396" s="25" t="str">
        <f t="shared" si="817"/>
        <v>LT AGUNG 2</v>
      </c>
    </row>
    <row r="6397" spans="2:13" x14ac:dyDescent="0.25">
      <c r="B6397" s="56">
        <v>43424</v>
      </c>
      <c r="C6397" s="57" t="s">
        <v>3447</v>
      </c>
      <c r="D6397" s="58">
        <v>765000</v>
      </c>
      <c r="E6397" s="58"/>
      <c r="F6397" s="5">
        <f t="shared" si="818"/>
        <v>3127598400</v>
      </c>
      <c r="H6397" s="25" t="str">
        <f t="shared" si="812"/>
        <v>16</v>
      </c>
      <c r="I6397" s="25" t="str">
        <f t="shared" si="813"/>
        <v>11</v>
      </c>
      <c r="J6397" s="25" t="str">
        <f t="shared" si="814"/>
        <v>2018</v>
      </c>
      <c r="K6397" s="25" t="str">
        <f t="shared" si="815"/>
        <v>2</v>
      </c>
      <c r="L6397" s="25" t="str">
        <f t="shared" si="816"/>
        <v>301508</v>
      </c>
      <c r="M6397" s="25" t="str">
        <f t="shared" si="817"/>
        <v>AMPERA 1</v>
      </c>
    </row>
    <row r="6398" spans="2:13" x14ac:dyDescent="0.25">
      <c r="B6398" s="56">
        <v>43424</v>
      </c>
      <c r="C6398" s="57" t="s">
        <v>3459</v>
      </c>
      <c r="D6398" s="58">
        <v>30000</v>
      </c>
      <c r="E6398" s="58"/>
      <c r="F6398" s="5">
        <f t="shared" si="818"/>
        <v>3127628400</v>
      </c>
      <c r="H6398" s="25" t="str">
        <f t="shared" si="812"/>
        <v>16</v>
      </c>
      <c r="I6398" s="25" t="str">
        <f t="shared" si="813"/>
        <v>11</v>
      </c>
      <c r="J6398" s="25" t="str">
        <f t="shared" si="814"/>
        <v>2018</v>
      </c>
      <c r="K6398" s="25" t="str">
        <f t="shared" si="815"/>
        <v>3</v>
      </c>
      <c r="L6398" s="25" t="str">
        <f t="shared" si="816"/>
        <v>301511</v>
      </c>
      <c r="M6398" s="25" t="str">
        <f t="shared" si="817"/>
        <v>GEDONG 2</v>
      </c>
    </row>
    <row r="6399" spans="2:13" x14ac:dyDescent="0.25">
      <c r="B6399" s="56">
        <v>43424</v>
      </c>
      <c r="C6399" s="57" t="s">
        <v>3458</v>
      </c>
      <c r="D6399" s="58">
        <v>150000</v>
      </c>
      <c r="E6399" s="58"/>
      <c r="F6399" s="5">
        <f t="shared" si="818"/>
        <v>3127778400</v>
      </c>
      <c r="H6399" s="25" t="str">
        <f t="shared" si="812"/>
        <v>16</v>
      </c>
      <c r="I6399" s="25" t="str">
        <f t="shared" si="813"/>
        <v>11</v>
      </c>
      <c r="J6399" s="25" t="str">
        <f t="shared" si="814"/>
        <v>2018</v>
      </c>
      <c r="K6399" s="25" t="str">
        <f t="shared" si="815"/>
        <v>3</v>
      </c>
      <c r="L6399" s="25" t="str">
        <f t="shared" si="816"/>
        <v>301509</v>
      </c>
      <c r="M6399" s="25" t="str">
        <f t="shared" si="817"/>
        <v>LT AGUNG 2</v>
      </c>
    </row>
    <row r="6400" spans="2:13" x14ac:dyDescent="0.25">
      <c r="B6400" s="56">
        <v>43424</v>
      </c>
      <c r="C6400" s="57" t="s">
        <v>3456</v>
      </c>
      <c r="D6400" s="58">
        <v>420000</v>
      </c>
      <c r="E6400" s="58"/>
      <c r="F6400" s="5">
        <f t="shared" si="818"/>
        <v>3128198400</v>
      </c>
      <c r="H6400" s="25" t="str">
        <f t="shared" si="812"/>
        <v>16</v>
      </c>
      <c r="I6400" s="25" t="str">
        <f t="shared" si="813"/>
        <v>11</v>
      </c>
      <c r="J6400" s="25" t="str">
        <f t="shared" si="814"/>
        <v>2018</v>
      </c>
      <c r="K6400" s="25" t="str">
        <f t="shared" si="815"/>
        <v>1</v>
      </c>
      <c r="L6400" s="25" t="str">
        <f t="shared" si="816"/>
        <v>301506</v>
      </c>
      <c r="M6400" s="25" t="str">
        <f t="shared" si="817"/>
        <v>FATMAWATI 1</v>
      </c>
    </row>
    <row r="6401" spans="2:13" x14ac:dyDescent="0.25">
      <c r="B6401" s="56">
        <v>43424</v>
      </c>
      <c r="C6401" s="57" t="s">
        <v>3443</v>
      </c>
      <c r="D6401" s="58">
        <v>135000</v>
      </c>
      <c r="E6401" s="58"/>
      <c r="F6401" s="5">
        <f t="shared" si="818"/>
        <v>3128333400</v>
      </c>
      <c r="H6401" s="25" t="str">
        <f t="shared" si="812"/>
        <v>16</v>
      </c>
      <c r="I6401" s="25" t="str">
        <f t="shared" si="813"/>
        <v>11</v>
      </c>
      <c r="J6401" s="25" t="str">
        <f t="shared" si="814"/>
        <v>2018</v>
      </c>
      <c r="K6401" s="25" t="str">
        <f t="shared" si="815"/>
        <v>1</v>
      </c>
      <c r="L6401" s="25" t="str">
        <f t="shared" si="816"/>
        <v>301508</v>
      </c>
      <c r="M6401" s="25" t="str">
        <f t="shared" si="817"/>
        <v>AMPERA 1</v>
      </c>
    </row>
    <row r="6402" spans="2:13" x14ac:dyDescent="0.25">
      <c r="B6402" s="56">
        <v>43424</v>
      </c>
      <c r="C6402" s="57" t="s">
        <v>3457</v>
      </c>
      <c r="D6402" s="58">
        <v>1327500</v>
      </c>
      <c r="E6402" s="58"/>
      <c r="F6402" s="5">
        <f t="shared" si="818"/>
        <v>3129660900</v>
      </c>
      <c r="H6402" s="25" t="str">
        <f t="shared" si="812"/>
        <v>16</v>
      </c>
      <c r="I6402" s="25" t="str">
        <f t="shared" si="813"/>
        <v>11</v>
      </c>
      <c r="J6402" s="25" t="str">
        <f t="shared" si="814"/>
        <v>2018</v>
      </c>
      <c r="K6402" s="25" t="str">
        <f t="shared" si="815"/>
        <v>2</v>
      </c>
      <c r="L6402" s="25" t="str">
        <f t="shared" si="816"/>
        <v>301514</v>
      </c>
      <c r="M6402" s="25" t="str">
        <f t="shared" si="817"/>
        <v>PS REBO</v>
      </c>
    </row>
    <row r="6403" spans="2:13" x14ac:dyDescent="0.25">
      <c r="B6403" s="56">
        <v>43424</v>
      </c>
      <c r="C6403" s="57" t="s">
        <v>3454</v>
      </c>
      <c r="D6403" s="58">
        <v>1260000</v>
      </c>
      <c r="E6403" s="58"/>
      <c r="F6403" s="5">
        <f t="shared" si="818"/>
        <v>3130920900</v>
      </c>
      <c r="H6403" s="25" t="str">
        <f t="shared" si="812"/>
        <v>16</v>
      </c>
      <c r="I6403" s="25" t="str">
        <f t="shared" si="813"/>
        <v>11</v>
      </c>
      <c r="J6403" s="25" t="str">
        <f t="shared" si="814"/>
        <v>2018</v>
      </c>
      <c r="K6403" s="25" t="str">
        <f t="shared" si="815"/>
        <v>2</v>
      </c>
      <c r="L6403" s="25" t="str">
        <f t="shared" si="816"/>
        <v>301506</v>
      </c>
      <c r="M6403" s="25" t="str">
        <f t="shared" si="817"/>
        <v>FATMAWATI 1</v>
      </c>
    </row>
    <row r="6404" spans="2:13" x14ac:dyDescent="0.25">
      <c r="B6404" s="56">
        <v>43424</v>
      </c>
      <c r="C6404" s="57" t="s">
        <v>3453</v>
      </c>
      <c r="D6404" s="58">
        <v>607500</v>
      </c>
      <c r="E6404" s="58"/>
      <c r="F6404" s="5">
        <f t="shared" si="818"/>
        <v>3131528400</v>
      </c>
      <c r="H6404" s="25" t="str">
        <f t="shared" si="812"/>
        <v>16</v>
      </c>
      <c r="I6404" s="25" t="str">
        <f t="shared" si="813"/>
        <v>11</v>
      </c>
      <c r="J6404" s="25" t="str">
        <f t="shared" si="814"/>
        <v>2018</v>
      </c>
      <c r="K6404" s="25" t="str">
        <f t="shared" si="815"/>
        <v>1</v>
      </c>
      <c r="L6404" s="25" t="str">
        <f t="shared" si="816"/>
        <v>301504</v>
      </c>
      <c r="M6404" s="25" t="str">
        <f t="shared" si="817"/>
        <v>PD PINANG</v>
      </c>
    </row>
    <row r="6405" spans="2:13" x14ac:dyDescent="0.25">
      <c r="B6405" s="56">
        <v>43424</v>
      </c>
      <c r="C6405" s="57" t="s">
        <v>3249</v>
      </c>
      <c r="D6405" s="58">
        <v>180000</v>
      </c>
      <c r="E6405" s="58"/>
      <c r="F6405" s="5">
        <f t="shared" si="818"/>
        <v>3131708400</v>
      </c>
      <c r="H6405" s="25" t="str">
        <f t="shared" si="812"/>
        <v>16</v>
      </c>
      <c r="I6405" s="25" t="str">
        <f t="shared" si="813"/>
        <v>11</v>
      </c>
      <c r="J6405" s="25" t="str">
        <f t="shared" si="814"/>
        <v>2018</v>
      </c>
      <c r="K6405" s="25" t="str">
        <f t="shared" si="815"/>
        <v>3</v>
      </c>
      <c r="L6405" s="25" t="str">
        <f t="shared" si="816"/>
        <v>301505</v>
      </c>
      <c r="M6405" s="25" t="str">
        <f t="shared" si="817"/>
        <v>FATMAWATI 2</v>
      </c>
    </row>
    <row r="6406" spans="2:13" x14ac:dyDescent="0.25">
      <c r="B6406" s="56">
        <v>43424</v>
      </c>
      <c r="C6406" s="57" t="s">
        <v>3248</v>
      </c>
      <c r="D6406" s="58">
        <v>300000</v>
      </c>
      <c r="E6406" s="58"/>
      <c r="F6406" s="5">
        <f t="shared" si="818"/>
        <v>3132008400</v>
      </c>
      <c r="H6406" s="25" t="str">
        <f t="shared" si="812"/>
        <v>16</v>
      </c>
      <c r="I6406" s="25" t="str">
        <f t="shared" si="813"/>
        <v>11</v>
      </c>
      <c r="J6406" s="25" t="str">
        <f t="shared" si="814"/>
        <v>2018</v>
      </c>
      <c r="K6406" s="25" t="str">
        <f t="shared" si="815"/>
        <v>2</v>
      </c>
      <c r="L6406" s="25" t="str">
        <f t="shared" si="816"/>
        <v>301507</v>
      </c>
      <c r="M6406" s="25" t="str">
        <f t="shared" si="817"/>
        <v>AMPERA 2</v>
      </c>
    </row>
    <row r="6407" spans="2:13" x14ac:dyDescent="0.25">
      <c r="B6407" s="56">
        <v>43424</v>
      </c>
      <c r="C6407" s="57" t="s">
        <v>3246</v>
      </c>
      <c r="D6407" s="58">
        <v>135000</v>
      </c>
      <c r="E6407" s="58"/>
      <c r="F6407" s="5">
        <f t="shared" si="818"/>
        <v>3132143400</v>
      </c>
      <c r="H6407" s="25" t="str">
        <f t="shared" si="812"/>
        <v>16</v>
      </c>
      <c r="I6407" s="25" t="str">
        <f t="shared" si="813"/>
        <v>11</v>
      </c>
      <c r="J6407" s="25" t="str">
        <f t="shared" si="814"/>
        <v>2018</v>
      </c>
      <c r="K6407" s="25" t="str">
        <f t="shared" si="815"/>
        <v>3</v>
      </c>
      <c r="L6407" s="25" t="str">
        <f t="shared" si="816"/>
        <v>301506</v>
      </c>
      <c r="M6407" s="25" t="str">
        <f t="shared" si="817"/>
        <v>FATMAWATI 1</v>
      </c>
    </row>
    <row r="6408" spans="2:13" x14ac:dyDescent="0.25">
      <c r="B6408" s="56">
        <v>43424</v>
      </c>
      <c r="C6408" s="57" t="s">
        <v>3446</v>
      </c>
      <c r="D6408" s="58">
        <v>315000</v>
      </c>
      <c r="E6408" s="58"/>
      <c r="F6408" s="5">
        <f t="shared" si="818"/>
        <v>3132458400</v>
      </c>
      <c r="H6408" s="25" t="str">
        <f t="shared" si="812"/>
        <v>16</v>
      </c>
      <c r="I6408" s="25" t="str">
        <f t="shared" si="813"/>
        <v>11</v>
      </c>
      <c r="J6408" s="25" t="str">
        <f t="shared" si="814"/>
        <v>2018</v>
      </c>
      <c r="K6408" s="25" t="str">
        <f t="shared" si="815"/>
        <v>3</v>
      </c>
      <c r="L6408" s="25" t="str">
        <f t="shared" si="816"/>
        <v>301508</v>
      </c>
      <c r="M6408" s="25" t="str">
        <f t="shared" si="817"/>
        <v>AMPERA 1</v>
      </c>
    </row>
    <row r="6409" spans="2:13" x14ac:dyDescent="0.25">
      <c r="B6409" s="56">
        <v>43424</v>
      </c>
      <c r="C6409" s="57" t="s">
        <v>3460</v>
      </c>
      <c r="D6409" s="58">
        <v>105000</v>
      </c>
      <c r="E6409" s="58"/>
      <c r="F6409" s="5">
        <f t="shared" si="818"/>
        <v>3132563400</v>
      </c>
      <c r="H6409" s="25" t="str">
        <f t="shared" si="812"/>
        <v>16</v>
      </c>
      <c r="I6409" s="25" t="str">
        <f t="shared" si="813"/>
        <v>11</v>
      </c>
      <c r="J6409" s="25" t="str">
        <f t="shared" si="814"/>
        <v>2018</v>
      </c>
      <c r="K6409" s="25" t="str">
        <f t="shared" si="815"/>
        <v>3</v>
      </c>
      <c r="L6409" s="25" t="str">
        <f t="shared" si="816"/>
        <v>301513</v>
      </c>
      <c r="M6409" s="25" t="str">
        <f t="shared" si="817"/>
        <v>KP RAMBUTAN</v>
      </c>
    </row>
    <row r="6410" spans="2:13" x14ac:dyDescent="0.25">
      <c r="B6410" s="56">
        <v>43424</v>
      </c>
      <c r="C6410" s="57" t="s">
        <v>3250</v>
      </c>
      <c r="D6410" s="58">
        <v>75000</v>
      </c>
      <c r="E6410" s="58"/>
      <c r="F6410" s="5">
        <f t="shared" si="818"/>
        <v>3132638400</v>
      </c>
      <c r="H6410" s="25" t="str">
        <f t="shared" si="812"/>
        <v>16</v>
      </c>
      <c r="I6410" s="25" t="str">
        <f t="shared" si="813"/>
        <v>11</v>
      </c>
      <c r="J6410" s="25" t="str">
        <f t="shared" si="814"/>
        <v>2018</v>
      </c>
      <c r="K6410" s="25" t="str">
        <f t="shared" si="815"/>
        <v>3</v>
      </c>
      <c r="L6410" s="25" t="str">
        <f t="shared" si="816"/>
        <v>301507</v>
      </c>
      <c r="M6410" s="25" t="str">
        <f t="shared" si="817"/>
        <v>AMPERA 2</v>
      </c>
    </row>
    <row r="6411" spans="2:13" x14ac:dyDescent="0.25">
      <c r="B6411" s="56">
        <v>43424</v>
      </c>
      <c r="C6411" s="57" t="s">
        <v>3455</v>
      </c>
      <c r="D6411" s="58">
        <v>1237500</v>
      </c>
      <c r="E6411" s="58"/>
      <c r="F6411" s="5">
        <f t="shared" si="818"/>
        <v>3133875900</v>
      </c>
      <c r="H6411" s="25" t="str">
        <f t="shared" si="812"/>
        <v>16</v>
      </c>
      <c r="I6411" s="25" t="str">
        <f t="shared" si="813"/>
        <v>11</v>
      </c>
      <c r="J6411" s="25" t="str">
        <f t="shared" si="814"/>
        <v>2018</v>
      </c>
      <c r="K6411" s="25" t="str">
        <f t="shared" si="815"/>
        <v>3</v>
      </c>
      <c r="L6411" s="25" t="str">
        <f t="shared" si="816"/>
        <v>301514</v>
      </c>
      <c r="M6411" s="25" t="str">
        <f t="shared" si="817"/>
        <v>PS REBO</v>
      </c>
    </row>
    <row r="6412" spans="2:13" x14ac:dyDescent="0.25">
      <c r="B6412" s="56">
        <v>43424</v>
      </c>
      <c r="C6412" s="57" t="s">
        <v>3459</v>
      </c>
      <c r="D6412" s="58">
        <v>210000</v>
      </c>
      <c r="E6412" s="58"/>
      <c r="F6412" s="5">
        <f t="shared" si="818"/>
        <v>3134085900</v>
      </c>
      <c r="H6412" s="25" t="str">
        <f t="shared" si="812"/>
        <v>16</v>
      </c>
      <c r="I6412" s="25" t="str">
        <f t="shared" si="813"/>
        <v>11</v>
      </c>
      <c r="J6412" s="25" t="str">
        <f t="shared" si="814"/>
        <v>2018</v>
      </c>
      <c r="K6412" s="25" t="str">
        <f t="shared" si="815"/>
        <v>3</v>
      </c>
      <c r="L6412" s="25" t="str">
        <f t="shared" si="816"/>
        <v>301511</v>
      </c>
      <c r="M6412" s="25" t="str">
        <f t="shared" si="817"/>
        <v>GEDONG 2</v>
      </c>
    </row>
    <row r="6413" spans="2:13" x14ac:dyDescent="0.25">
      <c r="B6413" s="56">
        <v>43424</v>
      </c>
      <c r="C6413" s="57" t="s">
        <v>3444</v>
      </c>
      <c r="D6413" s="58">
        <v>75000</v>
      </c>
      <c r="E6413" s="58"/>
      <c r="F6413" s="5">
        <f t="shared" si="818"/>
        <v>3134160900</v>
      </c>
      <c r="H6413" s="25" t="str">
        <f t="shared" ref="H6413:H6476" si="819">MID(C6413,81,2)</f>
        <v>16</v>
      </c>
      <c r="I6413" s="25" t="str">
        <f t="shared" ref="I6413:I6476" si="820">MID(C6413,83,2)</f>
        <v>11</v>
      </c>
      <c r="J6413" s="25" t="str">
        <f t="shared" ref="J6413:J6476" si="821">MID(C6413,85,4)</f>
        <v>2018</v>
      </c>
      <c r="K6413" s="25" t="str">
        <f t="shared" ref="K6413:K6476" si="822">MID(C6413,90,1)</f>
        <v>2</v>
      </c>
      <c r="L6413" s="25" t="str">
        <f t="shared" ref="L6413:L6476" si="823">MID(C6413,92,6)</f>
        <v>301511</v>
      </c>
      <c r="M6413" s="25" t="str">
        <f t="shared" ref="M6413:M6476" si="824">MID(C6413,99,15)</f>
        <v>GEDONG 2</v>
      </c>
    </row>
    <row r="6414" spans="2:13" x14ac:dyDescent="0.25">
      <c r="B6414" s="56">
        <v>43424</v>
      </c>
      <c r="C6414" s="57" t="s">
        <v>3452</v>
      </c>
      <c r="D6414" s="58">
        <v>330000</v>
      </c>
      <c r="E6414" s="58"/>
      <c r="F6414" s="5">
        <f t="shared" si="818"/>
        <v>3134490900</v>
      </c>
      <c r="H6414" s="25" t="str">
        <f t="shared" si="819"/>
        <v>16</v>
      </c>
      <c r="I6414" s="25" t="str">
        <f t="shared" si="820"/>
        <v>11</v>
      </c>
      <c r="J6414" s="25" t="str">
        <f t="shared" si="821"/>
        <v>2018</v>
      </c>
      <c r="K6414" s="25" t="str">
        <f t="shared" si="822"/>
        <v>2</v>
      </c>
      <c r="L6414" s="25" t="str">
        <f t="shared" si="823"/>
        <v>301509</v>
      </c>
      <c r="M6414" s="25" t="str">
        <f t="shared" si="824"/>
        <v>LT AGUNG 2</v>
      </c>
    </row>
    <row r="6415" spans="2:13" x14ac:dyDescent="0.25">
      <c r="B6415" s="56">
        <v>43424</v>
      </c>
      <c r="C6415" s="57" t="s">
        <v>3445</v>
      </c>
      <c r="D6415" s="58">
        <v>45000</v>
      </c>
      <c r="E6415" s="58"/>
      <c r="F6415" s="5">
        <f t="shared" si="818"/>
        <v>3134535900</v>
      </c>
      <c r="H6415" s="25" t="str">
        <f t="shared" si="819"/>
        <v>16</v>
      </c>
      <c r="I6415" s="25" t="str">
        <f t="shared" si="820"/>
        <v>11</v>
      </c>
      <c r="J6415" s="25" t="str">
        <f t="shared" si="821"/>
        <v>2018</v>
      </c>
      <c r="K6415" s="25" t="str">
        <f t="shared" si="822"/>
        <v>3</v>
      </c>
      <c r="L6415" s="25" t="str">
        <f t="shared" si="823"/>
        <v>301512</v>
      </c>
      <c r="M6415" s="25" t="str">
        <f t="shared" si="824"/>
        <v>GEDONG 1</v>
      </c>
    </row>
    <row r="6416" spans="2:13" x14ac:dyDescent="0.25">
      <c r="B6416" s="56">
        <v>43424</v>
      </c>
      <c r="C6416" s="57" t="s">
        <v>3461</v>
      </c>
      <c r="D6416" s="58">
        <v>1500000</v>
      </c>
      <c r="E6416" s="58"/>
      <c r="F6416" s="5">
        <f t="shared" si="818"/>
        <v>3136035900</v>
      </c>
      <c r="H6416" s="25" t="str">
        <f t="shared" si="819"/>
        <v>17</v>
      </c>
      <c r="I6416" s="25" t="str">
        <f t="shared" si="820"/>
        <v>11</v>
      </c>
      <c r="J6416" s="25" t="str">
        <f t="shared" si="821"/>
        <v>2018</v>
      </c>
      <c r="K6416" s="25" t="str">
        <f t="shared" si="822"/>
        <v>1</v>
      </c>
      <c r="L6416" s="25" t="str">
        <f t="shared" si="823"/>
        <v>301509</v>
      </c>
      <c r="M6416" s="25" t="str">
        <f t="shared" si="824"/>
        <v>LT AGUNG 2</v>
      </c>
    </row>
    <row r="6417" spans="2:13" x14ac:dyDescent="0.25">
      <c r="B6417" s="56">
        <v>43424</v>
      </c>
      <c r="C6417" s="57" t="s">
        <v>3462</v>
      </c>
      <c r="D6417" s="58">
        <v>1747500</v>
      </c>
      <c r="E6417" s="58"/>
      <c r="F6417" s="5">
        <f t="shared" si="818"/>
        <v>3137783400</v>
      </c>
      <c r="H6417" s="25" t="str">
        <f t="shared" si="819"/>
        <v>17</v>
      </c>
      <c r="I6417" s="25" t="str">
        <f t="shared" si="820"/>
        <v>11</v>
      </c>
      <c r="J6417" s="25" t="str">
        <f t="shared" si="821"/>
        <v>2018</v>
      </c>
      <c r="K6417" s="25" t="str">
        <f t="shared" si="822"/>
        <v>1</v>
      </c>
      <c r="L6417" s="25" t="str">
        <f t="shared" si="823"/>
        <v>301514</v>
      </c>
      <c r="M6417" s="25" t="str">
        <f t="shared" si="824"/>
        <v>PS REBO</v>
      </c>
    </row>
    <row r="6418" spans="2:13" x14ac:dyDescent="0.25">
      <c r="B6418" s="56">
        <v>43424</v>
      </c>
      <c r="C6418" s="57" t="s">
        <v>3463</v>
      </c>
      <c r="D6418" s="58">
        <v>150000</v>
      </c>
      <c r="E6418" s="58"/>
      <c r="F6418" s="5">
        <f t="shared" si="818"/>
        <v>3137933400</v>
      </c>
      <c r="H6418" s="25" t="str">
        <f t="shared" si="819"/>
        <v>17</v>
      </c>
      <c r="I6418" s="25" t="str">
        <f t="shared" si="820"/>
        <v>11</v>
      </c>
      <c r="J6418" s="25" t="str">
        <f t="shared" si="821"/>
        <v>2018</v>
      </c>
      <c r="K6418" s="25" t="str">
        <f t="shared" si="822"/>
        <v>3</v>
      </c>
      <c r="L6418" s="25" t="str">
        <f t="shared" si="823"/>
        <v>301512</v>
      </c>
      <c r="M6418" s="25" t="str">
        <f t="shared" si="824"/>
        <v>GEDONG 1</v>
      </c>
    </row>
    <row r="6419" spans="2:13" x14ac:dyDescent="0.25">
      <c r="B6419" s="56">
        <v>43424</v>
      </c>
      <c r="C6419" s="57" t="s">
        <v>3255</v>
      </c>
      <c r="D6419" s="58">
        <v>90000</v>
      </c>
      <c r="E6419" s="58"/>
      <c r="F6419" s="5">
        <f t="shared" ref="F6419:F6482" si="825">F6418+D6419-E6419</f>
        <v>3138023400</v>
      </c>
      <c r="H6419" s="25" t="str">
        <f t="shared" si="819"/>
        <v>17</v>
      </c>
      <c r="I6419" s="25" t="str">
        <f t="shared" si="820"/>
        <v>11</v>
      </c>
      <c r="J6419" s="25" t="str">
        <f t="shared" si="821"/>
        <v>2018</v>
      </c>
      <c r="K6419" s="25" t="str">
        <f t="shared" si="822"/>
        <v>3</v>
      </c>
      <c r="L6419" s="25" t="str">
        <f t="shared" si="823"/>
        <v>301506</v>
      </c>
      <c r="M6419" s="25" t="str">
        <f t="shared" si="824"/>
        <v>FATMAWATI 1</v>
      </c>
    </row>
    <row r="6420" spans="2:13" x14ac:dyDescent="0.25">
      <c r="B6420" s="56">
        <v>43424</v>
      </c>
      <c r="C6420" s="57" t="s">
        <v>3259</v>
      </c>
      <c r="D6420" s="58">
        <v>105000</v>
      </c>
      <c r="E6420" s="58"/>
      <c r="F6420" s="5">
        <f t="shared" si="825"/>
        <v>3138128400</v>
      </c>
      <c r="H6420" s="25" t="str">
        <f t="shared" si="819"/>
        <v>17</v>
      </c>
      <c r="I6420" s="25" t="str">
        <f t="shared" si="820"/>
        <v>11</v>
      </c>
      <c r="J6420" s="25" t="str">
        <f t="shared" si="821"/>
        <v>2018</v>
      </c>
      <c r="K6420" s="25" t="str">
        <f t="shared" si="822"/>
        <v>3</v>
      </c>
      <c r="L6420" s="25" t="str">
        <f t="shared" si="823"/>
        <v>301508</v>
      </c>
      <c r="M6420" s="25" t="str">
        <f t="shared" si="824"/>
        <v>AMPERA 1</v>
      </c>
    </row>
    <row r="6421" spans="2:13" x14ac:dyDescent="0.25">
      <c r="B6421" s="56">
        <v>43424</v>
      </c>
      <c r="C6421" s="57" t="s">
        <v>3258</v>
      </c>
      <c r="D6421" s="58">
        <v>435000</v>
      </c>
      <c r="E6421" s="58"/>
      <c r="F6421" s="5">
        <f t="shared" si="825"/>
        <v>3138563400</v>
      </c>
      <c r="H6421" s="25" t="str">
        <f t="shared" si="819"/>
        <v>17</v>
      </c>
      <c r="I6421" s="25" t="str">
        <f t="shared" si="820"/>
        <v>11</v>
      </c>
      <c r="J6421" s="25" t="str">
        <f t="shared" si="821"/>
        <v>2018</v>
      </c>
      <c r="K6421" s="25" t="str">
        <f t="shared" si="822"/>
        <v>1</v>
      </c>
      <c r="L6421" s="25" t="str">
        <f t="shared" si="823"/>
        <v>301506</v>
      </c>
      <c r="M6421" s="25" t="str">
        <f t="shared" si="824"/>
        <v>FATMAWATI 1</v>
      </c>
    </row>
    <row r="6422" spans="2:13" x14ac:dyDescent="0.25">
      <c r="B6422" s="56">
        <v>43424</v>
      </c>
      <c r="C6422" s="57" t="s">
        <v>3257</v>
      </c>
      <c r="D6422" s="58">
        <v>465000</v>
      </c>
      <c r="E6422" s="58"/>
      <c r="F6422" s="5">
        <f t="shared" si="825"/>
        <v>3139028400</v>
      </c>
      <c r="H6422" s="25" t="str">
        <f t="shared" si="819"/>
        <v>17</v>
      </c>
      <c r="I6422" s="25" t="str">
        <f t="shared" si="820"/>
        <v>11</v>
      </c>
      <c r="J6422" s="25" t="str">
        <f t="shared" si="821"/>
        <v>2018</v>
      </c>
      <c r="K6422" s="25" t="str">
        <f t="shared" si="822"/>
        <v>2</v>
      </c>
      <c r="L6422" s="25" t="str">
        <f t="shared" si="823"/>
        <v>301506</v>
      </c>
      <c r="M6422" s="25" t="str">
        <f t="shared" si="824"/>
        <v>FATMAWATI 1</v>
      </c>
    </row>
    <row r="6423" spans="2:13" x14ac:dyDescent="0.25">
      <c r="B6423" s="56">
        <v>43424</v>
      </c>
      <c r="C6423" s="57" t="s">
        <v>3260</v>
      </c>
      <c r="D6423" s="58">
        <v>30000</v>
      </c>
      <c r="E6423" s="58"/>
      <c r="F6423" s="5">
        <f t="shared" si="825"/>
        <v>3139058400</v>
      </c>
      <c r="H6423" s="25" t="str">
        <f t="shared" si="819"/>
        <v>17</v>
      </c>
      <c r="I6423" s="25" t="str">
        <f t="shared" si="820"/>
        <v>11</v>
      </c>
      <c r="J6423" s="25" t="str">
        <f t="shared" si="821"/>
        <v>2018</v>
      </c>
      <c r="K6423" s="25" t="str">
        <f t="shared" si="822"/>
        <v>3</v>
      </c>
      <c r="L6423" s="25" t="str">
        <f t="shared" si="823"/>
        <v>301507</v>
      </c>
      <c r="M6423" s="25" t="str">
        <f t="shared" si="824"/>
        <v>AMPERA 2</v>
      </c>
    </row>
    <row r="6424" spans="2:13" x14ac:dyDescent="0.25">
      <c r="B6424" s="56">
        <v>43424</v>
      </c>
      <c r="C6424" s="57" t="s">
        <v>3464</v>
      </c>
      <c r="D6424" s="58">
        <v>15000</v>
      </c>
      <c r="E6424" s="58"/>
      <c r="F6424" s="5">
        <f t="shared" si="825"/>
        <v>3139073400</v>
      </c>
      <c r="H6424" s="25" t="str">
        <f t="shared" si="819"/>
        <v>17</v>
      </c>
      <c r="I6424" s="25" t="str">
        <f t="shared" si="820"/>
        <v>11</v>
      </c>
      <c r="J6424" s="25" t="str">
        <f t="shared" si="821"/>
        <v>2018</v>
      </c>
      <c r="K6424" s="25" t="str">
        <f t="shared" si="822"/>
        <v>3</v>
      </c>
      <c r="L6424" s="25" t="str">
        <f t="shared" si="823"/>
        <v>301513</v>
      </c>
      <c r="M6424" s="25" t="str">
        <f t="shared" si="824"/>
        <v>KP RAMBUTAN</v>
      </c>
    </row>
    <row r="6425" spans="2:13" x14ac:dyDescent="0.25">
      <c r="B6425" s="56">
        <v>43424</v>
      </c>
      <c r="C6425" s="57" t="s">
        <v>3262</v>
      </c>
      <c r="D6425" s="58">
        <v>225000</v>
      </c>
      <c r="E6425" s="58"/>
      <c r="F6425" s="5">
        <f t="shared" si="825"/>
        <v>3139298400</v>
      </c>
      <c r="H6425" s="25" t="str">
        <f t="shared" si="819"/>
        <v>17</v>
      </c>
      <c r="I6425" s="25" t="str">
        <f t="shared" si="820"/>
        <v>11</v>
      </c>
      <c r="J6425" s="25" t="str">
        <f t="shared" si="821"/>
        <v>2018</v>
      </c>
      <c r="K6425" s="25" t="str">
        <f t="shared" si="822"/>
        <v>3</v>
      </c>
      <c r="L6425" s="25" t="str">
        <f t="shared" si="823"/>
        <v>301505</v>
      </c>
      <c r="M6425" s="25" t="str">
        <f t="shared" si="824"/>
        <v>FATMAWATI 2</v>
      </c>
    </row>
    <row r="6426" spans="2:13" x14ac:dyDescent="0.25">
      <c r="B6426" s="56">
        <v>43424</v>
      </c>
      <c r="C6426" s="57" t="s">
        <v>3251</v>
      </c>
      <c r="D6426" s="58">
        <v>480000</v>
      </c>
      <c r="E6426" s="58"/>
      <c r="F6426" s="5">
        <f t="shared" si="825"/>
        <v>3139778400</v>
      </c>
      <c r="H6426" s="25" t="str">
        <f t="shared" si="819"/>
        <v>17</v>
      </c>
      <c r="I6426" s="25" t="str">
        <f t="shared" si="820"/>
        <v>11</v>
      </c>
      <c r="J6426" s="25" t="str">
        <f t="shared" si="821"/>
        <v>2018</v>
      </c>
      <c r="K6426" s="25" t="str">
        <f t="shared" si="822"/>
        <v>2</v>
      </c>
      <c r="L6426" s="25" t="str">
        <f t="shared" si="823"/>
        <v>301508</v>
      </c>
      <c r="M6426" s="25" t="str">
        <f t="shared" si="824"/>
        <v>AMPERA 1</v>
      </c>
    </row>
    <row r="6427" spans="2:13" x14ac:dyDescent="0.25">
      <c r="B6427" s="56">
        <v>43424</v>
      </c>
      <c r="C6427" s="57" t="s">
        <v>3465</v>
      </c>
      <c r="D6427" s="58">
        <v>3645000</v>
      </c>
      <c r="E6427" s="58"/>
      <c r="F6427" s="5">
        <f t="shared" si="825"/>
        <v>3143423400</v>
      </c>
      <c r="H6427" s="25" t="str">
        <f t="shared" si="819"/>
        <v>17</v>
      </c>
      <c r="I6427" s="25" t="str">
        <f t="shared" si="820"/>
        <v>11</v>
      </c>
      <c r="J6427" s="25" t="str">
        <f t="shared" si="821"/>
        <v>2018</v>
      </c>
      <c r="K6427" s="25" t="str">
        <f t="shared" si="822"/>
        <v>2</v>
      </c>
      <c r="L6427" s="25" t="str">
        <f t="shared" si="823"/>
        <v>301514</v>
      </c>
      <c r="M6427" s="25" t="str">
        <f t="shared" si="824"/>
        <v>PS REBO</v>
      </c>
    </row>
    <row r="6428" spans="2:13" x14ac:dyDescent="0.25">
      <c r="B6428" s="56">
        <v>43424</v>
      </c>
      <c r="C6428" s="57" t="s">
        <v>3252</v>
      </c>
      <c r="D6428" s="58">
        <v>352500</v>
      </c>
      <c r="E6428" s="58"/>
      <c r="F6428" s="5">
        <f t="shared" si="825"/>
        <v>3143775900</v>
      </c>
      <c r="H6428" s="25" t="str">
        <f t="shared" si="819"/>
        <v>17</v>
      </c>
      <c r="I6428" s="25" t="str">
        <f t="shared" si="820"/>
        <v>11</v>
      </c>
      <c r="J6428" s="25" t="str">
        <f t="shared" si="821"/>
        <v>2018</v>
      </c>
      <c r="K6428" s="25" t="str">
        <f t="shared" si="822"/>
        <v>3</v>
      </c>
      <c r="L6428" s="25" t="str">
        <f t="shared" si="823"/>
        <v>301504</v>
      </c>
      <c r="M6428" s="25" t="str">
        <f t="shared" si="824"/>
        <v>PD PINANG</v>
      </c>
    </row>
    <row r="6429" spans="2:13" x14ac:dyDescent="0.25">
      <c r="B6429" s="56">
        <v>43424</v>
      </c>
      <c r="C6429" s="57" t="s">
        <v>3463</v>
      </c>
      <c r="D6429" s="58">
        <v>15000</v>
      </c>
      <c r="E6429" s="58"/>
      <c r="F6429" s="5">
        <f t="shared" si="825"/>
        <v>3143790900</v>
      </c>
      <c r="H6429" s="25" t="str">
        <f t="shared" si="819"/>
        <v>17</v>
      </c>
      <c r="I6429" s="25" t="str">
        <f t="shared" si="820"/>
        <v>11</v>
      </c>
      <c r="J6429" s="25" t="str">
        <f t="shared" si="821"/>
        <v>2018</v>
      </c>
      <c r="K6429" s="25" t="str">
        <f t="shared" si="822"/>
        <v>3</v>
      </c>
      <c r="L6429" s="25" t="str">
        <f t="shared" si="823"/>
        <v>301512</v>
      </c>
      <c r="M6429" s="25" t="str">
        <f t="shared" si="824"/>
        <v>GEDONG 1</v>
      </c>
    </row>
    <row r="6430" spans="2:13" x14ac:dyDescent="0.25">
      <c r="B6430" s="56">
        <v>43424</v>
      </c>
      <c r="C6430" s="57" t="s">
        <v>3255</v>
      </c>
      <c r="D6430" s="58">
        <v>195000</v>
      </c>
      <c r="E6430" s="58"/>
      <c r="F6430" s="5">
        <f t="shared" si="825"/>
        <v>3143985900</v>
      </c>
      <c r="H6430" s="25" t="str">
        <f t="shared" si="819"/>
        <v>17</v>
      </c>
      <c r="I6430" s="25" t="str">
        <f t="shared" si="820"/>
        <v>11</v>
      </c>
      <c r="J6430" s="25" t="str">
        <f t="shared" si="821"/>
        <v>2018</v>
      </c>
      <c r="K6430" s="25" t="str">
        <f t="shared" si="822"/>
        <v>3</v>
      </c>
      <c r="L6430" s="25" t="str">
        <f t="shared" si="823"/>
        <v>301506</v>
      </c>
      <c r="M6430" s="25" t="str">
        <f t="shared" si="824"/>
        <v>FATMAWATI 1</v>
      </c>
    </row>
    <row r="6431" spans="2:13" x14ac:dyDescent="0.25">
      <c r="B6431" s="56">
        <v>43424</v>
      </c>
      <c r="C6431" s="57" t="s">
        <v>3466</v>
      </c>
      <c r="D6431" s="58">
        <v>82500</v>
      </c>
      <c r="E6431" s="58"/>
      <c r="F6431" s="5">
        <f t="shared" si="825"/>
        <v>3144068400</v>
      </c>
      <c r="H6431" s="25" t="str">
        <f t="shared" si="819"/>
        <v>17</v>
      </c>
      <c r="I6431" s="25" t="str">
        <f t="shared" si="820"/>
        <v>11</v>
      </c>
      <c r="J6431" s="25" t="str">
        <f t="shared" si="821"/>
        <v>2018</v>
      </c>
      <c r="K6431" s="25" t="str">
        <f t="shared" si="822"/>
        <v>3</v>
      </c>
      <c r="L6431" s="25" t="str">
        <f t="shared" si="823"/>
        <v>301511</v>
      </c>
      <c r="M6431" s="25" t="str">
        <f t="shared" si="824"/>
        <v>GEDONG 2</v>
      </c>
    </row>
    <row r="6432" spans="2:13" x14ac:dyDescent="0.25">
      <c r="B6432" s="56">
        <v>43424</v>
      </c>
      <c r="C6432" s="57" t="s">
        <v>3467</v>
      </c>
      <c r="D6432" s="58">
        <v>555000</v>
      </c>
      <c r="E6432" s="58"/>
      <c r="F6432" s="5">
        <f t="shared" si="825"/>
        <v>3144623400</v>
      </c>
      <c r="H6432" s="25" t="str">
        <f t="shared" si="819"/>
        <v>17</v>
      </c>
      <c r="I6432" s="25" t="str">
        <f t="shared" si="820"/>
        <v>11</v>
      </c>
      <c r="J6432" s="25" t="str">
        <f t="shared" si="821"/>
        <v>2018</v>
      </c>
      <c r="K6432" s="25" t="str">
        <f t="shared" si="822"/>
        <v>3</v>
      </c>
      <c r="L6432" s="25" t="str">
        <f t="shared" si="823"/>
        <v>301509</v>
      </c>
      <c r="M6432" s="25" t="str">
        <f t="shared" si="824"/>
        <v>LT AGUNG 2</v>
      </c>
    </row>
    <row r="6433" spans="2:13" x14ac:dyDescent="0.25">
      <c r="B6433" s="56">
        <v>43424</v>
      </c>
      <c r="C6433" s="57" t="s">
        <v>3251</v>
      </c>
      <c r="D6433" s="58">
        <v>150000</v>
      </c>
      <c r="E6433" s="58"/>
      <c r="F6433" s="5">
        <f t="shared" si="825"/>
        <v>3144773400</v>
      </c>
      <c r="H6433" s="25" t="str">
        <f t="shared" si="819"/>
        <v>17</v>
      </c>
      <c r="I6433" s="25" t="str">
        <f t="shared" si="820"/>
        <v>11</v>
      </c>
      <c r="J6433" s="25" t="str">
        <f t="shared" si="821"/>
        <v>2018</v>
      </c>
      <c r="K6433" s="25" t="str">
        <f t="shared" si="822"/>
        <v>2</v>
      </c>
      <c r="L6433" s="25" t="str">
        <f t="shared" si="823"/>
        <v>301508</v>
      </c>
      <c r="M6433" s="25" t="str">
        <f t="shared" si="824"/>
        <v>AMPERA 1</v>
      </c>
    </row>
    <row r="6434" spans="2:13" x14ac:dyDescent="0.25">
      <c r="B6434" s="56">
        <v>43424</v>
      </c>
      <c r="C6434" s="57" t="s">
        <v>3256</v>
      </c>
      <c r="D6434" s="58">
        <v>90000</v>
      </c>
      <c r="E6434" s="58"/>
      <c r="F6434" s="5">
        <f t="shared" si="825"/>
        <v>3144863400</v>
      </c>
      <c r="H6434" s="25" t="str">
        <f t="shared" si="819"/>
        <v>17</v>
      </c>
      <c r="I6434" s="25" t="str">
        <f t="shared" si="820"/>
        <v>11</v>
      </c>
      <c r="J6434" s="25" t="str">
        <f t="shared" si="821"/>
        <v>2018</v>
      </c>
      <c r="K6434" s="25" t="str">
        <f t="shared" si="822"/>
        <v>1</v>
      </c>
      <c r="L6434" s="25" t="str">
        <f t="shared" si="823"/>
        <v>301505</v>
      </c>
      <c r="M6434" s="25" t="str">
        <f t="shared" si="824"/>
        <v>FATMAWATI 2</v>
      </c>
    </row>
    <row r="6435" spans="2:13" x14ac:dyDescent="0.25">
      <c r="B6435" s="56">
        <v>43424</v>
      </c>
      <c r="C6435" s="57" t="s">
        <v>3253</v>
      </c>
      <c r="D6435" s="58">
        <v>450000</v>
      </c>
      <c r="E6435" s="58"/>
      <c r="F6435" s="5">
        <f t="shared" si="825"/>
        <v>3145313400</v>
      </c>
      <c r="H6435" s="25" t="str">
        <f t="shared" si="819"/>
        <v>17</v>
      </c>
      <c r="I6435" s="25" t="str">
        <f t="shared" si="820"/>
        <v>11</v>
      </c>
      <c r="J6435" s="25" t="str">
        <f t="shared" si="821"/>
        <v>2018</v>
      </c>
      <c r="K6435" s="25" t="str">
        <f t="shared" si="822"/>
        <v>2</v>
      </c>
      <c r="L6435" s="25" t="str">
        <f t="shared" si="823"/>
        <v>301505</v>
      </c>
      <c r="M6435" s="25" t="str">
        <f t="shared" si="824"/>
        <v>FATMAWATI 2</v>
      </c>
    </row>
    <row r="6436" spans="2:13" x14ac:dyDescent="0.25">
      <c r="B6436" s="56">
        <v>43424</v>
      </c>
      <c r="C6436" s="57" t="s">
        <v>3464</v>
      </c>
      <c r="D6436" s="58">
        <v>105000</v>
      </c>
      <c r="E6436" s="58"/>
      <c r="F6436" s="5">
        <f t="shared" si="825"/>
        <v>3145418400</v>
      </c>
      <c r="H6436" s="25" t="str">
        <f t="shared" si="819"/>
        <v>17</v>
      </c>
      <c r="I6436" s="25" t="str">
        <f t="shared" si="820"/>
        <v>11</v>
      </c>
      <c r="J6436" s="25" t="str">
        <f t="shared" si="821"/>
        <v>2018</v>
      </c>
      <c r="K6436" s="25" t="str">
        <f t="shared" si="822"/>
        <v>3</v>
      </c>
      <c r="L6436" s="25" t="str">
        <f t="shared" si="823"/>
        <v>301513</v>
      </c>
      <c r="M6436" s="25" t="str">
        <f t="shared" si="824"/>
        <v>KP RAMBUTAN</v>
      </c>
    </row>
    <row r="6437" spans="2:13" x14ac:dyDescent="0.25">
      <c r="B6437" s="56">
        <v>43424</v>
      </c>
      <c r="C6437" s="57" t="s">
        <v>3468</v>
      </c>
      <c r="D6437" s="58">
        <v>90000</v>
      </c>
      <c r="E6437" s="58"/>
      <c r="F6437" s="5">
        <f t="shared" si="825"/>
        <v>3145508400</v>
      </c>
      <c r="H6437" s="25" t="str">
        <f t="shared" si="819"/>
        <v>17</v>
      </c>
      <c r="I6437" s="25" t="str">
        <f t="shared" si="820"/>
        <v>11</v>
      </c>
      <c r="J6437" s="25" t="str">
        <f t="shared" si="821"/>
        <v>2018</v>
      </c>
      <c r="K6437" s="25" t="str">
        <f t="shared" si="822"/>
        <v>2</v>
      </c>
      <c r="L6437" s="25" t="str">
        <f t="shared" si="823"/>
        <v>301512</v>
      </c>
      <c r="M6437" s="25" t="str">
        <f t="shared" si="824"/>
        <v>GEDONG 1</v>
      </c>
    </row>
    <row r="6438" spans="2:13" x14ac:dyDescent="0.25">
      <c r="B6438" s="56">
        <v>43424</v>
      </c>
      <c r="C6438" s="57" t="s">
        <v>3254</v>
      </c>
      <c r="D6438" s="58">
        <v>307500</v>
      </c>
      <c r="E6438" s="58"/>
      <c r="F6438" s="5">
        <f t="shared" si="825"/>
        <v>3145815900</v>
      </c>
      <c r="H6438" s="25" t="str">
        <f t="shared" si="819"/>
        <v>17</v>
      </c>
      <c r="I6438" s="25" t="str">
        <f t="shared" si="820"/>
        <v>11</v>
      </c>
      <c r="J6438" s="25" t="str">
        <f t="shared" si="821"/>
        <v>2018</v>
      </c>
      <c r="K6438" s="25" t="str">
        <f t="shared" si="822"/>
        <v>1</v>
      </c>
      <c r="L6438" s="25" t="str">
        <f t="shared" si="823"/>
        <v>301504</v>
      </c>
      <c r="M6438" s="25" t="str">
        <f t="shared" si="824"/>
        <v>PD PINANG</v>
      </c>
    </row>
    <row r="6439" spans="2:13" x14ac:dyDescent="0.25">
      <c r="B6439" s="56">
        <v>43424</v>
      </c>
      <c r="C6439" s="57" t="s">
        <v>3241</v>
      </c>
      <c r="D6439" s="58">
        <v>187500</v>
      </c>
      <c r="E6439" s="58"/>
      <c r="F6439" s="5">
        <f t="shared" si="825"/>
        <v>3146003400</v>
      </c>
      <c r="H6439" s="25" t="str">
        <f t="shared" si="819"/>
        <v>17</v>
      </c>
      <c r="I6439" s="25" t="str">
        <f t="shared" si="820"/>
        <v>11</v>
      </c>
      <c r="J6439" s="25" t="str">
        <f t="shared" si="821"/>
        <v>2018</v>
      </c>
      <c r="K6439" s="25" t="str">
        <f t="shared" si="822"/>
        <v>2</v>
      </c>
      <c r="L6439" s="25" t="str">
        <f t="shared" si="823"/>
        <v>301503</v>
      </c>
      <c r="M6439" s="25" t="str">
        <f t="shared" si="824"/>
        <v>CIPUTAT 1</v>
      </c>
    </row>
    <row r="6440" spans="2:13" x14ac:dyDescent="0.25">
      <c r="B6440" s="56">
        <v>43424</v>
      </c>
      <c r="C6440" s="57" t="s">
        <v>3242</v>
      </c>
      <c r="D6440" s="58">
        <v>60000</v>
      </c>
      <c r="E6440" s="58"/>
      <c r="F6440" s="5">
        <f t="shared" si="825"/>
        <v>3146063400</v>
      </c>
      <c r="H6440" s="25" t="str">
        <f t="shared" si="819"/>
        <v>17</v>
      </c>
      <c r="I6440" s="25" t="str">
        <f t="shared" si="820"/>
        <v>11</v>
      </c>
      <c r="J6440" s="25" t="str">
        <f t="shared" si="821"/>
        <v>2018</v>
      </c>
      <c r="K6440" s="25" t="str">
        <f t="shared" si="822"/>
        <v>3</v>
      </c>
      <c r="L6440" s="25" t="str">
        <f t="shared" si="823"/>
        <v>301503</v>
      </c>
      <c r="M6440" s="25" t="str">
        <f t="shared" si="824"/>
        <v>CIPUTAT 1</v>
      </c>
    </row>
    <row r="6441" spans="2:13" x14ac:dyDescent="0.25">
      <c r="B6441" s="56">
        <v>43424</v>
      </c>
      <c r="C6441" s="57" t="s">
        <v>3241</v>
      </c>
      <c r="D6441" s="58">
        <v>390000</v>
      </c>
      <c r="E6441" s="58"/>
      <c r="F6441" s="5">
        <f t="shared" si="825"/>
        <v>3146453400</v>
      </c>
      <c r="H6441" s="25" t="str">
        <f t="shared" si="819"/>
        <v>17</v>
      </c>
      <c r="I6441" s="25" t="str">
        <f t="shared" si="820"/>
        <v>11</v>
      </c>
      <c r="J6441" s="25" t="str">
        <f t="shared" si="821"/>
        <v>2018</v>
      </c>
      <c r="K6441" s="25" t="str">
        <f t="shared" si="822"/>
        <v>2</v>
      </c>
      <c r="L6441" s="25" t="str">
        <f t="shared" si="823"/>
        <v>301503</v>
      </c>
      <c r="M6441" s="25" t="str">
        <f t="shared" si="824"/>
        <v>CIPUTAT 1</v>
      </c>
    </row>
    <row r="6442" spans="2:13" x14ac:dyDescent="0.25">
      <c r="B6442" s="56">
        <v>43424</v>
      </c>
      <c r="C6442" s="57" t="s">
        <v>3469</v>
      </c>
      <c r="D6442" s="58">
        <v>315000</v>
      </c>
      <c r="E6442" s="58"/>
      <c r="F6442" s="5">
        <f t="shared" si="825"/>
        <v>3146768400</v>
      </c>
      <c r="H6442" s="25" t="str">
        <f t="shared" si="819"/>
        <v>17</v>
      </c>
      <c r="I6442" s="25" t="str">
        <f t="shared" si="820"/>
        <v>11</v>
      </c>
      <c r="J6442" s="25" t="str">
        <f t="shared" si="821"/>
        <v>2018</v>
      </c>
      <c r="K6442" s="25" t="str">
        <f t="shared" si="822"/>
        <v>1</v>
      </c>
      <c r="L6442" s="25" t="str">
        <f t="shared" si="823"/>
        <v>301513</v>
      </c>
      <c r="M6442" s="25" t="str">
        <f t="shared" si="824"/>
        <v>KP RAMBUTAN</v>
      </c>
    </row>
    <row r="6443" spans="2:13" x14ac:dyDescent="0.25">
      <c r="B6443" s="56">
        <v>43424</v>
      </c>
      <c r="C6443" s="57" t="s">
        <v>3466</v>
      </c>
      <c r="D6443" s="58">
        <v>15000</v>
      </c>
      <c r="E6443" s="58"/>
      <c r="F6443" s="5">
        <f t="shared" si="825"/>
        <v>3146783400</v>
      </c>
      <c r="H6443" s="25" t="str">
        <f t="shared" si="819"/>
        <v>17</v>
      </c>
      <c r="I6443" s="25" t="str">
        <f t="shared" si="820"/>
        <v>11</v>
      </c>
      <c r="J6443" s="25" t="str">
        <f t="shared" si="821"/>
        <v>2018</v>
      </c>
      <c r="K6443" s="25" t="str">
        <f t="shared" si="822"/>
        <v>3</v>
      </c>
      <c r="L6443" s="25" t="str">
        <f t="shared" si="823"/>
        <v>301511</v>
      </c>
      <c r="M6443" s="25" t="str">
        <f t="shared" si="824"/>
        <v>GEDONG 2</v>
      </c>
    </row>
    <row r="6444" spans="2:13" x14ac:dyDescent="0.25">
      <c r="B6444" s="56">
        <v>43424</v>
      </c>
      <c r="C6444" s="57" t="s">
        <v>3264</v>
      </c>
      <c r="D6444" s="58">
        <v>75000</v>
      </c>
      <c r="E6444" s="58"/>
      <c r="F6444" s="5">
        <f t="shared" si="825"/>
        <v>3146858400</v>
      </c>
      <c r="H6444" s="25" t="str">
        <f t="shared" si="819"/>
        <v>17</v>
      </c>
      <c r="I6444" s="25" t="str">
        <f t="shared" si="820"/>
        <v>11</v>
      </c>
      <c r="J6444" s="25" t="str">
        <f t="shared" si="821"/>
        <v>2018</v>
      </c>
      <c r="K6444" s="25" t="str">
        <f t="shared" si="822"/>
        <v>1</v>
      </c>
      <c r="L6444" s="25" t="str">
        <f t="shared" si="823"/>
        <v>301508</v>
      </c>
      <c r="M6444" s="25" t="str">
        <f t="shared" si="824"/>
        <v>AMPERA 1</v>
      </c>
    </row>
    <row r="6445" spans="2:13" x14ac:dyDescent="0.25">
      <c r="B6445" s="56">
        <v>43424</v>
      </c>
      <c r="C6445" s="57" t="s">
        <v>3470</v>
      </c>
      <c r="D6445" s="58">
        <v>360000</v>
      </c>
      <c r="E6445" s="58"/>
      <c r="F6445" s="5">
        <f t="shared" si="825"/>
        <v>3147218400</v>
      </c>
      <c r="H6445" s="25" t="str">
        <f t="shared" si="819"/>
        <v>17</v>
      </c>
      <c r="I6445" s="25" t="str">
        <f t="shared" si="820"/>
        <v>11</v>
      </c>
      <c r="J6445" s="25" t="str">
        <f t="shared" si="821"/>
        <v>2018</v>
      </c>
      <c r="K6445" s="25" t="str">
        <f t="shared" si="822"/>
        <v>2</v>
      </c>
      <c r="L6445" s="25" t="str">
        <f t="shared" si="823"/>
        <v>301511</v>
      </c>
      <c r="M6445" s="25" t="str">
        <f t="shared" si="824"/>
        <v>GEDONG 2</v>
      </c>
    </row>
    <row r="6446" spans="2:13" x14ac:dyDescent="0.25">
      <c r="B6446" s="56">
        <v>43424</v>
      </c>
      <c r="C6446" s="57" t="s">
        <v>3461</v>
      </c>
      <c r="D6446" s="58">
        <v>240000</v>
      </c>
      <c r="E6446" s="58"/>
      <c r="F6446" s="5">
        <f t="shared" si="825"/>
        <v>3147458400</v>
      </c>
      <c r="H6446" s="25" t="str">
        <f t="shared" si="819"/>
        <v>17</v>
      </c>
      <c r="I6446" s="25" t="str">
        <f t="shared" si="820"/>
        <v>11</v>
      </c>
      <c r="J6446" s="25" t="str">
        <f t="shared" si="821"/>
        <v>2018</v>
      </c>
      <c r="K6446" s="25" t="str">
        <f t="shared" si="822"/>
        <v>1</v>
      </c>
      <c r="L6446" s="25" t="str">
        <f t="shared" si="823"/>
        <v>301509</v>
      </c>
      <c r="M6446" s="25" t="str">
        <f t="shared" si="824"/>
        <v>LT AGUNG 2</v>
      </c>
    </row>
    <row r="6447" spans="2:13" x14ac:dyDescent="0.25">
      <c r="B6447" s="56">
        <v>43424</v>
      </c>
      <c r="C6447" s="57" t="s">
        <v>3253</v>
      </c>
      <c r="D6447" s="58">
        <v>75000</v>
      </c>
      <c r="E6447" s="58"/>
      <c r="F6447" s="5">
        <f t="shared" si="825"/>
        <v>3147533400</v>
      </c>
      <c r="H6447" s="25" t="str">
        <f t="shared" si="819"/>
        <v>17</v>
      </c>
      <c r="I6447" s="25" t="str">
        <f t="shared" si="820"/>
        <v>11</v>
      </c>
      <c r="J6447" s="25" t="str">
        <f t="shared" si="821"/>
        <v>2018</v>
      </c>
      <c r="K6447" s="25" t="str">
        <f t="shared" si="822"/>
        <v>2</v>
      </c>
      <c r="L6447" s="25" t="str">
        <f t="shared" si="823"/>
        <v>301505</v>
      </c>
      <c r="M6447" s="25" t="str">
        <f t="shared" si="824"/>
        <v>FATMAWATI 2</v>
      </c>
    </row>
    <row r="6448" spans="2:13" x14ac:dyDescent="0.25">
      <c r="B6448" s="56">
        <v>43424</v>
      </c>
      <c r="C6448" s="57" t="s">
        <v>3263</v>
      </c>
      <c r="D6448" s="58">
        <v>525000</v>
      </c>
      <c r="E6448" s="58"/>
      <c r="F6448" s="5">
        <f t="shared" si="825"/>
        <v>3148058400</v>
      </c>
      <c r="H6448" s="25" t="str">
        <f t="shared" si="819"/>
        <v>17</v>
      </c>
      <c r="I6448" s="25" t="str">
        <f t="shared" si="820"/>
        <v>11</v>
      </c>
      <c r="J6448" s="25" t="str">
        <f t="shared" si="821"/>
        <v>2018</v>
      </c>
      <c r="K6448" s="25" t="str">
        <f t="shared" si="822"/>
        <v>2</v>
      </c>
      <c r="L6448" s="25" t="str">
        <f t="shared" si="823"/>
        <v>301504</v>
      </c>
      <c r="M6448" s="25" t="str">
        <f t="shared" si="824"/>
        <v>PD PINANG</v>
      </c>
    </row>
    <row r="6449" spans="2:13" x14ac:dyDescent="0.25">
      <c r="B6449" s="56">
        <v>43424</v>
      </c>
      <c r="C6449" s="57" t="s">
        <v>3471</v>
      </c>
      <c r="D6449" s="58">
        <v>1200000</v>
      </c>
      <c r="E6449" s="58"/>
      <c r="F6449" s="5">
        <f t="shared" si="825"/>
        <v>3149258400</v>
      </c>
      <c r="H6449" s="25" t="str">
        <f t="shared" si="819"/>
        <v>17</v>
      </c>
      <c r="I6449" s="25" t="str">
        <f t="shared" si="820"/>
        <v>11</v>
      </c>
      <c r="J6449" s="25" t="str">
        <f t="shared" si="821"/>
        <v>2018</v>
      </c>
      <c r="K6449" s="25" t="str">
        <f t="shared" si="822"/>
        <v>3</v>
      </c>
      <c r="L6449" s="25" t="str">
        <f t="shared" si="823"/>
        <v>301514</v>
      </c>
      <c r="M6449" s="25" t="str">
        <f t="shared" si="824"/>
        <v>PS REBO</v>
      </c>
    </row>
    <row r="6450" spans="2:13" x14ac:dyDescent="0.25">
      <c r="B6450" s="56">
        <v>43424</v>
      </c>
      <c r="C6450" s="57" t="s">
        <v>3265</v>
      </c>
      <c r="D6450" s="58">
        <v>510000</v>
      </c>
      <c r="E6450" s="58"/>
      <c r="F6450" s="5">
        <f t="shared" si="825"/>
        <v>3149768400</v>
      </c>
      <c r="H6450" s="25" t="str">
        <f t="shared" si="819"/>
        <v>17</v>
      </c>
      <c r="I6450" s="25" t="str">
        <f t="shared" si="820"/>
        <v>11</v>
      </c>
      <c r="J6450" s="25" t="str">
        <f t="shared" si="821"/>
        <v>2018</v>
      </c>
      <c r="K6450" s="25" t="str">
        <f t="shared" si="822"/>
        <v>1</v>
      </c>
      <c r="L6450" s="25" t="str">
        <f t="shared" si="823"/>
        <v>301507</v>
      </c>
      <c r="M6450" s="25" t="str">
        <f t="shared" si="824"/>
        <v>AMPERA 2</v>
      </c>
    </row>
    <row r="6451" spans="2:13" x14ac:dyDescent="0.25">
      <c r="B6451" s="56">
        <v>43424</v>
      </c>
      <c r="C6451" s="57" t="s">
        <v>3472</v>
      </c>
      <c r="D6451" s="58">
        <v>405000</v>
      </c>
      <c r="E6451" s="58"/>
      <c r="F6451" s="5">
        <f t="shared" si="825"/>
        <v>3150173400</v>
      </c>
      <c r="H6451" s="25" t="str">
        <f t="shared" si="819"/>
        <v>17</v>
      </c>
      <c r="I6451" s="25" t="str">
        <f t="shared" si="820"/>
        <v>11</v>
      </c>
      <c r="J6451" s="25" t="str">
        <f t="shared" si="821"/>
        <v>2018</v>
      </c>
      <c r="K6451" s="25" t="str">
        <f t="shared" si="822"/>
        <v>3</v>
      </c>
      <c r="L6451" s="25" t="str">
        <f t="shared" si="823"/>
        <v>301510</v>
      </c>
      <c r="M6451" s="25" t="str">
        <f t="shared" si="824"/>
        <v>LT AGUNG 1</v>
      </c>
    </row>
    <row r="6452" spans="2:13" x14ac:dyDescent="0.25">
      <c r="B6452" s="56">
        <v>43424</v>
      </c>
      <c r="C6452" s="57" t="s">
        <v>3265</v>
      </c>
      <c r="D6452" s="58">
        <v>345000</v>
      </c>
      <c r="E6452" s="58"/>
      <c r="F6452" s="5">
        <f t="shared" si="825"/>
        <v>3150518400</v>
      </c>
      <c r="H6452" s="25" t="str">
        <f t="shared" si="819"/>
        <v>17</v>
      </c>
      <c r="I6452" s="25" t="str">
        <f t="shared" si="820"/>
        <v>11</v>
      </c>
      <c r="J6452" s="25" t="str">
        <f t="shared" si="821"/>
        <v>2018</v>
      </c>
      <c r="K6452" s="25" t="str">
        <f t="shared" si="822"/>
        <v>1</v>
      </c>
      <c r="L6452" s="25" t="str">
        <f t="shared" si="823"/>
        <v>301507</v>
      </c>
      <c r="M6452" s="25" t="str">
        <f t="shared" si="824"/>
        <v>AMPERA 2</v>
      </c>
    </row>
    <row r="6453" spans="2:13" x14ac:dyDescent="0.25">
      <c r="B6453" s="56">
        <v>43424</v>
      </c>
      <c r="C6453" s="57" t="s">
        <v>3258</v>
      </c>
      <c r="D6453" s="58">
        <v>135000</v>
      </c>
      <c r="E6453" s="58"/>
      <c r="F6453" s="5">
        <f t="shared" si="825"/>
        <v>3150653400</v>
      </c>
      <c r="H6453" s="25" t="str">
        <f t="shared" si="819"/>
        <v>17</v>
      </c>
      <c r="I6453" s="25" t="str">
        <f t="shared" si="820"/>
        <v>11</v>
      </c>
      <c r="J6453" s="25" t="str">
        <f t="shared" si="821"/>
        <v>2018</v>
      </c>
      <c r="K6453" s="25" t="str">
        <f t="shared" si="822"/>
        <v>1</v>
      </c>
      <c r="L6453" s="25" t="str">
        <f t="shared" si="823"/>
        <v>301506</v>
      </c>
      <c r="M6453" s="25" t="str">
        <f t="shared" si="824"/>
        <v>FATMAWATI 1</v>
      </c>
    </row>
    <row r="6454" spans="2:13" x14ac:dyDescent="0.25">
      <c r="B6454" s="56">
        <v>43424</v>
      </c>
      <c r="C6454" s="57" t="s">
        <v>3473</v>
      </c>
      <c r="D6454" s="58">
        <v>495000</v>
      </c>
      <c r="E6454" s="58"/>
      <c r="F6454" s="5">
        <f t="shared" si="825"/>
        <v>3151148400</v>
      </c>
      <c r="H6454" s="25" t="str">
        <f t="shared" si="819"/>
        <v>17</v>
      </c>
      <c r="I6454" s="25" t="str">
        <f t="shared" si="820"/>
        <v>11</v>
      </c>
      <c r="J6454" s="25" t="str">
        <f t="shared" si="821"/>
        <v>2018</v>
      </c>
      <c r="K6454" s="25" t="str">
        <f t="shared" si="822"/>
        <v>1</v>
      </c>
      <c r="L6454" s="25" t="str">
        <f t="shared" si="823"/>
        <v>301510</v>
      </c>
      <c r="M6454" s="25" t="str">
        <f t="shared" si="824"/>
        <v>LT AGUNG 1</v>
      </c>
    </row>
    <row r="6455" spans="2:13" x14ac:dyDescent="0.25">
      <c r="B6455" s="56">
        <v>43424</v>
      </c>
      <c r="C6455" s="57" t="s">
        <v>3252</v>
      </c>
      <c r="D6455" s="58">
        <v>345000</v>
      </c>
      <c r="E6455" s="58"/>
      <c r="F6455" s="5">
        <f t="shared" si="825"/>
        <v>3151493400</v>
      </c>
      <c r="H6455" s="25" t="str">
        <f t="shared" si="819"/>
        <v>17</v>
      </c>
      <c r="I6455" s="25" t="str">
        <f t="shared" si="820"/>
        <v>11</v>
      </c>
      <c r="J6455" s="25" t="str">
        <f t="shared" si="821"/>
        <v>2018</v>
      </c>
      <c r="K6455" s="25" t="str">
        <f t="shared" si="822"/>
        <v>3</v>
      </c>
      <c r="L6455" s="25" t="str">
        <f t="shared" si="823"/>
        <v>301504</v>
      </c>
      <c r="M6455" s="25" t="str">
        <f t="shared" si="824"/>
        <v>PD PINANG</v>
      </c>
    </row>
    <row r="6456" spans="2:13" x14ac:dyDescent="0.25">
      <c r="B6456" s="56">
        <v>43424</v>
      </c>
      <c r="C6456" s="57" t="s">
        <v>3259</v>
      </c>
      <c r="D6456" s="58">
        <v>300000</v>
      </c>
      <c r="E6456" s="58"/>
      <c r="F6456" s="5">
        <f t="shared" si="825"/>
        <v>3151793400</v>
      </c>
      <c r="H6456" s="25" t="str">
        <f t="shared" si="819"/>
        <v>17</v>
      </c>
      <c r="I6456" s="25" t="str">
        <f t="shared" si="820"/>
        <v>11</v>
      </c>
      <c r="J6456" s="25" t="str">
        <f t="shared" si="821"/>
        <v>2018</v>
      </c>
      <c r="K6456" s="25" t="str">
        <f t="shared" si="822"/>
        <v>3</v>
      </c>
      <c r="L6456" s="25" t="str">
        <f t="shared" si="823"/>
        <v>301508</v>
      </c>
      <c r="M6456" s="25" t="str">
        <f t="shared" si="824"/>
        <v>AMPERA 1</v>
      </c>
    </row>
    <row r="6457" spans="2:13" x14ac:dyDescent="0.25">
      <c r="B6457" s="56">
        <v>43424</v>
      </c>
      <c r="C6457" s="57" t="s">
        <v>3262</v>
      </c>
      <c r="D6457" s="58">
        <v>30000</v>
      </c>
      <c r="E6457" s="58"/>
      <c r="F6457" s="5">
        <f t="shared" si="825"/>
        <v>3151823400</v>
      </c>
      <c r="H6457" s="25" t="str">
        <f t="shared" si="819"/>
        <v>17</v>
      </c>
      <c r="I6457" s="25" t="str">
        <f t="shared" si="820"/>
        <v>11</v>
      </c>
      <c r="J6457" s="25" t="str">
        <f t="shared" si="821"/>
        <v>2018</v>
      </c>
      <c r="K6457" s="25" t="str">
        <f t="shared" si="822"/>
        <v>3</v>
      </c>
      <c r="L6457" s="25" t="str">
        <f t="shared" si="823"/>
        <v>301505</v>
      </c>
      <c r="M6457" s="25" t="str">
        <f t="shared" si="824"/>
        <v>FATMAWATI 2</v>
      </c>
    </row>
    <row r="6458" spans="2:13" x14ac:dyDescent="0.25">
      <c r="B6458" s="56">
        <v>43424</v>
      </c>
      <c r="C6458" s="57" t="s">
        <v>3474</v>
      </c>
      <c r="D6458" s="58">
        <v>1890000</v>
      </c>
      <c r="E6458" s="58"/>
      <c r="F6458" s="5">
        <f t="shared" si="825"/>
        <v>3153713400</v>
      </c>
      <c r="H6458" s="25" t="str">
        <f t="shared" si="819"/>
        <v>17</v>
      </c>
      <c r="I6458" s="25" t="str">
        <f t="shared" si="820"/>
        <v>11</v>
      </c>
      <c r="J6458" s="25" t="str">
        <f t="shared" si="821"/>
        <v>2018</v>
      </c>
      <c r="K6458" s="25" t="str">
        <f t="shared" si="822"/>
        <v>2</v>
      </c>
      <c r="L6458" s="25" t="str">
        <f t="shared" si="823"/>
        <v>301509</v>
      </c>
      <c r="M6458" s="25" t="str">
        <f t="shared" si="824"/>
        <v>LT AGUNG 2</v>
      </c>
    </row>
    <row r="6459" spans="2:13" x14ac:dyDescent="0.25">
      <c r="B6459" s="56">
        <v>43424</v>
      </c>
      <c r="C6459" s="57" t="s">
        <v>3256</v>
      </c>
      <c r="D6459" s="58">
        <v>420000</v>
      </c>
      <c r="E6459" s="58"/>
      <c r="F6459" s="5">
        <f t="shared" si="825"/>
        <v>3154133400</v>
      </c>
      <c r="H6459" s="25" t="str">
        <f t="shared" si="819"/>
        <v>17</v>
      </c>
      <c r="I6459" s="25" t="str">
        <f t="shared" si="820"/>
        <v>11</v>
      </c>
      <c r="J6459" s="25" t="str">
        <f t="shared" si="821"/>
        <v>2018</v>
      </c>
      <c r="K6459" s="25" t="str">
        <f t="shared" si="822"/>
        <v>1</v>
      </c>
      <c r="L6459" s="25" t="str">
        <f t="shared" si="823"/>
        <v>301505</v>
      </c>
      <c r="M6459" s="25" t="str">
        <f t="shared" si="824"/>
        <v>FATMAWATI 2</v>
      </c>
    </row>
    <row r="6460" spans="2:13" x14ac:dyDescent="0.25">
      <c r="B6460" s="56">
        <v>43424</v>
      </c>
      <c r="C6460" s="57" t="s">
        <v>3263</v>
      </c>
      <c r="D6460" s="58">
        <v>135000</v>
      </c>
      <c r="E6460" s="58"/>
      <c r="F6460" s="5">
        <f t="shared" si="825"/>
        <v>3154268400</v>
      </c>
      <c r="H6460" s="25" t="str">
        <f t="shared" si="819"/>
        <v>17</v>
      </c>
      <c r="I6460" s="25" t="str">
        <f t="shared" si="820"/>
        <v>11</v>
      </c>
      <c r="J6460" s="25" t="str">
        <f t="shared" si="821"/>
        <v>2018</v>
      </c>
      <c r="K6460" s="25" t="str">
        <f t="shared" si="822"/>
        <v>2</v>
      </c>
      <c r="L6460" s="25" t="str">
        <f t="shared" si="823"/>
        <v>301504</v>
      </c>
      <c r="M6460" s="25" t="str">
        <f t="shared" si="824"/>
        <v>PD PINANG</v>
      </c>
    </row>
    <row r="6461" spans="2:13" x14ac:dyDescent="0.25">
      <c r="B6461" s="56">
        <v>43424</v>
      </c>
      <c r="C6461" s="57" t="s">
        <v>3471</v>
      </c>
      <c r="D6461" s="58">
        <v>60000</v>
      </c>
      <c r="E6461" s="58"/>
      <c r="F6461" s="5">
        <f t="shared" si="825"/>
        <v>3154328400</v>
      </c>
      <c r="H6461" s="25" t="str">
        <f t="shared" si="819"/>
        <v>17</v>
      </c>
      <c r="I6461" s="25" t="str">
        <f t="shared" si="820"/>
        <v>11</v>
      </c>
      <c r="J6461" s="25" t="str">
        <f t="shared" si="821"/>
        <v>2018</v>
      </c>
      <c r="K6461" s="25" t="str">
        <f t="shared" si="822"/>
        <v>3</v>
      </c>
      <c r="L6461" s="25" t="str">
        <f t="shared" si="823"/>
        <v>301514</v>
      </c>
      <c r="M6461" s="25" t="str">
        <f t="shared" si="824"/>
        <v>PS REBO</v>
      </c>
    </row>
    <row r="6462" spans="2:13" x14ac:dyDescent="0.25">
      <c r="B6462" s="56">
        <v>43424</v>
      </c>
      <c r="C6462" s="57" t="s">
        <v>3473</v>
      </c>
      <c r="D6462" s="58">
        <v>90000</v>
      </c>
      <c r="E6462" s="58"/>
      <c r="F6462" s="5">
        <f t="shared" si="825"/>
        <v>3154418400</v>
      </c>
      <c r="H6462" s="25" t="str">
        <f t="shared" si="819"/>
        <v>17</v>
      </c>
      <c r="I6462" s="25" t="str">
        <f t="shared" si="820"/>
        <v>11</v>
      </c>
      <c r="J6462" s="25" t="str">
        <f t="shared" si="821"/>
        <v>2018</v>
      </c>
      <c r="K6462" s="25" t="str">
        <f t="shared" si="822"/>
        <v>1</v>
      </c>
      <c r="L6462" s="25" t="str">
        <f t="shared" si="823"/>
        <v>301510</v>
      </c>
      <c r="M6462" s="25" t="str">
        <f t="shared" si="824"/>
        <v>LT AGUNG 1</v>
      </c>
    </row>
    <row r="6463" spans="2:13" x14ac:dyDescent="0.25">
      <c r="B6463" s="56">
        <v>43424</v>
      </c>
      <c r="C6463" s="57" t="s">
        <v>3472</v>
      </c>
      <c r="D6463" s="58">
        <v>45000</v>
      </c>
      <c r="E6463" s="58"/>
      <c r="F6463" s="5">
        <f t="shared" si="825"/>
        <v>3154463400</v>
      </c>
      <c r="H6463" s="25" t="str">
        <f t="shared" si="819"/>
        <v>17</v>
      </c>
      <c r="I6463" s="25" t="str">
        <f t="shared" si="820"/>
        <v>11</v>
      </c>
      <c r="J6463" s="25" t="str">
        <f t="shared" si="821"/>
        <v>2018</v>
      </c>
      <c r="K6463" s="25" t="str">
        <f t="shared" si="822"/>
        <v>3</v>
      </c>
      <c r="L6463" s="25" t="str">
        <f t="shared" si="823"/>
        <v>301510</v>
      </c>
      <c r="M6463" s="25" t="str">
        <f t="shared" si="824"/>
        <v>LT AGUNG 1</v>
      </c>
    </row>
    <row r="6464" spans="2:13" x14ac:dyDescent="0.25">
      <c r="B6464" s="56">
        <v>43424</v>
      </c>
      <c r="C6464" s="57" t="s">
        <v>3243</v>
      </c>
      <c r="D6464" s="58">
        <v>90000</v>
      </c>
      <c r="E6464" s="58"/>
      <c r="F6464" s="5">
        <f t="shared" si="825"/>
        <v>3154553400</v>
      </c>
      <c r="H6464" s="25" t="str">
        <f t="shared" si="819"/>
        <v>17</v>
      </c>
      <c r="I6464" s="25" t="str">
        <f t="shared" si="820"/>
        <v>11</v>
      </c>
      <c r="J6464" s="25" t="str">
        <f t="shared" si="821"/>
        <v>2018</v>
      </c>
      <c r="K6464" s="25" t="str">
        <f t="shared" si="822"/>
        <v>1</v>
      </c>
      <c r="L6464" s="25" t="str">
        <f t="shared" si="823"/>
        <v>301503</v>
      </c>
      <c r="M6464" s="25" t="str">
        <f t="shared" si="824"/>
        <v>CIPUTAT 1</v>
      </c>
    </row>
    <row r="6465" spans="2:13" x14ac:dyDescent="0.25">
      <c r="B6465" s="56">
        <v>43424</v>
      </c>
      <c r="C6465" s="57" t="s">
        <v>3468</v>
      </c>
      <c r="D6465" s="58">
        <v>15000</v>
      </c>
      <c r="E6465" s="58"/>
      <c r="F6465" s="5">
        <f t="shared" si="825"/>
        <v>3154568400</v>
      </c>
      <c r="H6465" s="25" t="str">
        <f t="shared" si="819"/>
        <v>17</v>
      </c>
      <c r="I6465" s="25" t="str">
        <f t="shared" si="820"/>
        <v>11</v>
      </c>
      <c r="J6465" s="25" t="str">
        <f t="shared" si="821"/>
        <v>2018</v>
      </c>
      <c r="K6465" s="25" t="str">
        <f t="shared" si="822"/>
        <v>2</v>
      </c>
      <c r="L6465" s="25" t="str">
        <f t="shared" si="823"/>
        <v>301512</v>
      </c>
      <c r="M6465" s="25" t="str">
        <f t="shared" si="824"/>
        <v>GEDONG 1</v>
      </c>
    </row>
    <row r="6466" spans="2:13" x14ac:dyDescent="0.25">
      <c r="B6466" s="56">
        <v>43424</v>
      </c>
      <c r="C6466" s="57" t="s">
        <v>3467</v>
      </c>
      <c r="D6466" s="58">
        <v>75000</v>
      </c>
      <c r="E6466" s="58"/>
      <c r="F6466" s="5">
        <f t="shared" si="825"/>
        <v>3154643400</v>
      </c>
      <c r="H6466" s="25" t="str">
        <f t="shared" si="819"/>
        <v>17</v>
      </c>
      <c r="I6466" s="25" t="str">
        <f t="shared" si="820"/>
        <v>11</v>
      </c>
      <c r="J6466" s="25" t="str">
        <f t="shared" si="821"/>
        <v>2018</v>
      </c>
      <c r="K6466" s="25" t="str">
        <f t="shared" si="822"/>
        <v>3</v>
      </c>
      <c r="L6466" s="25" t="str">
        <f t="shared" si="823"/>
        <v>301509</v>
      </c>
      <c r="M6466" s="25" t="str">
        <f t="shared" si="824"/>
        <v>LT AGUNG 2</v>
      </c>
    </row>
    <row r="6467" spans="2:13" x14ac:dyDescent="0.25">
      <c r="B6467" s="56">
        <v>43424</v>
      </c>
      <c r="C6467" s="57" t="s">
        <v>3470</v>
      </c>
      <c r="D6467" s="58">
        <v>30000</v>
      </c>
      <c r="E6467" s="58"/>
      <c r="F6467" s="5">
        <f t="shared" si="825"/>
        <v>3154673400</v>
      </c>
      <c r="H6467" s="25" t="str">
        <f t="shared" si="819"/>
        <v>17</v>
      </c>
      <c r="I6467" s="25" t="str">
        <f t="shared" si="820"/>
        <v>11</v>
      </c>
      <c r="J6467" s="25" t="str">
        <f t="shared" si="821"/>
        <v>2018</v>
      </c>
      <c r="K6467" s="25" t="str">
        <f t="shared" si="822"/>
        <v>2</v>
      </c>
      <c r="L6467" s="25" t="str">
        <f t="shared" si="823"/>
        <v>301511</v>
      </c>
      <c r="M6467" s="25" t="str">
        <f t="shared" si="824"/>
        <v>GEDONG 2</v>
      </c>
    </row>
    <row r="6468" spans="2:13" x14ac:dyDescent="0.25">
      <c r="B6468" s="56">
        <v>43424</v>
      </c>
      <c r="C6468" s="57" t="s">
        <v>3264</v>
      </c>
      <c r="D6468" s="58">
        <v>240000</v>
      </c>
      <c r="E6468" s="58"/>
      <c r="F6468" s="5">
        <f t="shared" si="825"/>
        <v>3154913400</v>
      </c>
      <c r="H6468" s="25" t="str">
        <f t="shared" si="819"/>
        <v>17</v>
      </c>
      <c r="I6468" s="25" t="str">
        <f t="shared" si="820"/>
        <v>11</v>
      </c>
      <c r="J6468" s="25" t="str">
        <f t="shared" si="821"/>
        <v>2018</v>
      </c>
      <c r="K6468" s="25" t="str">
        <f t="shared" si="822"/>
        <v>1</v>
      </c>
      <c r="L6468" s="25" t="str">
        <f t="shared" si="823"/>
        <v>301508</v>
      </c>
      <c r="M6468" s="25" t="str">
        <f t="shared" si="824"/>
        <v>AMPERA 1</v>
      </c>
    </row>
    <row r="6469" spans="2:13" x14ac:dyDescent="0.25">
      <c r="B6469" s="56">
        <v>43424</v>
      </c>
      <c r="C6469" s="57" t="s">
        <v>3243</v>
      </c>
      <c r="D6469" s="58">
        <v>420000</v>
      </c>
      <c r="E6469" s="58"/>
      <c r="F6469" s="5">
        <f t="shared" si="825"/>
        <v>3155333400</v>
      </c>
      <c r="H6469" s="25" t="str">
        <f t="shared" si="819"/>
        <v>17</v>
      </c>
      <c r="I6469" s="25" t="str">
        <f t="shared" si="820"/>
        <v>11</v>
      </c>
      <c r="J6469" s="25" t="str">
        <f t="shared" si="821"/>
        <v>2018</v>
      </c>
      <c r="K6469" s="25" t="str">
        <f t="shared" si="822"/>
        <v>1</v>
      </c>
      <c r="L6469" s="25" t="str">
        <f t="shared" si="823"/>
        <v>301503</v>
      </c>
      <c r="M6469" s="25" t="str">
        <f t="shared" si="824"/>
        <v>CIPUTAT 1</v>
      </c>
    </row>
    <row r="6470" spans="2:13" x14ac:dyDescent="0.25">
      <c r="B6470" s="56">
        <v>43424</v>
      </c>
      <c r="C6470" s="57" t="s">
        <v>3260</v>
      </c>
      <c r="D6470" s="58">
        <v>195000</v>
      </c>
      <c r="E6470" s="58"/>
      <c r="F6470" s="5">
        <f t="shared" si="825"/>
        <v>3155528400</v>
      </c>
      <c r="H6470" s="25" t="str">
        <f t="shared" si="819"/>
        <v>17</v>
      </c>
      <c r="I6470" s="25" t="str">
        <f t="shared" si="820"/>
        <v>11</v>
      </c>
      <c r="J6470" s="25" t="str">
        <f t="shared" si="821"/>
        <v>2018</v>
      </c>
      <c r="K6470" s="25" t="str">
        <f t="shared" si="822"/>
        <v>3</v>
      </c>
      <c r="L6470" s="25" t="str">
        <f t="shared" si="823"/>
        <v>301507</v>
      </c>
      <c r="M6470" s="25" t="str">
        <f t="shared" si="824"/>
        <v>AMPERA 2</v>
      </c>
    </row>
    <row r="6471" spans="2:13" x14ac:dyDescent="0.25">
      <c r="B6471" s="56">
        <v>43424</v>
      </c>
      <c r="C6471" s="57" t="s">
        <v>3474</v>
      </c>
      <c r="D6471" s="58">
        <v>75000</v>
      </c>
      <c r="E6471" s="58"/>
      <c r="F6471" s="5">
        <f t="shared" si="825"/>
        <v>3155603400</v>
      </c>
      <c r="H6471" s="25" t="str">
        <f t="shared" si="819"/>
        <v>17</v>
      </c>
      <c r="I6471" s="25" t="str">
        <f t="shared" si="820"/>
        <v>11</v>
      </c>
      <c r="J6471" s="25" t="str">
        <f t="shared" si="821"/>
        <v>2018</v>
      </c>
      <c r="K6471" s="25" t="str">
        <f t="shared" si="822"/>
        <v>2</v>
      </c>
      <c r="L6471" s="25" t="str">
        <f t="shared" si="823"/>
        <v>301509</v>
      </c>
      <c r="M6471" s="25" t="str">
        <f t="shared" si="824"/>
        <v>LT AGUNG 2</v>
      </c>
    </row>
    <row r="6472" spans="2:13" x14ac:dyDescent="0.25">
      <c r="B6472" s="56">
        <v>43424</v>
      </c>
      <c r="C6472" s="57" t="s">
        <v>3242</v>
      </c>
      <c r="D6472" s="58">
        <v>195000</v>
      </c>
      <c r="E6472" s="58"/>
      <c r="F6472" s="5">
        <f t="shared" si="825"/>
        <v>3155798400</v>
      </c>
      <c r="H6472" s="25" t="str">
        <f t="shared" si="819"/>
        <v>17</v>
      </c>
      <c r="I6472" s="25" t="str">
        <f t="shared" si="820"/>
        <v>11</v>
      </c>
      <c r="J6472" s="25" t="str">
        <f t="shared" si="821"/>
        <v>2018</v>
      </c>
      <c r="K6472" s="25" t="str">
        <f t="shared" si="822"/>
        <v>3</v>
      </c>
      <c r="L6472" s="25" t="str">
        <f t="shared" si="823"/>
        <v>301503</v>
      </c>
      <c r="M6472" s="25" t="str">
        <f t="shared" si="824"/>
        <v>CIPUTAT 1</v>
      </c>
    </row>
    <row r="6473" spans="2:13" x14ac:dyDescent="0.25">
      <c r="B6473" s="56">
        <v>43424</v>
      </c>
      <c r="C6473" s="57" t="s">
        <v>3254</v>
      </c>
      <c r="D6473" s="58">
        <v>615000</v>
      </c>
      <c r="E6473" s="58"/>
      <c r="F6473" s="5">
        <f t="shared" si="825"/>
        <v>3156413400</v>
      </c>
      <c r="H6473" s="25" t="str">
        <f t="shared" si="819"/>
        <v>17</v>
      </c>
      <c r="I6473" s="25" t="str">
        <f t="shared" si="820"/>
        <v>11</v>
      </c>
      <c r="J6473" s="25" t="str">
        <f t="shared" si="821"/>
        <v>2018</v>
      </c>
      <c r="K6473" s="25" t="str">
        <f t="shared" si="822"/>
        <v>1</v>
      </c>
      <c r="L6473" s="25" t="str">
        <f t="shared" si="823"/>
        <v>301504</v>
      </c>
      <c r="M6473" s="25" t="str">
        <f t="shared" si="824"/>
        <v>PD PINANG</v>
      </c>
    </row>
    <row r="6474" spans="2:13" x14ac:dyDescent="0.25">
      <c r="B6474" s="56">
        <v>43424</v>
      </c>
      <c r="C6474" s="57" t="s">
        <v>3257</v>
      </c>
      <c r="D6474" s="58">
        <v>165000</v>
      </c>
      <c r="E6474" s="58"/>
      <c r="F6474" s="5">
        <f t="shared" si="825"/>
        <v>3156578400</v>
      </c>
      <c r="H6474" s="25" t="str">
        <f t="shared" si="819"/>
        <v>17</v>
      </c>
      <c r="I6474" s="25" t="str">
        <f t="shared" si="820"/>
        <v>11</v>
      </c>
      <c r="J6474" s="25" t="str">
        <f t="shared" si="821"/>
        <v>2018</v>
      </c>
      <c r="K6474" s="25" t="str">
        <f t="shared" si="822"/>
        <v>2</v>
      </c>
      <c r="L6474" s="25" t="str">
        <f t="shared" si="823"/>
        <v>301506</v>
      </c>
      <c r="M6474" s="25" t="str">
        <f t="shared" si="824"/>
        <v>FATMAWATI 1</v>
      </c>
    </row>
    <row r="6475" spans="2:13" x14ac:dyDescent="0.25">
      <c r="B6475" s="56">
        <v>43424</v>
      </c>
      <c r="C6475" s="57" t="s">
        <v>3465</v>
      </c>
      <c r="D6475" s="58">
        <v>120000</v>
      </c>
      <c r="E6475" s="58"/>
      <c r="F6475" s="5">
        <f t="shared" si="825"/>
        <v>3156698400</v>
      </c>
      <c r="H6475" s="25" t="str">
        <f t="shared" si="819"/>
        <v>17</v>
      </c>
      <c r="I6475" s="25" t="str">
        <f t="shared" si="820"/>
        <v>11</v>
      </c>
      <c r="J6475" s="25" t="str">
        <f t="shared" si="821"/>
        <v>2018</v>
      </c>
      <c r="K6475" s="25" t="str">
        <f t="shared" si="822"/>
        <v>2</v>
      </c>
      <c r="L6475" s="25" t="str">
        <f t="shared" si="823"/>
        <v>301514</v>
      </c>
      <c r="M6475" s="25" t="str">
        <f t="shared" si="824"/>
        <v>PS REBO</v>
      </c>
    </row>
    <row r="6476" spans="2:13" x14ac:dyDescent="0.25">
      <c r="B6476" s="56">
        <v>43424</v>
      </c>
      <c r="C6476" s="57" t="s">
        <v>3462</v>
      </c>
      <c r="D6476" s="58">
        <v>90000</v>
      </c>
      <c r="E6476" s="58"/>
      <c r="F6476" s="5">
        <f t="shared" si="825"/>
        <v>3156788400</v>
      </c>
      <c r="H6476" s="25" t="str">
        <f t="shared" si="819"/>
        <v>17</v>
      </c>
      <c r="I6476" s="25" t="str">
        <f t="shared" si="820"/>
        <v>11</v>
      </c>
      <c r="J6476" s="25" t="str">
        <f t="shared" si="821"/>
        <v>2018</v>
      </c>
      <c r="K6476" s="25" t="str">
        <f t="shared" si="822"/>
        <v>1</v>
      </c>
      <c r="L6476" s="25" t="str">
        <f t="shared" si="823"/>
        <v>301514</v>
      </c>
      <c r="M6476" s="25" t="str">
        <f t="shared" si="824"/>
        <v>PS REBO</v>
      </c>
    </row>
    <row r="6477" spans="2:13" x14ac:dyDescent="0.25">
      <c r="B6477" s="56">
        <v>43424</v>
      </c>
      <c r="C6477" s="57" t="s">
        <v>3273</v>
      </c>
      <c r="D6477" s="58">
        <v>105000</v>
      </c>
      <c r="E6477" s="58"/>
      <c r="F6477" s="5">
        <f t="shared" si="825"/>
        <v>3156893400</v>
      </c>
      <c r="H6477" s="25" t="str">
        <f t="shared" ref="H6477:H6527" si="826">MID(C6477,81,2)</f>
        <v>18</v>
      </c>
      <c r="I6477" s="25" t="str">
        <f t="shared" ref="I6477:I6527" si="827">MID(C6477,83,2)</f>
        <v>11</v>
      </c>
      <c r="J6477" s="25" t="str">
        <f t="shared" ref="J6477:J6527" si="828">MID(C6477,85,4)</f>
        <v>2018</v>
      </c>
      <c r="K6477" s="25" t="str">
        <f t="shared" ref="K6477:K6527" si="829">MID(C6477,90,1)</f>
        <v>3</v>
      </c>
      <c r="L6477" s="25" t="str">
        <f t="shared" ref="L6477:L6527" si="830">MID(C6477,92,6)</f>
        <v>301507</v>
      </c>
      <c r="M6477" s="25" t="str">
        <f t="shared" ref="M6477:M6527" si="831">MID(C6477,99,15)</f>
        <v>AMPERA 2</v>
      </c>
    </row>
    <row r="6478" spans="2:13" x14ac:dyDescent="0.25">
      <c r="B6478" s="56">
        <v>43424</v>
      </c>
      <c r="C6478" s="57" t="s">
        <v>3275</v>
      </c>
      <c r="D6478" s="58">
        <v>60000</v>
      </c>
      <c r="E6478" s="58"/>
      <c r="F6478" s="5">
        <f t="shared" si="825"/>
        <v>3156953400</v>
      </c>
      <c r="H6478" s="25" t="str">
        <f t="shared" si="826"/>
        <v>18</v>
      </c>
      <c r="I6478" s="25" t="str">
        <f t="shared" si="827"/>
        <v>11</v>
      </c>
      <c r="J6478" s="25" t="str">
        <f t="shared" si="828"/>
        <v>2018</v>
      </c>
      <c r="K6478" s="25" t="str">
        <f t="shared" si="829"/>
        <v>3</v>
      </c>
      <c r="L6478" s="25" t="str">
        <f t="shared" si="830"/>
        <v>301508</v>
      </c>
      <c r="M6478" s="25" t="str">
        <f t="shared" si="831"/>
        <v>AMPERA 1</v>
      </c>
    </row>
    <row r="6479" spans="2:13" x14ac:dyDescent="0.25">
      <c r="B6479" s="56">
        <v>43424</v>
      </c>
      <c r="C6479" s="57" t="s">
        <v>3475</v>
      </c>
      <c r="D6479" s="58">
        <v>30000</v>
      </c>
      <c r="E6479" s="58"/>
      <c r="F6479" s="5">
        <f t="shared" si="825"/>
        <v>3156983400</v>
      </c>
      <c r="H6479" s="25" t="str">
        <f t="shared" si="826"/>
        <v>18</v>
      </c>
      <c r="I6479" s="25" t="str">
        <f t="shared" si="827"/>
        <v>11</v>
      </c>
      <c r="J6479" s="25" t="str">
        <f t="shared" si="828"/>
        <v>2018</v>
      </c>
      <c r="K6479" s="25" t="str">
        <f t="shared" si="829"/>
        <v>3</v>
      </c>
      <c r="L6479" s="25" t="str">
        <f t="shared" si="830"/>
        <v>301534</v>
      </c>
      <c r="M6479" s="25" t="str">
        <f t="shared" si="831"/>
        <v>LT AGUNG 3</v>
      </c>
    </row>
    <row r="6480" spans="2:13" x14ac:dyDescent="0.25">
      <c r="B6480" s="56">
        <v>43424</v>
      </c>
      <c r="C6480" s="57" t="s">
        <v>3267</v>
      </c>
      <c r="D6480" s="58">
        <v>15000</v>
      </c>
      <c r="E6480" s="58"/>
      <c r="F6480" s="5">
        <f t="shared" si="825"/>
        <v>3156998400</v>
      </c>
      <c r="H6480" s="25" t="str">
        <f t="shared" si="826"/>
        <v>18</v>
      </c>
      <c r="I6480" s="25" t="str">
        <f t="shared" si="827"/>
        <v>11</v>
      </c>
      <c r="J6480" s="25" t="str">
        <f t="shared" si="828"/>
        <v>2018</v>
      </c>
      <c r="K6480" s="25" t="str">
        <f t="shared" si="829"/>
        <v>3</v>
      </c>
      <c r="L6480" s="25" t="str">
        <f t="shared" si="830"/>
        <v>301505</v>
      </c>
      <c r="M6480" s="25" t="str">
        <f t="shared" si="831"/>
        <v>FATMAWATI 2</v>
      </c>
    </row>
    <row r="6481" spans="2:13" x14ac:dyDescent="0.25">
      <c r="B6481" s="56">
        <v>43424</v>
      </c>
      <c r="C6481" s="57" t="s">
        <v>3269</v>
      </c>
      <c r="D6481" s="58">
        <v>45000</v>
      </c>
      <c r="E6481" s="58"/>
      <c r="F6481" s="5">
        <f t="shared" si="825"/>
        <v>3157043400</v>
      </c>
      <c r="H6481" s="25" t="str">
        <f t="shared" si="826"/>
        <v>18</v>
      </c>
      <c r="I6481" s="25" t="str">
        <f t="shared" si="827"/>
        <v>11</v>
      </c>
      <c r="J6481" s="25" t="str">
        <f t="shared" si="828"/>
        <v>2018</v>
      </c>
      <c r="K6481" s="25" t="str">
        <f t="shared" si="829"/>
        <v>3</v>
      </c>
      <c r="L6481" s="25" t="str">
        <f t="shared" si="830"/>
        <v>301504</v>
      </c>
      <c r="M6481" s="25" t="str">
        <f t="shared" si="831"/>
        <v>PD PINANG</v>
      </c>
    </row>
    <row r="6482" spans="2:13" x14ac:dyDescent="0.25">
      <c r="B6482" s="56">
        <v>43424</v>
      </c>
      <c r="C6482" s="57" t="s">
        <v>3267</v>
      </c>
      <c r="D6482" s="58">
        <v>75000</v>
      </c>
      <c r="E6482" s="58"/>
      <c r="F6482" s="5">
        <f t="shared" si="825"/>
        <v>3157118400</v>
      </c>
      <c r="H6482" s="25" t="str">
        <f t="shared" si="826"/>
        <v>18</v>
      </c>
      <c r="I6482" s="25" t="str">
        <f t="shared" si="827"/>
        <v>11</v>
      </c>
      <c r="J6482" s="25" t="str">
        <f t="shared" si="828"/>
        <v>2018</v>
      </c>
      <c r="K6482" s="25" t="str">
        <f t="shared" si="829"/>
        <v>3</v>
      </c>
      <c r="L6482" s="25" t="str">
        <f t="shared" si="830"/>
        <v>301505</v>
      </c>
      <c r="M6482" s="25" t="str">
        <f t="shared" si="831"/>
        <v>FATMAWATI 2</v>
      </c>
    </row>
    <row r="6483" spans="2:13" x14ac:dyDescent="0.25">
      <c r="B6483" s="56">
        <v>43424</v>
      </c>
      <c r="C6483" s="57" t="s">
        <v>3269</v>
      </c>
      <c r="D6483" s="58">
        <v>75000</v>
      </c>
      <c r="E6483" s="58"/>
      <c r="F6483" s="5">
        <f t="shared" ref="F6483:F6546" si="832">F6482+D6483-E6483</f>
        <v>3157193400</v>
      </c>
      <c r="H6483" s="25" t="str">
        <f t="shared" si="826"/>
        <v>18</v>
      </c>
      <c r="I6483" s="25" t="str">
        <f t="shared" si="827"/>
        <v>11</v>
      </c>
      <c r="J6483" s="25" t="str">
        <f t="shared" si="828"/>
        <v>2018</v>
      </c>
      <c r="K6483" s="25" t="str">
        <f t="shared" si="829"/>
        <v>3</v>
      </c>
      <c r="L6483" s="25" t="str">
        <f t="shared" si="830"/>
        <v>301504</v>
      </c>
      <c r="M6483" s="25" t="str">
        <f t="shared" si="831"/>
        <v>PD PINANG</v>
      </c>
    </row>
    <row r="6484" spans="2:13" x14ac:dyDescent="0.25">
      <c r="B6484" s="56">
        <v>43424</v>
      </c>
      <c r="C6484" s="57" t="s">
        <v>3304</v>
      </c>
      <c r="D6484" s="58">
        <v>15000</v>
      </c>
      <c r="E6484" s="58"/>
      <c r="F6484" s="5">
        <f t="shared" si="832"/>
        <v>3157208400</v>
      </c>
      <c r="H6484" s="25" t="str">
        <f t="shared" si="826"/>
        <v>18</v>
      </c>
      <c r="I6484" s="25" t="str">
        <f t="shared" si="827"/>
        <v>11</v>
      </c>
      <c r="J6484" s="25" t="str">
        <f t="shared" si="828"/>
        <v>2018</v>
      </c>
      <c r="K6484" s="25" t="str">
        <f t="shared" si="829"/>
        <v>3</v>
      </c>
      <c r="L6484" s="25" t="str">
        <f t="shared" si="830"/>
        <v>301511</v>
      </c>
      <c r="M6484" s="25" t="str">
        <f t="shared" si="831"/>
        <v>GEDONG 2</v>
      </c>
    </row>
    <row r="6485" spans="2:13" x14ac:dyDescent="0.25">
      <c r="B6485" s="56">
        <v>43424</v>
      </c>
      <c r="C6485" s="57" t="s">
        <v>3300</v>
      </c>
      <c r="D6485" s="58">
        <v>30000</v>
      </c>
      <c r="E6485" s="58"/>
      <c r="F6485" s="5">
        <f t="shared" si="832"/>
        <v>3157238400</v>
      </c>
      <c r="H6485" s="25" t="str">
        <f t="shared" si="826"/>
        <v>18</v>
      </c>
      <c r="I6485" s="25" t="str">
        <f t="shared" si="827"/>
        <v>11</v>
      </c>
      <c r="J6485" s="25" t="str">
        <f t="shared" si="828"/>
        <v>2018</v>
      </c>
      <c r="K6485" s="25" t="str">
        <f t="shared" si="829"/>
        <v>3</v>
      </c>
      <c r="L6485" s="25" t="str">
        <f t="shared" si="830"/>
        <v>301513</v>
      </c>
      <c r="M6485" s="25" t="str">
        <f t="shared" si="831"/>
        <v>KP RAMBUTAN</v>
      </c>
    </row>
    <row r="6486" spans="2:13" x14ac:dyDescent="0.25">
      <c r="B6486" s="56">
        <v>43424</v>
      </c>
      <c r="C6486" s="57" t="s">
        <v>3244</v>
      </c>
      <c r="D6486" s="58">
        <v>75000</v>
      </c>
      <c r="E6486" s="58"/>
      <c r="F6486" s="5">
        <f t="shared" si="832"/>
        <v>3157313400</v>
      </c>
      <c r="H6486" s="25" t="str">
        <f t="shared" si="826"/>
        <v>18</v>
      </c>
      <c r="I6486" s="25" t="str">
        <f t="shared" si="827"/>
        <v>11</v>
      </c>
      <c r="J6486" s="25" t="str">
        <f t="shared" si="828"/>
        <v>2018</v>
      </c>
      <c r="K6486" s="25" t="str">
        <f t="shared" si="829"/>
        <v>3</v>
      </c>
      <c r="L6486" s="25" t="str">
        <f t="shared" si="830"/>
        <v>301503</v>
      </c>
      <c r="M6486" s="25" t="str">
        <f t="shared" si="831"/>
        <v>CIPUTAT 1</v>
      </c>
    </row>
    <row r="6487" spans="2:13" x14ac:dyDescent="0.25">
      <c r="B6487" s="56">
        <v>43424</v>
      </c>
      <c r="C6487" s="57" t="s">
        <v>3301</v>
      </c>
      <c r="D6487" s="58">
        <v>195000</v>
      </c>
      <c r="E6487" s="58"/>
      <c r="F6487" s="5">
        <f t="shared" si="832"/>
        <v>3157508400</v>
      </c>
      <c r="H6487" s="25" t="str">
        <f t="shared" si="826"/>
        <v>18</v>
      </c>
      <c r="I6487" s="25" t="str">
        <f t="shared" si="827"/>
        <v>11</v>
      </c>
      <c r="J6487" s="25" t="str">
        <f t="shared" si="828"/>
        <v>2018</v>
      </c>
      <c r="K6487" s="25" t="str">
        <f t="shared" si="829"/>
        <v>3</v>
      </c>
      <c r="L6487" s="25" t="str">
        <f t="shared" si="830"/>
        <v>301509</v>
      </c>
      <c r="M6487" s="25" t="str">
        <f t="shared" si="831"/>
        <v>LT AGUNG 2</v>
      </c>
    </row>
    <row r="6488" spans="2:13" x14ac:dyDescent="0.25">
      <c r="B6488" s="56">
        <v>43424</v>
      </c>
      <c r="C6488" s="57" t="s">
        <v>3281</v>
      </c>
      <c r="D6488" s="58">
        <v>15000</v>
      </c>
      <c r="E6488" s="58"/>
      <c r="F6488" s="5">
        <f t="shared" si="832"/>
        <v>3157523400</v>
      </c>
      <c r="H6488" s="25" t="str">
        <f t="shared" si="826"/>
        <v>18</v>
      </c>
      <c r="I6488" s="25" t="str">
        <f t="shared" si="827"/>
        <v>11</v>
      </c>
      <c r="J6488" s="25" t="str">
        <f t="shared" si="828"/>
        <v>2018</v>
      </c>
      <c r="K6488" s="25" t="str">
        <f t="shared" si="829"/>
        <v>3</v>
      </c>
      <c r="L6488" s="25" t="str">
        <f t="shared" si="830"/>
        <v>301506</v>
      </c>
      <c r="M6488" s="25" t="str">
        <f t="shared" si="831"/>
        <v>FATMAWATI 1</v>
      </c>
    </row>
    <row r="6489" spans="2:13" x14ac:dyDescent="0.25">
      <c r="B6489" s="56">
        <v>43424</v>
      </c>
      <c r="C6489" s="57" t="s">
        <v>3304</v>
      </c>
      <c r="D6489" s="58">
        <v>15000</v>
      </c>
      <c r="E6489" s="58"/>
      <c r="F6489" s="5">
        <f t="shared" si="832"/>
        <v>3157538400</v>
      </c>
      <c r="H6489" s="25" t="str">
        <f t="shared" si="826"/>
        <v>18</v>
      </c>
      <c r="I6489" s="25" t="str">
        <f t="shared" si="827"/>
        <v>11</v>
      </c>
      <c r="J6489" s="25" t="str">
        <f t="shared" si="828"/>
        <v>2018</v>
      </c>
      <c r="K6489" s="25" t="str">
        <f t="shared" si="829"/>
        <v>3</v>
      </c>
      <c r="L6489" s="25" t="str">
        <f t="shared" si="830"/>
        <v>301511</v>
      </c>
      <c r="M6489" s="25" t="str">
        <f t="shared" si="831"/>
        <v>GEDONG 2</v>
      </c>
    </row>
    <row r="6490" spans="2:13" x14ac:dyDescent="0.25">
      <c r="B6490" s="56">
        <v>43424</v>
      </c>
      <c r="C6490" s="57" t="s">
        <v>3476</v>
      </c>
      <c r="D6490" s="58">
        <v>210000</v>
      </c>
      <c r="E6490" s="58"/>
      <c r="F6490" s="5">
        <f t="shared" si="832"/>
        <v>3157748400</v>
      </c>
      <c r="H6490" s="25" t="str">
        <f t="shared" si="826"/>
        <v>18</v>
      </c>
      <c r="I6490" s="25" t="str">
        <f t="shared" si="827"/>
        <v>11</v>
      </c>
      <c r="J6490" s="25" t="str">
        <f t="shared" si="828"/>
        <v>2018</v>
      </c>
      <c r="K6490" s="25" t="str">
        <f t="shared" si="829"/>
        <v>1</v>
      </c>
      <c r="L6490" s="25" t="str">
        <f t="shared" si="830"/>
        <v>301534</v>
      </c>
      <c r="M6490" s="25" t="str">
        <f t="shared" si="831"/>
        <v>LT AGUNG 3</v>
      </c>
    </row>
    <row r="6491" spans="2:13" x14ac:dyDescent="0.25">
      <c r="B6491" s="56">
        <v>43424</v>
      </c>
      <c r="C6491" s="57" t="s">
        <v>3303</v>
      </c>
      <c r="D6491" s="58">
        <v>165000</v>
      </c>
      <c r="E6491" s="58"/>
      <c r="F6491" s="5">
        <f t="shared" si="832"/>
        <v>3157913400</v>
      </c>
      <c r="H6491" s="25" t="str">
        <f t="shared" si="826"/>
        <v>18</v>
      </c>
      <c r="I6491" s="25" t="str">
        <f t="shared" si="827"/>
        <v>11</v>
      </c>
      <c r="J6491" s="25" t="str">
        <f t="shared" si="828"/>
        <v>2018</v>
      </c>
      <c r="K6491" s="25" t="str">
        <f t="shared" si="829"/>
        <v>3</v>
      </c>
      <c r="L6491" s="25" t="str">
        <f t="shared" si="830"/>
        <v>301510</v>
      </c>
      <c r="M6491" s="25" t="str">
        <f t="shared" si="831"/>
        <v>LT AGUNG 1</v>
      </c>
    </row>
    <row r="6492" spans="2:13" x14ac:dyDescent="0.25">
      <c r="B6492" s="56">
        <v>43424</v>
      </c>
      <c r="C6492" s="57" t="s">
        <v>3273</v>
      </c>
      <c r="D6492" s="58">
        <v>15000</v>
      </c>
      <c r="E6492" s="58"/>
      <c r="F6492" s="5">
        <f t="shared" si="832"/>
        <v>3157928400</v>
      </c>
      <c r="H6492" s="25" t="str">
        <f t="shared" si="826"/>
        <v>18</v>
      </c>
      <c r="I6492" s="25" t="str">
        <f t="shared" si="827"/>
        <v>11</v>
      </c>
      <c r="J6492" s="25" t="str">
        <f t="shared" si="828"/>
        <v>2018</v>
      </c>
      <c r="K6492" s="25" t="str">
        <f t="shared" si="829"/>
        <v>3</v>
      </c>
      <c r="L6492" s="25" t="str">
        <f t="shared" si="830"/>
        <v>301507</v>
      </c>
      <c r="M6492" s="25" t="str">
        <f t="shared" si="831"/>
        <v>AMPERA 2</v>
      </c>
    </row>
    <row r="6493" spans="2:13" x14ac:dyDescent="0.25">
      <c r="B6493" s="56">
        <v>43424</v>
      </c>
      <c r="C6493" s="57" t="s">
        <v>3299</v>
      </c>
      <c r="D6493" s="58">
        <v>150000</v>
      </c>
      <c r="E6493" s="58"/>
      <c r="F6493" s="5">
        <f t="shared" si="832"/>
        <v>3158078400</v>
      </c>
      <c r="H6493" s="25" t="str">
        <f t="shared" si="826"/>
        <v>18</v>
      </c>
      <c r="I6493" s="25" t="str">
        <f t="shared" si="827"/>
        <v>11</v>
      </c>
      <c r="J6493" s="25" t="str">
        <f t="shared" si="828"/>
        <v>2018</v>
      </c>
      <c r="K6493" s="25" t="str">
        <f t="shared" si="829"/>
        <v>3</v>
      </c>
      <c r="L6493" s="25" t="str">
        <f t="shared" si="830"/>
        <v>301512</v>
      </c>
      <c r="M6493" s="25" t="str">
        <f t="shared" si="831"/>
        <v>GEDONG 1</v>
      </c>
    </row>
    <row r="6494" spans="2:13" x14ac:dyDescent="0.25">
      <c r="B6494" s="56">
        <v>43424</v>
      </c>
      <c r="C6494" s="57" t="s">
        <v>3302</v>
      </c>
      <c r="D6494" s="58">
        <v>517500</v>
      </c>
      <c r="E6494" s="58"/>
      <c r="F6494" s="5">
        <f t="shared" si="832"/>
        <v>3158595900</v>
      </c>
      <c r="H6494" s="25" t="str">
        <f t="shared" si="826"/>
        <v>18</v>
      </c>
      <c r="I6494" s="25" t="str">
        <f t="shared" si="827"/>
        <v>11</v>
      </c>
      <c r="J6494" s="25" t="str">
        <f t="shared" si="828"/>
        <v>2018</v>
      </c>
      <c r="K6494" s="25" t="str">
        <f t="shared" si="829"/>
        <v>3</v>
      </c>
      <c r="L6494" s="25" t="str">
        <f t="shared" si="830"/>
        <v>301514</v>
      </c>
      <c r="M6494" s="25" t="str">
        <f t="shared" si="831"/>
        <v>PS REBO</v>
      </c>
    </row>
    <row r="6495" spans="2:13" x14ac:dyDescent="0.25">
      <c r="B6495" s="56">
        <v>43424</v>
      </c>
      <c r="C6495" s="57" t="s">
        <v>3281</v>
      </c>
      <c r="D6495" s="58">
        <v>90000</v>
      </c>
      <c r="E6495" s="58"/>
      <c r="F6495" s="5">
        <f t="shared" si="832"/>
        <v>3158685900</v>
      </c>
      <c r="H6495" s="25" t="str">
        <f t="shared" si="826"/>
        <v>18</v>
      </c>
      <c r="I6495" s="25" t="str">
        <f t="shared" si="827"/>
        <v>11</v>
      </c>
      <c r="J6495" s="25" t="str">
        <f t="shared" si="828"/>
        <v>2018</v>
      </c>
      <c r="K6495" s="25" t="str">
        <f t="shared" si="829"/>
        <v>3</v>
      </c>
      <c r="L6495" s="25" t="str">
        <f t="shared" si="830"/>
        <v>301506</v>
      </c>
      <c r="M6495" s="25" t="str">
        <f t="shared" si="831"/>
        <v>FATMAWATI 1</v>
      </c>
    </row>
    <row r="6496" spans="2:13" x14ac:dyDescent="0.25">
      <c r="B6496" s="56">
        <v>43424</v>
      </c>
      <c r="C6496" s="57" t="s">
        <v>3301</v>
      </c>
      <c r="D6496" s="58">
        <v>15000</v>
      </c>
      <c r="E6496" s="58"/>
      <c r="F6496" s="5">
        <f t="shared" si="832"/>
        <v>3158700900</v>
      </c>
      <c r="H6496" s="25" t="str">
        <f t="shared" si="826"/>
        <v>18</v>
      </c>
      <c r="I6496" s="25" t="str">
        <f t="shared" si="827"/>
        <v>11</v>
      </c>
      <c r="J6496" s="25" t="str">
        <f t="shared" si="828"/>
        <v>2018</v>
      </c>
      <c r="K6496" s="25" t="str">
        <f t="shared" si="829"/>
        <v>3</v>
      </c>
      <c r="L6496" s="25" t="str">
        <f t="shared" si="830"/>
        <v>301509</v>
      </c>
      <c r="M6496" s="25" t="str">
        <f t="shared" si="831"/>
        <v>LT AGUNG 2</v>
      </c>
    </row>
    <row r="6497" spans="2:13" x14ac:dyDescent="0.25">
      <c r="B6497" s="56">
        <v>43424</v>
      </c>
      <c r="C6497" s="57" t="s">
        <v>3477</v>
      </c>
      <c r="D6497" s="58">
        <v>15000</v>
      </c>
      <c r="E6497" s="58"/>
      <c r="F6497" s="5">
        <f t="shared" si="832"/>
        <v>3158715900</v>
      </c>
      <c r="H6497" s="25" t="str">
        <f t="shared" si="826"/>
        <v>20</v>
      </c>
      <c r="I6497" s="25" t="str">
        <f t="shared" si="827"/>
        <v>11</v>
      </c>
      <c r="J6497" s="25" t="str">
        <f t="shared" si="828"/>
        <v>2018</v>
      </c>
      <c r="K6497" s="25" t="str">
        <f t="shared" si="829"/>
        <v>1</v>
      </c>
      <c r="L6497" s="25" t="str">
        <f t="shared" si="830"/>
        <v>301503</v>
      </c>
      <c r="M6497" s="25" t="str">
        <f t="shared" si="831"/>
        <v>CIPUTAT 1</v>
      </c>
    </row>
    <row r="6498" spans="2:13" x14ac:dyDescent="0.25">
      <c r="B6498" s="56">
        <v>43424</v>
      </c>
      <c r="C6498" s="57" t="s">
        <v>3478</v>
      </c>
      <c r="D6498" s="58">
        <v>840000</v>
      </c>
      <c r="E6498" s="58"/>
      <c r="F6498" s="5">
        <f t="shared" si="832"/>
        <v>3159555900</v>
      </c>
      <c r="H6498" s="25" t="str">
        <f t="shared" si="826"/>
        <v>20</v>
      </c>
      <c r="I6498" s="25" t="str">
        <f t="shared" si="827"/>
        <v>11</v>
      </c>
      <c r="J6498" s="25" t="str">
        <f t="shared" si="828"/>
        <v>2018</v>
      </c>
      <c r="K6498" s="25" t="str">
        <f t="shared" si="829"/>
        <v>1</v>
      </c>
      <c r="L6498" s="25" t="str">
        <f t="shared" si="830"/>
        <v>301504</v>
      </c>
      <c r="M6498" s="25" t="str">
        <f t="shared" si="831"/>
        <v>PD PINANG</v>
      </c>
    </row>
    <row r="6499" spans="2:13" x14ac:dyDescent="0.25">
      <c r="B6499" s="56">
        <v>43424</v>
      </c>
      <c r="C6499" s="57" t="s">
        <v>3479</v>
      </c>
      <c r="D6499" s="58">
        <v>810000</v>
      </c>
      <c r="E6499" s="58"/>
      <c r="F6499" s="5">
        <f t="shared" si="832"/>
        <v>3160365900</v>
      </c>
      <c r="H6499" s="25" t="str">
        <f t="shared" si="826"/>
        <v>20</v>
      </c>
      <c r="I6499" s="25" t="str">
        <f t="shared" si="827"/>
        <v>11</v>
      </c>
      <c r="J6499" s="25" t="str">
        <f t="shared" si="828"/>
        <v>2018</v>
      </c>
      <c r="K6499" s="25" t="str">
        <f t="shared" si="829"/>
        <v>1</v>
      </c>
      <c r="L6499" s="25" t="str">
        <f t="shared" si="830"/>
        <v>301506</v>
      </c>
      <c r="M6499" s="25" t="str">
        <f t="shared" si="831"/>
        <v>FATMAWATI 1</v>
      </c>
    </row>
    <row r="6500" spans="2:13" x14ac:dyDescent="0.25">
      <c r="B6500" s="56">
        <v>43424</v>
      </c>
      <c r="C6500" s="57" t="s">
        <v>3478</v>
      </c>
      <c r="D6500" s="58">
        <v>375000</v>
      </c>
      <c r="E6500" s="58"/>
      <c r="F6500" s="5">
        <f t="shared" si="832"/>
        <v>3160740900</v>
      </c>
      <c r="H6500" s="25" t="str">
        <f t="shared" si="826"/>
        <v>20</v>
      </c>
      <c r="I6500" s="25" t="str">
        <f t="shared" si="827"/>
        <v>11</v>
      </c>
      <c r="J6500" s="25" t="str">
        <f t="shared" si="828"/>
        <v>2018</v>
      </c>
      <c r="K6500" s="25" t="str">
        <f t="shared" si="829"/>
        <v>1</v>
      </c>
      <c r="L6500" s="25" t="str">
        <f t="shared" si="830"/>
        <v>301504</v>
      </c>
      <c r="M6500" s="25" t="str">
        <f t="shared" si="831"/>
        <v>PD PINANG</v>
      </c>
    </row>
    <row r="6501" spans="2:13" x14ac:dyDescent="0.25">
      <c r="B6501" s="56">
        <v>43424</v>
      </c>
      <c r="C6501" s="57" t="s">
        <v>3480</v>
      </c>
      <c r="D6501" s="58">
        <v>720000</v>
      </c>
      <c r="E6501" s="58"/>
      <c r="F6501" s="5">
        <f t="shared" si="832"/>
        <v>3161460900</v>
      </c>
      <c r="H6501" s="25" t="str">
        <f t="shared" si="826"/>
        <v>20</v>
      </c>
      <c r="I6501" s="25" t="str">
        <f t="shared" si="827"/>
        <v>11</v>
      </c>
      <c r="J6501" s="25" t="str">
        <f t="shared" si="828"/>
        <v>2018</v>
      </c>
      <c r="K6501" s="25" t="str">
        <f t="shared" si="829"/>
        <v>1</v>
      </c>
      <c r="L6501" s="25" t="str">
        <f t="shared" si="830"/>
        <v>301505</v>
      </c>
      <c r="M6501" s="25" t="str">
        <f t="shared" si="831"/>
        <v>FATMAWATI 2</v>
      </c>
    </row>
    <row r="6502" spans="2:13" x14ac:dyDescent="0.25">
      <c r="B6502" s="56">
        <v>43424</v>
      </c>
      <c r="C6502" s="57" t="s">
        <v>3477</v>
      </c>
      <c r="D6502" s="58">
        <v>667500</v>
      </c>
      <c r="E6502" s="58"/>
      <c r="F6502" s="5">
        <f t="shared" si="832"/>
        <v>3162128400</v>
      </c>
      <c r="H6502" s="25" t="str">
        <f t="shared" si="826"/>
        <v>20</v>
      </c>
      <c r="I6502" s="25" t="str">
        <f t="shared" si="827"/>
        <v>11</v>
      </c>
      <c r="J6502" s="25" t="str">
        <f t="shared" si="828"/>
        <v>2018</v>
      </c>
      <c r="K6502" s="25" t="str">
        <f t="shared" si="829"/>
        <v>1</v>
      </c>
      <c r="L6502" s="25" t="str">
        <f t="shared" si="830"/>
        <v>301503</v>
      </c>
      <c r="M6502" s="25" t="str">
        <f t="shared" si="831"/>
        <v>CIPUTAT 1</v>
      </c>
    </row>
    <row r="6503" spans="2:13" x14ac:dyDescent="0.25">
      <c r="B6503" s="56">
        <v>43424</v>
      </c>
      <c r="C6503" s="57" t="s">
        <v>3479</v>
      </c>
      <c r="D6503" s="58">
        <v>60000</v>
      </c>
      <c r="E6503" s="58"/>
      <c r="F6503" s="5">
        <f t="shared" si="832"/>
        <v>3162188400</v>
      </c>
      <c r="H6503" s="25" t="str">
        <f t="shared" si="826"/>
        <v>20</v>
      </c>
      <c r="I6503" s="25" t="str">
        <f t="shared" si="827"/>
        <v>11</v>
      </c>
      <c r="J6503" s="25" t="str">
        <f t="shared" si="828"/>
        <v>2018</v>
      </c>
      <c r="K6503" s="25" t="str">
        <f t="shared" si="829"/>
        <v>1</v>
      </c>
      <c r="L6503" s="25" t="str">
        <f t="shared" si="830"/>
        <v>301506</v>
      </c>
      <c r="M6503" s="25" t="str">
        <f t="shared" si="831"/>
        <v>FATMAWATI 1</v>
      </c>
    </row>
    <row r="6504" spans="2:13" x14ac:dyDescent="0.25">
      <c r="B6504" s="56">
        <v>43424</v>
      </c>
      <c r="C6504" s="57" t="s">
        <v>3481</v>
      </c>
      <c r="D6504" s="58">
        <v>810000</v>
      </c>
      <c r="E6504" s="58"/>
      <c r="F6504" s="5">
        <f t="shared" si="832"/>
        <v>3162998400</v>
      </c>
      <c r="H6504" s="25" t="str">
        <f t="shared" si="826"/>
        <v>20</v>
      </c>
      <c r="I6504" s="25" t="str">
        <f t="shared" si="827"/>
        <v>11</v>
      </c>
      <c r="J6504" s="25" t="str">
        <f t="shared" si="828"/>
        <v>2018</v>
      </c>
      <c r="K6504" s="25" t="str">
        <f t="shared" si="829"/>
        <v>1</v>
      </c>
      <c r="L6504" s="25" t="str">
        <f t="shared" si="830"/>
        <v>301511</v>
      </c>
      <c r="M6504" s="25" t="str">
        <f t="shared" si="831"/>
        <v>GEDONG 2</v>
      </c>
    </row>
    <row r="6505" spans="2:13" x14ac:dyDescent="0.25">
      <c r="B6505" s="56">
        <v>43424</v>
      </c>
      <c r="C6505" s="57" t="s">
        <v>3482</v>
      </c>
      <c r="D6505" s="58">
        <v>330000</v>
      </c>
      <c r="E6505" s="58"/>
      <c r="F6505" s="5">
        <f t="shared" si="832"/>
        <v>3163328400</v>
      </c>
      <c r="H6505" s="25" t="str">
        <f t="shared" si="826"/>
        <v>20</v>
      </c>
      <c r="I6505" s="25" t="str">
        <f t="shared" si="827"/>
        <v>11</v>
      </c>
      <c r="J6505" s="25" t="str">
        <f t="shared" si="828"/>
        <v>2018</v>
      </c>
      <c r="K6505" s="25" t="str">
        <f t="shared" si="829"/>
        <v>1</v>
      </c>
      <c r="L6505" s="25" t="str">
        <f t="shared" si="830"/>
        <v>301507</v>
      </c>
      <c r="M6505" s="25" t="str">
        <f t="shared" si="831"/>
        <v>AMPERA 2</v>
      </c>
    </row>
    <row r="6506" spans="2:13" x14ac:dyDescent="0.25">
      <c r="B6506" s="56">
        <v>43424</v>
      </c>
      <c r="C6506" s="57" t="s">
        <v>3483</v>
      </c>
      <c r="D6506" s="58">
        <v>67500</v>
      </c>
      <c r="E6506" s="58"/>
      <c r="F6506" s="5">
        <f t="shared" si="832"/>
        <v>3163395900</v>
      </c>
      <c r="H6506" s="25" t="str">
        <f t="shared" si="826"/>
        <v>20</v>
      </c>
      <c r="I6506" s="25" t="str">
        <f t="shared" si="827"/>
        <v>11</v>
      </c>
      <c r="J6506" s="25" t="str">
        <f t="shared" si="828"/>
        <v>2018</v>
      </c>
      <c r="K6506" s="25" t="str">
        <f t="shared" si="829"/>
        <v>1</v>
      </c>
      <c r="L6506" s="25" t="str">
        <f t="shared" si="830"/>
        <v>301513</v>
      </c>
      <c r="M6506" s="25" t="str">
        <f t="shared" si="831"/>
        <v>KP RAMBUTAN</v>
      </c>
    </row>
    <row r="6507" spans="2:13" x14ac:dyDescent="0.25">
      <c r="B6507" s="56">
        <v>43424</v>
      </c>
      <c r="C6507" s="57" t="s">
        <v>3484</v>
      </c>
      <c r="D6507" s="58">
        <v>150500</v>
      </c>
      <c r="E6507" s="58"/>
      <c r="F6507" s="5">
        <f t="shared" si="832"/>
        <v>3163546400</v>
      </c>
      <c r="H6507" s="25" t="str">
        <f t="shared" si="826"/>
        <v>20</v>
      </c>
      <c r="I6507" s="25" t="str">
        <f t="shared" si="827"/>
        <v>11</v>
      </c>
      <c r="J6507" s="25" t="str">
        <f t="shared" si="828"/>
        <v>2018</v>
      </c>
      <c r="K6507" s="25" t="str">
        <f t="shared" si="829"/>
        <v>1</v>
      </c>
      <c r="L6507" s="25" t="str">
        <f t="shared" si="830"/>
        <v>301515</v>
      </c>
      <c r="M6507" s="25" t="str">
        <f t="shared" si="831"/>
        <v>DUKUH 1</v>
      </c>
    </row>
    <row r="6508" spans="2:13" x14ac:dyDescent="0.25">
      <c r="B6508" s="56">
        <v>43424</v>
      </c>
      <c r="C6508" s="57" t="s">
        <v>3485</v>
      </c>
      <c r="D6508" s="58">
        <v>86000</v>
      </c>
      <c r="E6508" s="58"/>
      <c r="F6508" s="5">
        <f t="shared" si="832"/>
        <v>3163632400</v>
      </c>
      <c r="H6508" s="25" t="str">
        <f t="shared" si="826"/>
        <v>20</v>
      </c>
      <c r="I6508" s="25" t="str">
        <f t="shared" si="827"/>
        <v>11</v>
      </c>
      <c r="J6508" s="25" t="str">
        <f t="shared" si="828"/>
        <v>2018</v>
      </c>
      <c r="K6508" s="25" t="str">
        <f t="shared" si="829"/>
        <v>1</v>
      </c>
      <c r="L6508" s="25" t="str">
        <f t="shared" si="830"/>
        <v>301516</v>
      </c>
      <c r="M6508" s="25" t="str">
        <f t="shared" si="831"/>
        <v>DUKUH 3</v>
      </c>
    </row>
    <row r="6509" spans="2:13" x14ac:dyDescent="0.25">
      <c r="B6509" s="56">
        <v>43424</v>
      </c>
      <c r="C6509" s="57" t="s">
        <v>3486</v>
      </c>
      <c r="D6509" s="58">
        <v>405000</v>
      </c>
      <c r="E6509" s="58"/>
      <c r="F6509" s="5">
        <f t="shared" si="832"/>
        <v>3164037400</v>
      </c>
      <c r="H6509" s="25" t="str">
        <f t="shared" si="826"/>
        <v>20</v>
      </c>
      <c r="I6509" s="25" t="str">
        <f t="shared" si="827"/>
        <v>11</v>
      </c>
      <c r="J6509" s="25" t="str">
        <f t="shared" si="828"/>
        <v>2018</v>
      </c>
      <c r="K6509" s="25" t="str">
        <f t="shared" si="829"/>
        <v>1</v>
      </c>
      <c r="L6509" s="25" t="str">
        <f t="shared" si="830"/>
        <v>301509</v>
      </c>
      <c r="M6509" s="25" t="str">
        <f t="shared" si="831"/>
        <v>LT AGUNG 2</v>
      </c>
    </row>
    <row r="6510" spans="2:13" x14ac:dyDescent="0.25">
      <c r="B6510" s="56">
        <v>43424</v>
      </c>
      <c r="C6510" s="57" t="s">
        <v>3487</v>
      </c>
      <c r="D6510" s="58">
        <v>172500</v>
      </c>
      <c r="E6510" s="58"/>
      <c r="F6510" s="5">
        <f t="shared" si="832"/>
        <v>3164209900</v>
      </c>
      <c r="H6510" s="25" t="str">
        <f t="shared" si="826"/>
        <v>20</v>
      </c>
      <c r="I6510" s="25" t="str">
        <f t="shared" si="827"/>
        <v>11</v>
      </c>
      <c r="J6510" s="25" t="str">
        <f t="shared" si="828"/>
        <v>2018</v>
      </c>
      <c r="K6510" s="25" t="str">
        <f t="shared" si="829"/>
        <v>1</v>
      </c>
      <c r="L6510" s="25" t="str">
        <f t="shared" si="830"/>
        <v>301514</v>
      </c>
      <c r="M6510" s="25" t="str">
        <f t="shared" si="831"/>
        <v>PS REBO</v>
      </c>
    </row>
    <row r="6511" spans="2:13" x14ac:dyDescent="0.25">
      <c r="B6511" s="56">
        <v>43424</v>
      </c>
      <c r="C6511" s="57" t="s">
        <v>3488</v>
      </c>
      <c r="D6511" s="58">
        <v>1290000</v>
      </c>
      <c r="E6511" s="58"/>
      <c r="F6511" s="5">
        <f t="shared" si="832"/>
        <v>3165499900</v>
      </c>
      <c r="H6511" s="25" t="str">
        <f t="shared" si="826"/>
        <v>20</v>
      </c>
      <c r="I6511" s="25" t="str">
        <f t="shared" si="827"/>
        <v>11</v>
      </c>
      <c r="J6511" s="25" t="str">
        <f t="shared" si="828"/>
        <v>2018</v>
      </c>
      <c r="K6511" s="25" t="str">
        <f t="shared" si="829"/>
        <v>1</v>
      </c>
      <c r="L6511" s="25" t="str">
        <f t="shared" si="830"/>
        <v>301510</v>
      </c>
      <c r="M6511" s="25" t="str">
        <f t="shared" si="831"/>
        <v>LT AGUNG 1</v>
      </c>
    </row>
    <row r="6512" spans="2:13" x14ac:dyDescent="0.25">
      <c r="B6512" s="56">
        <v>43424</v>
      </c>
      <c r="C6512" s="57" t="s">
        <v>3479</v>
      </c>
      <c r="D6512" s="58">
        <v>30000</v>
      </c>
      <c r="E6512" s="58"/>
      <c r="F6512" s="5">
        <f t="shared" si="832"/>
        <v>3165529900</v>
      </c>
      <c r="H6512" s="25" t="str">
        <f t="shared" si="826"/>
        <v>20</v>
      </c>
      <c r="I6512" s="25" t="str">
        <f t="shared" si="827"/>
        <v>11</v>
      </c>
      <c r="J6512" s="25" t="str">
        <f t="shared" si="828"/>
        <v>2018</v>
      </c>
      <c r="K6512" s="25" t="str">
        <f t="shared" si="829"/>
        <v>1</v>
      </c>
      <c r="L6512" s="25" t="str">
        <f t="shared" si="830"/>
        <v>301506</v>
      </c>
      <c r="M6512" s="25" t="str">
        <f t="shared" si="831"/>
        <v>FATMAWATI 1</v>
      </c>
    </row>
    <row r="6513" spans="2:13" x14ac:dyDescent="0.25">
      <c r="B6513" s="56">
        <v>43424</v>
      </c>
      <c r="C6513" s="57" t="s">
        <v>3485</v>
      </c>
      <c r="D6513" s="58">
        <v>997500</v>
      </c>
      <c r="E6513" s="58"/>
      <c r="F6513" s="5">
        <f t="shared" si="832"/>
        <v>3166527400</v>
      </c>
      <c r="H6513" s="25" t="str">
        <f t="shared" si="826"/>
        <v>20</v>
      </c>
      <c r="I6513" s="25" t="str">
        <f t="shared" si="827"/>
        <v>11</v>
      </c>
      <c r="J6513" s="25" t="str">
        <f t="shared" si="828"/>
        <v>2018</v>
      </c>
      <c r="K6513" s="25" t="str">
        <f t="shared" si="829"/>
        <v>1</v>
      </c>
      <c r="L6513" s="25" t="str">
        <f t="shared" si="830"/>
        <v>301516</v>
      </c>
      <c r="M6513" s="25" t="str">
        <f t="shared" si="831"/>
        <v>DUKUH 3</v>
      </c>
    </row>
    <row r="6514" spans="2:13" x14ac:dyDescent="0.25">
      <c r="B6514" s="56">
        <v>43424</v>
      </c>
      <c r="C6514" s="57" t="s">
        <v>3483</v>
      </c>
      <c r="D6514" s="58">
        <v>510000</v>
      </c>
      <c r="E6514" s="58"/>
      <c r="F6514" s="5">
        <f t="shared" si="832"/>
        <v>3167037400</v>
      </c>
      <c r="H6514" s="25" t="str">
        <f t="shared" si="826"/>
        <v>20</v>
      </c>
      <c r="I6514" s="25" t="str">
        <f t="shared" si="827"/>
        <v>11</v>
      </c>
      <c r="J6514" s="25" t="str">
        <f t="shared" si="828"/>
        <v>2018</v>
      </c>
      <c r="K6514" s="25" t="str">
        <f t="shared" si="829"/>
        <v>1</v>
      </c>
      <c r="L6514" s="25" t="str">
        <f t="shared" si="830"/>
        <v>301513</v>
      </c>
      <c r="M6514" s="25" t="str">
        <f t="shared" si="831"/>
        <v>KP RAMBUTAN</v>
      </c>
    </row>
    <row r="6515" spans="2:13" x14ac:dyDescent="0.25">
      <c r="B6515" s="56">
        <v>43424</v>
      </c>
      <c r="C6515" s="57" t="s">
        <v>3489</v>
      </c>
      <c r="D6515" s="58">
        <v>765000</v>
      </c>
      <c r="E6515" s="58"/>
      <c r="F6515" s="5">
        <f t="shared" si="832"/>
        <v>3167802400</v>
      </c>
      <c r="H6515" s="25" t="str">
        <f t="shared" si="826"/>
        <v>20</v>
      </c>
      <c r="I6515" s="25" t="str">
        <f t="shared" si="827"/>
        <v>11</v>
      </c>
      <c r="J6515" s="25" t="str">
        <f t="shared" si="828"/>
        <v>2018</v>
      </c>
      <c r="K6515" s="25" t="str">
        <f t="shared" si="829"/>
        <v>1</v>
      </c>
      <c r="L6515" s="25" t="str">
        <f t="shared" si="830"/>
        <v>301508</v>
      </c>
      <c r="M6515" s="25" t="str">
        <f t="shared" si="831"/>
        <v>AMPERA 1</v>
      </c>
    </row>
    <row r="6516" spans="2:13" x14ac:dyDescent="0.25">
      <c r="B6516" s="56">
        <v>43424</v>
      </c>
      <c r="C6516" s="57" t="s">
        <v>3484</v>
      </c>
      <c r="D6516" s="58">
        <v>855000</v>
      </c>
      <c r="E6516" s="58"/>
      <c r="F6516" s="5">
        <f t="shared" si="832"/>
        <v>3168657400</v>
      </c>
      <c r="H6516" s="25" t="str">
        <f t="shared" si="826"/>
        <v>20</v>
      </c>
      <c r="I6516" s="25" t="str">
        <f t="shared" si="827"/>
        <v>11</v>
      </c>
      <c r="J6516" s="25" t="str">
        <f t="shared" si="828"/>
        <v>2018</v>
      </c>
      <c r="K6516" s="25" t="str">
        <f t="shared" si="829"/>
        <v>1</v>
      </c>
      <c r="L6516" s="25" t="str">
        <f t="shared" si="830"/>
        <v>301515</v>
      </c>
      <c r="M6516" s="25" t="str">
        <f t="shared" si="831"/>
        <v>DUKUH 1</v>
      </c>
    </row>
    <row r="6517" spans="2:13" x14ac:dyDescent="0.25">
      <c r="B6517" s="56">
        <v>43424</v>
      </c>
      <c r="C6517" s="57" t="s">
        <v>3489</v>
      </c>
      <c r="D6517" s="58">
        <v>337500</v>
      </c>
      <c r="E6517" s="58"/>
      <c r="F6517" s="5">
        <f t="shared" si="832"/>
        <v>3168994900</v>
      </c>
      <c r="H6517" s="25" t="str">
        <f t="shared" si="826"/>
        <v>20</v>
      </c>
      <c r="I6517" s="25" t="str">
        <f t="shared" si="827"/>
        <v>11</v>
      </c>
      <c r="J6517" s="25" t="str">
        <f t="shared" si="828"/>
        <v>2018</v>
      </c>
      <c r="K6517" s="25" t="str">
        <f t="shared" si="829"/>
        <v>1</v>
      </c>
      <c r="L6517" s="25" t="str">
        <f t="shared" si="830"/>
        <v>301508</v>
      </c>
      <c r="M6517" s="25" t="str">
        <f t="shared" si="831"/>
        <v>AMPERA 1</v>
      </c>
    </row>
    <row r="6518" spans="2:13" x14ac:dyDescent="0.25">
      <c r="B6518" s="56">
        <v>43424</v>
      </c>
      <c r="C6518" s="57" t="s">
        <v>3481</v>
      </c>
      <c r="D6518" s="58">
        <v>150000</v>
      </c>
      <c r="E6518" s="58"/>
      <c r="F6518" s="5">
        <f t="shared" si="832"/>
        <v>3169144900</v>
      </c>
      <c r="H6518" s="25" t="str">
        <f t="shared" si="826"/>
        <v>20</v>
      </c>
      <c r="I6518" s="25" t="str">
        <f t="shared" si="827"/>
        <v>11</v>
      </c>
      <c r="J6518" s="25" t="str">
        <f t="shared" si="828"/>
        <v>2018</v>
      </c>
      <c r="K6518" s="25" t="str">
        <f t="shared" si="829"/>
        <v>1</v>
      </c>
      <c r="L6518" s="25" t="str">
        <f t="shared" si="830"/>
        <v>301511</v>
      </c>
      <c r="M6518" s="25" t="str">
        <f t="shared" si="831"/>
        <v>GEDONG 2</v>
      </c>
    </row>
    <row r="6519" spans="2:13" x14ac:dyDescent="0.25">
      <c r="B6519" s="56">
        <v>43424</v>
      </c>
      <c r="C6519" s="57" t="s">
        <v>3487</v>
      </c>
      <c r="D6519" s="58">
        <v>3682500</v>
      </c>
      <c r="E6519" s="58"/>
      <c r="F6519" s="5">
        <f t="shared" si="832"/>
        <v>3172827400</v>
      </c>
      <c r="H6519" s="25" t="str">
        <f t="shared" si="826"/>
        <v>20</v>
      </c>
      <c r="I6519" s="25" t="str">
        <f t="shared" si="827"/>
        <v>11</v>
      </c>
      <c r="J6519" s="25" t="str">
        <f t="shared" si="828"/>
        <v>2018</v>
      </c>
      <c r="K6519" s="25" t="str">
        <f t="shared" si="829"/>
        <v>1</v>
      </c>
      <c r="L6519" s="25" t="str">
        <f t="shared" si="830"/>
        <v>301514</v>
      </c>
      <c r="M6519" s="25" t="str">
        <f t="shared" si="831"/>
        <v>PS REBO</v>
      </c>
    </row>
    <row r="6520" spans="2:13" x14ac:dyDescent="0.25">
      <c r="B6520" s="56">
        <v>43424</v>
      </c>
      <c r="C6520" s="57" t="s">
        <v>3488</v>
      </c>
      <c r="D6520" s="58">
        <v>240000</v>
      </c>
      <c r="E6520" s="58"/>
      <c r="F6520" s="5">
        <f t="shared" si="832"/>
        <v>3173067400</v>
      </c>
      <c r="H6520" s="25" t="str">
        <f t="shared" si="826"/>
        <v>20</v>
      </c>
      <c r="I6520" s="25" t="str">
        <f t="shared" si="827"/>
        <v>11</v>
      </c>
      <c r="J6520" s="25" t="str">
        <f t="shared" si="828"/>
        <v>2018</v>
      </c>
      <c r="K6520" s="25" t="str">
        <f t="shared" si="829"/>
        <v>1</v>
      </c>
      <c r="L6520" s="25" t="str">
        <f t="shared" si="830"/>
        <v>301510</v>
      </c>
      <c r="M6520" s="25" t="str">
        <f t="shared" si="831"/>
        <v>LT AGUNG 1</v>
      </c>
    </row>
    <row r="6521" spans="2:13" x14ac:dyDescent="0.25">
      <c r="B6521" s="56">
        <v>43424</v>
      </c>
      <c r="C6521" s="57" t="s">
        <v>3479</v>
      </c>
      <c r="D6521" s="58">
        <v>15000</v>
      </c>
      <c r="E6521" s="58"/>
      <c r="F6521" s="5">
        <f t="shared" si="832"/>
        <v>3173082400</v>
      </c>
      <c r="H6521" s="25" t="str">
        <f t="shared" si="826"/>
        <v>20</v>
      </c>
      <c r="I6521" s="25" t="str">
        <f t="shared" si="827"/>
        <v>11</v>
      </c>
      <c r="J6521" s="25" t="str">
        <f t="shared" si="828"/>
        <v>2018</v>
      </c>
      <c r="K6521" s="25" t="str">
        <f t="shared" si="829"/>
        <v>1</v>
      </c>
      <c r="L6521" s="25" t="str">
        <f t="shared" si="830"/>
        <v>301506</v>
      </c>
      <c r="M6521" s="25" t="str">
        <f t="shared" si="831"/>
        <v>FATMAWATI 1</v>
      </c>
    </row>
    <row r="6522" spans="2:13" x14ac:dyDescent="0.25">
      <c r="B6522" s="56">
        <v>43424</v>
      </c>
      <c r="C6522" s="57" t="s">
        <v>3490</v>
      </c>
      <c r="D6522" s="58">
        <v>120000</v>
      </c>
      <c r="E6522" s="58"/>
      <c r="F6522" s="5">
        <f t="shared" si="832"/>
        <v>3173202400</v>
      </c>
      <c r="H6522" s="25" t="str">
        <f t="shared" si="826"/>
        <v>20</v>
      </c>
      <c r="I6522" s="25" t="str">
        <f t="shared" si="827"/>
        <v>11</v>
      </c>
      <c r="J6522" s="25" t="str">
        <f t="shared" si="828"/>
        <v>2018</v>
      </c>
      <c r="K6522" s="25" t="str">
        <f t="shared" si="829"/>
        <v>1</v>
      </c>
      <c r="L6522" s="25" t="str">
        <f t="shared" si="830"/>
        <v>301512</v>
      </c>
      <c r="M6522" s="25" t="str">
        <f t="shared" si="831"/>
        <v>GEDONG 1</v>
      </c>
    </row>
    <row r="6523" spans="2:13" x14ac:dyDescent="0.25">
      <c r="B6523" s="56">
        <v>43424</v>
      </c>
      <c r="C6523" s="57" t="s">
        <v>3482</v>
      </c>
      <c r="D6523" s="58">
        <v>660000</v>
      </c>
      <c r="E6523" s="58"/>
      <c r="F6523" s="5">
        <f t="shared" si="832"/>
        <v>3173862400</v>
      </c>
      <c r="H6523" s="25" t="str">
        <f t="shared" si="826"/>
        <v>20</v>
      </c>
      <c r="I6523" s="25" t="str">
        <f t="shared" si="827"/>
        <v>11</v>
      </c>
      <c r="J6523" s="25" t="str">
        <f t="shared" si="828"/>
        <v>2018</v>
      </c>
      <c r="K6523" s="25" t="str">
        <f t="shared" si="829"/>
        <v>1</v>
      </c>
      <c r="L6523" s="25" t="str">
        <f t="shared" si="830"/>
        <v>301507</v>
      </c>
      <c r="M6523" s="25" t="str">
        <f t="shared" si="831"/>
        <v>AMPERA 2</v>
      </c>
    </row>
    <row r="6524" spans="2:13" x14ac:dyDescent="0.25">
      <c r="B6524" s="56">
        <v>43424</v>
      </c>
      <c r="C6524" s="57" t="s">
        <v>3486</v>
      </c>
      <c r="D6524" s="58">
        <v>1980000</v>
      </c>
      <c r="E6524" s="58"/>
      <c r="F6524" s="5">
        <f t="shared" si="832"/>
        <v>3175842400</v>
      </c>
      <c r="H6524" s="25" t="str">
        <f t="shared" si="826"/>
        <v>20</v>
      </c>
      <c r="I6524" s="25" t="str">
        <f t="shared" si="827"/>
        <v>11</v>
      </c>
      <c r="J6524" s="25" t="str">
        <f t="shared" si="828"/>
        <v>2018</v>
      </c>
      <c r="K6524" s="25" t="str">
        <f t="shared" si="829"/>
        <v>1</v>
      </c>
      <c r="L6524" s="25" t="str">
        <f t="shared" si="830"/>
        <v>301509</v>
      </c>
      <c r="M6524" s="25" t="str">
        <f t="shared" si="831"/>
        <v>LT AGUNG 2</v>
      </c>
    </row>
    <row r="6525" spans="2:13" x14ac:dyDescent="0.25">
      <c r="B6525" s="56">
        <v>43424</v>
      </c>
      <c r="C6525" s="57" t="s">
        <v>3490</v>
      </c>
      <c r="D6525" s="58">
        <v>592500</v>
      </c>
      <c r="E6525" s="58"/>
      <c r="F6525" s="5">
        <f t="shared" si="832"/>
        <v>3176434900</v>
      </c>
      <c r="H6525" s="25" t="str">
        <f t="shared" si="826"/>
        <v>20</v>
      </c>
      <c r="I6525" s="25" t="str">
        <f t="shared" si="827"/>
        <v>11</v>
      </c>
      <c r="J6525" s="25" t="str">
        <f t="shared" si="828"/>
        <v>2018</v>
      </c>
      <c r="K6525" s="25" t="str">
        <f t="shared" si="829"/>
        <v>1</v>
      </c>
      <c r="L6525" s="25" t="str">
        <f t="shared" si="830"/>
        <v>301512</v>
      </c>
      <c r="M6525" s="25" t="str">
        <f t="shared" si="831"/>
        <v>GEDONG 1</v>
      </c>
    </row>
    <row r="6526" spans="2:13" x14ac:dyDescent="0.25">
      <c r="B6526" s="56">
        <v>43424</v>
      </c>
      <c r="C6526" s="57" t="s">
        <v>3491</v>
      </c>
      <c r="D6526" s="58">
        <v>360000</v>
      </c>
      <c r="E6526" s="58"/>
      <c r="F6526" s="5">
        <f t="shared" si="832"/>
        <v>3176794900</v>
      </c>
      <c r="H6526" s="25" t="str">
        <f t="shared" si="826"/>
        <v>17</v>
      </c>
      <c r="I6526" s="25" t="str">
        <f t="shared" si="827"/>
        <v>11</v>
      </c>
      <c r="J6526" s="25" t="str">
        <f t="shared" si="828"/>
        <v>2018</v>
      </c>
      <c r="K6526" s="25" t="str">
        <f t="shared" si="829"/>
        <v>2</v>
      </c>
      <c r="L6526" s="25" t="str">
        <f t="shared" si="830"/>
        <v>301515</v>
      </c>
      <c r="M6526" s="25" t="str">
        <f t="shared" si="831"/>
        <v>DUKUH 1</v>
      </c>
    </row>
    <row r="6527" spans="2:13" x14ac:dyDescent="0.25">
      <c r="B6527" s="56">
        <v>43424</v>
      </c>
      <c r="C6527" s="57" t="s">
        <v>3294</v>
      </c>
      <c r="D6527" s="58">
        <v>30000</v>
      </c>
      <c r="E6527" s="58"/>
      <c r="F6527" s="5">
        <f t="shared" si="832"/>
        <v>3176824900</v>
      </c>
      <c r="H6527" s="25" t="str">
        <f t="shared" si="826"/>
        <v>17</v>
      </c>
      <c r="I6527" s="25" t="str">
        <f t="shared" si="827"/>
        <v>11</v>
      </c>
      <c r="J6527" s="25" t="str">
        <f t="shared" si="828"/>
        <v>2018</v>
      </c>
      <c r="K6527" s="25" t="str">
        <f t="shared" si="829"/>
        <v>3</v>
      </c>
      <c r="L6527" s="25" t="str">
        <f t="shared" si="830"/>
        <v>301515</v>
      </c>
      <c r="M6527" s="25" t="str">
        <f t="shared" si="831"/>
        <v>DUKUH 1</v>
      </c>
    </row>
    <row r="6528" spans="2:13" x14ac:dyDescent="0.25">
      <c r="B6528" s="56">
        <v>43425</v>
      </c>
      <c r="C6528" s="57" t="s">
        <v>3492</v>
      </c>
      <c r="D6528" s="58">
        <v>1080000</v>
      </c>
      <c r="E6528" s="58"/>
      <c r="F6528" s="5">
        <f t="shared" si="832"/>
        <v>3177904900</v>
      </c>
      <c r="H6528" s="25" t="str">
        <f t="shared" ref="H6528:H6591" si="833">MID(C6528,81,2)</f>
        <v>20</v>
      </c>
      <c r="I6528" s="25" t="str">
        <f t="shared" ref="I6528:I6591" si="834">MID(C6528,83,2)</f>
        <v>11</v>
      </c>
      <c r="J6528" s="25" t="str">
        <f t="shared" ref="J6528:J6591" si="835">MID(C6528,85,4)</f>
        <v>2018</v>
      </c>
      <c r="K6528" s="25" t="str">
        <f t="shared" ref="K6528:K6591" si="836">MID(C6528,90,1)</f>
        <v>2</v>
      </c>
      <c r="L6528" s="25" t="str">
        <f t="shared" ref="L6528:L6591" si="837">MID(C6528,92,6)</f>
        <v>301516</v>
      </c>
      <c r="M6528" s="25" t="str">
        <f t="shared" ref="M6528:M6591" si="838">MID(C6528,99,15)</f>
        <v>DUKUH 3</v>
      </c>
    </row>
    <row r="6529" spans="2:13" x14ac:dyDescent="0.25">
      <c r="B6529" s="56">
        <v>43425</v>
      </c>
      <c r="C6529" s="57" t="s">
        <v>3492</v>
      </c>
      <c r="D6529" s="58">
        <v>430000</v>
      </c>
      <c r="E6529" s="58"/>
      <c r="F6529" s="5">
        <f t="shared" si="832"/>
        <v>3178334900</v>
      </c>
      <c r="H6529" s="25" t="str">
        <f t="shared" si="833"/>
        <v>20</v>
      </c>
      <c r="I6529" s="25" t="str">
        <f t="shared" si="834"/>
        <v>11</v>
      </c>
      <c r="J6529" s="25" t="str">
        <f t="shared" si="835"/>
        <v>2018</v>
      </c>
      <c r="K6529" s="25" t="str">
        <f t="shared" si="836"/>
        <v>2</v>
      </c>
      <c r="L6529" s="25" t="str">
        <f t="shared" si="837"/>
        <v>301516</v>
      </c>
      <c r="M6529" s="25" t="str">
        <f t="shared" si="838"/>
        <v>DUKUH 3</v>
      </c>
    </row>
    <row r="6530" spans="2:13" x14ac:dyDescent="0.25">
      <c r="B6530" s="56">
        <v>43425</v>
      </c>
      <c r="C6530" s="57" t="s">
        <v>3493</v>
      </c>
      <c r="D6530" s="58">
        <v>675000</v>
      </c>
      <c r="E6530" s="58"/>
      <c r="F6530" s="5">
        <f t="shared" si="832"/>
        <v>3179009900</v>
      </c>
      <c r="H6530" s="25" t="str">
        <f t="shared" si="833"/>
        <v>20</v>
      </c>
      <c r="I6530" s="25" t="str">
        <f t="shared" si="834"/>
        <v>11</v>
      </c>
      <c r="J6530" s="25" t="str">
        <f t="shared" si="835"/>
        <v>2018</v>
      </c>
      <c r="K6530" s="25" t="str">
        <f t="shared" si="836"/>
        <v>2</v>
      </c>
      <c r="L6530" s="25" t="str">
        <f t="shared" si="837"/>
        <v>301506</v>
      </c>
      <c r="M6530" s="25" t="str">
        <f t="shared" si="838"/>
        <v>FATMAWATI 1</v>
      </c>
    </row>
    <row r="6531" spans="2:13" x14ac:dyDescent="0.25">
      <c r="B6531" s="56">
        <v>43425</v>
      </c>
      <c r="C6531" s="57" t="s">
        <v>3494</v>
      </c>
      <c r="D6531" s="58">
        <v>375000</v>
      </c>
      <c r="E6531" s="58"/>
      <c r="F6531" s="5">
        <f t="shared" si="832"/>
        <v>3179384900</v>
      </c>
      <c r="H6531" s="25" t="str">
        <f t="shared" si="833"/>
        <v>20</v>
      </c>
      <c r="I6531" s="25" t="str">
        <f t="shared" si="834"/>
        <v>11</v>
      </c>
      <c r="J6531" s="25" t="str">
        <f t="shared" si="835"/>
        <v>2018</v>
      </c>
      <c r="K6531" s="25" t="str">
        <f t="shared" si="836"/>
        <v>2</v>
      </c>
      <c r="L6531" s="25" t="str">
        <f t="shared" si="837"/>
        <v>301508</v>
      </c>
      <c r="M6531" s="25" t="str">
        <f t="shared" si="838"/>
        <v>AMPERA 1</v>
      </c>
    </row>
    <row r="6532" spans="2:13" x14ac:dyDescent="0.25">
      <c r="B6532" s="56">
        <v>43425</v>
      </c>
      <c r="C6532" s="57" t="s">
        <v>3495</v>
      </c>
      <c r="D6532" s="58">
        <v>660000</v>
      </c>
      <c r="E6532" s="58"/>
      <c r="F6532" s="5">
        <f t="shared" si="832"/>
        <v>3180044900</v>
      </c>
      <c r="H6532" s="25" t="str">
        <f t="shared" si="833"/>
        <v>20</v>
      </c>
      <c r="I6532" s="25" t="str">
        <f t="shared" si="834"/>
        <v>11</v>
      </c>
      <c r="J6532" s="25" t="str">
        <f t="shared" si="835"/>
        <v>2018</v>
      </c>
      <c r="K6532" s="25" t="str">
        <f t="shared" si="836"/>
        <v>2</v>
      </c>
      <c r="L6532" s="25" t="str">
        <f t="shared" si="837"/>
        <v>301512</v>
      </c>
      <c r="M6532" s="25" t="str">
        <f t="shared" si="838"/>
        <v>GEDONG 1</v>
      </c>
    </row>
    <row r="6533" spans="2:13" x14ac:dyDescent="0.25">
      <c r="B6533" s="56">
        <v>43425</v>
      </c>
      <c r="C6533" s="57" t="s">
        <v>3496</v>
      </c>
      <c r="D6533" s="58">
        <v>1740000</v>
      </c>
      <c r="E6533" s="58"/>
      <c r="F6533" s="5">
        <f t="shared" si="832"/>
        <v>3181784900</v>
      </c>
      <c r="H6533" s="25" t="str">
        <f t="shared" si="833"/>
        <v>20</v>
      </c>
      <c r="I6533" s="25" t="str">
        <f t="shared" si="834"/>
        <v>11</v>
      </c>
      <c r="J6533" s="25" t="str">
        <f t="shared" si="835"/>
        <v>2018</v>
      </c>
      <c r="K6533" s="25" t="str">
        <f t="shared" si="836"/>
        <v>2</v>
      </c>
      <c r="L6533" s="25" t="str">
        <f t="shared" si="837"/>
        <v>301509</v>
      </c>
      <c r="M6533" s="25" t="str">
        <f t="shared" si="838"/>
        <v>LT AGUNG 2</v>
      </c>
    </row>
    <row r="6534" spans="2:13" x14ac:dyDescent="0.25">
      <c r="B6534" s="56">
        <v>43425</v>
      </c>
      <c r="C6534" s="57" t="s">
        <v>3496</v>
      </c>
      <c r="D6534" s="58">
        <v>450000</v>
      </c>
      <c r="E6534" s="58"/>
      <c r="F6534" s="5">
        <f t="shared" si="832"/>
        <v>3182234900</v>
      </c>
      <c r="H6534" s="25" t="str">
        <f t="shared" si="833"/>
        <v>20</v>
      </c>
      <c r="I6534" s="25" t="str">
        <f t="shared" si="834"/>
        <v>11</v>
      </c>
      <c r="J6534" s="25" t="str">
        <f t="shared" si="835"/>
        <v>2018</v>
      </c>
      <c r="K6534" s="25" t="str">
        <f t="shared" si="836"/>
        <v>2</v>
      </c>
      <c r="L6534" s="25" t="str">
        <f t="shared" si="837"/>
        <v>301509</v>
      </c>
      <c r="M6534" s="25" t="str">
        <f t="shared" si="838"/>
        <v>LT AGUNG 2</v>
      </c>
    </row>
    <row r="6535" spans="2:13" x14ac:dyDescent="0.25">
      <c r="B6535" s="56">
        <v>43425</v>
      </c>
      <c r="C6535" s="57" t="s">
        <v>3497</v>
      </c>
      <c r="D6535" s="58">
        <v>180000</v>
      </c>
      <c r="E6535" s="58"/>
      <c r="F6535" s="5">
        <f t="shared" si="832"/>
        <v>3182414900</v>
      </c>
      <c r="H6535" s="25" t="str">
        <f t="shared" si="833"/>
        <v>20</v>
      </c>
      <c r="I6535" s="25" t="str">
        <f t="shared" si="834"/>
        <v>11</v>
      </c>
      <c r="J6535" s="25" t="str">
        <f t="shared" si="835"/>
        <v>2018</v>
      </c>
      <c r="K6535" s="25" t="str">
        <f t="shared" si="836"/>
        <v>2</v>
      </c>
      <c r="L6535" s="25" t="str">
        <f t="shared" si="837"/>
        <v>301511</v>
      </c>
      <c r="M6535" s="25" t="str">
        <f t="shared" si="838"/>
        <v>GEDONG 2</v>
      </c>
    </row>
    <row r="6536" spans="2:13" x14ac:dyDescent="0.25">
      <c r="B6536" s="56">
        <v>43425</v>
      </c>
      <c r="C6536" s="57" t="s">
        <v>3498</v>
      </c>
      <c r="D6536" s="58">
        <v>1080000</v>
      </c>
      <c r="E6536" s="58"/>
      <c r="F6536" s="5">
        <f t="shared" si="832"/>
        <v>3183494900</v>
      </c>
      <c r="H6536" s="25" t="str">
        <f t="shared" si="833"/>
        <v>20</v>
      </c>
      <c r="I6536" s="25" t="str">
        <f t="shared" si="834"/>
        <v>11</v>
      </c>
      <c r="J6536" s="25" t="str">
        <f t="shared" si="835"/>
        <v>2018</v>
      </c>
      <c r="K6536" s="25" t="str">
        <f t="shared" si="836"/>
        <v>2</v>
      </c>
      <c r="L6536" s="25" t="str">
        <f t="shared" si="837"/>
        <v>301503</v>
      </c>
      <c r="M6536" s="25" t="str">
        <f t="shared" si="838"/>
        <v>CIPUTAT 1</v>
      </c>
    </row>
    <row r="6537" spans="2:13" x14ac:dyDescent="0.25">
      <c r="B6537" s="56">
        <v>43425</v>
      </c>
      <c r="C6537" s="57" t="s">
        <v>3497</v>
      </c>
      <c r="D6537" s="58">
        <v>817500</v>
      </c>
      <c r="E6537" s="58"/>
      <c r="F6537" s="5">
        <f t="shared" si="832"/>
        <v>3184312400</v>
      </c>
      <c r="H6537" s="25" t="str">
        <f t="shared" si="833"/>
        <v>20</v>
      </c>
      <c r="I6537" s="25" t="str">
        <f t="shared" si="834"/>
        <v>11</v>
      </c>
      <c r="J6537" s="25" t="str">
        <f t="shared" si="835"/>
        <v>2018</v>
      </c>
      <c r="K6537" s="25" t="str">
        <f t="shared" si="836"/>
        <v>2</v>
      </c>
      <c r="L6537" s="25" t="str">
        <f t="shared" si="837"/>
        <v>301511</v>
      </c>
      <c r="M6537" s="25" t="str">
        <f t="shared" si="838"/>
        <v>GEDONG 2</v>
      </c>
    </row>
    <row r="6538" spans="2:13" x14ac:dyDescent="0.25">
      <c r="B6538" s="56">
        <v>43425</v>
      </c>
      <c r="C6538" s="57" t="s">
        <v>3499</v>
      </c>
      <c r="D6538" s="58">
        <v>1275000</v>
      </c>
      <c r="E6538" s="58"/>
      <c r="F6538" s="5">
        <f t="shared" si="832"/>
        <v>3185587400</v>
      </c>
      <c r="H6538" s="25" t="str">
        <f t="shared" si="833"/>
        <v>20</v>
      </c>
      <c r="I6538" s="25" t="str">
        <f t="shared" si="834"/>
        <v>11</v>
      </c>
      <c r="J6538" s="25" t="str">
        <f t="shared" si="835"/>
        <v>2018</v>
      </c>
      <c r="K6538" s="25" t="str">
        <f t="shared" si="836"/>
        <v>2</v>
      </c>
      <c r="L6538" s="25" t="str">
        <f t="shared" si="837"/>
        <v>301504</v>
      </c>
      <c r="M6538" s="25" t="str">
        <f t="shared" si="838"/>
        <v>PD PINANG</v>
      </c>
    </row>
    <row r="6539" spans="2:13" x14ac:dyDescent="0.25">
      <c r="B6539" s="56">
        <v>43425</v>
      </c>
      <c r="C6539" s="57" t="s">
        <v>3500</v>
      </c>
      <c r="D6539" s="58">
        <v>930000</v>
      </c>
      <c r="E6539" s="58"/>
      <c r="F6539" s="5">
        <f t="shared" si="832"/>
        <v>3186517400</v>
      </c>
      <c r="H6539" s="25" t="str">
        <f t="shared" si="833"/>
        <v>20</v>
      </c>
      <c r="I6539" s="25" t="str">
        <f t="shared" si="834"/>
        <v>11</v>
      </c>
      <c r="J6539" s="25" t="str">
        <f t="shared" si="835"/>
        <v>2018</v>
      </c>
      <c r="K6539" s="25" t="str">
        <f t="shared" si="836"/>
        <v>2</v>
      </c>
      <c r="L6539" s="25" t="str">
        <f t="shared" si="837"/>
        <v>301507</v>
      </c>
      <c r="M6539" s="25" t="str">
        <f t="shared" si="838"/>
        <v>AMPERA 2</v>
      </c>
    </row>
    <row r="6540" spans="2:13" x14ac:dyDescent="0.25">
      <c r="B6540" s="56">
        <v>43425</v>
      </c>
      <c r="C6540" s="57" t="s">
        <v>3501</v>
      </c>
      <c r="D6540" s="58">
        <v>630000</v>
      </c>
      <c r="E6540" s="58"/>
      <c r="F6540" s="5">
        <f t="shared" si="832"/>
        <v>3187147400</v>
      </c>
      <c r="H6540" s="25" t="str">
        <f t="shared" si="833"/>
        <v>20</v>
      </c>
      <c r="I6540" s="25" t="str">
        <f t="shared" si="834"/>
        <v>11</v>
      </c>
      <c r="J6540" s="25" t="str">
        <f t="shared" si="835"/>
        <v>2018</v>
      </c>
      <c r="K6540" s="25" t="str">
        <f t="shared" si="836"/>
        <v>2</v>
      </c>
      <c r="L6540" s="25" t="str">
        <f t="shared" si="837"/>
        <v>301505</v>
      </c>
      <c r="M6540" s="25" t="str">
        <f t="shared" si="838"/>
        <v>FATMAWATI 2</v>
      </c>
    </row>
    <row r="6541" spans="2:13" x14ac:dyDescent="0.25">
      <c r="B6541" s="56">
        <v>43425</v>
      </c>
      <c r="C6541" s="57" t="s">
        <v>3502</v>
      </c>
      <c r="D6541" s="58">
        <v>4800000</v>
      </c>
      <c r="E6541" s="58"/>
      <c r="F6541" s="5">
        <f t="shared" si="832"/>
        <v>3191947400</v>
      </c>
      <c r="H6541" s="25" t="str">
        <f t="shared" si="833"/>
        <v>20</v>
      </c>
      <c r="I6541" s="25" t="str">
        <f t="shared" si="834"/>
        <v>11</v>
      </c>
      <c r="J6541" s="25" t="str">
        <f t="shared" si="835"/>
        <v>2018</v>
      </c>
      <c r="K6541" s="25" t="str">
        <f t="shared" si="836"/>
        <v>2</v>
      </c>
      <c r="L6541" s="25" t="str">
        <f t="shared" si="837"/>
        <v>301514</v>
      </c>
      <c r="M6541" s="25" t="str">
        <f t="shared" si="838"/>
        <v>PS REBO</v>
      </c>
    </row>
    <row r="6542" spans="2:13" x14ac:dyDescent="0.25">
      <c r="B6542" s="56">
        <v>43425</v>
      </c>
      <c r="C6542" s="57" t="s">
        <v>3498</v>
      </c>
      <c r="D6542" s="58">
        <v>300000</v>
      </c>
      <c r="E6542" s="58"/>
      <c r="F6542" s="5">
        <f t="shared" si="832"/>
        <v>3192247400</v>
      </c>
      <c r="H6542" s="25" t="str">
        <f t="shared" si="833"/>
        <v>20</v>
      </c>
      <c r="I6542" s="25" t="str">
        <f t="shared" si="834"/>
        <v>11</v>
      </c>
      <c r="J6542" s="25" t="str">
        <f t="shared" si="835"/>
        <v>2018</v>
      </c>
      <c r="K6542" s="25" t="str">
        <f t="shared" si="836"/>
        <v>2</v>
      </c>
      <c r="L6542" s="25" t="str">
        <f t="shared" si="837"/>
        <v>301503</v>
      </c>
      <c r="M6542" s="25" t="str">
        <f t="shared" si="838"/>
        <v>CIPUTAT 1</v>
      </c>
    </row>
    <row r="6543" spans="2:13" x14ac:dyDescent="0.25">
      <c r="B6543" s="56">
        <v>43425</v>
      </c>
      <c r="C6543" s="57" t="s">
        <v>3503</v>
      </c>
      <c r="D6543" s="58">
        <v>120000</v>
      </c>
      <c r="E6543" s="58"/>
      <c r="F6543" s="5">
        <f t="shared" si="832"/>
        <v>3192367400</v>
      </c>
      <c r="H6543" s="25" t="str">
        <f t="shared" si="833"/>
        <v>20</v>
      </c>
      <c r="I6543" s="25" t="str">
        <f t="shared" si="834"/>
        <v>11</v>
      </c>
      <c r="J6543" s="25" t="str">
        <f t="shared" si="835"/>
        <v>2018</v>
      </c>
      <c r="K6543" s="25" t="str">
        <f t="shared" si="836"/>
        <v>2</v>
      </c>
      <c r="L6543" s="25" t="str">
        <f t="shared" si="837"/>
        <v>301513</v>
      </c>
      <c r="M6543" s="25" t="str">
        <f t="shared" si="838"/>
        <v>KP RAMBUTAN</v>
      </c>
    </row>
    <row r="6544" spans="2:13" x14ac:dyDescent="0.25">
      <c r="B6544" s="56">
        <v>43425</v>
      </c>
      <c r="C6544" s="57" t="s">
        <v>3499</v>
      </c>
      <c r="D6544" s="58">
        <v>795000</v>
      </c>
      <c r="E6544" s="58"/>
      <c r="F6544" s="5">
        <f t="shared" si="832"/>
        <v>3193162400</v>
      </c>
      <c r="H6544" s="25" t="str">
        <f t="shared" si="833"/>
        <v>20</v>
      </c>
      <c r="I6544" s="25" t="str">
        <f t="shared" si="834"/>
        <v>11</v>
      </c>
      <c r="J6544" s="25" t="str">
        <f t="shared" si="835"/>
        <v>2018</v>
      </c>
      <c r="K6544" s="25" t="str">
        <f t="shared" si="836"/>
        <v>2</v>
      </c>
      <c r="L6544" s="25" t="str">
        <f t="shared" si="837"/>
        <v>301504</v>
      </c>
      <c r="M6544" s="25" t="str">
        <f t="shared" si="838"/>
        <v>PD PINANG</v>
      </c>
    </row>
    <row r="6545" spans="2:13" x14ac:dyDescent="0.25">
      <c r="B6545" s="56">
        <v>43425</v>
      </c>
      <c r="C6545" s="57" t="s">
        <v>3502</v>
      </c>
      <c r="D6545" s="58">
        <v>480000</v>
      </c>
      <c r="E6545" s="58"/>
      <c r="F6545" s="5">
        <f t="shared" si="832"/>
        <v>3193642400</v>
      </c>
      <c r="H6545" s="25" t="str">
        <f t="shared" si="833"/>
        <v>20</v>
      </c>
      <c r="I6545" s="25" t="str">
        <f t="shared" si="834"/>
        <v>11</v>
      </c>
      <c r="J6545" s="25" t="str">
        <f t="shared" si="835"/>
        <v>2018</v>
      </c>
      <c r="K6545" s="25" t="str">
        <f t="shared" si="836"/>
        <v>2</v>
      </c>
      <c r="L6545" s="25" t="str">
        <f t="shared" si="837"/>
        <v>301514</v>
      </c>
      <c r="M6545" s="25" t="str">
        <f t="shared" si="838"/>
        <v>PS REBO</v>
      </c>
    </row>
    <row r="6546" spans="2:13" x14ac:dyDescent="0.25">
      <c r="B6546" s="56">
        <v>43425</v>
      </c>
      <c r="C6546" s="57" t="s">
        <v>3495</v>
      </c>
      <c r="D6546" s="58">
        <v>105000</v>
      </c>
      <c r="E6546" s="58"/>
      <c r="F6546" s="5">
        <f t="shared" si="832"/>
        <v>3193747400</v>
      </c>
      <c r="H6546" s="25" t="str">
        <f t="shared" si="833"/>
        <v>20</v>
      </c>
      <c r="I6546" s="25" t="str">
        <f t="shared" si="834"/>
        <v>11</v>
      </c>
      <c r="J6546" s="25" t="str">
        <f t="shared" si="835"/>
        <v>2018</v>
      </c>
      <c r="K6546" s="25" t="str">
        <f t="shared" si="836"/>
        <v>2</v>
      </c>
      <c r="L6546" s="25" t="str">
        <f t="shared" si="837"/>
        <v>301512</v>
      </c>
      <c r="M6546" s="25" t="str">
        <f t="shared" si="838"/>
        <v>GEDONG 1</v>
      </c>
    </row>
    <row r="6547" spans="2:13" x14ac:dyDescent="0.25">
      <c r="B6547" s="56">
        <v>43425</v>
      </c>
      <c r="C6547" s="57" t="s">
        <v>3500</v>
      </c>
      <c r="D6547" s="58">
        <v>615000</v>
      </c>
      <c r="E6547" s="58"/>
      <c r="F6547" s="5">
        <f t="shared" ref="F6547:F6610" si="839">F6546+D6547-E6547</f>
        <v>3194362400</v>
      </c>
      <c r="H6547" s="25" t="str">
        <f t="shared" si="833"/>
        <v>20</v>
      </c>
      <c r="I6547" s="25" t="str">
        <f t="shared" si="834"/>
        <v>11</v>
      </c>
      <c r="J6547" s="25" t="str">
        <f t="shared" si="835"/>
        <v>2018</v>
      </c>
      <c r="K6547" s="25" t="str">
        <f t="shared" si="836"/>
        <v>2</v>
      </c>
      <c r="L6547" s="25" t="str">
        <f t="shared" si="837"/>
        <v>301507</v>
      </c>
      <c r="M6547" s="25" t="str">
        <f t="shared" si="838"/>
        <v>AMPERA 2</v>
      </c>
    </row>
    <row r="6548" spans="2:13" x14ac:dyDescent="0.25">
      <c r="B6548" s="56">
        <v>43425</v>
      </c>
      <c r="C6548" s="57" t="s">
        <v>3501</v>
      </c>
      <c r="D6548" s="58">
        <v>360000</v>
      </c>
      <c r="E6548" s="58"/>
      <c r="F6548" s="5">
        <f t="shared" si="839"/>
        <v>3194722400</v>
      </c>
      <c r="H6548" s="25" t="str">
        <f t="shared" si="833"/>
        <v>20</v>
      </c>
      <c r="I6548" s="25" t="str">
        <f t="shared" si="834"/>
        <v>11</v>
      </c>
      <c r="J6548" s="25" t="str">
        <f t="shared" si="835"/>
        <v>2018</v>
      </c>
      <c r="K6548" s="25" t="str">
        <f t="shared" si="836"/>
        <v>2</v>
      </c>
      <c r="L6548" s="25" t="str">
        <f t="shared" si="837"/>
        <v>301505</v>
      </c>
      <c r="M6548" s="25" t="str">
        <f t="shared" si="838"/>
        <v>FATMAWATI 2</v>
      </c>
    </row>
    <row r="6549" spans="2:13" x14ac:dyDescent="0.25">
      <c r="B6549" s="56">
        <v>43425</v>
      </c>
      <c r="C6549" s="57" t="s">
        <v>3504</v>
      </c>
      <c r="D6549" s="58">
        <v>1260000</v>
      </c>
      <c r="E6549" s="58"/>
      <c r="F6549" s="5">
        <f t="shared" si="839"/>
        <v>3195982400</v>
      </c>
      <c r="H6549" s="25" t="str">
        <f t="shared" si="833"/>
        <v>20</v>
      </c>
      <c r="I6549" s="25" t="str">
        <f t="shared" si="834"/>
        <v>11</v>
      </c>
      <c r="J6549" s="25" t="str">
        <f t="shared" si="835"/>
        <v>2018</v>
      </c>
      <c r="K6549" s="25" t="str">
        <f t="shared" si="836"/>
        <v>2</v>
      </c>
      <c r="L6549" s="25" t="str">
        <f t="shared" si="837"/>
        <v>301510</v>
      </c>
      <c r="M6549" s="25" t="str">
        <f t="shared" si="838"/>
        <v>LT AGUNG 1</v>
      </c>
    </row>
    <row r="6550" spans="2:13" x14ac:dyDescent="0.25">
      <c r="B6550" s="56">
        <v>43425</v>
      </c>
      <c r="C6550" s="57" t="s">
        <v>3494</v>
      </c>
      <c r="D6550" s="58">
        <v>1050000</v>
      </c>
      <c r="E6550" s="58"/>
      <c r="F6550" s="5">
        <f t="shared" si="839"/>
        <v>3197032400</v>
      </c>
      <c r="H6550" s="25" t="str">
        <f t="shared" si="833"/>
        <v>20</v>
      </c>
      <c r="I6550" s="25" t="str">
        <f t="shared" si="834"/>
        <v>11</v>
      </c>
      <c r="J6550" s="25" t="str">
        <f t="shared" si="835"/>
        <v>2018</v>
      </c>
      <c r="K6550" s="25" t="str">
        <f t="shared" si="836"/>
        <v>2</v>
      </c>
      <c r="L6550" s="25" t="str">
        <f t="shared" si="837"/>
        <v>301508</v>
      </c>
      <c r="M6550" s="25" t="str">
        <f t="shared" si="838"/>
        <v>AMPERA 1</v>
      </c>
    </row>
    <row r="6551" spans="2:13" x14ac:dyDescent="0.25">
      <c r="B6551" s="56">
        <v>43425</v>
      </c>
      <c r="C6551" s="57" t="s">
        <v>3493</v>
      </c>
      <c r="D6551" s="58">
        <v>195000</v>
      </c>
      <c r="E6551" s="58"/>
      <c r="F6551" s="5">
        <f t="shared" si="839"/>
        <v>3197227400</v>
      </c>
      <c r="H6551" s="25" t="str">
        <f t="shared" si="833"/>
        <v>20</v>
      </c>
      <c r="I6551" s="25" t="str">
        <f t="shared" si="834"/>
        <v>11</v>
      </c>
      <c r="J6551" s="25" t="str">
        <f t="shared" si="835"/>
        <v>2018</v>
      </c>
      <c r="K6551" s="25" t="str">
        <f t="shared" si="836"/>
        <v>2</v>
      </c>
      <c r="L6551" s="25" t="str">
        <f t="shared" si="837"/>
        <v>301506</v>
      </c>
      <c r="M6551" s="25" t="str">
        <f t="shared" si="838"/>
        <v>FATMAWATI 1</v>
      </c>
    </row>
    <row r="6552" spans="2:13" x14ac:dyDescent="0.25">
      <c r="B6552" s="56">
        <v>43425</v>
      </c>
      <c r="C6552" s="57" t="s">
        <v>3505</v>
      </c>
      <c r="D6552" s="58">
        <v>344000</v>
      </c>
      <c r="E6552" s="58"/>
      <c r="F6552" s="5">
        <f t="shared" si="839"/>
        <v>3197571400</v>
      </c>
      <c r="H6552" s="25" t="str">
        <f t="shared" si="833"/>
        <v>20</v>
      </c>
      <c r="I6552" s="25" t="str">
        <f t="shared" si="834"/>
        <v>11</v>
      </c>
      <c r="J6552" s="25" t="str">
        <f t="shared" si="835"/>
        <v>2018</v>
      </c>
      <c r="K6552" s="25" t="str">
        <f t="shared" si="836"/>
        <v>2</v>
      </c>
      <c r="L6552" s="25" t="str">
        <f t="shared" si="837"/>
        <v>301515</v>
      </c>
      <c r="M6552" s="25" t="str">
        <f t="shared" si="838"/>
        <v>DUKUH 1</v>
      </c>
    </row>
    <row r="6553" spans="2:13" x14ac:dyDescent="0.25">
      <c r="B6553" s="56">
        <v>43425</v>
      </c>
      <c r="C6553" s="57" t="s">
        <v>3505</v>
      </c>
      <c r="D6553" s="58">
        <v>1147500</v>
      </c>
      <c r="E6553" s="58"/>
      <c r="F6553" s="5">
        <f t="shared" si="839"/>
        <v>3198718900</v>
      </c>
      <c r="H6553" s="25" t="str">
        <f t="shared" si="833"/>
        <v>20</v>
      </c>
      <c r="I6553" s="25" t="str">
        <f t="shared" si="834"/>
        <v>11</v>
      </c>
      <c r="J6553" s="25" t="str">
        <f t="shared" si="835"/>
        <v>2018</v>
      </c>
      <c r="K6553" s="25" t="str">
        <f t="shared" si="836"/>
        <v>2</v>
      </c>
      <c r="L6553" s="25" t="str">
        <f t="shared" si="837"/>
        <v>301515</v>
      </c>
      <c r="M6553" s="25" t="str">
        <f t="shared" si="838"/>
        <v>DUKUH 1</v>
      </c>
    </row>
    <row r="6554" spans="2:13" x14ac:dyDescent="0.25">
      <c r="B6554" s="56">
        <v>43425</v>
      </c>
      <c r="C6554" s="57" t="s">
        <v>3503</v>
      </c>
      <c r="D6554" s="58">
        <v>697500</v>
      </c>
      <c r="E6554" s="58"/>
      <c r="F6554" s="5">
        <f t="shared" si="839"/>
        <v>3199416400</v>
      </c>
      <c r="H6554" s="25" t="str">
        <f t="shared" si="833"/>
        <v>20</v>
      </c>
      <c r="I6554" s="25" t="str">
        <f t="shared" si="834"/>
        <v>11</v>
      </c>
      <c r="J6554" s="25" t="str">
        <f t="shared" si="835"/>
        <v>2018</v>
      </c>
      <c r="K6554" s="25" t="str">
        <f t="shared" si="836"/>
        <v>2</v>
      </c>
      <c r="L6554" s="25" t="str">
        <f t="shared" si="837"/>
        <v>301513</v>
      </c>
      <c r="M6554" s="25" t="str">
        <f t="shared" si="838"/>
        <v>KP RAMBUTAN</v>
      </c>
    </row>
    <row r="6555" spans="2:13" x14ac:dyDescent="0.25">
      <c r="B6555" s="56">
        <v>43425</v>
      </c>
      <c r="C6555" s="57" t="s">
        <v>3504</v>
      </c>
      <c r="D6555" s="58">
        <v>345000</v>
      </c>
      <c r="E6555" s="58"/>
      <c r="F6555" s="5">
        <f t="shared" si="839"/>
        <v>3199761400</v>
      </c>
      <c r="H6555" s="25" t="str">
        <f t="shared" si="833"/>
        <v>20</v>
      </c>
      <c r="I6555" s="25" t="str">
        <f t="shared" si="834"/>
        <v>11</v>
      </c>
      <c r="J6555" s="25" t="str">
        <f t="shared" si="835"/>
        <v>2018</v>
      </c>
      <c r="K6555" s="25" t="str">
        <f t="shared" si="836"/>
        <v>2</v>
      </c>
      <c r="L6555" s="25" t="str">
        <f t="shared" si="837"/>
        <v>301510</v>
      </c>
      <c r="M6555" s="25" t="str">
        <f t="shared" si="838"/>
        <v>LT AGUNG 1</v>
      </c>
    </row>
    <row r="6556" spans="2:13" x14ac:dyDescent="0.25">
      <c r="B6556" s="56">
        <v>43425</v>
      </c>
      <c r="C6556" s="57" t="s">
        <v>3363</v>
      </c>
      <c r="D6556" s="58">
        <v>210000</v>
      </c>
      <c r="E6556" s="58"/>
      <c r="F6556" s="5">
        <f t="shared" si="839"/>
        <v>3199971400</v>
      </c>
      <c r="H6556" s="25" t="str">
        <f t="shared" si="833"/>
        <v>20</v>
      </c>
      <c r="I6556" s="25" t="str">
        <f t="shared" si="834"/>
        <v>11</v>
      </c>
      <c r="J6556" s="25" t="str">
        <f t="shared" si="835"/>
        <v>2018</v>
      </c>
      <c r="K6556" s="25" t="str">
        <f t="shared" si="836"/>
        <v>3</v>
      </c>
      <c r="L6556" s="25" t="str">
        <f t="shared" si="837"/>
        <v>301504</v>
      </c>
      <c r="M6556" s="25" t="str">
        <f t="shared" si="838"/>
        <v>PD PINANG</v>
      </c>
    </row>
    <row r="6557" spans="2:13" x14ac:dyDescent="0.25">
      <c r="B6557" s="56">
        <v>43425</v>
      </c>
      <c r="C6557" s="57" t="s">
        <v>3364</v>
      </c>
      <c r="D6557" s="58">
        <v>45000</v>
      </c>
      <c r="E6557" s="58"/>
      <c r="F6557" s="5">
        <f t="shared" si="839"/>
        <v>3200016400</v>
      </c>
      <c r="H6557" s="25" t="str">
        <f t="shared" si="833"/>
        <v>20</v>
      </c>
      <c r="I6557" s="25" t="str">
        <f t="shared" si="834"/>
        <v>11</v>
      </c>
      <c r="J6557" s="25" t="str">
        <f t="shared" si="835"/>
        <v>2018</v>
      </c>
      <c r="K6557" s="25" t="str">
        <f t="shared" si="836"/>
        <v>3</v>
      </c>
      <c r="L6557" s="25" t="str">
        <f t="shared" si="837"/>
        <v>301503</v>
      </c>
      <c r="M6557" s="25" t="str">
        <f t="shared" si="838"/>
        <v>CIPUTAT 1</v>
      </c>
    </row>
    <row r="6558" spans="2:13" x14ac:dyDescent="0.25">
      <c r="B6558" s="56">
        <v>43425</v>
      </c>
      <c r="C6558" s="57" t="s">
        <v>3361</v>
      </c>
      <c r="D6558" s="58">
        <v>195000</v>
      </c>
      <c r="E6558" s="58"/>
      <c r="F6558" s="5">
        <f t="shared" si="839"/>
        <v>3200211400</v>
      </c>
      <c r="H6558" s="25" t="str">
        <f t="shared" si="833"/>
        <v>20</v>
      </c>
      <c r="I6558" s="25" t="str">
        <f t="shared" si="834"/>
        <v>11</v>
      </c>
      <c r="J6558" s="25" t="str">
        <f t="shared" si="835"/>
        <v>2018</v>
      </c>
      <c r="K6558" s="25" t="str">
        <f t="shared" si="836"/>
        <v>3</v>
      </c>
      <c r="L6558" s="25" t="str">
        <f t="shared" si="837"/>
        <v>301510</v>
      </c>
      <c r="M6558" s="25" t="str">
        <f t="shared" si="838"/>
        <v>LT AGUNG 1</v>
      </c>
    </row>
    <row r="6559" spans="2:13" x14ac:dyDescent="0.25">
      <c r="B6559" s="56">
        <v>43425</v>
      </c>
      <c r="C6559" s="57" t="s">
        <v>3362</v>
      </c>
      <c r="D6559" s="58">
        <v>105000</v>
      </c>
      <c r="E6559" s="58"/>
      <c r="F6559" s="5">
        <f t="shared" si="839"/>
        <v>3200316400</v>
      </c>
      <c r="H6559" s="25" t="str">
        <f t="shared" si="833"/>
        <v>20</v>
      </c>
      <c r="I6559" s="25" t="str">
        <f t="shared" si="834"/>
        <v>11</v>
      </c>
      <c r="J6559" s="25" t="str">
        <f t="shared" si="835"/>
        <v>2018</v>
      </c>
      <c r="K6559" s="25" t="str">
        <f t="shared" si="836"/>
        <v>3</v>
      </c>
      <c r="L6559" s="25" t="str">
        <f t="shared" si="837"/>
        <v>301511</v>
      </c>
      <c r="M6559" s="25" t="str">
        <f t="shared" si="838"/>
        <v>GEDONG 2</v>
      </c>
    </row>
    <row r="6560" spans="2:13" x14ac:dyDescent="0.25">
      <c r="B6560" s="56">
        <v>43425</v>
      </c>
      <c r="C6560" s="57" t="s">
        <v>3366</v>
      </c>
      <c r="D6560" s="58">
        <v>75000</v>
      </c>
      <c r="E6560" s="58"/>
      <c r="F6560" s="5">
        <f t="shared" si="839"/>
        <v>3200391400</v>
      </c>
      <c r="H6560" s="25" t="str">
        <f t="shared" si="833"/>
        <v>20</v>
      </c>
      <c r="I6560" s="25" t="str">
        <f t="shared" si="834"/>
        <v>11</v>
      </c>
      <c r="J6560" s="25" t="str">
        <f t="shared" si="835"/>
        <v>2018</v>
      </c>
      <c r="K6560" s="25" t="str">
        <f t="shared" si="836"/>
        <v>3</v>
      </c>
      <c r="L6560" s="25" t="str">
        <f t="shared" si="837"/>
        <v>301512</v>
      </c>
      <c r="M6560" s="25" t="str">
        <f t="shared" si="838"/>
        <v>GEDONG 1</v>
      </c>
    </row>
    <row r="6561" spans="2:13" x14ac:dyDescent="0.25">
      <c r="B6561" s="56">
        <v>43425</v>
      </c>
      <c r="C6561" s="57" t="s">
        <v>3367</v>
      </c>
      <c r="D6561" s="58">
        <v>15000</v>
      </c>
      <c r="E6561" s="58"/>
      <c r="F6561" s="5">
        <f t="shared" si="839"/>
        <v>3200406400</v>
      </c>
      <c r="H6561" s="25" t="str">
        <f t="shared" si="833"/>
        <v>20</v>
      </c>
      <c r="I6561" s="25" t="str">
        <f t="shared" si="834"/>
        <v>11</v>
      </c>
      <c r="J6561" s="25" t="str">
        <f t="shared" si="835"/>
        <v>2018</v>
      </c>
      <c r="K6561" s="25" t="str">
        <f t="shared" si="836"/>
        <v>3</v>
      </c>
      <c r="L6561" s="25" t="str">
        <f t="shared" si="837"/>
        <v>301505</v>
      </c>
      <c r="M6561" s="25" t="str">
        <f t="shared" si="838"/>
        <v>FATMAWATI 2</v>
      </c>
    </row>
    <row r="6562" spans="2:13" x14ac:dyDescent="0.25">
      <c r="B6562" s="56">
        <v>43425</v>
      </c>
      <c r="C6562" s="57" t="s">
        <v>3372</v>
      </c>
      <c r="D6562" s="58">
        <v>330000</v>
      </c>
      <c r="E6562" s="58"/>
      <c r="F6562" s="5">
        <f t="shared" si="839"/>
        <v>3200736400</v>
      </c>
      <c r="H6562" s="25" t="str">
        <f t="shared" si="833"/>
        <v>20</v>
      </c>
      <c r="I6562" s="25" t="str">
        <f t="shared" si="834"/>
        <v>11</v>
      </c>
      <c r="J6562" s="25" t="str">
        <f t="shared" si="835"/>
        <v>2018</v>
      </c>
      <c r="K6562" s="25" t="str">
        <f t="shared" si="836"/>
        <v>3</v>
      </c>
      <c r="L6562" s="25" t="str">
        <f t="shared" si="837"/>
        <v>301516</v>
      </c>
      <c r="M6562" s="25" t="str">
        <f t="shared" si="838"/>
        <v>DUKUH 3</v>
      </c>
    </row>
    <row r="6563" spans="2:13" x14ac:dyDescent="0.25">
      <c r="B6563" s="56">
        <v>43425</v>
      </c>
      <c r="C6563" s="57" t="s">
        <v>3368</v>
      </c>
      <c r="D6563" s="58">
        <v>90000</v>
      </c>
      <c r="E6563" s="58"/>
      <c r="F6563" s="5">
        <f t="shared" si="839"/>
        <v>3200826400</v>
      </c>
      <c r="H6563" s="25" t="str">
        <f t="shared" si="833"/>
        <v>20</v>
      </c>
      <c r="I6563" s="25" t="str">
        <f t="shared" si="834"/>
        <v>11</v>
      </c>
      <c r="J6563" s="25" t="str">
        <f t="shared" si="835"/>
        <v>2018</v>
      </c>
      <c r="K6563" s="25" t="str">
        <f t="shared" si="836"/>
        <v>3</v>
      </c>
      <c r="L6563" s="25" t="str">
        <f t="shared" si="837"/>
        <v>301508</v>
      </c>
      <c r="M6563" s="25" t="str">
        <f t="shared" si="838"/>
        <v>AMPERA 1</v>
      </c>
    </row>
    <row r="6564" spans="2:13" x14ac:dyDescent="0.25">
      <c r="B6564" s="56">
        <v>43425</v>
      </c>
      <c r="C6564" s="57" t="s">
        <v>3371</v>
      </c>
      <c r="D6564" s="58">
        <v>60000</v>
      </c>
      <c r="E6564" s="58"/>
      <c r="F6564" s="5">
        <f t="shared" si="839"/>
        <v>3200886400</v>
      </c>
      <c r="H6564" s="25" t="str">
        <f t="shared" si="833"/>
        <v>20</v>
      </c>
      <c r="I6564" s="25" t="str">
        <f t="shared" si="834"/>
        <v>11</v>
      </c>
      <c r="J6564" s="25" t="str">
        <f t="shared" si="835"/>
        <v>2018</v>
      </c>
      <c r="K6564" s="25" t="str">
        <f t="shared" si="836"/>
        <v>3</v>
      </c>
      <c r="L6564" s="25" t="str">
        <f t="shared" si="837"/>
        <v>301514</v>
      </c>
      <c r="M6564" s="25" t="str">
        <f t="shared" si="838"/>
        <v>PS REBO</v>
      </c>
    </row>
    <row r="6565" spans="2:13" x14ac:dyDescent="0.25">
      <c r="B6565" s="56">
        <v>43425</v>
      </c>
      <c r="C6565" s="57" t="s">
        <v>3370</v>
      </c>
      <c r="D6565" s="58">
        <v>105000</v>
      </c>
      <c r="E6565" s="58"/>
      <c r="F6565" s="5">
        <f t="shared" si="839"/>
        <v>3200991400</v>
      </c>
      <c r="H6565" s="25" t="str">
        <f t="shared" si="833"/>
        <v>20</v>
      </c>
      <c r="I6565" s="25" t="str">
        <f t="shared" si="834"/>
        <v>11</v>
      </c>
      <c r="J6565" s="25" t="str">
        <f t="shared" si="835"/>
        <v>2018</v>
      </c>
      <c r="K6565" s="25" t="str">
        <f t="shared" si="836"/>
        <v>3</v>
      </c>
      <c r="L6565" s="25" t="str">
        <f t="shared" si="837"/>
        <v>301506</v>
      </c>
      <c r="M6565" s="25" t="str">
        <f t="shared" si="838"/>
        <v>FATMAWATI 1</v>
      </c>
    </row>
    <row r="6566" spans="2:13" x14ac:dyDescent="0.25">
      <c r="B6566" s="56">
        <v>43425</v>
      </c>
      <c r="C6566" s="57" t="s">
        <v>3369</v>
      </c>
      <c r="D6566" s="58">
        <v>60000</v>
      </c>
      <c r="E6566" s="58"/>
      <c r="F6566" s="5">
        <f t="shared" si="839"/>
        <v>3201051400</v>
      </c>
      <c r="H6566" s="25" t="str">
        <f t="shared" si="833"/>
        <v>20</v>
      </c>
      <c r="I6566" s="25" t="str">
        <f t="shared" si="834"/>
        <v>11</v>
      </c>
      <c r="J6566" s="25" t="str">
        <f t="shared" si="835"/>
        <v>2018</v>
      </c>
      <c r="K6566" s="25" t="str">
        <f t="shared" si="836"/>
        <v>3</v>
      </c>
      <c r="L6566" s="25" t="str">
        <f t="shared" si="837"/>
        <v>301509</v>
      </c>
      <c r="M6566" s="25" t="str">
        <f t="shared" si="838"/>
        <v>LT AGUNG 2</v>
      </c>
    </row>
    <row r="6567" spans="2:13" x14ac:dyDescent="0.25">
      <c r="B6567" s="56">
        <v>43425</v>
      </c>
      <c r="C6567" s="57" t="s">
        <v>3372</v>
      </c>
      <c r="D6567" s="58">
        <v>172000</v>
      </c>
      <c r="E6567" s="58"/>
      <c r="F6567" s="5">
        <f t="shared" si="839"/>
        <v>3201223400</v>
      </c>
      <c r="H6567" s="25" t="str">
        <f t="shared" si="833"/>
        <v>20</v>
      </c>
      <c r="I6567" s="25" t="str">
        <f t="shared" si="834"/>
        <v>11</v>
      </c>
      <c r="J6567" s="25" t="str">
        <f t="shared" si="835"/>
        <v>2018</v>
      </c>
      <c r="K6567" s="25" t="str">
        <f t="shared" si="836"/>
        <v>3</v>
      </c>
      <c r="L6567" s="25" t="str">
        <f t="shared" si="837"/>
        <v>301516</v>
      </c>
      <c r="M6567" s="25" t="str">
        <f t="shared" si="838"/>
        <v>DUKUH 3</v>
      </c>
    </row>
    <row r="6568" spans="2:13" x14ac:dyDescent="0.25">
      <c r="B6568" s="56">
        <v>43425</v>
      </c>
      <c r="C6568" s="57" t="s">
        <v>3370</v>
      </c>
      <c r="D6568" s="58">
        <v>15000</v>
      </c>
      <c r="E6568" s="58"/>
      <c r="F6568" s="5">
        <f t="shared" si="839"/>
        <v>3201238400</v>
      </c>
      <c r="H6568" s="25" t="str">
        <f t="shared" si="833"/>
        <v>20</v>
      </c>
      <c r="I6568" s="25" t="str">
        <f t="shared" si="834"/>
        <v>11</v>
      </c>
      <c r="J6568" s="25" t="str">
        <f t="shared" si="835"/>
        <v>2018</v>
      </c>
      <c r="K6568" s="25" t="str">
        <f t="shared" si="836"/>
        <v>3</v>
      </c>
      <c r="L6568" s="25" t="str">
        <f t="shared" si="837"/>
        <v>301506</v>
      </c>
      <c r="M6568" s="25" t="str">
        <f t="shared" si="838"/>
        <v>FATMAWATI 1</v>
      </c>
    </row>
    <row r="6569" spans="2:13" x14ac:dyDescent="0.25">
      <c r="B6569" s="56">
        <v>43425</v>
      </c>
      <c r="C6569" s="57" t="s">
        <v>3374</v>
      </c>
      <c r="D6569" s="58">
        <v>45000</v>
      </c>
      <c r="E6569" s="58"/>
      <c r="F6569" s="5">
        <f t="shared" si="839"/>
        <v>3201283400</v>
      </c>
      <c r="H6569" s="25" t="str">
        <f t="shared" si="833"/>
        <v>20</v>
      </c>
      <c r="I6569" s="25" t="str">
        <f t="shared" si="834"/>
        <v>11</v>
      </c>
      <c r="J6569" s="25" t="str">
        <f t="shared" si="835"/>
        <v>2018</v>
      </c>
      <c r="K6569" s="25" t="str">
        <f t="shared" si="836"/>
        <v>3</v>
      </c>
      <c r="L6569" s="25" t="str">
        <f t="shared" si="837"/>
        <v>301507</v>
      </c>
      <c r="M6569" s="25" t="str">
        <f t="shared" si="838"/>
        <v>AMPERA 2</v>
      </c>
    </row>
    <row r="6570" spans="2:13" x14ac:dyDescent="0.25">
      <c r="B6570" s="56">
        <v>43425</v>
      </c>
      <c r="C6570" s="57" t="s">
        <v>3373</v>
      </c>
      <c r="D6570" s="58">
        <v>15000</v>
      </c>
      <c r="E6570" s="58"/>
      <c r="F6570" s="5">
        <f t="shared" si="839"/>
        <v>3201298400</v>
      </c>
      <c r="H6570" s="25" t="str">
        <f t="shared" si="833"/>
        <v>20</v>
      </c>
      <c r="I6570" s="25" t="str">
        <f t="shared" si="834"/>
        <v>11</v>
      </c>
      <c r="J6570" s="25" t="str">
        <f t="shared" si="835"/>
        <v>2018</v>
      </c>
      <c r="K6570" s="25" t="str">
        <f t="shared" si="836"/>
        <v>3</v>
      </c>
      <c r="L6570" s="25" t="str">
        <f t="shared" si="837"/>
        <v>301513</v>
      </c>
      <c r="M6570" s="25" t="str">
        <f t="shared" si="838"/>
        <v>KP RAMBUTAN</v>
      </c>
    </row>
    <row r="6571" spans="2:13" x14ac:dyDescent="0.25">
      <c r="B6571" s="56">
        <v>43425</v>
      </c>
      <c r="C6571" s="57" t="s">
        <v>3371</v>
      </c>
      <c r="D6571" s="58">
        <v>787500</v>
      </c>
      <c r="E6571" s="58"/>
      <c r="F6571" s="5">
        <f t="shared" si="839"/>
        <v>3202085900</v>
      </c>
      <c r="H6571" s="25" t="str">
        <f t="shared" si="833"/>
        <v>20</v>
      </c>
      <c r="I6571" s="25" t="str">
        <f t="shared" si="834"/>
        <v>11</v>
      </c>
      <c r="J6571" s="25" t="str">
        <f t="shared" si="835"/>
        <v>2018</v>
      </c>
      <c r="K6571" s="25" t="str">
        <f t="shared" si="836"/>
        <v>3</v>
      </c>
      <c r="L6571" s="25" t="str">
        <f t="shared" si="837"/>
        <v>301514</v>
      </c>
      <c r="M6571" s="25" t="str">
        <f t="shared" si="838"/>
        <v>PS REBO</v>
      </c>
    </row>
    <row r="6572" spans="2:13" x14ac:dyDescent="0.25">
      <c r="B6572" s="56">
        <v>43425</v>
      </c>
      <c r="C6572" s="57" t="s">
        <v>3374</v>
      </c>
      <c r="D6572" s="58">
        <v>135000</v>
      </c>
      <c r="E6572" s="58"/>
      <c r="F6572" s="5">
        <f t="shared" si="839"/>
        <v>3202220900</v>
      </c>
      <c r="H6572" s="25" t="str">
        <f t="shared" si="833"/>
        <v>20</v>
      </c>
      <c r="I6572" s="25" t="str">
        <f t="shared" si="834"/>
        <v>11</v>
      </c>
      <c r="J6572" s="25" t="str">
        <f t="shared" si="835"/>
        <v>2018</v>
      </c>
      <c r="K6572" s="25" t="str">
        <f t="shared" si="836"/>
        <v>3</v>
      </c>
      <c r="L6572" s="25" t="str">
        <f t="shared" si="837"/>
        <v>301507</v>
      </c>
      <c r="M6572" s="25" t="str">
        <f t="shared" si="838"/>
        <v>AMPERA 2</v>
      </c>
    </row>
    <row r="6573" spans="2:13" x14ac:dyDescent="0.25">
      <c r="B6573" s="56">
        <v>43425</v>
      </c>
      <c r="C6573" s="57" t="s">
        <v>3365</v>
      </c>
      <c r="D6573" s="58">
        <v>105000</v>
      </c>
      <c r="E6573" s="58"/>
      <c r="F6573" s="5">
        <f t="shared" si="839"/>
        <v>3202325900</v>
      </c>
      <c r="H6573" s="25" t="str">
        <f t="shared" si="833"/>
        <v>20</v>
      </c>
      <c r="I6573" s="25" t="str">
        <f t="shared" si="834"/>
        <v>11</v>
      </c>
      <c r="J6573" s="25" t="str">
        <f t="shared" si="835"/>
        <v>2018</v>
      </c>
      <c r="K6573" s="25" t="str">
        <f t="shared" si="836"/>
        <v>3</v>
      </c>
      <c r="L6573" s="25" t="str">
        <f t="shared" si="837"/>
        <v>301515</v>
      </c>
      <c r="M6573" s="25" t="str">
        <f t="shared" si="838"/>
        <v>DUKUH 1</v>
      </c>
    </row>
    <row r="6574" spans="2:13" x14ac:dyDescent="0.25">
      <c r="B6574" s="56">
        <v>43425</v>
      </c>
      <c r="C6574" s="57" t="s">
        <v>3363</v>
      </c>
      <c r="D6574" s="58">
        <v>45000</v>
      </c>
      <c r="E6574" s="58"/>
      <c r="F6574" s="5">
        <f t="shared" si="839"/>
        <v>3202370900</v>
      </c>
      <c r="H6574" s="25" t="str">
        <f t="shared" si="833"/>
        <v>20</v>
      </c>
      <c r="I6574" s="25" t="str">
        <f t="shared" si="834"/>
        <v>11</v>
      </c>
      <c r="J6574" s="25" t="str">
        <f t="shared" si="835"/>
        <v>2018</v>
      </c>
      <c r="K6574" s="25" t="str">
        <f t="shared" si="836"/>
        <v>3</v>
      </c>
      <c r="L6574" s="25" t="str">
        <f t="shared" si="837"/>
        <v>301504</v>
      </c>
      <c r="M6574" s="25" t="str">
        <f t="shared" si="838"/>
        <v>PD PINANG</v>
      </c>
    </row>
    <row r="6575" spans="2:13" x14ac:dyDescent="0.25">
      <c r="B6575" s="56">
        <v>43425</v>
      </c>
      <c r="C6575" s="57" t="s">
        <v>3362</v>
      </c>
      <c r="D6575" s="58">
        <v>15000</v>
      </c>
      <c r="E6575" s="58"/>
      <c r="F6575" s="5">
        <f t="shared" si="839"/>
        <v>3202385900</v>
      </c>
      <c r="H6575" s="25" t="str">
        <f t="shared" si="833"/>
        <v>20</v>
      </c>
      <c r="I6575" s="25" t="str">
        <f t="shared" si="834"/>
        <v>11</v>
      </c>
      <c r="J6575" s="25" t="str">
        <f t="shared" si="835"/>
        <v>2018</v>
      </c>
      <c r="K6575" s="25" t="str">
        <f t="shared" si="836"/>
        <v>3</v>
      </c>
      <c r="L6575" s="25" t="str">
        <f t="shared" si="837"/>
        <v>301511</v>
      </c>
      <c r="M6575" s="25" t="str">
        <f t="shared" si="838"/>
        <v>GEDONG 2</v>
      </c>
    </row>
    <row r="6576" spans="2:13" x14ac:dyDescent="0.25">
      <c r="B6576" s="56">
        <v>43425</v>
      </c>
      <c r="C6576" s="57" t="s">
        <v>3367</v>
      </c>
      <c r="D6576" s="58">
        <v>120000</v>
      </c>
      <c r="E6576" s="58"/>
      <c r="F6576" s="5">
        <f t="shared" si="839"/>
        <v>3202505900</v>
      </c>
      <c r="H6576" s="25" t="str">
        <f t="shared" si="833"/>
        <v>20</v>
      </c>
      <c r="I6576" s="25" t="str">
        <f t="shared" si="834"/>
        <v>11</v>
      </c>
      <c r="J6576" s="25" t="str">
        <f t="shared" si="835"/>
        <v>2018</v>
      </c>
      <c r="K6576" s="25" t="str">
        <f t="shared" si="836"/>
        <v>3</v>
      </c>
      <c r="L6576" s="25" t="str">
        <f t="shared" si="837"/>
        <v>301505</v>
      </c>
      <c r="M6576" s="25" t="str">
        <f t="shared" si="838"/>
        <v>FATMAWATI 2</v>
      </c>
    </row>
    <row r="6577" spans="2:13" x14ac:dyDescent="0.25">
      <c r="B6577" s="56">
        <v>43425</v>
      </c>
      <c r="C6577" s="57" t="s">
        <v>3366</v>
      </c>
      <c r="D6577" s="58">
        <v>15000</v>
      </c>
      <c r="E6577" s="58"/>
      <c r="F6577" s="5">
        <f t="shared" si="839"/>
        <v>3202520900</v>
      </c>
      <c r="H6577" s="25" t="str">
        <f t="shared" si="833"/>
        <v>20</v>
      </c>
      <c r="I6577" s="25" t="str">
        <f t="shared" si="834"/>
        <v>11</v>
      </c>
      <c r="J6577" s="25" t="str">
        <f t="shared" si="835"/>
        <v>2018</v>
      </c>
      <c r="K6577" s="25" t="str">
        <f t="shared" si="836"/>
        <v>3</v>
      </c>
      <c r="L6577" s="25" t="str">
        <f t="shared" si="837"/>
        <v>301512</v>
      </c>
      <c r="M6577" s="25" t="str">
        <f t="shared" si="838"/>
        <v>GEDONG 1</v>
      </c>
    </row>
    <row r="6578" spans="2:13" x14ac:dyDescent="0.25">
      <c r="B6578" s="56">
        <v>43425</v>
      </c>
      <c r="C6578" s="57" t="s">
        <v>3373</v>
      </c>
      <c r="D6578" s="58">
        <v>15000</v>
      </c>
      <c r="E6578" s="58"/>
      <c r="F6578" s="5">
        <f t="shared" si="839"/>
        <v>3202535900</v>
      </c>
      <c r="H6578" s="25" t="str">
        <f t="shared" si="833"/>
        <v>20</v>
      </c>
      <c r="I6578" s="25" t="str">
        <f t="shared" si="834"/>
        <v>11</v>
      </c>
      <c r="J6578" s="25" t="str">
        <f t="shared" si="835"/>
        <v>2018</v>
      </c>
      <c r="K6578" s="25" t="str">
        <f t="shared" si="836"/>
        <v>3</v>
      </c>
      <c r="L6578" s="25" t="str">
        <f t="shared" si="837"/>
        <v>301513</v>
      </c>
      <c r="M6578" s="25" t="str">
        <f t="shared" si="838"/>
        <v>KP RAMBUTAN</v>
      </c>
    </row>
    <row r="6579" spans="2:13" x14ac:dyDescent="0.25">
      <c r="B6579" s="56">
        <v>43425</v>
      </c>
      <c r="C6579" s="57" t="s">
        <v>3368</v>
      </c>
      <c r="D6579" s="58">
        <v>345000</v>
      </c>
      <c r="E6579" s="58"/>
      <c r="F6579" s="5">
        <f t="shared" si="839"/>
        <v>3202880900</v>
      </c>
      <c r="H6579" s="25" t="str">
        <f t="shared" si="833"/>
        <v>20</v>
      </c>
      <c r="I6579" s="25" t="str">
        <f t="shared" si="834"/>
        <v>11</v>
      </c>
      <c r="J6579" s="25" t="str">
        <f t="shared" si="835"/>
        <v>2018</v>
      </c>
      <c r="K6579" s="25" t="str">
        <f t="shared" si="836"/>
        <v>3</v>
      </c>
      <c r="L6579" s="25" t="str">
        <f t="shared" si="837"/>
        <v>301508</v>
      </c>
      <c r="M6579" s="25" t="str">
        <f t="shared" si="838"/>
        <v>AMPERA 1</v>
      </c>
    </row>
    <row r="6580" spans="2:13" x14ac:dyDescent="0.25">
      <c r="B6580" s="56">
        <v>43425</v>
      </c>
      <c r="C6580" s="57" t="s">
        <v>3364</v>
      </c>
      <c r="D6580" s="58">
        <v>150000</v>
      </c>
      <c r="E6580" s="58"/>
      <c r="F6580" s="5">
        <f t="shared" si="839"/>
        <v>3203030900</v>
      </c>
      <c r="H6580" s="25" t="str">
        <f t="shared" si="833"/>
        <v>20</v>
      </c>
      <c r="I6580" s="25" t="str">
        <f t="shared" si="834"/>
        <v>11</v>
      </c>
      <c r="J6580" s="25" t="str">
        <f t="shared" si="835"/>
        <v>2018</v>
      </c>
      <c r="K6580" s="25" t="str">
        <f t="shared" si="836"/>
        <v>3</v>
      </c>
      <c r="L6580" s="25" t="str">
        <f t="shared" si="837"/>
        <v>301503</v>
      </c>
      <c r="M6580" s="25" t="str">
        <f t="shared" si="838"/>
        <v>CIPUTAT 1</v>
      </c>
    </row>
    <row r="6581" spans="2:13" x14ac:dyDescent="0.25">
      <c r="B6581" s="56">
        <v>43425</v>
      </c>
      <c r="C6581" s="57" t="s">
        <v>3369</v>
      </c>
      <c r="D6581" s="58">
        <v>255000</v>
      </c>
      <c r="E6581" s="58"/>
      <c r="F6581" s="5">
        <f t="shared" si="839"/>
        <v>3203285900</v>
      </c>
      <c r="H6581" s="25" t="str">
        <f t="shared" si="833"/>
        <v>20</v>
      </c>
      <c r="I6581" s="25" t="str">
        <f t="shared" si="834"/>
        <v>11</v>
      </c>
      <c r="J6581" s="25" t="str">
        <f t="shared" si="835"/>
        <v>2018</v>
      </c>
      <c r="K6581" s="25" t="str">
        <f t="shared" si="836"/>
        <v>3</v>
      </c>
      <c r="L6581" s="25" t="str">
        <f t="shared" si="837"/>
        <v>301509</v>
      </c>
      <c r="M6581" s="25" t="str">
        <f t="shared" si="838"/>
        <v>LT AGUNG 2</v>
      </c>
    </row>
    <row r="6582" spans="2:13" x14ac:dyDescent="0.25">
      <c r="B6582" s="56">
        <v>43425</v>
      </c>
      <c r="C6582" s="57" t="s">
        <v>3506</v>
      </c>
      <c r="D6582" s="58">
        <v>90000</v>
      </c>
      <c r="E6582" s="58"/>
      <c r="F6582" s="5">
        <f t="shared" si="839"/>
        <v>3203375900</v>
      </c>
      <c r="H6582" s="25" t="str">
        <f t="shared" si="833"/>
        <v>21</v>
      </c>
      <c r="I6582" s="25" t="str">
        <f t="shared" si="834"/>
        <v>11</v>
      </c>
      <c r="J6582" s="25" t="str">
        <f t="shared" si="835"/>
        <v>2018</v>
      </c>
      <c r="K6582" s="25" t="str">
        <f t="shared" si="836"/>
        <v>3</v>
      </c>
      <c r="L6582" s="25" t="str">
        <f t="shared" si="837"/>
        <v>301505</v>
      </c>
      <c r="M6582" s="25" t="str">
        <f t="shared" si="838"/>
        <v>FATMAWATI 2</v>
      </c>
    </row>
    <row r="6583" spans="2:13" x14ac:dyDescent="0.25">
      <c r="B6583" s="56">
        <v>43425</v>
      </c>
      <c r="C6583" s="57" t="s">
        <v>3507</v>
      </c>
      <c r="D6583" s="58">
        <v>15000</v>
      </c>
      <c r="E6583" s="58"/>
      <c r="F6583" s="5">
        <f t="shared" si="839"/>
        <v>3203390900</v>
      </c>
      <c r="H6583" s="25" t="str">
        <f t="shared" si="833"/>
        <v>21</v>
      </c>
      <c r="I6583" s="25" t="str">
        <f t="shared" si="834"/>
        <v>11</v>
      </c>
      <c r="J6583" s="25" t="str">
        <f t="shared" si="835"/>
        <v>2018</v>
      </c>
      <c r="K6583" s="25" t="str">
        <f t="shared" si="836"/>
        <v>3</v>
      </c>
      <c r="L6583" s="25" t="str">
        <f t="shared" si="837"/>
        <v>301503</v>
      </c>
      <c r="M6583" s="25" t="str">
        <f t="shared" si="838"/>
        <v>CIPUTAT 1</v>
      </c>
    </row>
    <row r="6584" spans="2:13" x14ac:dyDescent="0.25">
      <c r="B6584" s="56">
        <v>43425</v>
      </c>
      <c r="C6584" s="57" t="s">
        <v>3508</v>
      </c>
      <c r="D6584" s="58">
        <v>90000</v>
      </c>
      <c r="E6584" s="58"/>
      <c r="F6584" s="5">
        <f t="shared" si="839"/>
        <v>3203480900</v>
      </c>
      <c r="H6584" s="25" t="str">
        <f t="shared" si="833"/>
        <v>21</v>
      </c>
      <c r="I6584" s="25" t="str">
        <f t="shared" si="834"/>
        <v>11</v>
      </c>
      <c r="J6584" s="25" t="str">
        <f t="shared" si="835"/>
        <v>2018</v>
      </c>
      <c r="K6584" s="25" t="str">
        <f t="shared" si="836"/>
        <v>3</v>
      </c>
      <c r="L6584" s="25" t="str">
        <f t="shared" si="837"/>
        <v>301515</v>
      </c>
      <c r="M6584" s="25" t="str">
        <f t="shared" si="838"/>
        <v>DUKUH 1</v>
      </c>
    </row>
    <row r="6585" spans="2:13" x14ac:dyDescent="0.25">
      <c r="B6585" s="56">
        <v>43425</v>
      </c>
      <c r="C6585" s="57" t="s">
        <v>3509</v>
      </c>
      <c r="D6585" s="58">
        <v>675000</v>
      </c>
      <c r="E6585" s="58"/>
      <c r="F6585" s="5">
        <f t="shared" si="839"/>
        <v>3204155900</v>
      </c>
      <c r="H6585" s="25" t="str">
        <f t="shared" si="833"/>
        <v>21</v>
      </c>
      <c r="I6585" s="25" t="str">
        <f t="shared" si="834"/>
        <v>11</v>
      </c>
      <c r="J6585" s="25" t="str">
        <f t="shared" si="835"/>
        <v>2018</v>
      </c>
      <c r="K6585" s="25" t="str">
        <f t="shared" si="836"/>
        <v>3</v>
      </c>
      <c r="L6585" s="25" t="str">
        <f t="shared" si="837"/>
        <v>301514</v>
      </c>
      <c r="M6585" s="25" t="str">
        <f t="shared" si="838"/>
        <v>PS REBO</v>
      </c>
    </row>
    <row r="6586" spans="2:13" x14ac:dyDescent="0.25">
      <c r="B6586" s="56">
        <v>43425</v>
      </c>
      <c r="C6586" s="57" t="s">
        <v>3510</v>
      </c>
      <c r="D6586" s="58">
        <v>435000</v>
      </c>
      <c r="E6586" s="58"/>
      <c r="F6586" s="5">
        <f t="shared" si="839"/>
        <v>3204590900</v>
      </c>
      <c r="H6586" s="25" t="str">
        <f t="shared" si="833"/>
        <v>21</v>
      </c>
      <c r="I6586" s="25" t="str">
        <f t="shared" si="834"/>
        <v>11</v>
      </c>
      <c r="J6586" s="25" t="str">
        <f t="shared" si="835"/>
        <v>2018</v>
      </c>
      <c r="K6586" s="25" t="str">
        <f t="shared" si="836"/>
        <v>3</v>
      </c>
      <c r="L6586" s="25" t="str">
        <f t="shared" si="837"/>
        <v>301509</v>
      </c>
      <c r="M6586" s="25" t="str">
        <f t="shared" si="838"/>
        <v>LT AGUNG 2</v>
      </c>
    </row>
    <row r="6587" spans="2:13" x14ac:dyDescent="0.25">
      <c r="B6587" s="56">
        <v>43425</v>
      </c>
      <c r="C6587" s="57" t="s">
        <v>3511</v>
      </c>
      <c r="D6587" s="58">
        <v>75000</v>
      </c>
      <c r="E6587" s="58"/>
      <c r="F6587" s="5">
        <f t="shared" si="839"/>
        <v>3204665900</v>
      </c>
      <c r="H6587" s="25" t="str">
        <f t="shared" si="833"/>
        <v>21</v>
      </c>
      <c r="I6587" s="25" t="str">
        <f t="shared" si="834"/>
        <v>11</v>
      </c>
      <c r="J6587" s="25" t="str">
        <f t="shared" si="835"/>
        <v>2018</v>
      </c>
      <c r="K6587" s="25" t="str">
        <f t="shared" si="836"/>
        <v>3</v>
      </c>
      <c r="L6587" s="25" t="str">
        <f t="shared" si="837"/>
        <v>301516</v>
      </c>
      <c r="M6587" s="25" t="str">
        <f t="shared" si="838"/>
        <v>DUKUH 3</v>
      </c>
    </row>
    <row r="6588" spans="2:13" x14ac:dyDescent="0.25">
      <c r="B6588" s="56">
        <v>43425</v>
      </c>
      <c r="C6588" s="57" t="s">
        <v>3512</v>
      </c>
      <c r="D6588" s="58">
        <v>105000</v>
      </c>
      <c r="E6588" s="58"/>
      <c r="F6588" s="5">
        <f t="shared" si="839"/>
        <v>3204770900</v>
      </c>
      <c r="H6588" s="25" t="str">
        <f t="shared" si="833"/>
        <v>21</v>
      </c>
      <c r="I6588" s="25" t="str">
        <f t="shared" si="834"/>
        <v>11</v>
      </c>
      <c r="J6588" s="25" t="str">
        <f t="shared" si="835"/>
        <v>2018</v>
      </c>
      <c r="K6588" s="25" t="str">
        <f t="shared" si="836"/>
        <v>3</v>
      </c>
      <c r="L6588" s="25" t="str">
        <f t="shared" si="837"/>
        <v>301506</v>
      </c>
      <c r="M6588" s="25" t="str">
        <f t="shared" si="838"/>
        <v>FATMAWATI 1</v>
      </c>
    </row>
    <row r="6589" spans="2:13" x14ac:dyDescent="0.25">
      <c r="B6589" s="56">
        <v>43425</v>
      </c>
      <c r="C6589" s="57" t="s">
        <v>3513</v>
      </c>
      <c r="D6589" s="58">
        <v>150000</v>
      </c>
      <c r="E6589" s="58"/>
      <c r="F6589" s="5">
        <f t="shared" si="839"/>
        <v>3204920900</v>
      </c>
      <c r="H6589" s="25" t="str">
        <f t="shared" si="833"/>
        <v>21</v>
      </c>
      <c r="I6589" s="25" t="str">
        <f t="shared" si="834"/>
        <v>11</v>
      </c>
      <c r="J6589" s="25" t="str">
        <f t="shared" si="835"/>
        <v>2018</v>
      </c>
      <c r="K6589" s="25" t="str">
        <f t="shared" si="836"/>
        <v>3</v>
      </c>
      <c r="L6589" s="25" t="str">
        <f t="shared" si="837"/>
        <v>301507</v>
      </c>
      <c r="M6589" s="25" t="str">
        <f t="shared" si="838"/>
        <v>AMPERA 2</v>
      </c>
    </row>
    <row r="6590" spans="2:13" x14ac:dyDescent="0.25">
      <c r="B6590" s="56">
        <v>43425</v>
      </c>
      <c r="C6590" s="57" t="s">
        <v>3514</v>
      </c>
      <c r="D6590" s="58">
        <v>120000</v>
      </c>
      <c r="E6590" s="58"/>
      <c r="F6590" s="5">
        <f t="shared" si="839"/>
        <v>3205040900</v>
      </c>
      <c r="H6590" s="25" t="str">
        <f t="shared" si="833"/>
        <v>21</v>
      </c>
      <c r="I6590" s="25" t="str">
        <f t="shared" si="834"/>
        <v>11</v>
      </c>
      <c r="J6590" s="25" t="str">
        <f t="shared" si="835"/>
        <v>2018</v>
      </c>
      <c r="K6590" s="25" t="str">
        <f t="shared" si="836"/>
        <v>3</v>
      </c>
      <c r="L6590" s="25" t="str">
        <f t="shared" si="837"/>
        <v>301504</v>
      </c>
      <c r="M6590" s="25" t="str">
        <f t="shared" si="838"/>
        <v>PD PINANG</v>
      </c>
    </row>
    <row r="6591" spans="2:13" x14ac:dyDescent="0.25">
      <c r="B6591" s="56">
        <v>43425</v>
      </c>
      <c r="C6591" s="57" t="s">
        <v>3509</v>
      </c>
      <c r="D6591" s="58">
        <v>30000</v>
      </c>
      <c r="E6591" s="58"/>
      <c r="F6591" s="5">
        <f t="shared" si="839"/>
        <v>3205070900</v>
      </c>
      <c r="H6591" s="25" t="str">
        <f t="shared" si="833"/>
        <v>21</v>
      </c>
      <c r="I6591" s="25" t="str">
        <f t="shared" si="834"/>
        <v>11</v>
      </c>
      <c r="J6591" s="25" t="str">
        <f t="shared" si="835"/>
        <v>2018</v>
      </c>
      <c r="K6591" s="25" t="str">
        <f t="shared" si="836"/>
        <v>3</v>
      </c>
      <c r="L6591" s="25" t="str">
        <f t="shared" si="837"/>
        <v>301514</v>
      </c>
      <c r="M6591" s="25" t="str">
        <f t="shared" si="838"/>
        <v>PS REBO</v>
      </c>
    </row>
    <row r="6592" spans="2:13" x14ac:dyDescent="0.25">
      <c r="B6592" s="56">
        <v>43425</v>
      </c>
      <c r="C6592" s="57" t="s">
        <v>3515</v>
      </c>
      <c r="D6592" s="58">
        <v>45000</v>
      </c>
      <c r="E6592" s="58"/>
      <c r="F6592" s="5">
        <f t="shared" si="839"/>
        <v>3205115900</v>
      </c>
      <c r="H6592" s="25" t="str">
        <f t="shared" ref="H6592:H6635" si="840">MID(C6592,81,2)</f>
        <v>21</v>
      </c>
      <c r="I6592" s="25" t="str">
        <f t="shared" ref="I6592:I6635" si="841">MID(C6592,83,2)</f>
        <v>11</v>
      </c>
      <c r="J6592" s="25" t="str">
        <f t="shared" ref="J6592:J6635" si="842">MID(C6592,85,4)</f>
        <v>2018</v>
      </c>
      <c r="K6592" s="25" t="str">
        <f t="shared" ref="K6592:K6635" si="843">MID(C6592,90,1)</f>
        <v>3</v>
      </c>
      <c r="L6592" s="25" t="str">
        <f t="shared" ref="L6592:L6635" si="844">MID(C6592,92,6)</f>
        <v>301512</v>
      </c>
      <c r="M6592" s="25" t="str">
        <f t="shared" ref="M6592:M6635" si="845">MID(C6592,99,15)</f>
        <v>GEDONG 1</v>
      </c>
    </row>
    <row r="6593" spans="2:13" x14ac:dyDescent="0.25">
      <c r="B6593" s="56">
        <v>43425</v>
      </c>
      <c r="C6593" s="57" t="s">
        <v>3516</v>
      </c>
      <c r="D6593" s="58">
        <v>30000</v>
      </c>
      <c r="E6593" s="58"/>
      <c r="F6593" s="5">
        <f t="shared" si="839"/>
        <v>3205145900</v>
      </c>
      <c r="H6593" s="25" t="str">
        <f t="shared" si="840"/>
        <v>21</v>
      </c>
      <c r="I6593" s="25" t="str">
        <f t="shared" si="841"/>
        <v>11</v>
      </c>
      <c r="J6593" s="25" t="str">
        <f t="shared" si="842"/>
        <v>2018</v>
      </c>
      <c r="K6593" s="25" t="str">
        <f t="shared" si="843"/>
        <v>3</v>
      </c>
      <c r="L6593" s="25" t="str">
        <f t="shared" si="844"/>
        <v>301511</v>
      </c>
      <c r="M6593" s="25" t="str">
        <f t="shared" si="845"/>
        <v>GEDONG 2</v>
      </c>
    </row>
    <row r="6594" spans="2:13" x14ac:dyDescent="0.25">
      <c r="B6594" s="56">
        <v>43425</v>
      </c>
      <c r="C6594" s="57" t="s">
        <v>3517</v>
      </c>
      <c r="D6594" s="58">
        <v>75000</v>
      </c>
      <c r="E6594" s="58"/>
      <c r="F6594" s="5">
        <f t="shared" si="839"/>
        <v>3205220900</v>
      </c>
      <c r="H6594" s="25" t="str">
        <f t="shared" si="840"/>
        <v>21</v>
      </c>
      <c r="I6594" s="25" t="str">
        <f t="shared" si="841"/>
        <v>11</v>
      </c>
      <c r="J6594" s="25" t="str">
        <f t="shared" si="842"/>
        <v>2018</v>
      </c>
      <c r="K6594" s="25" t="str">
        <f t="shared" si="843"/>
        <v>3</v>
      </c>
      <c r="L6594" s="25" t="str">
        <f t="shared" si="844"/>
        <v>301510</v>
      </c>
      <c r="M6594" s="25" t="str">
        <f t="shared" si="845"/>
        <v>LT AGUNG 1</v>
      </c>
    </row>
    <row r="6595" spans="2:13" x14ac:dyDescent="0.25">
      <c r="B6595" s="56">
        <v>43425</v>
      </c>
      <c r="C6595" s="57" t="s">
        <v>3514</v>
      </c>
      <c r="D6595" s="58">
        <v>30000</v>
      </c>
      <c r="E6595" s="58"/>
      <c r="F6595" s="5">
        <f t="shared" si="839"/>
        <v>3205250900</v>
      </c>
      <c r="H6595" s="25" t="str">
        <f t="shared" si="840"/>
        <v>21</v>
      </c>
      <c r="I6595" s="25" t="str">
        <f t="shared" si="841"/>
        <v>11</v>
      </c>
      <c r="J6595" s="25" t="str">
        <f t="shared" si="842"/>
        <v>2018</v>
      </c>
      <c r="K6595" s="25" t="str">
        <f t="shared" si="843"/>
        <v>3</v>
      </c>
      <c r="L6595" s="25" t="str">
        <f t="shared" si="844"/>
        <v>301504</v>
      </c>
      <c r="M6595" s="25" t="str">
        <f t="shared" si="845"/>
        <v>PD PINANG</v>
      </c>
    </row>
    <row r="6596" spans="2:13" x14ac:dyDescent="0.25">
      <c r="B6596" s="56">
        <v>43425</v>
      </c>
      <c r="C6596" s="57" t="s">
        <v>3515</v>
      </c>
      <c r="D6596" s="58">
        <v>255000</v>
      </c>
      <c r="E6596" s="58"/>
      <c r="F6596" s="5">
        <f t="shared" si="839"/>
        <v>3205505900</v>
      </c>
      <c r="H6596" s="25" t="str">
        <f t="shared" si="840"/>
        <v>21</v>
      </c>
      <c r="I6596" s="25" t="str">
        <f t="shared" si="841"/>
        <v>11</v>
      </c>
      <c r="J6596" s="25" t="str">
        <f t="shared" si="842"/>
        <v>2018</v>
      </c>
      <c r="K6596" s="25" t="str">
        <f t="shared" si="843"/>
        <v>3</v>
      </c>
      <c r="L6596" s="25" t="str">
        <f t="shared" si="844"/>
        <v>301512</v>
      </c>
      <c r="M6596" s="25" t="str">
        <f t="shared" si="845"/>
        <v>GEDONG 1</v>
      </c>
    </row>
    <row r="6597" spans="2:13" x14ac:dyDescent="0.25">
      <c r="B6597" s="56">
        <v>43425</v>
      </c>
      <c r="C6597" s="57" t="s">
        <v>3516</v>
      </c>
      <c r="D6597" s="58">
        <v>150000</v>
      </c>
      <c r="E6597" s="58"/>
      <c r="F6597" s="5">
        <f t="shared" si="839"/>
        <v>3205655900</v>
      </c>
      <c r="H6597" s="25" t="str">
        <f t="shared" si="840"/>
        <v>21</v>
      </c>
      <c r="I6597" s="25" t="str">
        <f t="shared" si="841"/>
        <v>11</v>
      </c>
      <c r="J6597" s="25" t="str">
        <f t="shared" si="842"/>
        <v>2018</v>
      </c>
      <c r="K6597" s="25" t="str">
        <f t="shared" si="843"/>
        <v>3</v>
      </c>
      <c r="L6597" s="25" t="str">
        <f t="shared" si="844"/>
        <v>301511</v>
      </c>
      <c r="M6597" s="25" t="str">
        <f t="shared" si="845"/>
        <v>GEDONG 2</v>
      </c>
    </row>
    <row r="6598" spans="2:13" x14ac:dyDescent="0.25">
      <c r="B6598" s="56">
        <v>43425</v>
      </c>
      <c r="C6598" s="57" t="s">
        <v>3513</v>
      </c>
      <c r="D6598" s="58">
        <v>30000</v>
      </c>
      <c r="E6598" s="58"/>
      <c r="F6598" s="5">
        <f t="shared" si="839"/>
        <v>3205685900</v>
      </c>
      <c r="H6598" s="25" t="str">
        <f t="shared" si="840"/>
        <v>21</v>
      </c>
      <c r="I6598" s="25" t="str">
        <f t="shared" si="841"/>
        <v>11</v>
      </c>
      <c r="J6598" s="25" t="str">
        <f t="shared" si="842"/>
        <v>2018</v>
      </c>
      <c r="K6598" s="25" t="str">
        <f t="shared" si="843"/>
        <v>3</v>
      </c>
      <c r="L6598" s="25" t="str">
        <f t="shared" si="844"/>
        <v>301507</v>
      </c>
      <c r="M6598" s="25" t="str">
        <f t="shared" si="845"/>
        <v>AMPERA 2</v>
      </c>
    </row>
    <row r="6599" spans="2:13" x14ac:dyDescent="0.25">
      <c r="B6599" s="56">
        <v>43425</v>
      </c>
      <c r="C6599" s="57" t="s">
        <v>3507</v>
      </c>
      <c r="D6599" s="58">
        <v>45000</v>
      </c>
      <c r="E6599" s="58"/>
      <c r="F6599" s="5">
        <f t="shared" si="839"/>
        <v>3205730900</v>
      </c>
      <c r="H6599" s="25" t="str">
        <f t="shared" si="840"/>
        <v>21</v>
      </c>
      <c r="I6599" s="25" t="str">
        <f t="shared" si="841"/>
        <v>11</v>
      </c>
      <c r="J6599" s="25" t="str">
        <f t="shared" si="842"/>
        <v>2018</v>
      </c>
      <c r="K6599" s="25" t="str">
        <f t="shared" si="843"/>
        <v>3</v>
      </c>
      <c r="L6599" s="25" t="str">
        <f t="shared" si="844"/>
        <v>301503</v>
      </c>
      <c r="M6599" s="25" t="str">
        <f t="shared" si="845"/>
        <v>CIPUTAT 1</v>
      </c>
    </row>
    <row r="6600" spans="2:13" x14ac:dyDescent="0.25">
      <c r="B6600" s="56">
        <v>43425</v>
      </c>
      <c r="C6600" s="57" t="s">
        <v>3512</v>
      </c>
      <c r="D6600" s="58">
        <v>15000</v>
      </c>
      <c r="E6600" s="58"/>
      <c r="F6600" s="5">
        <f t="shared" si="839"/>
        <v>3205745900</v>
      </c>
      <c r="H6600" s="25" t="str">
        <f t="shared" si="840"/>
        <v>21</v>
      </c>
      <c r="I6600" s="25" t="str">
        <f t="shared" si="841"/>
        <v>11</v>
      </c>
      <c r="J6600" s="25" t="str">
        <f t="shared" si="842"/>
        <v>2018</v>
      </c>
      <c r="K6600" s="25" t="str">
        <f t="shared" si="843"/>
        <v>3</v>
      </c>
      <c r="L6600" s="25" t="str">
        <f t="shared" si="844"/>
        <v>301506</v>
      </c>
      <c r="M6600" s="25" t="str">
        <f t="shared" si="845"/>
        <v>FATMAWATI 1</v>
      </c>
    </row>
    <row r="6601" spans="2:13" x14ac:dyDescent="0.25">
      <c r="B6601" s="56">
        <v>43425</v>
      </c>
      <c r="C6601" s="57" t="s">
        <v>3518</v>
      </c>
      <c r="D6601" s="58">
        <v>150000</v>
      </c>
      <c r="E6601" s="58"/>
      <c r="F6601" s="5">
        <f t="shared" si="839"/>
        <v>3205895900</v>
      </c>
      <c r="H6601" s="25" t="str">
        <f t="shared" si="840"/>
        <v>21</v>
      </c>
      <c r="I6601" s="25" t="str">
        <f t="shared" si="841"/>
        <v>11</v>
      </c>
      <c r="J6601" s="25" t="str">
        <f t="shared" si="842"/>
        <v>2018</v>
      </c>
      <c r="K6601" s="25" t="str">
        <f t="shared" si="843"/>
        <v>3</v>
      </c>
      <c r="L6601" s="25" t="str">
        <f t="shared" si="844"/>
        <v>301508</v>
      </c>
      <c r="M6601" s="25" t="str">
        <f t="shared" si="845"/>
        <v>AMPERA 1</v>
      </c>
    </row>
    <row r="6602" spans="2:13" x14ac:dyDescent="0.25">
      <c r="B6602" s="56">
        <v>43425</v>
      </c>
      <c r="C6602" s="57" t="s">
        <v>3517</v>
      </c>
      <c r="D6602" s="58">
        <v>120000</v>
      </c>
      <c r="E6602" s="58"/>
      <c r="F6602" s="5">
        <f t="shared" si="839"/>
        <v>3206015900</v>
      </c>
      <c r="H6602" s="25" t="str">
        <f t="shared" si="840"/>
        <v>21</v>
      </c>
      <c r="I6602" s="25" t="str">
        <f t="shared" si="841"/>
        <v>11</v>
      </c>
      <c r="J6602" s="25" t="str">
        <f t="shared" si="842"/>
        <v>2018</v>
      </c>
      <c r="K6602" s="25" t="str">
        <f t="shared" si="843"/>
        <v>3</v>
      </c>
      <c r="L6602" s="25" t="str">
        <f t="shared" si="844"/>
        <v>301510</v>
      </c>
      <c r="M6602" s="25" t="str">
        <f t="shared" si="845"/>
        <v>LT AGUNG 1</v>
      </c>
    </row>
    <row r="6603" spans="2:13" x14ac:dyDescent="0.25">
      <c r="B6603" s="56">
        <v>43425</v>
      </c>
      <c r="C6603" s="57" t="s">
        <v>3519</v>
      </c>
      <c r="D6603" s="58">
        <v>15000</v>
      </c>
      <c r="E6603" s="58"/>
      <c r="F6603" s="5">
        <f t="shared" si="839"/>
        <v>3206030900</v>
      </c>
      <c r="H6603" s="25" t="str">
        <f t="shared" si="840"/>
        <v>21</v>
      </c>
      <c r="I6603" s="25" t="str">
        <f t="shared" si="841"/>
        <v>11</v>
      </c>
      <c r="J6603" s="25" t="str">
        <f t="shared" si="842"/>
        <v>2018</v>
      </c>
      <c r="K6603" s="25" t="str">
        <f t="shared" si="843"/>
        <v>3</v>
      </c>
      <c r="L6603" s="25" t="str">
        <f t="shared" si="844"/>
        <v>301513</v>
      </c>
      <c r="M6603" s="25" t="str">
        <f t="shared" si="845"/>
        <v>KP RAMBUTAN</v>
      </c>
    </row>
    <row r="6604" spans="2:13" x14ac:dyDescent="0.25">
      <c r="B6604" s="56">
        <v>43425</v>
      </c>
      <c r="C6604" s="57" t="s">
        <v>3510</v>
      </c>
      <c r="D6604" s="58">
        <v>60000</v>
      </c>
      <c r="E6604" s="58"/>
      <c r="F6604" s="5">
        <f t="shared" si="839"/>
        <v>3206090900</v>
      </c>
      <c r="H6604" s="25" t="str">
        <f t="shared" si="840"/>
        <v>21</v>
      </c>
      <c r="I6604" s="25" t="str">
        <f t="shared" si="841"/>
        <v>11</v>
      </c>
      <c r="J6604" s="25" t="str">
        <f t="shared" si="842"/>
        <v>2018</v>
      </c>
      <c r="K6604" s="25" t="str">
        <f t="shared" si="843"/>
        <v>3</v>
      </c>
      <c r="L6604" s="25" t="str">
        <f t="shared" si="844"/>
        <v>301509</v>
      </c>
      <c r="M6604" s="25" t="str">
        <f t="shared" si="845"/>
        <v>LT AGUNG 2</v>
      </c>
    </row>
    <row r="6605" spans="2:13" x14ac:dyDescent="0.25">
      <c r="B6605" s="56">
        <v>43425</v>
      </c>
      <c r="C6605" s="57" t="s">
        <v>3508</v>
      </c>
      <c r="D6605" s="58">
        <v>35500</v>
      </c>
      <c r="E6605" s="58"/>
      <c r="F6605" s="5">
        <f t="shared" si="839"/>
        <v>3206126400</v>
      </c>
      <c r="H6605" s="25" t="str">
        <f t="shared" si="840"/>
        <v>21</v>
      </c>
      <c r="I6605" s="25" t="str">
        <f t="shared" si="841"/>
        <v>11</v>
      </c>
      <c r="J6605" s="25" t="str">
        <f t="shared" si="842"/>
        <v>2018</v>
      </c>
      <c r="K6605" s="25" t="str">
        <f t="shared" si="843"/>
        <v>3</v>
      </c>
      <c r="L6605" s="25" t="str">
        <f t="shared" si="844"/>
        <v>301515</v>
      </c>
      <c r="M6605" s="25" t="str">
        <f t="shared" si="845"/>
        <v>DUKUH 1</v>
      </c>
    </row>
    <row r="6606" spans="2:13" x14ac:dyDescent="0.25">
      <c r="B6606" s="56">
        <v>43425</v>
      </c>
      <c r="C6606" s="57" t="s">
        <v>3518</v>
      </c>
      <c r="D6606" s="58">
        <v>15000</v>
      </c>
      <c r="E6606" s="58"/>
      <c r="F6606" s="5">
        <f t="shared" si="839"/>
        <v>3206141400</v>
      </c>
      <c r="H6606" s="25" t="str">
        <f t="shared" si="840"/>
        <v>21</v>
      </c>
      <c r="I6606" s="25" t="str">
        <f t="shared" si="841"/>
        <v>11</v>
      </c>
      <c r="J6606" s="25" t="str">
        <f t="shared" si="842"/>
        <v>2018</v>
      </c>
      <c r="K6606" s="25" t="str">
        <f t="shared" si="843"/>
        <v>3</v>
      </c>
      <c r="L6606" s="25" t="str">
        <f t="shared" si="844"/>
        <v>301508</v>
      </c>
      <c r="M6606" s="25" t="str">
        <f t="shared" si="845"/>
        <v>AMPERA 1</v>
      </c>
    </row>
    <row r="6607" spans="2:13" x14ac:dyDescent="0.25">
      <c r="B6607" s="56">
        <v>43425</v>
      </c>
      <c r="C6607" s="57" t="s">
        <v>3519</v>
      </c>
      <c r="D6607" s="58">
        <v>90000</v>
      </c>
      <c r="E6607" s="58"/>
      <c r="F6607" s="5">
        <f t="shared" si="839"/>
        <v>3206231400</v>
      </c>
      <c r="H6607" s="25" t="str">
        <f t="shared" si="840"/>
        <v>21</v>
      </c>
      <c r="I6607" s="25" t="str">
        <f t="shared" si="841"/>
        <v>11</v>
      </c>
      <c r="J6607" s="25" t="str">
        <f t="shared" si="842"/>
        <v>2018</v>
      </c>
      <c r="K6607" s="25" t="str">
        <f t="shared" si="843"/>
        <v>3</v>
      </c>
      <c r="L6607" s="25" t="str">
        <f t="shared" si="844"/>
        <v>301513</v>
      </c>
      <c r="M6607" s="25" t="str">
        <f t="shared" si="845"/>
        <v>KP RAMBUTAN</v>
      </c>
    </row>
    <row r="6608" spans="2:13" x14ac:dyDescent="0.25">
      <c r="B6608" s="56">
        <v>43425</v>
      </c>
      <c r="C6608" s="57" t="s">
        <v>3506</v>
      </c>
      <c r="D6608" s="58">
        <v>30000</v>
      </c>
      <c r="E6608" s="58"/>
      <c r="F6608" s="5">
        <f t="shared" si="839"/>
        <v>3206261400</v>
      </c>
      <c r="H6608" s="25" t="str">
        <f t="shared" si="840"/>
        <v>21</v>
      </c>
      <c r="I6608" s="25" t="str">
        <f t="shared" si="841"/>
        <v>11</v>
      </c>
      <c r="J6608" s="25" t="str">
        <f t="shared" si="842"/>
        <v>2018</v>
      </c>
      <c r="K6608" s="25" t="str">
        <f t="shared" si="843"/>
        <v>3</v>
      </c>
      <c r="L6608" s="25" t="str">
        <f t="shared" si="844"/>
        <v>301505</v>
      </c>
      <c r="M6608" s="25" t="str">
        <f t="shared" si="845"/>
        <v>FATMAWATI 2</v>
      </c>
    </row>
    <row r="6609" spans="2:13" x14ac:dyDescent="0.25">
      <c r="B6609" s="56">
        <v>43425</v>
      </c>
      <c r="C6609" s="57" t="s">
        <v>3511</v>
      </c>
      <c r="D6609" s="58">
        <v>21500</v>
      </c>
      <c r="E6609" s="58"/>
      <c r="F6609" s="5">
        <f t="shared" si="839"/>
        <v>3206282900</v>
      </c>
      <c r="H6609" s="25" t="str">
        <f t="shared" si="840"/>
        <v>21</v>
      </c>
      <c r="I6609" s="25" t="str">
        <f t="shared" si="841"/>
        <v>11</v>
      </c>
      <c r="J6609" s="25" t="str">
        <f t="shared" si="842"/>
        <v>2018</v>
      </c>
      <c r="K6609" s="25" t="str">
        <f t="shared" si="843"/>
        <v>3</v>
      </c>
      <c r="L6609" s="25" t="str">
        <f t="shared" si="844"/>
        <v>301516</v>
      </c>
      <c r="M6609" s="25" t="str">
        <f t="shared" si="845"/>
        <v>DUKUH 3</v>
      </c>
    </row>
    <row r="6610" spans="2:13" x14ac:dyDescent="0.25">
      <c r="B6610" s="56">
        <v>43425</v>
      </c>
      <c r="C6610" s="57" t="s">
        <v>3520</v>
      </c>
      <c r="D6610" s="58">
        <v>165000</v>
      </c>
      <c r="E6610" s="58"/>
      <c r="F6610" s="5">
        <f t="shared" si="839"/>
        <v>3206447900</v>
      </c>
      <c r="H6610" s="25" t="str">
        <f t="shared" si="840"/>
        <v>20</v>
      </c>
      <c r="I6610" s="25" t="str">
        <f t="shared" si="841"/>
        <v>11</v>
      </c>
      <c r="J6610" s="25" t="str">
        <f t="shared" si="842"/>
        <v>2018</v>
      </c>
      <c r="K6610" s="25" t="str">
        <f t="shared" si="843"/>
        <v>1</v>
      </c>
      <c r="L6610" s="25" t="str">
        <f t="shared" si="844"/>
        <v>301534</v>
      </c>
      <c r="M6610" s="25" t="str">
        <f t="shared" si="845"/>
        <v>LT AGUNG 3</v>
      </c>
    </row>
    <row r="6611" spans="2:13" x14ac:dyDescent="0.25">
      <c r="B6611" s="56">
        <v>43425</v>
      </c>
      <c r="C6611" s="57" t="s">
        <v>3521</v>
      </c>
      <c r="D6611" s="58">
        <v>210000</v>
      </c>
      <c r="E6611" s="58"/>
      <c r="F6611" s="5">
        <f t="shared" ref="F6611:F6674" si="846">F6610+D6611-E6611</f>
        <v>3206657900</v>
      </c>
      <c r="H6611" s="25" t="str">
        <f t="shared" si="840"/>
        <v>20</v>
      </c>
      <c r="I6611" s="25" t="str">
        <f t="shared" si="841"/>
        <v>11</v>
      </c>
      <c r="J6611" s="25" t="str">
        <f t="shared" si="842"/>
        <v>2018</v>
      </c>
      <c r="K6611" s="25" t="str">
        <f t="shared" si="843"/>
        <v>2</v>
      </c>
      <c r="L6611" s="25" t="str">
        <f t="shared" si="844"/>
        <v>301534</v>
      </c>
      <c r="M6611" s="25" t="str">
        <f t="shared" si="845"/>
        <v>LT AGUNG 3</v>
      </c>
    </row>
    <row r="6612" spans="2:13" x14ac:dyDescent="0.25">
      <c r="B6612" s="56">
        <v>43425</v>
      </c>
      <c r="C6612" s="57" t="s">
        <v>3522</v>
      </c>
      <c r="D6612" s="58">
        <v>30000</v>
      </c>
      <c r="E6612" s="58"/>
      <c r="F6612" s="5">
        <f t="shared" si="846"/>
        <v>3206687900</v>
      </c>
      <c r="H6612" s="25" t="str">
        <f t="shared" si="840"/>
        <v>21</v>
      </c>
      <c r="I6612" s="25" t="str">
        <f t="shared" si="841"/>
        <v>11</v>
      </c>
      <c r="J6612" s="25" t="str">
        <f t="shared" si="842"/>
        <v>2018</v>
      </c>
      <c r="K6612" s="25" t="str">
        <f t="shared" si="843"/>
        <v>3</v>
      </c>
      <c r="L6612" s="25" t="str">
        <f t="shared" si="844"/>
        <v>301534</v>
      </c>
      <c r="M6612" s="25" t="str">
        <f t="shared" si="845"/>
        <v>LT AGUNG 3</v>
      </c>
    </row>
    <row r="6613" spans="2:13" x14ac:dyDescent="0.25">
      <c r="B6613" s="56">
        <v>43425</v>
      </c>
      <c r="C6613" s="57" t="s">
        <v>3522</v>
      </c>
      <c r="D6613" s="58">
        <v>15000</v>
      </c>
      <c r="E6613" s="58"/>
      <c r="F6613" s="5">
        <f t="shared" si="846"/>
        <v>3206702900</v>
      </c>
      <c r="H6613" s="25" t="str">
        <f t="shared" si="840"/>
        <v>21</v>
      </c>
      <c r="I6613" s="25" t="str">
        <f t="shared" si="841"/>
        <v>11</v>
      </c>
      <c r="J6613" s="25" t="str">
        <f t="shared" si="842"/>
        <v>2018</v>
      </c>
      <c r="K6613" s="25" t="str">
        <f t="shared" si="843"/>
        <v>3</v>
      </c>
      <c r="L6613" s="25" t="str">
        <f t="shared" si="844"/>
        <v>301534</v>
      </c>
      <c r="M6613" s="25" t="str">
        <f t="shared" si="845"/>
        <v>LT AGUNG 3</v>
      </c>
    </row>
    <row r="6614" spans="2:13" x14ac:dyDescent="0.25">
      <c r="B6614" s="56">
        <v>43425</v>
      </c>
      <c r="C6614" s="57" t="s">
        <v>3523</v>
      </c>
      <c r="D6614" s="58">
        <v>195000</v>
      </c>
      <c r="E6614" s="58"/>
      <c r="F6614" s="5">
        <f t="shared" si="846"/>
        <v>3206897900</v>
      </c>
      <c r="H6614" s="25" t="str">
        <f t="shared" si="840"/>
        <v>21</v>
      </c>
      <c r="I6614" s="25" t="str">
        <f t="shared" si="841"/>
        <v>11</v>
      </c>
      <c r="J6614" s="25" t="str">
        <f t="shared" si="842"/>
        <v>2018</v>
      </c>
      <c r="K6614" s="25" t="str">
        <f t="shared" si="843"/>
        <v>1</v>
      </c>
      <c r="L6614" s="25" t="str">
        <f t="shared" si="844"/>
        <v>301510</v>
      </c>
      <c r="M6614" s="25" t="str">
        <f t="shared" si="845"/>
        <v>LT AGUNG 1</v>
      </c>
    </row>
    <row r="6615" spans="2:13" x14ac:dyDescent="0.25">
      <c r="B6615" s="56">
        <v>43425</v>
      </c>
      <c r="C6615" s="57" t="s">
        <v>3524</v>
      </c>
      <c r="D6615" s="58">
        <v>225000</v>
      </c>
      <c r="E6615" s="58"/>
      <c r="F6615" s="5">
        <f t="shared" si="846"/>
        <v>3207122900</v>
      </c>
      <c r="H6615" s="25" t="str">
        <f t="shared" si="840"/>
        <v>21</v>
      </c>
      <c r="I6615" s="25" t="str">
        <f t="shared" si="841"/>
        <v>11</v>
      </c>
      <c r="J6615" s="25" t="str">
        <f t="shared" si="842"/>
        <v>2018</v>
      </c>
      <c r="K6615" s="25" t="str">
        <f t="shared" si="843"/>
        <v>1</v>
      </c>
      <c r="L6615" s="25" t="str">
        <f t="shared" si="844"/>
        <v>301505</v>
      </c>
      <c r="M6615" s="25" t="str">
        <f t="shared" si="845"/>
        <v>FATMAWATI 2</v>
      </c>
    </row>
    <row r="6616" spans="2:13" x14ac:dyDescent="0.25">
      <c r="B6616" s="56">
        <v>43425</v>
      </c>
      <c r="C6616" s="57" t="s">
        <v>3525</v>
      </c>
      <c r="D6616" s="58">
        <v>2400000</v>
      </c>
      <c r="E6616" s="58"/>
      <c r="F6616" s="5">
        <f t="shared" si="846"/>
        <v>3209522900</v>
      </c>
      <c r="H6616" s="25" t="str">
        <f t="shared" si="840"/>
        <v>21</v>
      </c>
      <c r="I6616" s="25" t="str">
        <f t="shared" si="841"/>
        <v>11</v>
      </c>
      <c r="J6616" s="25" t="str">
        <f t="shared" si="842"/>
        <v>2018</v>
      </c>
      <c r="K6616" s="25" t="str">
        <f t="shared" si="843"/>
        <v>1</v>
      </c>
      <c r="L6616" s="25" t="str">
        <f t="shared" si="844"/>
        <v>301509</v>
      </c>
      <c r="M6616" s="25" t="str">
        <f t="shared" si="845"/>
        <v>LT AGUNG 2</v>
      </c>
    </row>
    <row r="6617" spans="2:13" x14ac:dyDescent="0.25">
      <c r="B6617" s="56">
        <v>43425</v>
      </c>
      <c r="C6617" s="57" t="s">
        <v>3526</v>
      </c>
      <c r="D6617" s="58">
        <v>675000</v>
      </c>
      <c r="E6617" s="58"/>
      <c r="F6617" s="5">
        <f t="shared" si="846"/>
        <v>3210197900</v>
      </c>
      <c r="H6617" s="25" t="str">
        <f t="shared" si="840"/>
        <v>21</v>
      </c>
      <c r="I6617" s="25" t="str">
        <f t="shared" si="841"/>
        <v>11</v>
      </c>
      <c r="J6617" s="25" t="str">
        <f t="shared" si="842"/>
        <v>2018</v>
      </c>
      <c r="K6617" s="25" t="str">
        <f t="shared" si="843"/>
        <v>1</v>
      </c>
      <c r="L6617" s="25" t="str">
        <f t="shared" si="844"/>
        <v>301503</v>
      </c>
      <c r="M6617" s="25" t="str">
        <f t="shared" si="845"/>
        <v>CIPUTAT 1</v>
      </c>
    </row>
    <row r="6618" spans="2:13" x14ac:dyDescent="0.25">
      <c r="B6618" s="56">
        <v>43425</v>
      </c>
      <c r="C6618" s="57" t="s">
        <v>3527</v>
      </c>
      <c r="D6618" s="58">
        <v>375000</v>
      </c>
      <c r="E6618" s="58"/>
      <c r="F6618" s="5">
        <f t="shared" si="846"/>
        <v>3210572900</v>
      </c>
      <c r="H6618" s="25" t="str">
        <f t="shared" si="840"/>
        <v>21</v>
      </c>
      <c r="I6618" s="25" t="str">
        <f t="shared" si="841"/>
        <v>11</v>
      </c>
      <c r="J6618" s="25" t="str">
        <f t="shared" si="842"/>
        <v>2018</v>
      </c>
      <c r="K6618" s="25" t="str">
        <f t="shared" si="843"/>
        <v>1</v>
      </c>
      <c r="L6618" s="25" t="str">
        <f t="shared" si="844"/>
        <v>301512</v>
      </c>
      <c r="M6618" s="25" t="str">
        <f t="shared" si="845"/>
        <v>GEDONG 1</v>
      </c>
    </row>
    <row r="6619" spans="2:13" x14ac:dyDescent="0.25">
      <c r="B6619" s="56">
        <v>43425</v>
      </c>
      <c r="C6619" s="57" t="s">
        <v>3528</v>
      </c>
      <c r="D6619" s="58">
        <v>75000</v>
      </c>
      <c r="E6619" s="58"/>
      <c r="F6619" s="5">
        <f t="shared" si="846"/>
        <v>3210647900</v>
      </c>
      <c r="H6619" s="25" t="str">
        <f t="shared" si="840"/>
        <v>21</v>
      </c>
      <c r="I6619" s="25" t="str">
        <f t="shared" si="841"/>
        <v>11</v>
      </c>
      <c r="J6619" s="25" t="str">
        <f t="shared" si="842"/>
        <v>2018</v>
      </c>
      <c r="K6619" s="25" t="str">
        <f t="shared" si="843"/>
        <v>1</v>
      </c>
      <c r="L6619" s="25" t="str">
        <f t="shared" si="844"/>
        <v>301513</v>
      </c>
      <c r="M6619" s="25" t="str">
        <f t="shared" si="845"/>
        <v>KP RAMBUTAN</v>
      </c>
    </row>
    <row r="6620" spans="2:13" x14ac:dyDescent="0.25">
      <c r="B6620" s="56">
        <v>43425</v>
      </c>
      <c r="C6620" s="57" t="s">
        <v>3528</v>
      </c>
      <c r="D6620" s="58">
        <v>1155000</v>
      </c>
      <c r="E6620" s="58"/>
      <c r="F6620" s="5">
        <f t="shared" si="846"/>
        <v>3211802900</v>
      </c>
      <c r="H6620" s="25" t="str">
        <f t="shared" si="840"/>
        <v>21</v>
      </c>
      <c r="I6620" s="25" t="str">
        <f t="shared" si="841"/>
        <v>11</v>
      </c>
      <c r="J6620" s="25" t="str">
        <f t="shared" si="842"/>
        <v>2018</v>
      </c>
      <c r="K6620" s="25" t="str">
        <f t="shared" si="843"/>
        <v>1</v>
      </c>
      <c r="L6620" s="25" t="str">
        <f t="shared" si="844"/>
        <v>301513</v>
      </c>
      <c r="M6620" s="25" t="str">
        <f t="shared" si="845"/>
        <v>KP RAMBUTAN</v>
      </c>
    </row>
    <row r="6621" spans="2:13" x14ac:dyDescent="0.25">
      <c r="B6621" s="56">
        <v>43425</v>
      </c>
      <c r="C6621" s="57" t="s">
        <v>3529</v>
      </c>
      <c r="D6621" s="58">
        <v>60000</v>
      </c>
      <c r="E6621" s="58"/>
      <c r="F6621" s="5">
        <f t="shared" si="846"/>
        <v>3211862900</v>
      </c>
      <c r="H6621" s="25" t="str">
        <f t="shared" si="840"/>
        <v>21</v>
      </c>
      <c r="I6621" s="25" t="str">
        <f t="shared" si="841"/>
        <v>11</v>
      </c>
      <c r="J6621" s="25" t="str">
        <f t="shared" si="842"/>
        <v>2018</v>
      </c>
      <c r="K6621" s="25" t="str">
        <f t="shared" si="843"/>
        <v>1</v>
      </c>
      <c r="L6621" s="25" t="str">
        <f t="shared" si="844"/>
        <v>301514</v>
      </c>
      <c r="M6621" s="25" t="str">
        <f t="shared" si="845"/>
        <v>PS REBO</v>
      </c>
    </row>
    <row r="6622" spans="2:13" x14ac:dyDescent="0.25">
      <c r="B6622" s="56">
        <v>43425</v>
      </c>
      <c r="C6622" s="57" t="s">
        <v>3525</v>
      </c>
      <c r="D6622" s="58">
        <v>360000</v>
      </c>
      <c r="E6622" s="58"/>
      <c r="F6622" s="5">
        <f t="shared" si="846"/>
        <v>3212222900</v>
      </c>
      <c r="H6622" s="25" t="str">
        <f t="shared" si="840"/>
        <v>21</v>
      </c>
      <c r="I6622" s="25" t="str">
        <f t="shared" si="841"/>
        <v>11</v>
      </c>
      <c r="J6622" s="25" t="str">
        <f t="shared" si="842"/>
        <v>2018</v>
      </c>
      <c r="K6622" s="25" t="str">
        <f t="shared" si="843"/>
        <v>1</v>
      </c>
      <c r="L6622" s="25" t="str">
        <f t="shared" si="844"/>
        <v>301509</v>
      </c>
      <c r="M6622" s="25" t="str">
        <f t="shared" si="845"/>
        <v>LT AGUNG 2</v>
      </c>
    </row>
    <row r="6623" spans="2:13" x14ac:dyDescent="0.25">
      <c r="B6623" s="56">
        <v>43425</v>
      </c>
      <c r="C6623" s="57" t="s">
        <v>3526</v>
      </c>
      <c r="D6623" s="58">
        <v>240000</v>
      </c>
      <c r="E6623" s="58"/>
      <c r="F6623" s="5">
        <f t="shared" si="846"/>
        <v>3212462900</v>
      </c>
      <c r="H6623" s="25" t="str">
        <f t="shared" si="840"/>
        <v>21</v>
      </c>
      <c r="I6623" s="25" t="str">
        <f t="shared" si="841"/>
        <v>11</v>
      </c>
      <c r="J6623" s="25" t="str">
        <f t="shared" si="842"/>
        <v>2018</v>
      </c>
      <c r="K6623" s="25" t="str">
        <f t="shared" si="843"/>
        <v>1</v>
      </c>
      <c r="L6623" s="25" t="str">
        <f t="shared" si="844"/>
        <v>301503</v>
      </c>
      <c r="M6623" s="25" t="str">
        <f t="shared" si="845"/>
        <v>CIPUTAT 1</v>
      </c>
    </row>
    <row r="6624" spans="2:13" x14ac:dyDescent="0.25">
      <c r="B6624" s="56">
        <v>43425</v>
      </c>
      <c r="C6624" s="57" t="s">
        <v>3530</v>
      </c>
      <c r="D6624" s="58">
        <v>1530000</v>
      </c>
      <c r="E6624" s="58"/>
      <c r="F6624" s="5">
        <f t="shared" si="846"/>
        <v>3213992900</v>
      </c>
      <c r="H6624" s="25" t="str">
        <f t="shared" si="840"/>
        <v>21</v>
      </c>
      <c r="I6624" s="25" t="str">
        <f t="shared" si="841"/>
        <v>11</v>
      </c>
      <c r="J6624" s="25" t="str">
        <f t="shared" si="842"/>
        <v>2018</v>
      </c>
      <c r="K6624" s="25" t="str">
        <f t="shared" si="843"/>
        <v>1</v>
      </c>
      <c r="L6624" s="25" t="str">
        <f t="shared" si="844"/>
        <v>301515</v>
      </c>
      <c r="M6624" s="25" t="str">
        <f t="shared" si="845"/>
        <v>DUKUH 1</v>
      </c>
    </row>
    <row r="6625" spans="2:13" x14ac:dyDescent="0.25">
      <c r="B6625" s="56">
        <v>43425</v>
      </c>
      <c r="C6625" s="57" t="s">
        <v>3531</v>
      </c>
      <c r="D6625" s="58">
        <v>43000</v>
      </c>
      <c r="E6625" s="58"/>
      <c r="F6625" s="5">
        <f t="shared" si="846"/>
        <v>3214035900</v>
      </c>
      <c r="H6625" s="25" t="str">
        <f t="shared" si="840"/>
        <v>21</v>
      </c>
      <c r="I6625" s="25" t="str">
        <f t="shared" si="841"/>
        <v>11</v>
      </c>
      <c r="J6625" s="25" t="str">
        <f t="shared" si="842"/>
        <v>2018</v>
      </c>
      <c r="K6625" s="25" t="str">
        <f t="shared" si="843"/>
        <v>1</v>
      </c>
      <c r="L6625" s="25" t="str">
        <f t="shared" si="844"/>
        <v>301516</v>
      </c>
      <c r="M6625" s="25" t="str">
        <f t="shared" si="845"/>
        <v>DUKUH 3</v>
      </c>
    </row>
    <row r="6626" spans="2:13" x14ac:dyDescent="0.25">
      <c r="B6626" s="56">
        <v>43425</v>
      </c>
      <c r="C6626" s="57" t="s">
        <v>3532</v>
      </c>
      <c r="D6626" s="58">
        <v>1627500</v>
      </c>
      <c r="E6626" s="58"/>
      <c r="F6626" s="5">
        <f t="shared" si="846"/>
        <v>3215663400</v>
      </c>
      <c r="H6626" s="25" t="str">
        <f t="shared" si="840"/>
        <v>21</v>
      </c>
      <c r="I6626" s="25" t="str">
        <f t="shared" si="841"/>
        <v>11</v>
      </c>
      <c r="J6626" s="25" t="str">
        <f t="shared" si="842"/>
        <v>2018</v>
      </c>
      <c r="K6626" s="25" t="str">
        <f t="shared" si="843"/>
        <v>1</v>
      </c>
      <c r="L6626" s="25" t="str">
        <f t="shared" si="844"/>
        <v>301511</v>
      </c>
      <c r="M6626" s="25" t="str">
        <f t="shared" si="845"/>
        <v>GEDONG 2</v>
      </c>
    </row>
    <row r="6627" spans="2:13" x14ac:dyDescent="0.25">
      <c r="B6627" s="56">
        <v>43425</v>
      </c>
      <c r="C6627" s="57" t="s">
        <v>3531</v>
      </c>
      <c r="D6627" s="58">
        <v>1192500</v>
      </c>
      <c r="E6627" s="58"/>
      <c r="F6627" s="5">
        <f t="shared" si="846"/>
        <v>3216855900</v>
      </c>
      <c r="H6627" s="25" t="str">
        <f t="shared" si="840"/>
        <v>21</v>
      </c>
      <c r="I6627" s="25" t="str">
        <f t="shared" si="841"/>
        <v>11</v>
      </c>
      <c r="J6627" s="25" t="str">
        <f t="shared" si="842"/>
        <v>2018</v>
      </c>
      <c r="K6627" s="25" t="str">
        <f t="shared" si="843"/>
        <v>1</v>
      </c>
      <c r="L6627" s="25" t="str">
        <f t="shared" si="844"/>
        <v>301516</v>
      </c>
      <c r="M6627" s="25" t="str">
        <f t="shared" si="845"/>
        <v>DUKUH 3</v>
      </c>
    </row>
    <row r="6628" spans="2:13" x14ac:dyDescent="0.25">
      <c r="B6628" s="56">
        <v>43425</v>
      </c>
      <c r="C6628" s="57" t="s">
        <v>3533</v>
      </c>
      <c r="D6628" s="58">
        <v>975000</v>
      </c>
      <c r="E6628" s="58"/>
      <c r="F6628" s="5">
        <f t="shared" si="846"/>
        <v>3217830900</v>
      </c>
      <c r="H6628" s="25" t="str">
        <f t="shared" si="840"/>
        <v>21</v>
      </c>
      <c r="I6628" s="25" t="str">
        <f t="shared" si="841"/>
        <v>11</v>
      </c>
      <c r="J6628" s="25" t="str">
        <f t="shared" si="842"/>
        <v>2018</v>
      </c>
      <c r="K6628" s="25" t="str">
        <f t="shared" si="843"/>
        <v>1</v>
      </c>
      <c r="L6628" s="25" t="str">
        <f t="shared" si="844"/>
        <v>301504</v>
      </c>
      <c r="M6628" s="25" t="str">
        <f t="shared" si="845"/>
        <v>PD PINANG</v>
      </c>
    </row>
    <row r="6629" spans="2:13" x14ac:dyDescent="0.25">
      <c r="B6629" s="56">
        <v>43425</v>
      </c>
      <c r="C6629" s="57" t="s">
        <v>3529</v>
      </c>
      <c r="D6629" s="58">
        <v>3472500</v>
      </c>
      <c r="E6629" s="58"/>
      <c r="F6629" s="5">
        <f t="shared" si="846"/>
        <v>3221303400</v>
      </c>
      <c r="H6629" s="25" t="str">
        <f t="shared" si="840"/>
        <v>21</v>
      </c>
      <c r="I6629" s="25" t="str">
        <f t="shared" si="841"/>
        <v>11</v>
      </c>
      <c r="J6629" s="25" t="str">
        <f t="shared" si="842"/>
        <v>2018</v>
      </c>
      <c r="K6629" s="25" t="str">
        <f t="shared" si="843"/>
        <v>1</v>
      </c>
      <c r="L6629" s="25" t="str">
        <f t="shared" si="844"/>
        <v>301514</v>
      </c>
      <c r="M6629" s="25" t="str">
        <f t="shared" si="845"/>
        <v>PS REBO</v>
      </c>
    </row>
    <row r="6630" spans="2:13" x14ac:dyDescent="0.25">
      <c r="B6630" s="56">
        <v>43425</v>
      </c>
      <c r="C6630" s="57" t="s">
        <v>3530</v>
      </c>
      <c r="D6630" s="58">
        <v>107500</v>
      </c>
      <c r="E6630" s="58"/>
      <c r="F6630" s="5">
        <f t="shared" si="846"/>
        <v>3221410900</v>
      </c>
      <c r="H6630" s="25" t="str">
        <f t="shared" si="840"/>
        <v>21</v>
      </c>
      <c r="I6630" s="25" t="str">
        <f t="shared" si="841"/>
        <v>11</v>
      </c>
      <c r="J6630" s="25" t="str">
        <f t="shared" si="842"/>
        <v>2018</v>
      </c>
      <c r="K6630" s="25" t="str">
        <f t="shared" si="843"/>
        <v>1</v>
      </c>
      <c r="L6630" s="25" t="str">
        <f t="shared" si="844"/>
        <v>301515</v>
      </c>
      <c r="M6630" s="25" t="str">
        <f t="shared" si="845"/>
        <v>DUKUH 1</v>
      </c>
    </row>
    <row r="6631" spans="2:13" x14ac:dyDescent="0.25">
      <c r="B6631" s="56">
        <v>43425</v>
      </c>
      <c r="C6631" s="57" t="s">
        <v>3524</v>
      </c>
      <c r="D6631" s="58">
        <v>585000</v>
      </c>
      <c r="E6631" s="58"/>
      <c r="F6631" s="5">
        <f t="shared" si="846"/>
        <v>3221995900</v>
      </c>
      <c r="H6631" s="25" t="str">
        <f t="shared" si="840"/>
        <v>21</v>
      </c>
      <c r="I6631" s="25" t="str">
        <f t="shared" si="841"/>
        <v>11</v>
      </c>
      <c r="J6631" s="25" t="str">
        <f t="shared" si="842"/>
        <v>2018</v>
      </c>
      <c r="K6631" s="25" t="str">
        <f t="shared" si="843"/>
        <v>1</v>
      </c>
      <c r="L6631" s="25" t="str">
        <f t="shared" si="844"/>
        <v>301505</v>
      </c>
      <c r="M6631" s="25" t="str">
        <f t="shared" si="845"/>
        <v>FATMAWATI 2</v>
      </c>
    </row>
    <row r="6632" spans="2:13" x14ac:dyDescent="0.25">
      <c r="B6632" s="56">
        <v>43425</v>
      </c>
      <c r="C6632" s="57" t="s">
        <v>3527</v>
      </c>
      <c r="D6632" s="58">
        <v>15000</v>
      </c>
      <c r="E6632" s="58"/>
      <c r="F6632" s="5">
        <f t="shared" si="846"/>
        <v>3222010900</v>
      </c>
      <c r="H6632" s="25" t="str">
        <f t="shared" si="840"/>
        <v>21</v>
      </c>
      <c r="I6632" s="25" t="str">
        <f t="shared" si="841"/>
        <v>11</v>
      </c>
      <c r="J6632" s="25" t="str">
        <f t="shared" si="842"/>
        <v>2018</v>
      </c>
      <c r="K6632" s="25" t="str">
        <f t="shared" si="843"/>
        <v>1</v>
      </c>
      <c r="L6632" s="25" t="str">
        <f t="shared" si="844"/>
        <v>301512</v>
      </c>
      <c r="M6632" s="25" t="str">
        <f t="shared" si="845"/>
        <v>GEDONG 1</v>
      </c>
    </row>
    <row r="6633" spans="2:13" x14ac:dyDescent="0.25">
      <c r="B6633" s="56">
        <v>43425</v>
      </c>
      <c r="C6633" s="57" t="s">
        <v>3533</v>
      </c>
      <c r="D6633" s="58">
        <v>540000</v>
      </c>
      <c r="E6633" s="58"/>
      <c r="F6633" s="5">
        <f t="shared" si="846"/>
        <v>3222550900</v>
      </c>
      <c r="H6633" s="25" t="str">
        <f t="shared" si="840"/>
        <v>21</v>
      </c>
      <c r="I6633" s="25" t="str">
        <f t="shared" si="841"/>
        <v>11</v>
      </c>
      <c r="J6633" s="25" t="str">
        <f t="shared" si="842"/>
        <v>2018</v>
      </c>
      <c r="K6633" s="25" t="str">
        <f t="shared" si="843"/>
        <v>1</v>
      </c>
      <c r="L6633" s="25" t="str">
        <f t="shared" si="844"/>
        <v>301504</v>
      </c>
      <c r="M6633" s="25" t="str">
        <f t="shared" si="845"/>
        <v>PD PINANG</v>
      </c>
    </row>
    <row r="6634" spans="2:13" x14ac:dyDescent="0.25">
      <c r="B6634" s="56">
        <v>43425</v>
      </c>
      <c r="C6634" s="57" t="s">
        <v>3532</v>
      </c>
      <c r="D6634" s="58">
        <v>135000</v>
      </c>
      <c r="E6634" s="58"/>
      <c r="F6634" s="5">
        <f t="shared" si="846"/>
        <v>3222685900</v>
      </c>
      <c r="H6634" s="25" t="str">
        <f t="shared" si="840"/>
        <v>21</v>
      </c>
      <c r="I6634" s="25" t="str">
        <f t="shared" si="841"/>
        <v>11</v>
      </c>
      <c r="J6634" s="25" t="str">
        <f t="shared" si="842"/>
        <v>2018</v>
      </c>
      <c r="K6634" s="25" t="str">
        <f t="shared" si="843"/>
        <v>1</v>
      </c>
      <c r="L6634" s="25" t="str">
        <f t="shared" si="844"/>
        <v>301511</v>
      </c>
      <c r="M6634" s="25" t="str">
        <f t="shared" si="845"/>
        <v>GEDONG 2</v>
      </c>
    </row>
    <row r="6635" spans="2:13" x14ac:dyDescent="0.25">
      <c r="B6635" s="56">
        <v>43425</v>
      </c>
      <c r="C6635" s="57" t="s">
        <v>3523</v>
      </c>
      <c r="D6635" s="58">
        <v>1170000</v>
      </c>
      <c r="E6635" s="58"/>
      <c r="F6635" s="5">
        <f t="shared" si="846"/>
        <v>3223855900</v>
      </c>
      <c r="H6635" s="25" t="str">
        <f t="shared" si="840"/>
        <v>21</v>
      </c>
      <c r="I6635" s="25" t="str">
        <f t="shared" si="841"/>
        <v>11</v>
      </c>
      <c r="J6635" s="25" t="str">
        <f t="shared" si="842"/>
        <v>2018</v>
      </c>
      <c r="K6635" s="25" t="str">
        <f t="shared" si="843"/>
        <v>1</v>
      </c>
      <c r="L6635" s="25" t="str">
        <f t="shared" si="844"/>
        <v>301510</v>
      </c>
      <c r="M6635" s="25" t="str">
        <f t="shared" si="845"/>
        <v>LT AGUNG 1</v>
      </c>
    </row>
    <row r="6636" spans="2:13" x14ac:dyDescent="0.25">
      <c r="B6636" s="56">
        <v>43426</v>
      </c>
      <c r="C6636" s="57" t="s">
        <v>3534</v>
      </c>
      <c r="D6636" s="58">
        <v>525000</v>
      </c>
      <c r="E6636" s="58">
        <v>0</v>
      </c>
      <c r="F6636" s="5">
        <f t="shared" si="846"/>
        <v>3224380900</v>
      </c>
      <c r="H6636" s="25" t="str">
        <f t="shared" ref="H6636:H6664" si="847">MID(C6636,81,2)</f>
        <v>21</v>
      </c>
      <c r="I6636" s="25" t="str">
        <f t="shared" ref="I6636:I6664" si="848">MID(C6636,83,2)</f>
        <v>11</v>
      </c>
      <c r="J6636" s="25" t="str">
        <f t="shared" ref="J6636:J6664" si="849">MID(C6636,85,4)</f>
        <v>2018</v>
      </c>
      <c r="K6636" s="25" t="str">
        <f t="shared" ref="K6636:K6664" si="850">MID(C6636,90,1)</f>
        <v>2</v>
      </c>
      <c r="L6636" s="25" t="str">
        <f t="shared" ref="L6636:L6664" si="851">MID(C6636,92,6)</f>
        <v>301505</v>
      </c>
      <c r="M6636" s="25" t="str">
        <f t="shared" ref="M6636:M6664" si="852">MID(C6636,99,15)</f>
        <v>FATMAWATI 2</v>
      </c>
    </row>
    <row r="6637" spans="2:13" x14ac:dyDescent="0.25">
      <c r="B6637" s="56">
        <v>43426</v>
      </c>
      <c r="C6637" s="57" t="s">
        <v>3535</v>
      </c>
      <c r="D6637" s="58">
        <v>180000</v>
      </c>
      <c r="E6637" s="58">
        <v>0</v>
      </c>
      <c r="F6637" s="5">
        <f t="shared" si="846"/>
        <v>3224560900</v>
      </c>
      <c r="H6637" s="25" t="str">
        <f t="shared" si="847"/>
        <v>21</v>
      </c>
      <c r="I6637" s="25" t="str">
        <f t="shared" si="848"/>
        <v>11</v>
      </c>
      <c r="J6637" s="25" t="str">
        <f t="shared" si="849"/>
        <v>2018</v>
      </c>
      <c r="K6637" s="25" t="str">
        <f t="shared" si="850"/>
        <v>2</v>
      </c>
      <c r="L6637" s="25" t="str">
        <f t="shared" si="851"/>
        <v>301503</v>
      </c>
      <c r="M6637" s="25" t="str">
        <f t="shared" si="852"/>
        <v>CIPUTAT 1</v>
      </c>
    </row>
    <row r="6638" spans="2:13" x14ac:dyDescent="0.25">
      <c r="B6638" s="56">
        <v>43426</v>
      </c>
      <c r="C6638" s="57" t="s">
        <v>3536</v>
      </c>
      <c r="D6638" s="58">
        <v>495000</v>
      </c>
      <c r="E6638" s="58">
        <v>0</v>
      </c>
      <c r="F6638" s="5">
        <f t="shared" si="846"/>
        <v>3225055900</v>
      </c>
      <c r="H6638" s="25" t="str">
        <f t="shared" si="847"/>
        <v>21</v>
      </c>
      <c r="I6638" s="25" t="str">
        <f t="shared" si="848"/>
        <v>11</v>
      </c>
      <c r="J6638" s="25" t="str">
        <f t="shared" si="849"/>
        <v>2018</v>
      </c>
      <c r="K6638" s="25" t="str">
        <f t="shared" si="850"/>
        <v>2</v>
      </c>
      <c r="L6638" s="25" t="str">
        <f t="shared" si="851"/>
        <v>301509</v>
      </c>
      <c r="M6638" s="25" t="str">
        <f t="shared" si="852"/>
        <v>LT AGUNG 2</v>
      </c>
    </row>
    <row r="6639" spans="2:13" x14ac:dyDescent="0.25">
      <c r="B6639" s="56">
        <v>43426</v>
      </c>
      <c r="C6639" s="57" t="s">
        <v>3537</v>
      </c>
      <c r="D6639" s="58">
        <v>285000</v>
      </c>
      <c r="E6639" s="58">
        <v>0</v>
      </c>
      <c r="F6639" s="5">
        <f t="shared" si="846"/>
        <v>3225340900</v>
      </c>
      <c r="H6639" s="25" t="str">
        <f t="shared" si="847"/>
        <v>21</v>
      </c>
      <c r="I6639" s="25" t="str">
        <f t="shared" si="848"/>
        <v>11</v>
      </c>
      <c r="J6639" s="25" t="str">
        <f t="shared" si="849"/>
        <v>2018</v>
      </c>
      <c r="K6639" s="25" t="str">
        <f t="shared" si="850"/>
        <v>2</v>
      </c>
      <c r="L6639" s="25" t="str">
        <f t="shared" si="851"/>
        <v>301506</v>
      </c>
      <c r="M6639" s="25" t="str">
        <f t="shared" si="852"/>
        <v>FATMAWATI 1</v>
      </c>
    </row>
    <row r="6640" spans="2:13" x14ac:dyDescent="0.25">
      <c r="B6640" s="56">
        <v>43426</v>
      </c>
      <c r="C6640" s="57" t="s">
        <v>3537</v>
      </c>
      <c r="D6640" s="58">
        <v>1800000</v>
      </c>
      <c r="E6640" s="58">
        <v>0</v>
      </c>
      <c r="F6640" s="5">
        <f t="shared" si="846"/>
        <v>3227140900</v>
      </c>
      <c r="H6640" s="25" t="str">
        <f t="shared" si="847"/>
        <v>21</v>
      </c>
      <c r="I6640" s="25" t="str">
        <f t="shared" si="848"/>
        <v>11</v>
      </c>
      <c r="J6640" s="25" t="str">
        <f t="shared" si="849"/>
        <v>2018</v>
      </c>
      <c r="K6640" s="25" t="str">
        <f t="shared" si="850"/>
        <v>2</v>
      </c>
      <c r="L6640" s="25" t="str">
        <f t="shared" si="851"/>
        <v>301506</v>
      </c>
      <c r="M6640" s="25" t="str">
        <f t="shared" si="852"/>
        <v>FATMAWATI 1</v>
      </c>
    </row>
    <row r="6641" spans="2:13" x14ac:dyDescent="0.25">
      <c r="B6641" s="56">
        <v>43426</v>
      </c>
      <c r="C6641" s="57" t="s">
        <v>3538</v>
      </c>
      <c r="D6641" s="58">
        <v>495000</v>
      </c>
      <c r="E6641" s="58">
        <v>0</v>
      </c>
      <c r="F6641" s="5">
        <f t="shared" si="846"/>
        <v>3227635900</v>
      </c>
      <c r="H6641" s="25" t="str">
        <f t="shared" si="847"/>
        <v>21</v>
      </c>
      <c r="I6641" s="25" t="str">
        <f t="shared" si="848"/>
        <v>11</v>
      </c>
      <c r="J6641" s="25" t="str">
        <f t="shared" si="849"/>
        <v>2018</v>
      </c>
      <c r="K6641" s="25" t="str">
        <f t="shared" si="850"/>
        <v>2</v>
      </c>
      <c r="L6641" s="25" t="str">
        <f t="shared" si="851"/>
        <v>301507</v>
      </c>
      <c r="M6641" s="25" t="str">
        <f t="shared" si="852"/>
        <v>AMPERA 2</v>
      </c>
    </row>
    <row r="6642" spans="2:13" x14ac:dyDescent="0.25">
      <c r="B6642" s="56">
        <v>43426</v>
      </c>
      <c r="C6642" s="57" t="s">
        <v>3536</v>
      </c>
      <c r="D6642" s="58">
        <v>90000</v>
      </c>
      <c r="E6642" s="58">
        <v>0</v>
      </c>
      <c r="F6642" s="5">
        <f t="shared" si="846"/>
        <v>3227725900</v>
      </c>
      <c r="H6642" s="25" t="str">
        <f t="shared" si="847"/>
        <v>21</v>
      </c>
      <c r="I6642" s="25" t="str">
        <f t="shared" si="848"/>
        <v>11</v>
      </c>
      <c r="J6642" s="25" t="str">
        <f t="shared" si="849"/>
        <v>2018</v>
      </c>
      <c r="K6642" s="25" t="str">
        <f t="shared" si="850"/>
        <v>2</v>
      </c>
      <c r="L6642" s="25" t="str">
        <f t="shared" si="851"/>
        <v>301509</v>
      </c>
      <c r="M6642" s="25" t="str">
        <f t="shared" si="852"/>
        <v>LT AGUNG 2</v>
      </c>
    </row>
    <row r="6643" spans="2:13" x14ac:dyDescent="0.25">
      <c r="B6643" s="56">
        <v>43426</v>
      </c>
      <c r="C6643" s="57" t="s">
        <v>3539</v>
      </c>
      <c r="D6643" s="58">
        <v>427500</v>
      </c>
      <c r="E6643" s="58">
        <v>0</v>
      </c>
      <c r="F6643" s="5">
        <f t="shared" si="846"/>
        <v>3228153400</v>
      </c>
      <c r="H6643" s="25" t="str">
        <f t="shared" si="847"/>
        <v>21</v>
      </c>
      <c r="I6643" s="25" t="str">
        <f t="shared" si="848"/>
        <v>11</v>
      </c>
      <c r="J6643" s="25" t="str">
        <f t="shared" si="849"/>
        <v>2018</v>
      </c>
      <c r="K6643" s="25" t="str">
        <f t="shared" si="850"/>
        <v>2</v>
      </c>
      <c r="L6643" s="25" t="str">
        <f t="shared" si="851"/>
        <v>301508</v>
      </c>
      <c r="M6643" s="25" t="str">
        <f t="shared" si="852"/>
        <v>AMPERA 1</v>
      </c>
    </row>
    <row r="6644" spans="2:13" x14ac:dyDescent="0.25">
      <c r="B6644" s="56">
        <v>43426</v>
      </c>
      <c r="C6644" s="57" t="s">
        <v>3540</v>
      </c>
      <c r="D6644" s="58">
        <v>510000</v>
      </c>
      <c r="E6644" s="58">
        <v>0</v>
      </c>
      <c r="F6644" s="5">
        <f t="shared" si="846"/>
        <v>3228663400</v>
      </c>
      <c r="H6644" s="25" t="str">
        <f t="shared" si="847"/>
        <v>21</v>
      </c>
      <c r="I6644" s="25" t="str">
        <f t="shared" si="848"/>
        <v>11</v>
      </c>
      <c r="J6644" s="25" t="str">
        <f t="shared" si="849"/>
        <v>2018</v>
      </c>
      <c r="K6644" s="25" t="str">
        <f t="shared" si="850"/>
        <v>2</v>
      </c>
      <c r="L6644" s="25" t="str">
        <f t="shared" si="851"/>
        <v>301504</v>
      </c>
      <c r="M6644" s="25" t="str">
        <f t="shared" si="852"/>
        <v>PD PINANG</v>
      </c>
    </row>
    <row r="6645" spans="2:13" x14ac:dyDescent="0.25">
      <c r="B6645" s="56">
        <v>43426</v>
      </c>
      <c r="C6645" s="57" t="s">
        <v>3540</v>
      </c>
      <c r="D6645" s="58">
        <v>1072500</v>
      </c>
      <c r="E6645" s="58">
        <v>0</v>
      </c>
      <c r="F6645" s="5">
        <f t="shared" si="846"/>
        <v>3229735900</v>
      </c>
      <c r="H6645" s="25" t="str">
        <f t="shared" si="847"/>
        <v>21</v>
      </c>
      <c r="I6645" s="25" t="str">
        <f t="shared" si="848"/>
        <v>11</v>
      </c>
      <c r="J6645" s="25" t="str">
        <f t="shared" si="849"/>
        <v>2018</v>
      </c>
      <c r="K6645" s="25" t="str">
        <f t="shared" si="850"/>
        <v>2</v>
      </c>
      <c r="L6645" s="25" t="str">
        <f t="shared" si="851"/>
        <v>301504</v>
      </c>
      <c r="M6645" s="25" t="str">
        <f t="shared" si="852"/>
        <v>PD PINANG</v>
      </c>
    </row>
    <row r="6646" spans="2:13" x14ac:dyDescent="0.25">
      <c r="B6646" s="56">
        <v>43426</v>
      </c>
      <c r="C6646" s="57" t="s">
        <v>3538</v>
      </c>
      <c r="D6646" s="58">
        <v>1455000</v>
      </c>
      <c r="E6646" s="58">
        <v>0</v>
      </c>
      <c r="F6646" s="5">
        <f t="shared" si="846"/>
        <v>3231190900</v>
      </c>
      <c r="H6646" s="25" t="str">
        <f t="shared" si="847"/>
        <v>21</v>
      </c>
      <c r="I6646" s="25" t="str">
        <f t="shared" si="848"/>
        <v>11</v>
      </c>
      <c r="J6646" s="25" t="str">
        <f t="shared" si="849"/>
        <v>2018</v>
      </c>
      <c r="K6646" s="25" t="str">
        <f t="shared" si="850"/>
        <v>2</v>
      </c>
      <c r="L6646" s="25" t="str">
        <f t="shared" si="851"/>
        <v>301507</v>
      </c>
      <c r="M6646" s="25" t="str">
        <f t="shared" si="852"/>
        <v>AMPERA 2</v>
      </c>
    </row>
    <row r="6647" spans="2:13" x14ac:dyDescent="0.25">
      <c r="B6647" s="56">
        <v>43426</v>
      </c>
      <c r="C6647" s="57" t="s">
        <v>3534</v>
      </c>
      <c r="D6647" s="58">
        <v>945000</v>
      </c>
      <c r="E6647" s="58">
        <v>0</v>
      </c>
      <c r="F6647" s="5">
        <f t="shared" si="846"/>
        <v>3232135900</v>
      </c>
      <c r="H6647" s="25" t="str">
        <f t="shared" si="847"/>
        <v>21</v>
      </c>
      <c r="I6647" s="25" t="str">
        <f t="shared" si="848"/>
        <v>11</v>
      </c>
      <c r="J6647" s="25" t="str">
        <f t="shared" si="849"/>
        <v>2018</v>
      </c>
      <c r="K6647" s="25" t="str">
        <f t="shared" si="850"/>
        <v>2</v>
      </c>
      <c r="L6647" s="25" t="str">
        <f t="shared" si="851"/>
        <v>301505</v>
      </c>
      <c r="M6647" s="25" t="str">
        <f t="shared" si="852"/>
        <v>FATMAWATI 2</v>
      </c>
    </row>
    <row r="6648" spans="2:13" x14ac:dyDescent="0.25">
      <c r="B6648" s="56">
        <v>43426</v>
      </c>
      <c r="C6648" s="57" t="s">
        <v>3539</v>
      </c>
      <c r="D6648" s="58">
        <v>2145000</v>
      </c>
      <c r="E6648" s="58">
        <v>0</v>
      </c>
      <c r="F6648" s="5">
        <f t="shared" si="846"/>
        <v>3234280900</v>
      </c>
      <c r="H6648" s="25" t="str">
        <f t="shared" si="847"/>
        <v>21</v>
      </c>
      <c r="I6648" s="25" t="str">
        <f t="shared" si="848"/>
        <v>11</v>
      </c>
      <c r="J6648" s="25" t="str">
        <f t="shared" si="849"/>
        <v>2018</v>
      </c>
      <c r="K6648" s="25" t="str">
        <f t="shared" si="850"/>
        <v>2</v>
      </c>
      <c r="L6648" s="25" t="str">
        <f t="shared" si="851"/>
        <v>301508</v>
      </c>
      <c r="M6648" s="25" t="str">
        <f t="shared" si="852"/>
        <v>AMPERA 1</v>
      </c>
    </row>
    <row r="6649" spans="2:13" x14ac:dyDescent="0.25">
      <c r="B6649" s="56">
        <v>43426</v>
      </c>
      <c r="C6649" s="57" t="s">
        <v>3535</v>
      </c>
      <c r="D6649" s="58">
        <v>615000</v>
      </c>
      <c r="E6649" s="58">
        <v>0</v>
      </c>
      <c r="F6649" s="5">
        <f t="shared" si="846"/>
        <v>3234895900</v>
      </c>
      <c r="H6649" s="25" t="str">
        <f t="shared" si="847"/>
        <v>21</v>
      </c>
      <c r="I6649" s="25" t="str">
        <f t="shared" si="848"/>
        <v>11</v>
      </c>
      <c r="J6649" s="25" t="str">
        <f t="shared" si="849"/>
        <v>2018</v>
      </c>
      <c r="K6649" s="25" t="str">
        <f t="shared" si="850"/>
        <v>2</v>
      </c>
      <c r="L6649" s="25" t="str">
        <f t="shared" si="851"/>
        <v>301503</v>
      </c>
      <c r="M6649" s="25" t="str">
        <f t="shared" si="852"/>
        <v>CIPUTAT 1</v>
      </c>
    </row>
    <row r="6650" spans="2:13" x14ac:dyDescent="0.25">
      <c r="B6650" s="56">
        <v>43426</v>
      </c>
      <c r="C6650" s="57" t="s">
        <v>3541</v>
      </c>
      <c r="D6650" s="58">
        <v>3217500</v>
      </c>
      <c r="E6650" s="58">
        <v>0</v>
      </c>
      <c r="F6650" s="5">
        <f t="shared" si="846"/>
        <v>3238113400</v>
      </c>
      <c r="H6650" s="25" t="str">
        <f t="shared" si="847"/>
        <v>22</v>
      </c>
      <c r="I6650" s="25" t="str">
        <f t="shared" si="848"/>
        <v>11</v>
      </c>
      <c r="J6650" s="25" t="str">
        <f t="shared" si="849"/>
        <v>2018</v>
      </c>
      <c r="K6650" s="25" t="str">
        <f t="shared" si="850"/>
        <v>1</v>
      </c>
      <c r="L6650" s="25" t="str">
        <f t="shared" si="851"/>
        <v>301514</v>
      </c>
      <c r="M6650" s="25" t="str">
        <f t="shared" si="852"/>
        <v>PS REBO</v>
      </c>
    </row>
    <row r="6651" spans="2:13" x14ac:dyDescent="0.25">
      <c r="B6651" s="56">
        <v>43426</v>
      </c>
      <c r="C6651" s="57" t="s">
        <v>3542</v>
      </c>
      <c r="D6651" s="58">
        <v>1065000</v>
      </c>
      <c r="E6651" s="58">
        <v>0</v>
      </c>
      <c r="F6651" s="5">
        <f t="shared" si="846"/>
        <v>3239178400</v>
      </c>
      <c r="H6651" s="25" t="str">
        <f t="shared" si="847"/>
        <v>22</v>
      </c>
      <c r="I6651" s="25" t="str">
        <f t="shared" si="848"/>
        <v>11</v>
      </c>
      <c r="J6651" s="25" t="str">
        <f t="shared" si="849"/>
        <v>2018</v>
      </c>
      <c r="K6651" s="25" t="str">
        <f t="shared" si="850"/>
        <v>1</v>
      </c>
      <c r="L6651" s="25" t="str">
        <f t="shared" si="851"/>
        <v>301513</v>
      </c>
      <c r="M6651" s="25" t="str">
        <f t="shared" si="852"/>
        <v>KP RAMBUTAN</v>
      </c>
    </row>
    <row r="6652" spans="2:13" x14ac:dyDescent="0.25">
      <c r="B6652" s="56">
        <v>43426</v>
      </c>
      <c r="C6652" s="57" t="s">
        <v>3543</v>
      </c>
      <c r="D6652" s="58">
        <v>43000</v>
      </c>
      <c r="E6652" s="58">
        <v>0</v>
      </c>
      <c r="F6652" s="5">
        <f t="shared" si="846"/>
        <v>3239221400</v>
      </c>
      <c r="H6652" s="25" t="str">
        <f t="shared" si="847"/>
        <v>22</v>
      </c>
      <c r="I6652" s="25" t="str">
        <f t="shared" si="848"/>
        <v>11</v>
      </c>
      <c r="J6652" s="25" t="str">
        <f t="shared" si="849"/>
        <v>2018</v>
      </c>
      <c r="K6652" s="25" t="str">
        <f t="shared" si="850"/>
        <v>1</v>
      </c>
      <c r="L6652" s="25" t="str">
        <f t="shared" si="851"/>
        <v>301515</v>
      </c>
      <c r="M6652" s="25" t="str">
        <f t="shared" si="852"/>
        <v>DUKUH 1</v>
      </c>
    </row>
    <row r="6653" spans="2:13" x14ac:dyDescent="0.25">
      <c r="B6653" s="56">
        <v>43426</v>
      </c>
      <c r="C6653" s="57" t="s">
        <v>3543</v>
      </c>
      <c r="D6653" s="58">
        <v>1522500</v>
      </c>
      <c r="E6653" s="58">
        <v>0</v>
      </c>
      <c r="F6653" s="5">
        <f t="shared" si="846"/>
        <v>3240743900</v>
      </c>
      <c r="H6653" s="25" t="str">
        <f t="shared" si="847"/>
        <v>22</v>
      </c>
      <c r="I6653" s="25" t="str">
        <f t="shared" si="848"/>
        <v>11</v>
      </c>
      <c r="J6653" s="25" t="str">
        <f t="shared" si="849"/>
        <v>2018</v>
      </c>
      <c r="K6653" s="25" t="str">
        <f t="shared" si="850"/>
        <v>1</v>
      </c>
      <c r="L6653" s="25" t="str">
        <f t="shared" si="851"/>
        <v>301515</v>
      </c>
      <c r="M6653" s="25" t="str">
        <f t="shared" si="852"/>
        <v>DUKUH 1</v>
      </c>
    </row>
    <row r="6654" spans="2:13" x14ac:dyDescent="0.25">
      <c r="B6654" s="56">
        <v>43426</v>
      </c>
      <c r="C6654" s="57" t="s">
        <v>3544</v>
      </c>
      <c r="D6654" s="58">
        <v>135000</v>
      </c>
      <c r="E6654" s="58">
        <v>0</v>
      </c>
      <c r="F6654" s="5">
        <f t="shared" si="846"/>
        <v>3240878900</v>
      </c>
      <c r="H6654" s="25" t="str">
        <f t="shared" si="847"/>
        <v>22</v>
      </c>
      <c r="I6654" s="25" t="str">
        <f t="shared" si="848"/>
        <v>11</v>
      </c>
      <c r="J6654" s="25" t="str">
        <f t="shared" si="849"/>
        <v>2018</v>
      </c>
      <c r="K6654" s="25" t="str">
        <f t="shared" si="850"/>
        <v>1</v>
      </c>
      <c r="L6654" s="25" t="str">
        <f t="shared" si="851"/>
        <v>301509</v>
      </c>
      <c r="M6654" s="25" t="str">
        <f t="shared" si="852"/>
        <v>LT AGUNG 2</v>
      </c>
    </row>
    <row r="6655" spans="2:13" x14ac:dyDescent="0.25">
      <c r="B6655" s="56">
        <v>43426</v>
      </c>
      <c r="C6655" s="57" t="s">
        <v>3545</v>
      </c>
      <c r="D6655" s="58">
        <v>15000</v>
      </c>
      <c r="E6655" s="58">
        <v>0</v>
      </c>
      <c r="F6655" s="5">
        <f t="shared" si="846"/>
        <v>3240893900</v>
      </c>
      <c r="H6655" s="25" t="str">
        <f t="shared" si="847"/>
        <v>22</v>
      </c>
      <c r="I6655" s="25" t="str">
        <f t="shared" si="848"/>
        <v>11</v>
      </c>
      <c r="J6655" s="25" t="str">
        <f t="shared" si="849"/>
        <v>2018</v>
      </c>
      <c r="K6655" s="25" t="str">
        <f t="shared" si="850"/>
        <v>1</v>
      </c>
      <c r="L6655" s="25" t="str">
        <f t="shared" si="851"/>
        <v>301511</v>
      </c>
      <c r="M6655" s="25" t="str">
        <f t="shared" si="852"/>
        <v>GEDONG 2</v>
      </c>
    </row>
    <row r="6656" spans="2:13" x14ac:dyDescent="0.25">
      <c r="B6656" s="56">
        <v>43426</v>
      </c>
      <c r="C6656" s="57" t="s">
        <v>3541</v>
      </c>
      <c r="D6656" s="58">
        <v>120000</v>
      </c>
      <c r="E6656" s="58">
        <v>0</v>
      </c>
      <c r="F6656" s="5">
        <f t="shared" si="846"/>
        <v>3241013900</v>
      </c>
      <c r="H6656" s="25" t="str">
        <f t="shared" si="847"/>
        <v>22</v>
      </c>
      <c r="I6656" s="25" t="str">
        <f t="shared" si="848"/>
        <v>11</v>
      </c>
      <c r="J6656" s="25" t="str">
        <f t="shared" si="849"/>
        <v>2018</v>
      </c>
      <c r="K6656" s="25" t="str">
        <f t="shared" si="850"/>
        <v>1</v>
      </c>
      <c r="L6656" s="25" t="str">
        <f t="shared" si="851"/>
        <v>301514</v>
      </c>
      <c r="M6656" s="25" t="str">
        <f t="shared" si="852"/>
        <v>PS REBO</v>
      </c>
    </row>
    <row r="6657" spans="2:13" x14ac:dyDescent="0.25">
      <c r="B6657" s="56">
        <v>43426</v>
      </c>
      <c r="C6657" s="57" t="s">
        <v>3542</v>
      </c>
      <c r="D6657" s="58">
        <v>37500</v>
      </c>
      <c r="E6657" s="58">
        <v>0</v>
      </c>
      <c r="F6657" s="5">
        <f t="shared" si="846"/>
        <v>3241051400</v>
      </c>
      <c r="H6657" s="25" t="str">
        <f t="shared" si="847"/>
        <v>22</v>
      </c>
      <c r="I6657" s="25" t="str">
        <f t="shared" si="848"/>
        <v>11</v>
      </c>
      <c r="J6657" s="25" t="str">
        <f t="shared" si="849"/>
        <v>2018</v>
      </c>
      <c r="K6657" s="25" t="str">
        <f t="shared" si="850"/>
        <v>1</v>
      </c>
      <c r="L6657" s="25" t="str">
        <f t="shared" si="851"/>
        <v>301513</v>
      </c>
      <c r="M6657" s="25" t="str">
        <f t="shared" si="852"/>
        <v>KP RAMBUTAN</v>
      </c>
    </row>
    <row r="6658" spans="2:13" x14ac:dyDescent="0.25">
      <c r="B6658" s="56">
        <v>43426</v>
      </c>
      <c r="C6658" s="57" t="s">
        <v>3546</v>
      </c>
      <c r="D6658" s="58">
        <v>1425000</v>
      </c>
      <c r="E6658" s="58">
        <v>0</v>
      </c>
      <c r="F6658" s="5">
        <f t="shared" si="846"/>
        <v>3242476400</v>
      </c>
      <c r="H6658" s="25" t="str">
        <f t="shared" si="847"/>
        <v>22</v>
      </c>
      <c r="I6658" s="25" t="str">
        <f t="shared" si="848"/>
        <v>11</v>
      </c>
      <c r="J6658" s="25" t="str">
        <f t="shared" si="849"/>
        <v>2018</v>
      </c>
      <c r="K6658" s="25" t="str">
        <f t="shared" si="850"/>
        <v>1</v>
      </c>
      <c r="L6658" s="25" t="str">
        <f t="shared" si="851"/>
        <v>301510</v>
      </c>
      <c r="M6658" s="25" t="str">
        <f t="shared" si="852"/>
        <v>LT AGUNG 1</v>
      </c>
    </row>
    <row r="6659" spans="2:13" x14ac:dyDescent="0.25">
      <c r="B6659" s="56">
        <v>43426</v>
      </c>
      <c r="C6659" s="57" t="s">
        <v>3547</v>
      </c>
      <c r="D6659" s="58">
        <v>562500</v>
      </c>
      <c r="E6659" s="58">
        <v>0</v>
      </c>
      <c r="F6659" s="5">
        <f t="shared" si="846"/>
        <v>3243038900</v>
      </c>
      <c r="H6659" s="25" t="str">
        <f t="shared" si="847"/>
        <v>22</v>
      </c>
      <c r="I6659" s="25" t="str">
        <f t="shared" si="848"/>
        <v>11</v>
      </c>
      <c r="J6659" s="25" t="str">
        <f t="shared" si="849"/>
        <v>2018</v>
      </c>
      <c r="K6659" s="25" t="str">
        <f t="shared" si="850"/>
        <v>1</v>
      </c>
      <c r="L6659" s="25" t="str">
        <f t="shared" si="851"/>
        <v>301512</v>
      </c>
      <c r="M6659" s="25" t="str">
        <f t="shared" si="852"/>
        <v>GEDONG 1</v>
      </c>
    </row>
    <row r="6660" spans="2:13" x14ac:dyDescent="0.25">
      <c r="B6660" s="56">
        <v>43426</v>
      </c>
      <c r="C6660" s="57" t="s">
        <v>3544</v>
      </c>
      <c r="D6660" s="58">
        <v>2632500</v>
      </c>
      <c r="E6660" s="58">
        <v>0</v>
      </c>
      <c r="F6660" s="5">
        <f t="shared" si="846"/>
        <v>3245671400</v>
      </c>
      <c r="H6660" s="25" t="str">
        <f t="shared" si="847"/>
        <v>22</v>
      </c>
      <c r="I6660" s="25" t="str">
        <f t="shared" si="848"/>
        <v>11</v>
      </c>
      <c r="J6660" s="25" t="str">
        <f t="shared" si="849"/>
        <v>2018</v>
      </c>
      <c r="K6660" s="25" t="str">
        <f t="shared" si="850"/>
        <v>1</v>
      </c>
      <c r="L6660" s="25" t="str">
        <f t="shared" si="851"/>
        <v>301509</v>
      </c>
      <c r="M6660" s="25" t="str">
        <f t="shared" si="852"/>
        <v>LT AGUNG 2</v>
      </c>
    </row>
    <row r="6661" spans="2:13" x14ac:dyDescent="0.25">
      <c r="B6661" s="56">
        <v>43426</v>
      </c>
      <c r="C6661" s="57" t="s">
        <v>3545</v>
      </c>
      <c r="D6661" s="58">
        <v>1305000</v>
      </c>
      <c r="E6661" s="58">
        <v>0</v>
      </c>
      <c r="F6661" s="5">
        <f t="shared" si="846"/>
        <v>3246976400</v>
      </c>
      <c r="H6661" s="25" t="str">
        <f t="shared" si="847"/>
        <v>22</v>
      </c>
      <c r="I6661" s="25" t="str">
        <f t="shared" si="848"/>
        <v>11</v>
      </c>
      <c r="J6661" s="25" t="str">
        <f t="shared" si="849"/>
        <v>2018</v>
      </c>
      <c r="K6661" s="25" t="str">
        <f t="shared" si="850"/>
        <v>1</v>
      </c>
      <c r="L6661" s="25" t="str">
        <f t="shared" si="851"/>
        <v>301511</v>
      </c>
      <c r="M6661" s="25" t="str">
        <f t="shared" si="852"/>
        <v>GEDONG 2</v>
      </c>
    </row>
    <row r="6662" spans="2:13" x14ac:dyDescent="0.25">
      <c r="B6662" s="56">
        <v>43426</v>
      </c>
      <c r="C6662" s="57" t="s">
        <v>3548</v>
      </c>
      <c r="D6662" s="58">
        <v>1305000</v>
      </c>
      <c r="E6662" s="58">
        <v>0</v>
      </c>
      <c r="F6662" s="5">
        <f t="shared" si="846"/>
        <v>3248281400</v>
      </c>
      <c r="H6662" s="25" t="str">
        <f t="shared" si="847"/>
        <v>22</v>
      </c>
      <c r="I6662" s="25" t="str">
        <f t="shared" si="848"/>
        <v>11</v>
      </c>
      <c r="J6662" s="25" t="str">
        <f t="shared" si="849"/>
        <v>2018</v>
      </c>
      <c r="K6662" s="25" t="str">
        <f t="shared" si="850"/>
        <v>1</v>
      </c>
      <c r="L6662" s="25" t="str">
        <f t="shared" si="851"/>
        <v>301516</v>
      </c>
      <c r="M6662" s="25" t="str">
        <f t="shared" si="852"/>
        <v>DUKUH 3</v>
      </c>
    </row>
    <row r="6663" spans="2:13" x14ac:dyDescent="0.25">
      <c r="B6663" s="56">
        <v>43426</v>
      </c>
      <c r="C6663" s="57" t="s">
        <v>3546</v>
      </c>
      <c r="D6663" s="58">
        <v>135000</v>
      </c>
      <c r="E6663" s="58">
        <v>0</v>
      </c>
      <c r="F6663" s="5">
        <f t="shared" si="846"/>
        <v>3248416400</v>
      </c>
      <c r="H6663" s="25" t="str">
        <f t="shared" si="847"/>
        <v>22</v>
      </c>
      <c r="I6663" s="25" t="str">
        <f t="shared" si="848"/>
        <v>11</v>
      </c>
      <c r="J6663" s="25" t="str">
        <f t="shared" si="849"/>
        <v>2018</v>
      </c>
      <c r="K6663" s="25" t="str">
        <f t="shared" si="850"/>
        <v>1</v>
      </c>
      <c r="L6663" s="25" t="str">
        <f t="shared" si="851"/>
        <v>301510</v>
      </c>
      <c r="M6663" s="25" t="str">
        <f t="shared" si="852"/>
        <v>LT AGUNG 1</v>
      </c>
    </row>
    <row r="6664" spans="2:13" x14ac:dyDescent="0.25">
      <c r="B6664" s="56">
        <v>43426</v>
      </c>
      <c r="C6664" s="57" t="s">
        <v>3547</v>
      </c>
      <c r="D6664" s="58">
        <v>30000</v>
      </c>
      <c r="E6664" s="58">
        <v>0</v>
      </c>
      <c r="F6664" s="5">
        <f t="shared" si="846"/>
        <v>3248446400</v>
      </c>
      <c r="H6664" s="25" t="str">
        <f t="shared" si="847"/>
        <v>22</v>
      </c>
      <c r="I6664" s="25" t="str">
        <f t="shared" si="848"/>
        <v>11</v>
      </c>
      <c r="J6664" s="25" t="str">
        <f t="shared" si="849"/>
        <v>2018</v>
      </c>
      <c r="K6664" s="25" t="str">
        <f t="shared" si="850"/>
        <v>1</v>
      </c>
      <c r="L6664" s="25" t="str">
        <f t="shared" si="851"/>
        <v>301512</v>
      </c>
      <c r="M6664" s="25" t="str">
        <f t="shared" si="852"/>
        <v>GEDONG 1</v>
      </c>
    </row>
    <row r="6665" spans="2:13" x14ac:dyDescent="0.25">
      <c r="B6665" s="56">
        <v>43427</v>
      </c>
      <c r="C6665" s="57" t="s">
        <v>3549</v>
      </c>
      <c r="D6665" s="58">
        <v>562500</v>
      </c>
      <c r="E6665" s="58">
        <v>0</v>
      </c>
      <c r="F6665" s="5">
        <f t="shared" si="846"/>
        <v>3249008900</v>
      </c>
      <c r="H6665" s="25" t="str">
        <f t="shared" ref="H6665:H6728" si="853">MID(C6665,81,2)</f>
        <v>22</v>
      </c>
      <c r="I6665" s="25" t="str">
        <f t="shared" ref="I6665:I6728" si="854">MID(C6665,83,2)</f>
        <v>11</v>
      </c>
      <c r="J6665" s="25" t="str">
        <f t="shared" ref="J6665:J6728" si="855">MID(C6665,85,4)</f>
        <v>2018</v>
      </c>
      <c r="K6665" s="25" t="str">
        <f t="shared" ref="K6665:K6728" si="856">MID(C6665,90,1)</f>
        <v>2</v>
      </c>
      <c r="L6665" s="25" t="str">
        <f t="shared" ref="L6665:L6728" si="857">MID(C6665,92,6)</f>
        <v>301511</v>
      </c>
      <c r="M6665" s="25" t="str">
        <f t="shared" ref="M6665:M6728" si="858">MID(C6665,99,15)</f>
        <v>GEDONG 2</v>
      </c>
    </row>
    <row r="6666" spans="2:13" x14ac:dyDescent="0.25">
      <c r="B6666" s="56">
        <v>43427</v>
      </c>
      <c r="C6666" s="57" t="s">
        <v>3550</v>
      </c>
      <c r="D6666" s="58">
        <v>30000</v>
      </c>
      <c r="E6666" s="58">
        <v>0</v>
      </c>
      <c r="F6666" s="5">
        <f t="shared" si="846"/>
        <v>3249038900</v>
      </c>
      <c r="H6666" s="25" t="str">
        <f t="shared" si="853"/>
        <v>22</v>
      </c>
      <c r="I6666" s="25" t="str">
        <f t="shared" si="854"/>
        <v>11</v>
      </c>
      <c r="J6666" s="25" t="str">
        <f t="shared" si="855"/>
        <v>2018</v>
      </c>
      <c r="K6666" s="25" t="str">
        <f t="shared" si="856"/>
        <v>2</v>
      </c>
      <c r="L6666" s="25" t="str">
        <f t="shared" si="857"/>
        <v>301509</v>
      </c>
      <c r="M6666" s="25" t="str">
        <f t="shared" si="858"/>
        <v>LT AGUNG 2</v>
      </c>
    </row>
    <row r="6667" spans="2:13" x14ac:dyDescent="0.25">
      <c r="B6667" s="56">
        <v>43427</v>
      </c>
      <c r="C6667" s="57" t="s">
        <v>3551</v>
      </c>
      <c r="D6667" s="58">
        <v>547500</v>
      </c>
      <c r="E6667" s="58">
        <v>0</v>
      </c>
      <c r="F6667" s="5">
        <f t="shared" si="846"/>
        <v>3249586400</v>
      </c>
      <c r="H6667" s="25" t="str">
        <f t="shared" si="853"/>
        <v>22</v>
      </c>
      <c r="I6667" s="25" t="str">
        <f t="shared" si="854"/>
        <v>11</v>
      </c>
      <c r="J6667" s="25" t="str">
        <f t="shared" si="855"/>
        <v>2018</v>
      </c>
      <c r="K6667" s="25" t="str">
        <f t="shared" si="856"/>
        <v>2</v>
      </c>
      <c r="L6667" s="25" t="str">
        <f t="shared" si="857"/>
        <v>301508</v>
      </c>
      <c r="M6667" s="25" t="str">
        <f t="shared" si="858"/>
        <v>AMPERA 1</v>
      </c>
    </row>
    <row r="6668" spans="2:13" x14ac:dyDescent="0.25">
      <c r="B6668" s="56">
        <v>43427</v>
      </c>
      <c r="C6668" s="57" t="s">
        <v>3552</v>
      </c>
      <c r="D6668" s="58">
        <v>129000</v>
      </c>
      <c r="E6668" s="58">
        <v>0</v>
      </c>
      <c r="F6668" s="5">
        <f t="shared" si="846"/>
        <v>3249715400</v>
      </c>
      <c r="H6668" s="25" t="str">
        <f t="shared" si="853"/>
        <v>22</v>
      </c>
      <c r="I6668" s="25" t="str">
        <f t="shared" si="854"/>
        <v>11</v>
      </c>
      <c r="J6668" s="25" t="str">
        <f t="shared" si="855"/>
        <v>2018</v>
      </c>
      <c r="K6668" s="25" t="str">
        <f t="shared" si="856"/>
        <v>2</v>
      </c>
      <c r="L6668" s="25" t="str">
        <f t="shared" si="857"/>
        <v>301516</v>
      </c>
      <c r="M6668" s="25" t="str">
        <f t="shared" si="858"/>
        <v>DUKUH 3</v>
      </c>
    </row>
    <row r="6669" spans="2:13" x14ac:dyDescent="0.25">
      <c r="B6669" s="56">
        <v>43427</v>
      </c>
      <c r="C6669" s="57" t="s">
        <v>3553</v>
      </c>
      <c r="D6669" s="58">
        <v>120000</v>
      </c>
      <c r="E6669" s="58">
        <v>0</v>
      </c>
      <c r="F6669" s="5">
        <f t="shared" si="846"/>
        <v>3249835400</v>
      </c>
      <c r="H6669" s="25" t="str">
        <f t="shared" si="853"/>
        <v>22</v>
      </c>
      <c r="I6669" s="25" t="str">
        <f t="shared" si="854"/>
        <v>11</v>
      </c>
      <c r="J6669" s="25" t="str">
        <f t="shared" si="855"/>
        <v>2018</v>
      </c>
      <c r="K6669" s="25" t="str">
        <f t="shared" si="856"/>
        <v>2</v>
      </c>
      <c r="L6669" s="25" t="str">
        <f t="shared" si="857"/>
        <v>301514</v>
      </c>
      <c r="M6669" s="25" t="str">
        <f t="shared" si="858"/>
        <v>PS REBO</v>
      </c>
    </row>
    <row r="6670" spans="2:13" x14ac:dyDescent="0.25">
      <c r="B6670" s="56">
        <v>43427</v>
      </c>
      <c r="C6670" s="57" t="s">
        <v>3554</v>
      </c>
      <c r="D6670" s="58">
        <v>315000</v>
      </c>
      <c r="E6670" s="58">
        <v>0</v>
      </c>
      <c r="F6670" s="5">
        <f t="shared" si="846"/>
        <v>3250150400</v>
      </c>
      <c r="H6670" s="25" t="str">
        <f t="shared" si="853"/>
        <v>22</v>
      </c>
      <c r="I6670" s="25" t="str">
        <f t="shared" si="854"/>
        <v>11</v>
      </c>
      <c r="J6670" s="25" t="str">
        <f t="shared" si="855"/>
        <v>2018</v>
      </c>
      <c r="K6670" s="25" t="str">
        <f t="shared" si="856"/>
        <v>2</v>
      </c>
      <c r="L6670" s="25" t="str">
        <f t="shared" si="857"/>
        <v>301510</v>
      </c>
      <c r="M6670" s="25" t="str">
        <f t="shared" si="858"/>
        <v>LT AGUNG 1</v>
      </c>
    </row>
    <row r="6671" spans="2:13" x14ac:dyDescent="0.25">
      <c r="B6671" s="56">
        <v>43427</v>
      </c>
      <c r="C6671" s="57" t="s">
        <v>3555</v>
      </c>
      <c r="D6671" s="58">
        <v>727500</v>
      </c>
      <c r="E6671" s="58">
        <v>0</v>
      </c>
      <c r="F6671" s="5">
        <f t="shared" si="846"/>
        <v>3250877900</v>
      </c>
      <c r="H6671" s="25" t="str">
        <f t="shared" si="853"/>
        <v>22</v>
      </c>
      <c r="I6671" s="25" t="str">
        <f t="shared" si="854"/>
        <v>11</v>
      </c>
      <c r="J6671" s="25" t="str">
        <f t="shared" si="855"/>
        <v>2018</v>
      </c>
      <c r="K6671" s="25" t="str">
        <f t="shared" si="856"/>
        <v>2</v>
      </c>
      <c r="L6671" s="25" t="str">
        <f t="shared" si="857"/>
        <v>301503</v>
      </c>
      <c r="M6671" s="25" t="str">
        <f t="shared" si="858"/>
        <v>CIPUTAT 1</v>
      </c>
    </row>
    <row r="6672" spans="2:13" x14ac:dyDescent="0.25">
      <c r="B6672" s="56">
        <v>43427</v>
      </c>
      <c r="C6672" s="57" t="s">
        <v>3556</v>
      </c>
      <c r="D6672" s="58">
        <v>345000</v>
      </c>
      <c r="E6672" s="58">
        <v>0</v>
      </c>
      <c r="F6672" s="5">
        <f t="shared" si="846"/>
        <v>3251222900</v>
      </c>
      <c r="H6672" s="25" t="str">
        <f t="shared" si="853"/>
        <v>22</v>
      </c>
      <c r="I6672" s="25" t="str">
        <f t="shared" si="854"/>
        <v>11</v>
      </c>
      <c r="J6672" s="25" t="str">
        <f t="shared" si="855"/>
        <v>2018</v>
      </c>
      <c r="K6672" s="25" t="str">
        <f t="shared" si="856"/>
        <v>2</v>
      </c>
      <c r="L6672" s="25" t="str">
        <f t="shared" si="857"/>
        <v>301513</v>
      </c>
      <c r="M6672" s="25" t="str">
        <f t="shared" si="858"/>
        <v>KP RAMBUTAN</v>
      </c>
    </row>
    <row r="6673" spans="2:13" x14ac:dyDescent="0.25">
      <c r="B6673" s="56">
        <v>43427</v>
      </c>
      <c r="C6673" s="57" t="s">
        <v>3555</v>
      </c>
      <c r="D6673" s="58">
        <v>225000</v>
      </c>
      <c r="E6673" s="58">
        <v>0</v>
      </c>
      <c r="F6673" s="5">
        <f t="shared" si="846"/>
        <v>3251447900</v>
      </c>
      <c r="H6673" s="25" t="str">
        <f t="shared" si="853"/>
        <v>22</v>
      </c>
      <c r="I6673" s="25" t="str">
        <f t="shared" si="854"/>
        <v>11</v>
      </c>
      <c r="J6673" s="25" t="str">
        <f t="shared" si="855"/>
        <v>2018</v>
      </c>
      <c r="K6673" s="25" t="str">
        <f t="shared" si="856"/>
        <v>2</v>
      </c>
      <c r="L6673" s="25" t="str">
        <f t="shared" si="857"/>
        <v>301503</v>
      </c>
      <c r="M6673" s="25" t="str">
        <f t="shared" si="858"/>
        <v>CIPUTAT 1</v>
      </c>
    </row>
    <row r="6674" spans="2:13" x14ac:dyDescent="0.25">
      <c r="B6674" s="56">
        <v>43427</v>
      </c>
      <c r="C6674" s="57" t="s">
        <v>3557</v>
      </c>
      <c r="D6674" s="58">
        <v>1170000</v>
      </c>
      <c r="E6674" s="58">
        <v>0</v>
      </c>
      <c r="F6674" s="5">
        <f t="shared" si="846"/>
        <v>3252617900</v>
      </c>
      <c r="H6674" s="25" t="str">
        <f t="shared" si="853"/>
        <v>22</v>
      </c>
      <c r="I6674" s="25" t="str">
        <f t="shared" si="854"/>
        <v>11</v>
      </c>
      <c r="J6674" s="25" t="str">
        <f t="shared" si="855"/>
        <v>2018</v>
      </c>
      <c r="K6674" s="25" t="str">
        <f t="shared" si="856"/>
        <v>2</v>
      </c>
      <c r="L6674" s="25" t="str">
        <f t="shared" si="857"/>
        <v>301505</v>
      </c>
      <c r="M6674" s="25" t="str">
        <f t="shared" si="858"/>
        <v>FATMAWATI 2</v>
      </c>
    </row>
    <row r="6675" spans="2:13" x14ac:dyDescent="0.25">
      <c r="B6675" s="56">
        <v>43427</v>
      </c>
      <c r="C6675" s="57" t="s">
        <v>3553</v>
      </c>
      <c r="D6675" s="58">
        <v>2745000</v>
      </c>
      <c r="E6675" s="58">
        <v>0</v>
      </c>
      <c r="F6675" s="5">
        <f t="shared" ref="F6675:F6738" si="859">F6674+D6675-E6675</f>
        <v>3255362900</v>
      </c>
      <c r="H6675" s="25" t="str">
        <f t="shared" si="853"/>
        <v>22</v>
      </c>
      <c r="I6675" s="25" t="str">
        <f t="shared" si="854"/>
        <v>11</v>
      </c>
      <c r="J6675" s="25" t="str">
        <f t="shared" si="855"/>
        <v>2018</v>
      </c>
      <c r="K6675" s="25" t="str">
        <f t="shared" si="856"/>
        <v>2</v>
      </c>
      <c r="L6675" s="25" t="str">
        <f t="shared" si="857"/>
        <v>301514</v>
      </c>
      <c r="M6675" s="25" t="str">
        <f t="shared" si="858"/>
        <v>PS REBO</v>
      </c>
    </row>
    <row r="6676" spans="2:13" x14ac:dyDescent="0.25">
      <c r="B6676" s="56">
        <v>43427</v>
      </c>
      <c r="C6676" s="57" t="s">
        <v>3558</v>
      </c>
      <c r="D6676" s="58">
        <v>1650000</v>
      </c>
      <c r="E6676" s="58">
        <v>0</v>
      </c>
      <c r="F6676" s="5">
        <f t="shared" si="859"/>
        <v>3257012900</v>
      </c>
      <c r="H6676" s="25" t="str">
        <f t="shared" si="853"/>
        <v>22</v>
      </c>
      <c r="I6676" s="25" t="str">
        <f t="shared" si="854"/>
        <v>11</v>
      </c>
      <c r="J6676" s="25" t="str">
        <f t="shared" si="855"/>
        <v>2018</v>
      </c>
      <c r="K6676" s="25" t="str">
        <f t="shared" si="856"/>
        <v>2</v>
      </c>
      <c r="L6676" s="25" t="str">
        <f t="shared" si="857"/>
        <v>301507</v>
      </c>
      <c r="M6676" s="25" t="str">
        <f t="shared" si="858"/>
        <v>AMPERA 2</v>
      </c>
    </row>
    <row r="6677" spans="2:13" x14ac:dyDescent="0.25">
      <c r="B6677" s="56">
        <v>43427</v>
      </c>
      <c r="C6677" s="57" t="s">
        <v>3559</v>
      </c>
      <c r="D6677" s="58">
        <v>300000</v>
      </c>
      <c r="E6677" s="58">
        <v>0</v>
      </c>
      <c r="F6677" s="5">
        <f t="shared" si="859"/>
        <v>3257312900</v>
      </c>
      <c r="H6677" s="25" t="str">
        <f t="shared" si="853"/>
        <v>22</v>
      </c>
      <c r="I6677" s="25" t="str">
        <f t="shared" si="854"/>
        <v>11</v>
      </c>
      <c r="J6677" s="25" t="str">
        <f t="shared" si="855"/>
        <v>2018</v>
      </c>
      <c r="K6677" s="25" t="str">
        <f t="shared" si="856"/>
        <v>2</v>
      </c>
      <c r="L6677" s="25" t="str">
        <f t="shared" si="857"/>
        <v>301506</v>
      </c>
      <c r="M6677" s="25" t="str">
        <f t="shared" si="858"/>
        <v>FATMAWATI 1</v>
      </c>
    </row>
    <row r="6678" spans="2:13" x14ac:dyDescent="0.25">
      <c r="B6678" s="56">
        <v>43427</v>
      </c>
      <c r="C6678" s="57" t="s">
        <v>3560</v>
      </c>
      <c r="D6678" s="58">
        <v>67500</v>
      </c>
      <c r="E6678" s="58">
        <v>0</v>
      </c>
      <c r="F6678" s="5">
        <f t="shared" si="859"/>
        <v>3257380400</v>
      </c>
      <c r="H6678" s="25" t="str">
        <f t="shared" si="853"/>
        <v>22</v>
      </c>
      <c r="I6678" s="25" t="str">
        <f t="shared" si="854"/>
        <v>11</v>
      </c>
      <c r="J6678" s="25" t="str">
        <f t="shared" si="855"/>
        <v>2018</v>
      </c>
      <c r="K6678" s="25" t="str">
        <f t="shared" si="856"/>
        <v>2</v>
      </c>
      <c r="L6678" s="25" t="str">
        <f t="shared" si="857"/>
        <v>301512</v>
      </c>
      <c r="M6678" s="25" t="str">
        <f t="shared" si="858"/>
        <v>GEDONG 1</v>
      </c>
    </row>
    <row r="6679" spans="2:13" x14ac:dyDescent="0.25">
      <c r="B6679" s="56">
        <v>43427</v>
      </c>
      <c r="C6679" s="57" t="s">
        <v>3550</v>
      </c>
      <c r="D6679" s="58">
        <v>3427500</v>
      </c>
      <c r="E6679" s="58">
        <v>0</v>
      </c>
      <c r="F6679" s="5">
        <f t="shared" si="859"/>
        <v>3260807900</v>
      </c>
      <c r="H6679" s="25" t="str">
        <f t="shared" si="853"/>
        <v>22</v>
      </c>
      <c r="I6679" s="25" t="str">
        <f t="shared" si="854"/>
        <v>11</v>
      </c>
      <c r="J6679" s="25" t="str">
        <f t="shared" si="855"/>
        <v>2018</v>
      </c>
      <c r="K6679" s="25" t="str">
        <f t="shared" si="856"/>
        <v>2</v>
      </c>
      <c r="L6679" s="25" t="str">
        <f t="shared" si="857"/>
        <v>301509</v>
      </c>
      <c r="M6679" s="25" t="str">
        <f t="shared" si="858"/>
        <v>LT AGUNG 2</v>
      </c>
    </row>
    <row r="6680" spans="2:13" x14ac:dyDescent="0.25">
      <c r="B6680" s="56">
        <v>43427</v>
      </c>
      <c r="C6680" s="57" t="s">
        <v>3559</v>
      </c>
      <c r="D6680" s="58">
        <v>1552500</v>
      </c>
      <c r="E6680" s="58">
        <v>0</v>
      </c>
      <c r="F6680" s="5">
        <f t="shared" si="859"/>
        <v>3262360400</v>
      </c>
      <c r="H6680" s="25" t="str">
        <f t="shared" si="853"/>
        <v>22</v>
      </c>
      <c r="I6680" s="25" t="str">
        <f t="shared" si="854"/>
        <v>11</v>
      </c>
      <c r="J6680" s="25" t="str">
        <f t="shared" si="855"/>
        <v>2018</v>
      </c>
      <c r="K6680" s="25" t="str">
        <f t="shared" si="856"/>
        <v>2</v>
      </c>
      <c r="L6680" s="25" t="str">
        <f t="shared" si="857"/>
        <v>301506</v>
      </c>
      <c r="M6680" s="25" t="str">
        <f t="shared" si="858"/>
        <v>FATMAWATI 1</v>
      </c>
    </row>
    <row r="6681" spans="2:13" x14ac:dyDescent="0.25">
      <c r="B6681" s="56">
        <v>43427</v>
      </c>
      <c r="C6681" s="57" t="s">
        <v>3561</v>
      </c>
      <c r="D6681" s="58">
        <v>2017500</v>
      </c>
      <c r="E6681" s="58">
        <v>0</v>
      </c>
      <c r="F6681" s="5">
        <f t="shared" si="859"/>
        <v>3264377900</v>
      </c>
      <c r="H6681" s="25" t="str">
        <f t="shared" si="853"/>
        <v>22</v>
      </c>
      <c r="I6681" s="25" t="str">
        <f t="shared" si="854"/>
        <v>11</v>
      </c>
      <c r="J6681" s="25" t="str">
        <f t="shared" si="855"/>
        <v>2018</v>
      </c>
      <c r="K6681" s="25" t="str">
        <f t="shared" si="856"/>
        <v>2</v>
      </c>
      <c r="L6681" s="25" t="str">
        <f t="shared" si="857"/>
        <v>301515</v>
      </c>
      <c r="M6681" s="25" t="str">
        <f t="shared" si="858"/>
        <v>DUKUH 1</v>
      </c>
    </row>
    <row r="6682" spans="2:13" x14ac:dyDescent="0.25">
      <c r="B6682" s="56">
        <v>43427</v>
      </c>
      <c r="C6682" s="57" t="s">
        <v>3549</v>
      </c>
      <c r="D6682" s="58">
        <v>45000</v>
      </c>
      <c r="E6682" s="58">
        <v>0</v>
      </c>
      <c r="F6682" s="5">
        <f t="shared" si="859"/>
        <v>3264422900</v>
      </c>
      <c r="H6682" s="25" t="str">
        <f t="shared" si="853"/>
        <v>22</v>
      </c>
      <c r="I6682" s="25" t="str">
        <f t="shared" si="854"/>
        <v>11</v>
      </c>
      <c r="J6682" s="25" t="str">
        <f t="shared" si="855"/>
        <v>2018</v>
      </c>
      <c r="K6682" s="25" t="str">
        <f t="shared" si="856"/>
        <v>2</v>
      </c>
      <c r="L6682" s="25" t="str">
        <f t="shared" si="857"/>
        <v>301511</v>
      </c>
      <c r="M6682" s="25" t="str">
        <f t="shared" si="858"/>
        <v>GEDONG 2</v>
      </c>
    </row>
    <row r="6683" spans="2:13" x14ac:dyDescent="0.25">
      <c r="B6683" s="56">
        <v>43427</v>
      </c>
      <c r="C6683" s="57" t="s">
        <v>3554</v>
      </c>
      <c r="D6683" s="58">
        <v>1980000</v>
      </c>
      <c r="E6683" s="58">
        <v>0</v>
      </c>
      <c r="F6683" s="5">
        <f t="shared" si="859"/>
        <v>3266402900</v>
      </c>
      <c r="H6683" s="25" t="str">
        <f t="shared" si="853"/>
        <v>22</v>
      </c>
      <c r="I6683" s="25" t="str">
        <f t="shared" si="854"/>
        <v>11</v>
      </c>
      <c r="J6683" s="25" t="str">
        <f t="shared" si="855"/>
        <v>2018</v>
      </c>
      <c r="K6683" s="25" t="str">
        <f t="shared" si="856"/>
        <v>2</v>
      </c>
      <c r="L6683" s="25" t="str">
        <f t="shared" si="857"/>
        <v>301510</v>
      </c>
      <c r="M6683" s="25" t="str">
        <f t="shared" si="858"/>
        <v>LT AGUNG 1</v>
      </c>
    </row>
    <row r="6684" spans="2:13" x14ac:dyDescent="0.25">
      <c r="B6684" s="56">
        <v>43427</v>
      </c>
      <c r="C6684" s="57" t="s">
        <v>3562</v>
      </c>
      <c r="D6684" s="58">
        <v>600000</v>
      </c>
      <c r="E6684" s="58">
        <v>0</v>
      </c>
      <c r="F6684" s="5">
        <f t="shared" si="859"/>
        <v>3267002900</v>
      </c>
      <c r="H6684" s="25" t="str">
        <f t="shared" si="853"/>
        <v>22</v>
      </c>
      <c r="I6684" s="25" t="str">
        <f t="shared" si="854"/>
        <v>11</v>
      </c>
      <c r="J6684" s="25" t="str">
        <f t="shared" si="855"/>
        <v>2018</v>
      </c>
      <c r="K6684" s="25" t="str">
        <f t="shared" si="856"/>
        <v>2</v>
      </c>
      <c r="L6684" s="25" t="str">
        <f t="shared" si="857"/>
        <v>301504</v>
      </c>
      <c r="M6684" s="25" t="str">
        <f t="shared" si="858"/>
        <v>PD PINANG</v>
      </c>
    </row>
    <row r="6685" spans="2:13" x14ac:dyDescent="0.25">
      <c r="B6685" s="56">
        <v>43427</v>
      </c>
      <c r="C6685" s="57" t="s">
        <v>3558</v>
      </c>
      <c r="D6685" s="58">
        <v>195000</v>
      </c>
      <c r="E6685" s="58">
        <v>0</v>
      </c>
      <c r="F6685" s="5">
        <f t="shared" si="859"/>
        <v>3267197900</v>
      </c>
      <c r="H6685" s="25" t="str">
        <f t="shared" si="853"/>
        <v>22</v>
      </c>
      <c r="I6685" s="25" t="str">
        <f t="shared" si="854"/>
        <v>11</v>
      </c>
      <c r="J6685" s="25" t="str">
        <f t="shared" si="855"/>
        <v>2018</v>
      </c>
      <c r="K6685" s="25" t="str">
        <f t="shared" si="856"/>
        <v>2</v>
      </c>
      <c r="L6685" s="25" t="str">
        <f t="shared" si="857"/>
        <v>301507</v>
      </c>
      <c r="M6685" s="25" t="str">
        <f t="shared" si="858"/>
        <v>AMPERA 2</v>
      </c>
    </row>
    <row r="6686" spans="2:13" x14ac:dyDescent="0.25">
      <c r="B6686" s="56">
        <v>43427</v>
      </c>
      <c r="C6686" s="57" t="s">
        <v>3557</v>
      </c>
      <c r="D6686" s="58">
        <v>120000</v>
      </c>
      <c r="E6686" s="58">
        <v>0</v>
      </c>
      <c r="F6686" s="5">
        <f t="shared" si="859"/>
        <v>3267317900</v>
      </c>
      <c r="H6686" s="25" t="str">
        <f t="shared" si="853"/>
        <v>22</v>
      </c>
      <c r="I6686" s="25" t="str">
        <f t="shared" si="854"/>
        <v>11</v>
      </c>
      <c r="J6686" s="25" t="str">
        <f t="shared" si="855"/>
        <v>2018</v>
      </c>
      <c r="K6686" s="25" t="str">
        <f t="shared" si="856"/>
        <v>2</v>
      </c>
      <c r="L6686" s="25" t="str">
        <f t="shared" si="857"/>
        <v>301505</v>
      </c>
      <c r="M6686" s="25" t="str">
        <f t="shared" si="858"/>
        <v>FATMAWATI 2</v>
      </c>
    </row>
    <row r="6687" spans="2:13" x14ac:dyDescent="0.25">
      <c r="B6687" s="56">
        <v>43427</v>
      </c>
      <c r="C6687" s="57" t="s">
        <v>3552</v>
      </c>
      <c r="D6687" s="58">
        <v>1785000</v>
      </c>
      <c r="E6687" s="58">
        <v>0</v>
      </c>
      <c r="F6687" s="5">
        <f t="shared" si="859"/>
        <v>3269102900</v>
      </c>
      <c r="H6687" s="25" t="str">
        <f t="shared" si="853"/>
        <v>22</v>
      </c>
      <c r="I6687" s="25" t="str">
        <f t="shared" si="854"/>
        <v>11</v>
      </c>
      <c r="J6687" s="25" t="str">
        <f t="shared" si="855"/>
        <v>2018</v>
      </c>
      <c r="K6687" s="25" t="str">
        <f t="shared" si="856"/>
        <v>2</v>
      </c>
      <c r="L6687" s="25" t="str">
        <f t="shared" si="857"/>
        <v>301516</v>
      </c>
      <c r="M6687" s="25" t="str">
        <f t="shared" si="858"/>
        <v>DUKUH 3</v>
      </c>
    </row>
    <row r="6688" spans="2:13" x14ac:dyDescent="0.25">
      <c r="B6688" s="56">
        <v>43427</v>
      </c>
      <c r="C6688" s="57" t="s">
        <v>3551</v>
      </c>
      <c r="D6688" s="58">
        <v>1965000</v>
      </c>
      <c r="E6688" s="58">
        <v>0</v>
      </c>
      <c r="F6688" s="5">
        <f t="shared" si="859"/>
        <v>3271067900</v>
      </c>
      <c r="H6688" s="25" t="str">
        <f t="shared" si="853"/>
        <v>22</v>
      </c>
      <c r="I6688" s="25" t="str">
        <f t="shared" si="854"/>
        <v>11</v>
      </c>
      <c r="J6688" s="25" t="str">
        <f t="shared" si="855"/>
        <v>2018</v>
      </c>
      <c r="K6688" s="25" t="str">
        <f t="shared" si="856"/>
        <v>2</v>
      </c>
      <c r="L6688" s="25" t="str">
        <f t="shared" si="857"/>
        <v>301508</v>
      </c>
      <c r="M6688" s="25" t="str">
        <f t="shared" si="858"/>
        <v>AMPERA 1</v>
      </c>
    </row>
    <row r="6689" spans="2:13" x14ac:dyDescent="0.25">
      <c r="B6689" s="56">
        <v>43427</v>
      </c>
      <c r="C6689" s="57" t="s">
        <v>3560</v>
      </c>
      <c r="D6689" s="58">
        <v>465000</v>
      </c>
      <c r="E6689" s="58">
        <v>0</v>
      </c>
      <c r="F6689" s="5">
        <f t="shared" si="859"/>
        <v>3271532900</v>
      </c>
      <c r="H6689" s="25" t="str">
        <f t="shared" si="853"/>
        <v>22</v>
      </c>
      <c r="I6689" s="25" t="str">
        <f t="shared" si="854"/>
        <v>11</v>
      </c>
      <c r="J6689" s="25" t="str">
        <f t="shared" si="855"/>
        <v>2018</v>
      </c>
      <c r="K6689" s="25" t="str">
        <f t="shared" si="856"/>
        <v>2</v>
      </c>
      <c r="L6689" s="25" t="str">
        <f t="shared" si="857"/>
        <v>301512</v>
      </c>
      <c r="M6689" s="25" t="str">
        <f t="shared" si="858"/>
        <v>GEDONG 1</v>
      </c>
    </row>
    <row r="6690" spans="2:13" x14ac:dyDescent="0.25">
      <c r="B6690" s="56">
        <v>43427</v>
      </c>
      <c r="C6690" s="57" t="s">
        <v>3562</v>
      </c>
      <c r="D6690" s="58">
        <v>1095000</v>
      </c>
      <c r="E6690" s="58">
        <v>0</v>
      </c>
      <c r="F6690" s="5">
        <f t="shared" si="859"/>
        <v>3272627900</v>
      </c>
      <c r="H6690" s="25" t="str">
        <f t="shared" si="853"/>
        <v>22</v>
      </c>
      <c r="I6690" s="25" t="str">
        <f t="shared" si="854"/>
        <v>11</v>
      </c>
      <c r="J6690" s="25" t="str">
        <f t="shared" si="855"/>
        <v>2018</v>
      </c>
      <c r="K6690" s="25" t="str">
        <f t="shared" si="856"/>
        <v>2</v>
      </c>
      <c r="L6690" s="25" t="str">
        <f t="shared" si="857"/>
        <v>301504</v>
      </c>
      <c r="M6690" s="25" t="str">
        <f t="shared" si="858"/>
        <v>PD PINANG</v>
      </c>
    </row>
    <row r="6691" spans="2:13" x14ac:dyDescent="0.25">
      <c r="B6691" s="56">
        <v>43427</v>
      </c>
      <c r="C6691" s="57" t="s">
        <v>3561</v>
      </c>
      <c r="D6691" s="58">
        <v>279500</v>
      </c>
      <c r="E6691" s="58">
        <v>0</v>
      </c>
      <c r="F6691" s="5">
        <f t="shared" si="859"/>
        <v>3272907400</v>
      </c>
      <c r="H6691" s="25" t="str">
        <f t="shared" si="853"/>
        <v>22</v>
      </c>
      <c r="I6691" s="25" t="str">
        <f t="shared" si="854"/>
        <v>11</v>
      </c>
      <c r="J6691" s="25" t="str">
        <f t="shared" si="855"/>
        <v>2018</v>
      </c>
      <c r="K6691" s="25" t="str">
        <f t="shared" si="856"/>
        <v>2</v>
      </c>
      <c r="L6691" s="25" t="str">
        <f t="shared" si="857"/>
        <v>301515</v>
      </c>
      <c r="M6691" s="25" t="str">
        <f t="shared" si="858"/>
        <v>DUKUH 1</v>
      </c>
    </row>
    <row r="6692" spans="2:13" x14ac:dyDescent="0.25">
      <c r="B6692" s="56">
        <v>43427</v>
      </c>
      <c r="C6692" s="57" t="s">
        <v>3563</v>
      </c>
      <c r="D6692" s="58">
        <v>375000</v>
      </c>
      <c r="E6692" s="58">
        <v>0</v>
      </c>
      <c r="F6692" s="5">
        <f t="shared" si="859"/>
        <v>3273282400</v>
      </c>
      <c r="H6692" s="25" t="str">
        <f t="shared" si="853"/>
        <v>22</v>
      </c>
      <c r="I6692" s="25" t="str">
        <f t="shared" si="854"/>
        <v>11</v>
      </c>
      <c r="J6692" s="25" t="str">
        <f t="shared" si="855"/>
        <v>2018</v>
      </c>
      <c r="K6692" s="25" t="str">
        <f t="shared" si="856"/>
        <v>3</v>
      </c>
      <c r="L6692" s="25" t="str">
        <f t="shared" si="857"/>
        <v>301514</v>
      </c>
      <c r="M6692" s="25" t="str">
        <f t="shared" si="858"/>
        <v>PS REBO</v>
      </c>
    </row>
    <row r="6693" spans="2:13" x14ac:dyDescent="0.25">
      <c r="B6693" s="56">
        <v>43427</v>
      </c>
      <c r="C6693" s="57" t="s">
        <v>3564</v>
      </c>
      <c r="D6693" s="58">
        <v>270000</v>
      </c>
      <c r="E6693" s="58">
        <v>0</v>
      </c>
      <c r="F6693" s="5">
        <f t="shared" si="859"/>
        <v>3273552400</v>
      </c>
      <c r="H6693" s="25" t="str">
        <f t="shared" si="853"/>
        <v>22</v>
      </c>
      <c r="I6693" s="25" t="str">
        <f t="shared" si="854"/>
        <v>11</v>
      </c>
      <c r="J6693" s="25" t="str">
        <f t="shared" si="855"/>
        <v>2018</v>
      </c>
      <c r="K6693" s="25" t="str">
        <f t="shared" si="856"/>
        <v>3</v>
      </c>
      <c r="L6693" s="25" t="str">
        <f t="shared" si="857"/>
        <v>301515</v>
      </c>
      <c r="M6693" s="25" t="str">
        <f t="shared" si="858"/>
        <v>DUKUH 1</v>
      </c>
    </row>
    <row r="6694" spans="2:13" x14ac:dyDescent="0.25">
      <c r="B6694" s="56">
        <v>43427</v>
      </c>
      <c r="C6694" s="57" t="s">
        <v>3565</v>
      </c>
      <c r="D6694" s="58">
        <v>202500</v>
      </c>
      <c r="E6694" s="58">
        <v>0</v>
      </c>
      <c r="F6694" s="5">
        <f t="shared" si="859"/>
        <v>3273754900</v>
      </c>
      <c r="H6694" s="25" t="str">
        <f t="shared" si="853"/>
        <v>22</v>
      </c>
      <c r="I6694" s="25" t="str">
        <f t="shared" si="854"/>
        <v>11</v>
      </c>
      <c r="J6694" s="25" t="str">
        <f t="shared" si="855"/>
        <v>2018</v>
      </c>
      <c r="K6694" s="25" t="str">
        <f t="shared" si="856"/>
        <v>3</v>
      </c>
      <c r="L6694" s="25" t="str">
        <f t="shared" si="857"/>
        <v>301504</v>
      </c>
      <c r="M6694" s="25" t="str">
        <f t="shared" si="858"/>
        <v>PD PINANG</v>
      </c>
    </row>
    <row r="6695" spans="2:13" x14ac:dyDescent="0.25">
      <c r="B6695" s="56">
        <v>43427</v>
      </c>
      <c r="C6695" s="57" t="s">
        <v>3566</v>
      </c>
      <c r="D6695" s="58">
        <v>195000</v>
      </c>
      <c r="E6695" s="58">
        <v>0</v>
      </c>
      <c r="F6695" s="5">
        <f t="shared" si="859"/>
        <v>3273949900</v>
      </c>
      <c r="H6695" s="25" t="str">
        <f t="shared" si="853"/>
        <v>22</v>
      </c>
      <c r="I6695" s="25" t="str">
        <f t="shared" si="854"/>
        <v>11</v>
      </c>
      <c r="J6695" s="25" t="str">
        <f t="shared" si="855"/>
        <v>2018</v>
      </c>
      <c r="K6695" s="25" t="str">
        <f t="shared" si="856"/>
        <v>3</v>
      </c>
      <c r="L6695" s="25" t="str">
        <f t="shared" si="857"/>
        <v>301505</v>
      </c>
      <c r="M6695" s="25" t="str">
        <f t="shared" si="858"/>
        <v>FATMAWATI 2</v>
      </c>
    </row>
    <row r="6696" spans="2:13" x14ac:dyDescent="0.25">
      <c r="B6696" s="56">
        <v>43427</v>
      </c>
      <c r="C6696" s="57" t="s">
        <v>3566</v>
      </c>
      <c r="D6696" s="58">
        <v>150000</v>
      </c>
      <c r="E6696" s="58">
        <v>0</v>
      </c>
      <c r="F6696" s="5">
        <f t="shared" si="859"/>
        <v>3274099900</v>
      </c>
      <c r="H6696" s="25" t="str">
        <f t="shared" si="853"/>
        <v>22</v>
      </c>
      <c r="I6696" s="25" t="str">
        <f t="shared" si="854"/>
        <v>11</v>
      </c>
      <c r="J6696" s="25" t="str">
        <f t="shared" si="855"/>
        <v>2018</v>
      </c>
      <c r="K6696" s="25" t="str">
        <f t="shared" si="856"/>
        <v>3</v>
      </c>
      <c r="L6696" s="25" t="str">
        <f t="shared" si="857"/>
        <v>301505</v>
      </c>
      <c r="M6696" s="25" t="str">
        <f t="shared" si="858"/>
        <v>FATMAWATI 2</v>
      </c>
    </row>
    <row r="6697" spans="2:13" x14ac:dyDescent="0.25">
      <c r="B6697" s="56">
        <v>43427</v>
      </c>
      <c r="C6697" s="57" t="s">
        <v>3567</v>
      </c>
      <c r="D6697" s="58">
        <v>86000</v>
      </c>
      <c r="E6697" s="58">
        <v>0</v>
      </c>
      <c r="F6697" s="5">
        <f t="shared" si="859"/>
        <v>3274185900</v>
      </c>
      <c r="H6697" s="25" t="str">
        <f t="shared" si="853"/>
        <v>22</v>
      </c>
      <c r="I6697" s="25" t="str">
        <f t="shared" si="854"/>
        <v>11</v>
      </c>
      <c r="J6697" s="25" t="str">
        <f t="shared" si="855"/>
        <v>2018</v>
      </c>
      <c r="K6697" s="25" t="str">
        <f t="shared" si="856"/>
        <v>3</v>
      </c>
      <c r="L6697" s="25" t="str">
        <f t="shared" si="857"/>
        <v>301516</v>
      </c>
      <c r="M6697" s="25" t="str">
        <f t="shared" si="858"/>
        <v>DUKUH 3</v>
      </c>
    </row>
    <row r="6698" spans="2:13" x14ac:dyDescent="0.25">
      <c r="B6698" s="56">
        <v>43427</v>
      </c>
      <c r="C6698" s="57" t="s">
        <v>3568</v>
      </c>
      <c r="D6698" s="58">
        <v>270000</v>
      </c>
      <c r="E6698" s="58">
        <v>0</v>
      </c>
      <c r="F6698" s="5">
        <f t="shared" si="859"/>
        <v>3274455900</v>
      </c>
      <c r="H6698" s="25" t="str">
        <f t="shared" si="853"/>
        <v>22</v>
      </c>
      <c r="I6698" s="25" t="str">
        <f t="shared" si="854"/>
        <v>11</v>
      </c>
      <c r="J6698" s="25" t="str">
        <f t="shared" si="855"/>
        <v>2018</v>
      </c>
      <c r="K6698" s="25" t="str">
        <f t="shared" si="856"/>
        <v>3</v>
      </c>
      <c r="L6698" s="25" t="str">
        <f t="shared" si="857"/>
        <v>301507</v>
      </c>
      <c r="M6698" s="25" t="str">
        <f t="shared" si="858"/>
        <v>AMPERA 2</v>
      </c>
    </row>
    <row r="6699" spans="2:13" x14ac:dyDescent="0.25">
      <c r="B6699" s="56">
        <v>43427</v>
      </c>
      <c r="C6699" s="57" t="s">
        <v>3563</v>
      </c>
      <c r="D6699" s="58">
        <v>60000</v>
      </c>
      <c r="E6699" s="58">
        <v>0</v>
      </c>
      <c r="F6699" s="5">
        <f t="shared" si="859"/>
        <v>3274515900</v>
      </c>
      <c r="H6699" s="25" t="str">
        <f t="shared" si="853"/>
        <v>22</v>
      </c>
      <c r="I6699" s="25" t="str">
        <f t="shared" si="854"/>
        <v>11</v>
      </c>
      <c r="J6699" s="25" t="str">
        <f t="shared" si="855"/>
        <v>2018</v>
      </c>
      <c r="K6699" s="25" t="str">
        <f t="shared" si="856"/>
        <v>3</v>
      </c>
      <c r="L6699" s="25" t="str">
        <f t="shared" si="857"/>
        <v>301514</v>
      </c>
      <c r="M6699" s="25" t="str">
        <f t="shared" si="858"/>
        <v>PS REBO</v>
      </c>
    </row>
    <row r="6700" spans="2:13" x14ac:dyDescent="0.25">
      <c r="B6700" s="56">
        <v>43427</v>
      </c>
      <c r="C6700" s="57" t="s">
        <v>3569</v>
      </c>
      <c r="D6700" s="58">
        <v>15000</v>
      </c>
      <c r="E6700" s="58">
        <v>0</v>
      </c>
      <c r="F6700" s="5">
        <f t="shared" si="859"/>
        <v>3274530900</v>
      </c>
      <c r="H6700" s="25" t="str">
        <f t="shared" si="853"/>
        <v>22</v>
      </c>
      <c r="I6700" s="25" t="str">
        <f t="shared" si="854"/>
        <v>11</v>
      </c>
      <c r="J6700" s="25" t="str">
        <f t="shared" si="855"/>
        <v>2018</v>
      </c>
      <c r="K6700" s="25" t="str">
        <f t="shared" si="856"/>
        <v>3</v>
      </c>
      <c r="L6700" s="25" t="str">
        <f t="shared" si="857"/>
        <v>301513</v>
      </c>
      <c r="M6700" s="25" t="str">
        <f t="shared" si="858"/>
        <v>KP RAMBUTAN</v>
      </c>
    </row>
    <row r="6701" spans="2:13" x14ac:dyDescent="0.25">
      <c r="B6701" s="56">
        <v>43427</v>
      </c>
      <c r="C6701" s="57" t="s">
        <v>3568</v>
      </c>
      <c r="D6701" s="58">
        <v>105000</v>
      </c>
      <c r="E6701" s="58">
        <v>0</v>
      </c>
      <c r="F6701" s="5">
        <f t="shared" si="859"/>
        <v>3274635900</v>
      </c>
      <c r="H6701" s="25" t="str">
        <f t="shared" si="853"/>
        <v>22</v>
      </c>
      <c r="I6701" s="25" t="str">
        <f t="shared" si="854"/>
        <v>11</v>
      </c>
      <c r="J6701" s="25" t="str">
        <f t="shared" si="855"/>
        <v>2018</v>
      </c>
      <c r="K6701" s="25" t="str">
        <f t="shared" si="856"/>
        <v>3</v>
      </c>
      <c r="L6701" s="25" t="str">
        <f t="shared" si="857"/>
        <v>301507</v>
      </c>
      <c r="M6701" s="25" t="str">
        <f t="shared" si="858"/>
        <v>AMPERA 2</v>
      </c>
    </row>
    <row r="6702" spans="2:13" x14ac:dyDescent="0.25">
      <c r="B6702" s="56">
        <v>43427</v>
      </c>
      <c r="C6702" s="57" t="s">
        <v>3564</v>
      </c>
      <c r="D6702" s="58">
        <v>86000</v>
      </c>
      <c r="E6702" s="58">
        <v>0</v>
      </c>
      <c r="F6702" s="5">
        <f t="shared" si="859"/>
        <v>3274721900</v>
      </c>
      <c r="H6702" s="25" t="str">
        <f t="shared" si="853"/>
        <v>22</v>
      </c>
      <c r="I6702" s="25" t="str">
        <f t="shared" si="854"/>
        <v>11</v>
      </c>
      <c r="J6702" s="25" t="str">
        <f t="shared" si="855"/>
        <v>2018</v>
      </c>
      <c r="K6702" s="25" t="str">
        <f t="shared" si="856"/>
        <v>3</v>
      </c>
      <c r="L6702" s="25" t="str">
        <f t="shared" si="857"/>
        <v>301515</v>
      </c>
      <c r="M6702" s="25" t="str">
        <f t="shared" si="858"/>
        <v>DUKUH 1</v>
      </c>
    </row>
    <row r="6703" spans="2:13" x14ac:dyDescent="0.25">
      <c r="B6703" s="56">
        <v>43427</v>
      </c>
      <c r="C6703" s="57" t="s">
        <v>3570</v>
      </c>
      <c r="D6703" s="58">
        <v>30000</v>
      </c>
      <c r="E6703" s="58">
        <v>0</v>
      </c>
      <c r="F6703" s="5">
        <f t="shared" si="859"/>
        <v>3274751900</v>
      </c>
      <c r="H6703" s="25" t="str">
        <f t="shared" si="853"/>
        <v>22</v>
      </c>
      <c r="I6703" s="25" t="str">
        <f t="shared" si="854"/>
        <v>11</v>
      </c>
      <c r="J6703" s="25" t="str">
        <f t="shared" si="855"/>
        <v>2018</v>
      </c>
      <c r="K6703" s="25" t="str">
        <f t="shared" si="856"/>
        <v>3</v>
      </c>
      <c r="L6703" s="25" t="str">
        <f t="shared" si="857"/>
        <v>301506</v>
      </c>
      <c r="M6703" s="25" t="str">
        <f t="shared" si="858"/>
        <v>FATMAWATI 1</v>
      </c>
    </row>
    <row r="6704" spans="2:13" x14ac:dyDescent="0.25">
      <c r="B6704" s="56">
        <v>43427</v>
      </c>
      <c r="C6704" s="57" t="s">
        <v>3571</v>
      </c>
      <c r="D6704" s="58">
        <v>30000</v>
      </c>
      <c r="E6704" s="58">
        <v>0</v>
      </c>
      <c r="F6704" s="5">
        <f t="shared" si="859"/>
        <v>3274781900</v>
      </c>
      <c r="H6704" s="25" t="str">
        <f t="shared" si="853"/>
        <v>22</v>
      </c>
      <c r="I6704" s="25" t="str">
        <f t="shared" si="854"/>
        <v>11</v>
      </c>
      <c r="J6704" s="25" t="str">
        <f t="shared" si="855"/>
        <v>2018</v>
      </c>
      <c r="K6704" s="25" t="str">
        <f t="shared" si="856"/>
        <v>3</v>
      </c>
      <c r="L6704" s="25" t="str">
        <f t="shared" si="857"/>
        <v>301508</v>
      </c>
      <c r="M6704" s="25" t="str">
        <f t="shared" si="858"/>
        <v>AMPERA 1</v>
      </c>
    </row>
    <row r="6705" spans="2:13" x14ac:dyDescent="0.25">
      <c r="B6705" s="56">
        <v>43427</v>
      </c>
      <c r="C6705" s="57" t="s">
        <v>3572</v>
      </c>
      <c r="D6705" s="58">
        <v>210000</v>
      </c>
      <c r="E6705" s="58">
        <v>0</v>
      </c>
      <c r="F6705" s="5">
        <f t="shared" si="859"/>
        <v>3274991900</v>
      </c>
      <c r="H6705" s="25" t="str">
        <f t="shared" si="853"/>
        <v>22</v>
      </c>
      <c r="I6705" s="25" t="str">
        <f t="shared" si="854"/>
        <v>11</v>
      </c>
      <c r="J6705" s="25" t="str">
        <f t="shared" si="855"/>
        <v>2018</v>
      </c>
      <c r="K6705" s="25" t="str">
        <f t="shared" si="856"/>
        <v>3</v>
      </c>
      <c r="L6705" s="25" t="str">
        <f t="shared" si="857"/>
        <v>301509</v>
      </c>
      <c r="M6705" s="25" t="str">
        <f t="shared" si="858"/>
        <v>LT AGUNG 2</v>
      </c>
    </row>
    <row r="6706" spans="2:13" x14ac:dyDescent="0.25">
      <c r="B6706" s="56">
        <v>43427</v>
      </c>
      <c r="C6706" s="57" t="s">
        <v>3573</v>
      </c>
      <c r="D6706" s="58">
        <v>45000</v>
      </c>
      <c r="E6706" s="58">
        <v>0</v>
      </c>
      <c r="F6706" s="5">
        <f t="shared" si="859"/>
        <v>3275036900</v>
      </c>
      <c r="H6706" s="25" t="str">
        <f t="shared" si="853"/>
        <v>22</v>
      </c>
      <c r="I6706" s="25" t="str">
        <f t="shared" si="854"/>
        <v>11</v>
      </c>
      <c r="J6706" s="25" t="str">
        <f t="shared" si="855"/>
        <v>2018</v>
      </c>
      <c r="K6706" s="25" t="str">
        <f t="shared" si="856"/>
        <v>3</v>
      </c>
      <c r="L6706" s="25" t="str">
        <f t="shared" si="857"/>
        <v>301512</v>
      </c>
      <c r="M6706" s="25" t="str">
        <f t="shared" si="858"/>
        <v>GEDONG 1</v>
      </c>
    </row>
    <row r="6707" spans="2:13" x14ac:dyDescent="0.25">
      <c r="B6707" s="56">
        <v>43427</v>
      </c>
      <c r="C6707" s="57" t="s">
        <v>3574</v>
      </c>
      <c r="D6707" s="58">
        <v>30000</v>
      </c>
      <c r="E6707" s="58">
        <v>0</v>
      </c>
      <c r="F6707" s="5">
        <f t="shared" si="859"/>
        <v>3275066900</v>
      </c>
      <c r="H6707" s="25" t="str">
        <f t="shared" si="853"/>
        <v>22</v>
      </c>
      <c r="I6707" s="25" t="str">
        <f t="shared" si="854"/>
        <v>11</v>
      </c>
      <c r="J6707" s="25" t="str">
        <f t="shared" si="855"/>
        <v>2018</v>
      </c>
      <c r="K6707" s="25" t="str">
        <f t="shared" si="856"/>
        <v>3</v>
      </c>
      <c r="L6707" s="25" t="str">
        <f t="shared" si="857"/>
        <v>301511</v>
      </c>
      <c r="M6707" s="25" t="str">
        <f t="shared" si="858"/>
        <v>GEDONG 2</v>
      </c>
    </row>
    <row r="6708" spans="2:13" x14ac:dyDescent="0.25">
      <c r="B6708" s="56">
        <v>43427</v>
      </c>
      <c r="C6708" s="57" t="s">
        <v>3565</v>
      </c>
      <c r="D6708" s="58">
        <v>45000</v>
      </c>
      <c r="E6708" s="58">
        <v>0</v>
      </c>
      <c r="F6708" s="5">
        <f t="shared" si="859"/>
        <v>3275111900</v>
      </c>
      <c r="H6708" s="25" t="str">
        <f t="shared" si="853"/>
        <v>22</v>
      </c>
      <c r="I6708" s="25" t="str">
        <f t="shared" si="854"/>
        <v>11</v>
      </c>
      <c r="J6708" s="25" t="str">
        <f t="shared" si="855"/>
        <v>2018</v>
      </c>
      <c r="K6708" s="25" t="str">
        <f t="shared" si="856"/>
        <v>3</v>
      </c>
      <c r="L6708" s="25" t="str">
        <f t="shared" si="857"/>
        <v>301504</v>
      </c>
      <c r="M6708" s="25" t="str">
        <f t="shared" si="858"/>
        <v>PD PINANG</v>
      </c>
    </row>
    <row r="6709" spans="2:13" x14ac:dyDescent="0.25">
      <c r="B6709" s="56">
        <v>43427</v>
      </c>
      <c r="C6709" s="57" t="s">
        <v>3572</v>
      </c>
      <c r="D6709" s="58">
        <v>45000</v>
      </c>
      <c r="E6709" s="58">
        <v>0</v>
      </c>
      <c r="F6709" s="5">
        <f t="shared" si="859"/>
        <v>3275156900</v>
      </c>
      <c r="H6709" s="25" t="str">
        <f t="shared" si="853"/>
        <v>22</v>
      </c>
      <c r="I6709" s="25" t="str">
        <f t="shared" si="854"/>
        <v>11</v>
      </c>
      <c r="J6709" s="25" t="str">
        <f t="shared" si="855"/>
        <v>2018</v>
      </c>
      <c r="K6709" s="25" t="str">
        <f t="shared" si="856"/>
        <v>3</v>
      </c>
      <c r="L6709" s="25" t="str">
        <f t="shared" si="857"/>
        <v>301509</v>
      </c>
      <c r="M6709" s="25" t="str">
        <f t="shared" si="858"/>
        <v>LT AGUNG 2</v>
      </c>
    </row>
    <row r="6710" spans="2:13" x14ac:dyDescent="0.25">
      <c r="B6710" s="56">
        <v>43427</v>
      </c>
      <c r="C6710" s="57" t="s">
        <v>3573</v>
      </c>
      <c r="D6710" s="58">
        <v>75000</v>
      </c>
      <c r="E6710" s="58">
        <v>0</v>
      </c>
      <c r="F6710" s="5">
        <f t="shared" si="859"/>
        <v>3275231900</v>
      </c>
      <c r="H6710" s="25" t="str">
        <f t="shared" si="853"/>
        <v>22</v>
      </c>
      <c r="I6710" s="25" t="str">
        <f t="shared" si="854"/>
        <v>11</v>
      </c>
      <c r="J6710" s="25" t="str">
        <f t="shared" si="855"/>
        <v>2018</v>
      </c>
      <c r="K6710" s="25" t="str">
        <f t="shared" si="856"/>
        <v>3</v>
      </c>
      <c r="L6710" s="25" t="str">
        <f t="shared" si="857"/>
        <v>301512</v>
      </c>
      <c r="M6710" s="25" t="str">
        <f t="shared" si="858"/>
        <v>GEDONG 1</v>
      </c>
    </row>
    <row r="6711" spans="2:13" x14ac:dyDescent="0.25">
      <c r="B6711" s="56">
        <v>43427</v>
      </c>
      <c r="C6711" s="57" t="s">
        <v>3570</v>
      </c>
      <c r="D6711" s="58">
        <v>210000</v>
      </c>
      <c r="E6711" s="58">
        <v>0</v>
      </c>
      <c r="F6711" s="5">
        <f t="shared" si="859"/>
        <v>3275441900</v>
      </c>
      <c r="H6711" s="25" t="str">
        <f t="shared" si="853"/>
        <v>22</v>
      </c>
      <c r="I6711" s="25" t="str">
        <f t="shared" si="854"/>
        <v>11</v>
      </c>
      <c r="J6711" s="25" t="str">
        <f t="shared" si="855"/>
        <v>2018</v>
      </c>
      <c r="K6711" s="25" t="str">
        <f t="shared" si="856"/>
        <v>3</v>
      </c>
      <c r="L6711" s="25" t="str">
        <f t="shared" si="857"/>
        <v>301506</v>
      </c>
      <c r="M6711" s="25" t="str">
        <f t="shared" si="858"/>
        <v>FATMAWATI 1</v>
      </c>
    </row>
    <row r="6712" spans="2:13" x14ac:dyDescent="0.25">
      <c r="B6712" s="56">
        <v>43427</v>
      </c>
      <c r="C6712" s="57" t="s">
        <v>3575</v>
      </c>
      <c r="D6712" s="58">
        <v>180000</v>
      </c>
      <c r="E6712" s="58">
        <v>0</v>
      </c>
      <c r="F6712" s="5">
        <f t="shared" si="859"/>
        <v>3275621900</v>
      </c>
      <c r="H6712" s="25" t="str">
        <f t="shared" si="853"/>
        <v>22</v>
      </c>
      <c r="I6712" s="25" t="str">
        <f t="shared" si="854"/>
        <v>11</v>
      </c>
      <c r="J6712" s="25" t="str">
        <f t="shared" si="855"/>
        <v>2018</v>
      </c>
      <c r="K6712" s="25" t="str">
        <f t="shared" si="856"/>
        <v>3</v>
      </c>
      <c r="L6712" s="25" t="str">
        <f t="shared" si="857"/>
        <v>301503</v>
      </c>
      <c r="M6712" s="25" t="str">
        <f t="shared" si="858"/>
        <v>CIPUTAT 1</v>
      </c>
    </row>
    <row r="6713" spans="2:13" x14ac:dyDescent="0.25">
      <c r="B6713" s="56">
        <v>43427</v>
      </c>
      <c r="C6713" s="57" t="s">
        <v>3574</v>
      </c>
      <c r="D6713" s="58">
        <v>45000</v>
      </c>
      <c r="E6713" s="58">
        <v>0</v>
      </c>
      <c r="F6713" s="5">
        <f t="shared" si="859"/>
        <v>3275666900</v>
      </c>
      <c r="H6713" s="25" t="str">
        <f t="shared" si="853"/>
        <v>22</v>
      </c>
      <c r="I6713" s="25" t="str">
        <f t="shared" si="854"/>
        <v>11</v>
      </c>
      <c r="J6713" s="25" t="str">
        <f t="shared" si="855"/>
        <v>2018</v>
      </c>
      <c r="K6713" s="25" t="str">
        <f t="shared" si="856"/>
        <v>3</v>
      </c>
      <c r="L6713" s="25" t="str">
        <f t="shared" si="857"/>
        <v>301511</v>
      </c>
      <c r="M6713" s="25" t="str">
        <f t="shared" si="858"/>
        <v>GEDONG 2</v>
      </c>
    </row>
    <row r="6714" spans="2:13" x14ac:dyDescent="0.25">
      <c r="B6714" s="56">
        <v>43427</v>
      </c>
      <c r="C6714" s="57" t="s">
        <v>3576</v>
      </c>
      <c r="D6714" s="58">
        <v>30000</v>
      </c>
      <c r="E6714" s="58">
        <v>0</v>
      </c>
      <c r="F6714" s="5">
        <f t="shared" si="859"/>
        <v>3275696900</v>
      </c>
      <c r="H6714" s="25" t="str">
        <f t="shared" si="853"/>
        <v>22</v>
      </c>
      <c r="I6714" s="25" t="str">
        <f t="shared" si="854"/>
        <v>11</v>
      </c>
      <c r="J6714" s="25" t="str">
        <f t="shared" si="855"/>
        <v>2018</v>
      </c>
      <c r="K6714" s="25" t="str">
        <f t="shared" si="856"/>
        <v>3</v>
      </c>
      <c r="L6714" s="25" t="str">
        <f t="shared" si="857"/>
        <v>301510</v>
      </c>
      <c r="M6714" s="25" t="str">
        <f t="shared" si="858"/>
        <v>LT AGUNG 1</v>
      </c>
    </row>
    <row r="6715" spans="2:13" x14ac:dyDescent="0.25">
      <c r="B6715" s="56">
        <v>43427</v>
      </c>
      <c r="C6715" s="57" t="s">
        <v>3571</v>
      </c>
      <c r="D6715" s="58">
        <v>450000</v>
      </c>
      <c r="E6715" s="58">
        <v>0</v>
      </c>
      <c r="F6715" s="5">
        <f t="shared" si="859"/>
        <v>3276146900</v>
      </c>
      <c r="H6715" s="25" t="str">
        <f t="shared" si="853"/>
        <v>22</v>
      </c>
      <c r="I6715" s="25" t="str">
        <f t="shared" si="854"/>
        <v>11</v>
      </c>
      <c r="J6715" s="25" t="str">
        <f t="shared" si="855"/>
        <v>2018</v>
      </c>
      <c r="K6715" s="25" t="str">
        <f t="shared" si="856"/>
        <v>3</v>
      </c>
      <c r="L6715" s="25" t="str">
        <f t="shared" si="857"/>
        <v>301508</v>
      </c>
      <c r="M6715" s="25" t="str">
        <f t="shared" si="858"/>
        <v>AMPERA 1</v>
      </c>
    </row>
    <row r="6716" spans="2:13" x14ac:dyDescent="0.25">
      <c r="B6716" s="56">
        <v>43427</v>
      </c>
      <c r="C6716" s="57" t="s">
        <v>3569</v>
      </c>
      <c r="D6716" s="58">
        <v>15000</v>
      </c>
      <c r="E6716" s="58">
        <v>0</v>
      </c>
      <c r="F6716" s="5">
        <f t="shared" si="859"/>
        <v>3276161900</v>
      </c>
      <c r="H6716" s="25" t="str">
        <f t="shared" si="853"/>
        <v>22</v>
      </c>
      <c r="I6716" s="25" t="str">
        <f t="shared" si="854"/>
        <v>11</v>
      </c>
      <c r="J6716" s="25" t="str">
        <f t="shared" si="855"/>
        <v>2018</v>
      </c>
      <c r="K6716" s="25" t="str">
        <f t="shared" si="856"/>
        <v>3</v>
      </c>
      <c r="L6716" s="25" t="str">
        <f t="shared" si="857"/>
        <v>301513</v>
      </c>
      <c r="M6716" s="25" t="str">
        <f t="shared" si="858"/>
        <v>KP RAMBUTAN</v>
      </c>
    </row>
    <row r="6717" spans="2:13" x14ac:dyDescent="0.25">
      <c r="B6717" s="56">
        <v>43427</v>
      </c>
      <c r="C6717" s="57" t="s">
        <v>3567</v>
      </c>
      <c r="D6717" s="58">
        <v>465000</v>
      </c>
      <c r="E6717" s="58">
        <v>0</v>
      </c>
      <c r="F6717" s="5">
        <f t="shared" si="859"/>
        <v>3276626900</v>
      </c>
      <c r="H6717" s="25" t="str">
        <f t="shared" si="853"/>
        <v>22</v>
      </c>
      <c r="I6717" s="25" t="str">
        <f t="shared" si="854"/>
        <v>11</v>
      </c>
      <c r="J6717" s="25" t="str">
        <f t="shared" si="855"/>
        <v>2018</v>
      </c>
      <c r="K6717" s="25" t="str">
        <f t="shared" si="856"/>
        <v>3</v>
      </c>
      <c r="L6717" s="25" t="str">
        <f t="shared" si="857"/>
        <v>301516</v>
      </c>
      <c r="M6717" s="25" t="str">
        <f t="shared" si="858"/>
        <v>DUKUH 3</v>
      </c>
    </row>
    <row r="6718" spans="2:13" x14ac:dyDescent="0.25">
      <c r="B6718" s="56">
        <v>43427</v>
      </c>
      <c r="C6718" s="57" t="s">
        <v>3576</v>
      </c>
      <c r="D6718" s="58">
        <v>390000</v>
      </c>
      <c r="E6718" s="58">
        <v>0</v>
      </c>
      <c r="F6718" s="5">
        <f t="shared" si="859"/>
        <v>3277016900</v>
      </c>
      <c r="H6718" s="25" t="str">
        <f t="shared" si="853"/>
        <v>22</v>
      </c>
      <c r="I6718" s="25" t="str">
        <f t="shared" si="854"/>
        <v>11</v>
      </c>
      <c r="J6718" s="25" t="str">
        <f t="shared" si="855"/>
        <v>2018</v>
      </c>
      <c r="K6718" s="25" t="str">
        <f t="shared" si="856"/>
        <v>3</v>
      </c>
      <c r="L6718" s="25" t="str">
        <f t="shared" si="857"/>
        <v>301510</v>
      </c>
      <c r="M6718" s="25" t="str">
        <f t="shared" si="858"/>
        <v>LT AGUNG 1</v>
      </c>
    </row>
    <row r="6719" spans="2:13" x14ac:dyDescent="0.25">
      <c r="B6719" s="56">
        <v>43427</v>
      </c>
      <c r="C6719" s="57" t="s">
        <v>3577</v>
      </c>
      <c r="D6719" s="58">
        <v>435000</v>
      </c>
      <c r="E6719" s="58">
        <v>0</v>
      </c>
      <c r="F6719" s="5">
        <f t="shared" si="859"/>
        <v>3277451900</v>
      </c>
      <c r="H6719" s="25" t="str">
        <f t="shared" si="853"/>
        <v>23</v>
      </c>
      <c r="I6719" s="25" t="str">
        <f t="shared" si="854"/>
        <v>11</v>
      </c>
      <c r="J6719" s="25" t="str">
        <f t="shared" si="855"/>
        <v>2018</v>
      </c>
      <c r="K6719" s="25" t="str">
        <f t="shared" si="856"/>
        <v>3</v>
      </c>
      <c r="L6719" s="25" t="str">
        <f t="shared" si="857"/>
        <v>301509</v>
      </c>
      <c r="M6719" s="25" t="str">
        <f t="shared" si="858"/>
        <v>LT AGUNG 2</v>
      </c>
    </row>
    <row r="6720" spans="2:13" x14ac:dyDescent="0.25">
      <c r="B6720" s="56">
        <v>43427</v>
      </c>
      <c r="C6720" s="57" t="s">
        <v>3578</v>
      </c>
      <c r="D6720" s="58">
        <v>120000</v>
      </c>
      <c r="E6720" s="58">
        <v>0</v>
      </c>
      <c r="F6720" s="5">
        <f t="shared" si="859"/>
        <v>3277571900</v>
      </c>
      <c r="H6720" s="25" t="str">
        <f t="shared" si="853"/>
        <v>23</v>
      </c>
      <c r="I6720" s="25" t="str">
        <f t="shared" si="854"/>
        <v>11</v>
      </c>
      <c r="J6720" s="25" t="str">
        <f t="shared" si="855"/>
        <v>2018</v>
      </c>
      <c r="K6720" s="25" t="str">
        <f t="shared" si="856"/>
        <v>3</v>
      </c>
      <c r="L6720" s="25" t="str">
        <f t="shared" si="857"/>
        <v>301507</v>
      </c>
      <c r="M6720" s="25" t="str">
        <f t="shared" si="858"/>
        <v>AMPERA 2</v>
      </c>
    </row>
    <row r="6721" spans="2:13" x14ac:dyDescent="0.25">
      <c r="B6721" s="56">
        <v>43427</v>
      </c>
      <c r="C6721" s="57" t="s">
        <v>3579</v>
      </c>
      <c r="D6721" s="58">
        <v>165000</v>
      </c>
      <c r="E6721" s="58">
        <v>0</v>
      </c>
      <c r="F6721" s="5">
        <f t="shared" si="859"/>
        <v>3277736900</v>
      </c>
      <c r="H6721" s="25" t="str">
        <f t="shared" si="853"/>
        <v>23</v>
      </c>
      <c r="I6721" s="25" t="str">
        <f t="shared" si="854"/>
        <v>11</v>
      </c>
      <c r="J6721" s="25" t="str">
        <f t="shared" si="855"/>
        <v>2018</v>
      </c>
      <c r="K6721" s="25" t="str">
        <f t="shared" si="856"/>
        <v>3</v>
      </c>
      <c r="L6721" s="25" t="str">
        <f t="shared" si="857"/>
        <v>301510</v>
      </c>
      <c r="M6721" s="25" t="str">
        <f t="shared" si="858"/>
        <v>LT AGUNG 1</v>
      </c>
    </row>
    <row r="6722" spans="2:13" x14ac:dyDescent="0.25">
      <c r="B6722" s="56">
        <v>43427</v>
      </c>
      <c r="C6722" s="57" t="s">
        <v>3580</v>
      </c>
      <c r="D6722" s="58">
        <v>30000</v>
      </c>
      <c r="E6722" s="58">
        <v>0</v>
      </c>
      <c r="F6722" s="5">
        <f t="shared" si="859"/>
        <v>3277766900</v>
      </c>
      <c r="H6722" s="25" t="str">
        <f t="shared" si="853"/>
        <v>23</v>
      </c>
      <c r="I6722" s="25" t="str">
        <f t="shared" si="854"/>
        <v>11</v>
      </c>
      <c r="J6722" s="25" t="str">
        <f t="shared" si="855"/>
        <v>2018</v>
      </c>
      <c r="K6722" s="25" t="str">
        <f t="shared" si="856"/>
        <v>3</v>
      </c>
      <c r="L6722" s="25" t="str">
        <f t="shared" si="857"/>
        <v>301508</v>
      </c>
      <c r="M6722" s="25" t="str">
        <f t="shared" si="858"/>
        <v>AMPERA 1</v>
      </c>
    </row>
    <row r="6723" spans="2:13" x14ac:dyDescent="0.25">
      <c r="B6723" s="56">
        <v>43427</v>
      </c>
      <c r="C6723" s="57" t="s">
        <v>3581</v>
      </c>
      <c r="D6723" s="58">
        <v>90000</v>
      </c>
      <c r="E6723" s="58">
        <v>0</v>
      </c>
      <c r="F6723" s="5">
        <f t="shared" si="859"/>
        <v>3277856900</v>
      </c>
      <c r="H6723" s="25" t="str">
        <f t="shared" si="853"/>
        <v>23</v>
      </c>
      <c r="I6723" s="25" t="str">
        <f t="shared" si="854"/>
        <v>11</v>
      </c>
      <c r="J6723" s="25" t="str">
        <f t="shared" si="855"/>
        <v>2018</v>
      </c>
      <c r="K6723" s="25" t="str">
        <f t="shared" si="856"/>
        <v>3</v>
      </c>
      <c r="L6723" s="25" t="str">
        <f t="shared" si="857"/>
        <v>301516</v>
      </c>
      <c r="M6723" s="25" t="str">
        <f t="shared" si="858"/>
        <v>DUKUH 3</v>
      </c>
    </row>
    <row r="6724" spans="2:13" x14ac:dyDescent="0.25">
      <c r="B6724" s="56">
        <v>43427</v>
      </c>
      <c r="C6724" s="57" t="s">
        <v>3582</v>
      </c>
      <c r="D6724" s="58">
        <v>21500</v>
      </c>
      <c r="E6724" s="58">
        <v>0</v>
      </c>
      <c r="F6724" s="5">
        <f t="shared" si="859"/>
        <v>3277878400</v>
      </c>
      <c r="H6724" s="25" t="str">
        <f t="shared" si="853"/>
        <v>23</v>
      </c>
      <c r="I6724" s="25" t="str">
        <f t="shared" si="854"/>
        <v>11</v>
      </c>
      <c r="J6724" s="25" t="str">
        <f t="shared" si="855"/>
        <v>2018</v>
      </c>
      <c r="K6724" s="25" t="str">
        <f t="shared" si="856"/>
        <v>3</v>
      </c>
      <c r="L6724" s="25" t="str">
        <f t="shared" si="857"/>
        <v>301515</v>
      </c>
      <c r="M6724" s="25" t="str">
        <f t="shared" si="858"/>
        <v>DUKUH 1</v>
      </c>
    </row>
    <row r="6725" spans="2:13" x14ac:dyDescent="0.25">
      <c r="B6725" s="56">
        <v>43427</v>
      </c>
      <c r="C6725" s="57" t="s">
        <v>3583</v>
      </c>
      <c r="D6725" s="58">
        <v>15000</v>
      </c>
      <c r="E6725" s="58">
        <v>0</v>
      </c>
      <c r="F6725" s="5">
        <f t="shared" si="859"/>
        <v>3277893400</v>
      </c>
      <c r="H6725" s="25" t="str">
        <f t="shared" si="853"/>
        <v>23</v>
      </c>
      <c r="I6725" s="25" t="str">
        <f t="shared" si="854"/>
        <v>11</v>
      </c>
      <c r="J6725" s="25" t="str">
        <f t="shared" si="855"/>
        <v>2018</v>
      </c>
      <c r="K6725" s="25" t="str">
        <f t="shared" si="856"/>
        <v>3</v>
      </c>
      <c r="L6725" s="25" t="str">
        <f t="shared" si="857"/>
        <v>301511</v>
      </c>
      <c r="M6725" s="25" t="str">
        <f t="shared" si="858"/>
        <v>GEDONG 2</v>
      </c>
    </row>
    <row r="6726" spans="2:13" x14ac:dyDescent="0.25">
      <c r="B6726" s="56">
        <v>43427</v>
      </c>
      <c r="C6726" s="57" t="s">
        <v>3582</v>
      </c>
      <c r="D6726" s="58">
        <v>75000</v>
      </c>
      <c r="E6726" s="58">
        <v>0</v>
      </c>
      <c r="F6726" s="5">
        <f t="shared" si="859"/>
        <v>3277968400</v>
      </c>
      <c r="H6726" s="25" t="str">
        <f t="shared" si="853"/>
        <v>23</v>
      </c>
      <c r="I6726" s="25" t="str">
        <f t="shared" si="854"/>
        <v>11</v>
      </c>
      <c r="J6726" s="25" t="str">
        <f t="shared" si="855"/>
        <v>2018</v>
      </c>
      <c r="K6726" s="25" t="str">
        <f t="shared" si="856"/>
        <v>3</v>
      </c>
      <c r="L6726" s="25" t="str">
        <f t="shared" si="857"/>
        <v>301515</v>
      </c>
      <c r="M6726" s="25" t="str">
        <f t="shared" si="858"/>
        <v>DUKUH 1</v>
      </c>
    </row>
    <row r="6727" spans="2:13" x14ac:dyDescent="0.25">
      <c r="B6727" s="56">
        <v>43427</v>
      </c>
      <c r="C6727" s="57" t="s">
        <v>3584</v>
      </c>
      <c r="D6727" s="58">
        <v>180000</v>
      </c>
      <c r="E6727" s="58">
        <v>0</v>
      </c>
      <c r="F6727" s="5">
        <f t="shared" si="859"/>
        <v>3278148400</v>
      </c>
      <c r="H6727" s="25" t="str">
        <f t="shared" si="853"/>
        <v>23</v>
      </c>
      <c r="I6727" s="25" t="str">
        <f t="shared" si="854"/>
        <v>11</v>
      </c>
      <c r="J6727" s="25" t="str">
        <f t="shared" si="855"/>
        <v>2018</v>
      </c>
      <c r="K6727" s="25" t="str">
        <f t="shared" si="856"/>
        <v>3</v>
      </c>
      <c r="L6727" s="25" t="str">
        <f t="shared" si="857"/>
        <v>301504</v>
      </c>
      <c r="M6727" s="25" t="str">
        <f t="shared" si="858"/>
        <v>PD PINANG</v>
      </c>
    </row>
    <row r="6728" spans="2:13" x14ac:dyDescent="0.25">
      <c r="B6728" s="56">
        <v>43427</v>
      </c>
      <c r="C6728" s="57" t="s">
        <v>3581</v>
      </c>
      <c r="D6728" s="58">
        <v>64500</v>
      </c>
      <c r="E6728" s="58">
        <v>0</v>
      </c>
      <c r="F6728" s="5">
        <f t="shared" si="859"/>
        <v>3278212900</v>
      </c>
      <c r="H6728" s="25" t="str">
        <f t="shared" si="853"/>
        <v>23</v>
      </c>
      <c r="I6728" s="25" t="str">
        <f t="shared" si="854"/>
        <v>11</v>
      </c>
      <c r="J6728" s="25" t="str">
        <f t="shared" si="855"/>
        <v>2018</v>
      </c>
      <c r="K6728" s="25" t="str">
        <f t="shared" si="856"/>
        <v>3</v>
      </c>
      <c r="L6728" s="25" t="str">
        <f t="shared" si="857"/>
        <v>301516</v>
      </c>
      <c r="M6728" s="25" t="str">
        <f t="shared" si="858"/>
        <v>DUKUH 3</v>
      </c>
    </row>
    <row r="6729" spans="2:13" x14ac:dyDescent="0.25">
      <c r="B6729" s="56">
        <v>43427</v>
      </c>
      <c r="C6729" s="57" t="s">
        <v>3577</v>
      </c>
      <c r="D6729" s="58">
        <v>45000</v>
      </c>
      <c r="E6729" s="58">
        <v>0</v>
      </c>
      <c r="F6729" s="5">
        <f t="shared" si="859"/>
        <v>3278257900</v>
      </c>
      <c r="H6729" s="25" t="str">
        <f t="shared" ref="H6729:H6792" si="860">MID(C6729,81,2)</f>
        <v>23</v>
      </c>
      <c r="I6729" s="25" t="str">
        <f t="shared" ref="I6729:I6792" si="861">MID(C6729,83,2)</f>
        <v>11</v>
      </c>
      <c r="J6729" s="25" t="str">
        <f t="shared" ref="J6729:J6792" si="862">MID(C6729,85,4)</f>
        <v>2018</v>
      </c>
      <c r="K6729" s="25" t="str">
        <f t="shared" ref="K6729:K6792" si="863">MID(C6729,90,1)</f>
        <v>3</v>
      </c>
      <c r="L6729" s="25" t="str">
        <f t="shared" ref="L6729:L6792" si="864">MID(C6729,92,6)</f>
        <v>301509</v>
      </c>
      <c r="M6729" s="25" t="str">
        <f t="shared" ref="M6729:M6792" si="865">MID(C6729,99,15)</f>
        <v>LT AGUNG 2</v>
      </c>
    </row>
    <row r="6730" spans="2:13" x14ac:dyDescent="0.25">
      <c r="B6730" s="56">
        <v>43427</v>
      </c>
      <c r="C6730" s="57" t="s">
        <v>3578</v>
      </c>
      <c r="D6730" s="58">
        <v>30000</v>
      </c>
      <c r="E6730" s="58">
        <v>0</v>
      </c>
      <c r="F6730" s="5">
        <f t="shared" si="859"/>
        <v>3278287900</v>
      </c>
      <c r="H6730" s="25" t="str">
        <f t="shared" si="860"/>
        <v>23</v>
      </c>
      <c r="I6730" s="25" t="str">
        <f t="shared" si="861"/>
        <v>11</v>
      </c>
      <c r="J6730" s="25" t="str">
        <f t="shared" si="862"/>
        <v>2018</v>
      </c>
      <c r="K6730" s="25" t="str">
        <f t="shared" si="863"/>
        <v>3</v>
      </c>
      <c r="L6730" s="25" t="str">
        <f t="shared" si="864"/>
        <v>301507</v>
      </c>
      <c r="M6730" s="25" t="str">
        <f t="shared" si="865"/>
        <v>AMPERA 2</v>
      </c>
    </row>
    <row r="6731" spans="2:13" x14ac:dyDescent="0.25">
      <c r="B6731" s="56">
        <v>43427</v>
      </c>
      <c r="C6731" s="57" t="s">
        <v>3585</v>
      </c>
      <c r="D6731" s="58">
        <v>15000</v>
      </c>
      <c r="E6731" s="58">
        <v>0</v>
      </c>
      <c r="F6731" s="5">
        <f t="shared" si="859"/>
        <v>3278302900</v>
      </c>
      <c r="H6731" s="25" t="str">
        <f t="shared" si="860"/>
        <v>23</v>
      </c>
      <c r="I6731" s="25" t="str">
        <f t="shared" si="861"/>
        <v>11</v>
      </c>
      <c r="J6731" s="25" t="str">
        <f t="shared" si="862"/>
        <v>2018</v>
      </c>
      <c r="K6731" s="25" t="str">
        <f t="shared" si="863"/>
        <v>3</v>
      </c>
      <c r="L6731" s="25" t="str">
        <f t="shared" si="864"/>
        <v>301512</v>
      </c>
      <c r="M6731" s="25" t="str">
        <f t="shared" si="865"/>
        <v>GEDONG 1</v>
      </c>
    </row>
    <row r="6732" spans="2:13" x14ac:dyDescent="0.25">
      <c r="B6732" s="56">
        <v>43427</v>
      </c>
      <c r="C6732" s="57" t="s">
        <v>3586</v>
      </c>
      <c r="D6732" s="58">
        <v>30000</v>
      </c>
      <c r="E6732" s="58">
        <v>0</v>
      </c>
      <c r="F6732" s="5">
        <f t="shared" si="859"/>
        <v>3278332900</v>
      </c>
      <c r="H6732" s="25" t="str">
        <f t="shared" si="860"/>
        <v>23</v>
      </c>
      <c r="I6732" s="25" t="str">
        <f t="shared" si="861"/>
        <v>11</v>
      </c>
      <c r="J6732" s="25" t="str">
        <f t="shared" si="862"/>
        <v>2018</v>
      </c>
      <c r="K6732" s="25" t="str">
        <f t="shared" si="863"/>
        <v>3</v>
      </c>
      <c r="L6732" s="25" t="str">
        <f t="shared" si="864"/>
        <v>301503</v>
      </c>
      <c r="M6732" s="25" t="str">
        <f t="shared" si="865"/>
        <v>CIPUTAT 1</v>
      </c>
    </row>
    <row r="6733" spans="2:13" x14ac:dyDescent="0.25">
      <c r="B6733" s="56">
        <v>43427</v>
      </c>
      <c r="C6733" s="57" t="s">
        <v>3585</v>
      </c>
      <c r="D6733" s="58">
        <v>240000</v>
      </c>
      <c r="E6733" s="58">
        <v>0</v>
      </c>
      <c r="F6733" s="5">
        <f t="shared" si="859"/>
        <v>3278572900</v>
      </c>
      <c r="H6733" s="25" t="str">
        <f t="shared" si="860"/>
        <v>23</v>
      </c>
      <c r="I6733" s="25" t="str">
        <f t="shared" si="861"/>
        <v>11</v>
      </c>
      <c r="J6733" s="25" t="str">
        <f t="shared" si="862"/>
        <v>2018</v>
      </c>
      <c r="K6733" s="25" t="str">
        <f t="shared" si="863"/>
        <v>3</v>
      </c>
      <c r="L6733" s="25" t="str">
        <f t="shared" si="864"/>
        <v>301512</v>
      </c>
      <c r="M6733" s="25" t="str">
        <f t="shared" si="865"/>
        <v>GEDONG 1</v>
      </c>
    </row>
    <row r="6734" spans="2:13" x14ac:dyDescent="0.25">
      <c r="B6734" s="56">
        <v>43427</v>
      </c>
      <c r="C6734" s="57" t="s">
        <v>3583</v>
      </c>
      <c r="D6734" s="58">
        <v>195000</v>
      </c>
      <c r="E6734" s="58">
        <v>0</v>
      </c>
      <c r="F6734" s="5">
        <f t="shared" si="859"/>
        <v>3278767900</v>
      </c>
      <c r="H6734" s="25" t="str">
        <f t="shared" si="860"/>
        <v>23</v>
      </c>
      <c r="I6734" s="25" t="str">
        <f t="shared" si="861"/>
        <v>11</v>
      </c>
      <c r="J6734" s="25" t="str">
        <f t="shared" si="862"/>
        <v>2018</v>
      </c>
      <c r="K6734" s="25" t="str">
        <f t="shared" si="863"/>
        <v>3</v>
      </c>
      <c r="L6734" s="25" t="str">
        <f t="shared" si="864"/>
        <v>301511</v>
      </c>
      <c r="M6734" s="25" t="str">
        <f t="shared" si="865"/>
        <v>GEDONG 2</v>
      </c>
    </row>
    <row r="6735" spans="2:13" x14ac:dyDescent="0.25">
      <c r="B6735" s="56">
        <v>43427</v>
      </c>
      <c r="C6735" s="57" t="s">
        <v>3587</v>
      </c>
      <c r="D6735" s="58">
        <v>75000</v>
      </c>
      <c r="E6735" s="58">
        <v>0</v>
      </c>
      <c r="F6735" s="5">
        <f t="shared" si="859"/>
        <v>3278842900</v>
      </c>
      <c r="H6735" s="25" t="str">
        <f t="shared" si="860"/>
        <v>23</v>
      </c>
      <c r="I6735" s="25" t="str">
        <f t="shared" si="861"/>
        <v>11</v>
      </c>
      <c r="J6735" s="25" t="str">
        <f t="shared" si="862"/>
        <v>2018</v>
      </c>
      <c r="K6735" s="25" t="str">
        <f t="shared" si="863"/>
        <v>3</v>
      </c>
      <c r="L6735" s="25" t="str">
        <f t="shared" si="864"/>
        <v>301506</v>
      </c>
      <c r="M6735" s="25" t="str">
        <f t="shared" si="865"/>
        <v>FATMAWATI 1</v>
      </c>
    </row>
    <row r="6736" spans="2:13" x14ac:dyDescent="0.25">
      <c r="B6736" s="56">
        <v>43427</v>
      </c>
      <c r="C6736" s="57" t="s">
        <v>3586</v>
      </c>
      <c r="D6736" s="58">
        <v>15000</v>
      </c>
      <c r="E6736" s="58">
        <v>0</v>
      </c>
      <c r="F6736" s="5">
        <f t="shared" si="859"/>
        <v>3278857900</v>
      </c>
      <c r="H6736" s="25" t="str">
        <f t="shared" si="860"/>
        <v>23</v>
      </c>
      <c r="I6736" s="25" t="str">
        <f t="shared" si="861"/>
        <v>11</v>
      </c>
      <c r="J6736" s="25" t="str">
        <f t="shared" si="862"/>
        <v>2018</v>
      </c>
      <c r="K6736" s="25" t="str">
        <f t="shared" si="863"/>
        <v>3</v>
      </c>
      <c r="L6736" s="25" t="str">
        <f t="shared" si="864"/>
        <v>301503</v>
      </c>
      <c r="M6736" s="25" t="str">
        <f t="shared" si="865"/>
        <v>CIPUTAT 1</v>
      </c>
    </row>
    <row r="6737" spans="2:13" x14ac:dyDescent="0.25">
      <c r="B6737" s="56">
        <v>43427</v>
      </c>
      <c r="C6737" s="57" t="s">
        <v>3580</v>
      </c>
      <c r="D6737" s="58">
        <v>135000</v>
      </c>
      <c r="E6737" s="58">
        <v>0</v>
      </c>
      <c r="F6737" s="5">
        <f t="shared" si="859"/>
        <v>3278992900</v>
      </c>
      <c r="H6737" s="25" t="str">
        <f t="shared" si="860"/>
        <v>23</v>
      </c>
      <c r="I6737" s="25" t="str">
        <f t="shared" si="861"/>
        <v>11</v>
      </c>
      <c r="J6737" s="25" t="str">
        <f t="shared" si="862"/>
        <v>2018</v>
      </c>
      <c r="K6737" s="25" t="str">
        <f t="shared" si="863"/>
        <v>3</v>
      </c>
      <c r="L6737" s="25" t="str">
        <f t="shared" si="864"/>
        <v>301508</v>
      </c>
      <c r="M6737" s="25" t="str">
        <f t="shared" si="865"/>
        <v>AMPERA 1</v>
      </c>
    </row>
    <row r="6738" spans="2:13" x14ac:dyDescent="0.25">
      <c r="B6738" s="56">
        <v>43427</v>
      </c>
      <c r="C6738" s="57" t="s">
        <v>3588</v>
      </c>
      <c r="D6738" s="58">
        <v>60000</v>
      </c>
      <c r="E6738" s="58">
        <v>0</v>
      </c>
      <c r="F6738" s="5">
        <f t="shared" si="859"/>
        <v>3279052900</v>
      </c>
      <c r="H6738" s="25" t="str">
        <f t="shared" si="860"/>
        <v>23</v>
      </c>
      <c r="I6738" s="25" t="str">
        <f t="shared" si="861"/>
        <v>11</v>
      </c>
      <c r="J6738" s="25" t="str">
        <f t="shared" si="862"/>
        <v>2018</v>
      </c>
      <c r="K6738" s="25" t="str">
        <f t="shared" si="863"/>
        <v>3</v>
      </c>
      <c r="L6738" s="25" t="str">
        <f t="shared" si="864"/>
        <v>301505</v>
      </c>
      <c r="M6738" s="25" t="str">
        <f t="shared" si="865"/>
        <v>FATMAWATI 2</v>
      </c>
    </row>
    <row r="6739" spans="2:13" x14ac:dyDescent="0.25">
      <c r="B6739" s="56">
        <v>43427</v>
      </c>
      <c r="C6739" s="57" t="s">
        <v>3588</v>
      </c>
      <c r="D6739" s="58">
        <v>15000</v>
      </c>
      <c r="E6739" s="58">
        <v>0</v>
      </c>
      <c r="F6739" s="5">
        <f t="shared" ref="F6739:F6802" si="866">F6738+D6739-E6739</f>
        <v>3279067900</v>
      </c>
      <c r="H6739" s="25" t="str">
        <f t="shared" si="860"/>
        <v>23</v>
      </c>
      <c r="I6739" s="25" t="str">
        <f t="shared" si="861"/>
        <v>11</v>
      </c>
      <c r="J6739" s="25" t="str">
        <f t="shared" si="862"/>
        <v>2018</v>
      </c>
      <c r="K6739" s="25" t="str">
        <f t="shared" si="863"/>
        <v>3</v>
      </c>
      <c r="L6739" s="25" t="str">
        <f t="shared" si="864"/>
        <v>301505</v>
      </c>
      <c r="M6739" s="25" t="str">
        <f t="shared" si="865"/>
        <v>FATMAWATI 2</v>
      </c>
    </row>
    <row r="6740" spans="2:13" x14ac:dyDescent="0.25">
      <c r="B6740" s="56">
        <v>43427</v>
      </c>
      <c r="C6740" s="57" t="s">
        <v>3579</v>
      </c>
      <c r="D6740" s="58">
        <v>15000</v>
      </c>
      <c r="E6740" s="58">
        <v>0</v>
      </c>
      <c r="F6740" s="5">
        <f t="shared" si="866"/>
        <v>3279082900</v>
      </c>
      <c r="H6740" s="25" t="str">
        <f t="shared" si="860"/>
        <v>23</v>
      </c>
      <c r="I6740" s="25" t="str">
        <f t="shared" si="861"/>
        <v>11</v>
      </c>
      <c r="J6740" s="25" t="str">
        <f t="shared" si="862"/>
        <v>2018</v>
      </c>
      <c r="K6740" s="25" t="str">
        <f t="shared" si="863"/>
        <v>3</v>
      </c>
      <c r="L6740" s="25" t="str">
        <f t="shared" si="864"/>
        <v>301510</v>
      </c>
      <c r="M6740" s="25" t="str">
        <f t="shared" si="865"/>
        <v>LT AGUNG 1</v>
      </c>
    </row>
    <row r="6741" spans="2:13" x14ac:dyDescent="0.25">
      <c r="B6741" s="56">
        <v>43427</v>
      </c>
      <c r="C6741" s="57" t="s">
        <v>3584</v>
      </c>
      <c r="D6741" s="58">
        <v>45000</v>
      </c>
      <c r="E6741" s="58">
        <v>0</v>
      </c>
      <c r="F6741" s="5">
        <f t="shared" si="866"/>
        <v>3279127900</v>
      </c>
      <c r="H6741" s="25" t="str">
        <f t="shared" si="860"/>
        <v>23</v>
      </c>
      <c r="I6741" s="25" t="str">
        <f t="shared" si="861"/>
        <v>11</v>
      </c>
      <c r="J6741" s="25" t="str">
        <f t="shared" si="862"/>
        <v>2018</v>
      </c>
      <c r="K6741" s="25" t="str">
        <f t="shared" si="863"/>
        <v>3</v>
      </c>
      <c r="L6741" s="25" t="str">
        <f t="shared" si="864"/>
        <v>301504</v>
      </c>
      <c r="M6741" s="25" t="str">
        <f t="shared" si="865"/>
        <v>PD PINANG</v>
      </c>
    </row>
    <row r="6742" spans="2:13" x14ac:dyDescent="0.25">
      <c r="B6742" s="56">
        <v>43427</v>
      </c>
      <c r="C6742" s="57" t="s">
        <v>3589</v>
      </c>
      <c r="D6742" s="58">
        <v>45000</v>
      </c>
      <c r="E6742" s="58">
        <v>0</v>
      </c>
      <c r="F6742" s="5">
        <f t="shared" si="866"/>
        <v>3279172900</v>
      </c>
      <c r="H6742" s="25" t="str">
        <f t="shared" si="860"/>
        <v>23</v>
      </c>
      <c r="I6742" s="25" t="str">
        <f t="shared" si="861"/>
        <v>11</v>
      </c>
      <c r="J6742" s="25" t="str">
        <f t="shared" si="862"/>
        <v>2018</v>
      </c>
      <c r="K6742" s="25" t="str">
        <f t="shared" si="863"/>
        <v>3</v>
      </c>
      <c r="L6742" s="25" t="str">
        <f t="shared" si="864"/>
        <v>301513</v>
      </c>
      <c r="M6742" s="25" t="str">
        <f t="shared" si="865"/>
        <v>KP RAMBUTAN</v>
      </c>
    </row>
    <row r="6743" spans="2:13" x14ac:dyDescent="0.25">
      <c r="B6743" s="56">
        <v>43427</v>
      </c>
      <c r="C6743" s="57" t="s">
        <v>3590</v>
      </c>
      <c r="D6743" s="58">
        <v>367500</v>
      </c>
      <c r="E6743" s="58">
        <v>0</v>
      </c>
      <c r="F6743" s="5">
        <f t="shared" si="866"/>
        <v>3279540400</v>
      </c>
      <c r="H6743" s="25" t="str">
        <f t="shared" si="860"/>
        <v>23</v>
      </c>
      <c r="I6743" s="25" t="str">
        <f t="shared" si="861"/>
        <v>11</v>
      </c>
      <c r="J6743" s="25" t="str">
        <f t="shared" si="862"/>
        <v>2018</v>
      </c>
      <c r="K6743" s="25" t="str">
        <f t="shared" si="863"/>
        <v>3</v>
      </c>
      <c r="L6743" s="25" t="str">
        <f t="shared" si="864"/>
        <v>301514</v>
      </c>
      <c r="M6743" s="25" t="str">
        <f t="shared" si="865"/>
        <v>PS REBO</v>
      </c>
    </row>
    <row r="6744" spans="2:13" x14ac:dyDescent="0.25">
      <c r="B6744" s="56">
        <v>43427</v>
      </c>
      <c r="C6744" s="57" t="s">
        <v>3590</v>
      </c>
      <c r="D6744" s="58">
        <v>75000</v>
      </c>
      <c r="E6744" s="58">
        <v>0</v>
      </c>
      <c r="F6744" s="5">
        <f t="shared" si="866"/>
        <v>3279615400</v>
      </c>
      <c r="H6744" s="25" t="str">
        <f t="shared" si="860"/>
        <v>23</v>
      </c>
      <c r="I6744" s="25" t="str">
        <f t="shared" si="861"/>
        <v>11</v>
      </c>
      <c r="J6744" s="25" t="str">
        <f t="shared" si="862"/>
        <v>2018</v>
      </c>
      <c r="K6744" s="25" t="str">
        <f t="shared" si="863"/>
        <v>3</v>
      </c>
      <c r="L6744" s="25" t="str">
        <f t="shared" si="864"/>
        <v>301514</v>
      </c>
      <c r="M6744" s="25" t="str">
        <f t="shared" si="865"/>
        <v>PS REBO</v>
      </c>
    </row>
    <row r="6745" spans="2:13" x14ac:dyDescent="0.25">
      <c r="B6745" s="56">
        <v>43427</v>
      </c>
      <c r="C6745" s="57" t="s">
        <v>3587</v>
      </c>
      <c r="D6745" s="58">
        <v>15000</v>
      </c>
      <c r="E6745" s="58">
        <v>0</v>
      </c>
      <c r="F6745" s="5">
        <f t="shared" si="866"/>
        <v>3279630400</v>
      </c>
      <c r="H6745" s="25" t="str">
        <f t="shared" si="860"/>
        <v>23</v>
      </c>
      <c r="I6745" s="25" t="str">
        <f t="shared" si="861"/>
        <v>11</v>
      </c>
      <c r="J6745" s="25" t="str">
        <f t="shared" si="862"/>
        <v>2018</v>
      </c>
      <c r="K6745" s="25" t="str">
        <f t="shared" si="863"/>
        <v>3</v>
      </c>
      <c r="L6745" s="25" t="str">
        <f t="shared" si="864"/>
        <v>301506</v>
      </c>
      <c r="M6745" s="25" t="str">
        <f t="shared" si="865"/>
        <v>FATMAWATI 1</v>
      </c>
    </row>
    <row r="6746" spans="2:13" x14ac:dyDescent="0.25">
      <c r="B6746" s="56">
        <v>43427</v>
      </c>
      <c r="C6746" s="57" t="s">
        <v>3591</v>
      </c>
      <c r="D6746" s="58">
        <v>30000</v>
      </c>
      <c r="E6746" s="58">
        <v>0</v>
      </c>
      <c r="F6746" s="5">
        <f t="shared" si="866"/>
        <v>3279660400</v>
      </c>
      <c r="H6746" s="25" t="str">
        <f t="shared" si="860"/>
        <v>22</v>
      </c>
      <c r="I6746" s="25" t="str">
        <f t="shared" si="861"/>
        <v>11</v>
      </c>
      <c r="J6746" s="25" t="str">
        <f t="shared" si="862"/>
        <v>2018</v>
      </c>
      <c r="K6746" s="25" t="str">
        <f t="shared" si="863"/>
        <v>3</v>
      </c>
      <c r="L6746" s="25" t="str">
        <f t="shared" si="864"/>
        <v>301534</v>
      </c>
      <c r="M6746" s="25" t="str">
        <f t="shared" si="865"/>
        <v>LT AGUNG 3</v>
      </c>
    </row>
    <row r="6747" spans="2:13" x14ac:dyDescent="0.25">
      <c r="B6747" s="56">
        <v>43427</v>
      </c>
      <c r="C6747" s="57" t="s">
        <v>3592</v>
      </c>
      <c r="D6747" s="58">
        <v>525000</v>
      </c>
      <c r="E6747" s="58">
        <v>0</v>
      </c>
      <c r="F6747" s="5">
        <f t="shared" si="866"/>
        <v>3280185400</v>
      </c>
      <c r="H6747" s="25" t="str">
        <f t="shared" si="860"/>
        <v>22</v>
      </c>
      <c r="I6747" s="25" t="str">
        <f t="shared" si="861"/>
        <v>11</v>
      </c>
      <c r="J6747" s="25" t="str">
        <f t="shared" si="862"/>
        <v>2018</v>
      </c>
      <c r="K6747" s="25" t="str">
        <f t="shared" si="863"/>
        <v>2</v>
      </c>
      <c r="L6747" s="25" t="str">
        <f t="shared" si="864"/>
        <v>301534</v>
      </c>
      <c r="M6747" s="25" t="str">
        <f t="shared" si="865"/>
        <v>LT AGUNG 3</v>
      </c>
    </row>
    <row r="6748" spans="2:13" x14ac:dyDescent="0.25">
      <c r="B6748" s="56">
        <v>43427</v>
      </c>
      <c r="C6748" s="57" t="s">
        <v>3593</v>
      </c>
      <c r="D6748" s="58">
        <v>105000</v>
      </c>
      <c r="E6748" s="58">
        <v>0</v>
      </c>
      <c r="F6748" s="5">
        <f t="shared" si="866"/>
        <v>3280290400</v>
      </c>
      <c r="H6748" s="25" t="str">
        <f t="shared" si="860"/>
        <v>22</v>
      </c>
      <c r="I6748" s="25" t="str">
        <f t="shared" si="861"/>
        <v>11</v>
      </c>
      <c r="J6748" s="25" t="str">
        <f t="shared" si="862"/>
        <v>2018</v>
      </c>
      <c r="K6748" s="25" t="str">
        <f t="shared" si="863"/>
        <v>1</v>
      </c>
      <c r="L6748" s="25" t="str">
        <f t="shared" si="864"/>
        <v>301534</v>
      </c>
      <c r="M6748" s="25" t="str">
        <f t="shared" si="865"/>
        <v>LT AGUNG 3</v>
      </c>
    </row>
    <row r="6749" spans="2:13" x14ac:dyDescent="0.25">
      <c r="B6749" s="56">
        <v>43427</v>
      </c>
      <c r="C6749" s="57" t="s">
        <v>3594</v>
      </c>
      <c r="D6749" s="58">
        <v>30000</v>
      </c>
      <c r="E6749" s="58">
        <v>0</v>
      </c>
      <c r="F6749" s="5">
        <f t="shared" si="866"/>
        <v>3280320400</v>
      </c>
      <c r="H6749" s="25" t="str">
        <f t="shared" si="860"/>
        <v>23</v>
      </c>
      <c r="I6749" s="25" t="str">
        <f t="shared" si="861"/>
        <v>11</v>
      </c>
      <c r="J6749" s="25" t="str">
        <f t="shared" si="862"/>
        <v>2018</v>
      </c>
      <c r="K6749" s="25" t="str">
        <f t="shared" si="863"/>
        <v>3</v>
      </c>
      <c r="L6749" s="25" t="str">
        <f t="shared" si="864"/>
        <v>301534</v>
      </c>
      <c r="M6749" s="25" t="str">
        <f t="shared" si="865"/>
        <v>LT AGUNG 3</v>
      </c>
    </row>
    <row r="6750" spans="2:13" x14ac:dyDescent="0.25">
      <c r="B6750" s="56">
        <v>43427</v>
      </c>
      <c r="C6750" s="57" t="s">
        <v>3595</v>
      </c>
      <c r="D6750" s="58">
        <v>105000</v>
      </c>
      <c r="E6750" s="58">
        <v>0</v>
      </c>
      <c r="F6750" s="5">
        <f t="shared" si="866"/>
        <v>3280425400</v>
      </c>
      <c r="H6750" s="25" t="str">
        <f t="shared" si="860"/>
        <v>23</v>
      </c>
      <c r="I6750" s="25" t="str">
        <f t="shared" si="861"/>
        <v>11</v>
      </c>
      <c r="J6750" s="25" t="str">
        <f t="shared" si="862"/>
        <v>2018</v>
      </c>
      <c r="K6750" s="25" t="str">
        <f t="shared" si="863"/>
        <v>1</v>
      </c>
      <c r="L6750" s="25" t="str">
        <f t="shared" si="864"/>
        <v>301534</v>
      </c>
      <c r="M6750" s="25" t="str">
        <f t="shared" si="865"/>
        <v>LT AGUNG 3</v>
      </c>
    </row>
    <row r="6751" spans="2:13" x14ac:dyDescent="0.25">
      <c r="B6751" s="56">
        <v>43427</v>
      </c>
      <c r="C6751" s="57" t="s">
        <v>3596</v>
      </c>
      <c r="D6751" s="58">
        <v>690000</v>
      </c>
      <c r="E6751" s="58">
        <v>0</v>
      </c>
      <c r="F6751" s="5">
        <f t="shared" si="866"/>
        <v>3281115400</v>
      </c>
      <c r="H6751" s="25" t="str">
        <f t="shared" si="860"/>
        <v>23</v>
      </c>
      <c r="I6751" s="25" t="str">
        <f t="shared" si="861"/>
        <v>11</v>
      </c>
      <c r="J6751" s="25" t="str">
        <f t="shared" si="862"/>
        <v>2018</v>
      </c>
      <c r="K6751" s="25" t="str">
        <f t="shared" si="863"/>
        <v>1</v>
      </c>
      <c r="L6751" s="25" t="str">
        <f t="shared" si="864"/>
        <v>301507</v>
      </c>
      <c r="M6751" s="25" t="str">
        <f t="shared" si="865"/>
        <v>AMPERA 2</v>
      </c>
    </row>
    <row r="6752" spans="2:13" x14ac:dyDescent="0.25">
      <c r="B6752" s="56">
        <v>43427</v>
      </c>
      <c r="C6752" s="57" t="s">
        <v>3597</v>
      </c>
      <c r="D6752" s="58">
        <v>3517500</v>
      </c>
      <c r="E6752" s="58">
        <v>0</v>
      </c>
      <c r="F6752" s="5">
        <f t="shared" si="866"/>
        <v>3284632900</v>
      </c>
      <c r="H6752" s="25" t="str">
        <f t="shared" si="860"/>
        <v>23</v>
      </c>
      <c r="I6752" s="25" t="str">
        <f t="shared" si="861"/>
        <v>11</v>
      </c>
      <c r="J6752" s="25" t="str">
        <f t="shared" si="862"/>
        <v>2018</v>
      </c>
      <c r="K6752" s="25" t="str">
        <f t="shared" si="863"/>
        <v>1</v>
      </c>
      <c r="L6752" s="25" t="str">
        <f t="shared" si="864"/>
        <v>301514</v>
      </c>
      <c r="M6752" s="25" t="str">
        <f t="shared" si="865"/>
        <v>PS REBO</v>
      </c>
    </row>
    <row r="6753" spans="2:13" x14ac:dyDescent="0.25">
      <c r="B6753" s="56">
        <v>43427</v>
      </c>
      <c r="C6753" s="57" t="s">
        <v>3598</v>
      </c>
      <c r="D6753" s="58">
        <v>480000</v>
      </c>
      <c r="E6753" s="58">
        <v>0</v>
      </c>
      <c r="F6753" s="5">
        <f t="shared" si="866"/>
        <v>3285112900</v>
      </c>
      <c r="H6753" s="25" t="str">
        <f t="shared" si="860"/>
        <v>23</v>
      </c>
      <c r="I6753" s="25" t="str">
        <f t="shared" si="861"/>
        <v>11</v>
      </c>
      <c r="J6753" s="25" t="str">
        <f t="shared" si="862"/>
        <v>2018</v>
      </c>
      <c r="K6753" s="25" t="str">
        <f t="shared" si="863"/>
        <v>1</v>
      </c>
      <c r="L6753" s="25" t="str">
        <f t="shared" si="864"/>
        <v>301512</v>
      </c>
      <c r="M6753" s="25" t="str">
        <f t="shared" si="865"/>
        <v>GEDONG 1</v>
      </c>
    </row>
    <row r="6754" spans="2:13" x14ac:dyDescent="0.25">
      <c r="B6754" s="56">
        <v>43427</v>
      </c>
      <c r="C6754" s="57" t="s">
        <v>3599</v>
      </c>
      <c r="D6754" s="58">
        <v>210000</v>
      </c>
      <c r="E6754" s="58">
        <v>0</v>
      </c>
      <c r="F6754" s="5">
        <f t="shared" si="866"/>
        <v>3285322900</v>
      </c>
      <c r="H6754" s="25" t="str">
        <f t="shared" si="860"/>
        <v>23</v>
      </c>
      <c r="I6754" s="25" t="str">
        <f t="shared" si="861"/>
        <v>11</v>
      </c>
      <c r="J6754" s="25" t="str">
        <f t="shared" si="862"/>
        <v>2018</v>
      </c>
      <c r="K6754" s="25" t="str">
        <f t="shared" si="863"/>
        <v>1</v>
      </c>
      <c r="L6754" s="25" t="str">
        <f t="shared" si="864"/>
        <v>301508</v>
      </c>
      <c r="M6754" s="25" t="str">
        <f t="shared" si="865"/>
        <v>AMPERA 1</v>
      </c>
    </row>
    <row r="6755" spans="2:13" x14ac:dyDescent="0.25">
      <c r="B6755" s="56">
        <v>43427</v>
      </c>
      <c r="C6755" s="57" t="s">
        <v>3600</v>
      </c>
      <c r="D6755" s="58">
        <v>64500</v>
      </c>
      <c r="E6755" s="58">
        <v>0</v>
      </c>
      <c r="F6755" s="5">
        <f t="shared" si="866"/>
        <v>3285387400</v>
      </c>
      <c r="H6755" s="25" t="str">
        <f t="shared" si="860"/>
        <v>23</v>
      </c>
      <c r="I6755" s="25" t="str">
        <f t="shared" si="861"/>
        <v>11</v>
      </c>
      <c r="J6755" s="25" t="str">
        <f t="shared" si="862"/>
        <v>2018</v>
      </c>
      <c r="K6755" s="25" t="str">
        <f t="shared" si="863"/>
        <v>1</v>
      </c>
      <c r="L6755" s="25" t="str">
        <f t="shared" si="864"/>
        <v>301516</v>
      </c>
      <c r="M6755" s="25" t="str">
        <f t="shared" si="865"/>
        <v>DUKUH 3</v>
      </c>
    </row>
    <row r="6756" spans="2:13" x14ac:dyDescent="0.25">
      <c r="B6756" s="56">
        <v>43427</v>
      </c>
      <c r="C6756" s="57" t="s">
        <v>3601</v>
      </c>
      <c r="D6756" s="58">
        <v>675000</v>
      </c>
      <c r="E6756" s="58">
        <v>0</v>
      </c>
      <c r="F6756" s="5">
        <f t="shared" si="866"/>
        <v>3286062400</v>
      </c>
      <c r="H6756" s="25" t="str">
        <f t="shared" si="860"/>
        <v>23</v>
      </c>
      <c r="I6756" s="25" t="str">
        <f t="shared" si="861"/>
        <v>11</v>
      </c>
      <c r="J6756" s="25" t="str">
        <f t="shared" si="862"/>
        <v>2018</v>
      </c>
      <c r="K6756" s="25" t="str">
        <f t="shared" si="863"/>
        <v>1</v>
      </c>
      <c r="L6756" s="25" t="str">
        <f t="shared" si="864"/>
        <v>301504</v>
      </c>
      <c r="M6756" s="25" t="str">
        <f t="shared" si="865"/>
        <v>PD PINANG</v>
      </c>
    </row>
    <row r="6757" spans="2:13" x14ac:dyDescent="0.25">
      <c r="B6757" s="56">
        <v>43427</v>
      </c>
      <c r="C6757" s="57" t="s">
        <v>3602</v>
      </c>
      <c r="D6757" s="58">
        <v>1680000</v>
      </c>
      <c r="E6757" s="58">
        <v>0</v>
      </c>
      <c r="F6757" s="5">
        <f t="shared" si="866"/>
        <v>3287742400</v>
      </c>
      <c r="H6757" s="25" t="str">
        <f t="shared" si="860"/>
        <v>23</v>
      </c>
      <c r="I6757" s="25" t="str">
        <f t="shared" si="861"/>
        <v>11</v>
      </c>
      <c r="J6757" s="25" t="str">
        <f t="shared" si="862"/>
        <v>2018</v>
      </c>
      <c r="K6757" s="25" t="str">
        <f t="shared" si="863"/>
        <v>1</v>
      </c>
      <c r="L6757" s="25" t="str">
        <f t="shared" si="864"/>
        <v>301511</v>
      </c>
      <c r="M6757" s="25" t="str">
        <f t="shared" si="865"/>
        <v>GEDONG 2</v>
      </c>
    </row>
    <row r="6758" spans="2:13" x14ac:dyDescent="0.25">
      <c r="B6758" s="56">
        <v>43427</v>
      </c>
      <c r="C6758" s="57" t="s">
        <v>3603</v>
      </c>
      <c r="D6758" s="58">
        <v>2175000</v>
      </c>
      <c r="E6758" s="58">
        <v>0</v>
      </c>
      <c r="F6758" s="5">
        <f t="shared" si="866"/>
        <v>3289917400</v>
      </c>
      <c r="H6758" s="25" t="str">
        <f t="shared" si="860"/>
        <v>23</v>
      </c>
      <c r="I6758" s="25" t="str">
        <f t="shared" si="861"/>
        <v>11</v>
      </c>
      <c r="J6758" s="25" t="str">
        <f t="shared" si="862"/>
        <v>2018</v>
      </c>
      <c r="K6758" s="25" t="str">
        <f t="shared" si="863"/>
        <v>1</v>
      </c>
      <c r="L6758" s="25" t="str">
        <f t="shared" si="864"/>
        <v>301509</v>
      </c>
      <c r="M6758" s="25" t="str">
        <f t="shared" si="865"/>
        <v>LT AGUNG 2</v>
      </c>
    </row>
    <row r="6759" spans="2:13" x14ac:dyDescent="0.25">
      <c r="B6759" s="56">
        <v>43427</v>
      </c>
      <c r="C6759" s="57" t="s">
        <v>3604</v>
      </c>
      <c r="D6759" s="58">
        <v>360000</v>
      </c>
      <c r="E6759" s="58">
        <v>0</v>
      </c>
      <c r="F6759" s="5">
        <f t="shared" si="866"/>
        <v>3290277400</v>
      </c>
      <c r="H6759" s="25" t="str">
        <f t="shared" si="860"/>
        <v>23</v>
      </c>
      <c r="I6759" s="25" t="str">
        <f t="shared" si="861"/>
        <v>11</v>
      </c>
      <c r="J6759" s="25" t="str">
        <f t="shared" si="862"/>
        <v>2018</v>
      </c>
      <c r="K6759" s="25" t="str">
        <f t="shared" si="863"/>
        <v>1</v>
      </c>
      <c r="L6759" s="25" t="str">
        <f t="shared" si="864"/>
        <v>301505</v>
      </c>
      <c r="M6759" s="25" t="str">
        <f t="shared" si="865"/>
        <v>FATMAWATI 2</v>
      </c>
    </row>
    <row r="6760" spans="2:13" x14ac:dyDescent="0.25">
      <c r="B6760" s="56">
        <v>43427</v>
      </c>
      <c r="C6760" s="57" t="s">
        <v>3596</v>
      </c>
      <c r="D6760" s="58">
        <v>525000</v>
      </c>
      <c r="E6760" s="58">
        <v>0</v>
      </c>
      <c r="F6760" s="5">
        <f t="shared" si="866"/>
        <v>3290802400</v>
      </c>
      <c r="H6760" s="25" t="str">
        <f t="shared" si="860"/>
        <v>23</v>
      </c>
      <c r="I6760" s="25" t="str">
        <f t="shared" si="861"/>
        <v>11</v>
      </c>
      <c r="J6760" s="25" t="str">
        <f t="shared" si="862"/>
        <v>2018</v>
      </c>
      <c r="K6760" s="25" t="str">
        <f t="shared" si="863"/>
        <v>1</v>
      </c>
      <c r="L6760" s="25" t="str">
        <f t="shared" si="864"/>
        <v>301507</v>
      </c>
      <c r="M6760" s="25" t="str">
        <f t="shared" si="865"/>
        <v>AMPERA 2</v>
      </c>
    </row>
    <row r="6761" spans="2:13" x14ac:dyDescent="0.25">
      <c r="B6761" s="56">
        <v>43427</v>
      </c>
      <c r="C6761" s="57" t="s">
        <v>3598</v>
      </c>
      <c r="D6761" s="58">
        <v>30000</v>
      </c>
      <c r="E6761" s="58">
        <v>0</v>
      </c>
      <c r="F6761" s="5">
        <f t="shared" si="866"/>
        <v>3290832400</v>
      </c>
      <c r="H6761" s="25" t="str">
        <f t="shared" si="860"/>
        <v>23</v>
      </c>
      <c r="I6761" s="25" t="str">
        <f t="shared" si="861"/>
        <v>11</v>
      </c>
      <c r="J6761" s="25" t="str">
        <f t="shared" si="862"/>
        <v>2018</v>
      </c>
      <c r="K6761" s="25" t="str">
        <f t="shared" si="863"/>
        <v>1</v>
      </c>
      <c r="L6761" s="25" t="str">
        <f t="shared" si="864"/>
        <v>301512</v>
      </c>
      <c r="M6761" s="25" t="str">
        <f t="shared" si="865"/>
        <v>GEDONG 1</v>
      </c>
    </row>
    <row r="6762" spans="2:13" x14ac:dyDescent="0.25">
      <c r="B6762" s="56">
        <v>43427</v>
      </c>
      <c r="C6762" s="57" t="s">
        <v>3605</v>
      </c>
      <c r="D6762" s="58">
        <v>1275000</v>
      </c>
      <c r="E6762" s="58">
        <v>0</v>
      </c>
      <c r="F6762" s="5">
        <f t="shared" si="866"/>
        <v>3292107400</v>
      </c>
      <c r="H6762" s="25" t="str">
        <f t="shared" si="860"/>
        <v>23</v>
      </c>
      <c r="I6762" s="25" t="str">
        <f t="shared" si="861"/>
        <v>11</v>
      </c>
      <c r="J6762" s="25" t="str">
        <f t="shared" si="862"/>
        <v>2018</v>
      </c>
      <c r="K6762" s="25" t="str">
        <f t="shared" si="863"/>
        <v>1</v>
      </c>
      <c r="L6762" s="25" t="str">
        <f t="shared" si="864"/>
        <v>301515</v>
      </c>
      <c r="M6762" s="25" t="str">
        <f t="shared" si="865"/>
        <v>DUKUH 1</v>
      </c>
    </row>
    <row r="6763" spans="2:13" x14ac:dyDescent="0.25">
      <c r="B6763" s="56">
        <v>43427</v>
      </c>
      <c r="C6763" s="57" t="s">
        <v>3606</v>
      </c>
      <c r="D6763" s="58">
        <v>150000</v>
      </c>
      <c r="E6763" s="58">
        <v>0</v>
      </c>
      <c r="F6763" s="5">
        <f t="shared" si="866"/>
        <v>3292257400</v>
      </c>
      <c r="H6763" s="25" t="str">
        <f t="shared" si="860"/>
        <v>23</v>
      </c>
      <c r="I6763" s="25" t="str">
        <f t="shared" si="861"/>
        <v>11</v>
      </c>
      <c r="J6763" s="25" t="str">
        <f t="shared" si="862"/>
        <v>2018</v>
      </c>
      <c r="K6763" s="25" t="str">
        <f t="shared" si="863"/>
        <v>1</v>
      </c>
      <c r="L6763" s="25" t="str">
        <f t="shared" si="864"/>
        <v>301510</v>
      </c>
      <c r="M6763" s="25" t="str">
        <f t="shared" si="865"/>
        <v>LT AGUNG 1</v>
      </c>
    </row>
    <row r="6764" spans="2:13" x14ac:dyDescent="0.25">
      <c r="B6764" s="56">
        <v>43427</v>
      </c>
      <c r="C6764" s="57" t="s">
        <v>3597</v>
      </c>
      <c r="D6764" s="58">
        <v>307500</v>
      </c>
      <c r="E6764" s="58">
        <v>0</v>
      </c>
      <c r="F6764" s="5">
        <f t="shared" si="866"/>
        <v>3292564900</v>
      </c>
      <c r="H6764" s="25" t="str">
        <f t="shared" si="860"/>
        <v>23</v>
      </c>
      <c r="I6764" s="25" t="str">
        <f t="shared" si="861"/>
        <v>11</v>
      </c>
      <c r="J6764" s="25" t="str">
        <f t="shared" si="862"/>
        <v>2018</v>
      </c>
      <c r="K6764" s="25" t="str">
        <f t="shared" si="863"/>
        <v>1</v>
      </c>
      <c r="L6764" s="25" t="str">
        <f t="shared" si="864"/>
        <v>301514</v>
      </c>
      <c r="M6764" s="25" t="str">
        <f t="shared" si="865"/>
        <v>PS REBO</v>
      </c>
    </row>
    <row r="6765" spans="2:13" x14ac:dyDescent="0.25">
      <c r="B6765" s="56">
        <v>43427</v>
      </c>
      <c r="C6765" s="57" t="s">
        <v>3601</v>
      </c>
      <c r="D6765" s="58">
        <v>795000</v>
      </c>
      <c r="E6765" s="58">
        <v>0</v>
      </c>
      <c r="F6765" s="5">
        <f t="shared" si="866"/>
        <v>3293359900</v>
      </c>
      <c r="H6765" s="25" t="str">
        <f t="shared" si="860"/>
        <v>23</v>
      </c>
      <c r="I6765" s="25" t="str">
        <f t="shared" si="861"/>
        <v>11</v>
      </c>
      <c r="J6765" s="25" t="str">
        <f t="shared" si="862"/>
        <v>2018</v>
      </c>
      <c r="K6765" s="25" t="str">
        <f t="shared" si="863"/>
        <v>1</v>
      </c>
      <c r="L6765" s="25" t="str">
        <f t="shared" si="864"/>
        <v>301504</v>
      </c>
      <c r="M6765" s="25" t="str">
        <f t="shared" si="865"/>
        <v>PD PINANG</v>
      </c>
    </row>
    <row r="6766" spans="2:13" x14ac:dyDescent="0.25">
      <c r="B6766" s="56">
        <v>43427</v>
      </c>
      <c r="C6766" s="57" t="s">
        <v>3603</v>
      </c>
      <c r="D6766" s="58">
        <v>390000</v>
      </c>
      <c r="E6766" s="58">
        <v>0</v>
      </c>
      <c r="F6766" s="5">
        <f t="shared" si="866"/>
        <v>3293749900</v>
      </c>
      <c r="H6766" s="25" t="str">
        <f t="shared" si="860"/>
        <v>23</v>
      </c>
      <c r="I6766" s="25" t="str">
        <f t="shared" si="861"/>
        <v>11</v>
      </c>
      <c r="J6766" s="25" t="str">
        <f t="shared" si="862"/>
        <v>2018</v>
      </c>
      <c r="K6766" s="25" t="str">
        <f t="shared" si="863"/>
        <v>1</v>
      </c>
      <c r="L6766" s="25" t="str">
        <f t="shared" si="864"/>
        <v>301509</v>
      </c>
      <c r="M6766" s="25" t="str">
        <f t="shared" si="865"/>
        <v>LT AGUNG 2</v>
      </c>
    </row>
    <row r="6767" spans="2:13" x14ac:dyDescent="0.25">
      <c r="B6767" s="56">
        <v>43427</v>
      </c>
      <c r="C6767" s="57" t="s">
        <v>3607</v>
      </c>
      <c r="D6767" s="58">
        <v>285000</v>
      </c>
      <c r="E6767" s="58">
        <v>0</v>
      </c>
      <c r="F6767" s="5">
        <f t="shared" si="866"/>
        <v>3294034900</v>
      </c>
      <c r="H6767" s="25" t="str">
        <f t="shared" si="860"/>
        <v>23</v>
      </c>
      <c r="I6767" s="25" t="str">
        <f t="shared" si="861"/>
        <v>11</v>
      </c>
      <c r="J6767" s="25" t="str">
        <f t="shared" si="862"/>
        <v>2018</v>
      </c>
      <c r="K6767" s="25" t="str">
        <f t="shared" si="863"/>
        <v>1</v>
      </c>
      <c r="L6767" s="25" t="str">
        <f t="shared" si="864"/>
        <v>301503</v>
      </c>
      <c r="M6767" s="25" t="str">
        <f t="shared" si="865"/>
        <v>CIPUTAT 1</v>
      </c>
    </row>
    <row r="6768" spans="2:13" x14ac:dyDescent="0.25">
      <c r="B6768" s="56">
        <v>43427</v>
      </c>
      <c r="C6768" s="57" t="s">
        <v>3602</v>
      </c>
      <c r="D6768" s="58">
        <v>270000</v>
      </c>
      <c r="E6768" s="58">
        <v>0</v>
      </c>
      <c r="F6768" s="5">
        <f t="shared" si="866"/>
        <v>3294304900</v>
      </c>
      <c r="H6768" s="25" t="str">
        <f t="shared" si="860"/>
        <v>23</v>
      </c>
      <c r="I6768" s="25" t="str">
        <f t="shared" si="861"/>
        <v>11</v>
      </c>
      <c r="J6768" s="25" t="str">
        <f t="shared" si="862"/>
        <v>2018</v>
      </c>
      <c r="K6768" s="25" t="str">
        <f t="shared" si="863"/>
        <v>1</v>
      </c>
      <c r="L6768" s="25" t="str">
        <f t="shared" si="864"/>
        <v>301511</v>
      </c>
      <c r="M6768" s="25" t="str">
        <f t="shared" si="865"/>
        <v>GEDONG 2</v>
      </c>
    </row>
    <row r="6769" spans="2:13" x14ac:dyDescent="0.25">
      <c r="B6769" s="56">
        <v>43427</v>
      </c>
      <c r="C6769" s="57" t="s">
        <v>3608</v>
      </c>
      <c r="D6769" s="58">
        <v>525000</v>
      </c>
      <c r="E6769" s="58">
        <v>0</v>
      </c>
      <c r="F6769" s="5">
        <f t="shared" si="866"/>
        <v>3294829900</v>
      </c>
      <c r="H6769" s="25" t="str">
        <f t="shared" si="860"/>
        <v>23</v>
      </c>
      <c r="I6769" s="25" t="str">
        <f t="shared" si="861"/>
        <v>11</v>
      </c>
      <c r="J6769" s="25" t="str">
        <f t="shared" si="862"/>
        <v>2018</v>
      </c>
      <c r="K6769" s="25" t="str">
        <f t="shared" si="863"/>
        <v>1</v>
      </c>
      <c r="L6769" s="25" t="str">
        <f t="shared" si="864"/>
        <v>301506</v>
      </c>
      <c r="M6769" s="25" t="str">
        <f t="shared" si="865"/>
        <v>FATMAWATI 1</v>
      </c>
    </row>
    <row r="6770" spans="2:13" x14ac:dyDescent="0.25">
      <c r="B6770" s="56">
        <v>43427</v>
      </c>
      <c r="C6770" s="57" t="s">
        <v>3600</v>
      </c>
      <c r="D6770" s="58">
        <v>1027500</v>
      </c>
      <c r="E6770" s="58">
        <v>0</v>
      </c>
      <c r="F6770" s="5">
        <f t="shared" si="866"/>
        <v>3295857400</v>
      </c>
      <c r="H6770" s="25" t="str">
        <f t="shared" si="860"/>
        <v>23</v>
      </c>
      <c r="I6770" s="25" t="str">
        <f t="shared" si="861"/>
        <v>11</v>
      </c>
      <c r="J6770" s="25" t="str">
        <f t="shared" si="862"/>
        <v>2018</v>
      </c>
      <c r="K6770" s="25" t="str">
        <f t="shared" si="863"/>
        <v>1</v>
      </c>
      <c r="L6770" s="25" t="str">
        <f t="shared" si="864"/>
        <v>301516</v>
      </c>
      <c r="M6770" s="25" t="str">
        <f t="shared" si="865"/>
        <v>DUKUH 3</v>
      </c>
    </row>
    <row r="6771" spans="2:13" x14ac:dyDescent="0.25">
      <c r="B6771" s="56">
        <v>43427</v>
      </c>
      <c r="C6771" s="57" t="s">
        <v>3606</v>
      </c>
      <c r="D6771" s="58">
        <v>1305000</v>
      </c>
      <c r="E6771" s="58">
        <v>0</v>
      </c>
      <c r="F6771" s="5">
        <f t="shared" si="866"/>
        <v>3297162400</v>
      </c>
      <c r="H6771" s="25" t="str">
        <f t="shared" si="860"/>
        <v>23</v>
      </c>
      <c r="I6771" s="25" t="str">
        <f t="shared" si="861"/>
        <v>11</v>
      </c>
      <c r="J6771" s="25" t="str">
        <f t="shared" si="862"/>
        <v>2018</v>
      </c>
      <c r="K6771" s="25" t="str">
        <f t="shared" si="863"/>
        <v>1</v>
      </c>
      <c r="L6771" s="25" t="str">
        <f t="shared" si="864"/>
        <v>301510</v>
      </c>
      <c r="M6771" s="25" t="str">
        <f t="shared" si="865"/>
        <v>LT AGUNG 1</v>
      </c>
    </row>
    <row r="6772" spans="2:13" x14ac:dyDescent="0.25">
      <c r="B6772" s="56">
        <v>43427</v>
      </c>
      <c r="C6772" s="57" t="s">
        <v>3604</v>
      </c>
      <c r="D6772" s="58">
        <v>360000</v>
      </c>
      <c r="E6772" s="58">
        <v>0</v>
      </c>
      <c r="F6772" s="5">
        <f t="shared" si="866"/>
        <v>3297522400</v>
      </c>
      <c r="H6772" s="25" t="str">
        <f t="shared" si="860"/>
        <v>23</v>
      </c>
      <c r="I6772" s="25" t="str">
        <f t="shared" si="861"/>
        <v>11</v>
      </c>
      <c r="J6772" s="25" t="str">
        <f t="shared" si="862"/>
        <v>2018</v>
      </c>
      <c r="K6772" s="25" t="str">
        <f t="shared" si="863"/>
        <v>1</v>
      </c>
      <c r="L6772" s="25" t="str">
        <f t="shared" si="864"/>
        <v>301505</v>
      </c>
      <c r="M6772" s="25" t="str">
        <f t="shared" si="865"/>
        <v>FATMAWATI 2</v>
      </c>
    </row>
    <row r="6773" spans="2:13" x14ac:dyDescent="0.25">
      <c r="B6773" s="56">
        <v>43427</v>
      </c>
      <c r="C6773" s="57" t="s">
        <v>3607</v>
      </c>
      <c r="D6773" s="58">
        <v>720000</v>
      </c>
      <c r="E6773" s="58">
        <v>0</v>
      </c>
      <c r="F6773" s="5">
        <f t="shared" si="866"/>
        <v>3298242400</v>
      </c>
      <c r="H6773" s="25" t="str">
        <f t="shared" si="860"/>
        <v>23</v>
      </c>
      <c r="I6773" s="25" t="str">
        <f t="shared" si="861"/>
        <v>11</v>
      </c>
      <c r="J6773" s="25" t="str">
        <f t="shared" si="862"/>
        <v>2018</v>
      </c>
      <c r="K6773" s="25" t="str">
        <f t="shared" si="863"/>
        <v>1</v>
      </c>
      <c r="L6773" s="25" t="str">
        <f t="shared" si="864"/>
        <v>301503</v>
      </c>
      <c r="M6773" s="25" t="str">
        <f t="shared" si="865"/>
        <v>CIPUTAT 1</v>
      </c>
    </row>
    <row r="6774" spans="2:13" x14ac:dyDescent="0.25">
      <c r="B6774" s="56">
        <v>43427</v>
      </c>
      <c r="C6774" s="57" t="s">
        <v>3609</v>
      </c>
      <c r="D6774" s="58">
        <v>697500</v>
      </c>
      <c r="E6774" s="58">
        <v>0</v>
      </c>
      <c r="F6774" s="5">
        <f t="shared" si="866"/>
        <v>3298939900</v>
      </c>
      <c r="H6774" s="25" t="str">
        <f t="shared" si="860"/>
        <v>23</v>
      </c>
      <c r="I6774" s="25" t="str">
        <f t="shared" si="861"/>
        <v>11</v>
      </c>
      <c r="J6774" s="25" t="str">
        <f t="shared" si="862"/>
        <v>2018</v>
      </c>
      <c r="K6774" s="25" t="str">
        <f t="shared" si="863"/>
        <v>1</v>
      </c>
      <c r="L6774" s="25" t="str">
        <f t="shared" si="864"/>
        <v>301513</v>
      </c>
      <c r="M6774" s="25" t="str">
        <f t="shared" si="865"/>
        <v>KP RAMBUTAN</v>
      </c>
    </row>
    <row r="6775" spans="2:13" x14ac:dyDescent="0.25">
      <c r="B6775" s="56">
        <v>43427</v>
      </c>
      <c r="C6775" s="57" t="s">
        <v>3605</v>
      </c>
      <c r="D6775" s="58">
        <v>150500</v>
      </c>
      <c r="E6775" s="58">
        <v>0</v>
      </c>
      <c r="F6775" s="5">
        <f t="shared" si="866"/>
        <v>3299090400</v>
      </c>
      <c r="H6775" s="25" t="str">
        <f t="shared" si="860"/>
        <v>23</v>
      </c>
      <c r="I6775" s="25" t="str">
        <f t="shared" si="861"/>
        <v>11</v>
      </c>
      <c r="J6775" s="25" t="str">
        <f t="shared" si="862"/>
        <v>2018</v>
      </c>
      <c r="K6775" s="25" t="str">
        <f t="shared" si="863"/>
        <v>1</v>
      </c>
      <c r="L6775" s="25" t="str">
        <f t="shared" si="864"/>
        <v>301515</v>
      </c>
      <c r="M6775" s="25" t="str">
        <f t="shared" si="865"/>
        <v>DUKUH 1</v>
      </c>
    </row>
    <row r="6776" spans="2:13" x14ac:dyDescent="0.25">
      <c r="B6776" s="56">
        <v>43427</v>
      </c>
      <c r="C6776" s="57" t="s">
        <v>3608</v>
      </c>
      <c r="D6776" s="58">
        <v>397500</v>
      </c>
      <c r="E6776" s="58">
        <v>0</v>
      </c>
      <c r="F6776" s="5">
        <f t="shared" si="866"/>
        <v>3299487900</v>
      </c>
      <c r="H6776" s="25" t="str">
        <f t="shared" si="860"/>
        <v>23</v>
      </c>
      <c r="I6776" s="25" t="str">
        <f t="shared" si="861"/>
        <v>11</v>
      </c>
      <c r="J6776" s="25" t="str">
        <f t="shared" si="862"/>
        <v>2018</v>
      </c>
      <c r="K6776" s="25" t="str">
        <f t="shared" si="863"/>
        <v>1</v>
      </c>
      <c r="L6776" s="25" t="str">
        <f t="shared" si="864"/>
        <v>301506</v>
      </c>
      <c r="M6776" s="25" t="str">
        <f t="shared" si="865"/>
        <v>FATMAWATI 1</v>
      </c>
    </row>
    <row r="6777" spans="2:13" x14ac:dyDescent="0.25">
      <c r="B6777" s="56">
        <v>43427</v>
      </c>
      <c r="C6777" s="57" t="s">
        <v>3609</v>
      </c>
      <c r="D6777" s="58">
        <v>90000</v>
      </c>
      <c r="E6777" s="58">
        <v>0</v>
      </c>
      <c r="F6777" s="5">
        <f t="shared" si="866"/>
        <v>3299577900</v>
      </c>
      <c r="H6777" s="25" t="str">
        <f t="shared" si="860"/>
        <v>23</v>
      </c>
      <c r="I6777" s="25" t="str">
        <f t="shared" si="861"/>
        <v>11</v>
      </c>
      <c r="J6777" s="25" t="str">
        <f t="shared" si="862"/>
        <v>2018</v>
      </c>
      <c r="K6777" s="25" t="str">
        <f t="shared" si="863"/>
        <v>1</v>
      </c>
      <c r="L6777" s="25" t="str">
        <f t="shared" si="864"/>
        <v>301513</v>
      </c>
      <c r="M6777" s="25" t="str">
        <f t="shared" si="865"/>
        <v>KP RAMBUTAN</v>
      </c>
    </row>
    <row r="6778" spans="2:13" x14ac:dyDescent="0.25">
      <c r="B6778" s="56">
        <v>43427</v>
      </c>
      <c r="C6778" s="57" t="s">
        <v>3599</v>
      </c>
      <c r="D6778" s="58">
        <v>255000</v>
      </c>
      <c r="E6778" s="58">
        <v>0</v>
      </c>
      <c r="F6778" s="5">
        <f t="shared" si="866"/>
        <v>3299832900</v>
      </c>
      <c r="H6778" s="25" t="str">
        <f t="shared" si="860"/>
        <v>23</v>
      </c>
      <c r="I6778" s="25" t="str">
        <f t="shared" si="861"/>
        <v>11</v>
      </c>
      <c r="J6778" s="25" t="str">
        <f t="shared" si="862"/>
        <v>2018</v>
      </c>
      <c r="K6778" s="25" t="str">
        <f t="shared" si="863"/>
        <v>1</v>
      </c>
      <c r="L6778" s="25" t="str">
        <f t="shared" si="864"/>
        <v>301508</v>
      </c>
      <c r="M6778" s="25" t="str">
        <f t="shared" si="865"/>
        <v>AMPERA 1</v>
      </c>
    </row>
    <row r="6779" spans="2:13" x14ac:dyDescent="0.25">
      <c r="B6779" s="56">
        <v>43427</v>
      </c>
      <c r="C6779" s="57" t="s">
        <v>3163</v>
      </c>
      <c r="D6779" s="58">
        <v>45000</v>
      </c>
      <c r="E6779" s="58">
        <v>0</v>
      </c>
      <c r="F6779" s="5">
        <f t="shared" si="866"/>
        <v>3299877900</v>
      </c>
      <c r="H6779" s="25" t="str">
        <f t="shared" si="860"/>
        <v>13</v>
      </c>
      <c r="I6779" s="25" t="str">
        <f t="shared" si="861"/>
        <v>11</v>
      </c>
      <c r="J6779" s="25" t="str">
        <f t="shared" si="862"/>
        <v>2018</v>
      </c>
      <c r="K6779" s="25" t="str">
        <f t="shared" si="863"/>
        <v>3</v>
      </c>
      <c r="L6779" s="25" t="str">
        <f t="shared" si="864"/>
        <v>301534</v>
      </c>
      <c r="M6779" s="25" t="str">
        <f t="shared" si="865"/>
        <v>LT AGUNG 3</v>
      </c>
    </row>
    <row r="6780" spans="2:13" x14ac:dyDescent="0.25">
      <c r="B6780" s="56">
        <v>43427</v>
      </c>
      <c r="C6780" s="57" t="s">
        <v>3610</v>
      </c>
      <c r="D6780" s="58">
        <v>180000</v>
      </c>
      <c r="E6780" s="58">
        <v>0</v>
      </c>
      <c r="F6780" s="5">
        <f t="shared" si="866"/>
        <v>3300057900</v>
      </c>
      <c r="H6780" s="25" t="str">
        <f t="shared" si="860"/>
        <v>13</v>
      </c>
      <c r="I6780" s="25" t="str">
        <f t="shared" si="861"/>
        <v>11</v>
      </c>
      <c r="J6780" s="25" t="str">
        <f t="shared" si="862"/>
        <v>2018</v>
      </c>
      <c r="K6780" s="25" t="str">
        <f t="shared" si="863"/>
        <v>2</v>
      </c>
      <c r="L6780" s="25" t="str">
        <f t="shared" si="864"/>
        <v>301534</v>
      </c>
      <c r="M6780" s="25" t="str">
        <f t="shared" si="865"/>
        <v>LT AGUNG 3</v>
      </c>
    </row>
    <row r="6781" spans="2:13" x14ac:dyDescent="0.25">
      <c r="B6781" s="56">
        <v>43427</v>
      </c>
      <c r="C6781" s="57" t="s">
        <v>3610</v>
      </c>
      <c r="D6781" s="58">
        <v>555000</v>
      </c>
      <c r="E6781" s="58">
        <v>0</v>
      </c>
      <c r="F6781" s="5">
        <f t="shared" si="866"/>
        <v>3300612900</v>
      </c>
      <c r="H6781" s="25" t="str">
        <f t="shared" si="860"/>
        <v>13</v>
      </c>
      <c r="I6781" s="25" t="str">
        <f t="shared" si="861"/>
        <v>11</v>
      </c>
      <c r="J6781" s="25" t="str">
        <f t="shared" si="862"/>
        <v>2018</v>
      </c>
      <c r="K6781" s="25" t="str">
        <f t="shared" si="863"/>
        <v>2</v>
      </c>
      <c r="L6781" s="25" t="str">
        <f t="shared" si="864"/>
        <v>301534</v>
      </c>
      <c r="M6781" s="25" t="str">
        <f t="shared" si="865"/>
        <v>LT AGUNG 3</v>
      </c>
    </row>
    <row r="6782" spans="2:13" x14ac:dyDescent="0.25">
      <c r="B6782" s="56">
        <v>43427</v>
      </c>
      <c r="C6782" s="57" t="s">
        <v>3611</v>
      </c>
      <c r="D6782" s="58">
        <v>60000</v>
      </c>
      <c r="E6782" s="58">
        <v>0</v>
      </c>
      <c r="F6782" s="5">
        <f t="shared" si="866"/>
        <v>3300672900</v>
      </c>
      <c r="H6782" s="25" t="str">
        <f t="shared" si="860"/>
        <v>14</v>
      </c>
      <c r="I6782" s="25" t="str">
        <f t="shared" si="861"/>
        <v>11</v>
      </c>
      <c r="J6782" s="25" t="str">
        <f t="shared" si="862"/>
        <v>2018</v>
      </c>
      <c r="K6782" s="25" t="str">
        <f t="shared" si="863"/>
        <v>1</v>
      </c>
      <c r="L6782" s="25" t="str">
        <f t="shared" si="864"/>
        <v>301534</v>
      </c>
      <c r="M6782" s="25" t="str">
        <f t="shared" si="865"/>
        <v>LT AGUNG 3</v>
      </c>
    </row>
    <row r="6783" spans="2:13" x14ac:dyDescent="0.25">
      <c r="B6783" s="56">
        <v>43427</v>
      </c>
      <c r="C6783" s="57" t="s">
        <v>3612</v>
      </c>
      <c r="D6783" s="58">
        <v>30000</v>
      </c>
      <c r="E6783" s="58">
        <v>0</v>
      </c>
      <c r="F6783" s="5">
        <f t="shared" si="866"/>
        <v>3300702900</v>
      </c>
      <c r="H6783" s="25" t="str">
        <f t="shared" si="860"/>
        <v>14</v>
      </c>
      <c r="I6783" s="25" t="str">
        <f t="shared" si="861"/>
        <v>11</v>
      </c>
      <c r="J6783" s="25" t="str">
        <f t="shared" si="862"/>
        <v>2018</v>
      </c>
      <c r="K6783" s="25" t="str">
        <f t="shared" si="863"/>
        <v>3</v>
      </c>
      <c r="L6783" s="25" t="str">
        <f t="shared" si="864"/>
        <v>301534</v>
      </c>
      <c r="M6783" s="25" t="str">
        <f t="shared" si="865"/>
        <v>LT AGUNG 3</v>
      </c>
    </row>
    <row r="6784" spans="2:13" x14ac:dyDescent="0.25">
      <c r="B6784" s="56">
        <v>43427</v>
      </c>
      <c r="C6784" s="57" t="s">
        <v>3612</v>
      </c>
      <c r="D6784" s="58">
        <v>30000</v>
      </c>
      <c r="E6784" s="58">
        <v>0</v>
      </c>
      <c r="F6784" s="5">
        <f t="shared" si="866"/>
        <v>3300732900</v>
      </c>
      <c r="H6784" s="25" t="str">
        <f t="shared" si="860"/>
        <v>14</v>
      </c>
      <c r="I6784" s="25" t="str">
        <f t="shared" si="861"/>
        <v>11</v>
      </c>
      <c r="J6784" s="25" t="str">
        <f t="shared" si="862"/>
        <v>2018</v>
      </c>
      <c r="K6784" s="25" t="str">
        <f t="shared" si="863"/>
        <v>3</v>
      </c>
      <c r="L6784" s="25" t="str">
        <f t="shared" si="864"/>
        <v>301534</v>
      </c>
      <c r="M6784" s="25" t="str">
        <f t="shared" si="865"/>
        <v>LT AGUNG 3</v>
      </c>
    </row>
    <row r="6785" spans="2:13" x14ac:dyDescent="0.25">
      <c r="B6785" s="56">
        <v>43427</v>
      </c>
      <c r="C6785" s="57" t="s">
        <v>3611</v>
      </c>
      <c r="D6785" s="58">
        <v>45000</v>
      </c>
      <c r="E6785" s="58">
        <v>0</v>
      </c>
      <c r="F6785" s="5">
        <f t="shared" si="866"/>
        <v>3300777900</v>
      </c>
      <c r="H6785" s="25" t="str">
        <f t="shared" si="860"/>
        <v>14</v>
      </c>
      <c r="I6785" s="25" t="str">
        <f t="shared" si="861"/>
        <v>11</v>
      </c>
      <c r="J6785" s="25" t="str">
        <f t="shared" si="862"/>
        <v>2018</v>
      </c>
      <c r="K6785" s="25" t="str">
        <f t="shared" si="863"/>
        <v>1</v>
      </c>
      <c r="L6785" s="25" t="str">
        <f t="shared" si="864"/>
        <v>301534</v>
      </c>
      <c r="M6785" s="25" t="str">
        <f t="shared" si="865"/>
        <v>LT AGUNG 3</v>
      </c>
    </row>
    <row r="6786" spans="2:13" x14ac:dyDescent="0.25">
      <c r="B6786" s="56">
        <v>43427</v>
      </c>
      <c r="C6786" s="57" t="s">
        <v>3613</v>
      </c>
      <c r="D6786" s="58">
        <v>585000</v>
      </c>
      <c r="E6786" s="58">
        <v>0</v>
      </c>
      <c r="F6786" s="5">
        <f t="shared" si="866"/>
        <v>3301362900</v>
      </c>
      <c r="H6786" s="25" t="str">
        <f t="shared" si="860"/>
        <v>15</v>
      </c>
      <c r="I6786" s="25" t="str">
        <f t="shared" si="861"/>
        <v>11</v>
      </c>
      <c r="J6786" s="25" t="str">
        <f t="shared" si="862"/>
        <v>2018</v>
      </c>
      <c r="K6786" s="25" t="str">
        <f t="shared" si="863"/>
        <v>2</v>
      </c>
      <c r="L6786" s="25" t="str">
        <f t="shared" si="864"/>
        <v>301534</v>
      </c>
      <c r="M6786" s="25" t="str">
        <f t="shared" si="865"/>
        <v>LT AGUNG 3</v>
      </c>
    </row>
    <row r="6787" spans="2:13" x14ac:dyDescent="0.25">
      <c r="B6787" s="56">
        <v>43427</v>
      </c>
      <c r="C6787" s="57" t="s">
        <v>3613</v>
      </c>
      <c r="D6787" s="58">
        <v>15000</v>
      </c>
      <c r="E6787" s="58">
        <v>0</v>
      </c>
      <c r="F6787" s="5">
        <f t="shared" si="866"/>
        <v>3301377900</v>
      </c>
      <c r="H6787" s="25" t="str">
        <f t="shared" si="860"/>
        <v>15</v>
      </c>
      <c r="I6787" s="25" t="str">
        <f t="shared" si="861"/>
        <v>11</v>
      </c>
      <c r="J6787" s="25" t="str">
        <f t="shared" si="862"/>
        <v>2018</v>
      </c>
      <c r="K6787" s="25" t="str">
        <f t="shared" si="863"/>
        <v>2</v>
      </c>
      <c r="L6787" s="25" t="str">
        <f t="shared" si="864"/>
        <v>301534</v>
      </c>
      <c r="M6787" s="25" t="str">
        <f t="shared" si="865"/>
        <v>LT AGUNG 3</v>
      </c>
    </row>
    <row r="6788" spans="2:13" x14ac:dyDescent="0.25">
      <c r="B6788" s="56">
        <v>43427</v>
      </c>
      <c r="C6788" s="57" t="s">
        <v>3614</v>
      </c>
      <c r="D6788" s="58">
        <v>75000</v>
      </c>
      <c r="E6788" s="58">
        <v>0</v>
      </c>
      <c r="F6788" s="5">
        <f t="shared" si="866"/>
        <v>3301452900</v>
      </c>
      <c r="H6788" s="25" t="str">
        <f t="shared" si="860"/>
        <v>15</v>
      </c>
      <c r="I6788" s="25" t="str">
        <f t="shared" si="861"/>
        <v>11</v>
      </c>
      <c r="J6788" s="25" t="str">
        <f t="shared" si="862"/>
        <v>2018</v>
      </c>
      <c r="K6788" s="25" t="str">
        <f t="shared" si="863"/>
        <v>1</v>
      </c>
      <c r="L6788" s="25" t="str">
        <f t="shared" si="864"/>
        <v>301534</v>
      </c>
      <c r="M6788" s="25" t="str">
        <f t="shared" si="865"/>
        <v>LT AGUNG 3</v>
      </c>
    </row>
    <row r="6789" spans="2:13" x14ac:dyDescent="0.25">
      <c r="B6789" s="56">
        <v>43427</v>
      </c>
      <c r="C6789" s="57" t="s">
        <v>3614</v>
      </c>
      <c r="D6789" s="58">
        <v>45000</v>
      </c>
      <c r="E6789" s="58">
        <v>0</v>
      </c>
      <c r="F6789" s="5">
        <f t="shared" si="866"/>
        <v>3301497900</v>
      </c>
      <c r="H6789" s="25" t="str">
        <f t="shared" si="860"/>
        <v>15</v>
      </c>
      <c r="I6789" s="25" t="str">
        <f t="shared" si="861"/>
        <v>11</v>
      </c>
      <c r="J6789" s="25" t="str">
        <f t="shared" si="862"/>
        <v>2018</v>
      </c>
      <c r="K6789" s="25" t="str">
        <f t="shared" si="863"/>
        <v>1</v>
      </c>
      <c r="L6789" s="25" t="str">
        <f t="shared" si="864"/>
        <v>301534</v>
      </c>
      <c r="M6789" s="25" t="str">
        <f t="shared" si="865"/>
        <v>LT AGUNG 3</v>
      </c>
    </row>
    <row r="6790" spans="2:13" x14ac:dyDescent="0.25">
      <c r="B6790" s="56">
        <v>43427</v>
      </c>
      <c r="C6790" s="57" t="s">
        <v>3615</v>
      </c>
      <c r="D6790" s="58">
        <v>90000</v>
      </c>
      <c r="E6790" s="58">
        <v>0</v>
      </c>
      <c r="F6790" s="5">
        <f t="shared" si="866"/>
        <v>3301587900</v>
      </c>
      <c r="H6790" s="25" t="str">
        <f t="shared" si="860"/>
        <v>15</v>
      </c>
      <c r="I6790" s="25" t="str">
        <f t="shared" si="861"/>
        <v>11</v>
      </c>
      <c r="J6790" s="25" t="str">
        <f t="shared" si="862"/>
        <v>2018</v>
      </c>
      <c r="K6790" s="25" t="str">
        <f t="shared" si="863"/>
        <v>3</v>
      </c>
      <c r="L6790" s="25" t="str">
        <f t="shared" si="864"/>
        <v>301534</v>
      </c>
      <c r="M6790" s="25" t="str">
        <f t="shared" si="865"/>
        <v>LT AGUNG 3</v>
      </c>
    </row>
    <row r="6791" spans="2:13" x14ac:dyDescent="0.25">
      <c r="B6791" s="56">
        <v>43427</v>
      </c>
      <c r="C6791" s="57" t="s">
        <v>3616</v>
      </c>
      <c r="D6791" s="58">
        <v>75000</v>
      </c>
      <c r="E6791" s="58">
        <v>0</v>
      </c>
      <c r="F6791" s="5">
        <f t="shared" si="866"/>
        <v>3301662900</v>
      </c>
      <c r="H6791" s="25" t="str">
        <f t="shared" si="860"/>
        <v>16</v>
      </c>
      <c r="I6791" s="25" t="str">
        <f t="shared" si="861"/>
        <v>11</v>
      </c>
      <c r="J6791" s="25" t="str">
        <f t="shared" si="862"/>
        <v>2018</v>
      </c>
      <c r="K6791" s="25" t="str">
        <f t="shared" si="863"/>
        <v>3</v>
      </c>
      <c r="L6791" s="25" t="str">
        <f t="shared" si="864"/>
        <v>301534</v>
      </c>
      <c r="M6791" s="25" t="str">
        <f t="shared" si="865"/>
        <v>LT AGUNG 3</v>
      </c>
    </row>
    <row r="6792" spans="2:13" x14ac:dyDescent="0.25">
      <c r="B6792" s="56">
        <v>43427</v>
      </c>
      <c r="C6792" s="57" t="s">
        <v>3617</v>
      </c>
      <c r="D6792" s="58">
        <v>45000</v>
      </c>
      <c r="E6792" s="58">
        <v>0</v>
      </c>
      <c r="F6792" s="5">
        <f t="shared" si="866"/>
        <v>3301707900</v>
      </c>
      <c r="H6792" s="25" t="str">
        <f t="shared" si="860"/>
        <v>16</v>
      </c>
      <c r="I6792" s="25" t="str">
        <f t="shared" si="861"/>
        <v>11</v>
      </c>
      <c r="J6792" s="25" t="str">
        <f t="shared" si="862"/>
        <v>2018</v>
      </c>
      <c r="K6792" s="25" t="str">
        <f t="shared" si="863"/>
        <v>1</v>
      </c>
      <c r="L6792" s="25" t="str">
        <f t="shared" si="864"/>
        <v>301534</v>
      </c>
      <c r="M6792" s="25" t="str">
        <f t="shared" si="865"/>
        <v>LT AGUNG 3</v>
      </c>
    </row>
    <row r="6793" spans="2:13" x14ac:dyDescent="0.25">
      <c r="B6793" s="56">
        <v>43427</v>
      </c>
      <c r="C6793" s="57" t="s">
        <v>3617</v>
      </c>
      <c r="D6793" s="58">
        <v>105000</v>
      </c>
      <c r="E6793" s="58">
        <v>0</v>
      </c>
      <c r="F6793" s="5">
        <f t="shared" si="866"/>
        <v>3301812900</v>
      </c>
      <c r="H6793" s="25" t="str">
        <f t="shared" ref="H6793:H6856" si="867">MID(C6793,81,2)</f>
        <v>16</v>
      </c>
      <c r="I6793" s="25" t="str">
        <f t="shared" ref="I6793:I6856" si="868">MID(C6793,83,2)</f>
        <v>11</v>
      </c>
      <c r="J6793" s="25" t="str">
        <f t="shared" ref="J6793:J6856" si="869">MID(C6793,85,4)</f>
        <v>2018</v>
      </c>
      <c r="K6793" s="25" t="str">
        <f t="shared" ref="K6793:K6856" si="870">MID(C6793,90,1)</f>
        <v>1</v>
      </c>
      <c r="L6793" s="25" t="str">
        <f t="shared" ref="L6793:L6856" si="871">MID(C6793,92,6)</f>
        <v>301534</v>
      </c>
      <c r="M6793" s="25" t="str">
        <f t="shared" ref="M6793:M6856" si="872">MID(C6793,99,15)</f>
        <v>LT AGUNG 3</v>
      </c>
    </row>
    <row r="6794" spans="2:13" x14ac:dyDescent="0.25">
      <c r="B6794" s="56">
        <v>43427</v>
      </c>
      <c r="C6794" s="57" t="s">
        <v>3618</v>
      </c>
      <c r="D6794" s="58">
        <v>300000</v>
      </c>
      <c r="E6794" s="58">
        <v>0</v>
      </c>
      <c r="F6794" s="5">
        <f t="shared" si="866"/>
        <v>3302112900</v>
      </c>
      <c r="H6794" s="25" t="str">
        <f t="shared" si="867"/>
        <v>17</v>
      </c>
      <c r="I6794" s="25" t="str">
        <f t="shared" si="868"/>
        <v>11</v>
      </c>
      <c r="J6794" s="25" t="str">
        <f t="shared" si="869"/>
        <v>2018</v>
      </c>
      <c r="K6794" s="25" t="str">
        <f t="shared" si="870"/>
        <v>1</v>
      </c>
      <c r="L6794" s="25" t="str">
        <f t="shared" si="871"/>
        <v>301534</v>
      </c>
      <c r="M6794" s="25" t="str">
        <f t="shared" si="872"/>
        <v>LT AGUNG 3</v>
      </c>
    </row>
    <row r="6795" spans="2:13" x14ac:dyDescent="0.25">
      <c r="B6795" s="56">
        <v>43427</v>
      </c>
      <c r="C6795" s="57" t="s">
        <v>3619</v>
      </c>
      <c r="D6795" s="58">
        <v>45000</v>
      </c>
      <c r="E6795" s="58">
        <v>0</v>
      </c>
      <c r="F6795" s="5">
        <f t="shared" si="866"/>
        <v>3302157900</v>
      </c>
      <c r="H6795" s="25" t="str">
        <f t="shared" si="867"/>
        <v>17</v>
      </c>
      <c r="I6795" s="25" t="str">
        <f t="shared" si="868"/>
        <v>11</v>
      </c>
      <c r="J6795" s="25" t="str">
        <f t="shared" si="869"/>
        <v>2018</v>
      </c>
      <c r="K6795" s="25" t="str">
        <f t="shared" si="870"/>
        <v>3</v>
      </c>
      <c r="L6795" s="25" t="str">
        <f t="shared" si="871"/>
        <v>301534</v>
      </c>
      <c r="M6795" s="25" t="str">
        <f t="shared" si="872"/>
        <v>LT AGUNG 3</v>
      </c>
    </row>
    <row r="6796" spans="2:13" x14ac:dyDescent="0.25">
      <c r="B6796" s="56">
        <v>43427</v>
      </c>
      <c r="C6796" s="57" t="s">
        <v>3619</v>
      </c>
      <c r="D6796" s="58">
        <v>15000</v>
      </c>
      <c r="E6796" s="58">
        <v>0</v>
      </c>
      <c r="F6796" s="5">
        <f t="shared" si="866"/>
        <v>3302172900</v>
      </c>
      <c r="H6796" s="25" t="str">
        <f t="shared" si="867"/>
        <v>17</v>
      </c>
      <c r="I6796" s="25" t="str">
        <f t="shared" si="868"/>
        <v>11</v>
      </c>
      <c r="J6796" s="25" t="str">
        <f t="shared" si="869"/>
        <v>2018</v>
      </c>
      <c r="K6796" s="25" t="str">
        <f t="shared" si="870"/>
        <v>3</v>
      </c>
      <c r="L6796" s="25" t="str">
        <f t="shared" si="871"/>
        <v>301534</v>
      </c>
      <c r="M6796" s="25" t="str">
        <f t="shared" si="872"/>
        <v>LT AGUNG 3</v>
      </c>
    </row>
    <row r="6797" spans="2:13" x14ac:dyDescent="0.25">
      <c r="B6797" s="56">
        <v>43427</v>
      </c>
      <c r="C6797" s="57" t="s">
        <v>3475</v>
      </c>
      <c r="D6797" s="58">
        <v>15000</v>
      </c>
      <c r="E6797" s="58">
        <v>0</v>
      </c>
      <c r="F6797" s="5">
        <f t="shared" si="866"/>
        <v>3302187900</v>
      </c>
      <c r="H6797" s="25" t="str">
        <f t="shared" si="867"/>
        <v>18</v>
      </c>
      <c r="I6797" s="25" t="str">
        <f t="shared" si="868"/>
        <v>11</v>
      </c>
      <c r="J6797" s="25" t="str">
        <f t="shared" si="869"/>
        <v>2018</v>
      </c>
      <c r="K6797" s="25" t="str">
        <f t="shared" si="870"/>
        <v>3</v>
      </c>
      <c r="L6797" s="25" t="str">
        <f t="shared" si="871"/>
        <v>301534</v>
      </c>
      <c r="M6797" s="25" t="str">
        <f t="shared" si="872"/>
        <v>LT AGUNG 3</v>
      </c>
    </row>
    <row r="6798" spans="2:13" x14ac:dyDescent="0.25">
      <c r="B6798" s="56">
        <v>43427</v>
      </c>
      <c r="C6798" s="57" t="s">
        <v>3620</v>
      </c>
      <c r="D6798" s="58">
        <v>30000</v>
      </c>
      <c r="E6798" s="58">
        <v>0</v>
      </c>
      <c r="F6798" s="5">
        <f t="shared" si="866"/>
        <v>3302217900</v>
      </c>
      <c r="H6798" s="25" t="str">
        <f t="shared" si="867"/>
        <v>19</v>
      </c>
      <c r="I6798" s="25" t="str">
        <f t="shared" si="868"/>
        <v>11</v>
      </c>
      <c r="J6798" s="25" t="str">
        <f t="shared" si="869"/>
        <v>2018</v>
      </c>
      <c r="K6798" s="25" t="str">
        <f t="shared" si="870"/>
        <v>3</v>
      </c>
      <c r="L6798" s="25" t="str">
        <f t="shared" si="871"/>
        <v>301534</v>
      </c>
      <c r="M6798" s="25" t="str">
        <f t="shared" si="872"/>
        <v>LT AGUNG 3</v>
      </c>
    </row>
    <row r="6799" spans="2:13" x14ac:dyDescent="0.25">
      <c r="B6799" s="56">
        <v>43427</v>
      </c>
      <c r="C6799" s="57" t="s">
        <v>3621</v>
      </c>
      <c r="D6799" s="58">
        <v>60000</v>
      </c>
      <c r="E6799" s="58">
        <v>0</v>
      </c>
      <c r="F6799" s="5">
        <f t="shared" si="866"/>
        <v>3302277900</v>
      </c>
      <c r="H6799" s="25" t="str">
        <f t="shared" si="867"/>
        <v>19</v>
      </c>
      <c r="I6799" s="25" t="str">
        <f t="shared" si="868"/>
        <v>11</v>
      </c>
      <c r="J6799" s="25" t="str">
        <f t="shared" si="869"/>
        <v>2018</v>
      </c>
      <c r="K6799" s="25" t="str">
        <f t="shared" si="870"/>
        <v>1</v>
      </c>
      <c r="L6799" s="25" t="str">
        <f t="shared" si="871"/>
        <v>301534</v>
      </c>
      <c r="M6799" s="25" t="str">
        <f t="shared" si="872"/>
        <v>LT AGUNG 3</v>
      </c>
    </row>
    <row r="6800" spans="2:13" x14ac:dyDescent="0.25">
      <c r="B6800" s="56">
        <v>43427</v>
      </c>
      <c r="C6800" s="57" t="s">
        <v>3621</v>
      </c>
      <c r="D6800" s="58">
        <v>60000</v>
      </c>
      <c r="E6800" s="58">
        <v>0</v>
      </c>
      <c r="F6800" s="5">
        <f t="shared" si="866"/>
        <v>3302337900</v>
      </c>
      <c r="H6800" s="25" t="str">
        <f t="shared" si="867"/>
        <v>19</v>
      </c>
      <c r="I6800" s="25" t="str">
        <f t="shared" si="868"/>
        <v>11</v>
      </c>
      <c r="J6800" s="25" t="str">
        <f t="shared" si="869"/>
        <v>2018</v>
      </c>
      <c r="K6800" s="25" t="str">
        <f t="shared" si="870"/>
        <v>1</v>
      </c>
      <c r="L6800" s="25" t="str">
        <f t="shared" si="871"/>
        <v>301534</v>
      </c>
      <c r="M6800" s="25" t="str">
        <f t="shared" si="872"/>
        <v>LT AGUNG 3</v>
      </c>
    </row>
    <row r="6801" spans="2:13" x14ac:dyDescent="0.25">
      <c r="B6801" s="56">
        <v>43427</v>
      </c>
      <c r="C6801" s="57" t="s">
        <v>3622</v>
      </c>
      <c r="D6801" s="58">
        <v>15000</v>
      </c>
      <c r="E6801" s="58">
        <v>0</v>
      </c>
      <c r="F6801" s="5">
        <f t="shared" si="866"/>
        <v>3302352900</v>
      </c>
      <c r="H6801" s="25" t="str">
        <f t="shared" si="867"/>
        <v>20</v>
      </c>
      <c r="I6801" s="25" t="str">
        <f t="shared" si="868"/>
        <v>11</v>
      </c>
      <c r="J6801" s="25" t="str">
        <f t="shared" si="869"/>
        <v>2018</v>
      </c>
      <c r="K6801" s="25" t="str">
        <f t="shared" si="870"/>
        <v>3</v>
      </c>
      <c r="L6801" s="25" t="str">
        <f t="shared" si="871"/>
        <v>301534</v>
      </c>
      <c r="M6801" s="25" t="str">
        <f t="shared" si="872"/>
        <v>LT AGUNG 3</v>
      </c>
    </row>
    <row r="6802" spans="2:13" x14ac:dyDescent="0.25">
      <c r="B6802" s="56">
        <v>43427</v>
      </c>
      <c r="C6802" s="57" t="s">
        <v>3522</v>
      </c>
      <c r="D6802" s="58">
        <v>30000</v>
      </c>
      <c r="E6802" s="58">
        <v>0</v>
      </c>
      <c r="F6802" s="5">
        <f t="shared" si="866"/>
        <v>3302382900</v>
      </c>
      <c r="H6802" s="25" t="str">
        <f t="shared" si="867"/>
        <v>21</v>
      </c>
      <c r="I6802" s="25" t="str">
        <f t="shared" si="868"/>
        <v>11</v>
      </c>
      <c r="J6802" s="25" t="str">
        <f t="shared" si="869"/>
        <v>2018</v>
      </c>
      <c r="K6802" s="25" t="str">
        <f t="shared" si="870"/>
        <v>3</v>
      </c>
      <c r="L6802" s="25" t="str">
        <f t="shared" si="871"/>
        <v>301534</v>
      </c>
      <c r="M6802" s="25" t="str">
        <f t="shared" si="872"/>
        <v>LT AGUNG 3</v>
      </c>
    </row>
    <row r="6803" spans="2:13" x14ac:dyDescent="0.25">
      <c r="B6803" s="56">
        <v>43427</v>
      </c>
      <c r="C6803" s="57" t="s">
        <v>3623</v>
      </c>
      <c r="D6803" s="58">
        <v>165000</v>
      </c>
      <c r="E6803" s="58">
        <v>0</v>
      </c>
      <c r="F6803" s="5">
        <f t="shared" ref="F6803:F6866" si="873">F6802+D6803-E6803</f>
        <v>3302547900</v>
      </c>
      <c r="H6803" s="25" t="str">
        <f t="shared" si="867"/>
        <v>21</v>
      </c>
      <c r="I6803" s="25" t="str">
        <f t="shared" si="868"/>
        <v>11</v>
      </c>
      <c r="J6803" s="25" t="str">
        <f t="shared" si="869"/>
        <v>2018</v>
      </c>
      <c r="K6803" s="25" t="str">
        <f t="shared" si="870"/>
        <v>1</v>
      </c>
      <c r="L6803" s="25" t="str">
        <f t="shared" si="871"/>
        <v>301534</v>
      </c>
      <c r="M6803" s="25" t="str">
        <f t="shared" si="872"/>
        <v>LT AGUNG 3</v>
      </c>
    </row>
    <row r="6804" spans="2:13" x14ac:dyDescent="0.25">
      <c r="B6804" s="56">
        <v>43427</v>
      </c>
      <c r="C6804" s="57" t="s">
        <v>3591</v>
      </c>
      <c r="D6804" s="58">
        <v>15000</v>
      </c>
      <c r="E6804" s="58">
        <v>0</v>
      </c>
      <c r="F6804" s="5">
        <f t="shared" si="873"/>
        <v>3302562900</v>
      </c>
      <c r="H6804" s="25" t="str">
        <f t="shared" si="867"/>
        <v>22</v>
      </c>
      <c r="I6804" s="25" t="str">
        <f t="shared" si="868"/>
        <v>11</v>
      </c>
      <c r="J6804" s="25" t="str">
        <f t="shared" si="869"/>
        <v>2018</v>
      </c>
      <c r="K6804" s="25" t="str">
        <f t="shared" si="870"/>
        <v>3</v>
      </c>
      <c r="L6804" s="25" t="str">
        <f t="shared" si="871"/>
        <v>301534</v>
      </c>
      <c r="M6804" s="25" t="str">
        <f t="shared" si="872"/>
        <v>LT AGUNG 3</v>
      </c>
    </row>
    <row r="6805" spans="2:13" x14ac:dyDescent="0.25">
      <c r="B6805" s="56">
        <v>43428</v>
      </c>
      <c r="C6805" s="57" t="s">
        <v>3624</v>
      </c>
      <c r="D6805" s="58">
        <v>1275000</v>
      </c>
      <c r="E6805" s="58">
        <v>0</v>
      </c>
      <c r="F6805" s="5">
        <f t="shared" si="873"/>
        <v>3303837900</v>
      </c>
      <c r="H6805" s="25" t="str">
        <f t="shared" si="867"/>
        <v>23</v>
      </c>
      <c r="I6805" s="25" t="str">
        <f t="shared" si="868"/>
        <v>11</v>
      </c>
      <c r="J6805" s="25" t="str">
        <f t="shared" si="869"/>
        <v>2018</v>
      </c>
      <c r="K6805" s="25" t="str">
        <f t="shared" si="870"/>
        <v>2</v>
      </c>
      <c r="L6805" s="25" t="str">
        <f t="shared" si="871"/>
        <v>301504</v>
      </c>
      <c r="M6805" s="25" t="str">
        <f t="shared" si="872"/>
        <v>PD PINANG</v>
      </c>
    </row>
    <row r="6806" spans="2:13" x14ac:dyDescent="0.25">
      <c r="B6806" s="56">
        <v>43428</v>
      </c>
      <c r="C6806" s="57" t="s">
        <v>3625</v>
      </c>
      <c r="D6806" s="58">
        <v>2932500</v>
      </c>
      <c r="E6806" s="58">
        <v>0</v>
      </c>
      <c r="F6806" s="5">
        <f t="shared" si="873"/>
        <v>3306770400</v>
      </c>
      <c r="H6806" s="25" t="str">
        <f t="shared" si="867"/>
        <v>23</v>
      </c>
      <c r="I6806" s="25" t="str">
        <f t="shared" si="868"/>
        <v>11</v>
      </c>
      <c r="J6806" s="25" t="str">
        <f t="shared" si="869"/>
        <v>2018</v>
      </c>
      <c r="K6806" s="25" t="str">
        <f t="shared" si="870"/>
        <v>2</v>
      </c>
      <c r="L6806" s="25" t="str">
        <f t="shared" si="871"/>
        <v>301514</v>
      </c>
      <c r="M6806" s="25" t="str">
        <f t="shared" si="872"/>
        <v>PS REBO</v>
      </c>
    </row>
    <row r="6807" spans="2:13" x14ac:dyDescent="0.25">
      <c r="B6807" s="56">
        <v>43428</v>
      </c>
      <c r="C6807" s="57" t="s">
        <v>3626</v>
      </c>
      <c r="D6807" s="58">
        <v>1417500</v>
      </c>
      <c r="E6807" s="58">
        <v>0</v>
      </c>
      <c r="F6807" s="5">
        <f t="shared" si="873"/>
        <v>3308187900</v>
      </c>
      <c r="H6807" s="25" t="str">
        <f t="shared" si="867"/>
        <v>23</v>
      </c>
      <c r="I6807" s="25" t="str">
        <f t="shared" si="868"/>
        <v>11</v>
      </c>
      <c r="J6807" s="25" t="str">
        <f t="shared" si="869"/>
        <v>2018</v>
      </c>
      <c r="K6807" s="25" t="str">
        <f t="shared" si="870"/>
        <v>2</v>
      </c>
      <c r="L6807" s="25" t="str">
        <f t="shared" si="871"/>
        <v>301506</v>
      </c>
      <c r="M6807" s="25" t="str">
        <f t="shared" si="872"/>
        <v>FATMAWATI 1</v>
      </c>
    </row>
    <row r="6808" spans="2:13" x14ac:dyDescent="0.25">
      <c r="B6808" s="56">
        <v>43428</v>
      </c>
      <c r="C6808" s="57" t="s">
        <v>3627</v>
      </c>
      <c r="D6808" s="58">
        <v>2130000</v>
      </c>
      <c r="E6808" s="58">
        <v>0</v>
      </c>
      <c r="F6808" s="5">
        <f t="shared" si="873"/>
        <v>3310317900</v>
      </c>
      <c r="H6808" s="25" t="str">
        <f t="shared" si="867"/>
        <v>23</v>
      </c>
      <c r="I6808" s="25" t="str">
        <f t="shared" si="868"/>
        <v>11</v>
      </c>
      <c r="J6808" s="25" t="str">
        <f t="shared" si="869"/>
        <v>2018</v>
      </c>
      <c r="K6808" s="25" t="str">
        <f t="shared" si="870"/>
        <v>2</v>
      </c>
      <c r="L6808" s="25" t="str">
        <f t="shared" si="871"/>
        <v>301510</v>
      </c>
      <c r="M6808" s="25" t="str">
        <f t="shared" si="872"/>
        <v>LT AGUNG 1</v>
      </c>
    </row>
    <row r="6809" spans="2:13" x14ac:dyDescent="0.25">
      <c r="B6809" s="56">
        <v>43428</v>
      </c>
      <c r="C6809" s="57" t="s">
        <v>3628</v>
      </c>
      <c r="D6809" s="58">
        <v>2550000</v>
      </c>
      <c r="E6809" s="58">
        <v>0</v>
      </c>
      <c r="F6809" s="5">
        <f t="shared" si="873"/>
        <v>3312867900</v>
      </c>
      <c r="H6809" s="25" t="str">
        <f t="shared" si="867"/>
        <v>23</v>
      </c>
      <c r="I6809" s="25" t="str">
        <f t="shared" si="868"/>
        <v>11</v>
      </c>
      <c r="J6809" s="25" t="str">
        <f t="shared" si="869"/>
        <v>2018</v>
      </c>
      <c r="K6809" s="25" t="str">
        <f t="shared" si="870"/>
        <v>2</v>
      </c>
      <c r="L6809" s="25" t="str">
        <f t="shared" si="871"/>
        <v>301509</v>
      </c>
      <c r="M6809" s="25" t="str">
        <f t="shared" si="872"/>
        <v>LT AGUNG 2</v>
      </c>
    </row>
    <row r="6810" spans="2:13" x14ac:dyDescent="0.25">
      <c r="B6810" s="56">
        <v>43428</v>
      </c>
      <c r="C6810" s="57" t="s">
        <v>3624</v>
      </c>
      <c r="D6810" s="58">
        <v>525000</v>
      </c>
      <c r="E6810" s="58">
        <v>0</v>
      </c>
      <c r="F6810" s="5">
        <f t="shared" si="873"/>
        <v>3313392900</v>
      </c>
      <c r="H6810" s="25" t="str">
        <f t="shared" si="867"/>
        <v>23</v>
      </c>
      <c r="I6810" s="25" t="str">
        <f t="shared" si="868"/>
        <v>11</v>
      </c>
      <c r="J6810" s="25" t="str">
        <f t="shared" si="869"/>
        <v>2018</v>
      </c>
      <c r="K6810" s="25" t="str">
        <f t="shared" si="870"/>
        <v>2</v>
      </c>
      <c r="L6810" s="25" t="str">
        <f t="shared" si="871"/>
        <v>301504</v>
      </c>
      <c r="M6810" s="25" t="str">
        <f t="shared" si="872"/>
        <v>PD PINANG</v>
      </c>
    </row>
    <row r="6811" spans="2:13" x14ac:dyDescent="0.25">
      <c r="B6811" s="56">
        <v>43428</v>
      </c>
      <c r="C6811" s="57" t="s">
        <v>3629</v>
      </c>
      <c r="D6811" s="58">
        <v>2032500</v>
      </c>
      <c r="E6811" s="58">
        <v>0</v>
      </c>
      <c r="F6811" s="5">
        <f t="shared" si="873"/>
        <v>3315425400</v>
      </c>
      <c r="H6811" s="25" t="str">
        <f t="shared" si="867"/>
        <v>23</v>
      </c>
      <c r="I6811" s="25" t="str">
        <f t="shared" si="868"/>
        <v>11</v>
      </c>
      <c r="J6811" s="25" t="str">
        <f t="shared" si="869"/>
        <v>2018</v>
      </c>
      <c r="K6811" s="25" t="str">
        <f t="shared" si="870"/>
        <v>2</v>
      </c>
      <c r="L6811" s="25" t="str">
        <f t="shared" si="871"/>
        <v>301515</v>
      </c>
      <c r="M6811" s="25" t="str">
        <f t="shared" si="872"/>
        <v>DUKUH 1</v>
      </c>
    </row>
    <row r="6812" spans="2:13" x14ac:dyDescent="0.25">
      <c r="B6812" s="56">
        <v>43428</v>
      </c>
      <c r="C6812" s="57" t="s">
        <v>3630</v>
      </c>
      <c r="D6812" s="58">
        <v>2295000</v>
      </c>
      <c r="E6812" s="58">
        <v>0</v>
      </c>
      <c r="F6812" s="5">
        <f t="shared" si="873"/>
        <v>3317720400</v>
      </c>
      <c r="H6812" s="25" t="str">
        <f t="shared" si="867"/>
        <v>23</v>
      </c>
      <c r="I6812" s="25" t="str">
        <f t="shared" si="868"/>
        <v>11</v>
      </c>
      <c r="J6812" s="25" t="str">
        <f t="shared" si="869"/>
        <v>2018</v>
      </c>
      <c r="K6812" s="25" t="str">
        <f t="shared" si="870"/>
        <v>2</v>
      </c>
      <c r="L6812" s="25" t="str">
        <f t="shared" si="871"/>
        <v>301516</v>
      </c>
      <c r="M6812" s="25" t="str">
        <f t="shared" si="872"/>
        <v>DUKUH 3</v>
      </c>
    </row>
    <row r="6813" spans="2:13" x14ac:dyDescent="0.25">
      <c r="B6813" s="56">
        <v>43428</v>
      </c>
      <c r="C6813" s="57" t="s">
        <v>3631</v>
      </c>
      <c r="D6813" s="58">
        <v>450000</v>
      </c>
      <c r="E6813" s="58">
        <v>0</v>
      </c>
      <c r="F6813" s="5">
        <f t="shared" si="873"/>
        <v>3318170400</v>
      </c>
      <c r="H6813" s="25" t="str">
        <f t="shared" si="867"/>
        <v>23</v>
      </c>
      <c r="I6813" s="25" t="str">
        <f t="shared" si="868"/>
        <v>11</v>
      </c>
      <c r="J6813" s="25" t="str">
        <f t="shared" si="869"/>
        <v>2018</v>
      </c>
      <c r="K6813" s="25" t="str">
        <f t="shared" si="870"/>
        <v>2</v>
      </c>
      <c r="L6813" s="25" t="str">
        <f t="shared" si="871"/>
        <v>301505</v>
      </c>
      <c r="M6813" s="25" t="str">
        <f t="shared" si="872"/>
        <v>FATMAWATI 2</v>
      </c>
    </row>
    <row r="6814" spans="2:13" x14ac:dyDescent="0.25">
      <c r="B6814" s="56">
        <v>43428</v>
      </c>
      <c r="C6814" s="57" t="s">
        <v>3630</v>
      </c>
      <c r="D6814" s="58">
        <v>344000</v>
      </c>
      <c r="E6814" s="58">
        <v>0</v>
      </c>
      <c r="F6814" s="5">
        <f t="shared" si="873"/>
        <v>3318514400</v>
      </c>
      <c r="H6814" s="25" t="str">
        <f t="shared" si="867"/>
        <v>23</v>
      </c>
      <c r="I6814" s="25" t="str">
        <f t="shared" si="868"/>
        <v>11</v>
      </c>
      <c r="J6814" s="25" t="str">
        <f t="shared" si="869"/>
        <v>2018</v>
      </c>
      <c r="K6814" s="25" t="str">
        <f t="shared" si="870"/>
        <v>2</v>
      </c>
      <c r="L6814" s="25" t="str">
        <f t="shared" si="871"/>
        <v>301516</v>
      </c>
      <c r="M6814" s="25" t="str">
        <f t="shared" si="872"/>
        <v>DUKUH 3</v>
      </c>
    </row>
    <row r="6815" spans="2:13" x14ac:dyDescent="0.25">
      <c r="B6815" s="56">
        <v>43428</v>
      </c>
      <c r="C6815" s="57" t="s">
        <v>3632</v>
      </c>
      <c r="D6815" s="58">
        <v>60000</v>
      </c>
      <c r="E6815" s="58">
        <v>0</v>
      </c>
      <c r="F6815" s="5">
        <f t="shared" si="873"/>
        <v>3318574400</v>
      </c>
      <c r="H6815" s="25" t="str">
        <f t="shared" si="867"/>
        <v>23</v>
      </c>
      <c r="I6815" s="25" t="str">
        <f t="shared" si="868"/>
        <v>11</v>
      </c>
      <c r="J6815" s="25" t="str">
        <f t="shared" si="869"/>
        <v>2018</v>
      </c>
      <c r="K6815" s="25" t="str">
        <f t="shared" si="870"/>
        <v>2</v>
      </c>
      <c r="L6815" s="25" t="str">
        <f t="shared" si="871"/>
        <v>301512</v>
      </c>
      <c r="M6815" s="25" t="str">
        <f t="shared" si="872"/>
        <v>GEDONG 1</v>
      </c>
    </row>
    <row r="6816" spans="2:13" x14ac:dyDescent="0.25">
      <c r="B6816" s="56">
        <v>43428</v>
      </c>
      <c r="C6816" s="57" t="s">
        <v>3626</v>
      </c>
      <c r="D6816" s="58">
        <v>390000</v>
      </c>
      <c r="E6816" s="58">
        <v>0</v>
      </c>
      <c r="F6816" s="5">
        <f t="shared" si="873"/>
        <v>3318964400</v>
      </c>
      <c r="H6816" s="25" t="str">
        <f t="shared" si="867"/>
        <v>23</v>
      </c>
      <c r="I6816" s="25" t="str">
        <f t="shared" si="868"/>
        <v>11</v>
      </c>
      <c r="J6816" s="25" t="str">
        <f t="shared" si="869"/>
        <v>2018</v>
      </c>
      <c r="K6816" s="25" t="str">
        <f t="shared" si="870"/>
        <v>2</v>
      </c>
      <c r="L6816" s="25" t="str">
        <f t="shared" si="871"/>
        <v>301506</v>
      </c>
      <c r="M6816" s="25" t="str">
        <f t="shared" si="872"/>
        <v>FATMAWATI 1</v>
      </c>
    </row>
    <row r="6817" spans="2:13" x14ac:dyDescent="0.25">
      <c r="B6817" s="56">
        <v>43428</v>
      </c>
      <c r="C6817" s="57" t="s">
        <v>3633</v>
      </c>
      <c r="D6817" s="58">
        <v>135000</v>
      </c>
      <c r="E6817" s="58">
        <v>0</v>
      </c>
      <c r="F6817" s="5">
        <f t="shared" si="873"/>
        <v>3319099400</v>
      </c>
      <c r="H6817" s="25" t="str">
        <f t="shared" si="867"/>
        <v>23</v>
      </c>
      <c r="I6817" s="25" t="str">
        <f t="shared" si="868"/>
        <v>11</v>
      </c>
      <c r="J6817" s="25" t="str">
        <f t="shared" si="869"/>
        <v>2018</v>
      </c>
      <c r="K6817" s="25" t="str">
        <f t="shared" si="870"/>
        <v>2</v>
      </c>
      <c r="L6817" s="25" t="str">
        <f t="shared" si="871"/>
        <v>301513</v>
      </c>
      <c r="M6817" s="25" t="str">
        <f t="shared" si="872"/>
        <v>KP RAMBUTAN</v>
      </c>
    </row>
    <row r="6818" spans="2:13" x14ac:dyDescent="0.25">
      <c r="B6818" s="56">
        <v>43428</v>
      </c>
      <c r="C6818" s="57" t="s">
        <v>3634</v>
      </c>
      <c r="D6818" s="58">
        <v>195000</v>
      </c>
      <c r="E6818" s="58">
        <v>0</v>
      </c>
      <c r="F6818" s="5">
        <f t="shared" si="873"/>
        <v>3319294400</v>
      </c>
      <c r="H6818" s="25" t="str">
        <f t="shared" si="867"/>
        <v>23</v>
      </c>
      <c r="I6818" s="25" t="str">
        <f t="shared" si="868"/>
        <v>11</v>
      </c>
      <c r="J6818" s="25" t="str">
        <f t="shared" si="869"/>
        <v>2018</v>
      </c>
      <c r="K6818" s="25" t="str">
        <f t="shared" si="870"/>
        <v>2</v>
      </c>
      <c r="L6818" s="25" t="str">
        <f t="shared" si="871"/>
        <v>301503</v>
      </c>
      <c r="M6818" s="25" t="str">
        <f t="shared" si="872"/>
        <v>CIPUTAT 1</v>
      </c>
    </row>
    <row r="6819" spans="2:13" x14ac:dyDescent="0.25">
      <c r="B6819" s="56">
        <v>43428</v>
      </c>
      <c r="C6819" s="57" t="s">
        <v>3631</v>
      </c>
      <c r="D6819" s="58">
        <v>975000</v>
      </c>
      <c r="E6819" s="58">
        <v>0</v>
      </c>
      <c r="F6819" s="5">
        <f t="shared" si="873"/>
        <v>3320269400</v>
      </c>
      <c r="H6819" s="25" t="str">
        <f t="shared" si="867"/>
        <v>23</v>
      </c>
      <c r="I6819" s="25" t="str">
        <f t="shared" si="868"/>
        <v>11</v>
      </c>
      <c r="J6819" s="25" t="str">
        <f t="shared" si="869"/>
        <v>2018</v>
      </c>
      <c r="K6819" s="25" t="str">
        <f t="shared" si="870"/>
        <v>2</v>
      </c>
      <c r="L6819" s="25" t="str">
        <f t="shared" si="871"/>
        <v>301505</v>
      </c>
      <c r="M6819" s="25" t="str">
        <f t="shared" si="872"/>
        <v>FATMAWATI 2</v>
      </c>
    </row>
    <row r="6820" spans="2:13" x14ac:dyDescent="0.25">
      <c r="B6820" s="56">
        <v>43428</v>
      </c>
      <c r="C6820" s="57" t="s">
        <v>3627</v>
      </c>
      <c r="D6820" s="58">
        <v>375000</v>
      </c>
      <c r="E6820" s="58">
        <v>0</v>
      </c>
      <c r="F6820" s="5">
        <f t="shared" si="873"/>
        <v>3320644400</v>
      </c>
      <c r="H6820" s="25" t="str">
        <f t="shared" si="867"/>
        <v>23</v>
      </c>
      <c r="I6820" s="25" t="str">
        <f t="shared" si="868"/>
        <v>11</v>
      </c>
      <c r="J6820" s="25" t="str">
        <f t="shared" si="869"/>
        <v>2018</v>
      </c>
      <c r="K6820" s="25" t="str">
        <f t="shared" si="870"/>
        <v>2</v>
      </c>
      <c r="L6820" s="25" t="str">
        <f t="shared" si="871"/>
        <v>301510</v>
      </c>
      <c r="M6820" s="25" t="str">
        <f t="shared" si="872"/>
        <v>LT AGUNG 1</v>
      </c>
    </row>
    <row r="6821" spans="2:13" x14ac:dyDescent="0.25">
      <c r="B6821" s="56">
        <v>43428</v>
      </c>
      <c r="C6821" s="57" t="s">
        <v>3635</v>
      </c>
      <c r="D6821" s="58">
        <v>300000</v>
      </c>
      <c r="E6821" s="58">
        <v>0</v>
      </c>
      <c r="F6821" s="5">
        <f t="shared" si="873"/>
        <v>3320944400</v>
      </c>
      <c r="H6821" s="25" t="str">
        <f t="shared" si="867"/>
        <v>23</v>
      </c>
      <c r="I6821" s="25" t="str">
        <f t="shared" si="868"/>
        <v>11</v>
      </c>
      <c r="J6821" s="25" t="str">
        <f t="shared" si="869"/>
        <v>2018</v>
      </c>
      <c r="K6821" s="25" t="str">
        <f t="shared" si="870"/>
        <v>2</v>
      </c>
      <c r="L6821" s="25" t="str">
        <f t="shared" si="871"/>
        <v>301507</v>
      </c>
      <c r="M6821" s="25" t="str">
        <f t="shared" si="872"/>
        <v>AMPERA 2</v>
      </c>
    </row>
    <row r="6822" spans="2:13" x14ac:dyDescent="0.25">
      <c r="B6822" s="56">
        <v>43428</v>
      </c>
      <c r="C6822" s="57" t="s">
        <v>3628</v>
      </c>
      <c r="D6822" s="58">
        <v>555000</v>
      </c>
      <c r="E6822" s="58">
        <v>0</v>
      </c>
      <c r="F6822" s="5">
        <f t="shared" si="873"/>
        <v>3321499400</v>
      </c>
      <c r="H6822" s="25" t="str">
        <f t="shared" si="867"/>
        <v>23</v>
      </c>
      <c r="I6822" s="25" t="str">
        <f t="shared" si="868"/>
        <v>11</v>
      </c>
      <c r="J6822" s="25" t="str">
        <f t="shared" si="869"/>
        <v>2018</v>
      </c>
      <c r="K6822" s="25" t="str">
        <f t="shared" si="870"/>
        <v>2</v>
      </c>
      <c r="L6822" s="25" t="str">
        <f t="shared" si="871"/>
        <v>301509</v>
      </c>
      <c r="M6822" s="25" t="str">
        <f t="shared" si="872"/>
        <v>LT AGUNG 2</v>
      </c>
    </row>
    <row r="6823" spans="2:13" x14ac:dyDescent="0.25">
      <c r="B6823" s="56">
        <v>43428</v>
      </c>
      <c r="C6823" s="57" t="s">
        <v>3632</v>
      </c>
      <c r="D6823" s="58">
        <v>375000</v>
      </c>
      <c r="E6823" s="58">
        <v>0</v>
      </c>
      <c r="F6823" s="5">
        <f t="shared" si="873"/>
        <v>3321874400</v>
      </c>
      <c r="H6823" s="25" t="str">
        <f t="shared" si="867"/>
        <v>23</v>
      </c>
      <c r="I6823" s="25" t="str">
        <f t="shared" si="868"/>
        <v>11</v>
      </c>
      <c r="J6823" s="25" t="str">
        <f t="shared" si="869"/>
        <v>2018</v>
      </c>
      <c r="K6823" s="25" t="str">
        <f t="shared" si="870"/>
        <v>2</v>
      </c>
      <c r="L6823" s="25" t="str">
        <f t="shared" si="871"/>
        <v>301512</v>
      </c>
      <c r="M6823" s="25" t="str">
        <f t="shared" si="872"/>
        <v>GEDONG 1</v>
      </c>
    </row>
    <row r="6824" spans="2:13" x14ac:dyDescent="0.25">
      <c r="B6824" s="56">
        <v>43428</v>
      </c>
      <c r="C6824" s="57" t="s">
        <v>3636</v>
      </c>
      <c r="D6824" s="58">
        <v>2355000</v>
      </c>
      <c r="E6824" s="58">
        <v>0</v>
      </c>
      <c r="F6824" s="5">
        <f t="shared" si="873"/>
        <v>3324229400</v>
      </c>
      <c r="H6824" s="25" t="str">
        <f t="shared" si="867"/>
        <v>23</v>
      </c>
      <c r="I6824" s="25" t="str">
        <f t="shared" si="868"/>
        <v>11</v>
      </c>
      <c r="J6824" s="25" t="str">
        <f t="shared" si="869"/>
        <v>2018</v>
      </c>
      <c r="K6824" s="25" t="str">
        <f t="shared" si="870"/>
        <v>2</v>
      </c>
      <c r="L6824" s="25" t="str">
        <f t="shared" si="871"/>
        <v>301508</v>
      </c>
      <c r="M6824" s="25" t="str">
        <f t="shared" si="872"/>
        <v>AMPERA 1</v>
      </c>
    </row>
    <row r="6825" spans="2:13" x14ac:dyDescent="0.25">
      <c r="B6825" s="56">
        <v>43428</v>
      </c>
      <c r="C6825" s="57" t="s">
        <v>3634</v>
      </c>
      <c r="D6825" s="58">
        <v>825000</v>
      </c>
      <c r="E6825" s="58">
        <v>0</v>
      </c>
      <c r="F6825" s="5">
        <f t="shared" si="873"/>
        <v>3325054400</v>
      </c>
      <c r="H6825" s="25" t="str">
        <f t="shared" si="867"/>
        <v>23</v>
      </c>
      <c r="I6825" s="25" t="str">
        <f t="shared" si="868"/>
        <v>11</v>
      </c>
      <c r="J6825" s="25" t="str">
        <f t="shared" si="869"/>
        <v>2018</v>
      </c>
      <c r="K6825" s="25" t="str">
        <f t="shared" si="870"/>
        <v>2</v>
      </c>
      <c r="L6825" s="25" t="str">
        <f t="shared" si="871"/>
        <v>301503</v>
      </c>
      <c r="M6825" s="25" t="str">
        <f t="shared" si="872"/>
        <v>CIPUTAT 1</v>
      </c>
    </row>
    <row r="6826" spans="2:13" x14ac:dyDescent="0.25">
      <c r="B6826" s="56">
        <v>43428</v>
      </c>
      <c r="C6826" s="57" t="s">
        <v>3629</v>
      </c>
      <c r="D6826" s="58">
        <v>408500</v>
      </c>
      <c r="E6826" s="58">
        <v>0</v>
      </c>
      <c r="F6826" s="5">
        <f t="shared" si="873"/>
        <v>3325462900</v>
      </c>
      <c r="H6826" s="25" t="str">
        <f t="shared" si="867"/>
        <v>23</v>
      </c>
      <c r="I6826" s="25" t="str">
        <f t="shared" si="868"/>
        <v>11</v>
      </c>
      <c r="J6826" s="25" t="str">
        <f t="shared" si="869"/>
        <v>2018</v>
      </c>
      <c r="K6826" s="25" t="str">
        <f t="shared" si="870"/>
        <v>2</v>
      </c>
      <c r="L6826" s="25" t="str">
        <f t="shared" si="871"/>
        <v>301515</v>
      </c>
      <c r="M6826" s="25" t="str">
        <f t="shared" si="872"/>
        <v>DUKUH 1</v>
      </c>
    </row>
    <row r="6827" spans="2:13" x14ac:dyDescent="0.25">
      <c r="B6827" s="56">
        <v>43428</v>
      </c>
      <c r="C6827" s="57" t="s">
        <v>3635</v>
      </c>
      <c r="D6827" s="58">
        <v>1170000</v>
      </c>
      <c r="E6827" s="58">
        <v>0</v>
      </c>
      <c r="F6827" s="5">
        <f t="shared" si="873"/>
        <v>3326632900</v>
      </c>
      <c r="H6827" s="25" t="str">
        <f t="shared" si="867"/>
        <v>23</v>
      </c>
      <c r="I6827" s="25" t="str">
        <f t="shared" si="868"/>
        <v>11</v>
      </c>
      <c r="J6827" s="25" t="str">
        <f t="shared" si="869"/>
        <v>2018</v>
      </c>
      <c r="K6827" s="25" t="str">
        <f t="shared" si="870"/>
        <v>2</v>
      </c>
      <c r="L6827" s="25" t="str">
        <f t="shared" si="871"/>
        <v>301507</v>
      </c>
      <c r="M6827" s="25" t="str">
        <f t="shared" si="872"/>
        <v>AMPERA 2</v>
      </c>
    </row>
    <row r="6828" spans="2:13" x14ac:dyDescent="0.25">
      <c r="B6828" s="56">
        <v>43428</v>
      </c>
      <c r="C6828" s="57" t="s">
        <v>3637</v>
      </c>
      <c r="D6828" s="58">
        <v>120000</v>
      </c>
      <c r="E6828" s="58">
        <v>0</v>
      </c>
      <c r="F6828" s="5">
        <f t="shared" si="873"/>
        <v>3326752900</v>
      </c>
      <c r="H6828" s="25" t="str">
        <f t="shared" si="867"/>
        <v>23</v>
      </c>
      <c r="I6828" s="25" t="str">
        <f t="shared" si="868"/>
        <v>11</v>
      </c>
      <c r="J6828" s="25" t="str">
        <f t="shared" si="869"/>
        <v>2018</v>
      </c>
      <c r="K6828" s="25" t="str">
        <f t="shared" si="870"/>
        <v>2</v>
      </c>
      <c r="L6828" s="25" t="str">
        <f t="shared" si="871"/>
        <v>301511</v>
      </c>
      <c r="M6828" s="25" t="str">
        <f t="shared" si="872"/>
        <v>GEDONG 2</v>
      </c>
    </row>
    <row r="6829" spans="2:13" x14ac:dyDescent="0.25">
      <c r="B6829" s="56">
        <v>43428</v>
      </c>
      <c r="C6829" s="57" t="s">
        <v>3625</v>
      </c>
      <c r="D6829" s="58">
        <v>270000</v>
      </c>
      <c r="E6829" s="58">
        <v>0</v>
      </c>
      <c r="F6829" s="5">
        <f t="shared" si="873"/>
        <v>3327022900</v>
      </c>
      <c r="H6829" s="25" t="str">
        <f t="shared" si="867"/>
        <v>23</v>
      </c>
      <c r="I6829" s="25" t="str">
        <f t="shared" si="868"/>
        <v>11</v>
      </c>
      <c r="J6829" s="25" t="str">
        <f t="shared" si="869"/>
        <v>2018</v>
      </c>
      <c r="K6829" s="25" t="str">
        <f t="shared" si="870"/>
        <v>2</v>
      </c>
      <c r="L6829" s="25" t="str">
        <f t="shared" si="871"/>
        <v>301514</v>
      </c>
      <c r="M6829" s="25" t="str">
        <f t="shared" si="872"/>
        <v>PS REBO</v>
      </c>
    </row>
    <row r="6830" spans="2:13" x14ac:dyDescent="0.25">
      <c r="B6830" s="56">
        <v>43428</v>
      </c>
      <c r="C6830" s="57" t="s">
        <v>3637</v>
      </c>
      <c r="D6830" s="58">
        <v>682500</v>
      </c>
      <c r="E6830" s="58">
        <v>0</v>
      </c>
      <c r="F6830" s="5">
        <f t="shared" si="873"/>
        <v>3327705400</v>
      </c>
      <c r="H6830" s="25" t="str">
        <f t="shared" si="867"/>
        <v>23</v>
      </c>
      <c r="I6830" s="25" t="str">
        <f t="shared" si="868"/>
        <v>11</v>
      </c>
      <c r="J6830" s="25" t="str">
        <f t="shared" si="869"/>
        <v>2018</v>
      </c>
      <c r="K6830" s="25" t="str">
        <f t="shared" si="870"/>
        <v>2</v>
      </c>
      <c r="L6830" s="25" t="str">
        <f t="shared" si="871"/>
        <v>301511</v>
      </c>
      <c r="M6830" s="25" t="str">
        <f t="shared" si="872"/>
        <v>GEDONG 2</v>
      </c>
    </row>
    <row r="6831" spans="2:13" x14ac:dyDescent="0.25">
      <c r="B6831" s="56">
        <v>43428</v>
      </c>
      <c r="C6831" s="57" t="s">
        <v>3636</v>
      </c>
      <c r="D6831" s="58">
        <v>645000</v>
      </c>
      <c r="E6831" s="58">
        <v>0</v>
      </c>
      <c r="F6831" s="5">
        <f t="shared" si="873"/>
        <v>3328350400</v>
      </c>
      <c r="H6831" s="25" t="str">
        <f t="shared" si="867"/>
        <v>23</v>
      </c>
      <c r="I6831" s="25" t="str">
        <f t="shared" si="868"/>
        <v>11</v>
      </c>
      <c r="J6831" s="25" t="str">
        <f t="shared" si="869"/>
        <v>2018</v>
      </c>
      <c r="K6831" s="25" t="str">
        <f t="shared" si="870"/>
        <v>2</v>
      </c>
      <c r="L6831" s="25" t="str">
        <f t="shared" si="871"/>
        <v>301508</v>
      </c>
      <c r="M6831" s="25" t="str">
        <f t="shared" si="872"/>
        <v>AMPERA 1</v>
      </c>
    </row>
    <row r="6832" spans="2:13" x14ac:dyDescent="0.25">
      <c r="B6832" s="56">
        <v>43428</v>
      </c>
      <c r="C6832" s="57" t="s">
        <v>3633</v>
      </c>
      <c r="D6832" s="58">
        <v>487500</v>
      </c>
      <c r="E6832" s="58">
        <v>0</v>
      </c>
      <c r="F6832" s="5">
        <f t="shared" si="873"/>
        <v>3328837900</v>
      </c>
      <c r="H6832" s="25" t="str">
        <f t="shared" si="867"/>
        <v>23</v>
      </c>
      <c r="I6832" s="25" t="str">
        <f t="shared" si="868"/>
        <v>11</v>
      </c>
      <c r="J6832" s="25" t="str">
        <f t="shared" si="869"/>
        <v>2018</v>
      </c>
      <c r="K6832" s="25" t="str">
        <f t="shared" si="870"/>
        <v>2</v>
      </c>
      <c r="L6832" s="25" t="str">
        <f t="shared" si="871"/>
        <v>301513</v>
      </c>
      <c r="M6832" s="25" t="str">
        <f t="shared" si="872"/>
        <v>KP RAMBUTAN</v>
      </c>
    </row>
    <row r="6833" spans="2:13" x14ac:dyDescent="0.25">
      <c r="B6833" s="56">
        <v>43428</v>
      </c>
      <c r="C6833" s="57" t="s">
        <v>3581</v>
      </c>
      <c r="D6833" s="58">
        <v>885000</v>
      </c>
      <c r="E6833" s="58">
        <v>0</v>
      </c>
      <c r="F6833" s="5">
        <f t="shared" si="873"/>
        <v>3329722900</v>
      </c>
      <c r="H6833" s="25" t="str">
        <f t="shared" si="867"/>
        <v>23</v>
      </c>
      <c r="I6833" s="25" t="str">
        <f t="shared" si="868"/>
        <v>11</v>
      </c>
      <c r="J6833" s="25" t="str">
        <f t="shared" si="869"/>
        <v>2018</v>
      </c>
      <c r="K6833" s="25" t="str">
        <f t="shared" si="870"/>
        <v>3</v>
      </c>
      <c r="L6833" s="25" t="str">
        <f t="shared" si="871"/>
        <v>301516</v>
      </c>
      <c r="M6833" s="25" t="str">
        <f t="shared" si="872"/>
        <v>DUKUH 3</v>
      </c>
    </row>
    <row r="6834" spans="2:13" x14ac:dyDescent="0.25">
      <c r="B6834" s="56">
        <v>43428</v>
      </c>
      <c r="C6834" s="57" t="s">
        <v>3577</v>
      </c>
      <c r="D6834" s="58">
        <v>360000</v>
      </c>
      <c r="E6834" s="58">
        <v>0</v>
      </c>
      <c r="F6834" s="5">
        <f t="shared" si="873"/>
        <v>3330082900</v>
      </c>
      <c r="H6834" s="25" t="str">
        <f t="shared" si="867"/>
        <v>23</v>
      </c>
      <c r="I6834" s="25" t="str">
        <f t="shared" si="868"/>
        <v>11</v>
      </c>
      <c r="J6834" s="25" t="str">
        <f t="shared" si="869"/>
        <v>2018</v>
      </c>
      <c r="K6834" s="25" t="str">
        <f t="shared" si="870"/>
        <v>3</v>
      </c>
      <c r="L6834" s="25" t="str">
        <f t="shared" si="871"/>
        <v>301509</v>
      </c>
      <c r="M6834" s="25" t="str">
        <f t="shared" si="872"/>
        <v>LT AGUNG 2</v>
      </c>
    </row>
    <row r="6835" spans="2:13" x14ac:dyDescent="0.25">
      <c r="B6835" s="56">
        <v>43428</v>
      </c>
      <c r="C6835" s="57" t="s">
        <v>3580</v>
      </c>
      <c r="D6835" s="58">
        <v>90000</v>
      </c>
      <c r="E6835" s="58">
        <v>0</v>
      </c>
      <c r="F6835" s="5">
        <f t="shared" si="873"/>
        <v>3330172900</v>
      </c>
      <c r="H6835" s="25" t="str">
        <f t="shared" si="867"/>
        <v>23</v>
      </c>
      <c r="I6835" s="25" t="str">
        <f t="shared" si="868"/>
        <v>11</v>
      </c>
      <c r="J6835" s="25" t="str">
        <f t="shared" si="869"/>
        <v>2018</v>
      </c>
      <c r="K6835" s="25" t="str">
        <f t="shared" si="870"/>
        <v>3</v>
      </c>
      <c r="L6835" s="25" t="str">
        <f t="shared" si="871"/>
        <v>301508</v>
      </c>
      <c r="M6835" s="25" t="str">
        <f t="shared" si="872"/>
        <v>AMPERA 1</v>
      </c>
    </row>
    <row r="6836" spans="2:13" x14ac:dyDescent="0.25">
      <c r="B6836" s="56">
        <v>43428</v>
      </c>
      <c r="C6836" s="57" t="s">
        <v>3582</v>
      </c>
      <c r="D6836" s="58">
        <v>86000</v>
      </c>
      <c r="E6836" s="58">
        <v>0</v>
      </c>
      <c r="F6836" s="5">
        <f t="shared" si="873"/>
        <v>3330258900</v>
      </c>
      <c r="H6836" s="25" t="str">
        <f t="shared" si="867"/>
        <v>23</v>
      </c>
      <c r="I6836" s="25" t="str">
        <f t="shared" si="868"/>
        <v>11</v>
      </c>
      <c r="J6836" s="25" t="str">
        <f t="shared" si="869"/>
        <v>2018</v>
      </c>
      <c r="K6836" s="25" t="str">
        <f t="shared" si="870"/>
        <v>3</v>
      </c>
      <c r="L6836" s="25" t="str">
        <f t="shared" si="871"/>
        <v>301515</v>
      </c>
      <c r="M6836" s="25" t="str">
        <f t="shared" si="872"/>
        <v>DUKUH 1</v>
      </c>
    </row>
    <row r="6837" spans="2:13" x14ac:dyDescent="0.25">
      <c r="B6837" s="56">
        <v>43428</v>
      </c>
      <c r="C6837" s="57" t="s">
        <v>3578</v>
      </c>
      <c r="D6837" s="58">
        <v>240000</v>
      </c>
      <c r="E6837" s="58">
        <v>0</v>
      </c>
      <c r="F6837" s="5">
        <f t="shared" si="873"/>
        <v>3330498900</v>
      </c>
      <c r="H6837" s="25" t="str">
        <f t="shared" si="867"/>
        <v>23</v>
      </c>
      <c r="I6837" s="25" t="str">
        <f t="shared" si="868"/>
        <v>11</v>
      </c>
      <c r="J6837" s="25" t="str">
        <f t="shared" si="869"/>
        <v>2018</v>
      </c>
      <c r="K6837" s="25" t="str">
        <f t="shared" si="870"/>
        <v>3</v>
      </c>
      <c r="L6837" s="25" t="str">
        <f t="shared" si="871"/>
        <v>301507</v>
      </c>
      <c r="M6837" s="25" t="str">
        <f t="shared" si="872"/>
        <v>AMPERA 2</v>
      </c>
    </row>
    <row r="6838" spans="2:13" x14ac:dyDescent="0.25">
      <c r="B6838" s="56">
        <v>43428</v>
      </c>
      <c r="C6838" s="57" t="s">
        <v>3582</v>
      </c>
      <c r="D6838" s="58">
        <v>555000</v>
      </c>
      <c r="E6838" s="58">
        <v>0</v>
      </c>
      <c r="F6838" s="5">
        <f t="shared" si="873"/>
        <v>3331053900</v>
      </c>
      <c r="H6838" s="25" t="str">
        <f t="shared" si="867"/>
        <v>23</v>
      </c>
      <c r="I6838" s="25" t="str">
        <f t="shared" si="868"/>
        <v>11</v>
      </c>
      <c r="J6838" s="25" t="str">
        <f t="shared" si="869"/>
        <v>2018</v>
      </c>
      <c r="K6838" s="25" t="str">
        <f t="shared" si="870"/>
        <v>3</v>
      </c>
      <c r="L6838" s="25" t="str">
        <f t="shared" si="871"/>
        <v>301515</v>
      </c>
      <c r="M6838" s="25" t="str">
        <f t="shared" si="872"/>
        <v>DUKUH 1</v>
      </c>
    </row>
    <row r="6839" spans="2:13" x14ac:dyDescent="0.25">
      <c r="B6839" s="56">
        <v>43428</v>
      </c>
      <c r="C6839" s="57" t="s">
        <v>3584</v>
      </c>
      <c r="D6839" s="58">
        <v>255000</v>
      </c>
      <c r="E6839" s="58">
        <v>0</v>
      </c>
      <c r="F6839" s="5">
        <f t="shared" si="873"/>
        <v>3331308900</v>
      </c>
      <c r="H6839" s="25" t="str">
        <f t="shared" si="867"/>
        <v>23</v>
      </c>
      <c r="I6839" s="25" t="str">
        <f t="shared" si="868"/>
        <v>11</v>
      </c>
      <c r="J6839" s="25" t="str">
        <f t="shared" si="869"/>
        <v>2018</v>
      </c>
      <c r="K6839" s="25" t="str">
        <f t="shared" si="870"/>
        <v>3</v>
      </c>
      <c r="L6839" s="25" t="str">
        <f t="shared" si="871"/>
        <v>301504</v>
      </c>
      <c r="M6839" s="25" t="str">
        <f t="shared" si="872"/>
        <v>PD PINANG</v>
      </c>
    </row>
    <row r="6840" spans="2:13" x14ac:dyDescent="0.25">
      <c r="B6840" s="56">
        <v>43428</v>
      </c>
      <c r="C6840" s="57" t="s">
        <v>3579</v>
      </c>
      <c r="D6840" s="58">
        <v>390000</v>
      </c>
      <c r="E6840" s="58">
        <v>0</v>
      </c>
      <c r="F6840" s="5">
        <f t="shared" si="873"/>
        <v>3331698900</v>
      </c>
      <c r="H6840" s="25" t="str">
        <f t="shared" si="867"/>
        <v>23</v>
      </c>
      <c r="I6840" s="25" t="str">
        <f t="shared" si="868"/>
        <v>11</v>
      </c>
      <c r="J6840" s="25" t="str">
        <f t="shared" si="869"/>
        <v>2018</v>
      </c>
      <c r="K6840" s="25" t="str">
        <f t="shared" si="870"/>
        <v>3</v>
      </c>
      <c r="L6840" s="25" t="str">
        <f t="shared" si="871"/>
        <v>301510</v>
      </c>
      <c r="M6840" s="25" t="str">
        <f t="shared" si="872"/>
        <v>LT AGUNG 1</v>
      </c>
    </row>
    <row r="6841" spans="2:13" x14ac:dyDescent="0.25">
      <c r="B6841" s="56">
        <v>43428</v>
      </c>
      <c r="C6841" s="57" t="s">
        <v>3577</v>
      </c>
      <c r="D6841" s="58">
        <v>135000</v>
      </c>
      <c r="E6841" s="58">
        <v>0</v>
      </c>
      <c r="F6841" s="5">
        <f t="shared" si="873"/>
        <v>3331833900</v>
      </c>
      <c r="H6841" s="25" t="str">
        <f t="shared" si="867"/>
        <v>23</v>
      </c>
      <c r="I6841" s="25" t="str">
        <f t="shared" si="868"/>
        <v>11</v>
      </c>
      <c r="J6841" s="25" t="str">
        <f t="shared" si="869"/>
        <v>2018</v>
      </c>
      <c r="K6841" s="25" t="str">
        <f t="shared" si="870"/>
        <v>3</v>
      </c>
      <c r="L6841" s="25" t="str">
        <f t="shared" si="871"/>
        <v>301509</v>
      </c>
      <c r="M6841" s="25" t="str">
        <f t="shared" si="872"/>
        <v>LT AGUNG 2</v>
      </c>
    </row>
    <row r="6842" spans="2:13" x14ac:dyDescent="0.25">
      <c r="B6842" s="56">
        <v>43428</v>
      </c>
      <c r="C6842" s="57" t="s">
        <v>3581</v>
      </c>
      <c r="D6842" s="58">
        <v>86000</v>
      </c>
      <c r="E6842" s="58">
        <v>0</v>
      </c>
      <c r="F6842" s="5">
        <f t="shared" si="873"/>
        <v>3331919900</v>
      </c>
      <c r="H6842" s="25" t="str">
        <f t="shared" si="867"/>
        <v>23</v>
      </c>
      <c r="I6842" s="25" t="str">
        <f t="shared" si="868"/>
        <v>11</v>
      </c>
      <c r="J6842" s="25" t="str">
        <f t="shared" si="869"/>
        <v>2018</v>
      </c>
      <c r="K6842" s="25" t="str">
        <f t="shared" si="870"/>
        <v>3</v>
      </c>
      <c r="L6842" s="25" t="str">
        <f t="shared" si="871"/>
        <v>301516</v>
      </c>
      <c r="M6842" s="25" t="str">
        <f t="shared" si="872"/>
        <v>DUKUH 3</v>
      </c>
    </row>
    <row r="6843" spans="2:13" x14ac:dyDescent="0.25">
      <c r="B6843" s="56">
        <v>43428</v>
      </c>
      <c r="C6843" s="57" t="s">
        <v>3586</v>
      </c>
      <c r="D6843" s="58">
        <v>225000</v>
      </c>
      <c r="E6843" s="58">
        <v>0</v>
      </c>
      <c r="F6843" s="5">
        <f t="shared" si="873"/>
        <v>3332144900</v>
      </c>
      <c r="H6843" s="25" t="str">
        <f t="shared" si="867"/>
        <v>23</v>
      </c>
      <c r="I6843" s="25" t="str">
        <f t="shared" si="868"/>
        <v>11</v>
      </c>
      <c r="J6843" s="25" t="str">
        <f t="shared" si="869"/>
        <v>2018</v>
      </c>
      <c r="K6843" s="25" t="str">
        <f t="shared" si="870"/>
        <v>3</v>
      </c>
      <c r="L6843" s="25" t="str">
        <f t="shared" si="871"/>
        <v>301503</v>
      </c>
      <c r="M6843" s="25" t="str">
        <f t="shared" si="872"/>
        <v>CIPUTAT 1</v>
      </c>
    </row>
    <row r="6844" spans="2:13" x14ac:dyDescent="0.25">
      <c r="B6844" s="56">
        <v>43428</v>
      </c>
      <c r="C6844" s="57" t="s">
        <v>3578</v>
      </c>
      <c r="D6844" s="58">
        <v>180000</v>
      </c>
      <c r="E6844" s="58">
        <v>0</v>
      </c>
      <c r="F6844" s="5">
        <f t="shared" si="873"/>
        <v>3332324900</v>
      </c>
      <c r="H6844" s="25" t="str">
        <f t="shared" si="867"/>
        <v>23</v>
      </c>
      <c r="I6844" s="25" t="str">
        <f t="shared" si="868"/>
        <v>11</v>
      </c>
      <c r="J6844" s="25" t="str">
        <f t="shared" si="869"/>
        <v>2018</v>
      </c>
      <c r="K6844" s="25" t="str">
        <f t="shared" si="870"/>
        <v>3</v>
      </c>
      <c r="L6844" s="25" t="str">
        <f t="shared" si="871"/>
        <v>301507</v>
      </c>
      <c r="M6844" s="25" t="str">
        <f t="shared" si="872"/>
        <v>AMPERA 2</v>
      </c>
    </row>
    <row r="6845" spans="2:13" x14ac:dyDescent="0.25">
      <c r="B6845" s="56">
        <v>43428</v>
      </c>
      <c r="C6845" s="57" t="s">
        <v>3585</v>
      </c>
      <c r="D6845" s="58">
        <v>45000</v>
      </c>
      <c r="E6845" s="58">
        <v>0</v>
      </c>
      <c r="F6845" s="5">
        <f t="shared" si="873"/>
        <v>3332369900</v>
      </c>
      <c r="H6845" s="25" t="str">
        <f t="shared" si="867"/>
        <v>23</v>
      </c>
      <c r="I6845" s="25" t="str">
        <f t="shared" si="868"/>
        <v>11</v>
      </c>
      <c r="J6845" s="25" t="str">
        <f t="shared" si="869"/>
        <v>2018</v>
      </c>
      <c r="K6845" s="25" t="str">
        <f t="shared" si="870"/>
        <v>3</v>
      </c>
      <c r="L6845" s="25" t="str">
        <f t="shared" si="871"/>
        <v>301512</v>
      </c>
      <c r="M6845" s="25" t="str">
        <f t="shared" si="872"/>
        <v>GEDONG 1</v>
      </c>
    </row>
    <row r="6846" spans="2:13" x14ac:dyDescent="0.25">
      <c r="B6846" s="56">
        <v>43428</v>
      </c>
      <c r="C6846" s="57" t="s">
        <v>3587</v>
      </c>
      <c r="D6846" s="58">
        <v>285000</v>
      </c>
      <c r="E6846" s="58">
        <v>0</v>
      </c>
      <c r="F6846" s="5">
        <f t="shared" si="873"/>
        <v>3332654900</v>
      </c>
      <c r="H6846" s="25" t="str">
        <f t="shared" si="867"/>
        <v>23</v>
      </c>
      <c r="I6846" s="25" t="str">
        <f t="shared" si="868"/>
        <v>11</v>
      </c>
      <c r="J6846" s="25" t="str">
        <f t="shared" si="869"/>
        <v>2018</v>
      </c>
      <c r="K6846" s="25" t="str">
        <f t="shared" si="870"/>
        <v>3</v>
      </c>
      <c r="L6846" s="25" t="str">
        <f t="shared" si="871"/>
        <v>301506</v>
      </c>
      <c r="M6846" s="25" t="str">
        <f t="shared" si="872"/>
        <v>FATMAWATI 1</v>
      </c>
    </row>
    <row r="6847" spans="2:13" x14ac:dyDescent="0.25">
      <c r="B6847" s="56">
        <v>43428</v>
      </c>
      <c r="C6847" s="57" t="s">
        <v>3580</v>
      </c>
      <c r="D6847" s="58">
        <v>570000</v>
      </c>
      <c r="E6847" s="58">
        <v>0</v>
      </c>
      <c r="F6847" s="5">
        <f t="shared" si="873"/>
        <v>3333224900</v>
      </c>
      <c r="H6847" s="25" t="str">
        <f t="shared" si="867"/>
        <v>23</v>
      </c>
      <c r="I6847" s="25" t="str">
        <f t="shared" si="868"/>
        <v>11</v>
      </c>
      <c r="J6847" s="25" t="str">
        <f t="shared" si="869"/>
        <v>2018</v>
      </c>
      <c r="K6847" s="25" t="str">
        <f t="shared" si="870"/>
        <v>3</v>
      </c>
      <c r="L6847" s="25" t="str">
        <f t="shared" si="871"/>
        <v>301508</v>
      </c>
      <c r="M6847" s="25" t="str">
        <f t="shared" si="872"/>
        <v>AMPERA 1</v>
      </c>
    </row>
    <row r="6848" spans="2:13" x14ac:dyDescent="0.25">
      <c r="B6848" s="56">
        <v>43428</v>
      </c>
      <c r="C6848" s="57" t="s">
        <v>3585</v>
      </c>
      <c r="D6848" s="58">
        <v>165000</v>
      </c>
      <c r="E6848" s="58">
        <v>0</v>
      </c>
      <c r="F6848" s="5">
        <f t="shared" si="873"/>
        <v>3333389900</v>
      </c>
      <c r="H6848" s="25" t="str">
        <f t="shared" si="867"/>
        <v>23</v>
      </c>
      <c r="I6848" s="25" t="str">
        <f t="shared" si="868"/>
        <v>11</v>
      </c>
      <c r="J6848" s="25" t="str">
        <f t="shared" si="869"/>
        <v>2018</v>
      </c>
      <c r="K6848" s="25" t="str">
        <f t="shared" si="870"/>
        <v>3</v>
      </c>
      <c r="L6848" s="25" t="str">
        <f t="shared" si="871"/>
        <v>301512</v>
      </c>
      <c r="M6848" s="25" t="str">
        <f t="shared" si="872"/>
        <v>GEDONG 1</v>
      </c>
    </row>
    <row r="6849" spans="2:13" x14ac:dyDescent="0.25">
      <c r="B6849" s="56">
        <v>43428</v>
      </c>
      <c r="C6849" s="57" t="s">
        <v>3583</v>
      </c>
      <c r="D6849" s="58">
        <v>45000</v>
      </c>
      <c r="E6849" s="58">
        <v>0</v>
      </c>
      <c r="F6849" s="5">
        <f t="shared" si="873"/>
        <v>3333434900</v>
      </c>
      <c r="H6849" s="25" t="str">
        <f t="shared" si="867"/>
        <v>23</v>
      </c>
      <c r="I6849" s="25" t="str">
        <f t="shared" si="868"/>
        <v>11</v>
      </c>
      <c r="J6849" s="25" t="str">
        <f t="shared" si="869"/>
        <v>2018</v>
      </c>
      <c r="K6849" s="25" t="str">
        <f t="shared" si="870"/>
        <v>3</v>
      </c>
      <c r="L6849" s="25" t="str">
        <f t="shared" si="871"/>
        <v>301511</v>
      </c>
      <c r="M6849" s="25" t="str">
        <f t="shared" si="872"/>
        <v>GEDONG 2</v>
      </c>
    </row>
    <row r="6850" spans="2:13" x14ac:dyDescent="0.25">
      <c r="B6850" s="56">
        <v>43428</v>
      </c>
      <c r="C6850" s="57" t="s">
        <v>3586</v>
      </c>
      <c r="D6850" s="58">
        <v>52500</v>
      </c>
      <c r="E6850" s="58">
        <v>0</v>
      </c>
      <c r="F6850" s="5">
        <f t="shared" si="873"/>
        <v>3333487400</v>
      </c>
      <c r="H6850" s="25" t="str">
        <f t="shared" si="867"/>
        <v>23</v>
      </c>
      <c r="I6850" s="25" t="str">
        <f t="shared" si="868"/>
        <v>11</v>
      </c>
      <c r="J6850" s="25" t="str">
        <f t="shared" si="869"/>
        <v>2018</v>
      </c>
      <c r="K6850" s="25" t="str">
        <f t="shared" si="870"/>
        <v>3</v>
      </c>
      <c r="L6850" s="25" t="str">
        <f t="shared" si="871"/>
        <v>301503</v>
      </c>
      <c r="M6850" s="25" t="str">
        <f t="shared" si="872"/>
        <v>CIPUTAT 1</v>
      </c>
    </row>
    <row r="6851" spans="2:13" x14ac:dyDescent="0.25">
      <c r="B6851" s="56">
        <v>43428</v>
      </c>
      <c r="C6851" s="57" t="s">
        <v>3588</v>
      </c>
      <c r="D6851" s="58">
        <v>210000</v>
      </c>
      <c r="E6851" s="58">
        <v>0</v>
      </c>
      <c r="F6851" s="5">
        <f t="shared" si="873"/>
        <v>3333697400</v>
      </c>
      <c r="H6851" s="25" t="str">
        <f t="shared" si="867"/>
        <v>23</v>
      </c>
      <c r="I6851" s="25" t="str">
        <f t="shared" si="868"/>
        <v>11</v>
      </c>
      <c r="J6851" s="25" t="str">
        <f t="shared" si="869"/>
        <v>2018</v>
      </c>
      <c r="K6851" s="25" t="str">
        <f t="shared" si="870"/>
        <v>3</v>
      </c>
      <c r="L6851" s="25" t="str">
        <f t="shared" si="871"/>
        <v>301505</v>
      </c>
      <c r="M6851" s="25" t="str">
        <f t="shared" si="872"/>
        <v>FATMAWATI 2</v>
      </c>
    </row>
    <row r="6852" spans="2:13" x14ac:dyDescent="0.25">
      <c r="B6852" s="56">
        <v>43428</v>
      </c>
      <c r="C6852" s="57" t="s">
        <v>3579</v>
      </c>
      <c r="D6852" s="58">
        <v>45000</v>
      </c>
      <c r="E6852" s="58">
        <v>0</v>
      </c>
      <c r="F6852" s="5">
        <f t="shared" si="873"/>
        <v>3333742400</v>
      </c>
      <c r="H6852" s="25" t="str">
        <f t="shared" si="867"/>
        <v>23</v>
      </c>
      <c r="I6852" s="25" t="str">
        <f t="shared" si="868"/>
        <v>11</v>
      </c>
      <c r="J6852" s="25" t="str">
        <f t="shared" si="869"/>
        <v>2018</v>
      </c>
      <c r="K6852" s="25" t="str">
        <f t="shared" si="870"/>
        <v>3</v>
      </c>
      <c r="L6852" s="25" t="str">
        <f t="shared" si="871"/>
        <v>301510</v>
      </c>
      <c r="M6852" s="25" t="str">
        <f t="shared" si="872"/>
        <v>LT AGUNG 1</v>
      </c>
    </row>
    <row r="6853" spans="2:13" x14ac:dyDescent="0.25">
      <c r="B6853" s="56">
        <v>43428</v>
      </c>
      <c r="C6853" s="57" t="s">
        <v>3588</v>
      </c>
      <c r="D6853" s="58">
        <v>165000</v>
      </c>
      <c r="E6853" s="58">
        <v>0</v>
      </c>
      <c r="F6853" s="5">
        <f t="shared" si="873"/>
        <v>3333907400</v>
      </c>
      <c r="H6853" s="25" t="str">
        <f t="shared" si="867"/>
        <v>23</v>
      </c>
      <c r="I6853" s="25" t="str">
        <f t="shared" si="868"/>
        <v>11</v>
      </c>
      <c r="J6853" s="25" t="str">
        <f t="shared" si="869"/>
        <v>2018</v>
      </c>
      <c r="K6853" s="25" t="str">
        <f t="shared" si="870"/>
        <v>3</v>
      </c>
      <c r="L6853" s="25" t="str">
        <f t="shared" si="871"/>
        <v>301505</v>
      </c>
      <c r="M6853" s="25" t="str">
        <f t="shared" si="872"/>
        <v>FATMAWATI 2</v>
      </c>
    </row>
    <row r="6854" spans="2:13" x14ac:dyDescent="0.25">
      <c r="B6854" s="56">
        <v>43428</v>
      </c>
      <c r="C6854" s="57" t="s">
        <v>3589</v>
      </c>
      <c r="D6854" s="58">
        <v>45000</v>
      </c>
      <c r="E6854" s="58">
        <v>0</v>
      </c>
      <c r="F6854" s="5">
        <f t="shared" si="873"/>
        <v>3333952400</v>
      </c>
      <c r="H6854" s="25" t="str">
        <f t="shared" si="867"/>
        <v>23</v>
      </c>
      <c r="I6854" s="25" t="str">
        <f t="shared" si="868"/>
        <v>11</v>
      </c>
      <c r="J6854" s="25" t="str">
        <f t="shared" si="869"/>
        <v>2018</v>
      </c>
      <c r="K6854" s="25" t="str">
        <f t="shared" si="870"/>
        <v>3</v>
      </c>
      <c r="L6854" s="25" t="str">
        <f t="shared" si="871"/>
        <v>301513</v>
      </c>
      <c r="M6854" s="25" t="str">
        <f t="shared" si="872"/>
        <v>KP RAMBUTAN</v>
      </c>
    </row>
    <row r="6855" spans="2:13" x14ac:dyDescent="0.25">
      <c r="B6855" s="56">
        <v>43428</v>
      </c>
      <c r="C6855" s="57" t="s">
        <v>3584</v>
      </c>
      <c r="D6855" s="58">
        <v>60000</v>
      </c>
      <c r="E6855" s="58">
        <v>0</v>
      </c>
      <c r="F6855" s="5">
        <f t="shared" si="873"/>
        <v>3334012400</v>
      </c>
      <c r="H6855" s="25" t="str">
        <f t="shared" si="867"/>
        <v>23</v>
      </c>
      <c r="I6855" s="25" t="str">
        <f t="shared" si="868"/>
        <v>11</v>
      </c>
      <c r="J6855" s="25" t="str">
        <f t="shared" si="869"/>
        <v>2018</v>
      </c>
      <c r="K6855" s="25" t="str">
        <f t="shared" si="870"/>
        <v>3</v>
      </c>
      <c r="L6855" s="25" t="str">
        <f t="shared" si="871"/>
        <v>301504</v>
      </c>
      <c r="M6855" s="25" t="str">
        <f t="shared" si="872"/>
        <v>PD PINANG</v>
      </c>
    </row>
    <row r="6856" spans="2:13" x14ac:dyDescent="0.25">
      <c r="B6856" s="56">
        <v>43428</v>
      </c>
      <c r="C6856" s="57" t="s">
        <v>3590</v>
      </c>
      <c r="D6856" s="58">
        <v>810000</v>
      </c>
      <c r="E6856" s="58">
        <v>0</v>
      </c>
      <c r="F6856" s="5">
        <f t="shared" si="873"/>
        <v>3334822400</v>
      </c>
      <c r="H6856" s="25" t="str">
        <f t="shared" si="867"/>
        <v>23</v>
      </c>
      <c r="I6856" s="25" t="str">
        <f t="shared" si="868"/>
        <v>11</v>
      </c>
      <c r="J6856" s="25" t="str">
        <f t="shared" si="869"/>
        <v>2018</v>
      </c>
      <c r="K6856" s="25" t="str">
        <f t="shared" si="870"/>
        <v>3</v>
      </c>
      <c r="L6856" s="25" t="str">
        <f t="shared" si="871"/>
        <v>301514</v>
      </c>
      <c r="M6856" s="25" t="str">
        <f t="shared" si="872"/>
        <v>PS REBO</v>
      </c>
    </row>
    <row r="6857" spans="2:13" x14ac:dyDescent="0.25">
      <c r="B6857" s="56">
        <v>43428</v>
      </c>
      <c r="C6857" s="57" t="s">
        <v>3590</v>
      </c>
      <c r="D6857" s="58">
        <v>105000</v>
      </c>
      <c r="E6857" s="58">
        <v>0</v>
      </c>
      <c r="F6857" s="5">
        <f t="shared" si="873"/>
        <v>3334927400</v>
      </c>
      <c r="H6857" s="25" t="str">
        <f t="shared" ref="H6857:H6920" si="874">MID(C6857,81,2)</f>
        <v>23</v>
      </c>
      <c r="I6857" s="25" t="str">
        <f t="shared" ref="I6857:I6920" si="875">MID(C6857,83,2)</f>
        <v>11</v>
      </c>
      <c r="J6857" s="25" t="str">
        <f t="shared" ref="J6857:J6920" si="876">MID(C6857,85,4)</f>
        <v>2018</v>
      </c>
      <c r="K6857" s="25" t="str">
        <f t="shared" ref="K6857:K6920" si="877">MID(C6857,90,1)</f>
        <v>3</v>
      </c>
      <c r="L6857" s="25" t="str">
        <f t="shared" ref="L6857:L6920" si="878">MID(C6857,92,6)</f>
        <v>301514</v>
      </c>
      <c r="M6857" s="25" t="str">
        <f t="shared" ref="M6857:M6920" si="879">MID(C6857,99,15)</f>
        <v>PS REBO</v>
      </c>
    </row>
    <row r="6858" spans="2:13" x14ac:dyDescent="0.25">
      <c r="B6858" s="56">
        <v>43428</v>
      </c>
      <c r="C6858" s="57" t="s">
        <v>3587</v>
      </c>
      <c r="D6858" s="58">
        <v>45000</v>
      </c>
      <c r="E6858" s="58">
        <v>0</v>
      </c>
      <c r="F6858" s="5">
        <f t="shared" si="873"/>
        <v>3334972400</v>
      </c>
      <c r="H6858" s="25" t="str">
        <f t="shared" si="874"/>
        <v>23</v>
      </c>
      <c r="I6858" s="25" t="str">
        <f t="shared" si="875"/>
        <v>11</v>
      </c>
      <c r="J6858" s="25" t="str">
        <f t="shared" si="876"/>
        <v>2018</v>
      </c>
      <c r="K6858" s="25" t="str">
        <f t="shared" si="877"/>
        <v>3</v>
      </c>
      <c r="L6858" s="25" t="str">
        <f t="shared" si="878"/>
        <v>301506</v>
      </c>
      <c r="M6858" s="25" t="str">
        <f t="shared" si="879"/>
        <v>FATMAWATI 1</v>
      </c>
    </row>
    <row r="6859" spans="2:13" x14ac:dyDescent="0.25">
      <c r="B6859" s="56">
        <v>43428</v>
      </c>
      <c r="C6859" s="57" t="s">
        <v>3638</v>
      </c>
      <c r="D6859" s="58">
        <v>15000</v>
      </c>
      <c r="E6859" s="58">
        <v>0</v>
      </c>
      <c r="F6859" s="5">
        <f t="shared" si="873"/>
        <v>3334987400</v>
      </c>
      <c r="H6859" s="25" t="str">
        <f t="shared" si="874"/>
        <v>24</v>
      </c>
      <c r="I6859" s="25" t="str">
        <f t="shared" si="875"/>
        <v>11</v>
      </c>
      <c r="J6859" s="25" t="str">
        <f t="shared" si="876"/>
        <v>2018</v>
      </c>
      <c r="K6859" s="25" t="str">
        <f t="shared" si="877"/>
        <v>3</v>
      </c>
      <c r="L6859" s="25" t="str">
        <f t="shared" si="878"/>
        <v>301503</v>
      </c>
      <c r="M6859" s="25" t="str">
        <f t="shared" si="879"/>
        <v>CIPUTAT 1</v>
      </c>
    </row>
    <row r="6860" spans="2:13" x14ac:dyDescent="0.25">
      <c r="B6860" s="56">
        <v>43428</v>
      </c>
      <c r="C6860" s="57" t="s">
        <v>3639</v>
      </c>
      <c r="D6860" s="58">
        <v>180000</v>
      </c>
      <c r="E6860" s="58">
        <v>0</v>
      </c>
      <c r="F6860" s="5">
        <f t="shared" si="873"/>
        <v>3335167400</v>
      </c>
      <c r="H6860" s="25" t="str">
        <f t="shared" si="874"/>
        <v>24</v>
      </c>
      <c r="I6860" s="25" t="str">
        <f t="shared" si="875"/>
        <v>11</v>
      </c>
      <c r="J6860" s="25" t="str">
        <f t="shared" si="876"/>
        <v>2018</v>
      </c>
      <c r="K6860" s="25" t="str">
        <f t="shared" si="877"/>
        <v>3</v>
      </c>
      <c r="L6860" s="25" t="str">
        <f t="shared" si="878"/>
        <v>301516</v>
      </c>
      <c r="M6860" s="25" t="str">
        <f t="shared" si="879"/>
        <v>DUKUH 3</v>
      </c>
    </row>
    <row r="6861" spans="2:13" x14ac:dyDescent="0.25">
      <c r="B6861" s="56">
        <v>43428</v>
      </c>
      <c r="C6861" s="57" t="s">
        <v>3640</v>
      </c>
      <c r="D6861" s="58">
        <v>30000</v>
      </c>
      <c r="E6861" s="58">
        <v>0</v>
      </c>
      <c r="F6861" s="5">
        <f t="shared" si="873"/>
        <v>3335197400</v>
      </c>
      <c r="H6861" s="25" t="str">
        <f t="shared" si="874"/>
        <v>24</v>
      </c>
      <c r="I6861" s="25" t="str">
        <f t="shared" si="875"/>
        <v>11</v>
      </c>
      <c r="J6861" s="25" t="str">
        <f t="shared" si="876"/>
        <v>2018</v>
      </c>
      <c r="K6861" s="25" t="str">
        <f t="shared" si="877"/>
        <v>3</v>
      </c>
      <c r="L6861" s="25" t="str">
        <f t="shared" si="878"/>
        <v>301507</v>
      </c>
      <c r="M6861" s="25" t="str">
        <f t="shared" si="879"/>
        <v>AMPERA 2</v>
      </c>
    </row>
    <row r="6862" spans="2:13" x14ac:dyDescent="0.25">
      <c r="B6862" s="56">
        <v>43428</v>
      </c>
      <c r="C6862" s="57" t="s">
        <v>3641</v>
      </c>
      <c r="D6862" s="58">
        <v>255000</v>
      </c>
      <c r="E6862" s="58">
        <v>0</v>
      </c>
      <c r="F6862" s="5">
        <f t="shared" si="873"/>
        <v>3335452400</v>
      </c>
      <c r="H6862" s="25" t="str">
        <f t="shared" si="874"/>
        <v>24</v>
      </c>
      <c r="I6862" s="25" t="str">
        <f t="shared" si="875"/>
        <v>11</v>
      </c>
      <c r="J6862" s="25" t="str">
        <f t="shared" si="876"/>
        <v>2018</v>
      </c>
      <c r="K6862" s="25" t="str">
        <f t="shared" si="877"/>
        <v>3</v>
      </c>
      <c r="L6862" s="25" t="str">
        <f t="shared" si="878"/>
        <v>301512</v>
      </c>
      <c r="M6862" s="25" t="str">
        <f t="shared" si="879"/>
        <v>GEDONG 1</v>
      </c>
    </row>
    <row r="6863" spans="2:13" x14ac:dyDescent="0.25">
      <c r="B6863" s="56">
        <v>43428</v>
      </c>
      <c r="C6863" s="57" t="s">
        <v>3642</v>
      </c>
      <c r="D6863" s="58">
        <v>135000</v>
      </c>
      <c r="E6863" s="58">
        <v>0</v>
      </c>
      <c r="F6863" s="5">
        <f t="shared" si="873"/>
        <v>3335587400</v>
      </c>
      <c r="H6863" s="25" t="str">
        <f t="shared" si="874"/>
        <v>24</v>
      </c>
      <c r="I6863" s="25" t="str">
        <f t="shared" si="875"/>
        <v>11</v>
      </c>
      <c r="J6863" s="25" t="str">
        <f t="shared" si="876"/>
        <v>2018</v>
      </c>
      <c r="K6863" s="25" t="str">
        <f t="shared" si="877"/>
        <v>3</v>
      </c>
      <c r="L6863" s="25" t="str">
        <f t="shared" si="878"/>
        <v>301505</v>
      </c>
      <c r="M6863" s="25" t="str">
        <f t="shared" si="879"/>
        <v>FATMAWATI 2</v>
      </c>
    </row>
    <row r="6864" spans="2:13" x14ac:dyDescent="0.25">
      <c r="B6864" s="56">
        <v>43428</v>
      </c>
      <c r="C6864" s="57" t="s">
        <v>3643</v>
      </c>
      <c r="D6864" s="58">
        <v>135000</v>
      </c>
      <c r="E6864" s="58">
        <v>0</v>
      </c>
      <c r="F6864" s="5">
        <f t="shared" si="873"/>
        <v>3335722400</v>
      </c>
      <c r="H6864" s="25" t="str">
        <f t="shared" si="874"/>
        <v>24</v>
      </c>
      <c r="I6864" s="25" t="str">
        <f t="shared" si="875"/>
        <v>11</v>
      </c>
      <c r="J6864" s="25" t="str">
        <f t="shared" si="876"/>
        <v>2018</v>
      </c>
      <c r="K6864" s="25" t="str">
        <f t="shared" si="877"/>
        <v>3</v>
      </c>
      <c r="L6864" s="25" t="str">
        <f t="shared" si="878"/>
        <v>301504</v>
      </c>
      <c r="M6864" s="25" t="str">
        <f t="shared" si="879"/>
        <v>PD PINANG</v>
      </c>
    </row>
    <row r="6865" spans="2:13" x14ac:dyDescent="0.25">
      <c r="B6865" s="56">
        <v>43428</v>
      </c>
      <c r="C6865" s="57" t="s">
        <v>3638</v>
      </c>
      <c r="D6865" s="58">
        <v>120000</v>
      </c>
      <c r="E6865" s="58">
        <v>0</v>
      </c>
      <c r="F6865" s="5">
        <f t="shared" si="873"/>
        <v>3335842400</v>
      </c>
      <c r="H6865" s="25" t="str">
        <f t="shared" si="874"/>
        <v>24</v>
      </c>
      <c r="I6865" s="25" t="str">
        <f t="shared" si="875"/>
        <v>11</v>
      </c>
      <c r="J6865" s="25" t="str">
        <f t="shared" si="876"/>
        <v>2018</v>
      </c>
      <c r="K6865" s="25" t="str">
        <f t="shared" si="877"/>
        <v>3</v>
      </c>
      <c r="L6865" s="25" t="str">
        <f t="shared" si="878"/>
        <v>301503</v>
      </c>
      <c r="M6865" s="25" t="str">
        <f t="shared" si="879"/>
        <v>CIPUTAT 1</v>
      </c>
    </row>
    <row r="6866" spans="2:13" x14ac:dyDescent="0.25">
      <c r="B6866" s="56">
        <v>43428</v>
      </c>
      <c r="C6866" s="57" t="s">
        <v>3644</v>
      </c>
      <c r="D6866" s="58">
        <v>15000</v>
      </c>
      <c r="E6866" s="58">
        <v>0</v>
      </c>
      <c r="F6866" s="5">
        <f t="shared" si="873"/>
        <v>3335857400</v>
      </c>
      <c r="H6866" s="25" t="str">
        <f t="shared" si="874"/>
        <v>24</v>
      </c>
      <c r="I6866" s="25" t="str">
        <f t="shared" si="875"/>
        <v>11</v>
      </c>
      <c r="J6866" s="25" t="str">
        <f t="shared" si="876"/>
        <v>2018</v>
      </c>
      <c r="K6866" s="25" t="str">
        <f t="shared" si="877"/>
        <v>3</v>
      </c>
      <c r="L6866" s="25" t="str">
        <f t="shared" si="878"/>
        <v>301511</v>
      </c>
      <c r="M6866" s="25" t="str">
        <f t="shared" si="879"/>
        <v>GEDONG 2</v>
      </c>
    </row>
    <row r="6867" spans="2:13" x14ac:dyDescent="0.25">
      <c r="B6867" s="56">
        <v>43428</v>
      </c>
      <c r="C6867" s="57" t="s">
        <v>3641</v>
      </c>
      <c r="D6867" s="58">
        <v>60000</v>
      </c>
      <c r="E6867" s="58">
        <v>0</v>
      </c>
      <c r="F6867" s="5">
        <f t="shared" ref="F6867:F6930" si="880">F6866+D6867-E6867</f>
        <v>3335917400</v>
      </c>
      <c r="H6867" s="25" t="str">
        <f t="shared" si="874"/>
        <v>24</v>
      </c>
      <c r="I6867" s="25" t="str">
        <f t="shared" si="875"/>
        <v>11</v>
      </c>
      <c r="J6867" s="25" t="str">
        <f t="shared" si="876"/>
        <v>2018</v>
      </c>
      <c r="K6867" s="25" t="str">
        <f t="shared" si="877"/>
        <v>3</v>
      </c>
      <c r="L6867" s="25" t="str">
        <f t="shared" si="878"/>
        <v>301512</v>
      </c>
      <c r="M6867" s="25" t="str">
        <f t="shared" si="879"/>
        <v>GEDONG 1</v>
      </c>
    </row>
    <row r="6868" spans="2:13" x14ac:dyDescent="0.25">
      <c r="B6868" s="56">
        <v>43428</v>
      </c>
      <c r="C6868" s="57" t="s">
        <v>3645</v>
      </c>
      <c r="D6868" s="58">
        <v>255000</v>
      </c>
      <c r="E6868" s="58">
        <v>0</v>
      </c>
      <c r="F6868" s="5">
        <f t="shared" si="880"/>
        <v>3336172400</v>
      </c>
      <c r="H6868" s="25" t="str">
        <f t="shared" si="874"/>
        <v>24</v>
      </c>
      <c r="I6868" s="25" t="str">
        <f t="shared" si="875"/>
        <v>11</v>
      </c>
      <c r="J6868" s="25" t="str">
        <f t="shared" si="876"/>
        <v>2018</v>
      </c>
      <c r="K6868" s="25" t="str">
        <f t="shared" si="877"/>
        <v>3</v>
      </c>
      <c r="L6868" s="25" t="str">
        <f t="shared" si="878"/>
        <v>301508</v>
      </c>
      <c r="M6868" s="25" t="str">
        <f t="shared" si="879"/>
        <v>AMPERA 1</v>
      </c>
    </row>
    <row r="6869" spans="2:13" x14ac:dyDescent="0.25">
      <c r="B6869" s="56">
        <v>43428</v>
      </c>
      <c r="C6869" s="57" t="s">
        <v>3646</v>
      </c>
      <c r="D6869" s="58">
        <v>210000</v>
      </c>
      <c r="E6869" s="58">
        <v>0</v>
      </c>
      <c r="F6869" s="5">
        <f t="shared" si="880"/>
        <v>3336382400</v>
      </c>
      <c r="H6869" s="25" t="str">
        <f t="shared" si="874"/>
        <v>24</v>
      </c>
      <c r="I6869" s="25" t="str">
        <f t="shared" si="875"/>
        <v>11</v>
      </c>
      <c r="J6869" s="25" t="str">
        <f t="shared" si="876"/>
        <v>2018</v>
      </c>
      <c r="K6869" s="25" t="str">
        <f t="shared" si="877"/>
        <v>3</v>
      </c>
      <c r="L6869" s="25" t="str">
        <f t="shared" si="878"/>
        <v>301510</v>
      </c>
      <c r="M6869" s="25" t="str">
        <f t="shared" si="879"/>
        <v>LT AGUNG 1</v>
      </c>
    </row>
    <row r="6870" spans="2:13" x14ac:dyDescent="0.25">
      <c r="B6870" s="56">
        <v>43428</v>
      </c>
      <c r="C6870" s="57" t="s">
        <v>3647</v>
      </c>
      <c r="D6870" s="58">
        <v>45000</v>
      </c>
      <c r="E6870" s="58">
        <v>0</v>
      </c>
      <c r="F6870" s="5">
        <f t="shared" si="880"/>
        <v>3336427400</v>
      </c>
      <c r="H6870" s="25" t="str">
        <f t="shared" si="874"/>
        <v>24</v>
      </c>
      <c r="I6870" s="25" t="str">
        <f t="shared" si="875"/>
        <v>11</v>
      </c>
      <c r="J6870" s="25" t="str">
        <f t="shared" si="876"/>
        <v>2018</v>
      </c>
      <c r="K6870" s="25" t="str">
        <f t="shared" si="877"/>
        <v>3</v>
      </c>
      <c r="L6870" s="25" t="str">
        <f t="shared" si="878"/>
        <v>301513</v>
      </c>
      <c r="M6870" s="25" t="str">
        <f t="shared" si="879"/>
        <v>KP RAMBUTAN</v>
      </c>
    </row>
    <row r="6871" spans="2:13" x14ac:dyDescent="0.25">
      <c r="B6871" s="56">
        <v>43428</v>
      </c>
      <c r="C6871" s="57" t="s">
        <v>3645</v>
      </c>
      <c r="D6871" s="58">
        <v>60000</v>
      </c>
      <c r="E6871" s="58">
        <v>0</v>
      </c>
      <c r="F6871" s="5">
        <f t="shared" si="880"/>
        <v>3336487400</v>
      </c>
      <c r="H6871" s="25" t="str">
        <f t="shared" si="874"/>
        <v>24</v>
      </c>
      <c r="I6871" s="25" t="str">
        <f t="shared" si="875"/>
        <v>11</v>
      </c>
      <c r="J6871" s="25" t="str">
        <f t="shared" si="876"/>
        <v>2018</v>
      </c>
      <c r="K6871" s="25" t="str">
        <f t="shared" si="877"/>
        <v>3</v>
      </c>
      <c r="L6871" s="25" t="str">
        <f t="shared" si="878"/>
        <v>301508</v>
      </c>
      <c r="M6871" s="25" t="str">
        <f t="shared" si="879"/>
        <v>AMPERA 1</v>
      </c>
    </row>
    <row r="6872" spans="2:13" x14ac:dyDescent="0.25">
      <c r="B6872" s="56">
        <v>43428</v>
      </c>
      <c r="C6872" s="57" t="s">
        <v>3648</v>
      </c>
      <c r="D6872" s="58">
        <v>30000</v>
      </c>
      <c r="E6872" s="58">
        <v>0</v>
      </c>
      <c r="F6872" s="5">
        <f t="shared" si="880"/>
        <v>3336517400</v>
      </c>
      <c r="H6872" s="25" t="str">
        <f t="shared" si="874"/>
        <v>24</v>
      </c>
      <c r="I6872" s="25" t="str">
        <f t="shared" si="875"/>
        <v>11</v>
      </c>
      <c r="J6872" s="25" t="str">
        <f t="shared" si="876"/>
        <v>2018</v>
      </c>
      <c r="K6872" s="25" t="str">
        <f t="shared" si="877"/>
        <v>3</v>
      </c>
      <c r="L6872" s="25" t="str">
        <f t="shared" si="878"/>
        <v>301506</v>
      </c>
      <c r="M6872" s="25" t="str">
        <f t="shared" si="879"/>
        <v>FATMAWATI 1</v>
      </c>
    </row>
    <row r="6873" spans="2:13" x14ac:dyDescent="0.25">
      <c r="B6873" s="56">
        <v>43428</v>
      </c>
      <c r="C6873" s="57" t="s">
        <v>3648</v>
      </c>
      <c r="D6873" s="58">
        <v>180000</v>
      </c>
      <c r="E6873" s="58">
        <v>0</v>
      </c>
      <c r="F6873" s="5">
        <f t="shared" si="880"/>
        <v>3336697400</v>
      </c>
      <c r="H6873" s="25" t="str">
        <f t="shared" si="874"/>
        <v>24</v>
      </c>
      <c r="I6873" s="25" t="str">
        <f t="shared" si="875"/>
        <v>11</v>
      </c>
      <c r="J6873" s="25" t="str">
        <f t="shared" si="876"/>
        <v>2018</v>
      </c>
      <c r="K6873" s="25" t="str">
        <f t="shared" si="877"/>
        <v>3</v>
      </c>
      <c r="L6873" s="25" t="str">
        <f t="shared" si="878"/>
        <v>301506</v>
      </c>
      <c r="M6873" s="25" t="str">
        <f t="shared" si="879"/>
        <v>FATMAWATI 1</v>
      </c>
    </row>
    <row r="6874" spans="2:13" x14ac:dyDescent="0.25">
      <c r="B6874" s="56">
        <v>43428</v>
      </c>
      <c r="C6874" s="57" t="s">
        <v>3649</v>
      </c>
      <c r="D6874" s="58">
        <v>292500</v>
      </c>
      <c r="E6874" s="58">
        <v>0</v>
      </c>
      <c r="F6874" s="5">
        <f t="shared" si="880"/>
        <v>3336989900</v>
      </c>
      <c r="H6874" s="25" t="str">
        <f t="shared" si="874"/>
        <v>24</v>
      </c>
      <c r="I6874" s="25" t="str">
        <f t="shared" si="875"/>
        <v>11</v>
      </c>
      <c r="J6874" s="25" t="str">
        <f t="shared" si="876"/>
        <v>2018</v>
      </c>
      <c r="K6874" s="25" t="str">
        <f t="shared" si="877"/>
        <v>3</v>
      </c>
      <c r="L6874" s="25" t="str">
        <f t="shared" si="878"/>
        <v>301515</v>
      </c>
      <c r="M6874" s="25" t="str">
        <f t="shared" si="879"/>
        <v>DUKUH 1</v>
      </c>
    </row>
    <row r="6875" spans="2:13" x14ac:dyDescent="0.25">
      <c r="B6875" s="56">
        <v>43428</v>
      </c>
      <c r="C6875" s="57" t="s">
        <v>3646</v>
      </c>
      <c r="D6875" s="58">
        <v>30000</v>
      </c>
      <c r="E6875" s="58">
        <v>0</v>
      </c>
      <c r="F6875" s="5">
        <f t="shared" si="880"/>
        <v>3337019900</v>
      </c>
      <c r="H6875" s="25" t="str">
        <f t="shared" si="874"/>
        <v>24</v>
      </c>
      <c r="I6875" s="25" t="str">
        <f t="shared" si="875"/>
        <v>11</v>
      </c>
      <c r="J6875" s="25" t="str">
        <f t="shared" si="876"/>
        <v>2018</v>
      </c>
      <c r="K6875" s="25" t="str">
        <f t="shared" si="877"/>
        <v>3</v>
      </c>
      <c r="L6875" s="25" t="str">
        <f t="shared" si="878"/>
        <v>301510</v>
      </c>
      <c r="M6875" s="25" t="str">
        <f t="shared" si="879"/>
        <v>LT AGUNG 1</v>
      </c>
    </row>
    <row r="6876" spans="2:13" x14ac:dyDescent="0.25">
      <c r="B6876" s="56">
        <v>43428</v>
      </c>
      <c r="C6876" s="57" t="s">
        <v>3650</v>
      </c>
      <c r="D6876" s="58">
        <v>30000</v>
      </c>
      <c r="E6876" s="58">
        <v>0</v>
      </c>
      <c r="F6876" s="5">
        <f t="shared" si="880"/>
        <v>3337049900</v>
      </c>
      <c r="H6876" s="25" t="str">
        <f t="shared" si="874"/>
        <v>24</v>
      </c>
      <c r="I6876" s="25" t="str">
        <f t="shared" si="875"/>
        <v>11</v>
      </c>
      <c r="J6876" s="25" t="str">
        <f t="shared" si="876"/>
        <v>2018</v>
      </c>
      <c r="K6876" s="25" t="str">
        <f t="shared" si="877"/>
        <v>3</v>
      </c>
      <c r="L6876" s="25" t="str">
        <f t="shared" si="878"/>
        <v>301509</v>
      </c>
      <c r="M6876" s="25" t="str">
        <f t="shared" si="879"/>
        <v>LT AGUNG 2</v>
      </c>
    </row>
    <row r="6877" spans="2:13" x14ac:dyDescent="0.25">
      <c r="B6877" s="56">
        <v>43428</v>
      </c>
      <c r="C6877" s="57" t="s">
        <v>3651</v>
      </c>
      <c r="D6877" s="58">
        <v>472500</v>
      </c>
      <c r="E6877" s="58">
        <v>0</v>
      </c>
      <c r="F6877" s="5">
        <f t="shared" si="880"/>
        <v>3337522400</v>
      </c>
      <c r="H6877" s="25" t="str">
        <f t="shared" si="874"/>
        <v>24</v>
      </c>
      <c r="I6877" s="25" t="str">
        <f t="shared" si="875"/>
        <v>11</v>
      </c>
      <c r="J6877" s="25" t="str">
        <f t="shared" si="876"/>
        <v>2018</v>
      </c>
      <c r="K6877" s="25" t="str">
        <f t="shared" si="877"/>
        <v>3</v>
      </c>
      <c r="L6877" s="25" t="str">
        <f t="shared" si="878"/>
        <v>301514</v>
      </c>
      <c r="M6877" s="25" t="str">
        <f t="shared" si="879"/>
        <v>PS REBO</v>
      </c>
    </row>
    <row r="6878" spans="2:13" x14ac:dyDescent="0.25">
      <c r="B6878" s="56">
        <v>43428</v>
      </c>
      <c r="C6878" s="57" t="s">
        <v>3650</v>
      </c>
      <c r="D6878" s="58">
        <v>255000</v>
      </c>
      <c r="E6878" s="58">
        <v>0</v>
      </c>
      <c r="F6878" s="5">
        <f t="shared" si="880"/>
        <v>3337777400</v>
      </c>
      <c r="H6878" s="25" t="str">
        <f t="shared" si="874"/>
        <v>24</v>
      </c>
      <c r="I6878" s="25" t="str">
        <f t="shared" si="875"/>
        <v>11</v>
      </c>
      <c r="J6878" s="25" t="str">
        <f t="shared" si="876"/>
        <v>2018</v>
      </c>
      <c r="K6878" s="25" t="str">
        <f t="shared" si="877"/>
        <v>3</v>
      </c>
      <c r="L6878" s="25" t="str">
        <f t="shared" si="878"/>
        <v>301509</v>
      </c>
      <c r="M6878" s="25" t="str">
        <f t="shared" si="879"/>
        <v>LT AGUNG 2</v>
      </c>
    </row>
    <row r="6879" spans="2:13" x14ac:dyDescent="0.25">
      <c r="B6879" s="56">
        <v>43428</v>
      </c>
      <c r="C6879" s="57" t="s">
        <v>3644</v>
      </c>
      <c r="D6879" s="58">
        <v>187500</v>
      </c>
      <c r="E6879" s="58">
        <v>0</v>
      </c>
      <c r="F6879" s="5">
        <f t="shared" si="880"/>
        <v>3337964900</v>
      </c>
      <c r="H6879" s="25" t="str">
        <f t="shared" si="874"/>
        <v>24</v>
      </c>
      <c r="I6879" s="25" t="str">
        <f t="shared" si="875"/>
        <v>11</v>
      </c>
      <c r="J6879" s="25" t="str">
        <f t="shared" si="876"/>
        <v>2018</v>
      </c>
      <c r="K6879" s="25" t="str">
        <f t="shared" si="877"/>
        <v>3</v>
      </c>
      <c r="L6879" s="25" t="str">
        <f t="shared" si="878"/>
        <v>301511</v>
      </c>
      <c r="M6879" s="25" t="str">
        <f t="shared" si="879"/>
        <v>GEDONG 2</v>
      </c>
    </row>
    <row r="6880" spans="2:13" x14ac:dyDescent="0.25">
      <c r="B6880" s="56">
        <v>43428</v>
      </c>
      <c r="C6880" s="57" t="s">
        <v>3643</v>
      </c>
      <c r="D6880" s="58">
        <v>240000</v>
      </c>
      <c r="E6880" s="58">
        <v>0</v>
      </c>
      <c r="F6880" s="5">
        <f t="shared" si="880"/>
        <v>3338204900</v>
      </c>
      <c r="H6880" s="25" t="str">
        <f t="shared" si="874"/>
        <v>24</v>
      </c>
      <c r="I6880" s="25" t="str">
        <f t="shared" si="875"/>
        <v>11</v>
      </c>
      <c r="J6880" s="25" t="str">
        <f t="shared" si="876"/>
        <v>2018</v>
      </c>
      <c r="K6880" s="25" t="str">
        <f t="shared" si="877"/>
        <v>3</v>
      </c>
      <c r="L6880" s="25" t="str">
        <f t="shared" si="878"/>
        <v>301504</v>
      </c>
      <c r="M6880" s="25" t="str">
        <f t="shared" si="879"/>
        <v>PD PINANG</v>
      </c>
    </row>
    <row r="6881" spans="2:13" x14ac:dyDescent="0.25">
      <c r="B6881" s="56">
        <v>43428</v>
      </c>
      <c r="C6881" s="57" t="s">
        <v>3640</v>
      </c>
      <c r="D6881" s="58">
        <v>45000</v>
      </c>
      <c r="E6881" s="58">
        <v>0</v>
      </c>
      <c r="F6881" s="5">
        <f t="shared" si="880"/>
        <v>3338249900</v>
      </c>
      <c r="H6881" s="25" t="str">
        <f t="shared" si="874"/>
        <v>24</v>
      </c>
      <c r="I6881" s="25" t="str">
        <f t="shared" si="875"/>
        <v>11</v>
      </c>
      <c r="J6881" s="25" t="str">
        <f t="shared" si="876"/>
        <v>2018</v>
      </c>
      <c r="K6881" s="25" t="str">
        <f t="shared" si="877"/>
        <v>3</v>
      </c>
      <c r="L6881" s="25" t="str">
        <f t="shared" si="878"/>
        <v>301507</v>
      </c>
      <c r="M6881" s="25" t="str">
        <f t="shared" si="879"/>
        <v>AMPERA 2</v>
      </c>
    </row>
    <row r="6882" spans="2:13" x14ac:dyDescent="0.25">
      <c r="B6882" s="56">
        <v>43428</v>
      </c>
      <c r="C6882" s="57" t="s">
        <v>3651</v>
      </c>
      <c r="D6882" s="58">
        <v>45000</v>
      </c>
      <c r="E6882" s="58">
        <v>0</v>
      </c>
      <c r="F6882" s="5">
        <f t="shared" si="880"/>
        <v>3338294900</v>
      </c>
      <c r="H6882" s="25" t="str">
        <f t="shared" si="874"/>
        <v>24</v>
      </c>
      <c r="I6882" s="25" t="str">
        <f t="shared" si="875"/>
        <v>11</v>
      </c>
      <c r="J6882" s="25" t="str">
        <f t="shared" si="876"/>
        <v>2018</v>
      </c>
      <c r="K6882" s="25" t="str">
        <f t="shared" si="877"/>
        <v>3</v>
      </c>
      <c r="L6882" s="25" t="str">
        <f t="shared" si="878"/>
        <v>301514</v>
      </c>
      <c r="M6882" s="25" t="str">
        <f t="shared" si="879"/>
        <v>PS REBO</v>
      </c>
    </row>
    <row r="6883" spans="2:13" x14ac:dyDescent="0.25">
      <c r="B6883" s="56">
        <v>43428</v>
      </c>
      <c r="C6883" s="57" t="s">
        <v>3642</v>
      </c>
      <c r="D6883" s="58">
        <v>15000</v>
      </c>
      <c r="E6883" s="58">
        <v>0</v>
      </c>
      <c r="F6883" s="5">
        <f t="shared" si="880"/>
        <v>3338309900</v>
      </c>
      <c r="H6883" s="25" t="str">
        <f t="shared" si="874"/>
        <v>24</v>
      </c>
      <c r="I6883" s="25" t="str">
        <f t="shared" si="875"/>
        <v>11</v>
      </c>
      <c r="J6883" s="25" t="str">
        <f t="shared" si="876"/>
        <v>2018</v>
      </c>
      <c r="K6883" s="25" t="str">
        <f t="shared" si="877"/>
        <v>3</v>
      </c>
      <c r="L6883" s="25" t="str">
        <f t="shared" si="878"/>
        <v>301505</v>
      </c>
      <c r="M6883" s="25" t="str">
        <f t="shared" si="879"/>
        <v>FATMAWATI 2</v>
      </c>
    </row>
    <row r="6884" spans="2:13" x14ac:dyDescent="0.25">
      <c r="B6884" s="56">
        <v>43428</v>
      </c>
      <c r="C6884" s="57" t="s">
        <v>3639</v>
      </c>
      <c r="D6884" s="58">
        <v>43000</v>
      </c>
      <c r="E6884" s="58">
        <v>0</v>
      </c>
      <c r="F6884" s="5">
        <f t="shared" si="880"/>
        <v>3338352900</v>
      </c>
      <c r="H6884" s="25" t="str">
        <f t="shared" si="874"/>
        <v>24</v>
      </c>
      <c r="I6884" s="25" t="str">
        <f t="shared" si="875"/>
        <v>11</v>
      </c>
      <c r="J6884" s="25" t="str">
        <f t="shared" si="876"/>
        <v>2018</v>
      </c>
      <c r="K6884" s="25" t="str">
        <f t="shared" si="877"/>
        <v>3</v>
      </c>
      <c r="L6884" s="25" t="str">
        <f t="shared" si="878"/>
        <v>301516</v>
      </c>
      <c r="M6884" s="25" t="str">
        <f t="shared" si="879"/>
        <v>DUKUH 3</v>
      </c>
    </row>
    <row r="6885" spans="2:13" x14ac:dyDescent="0.25">
      <c r="B6885" s="56">
        <v>43428</v>
      </c>
      <c r="C6885" s="57" t="s">
        <v>3652</v>
      </c>
      <c r="D6885" s="58">
        <v>930000</v>
      </c>
      <c r="E6885" s="58">
        <v>0</v>
      </c>
      <c r="F6885" s="5">
        <f t="shared" si="880"/>
        <v>3339282900</v>
      </c>
      <c r="H6885" s="25" t="str">
        <f t="shared" si="874"/>
        <v>24</v>
      </c>
      <c r="I6885" s="25" t="str">
        <f t="shared" si="875"/>
        <v>11</v>
      </c>
      <c r="J6885" s="25" t="str">
        <f t="shared" si="876"/>
        <v>2018</v>
      </c>
      <c r="K6885" s="25" t="str">
        <f t="shared" si="877"/>
        <v>1</v>
      </c>
      <c r="L6885" s="25" t="str">
        <f t="shared" si="878"/>
        <v>301504</v>
      </c>
      <c r="M6885" s="25" t="str">
        <f t="shared" si="879"/>
        <v>PD PINANG</v>
      </c>
    </row>
    <row r="6886" spans="2:13" x14ac:dyDescent="0.25">
      <c r="B6886" s="56">
        <v>43428</v>
      </c>
      <c r="C6886" s="57" t="s">
        <v>3653</v>
      </c>
      <c r="D6886" s="58">
        <v>885000</v>
      </c>
      <c r="E6886" s="58">
        <v>0</v>
      </c>
      <c r="F6886" s="5">
        <f t="shared" si="880"/>
        <v>3340167900</v>
      </c>
      <c r="H6886" s="25" t="str">
        <f t="shared" si="874"/>
        <v>24</v>
      </c>
      <c r="I6886" s="25" t="str">
        <f t="shared" si="875"/>
        <v>11</v>
      </c>
      <c r="J6886" s="25" t="str">
        <f t="shared" si="876"/>
        <v>2018</v>
      </c>
      <c r="K6886" s="25" t="str">
        <f t="shared" si="877"/>
        <v>1</v>
      </c>
      <c r="L6886" s="25" t="str">
        <f t="shared" si="878"/>
        <v>301506</v>
      </c>
      <c r="M6886" s="25" t="str">
        <f t="shared" si="879"/>
        <v>FATMAWATI 1</v>
      </c>
    </row>
    <row r="6887" spans="2:13" x14ac:dyDescent="0.25">
      <c r="B6887" s="56">
        <v>43428</v>
      </c>
      <c r="C6887" s="57" t="s">
        <v>3653</v>
      </c>
      <c r="D6887" s="58">
        <v>135000</v>
      </c>
      <c r="E6887" s="58">
        <v>0</v>
      </c>
      <c r="F6887" s="5">
        <f t="shared" si="880"/>
        <v>3340302900</v>
      </c>
      <c r="H6887" s="25" t="str">
        <f t="shared" si="874"/>
        <v>24</v>
      </c>
      <c r="I6887" s="25" t="str">
        <f t="shared" si="875"/>
        <v>11</v>
      </c>
      <c r="J6887" s="25" t="str">
        <f t="shared" si="876"/>
        <v>2018</v>
      </c>
      <c r="K6887" s="25" t="str">
        <f t="shared" si="877"/>
        <v>1</v>
      </c>
      <c r="L6887" s="25" t="str">
        <f t="shared" si="878"/>
        <v>301506</v>
      </c>
      <c r="M6887" s="25" t="str">
        <f t="shared" si="879"/>
        <v>FATMAWATI 1</v>
      </c>
    </row>
    <row r="6888" spans="2:13" x14ac:dyDescent="0.25">
      <c r="B6888" s="56">
        <v>43428</v>
      </c>
      <c r="C6888" s="57" t="s">
        <v>3654</v>
      </c>
      <c r="D6888" s="58">
        <v>930000</v>
      </c>
      <c r="E6888" s="58">
        <v>0</v>
      </c>
      <c r="F6888" s="5">
        <f t="shared" si="880"/>
        <v>3341232900</v>
      </c>
      <c r="H6888" s="25" t="str">
        <f t="shared" si="874"/>
        <v>24</v>
      </c>
      <c r="I6888" s="25" t="str">
        <f t="shared" si="875"/>
        <v>11</v>
      </c>
      <c r="J6888" s="25" t="str">
        <f t="shared" si="876"/>
        <v>2018</v>
      </c>
      <c r="K6888" s="25" t="str">
        <f t="shared" si="877"/>
        <v>1</v>
      </c>
      <c r="L6888" s="25" t="str">
        <f t="shared" si="878"/>
        <v>301505</v>
      </c>
      <c r="M6888" s="25" t="str">
        <f t="shared" si="879"/>
        <v>FATMAWATI 2</v>
      </c>
    </row>
    <row r="6889" spans="2:13" x14ac:dyDescent="0.25">
      <c r="B6889" s="56">
        <v>43428</v>
      </c>
      <c r="C6889" s="57" t="s">
        <v>3655</v>
      </c>
      <c r="D6889" s="58">
        <v>180000</v>
      </c>
      <c r="E6889" s="58">
        <v>0</v>
      </c>
      <c r="F6889" s="5">
        <f t="shared" si="880"/>
        <v>3341412900</v>
      </c>
      <c r="H6889" s="25" t="str">
        <f t="shared" si="874"/>
        <v>24</v>
      </c>
      <c r="I6889" s="25" t="str">
        <f t="shared" si="875"/>
        <v>11</v>
      </c>
      <c r="J6889" s="25" t="str">
        <f t="shared" si="876"/>
        <v>2018</v>
      </c>
      <c r="K6889" s="25" t="str">
        <f t="shared" si="877"/>
        <v>1</v>
      </c>
      <c r="L6889" s="25" t="str">
        <f t="shared" si="878"/>
        <v>301507</v>
      </c>
      <c r="M6889" s="25" t="str">
        <f t="shared" si="879"/>
        <v>AMPERA 2</v>
      </c>
    </row>
    <row r="6890" spans="2:13" x14ac:dyDescent="0.25">
      <c r="B6890" s="56">
        <v>43428</v>
      </c>
      <c r="C6890" s="57" t="s">
        <v>3656</v>
      </c>
      <c r="D6890" s="58">
        <v>997500</v>
      </c>
      <c r="E6890" s="58">
        <v>0</v>
      </c>
      <c r="F6890" s="5">
        <f t="shared" si="880"/>
        <v>3342410400</v>
      </c>
      <c r="H6890" s="25" t="str">
        <f t="shared" si="874"/>
        <v>24</v>
      </c>
      <c r="I6890" s="25" t="str">
        <f t="shared" si="875"/>
        <v>11</v>
      </c>
      <c r="J6890" s="25" t="str">
        <f t="shared" si="876"/>
        <v>2018</v>
      </c>
      <c r="K6890" s="25" t="str">
        <f t="shared" si="877"/>
        <v>1</v>
      </c>
      <c r="L6890" s="25" t="str">
        <f t="shared" si="878"/>
        <v>301503</v>
      </c>
      <c r="M6890" s="25" t="str">
        <f t="shared" si="879"/>
        <v>CIPUTAT 1</v>
      </c>
    </row>
    <row r="6891" spans="2:13" x14ac:dyDescent="0.25">
      <c r="B6891" s="56">
        <v>43428</v>
      </c>
      <c r="C6891" s="57" t="s">
        <v>3654</v>
      </c>
      <c r="D6891" s="58">
        <v>15000</v>
      </c>
      <c r="E6891" s="58">
        <v>0</v>
      </c>
      <c r="F6891" s="5">
        <f t="shared" si="880"/>
        <v>3342425400</v>
      </c>
      <c r="H6891" s="25" t="str">
        <f t="shared" si="874"/>
        <v>24</v>
      </c>
      <c r="I6891" s="25" t="str">
        <f t="shared" si="875"/>
        <v>11</v>
      </c>
      <c r="J6891" s="25" t="str">
        <f t="shared" si="876"/>
        <v>2018</v>
      </c>
      <c r="K6891" s="25" t="str">
        <f t="shared" si="877"/>
        <v>1</v>
      </c>
      <c r="L6891" s="25" t="str">
        <f t="shared" si="878"/>
        <v>301505</v>
      </c>
      <c r="M6891" s="25" t="str">
        <f t="shared" si="879"/>
        <v>FATMAWATI 2</v>
      </c>
    </row>
    <row r="6892" spans="2:13" x14ac:dyDescent="0.25">
      <c r="B6892" s="56">
        <v>43428</v>
      </c>
      <c r="C6892" s="57" t="s">
        <v>3655</v>
      </c>
      <c r="D6892" s="58">
        <v>1222500</v>
      </c>
      <c r="E6892" s="58">
        <v>0</v>
      </c>
      <c r="F6892" s="5">
        <f t="shared" si="880"/>
        <v>3343647900</v>
      </c>
      <c r="H6892" s="25" t="str">
        <f t="shared" si="874"/>
        <v>24</v>
      </c>
      <c r="I6892" s="25" t="str">
        <f t="shared" si="875"/>
        <v>11</v>
      </c>
      <c r="J6892" s="25" t="str">
        <f t="shared" si="876"/>
        <v>2018</v>
      </c>
      <c r="K6892" s="25" t="str">
        <f t="shared" si="877"/>
        <v>1</v>
      </c>
      <c r="L6892" s="25" t="str">
        <f t="shared" si="878"/>
        <v>301507</v>
      </c>
      <c r="M6892" s="25" t="str">
        <f t="shared" si="879"/>
        <v>AMPERA 2</v>
      </c>
    </row>
    <row r="6893" spans="2:13" x14ac:dyDescent="0.25">
      <c r="B6893" s="56">
        <v>43428</v>
      </c>
      <c r="C6893" s="57" t="s">
        <v>3657</v>
      </c>
      <c r="D6893" s="58">
        <v>1170000</v>
      </c>
      <c r="E6893" s="58">
        <v>0</v>
      </c>
      <c r="F6893" s="5">
        <f t="shared" si="880"/>
        <v>3344817900</v>
      </c>
      <c r="H6893" s="25" t="str">
        <f t="shared" si="874"/>
        <v>24</v>
      </c>
      <c r="I6893" s="25" t="str">
        <f t="shared" si="875"/>
        <v>11</v>
      </c>
      <c r="J6893" s="25" t="str">
        <f t="shared" si="876"/>
        <v>2018</v>
      </c>
      <c r="K6893" s="25" t="str">
        <f t="shared" si="877"/>
        <v>1</v>
      </c>
      <c r="L6893" s="25" t="str">
        <f t="shared" si="878"/>
        <v>301508</v>
      </c>
      <c r="M6893" s="25" t="str">
        <f t="shared" si="879"/>
        <v>AMPERA 1</v>
      </c>
    </row>
    <row r="6894" spans="2:13" x14ac:dyDescent="0.25">
      <c r="B6894" s="56">
        <v>43428</v>
      </c>
      <c r="C6894" s="57" t="s">
        <v>3657</v>
      </c>
      <c r="D6894" s="58">
        <v>105000</v>
      </c>
      <c r="E6894" s="58">
        <v>0</v>
      </c>
      <c r="F6894" s="5">
        <f t="shared" si="880"/>
        <v>3344922900</v>
      </c>
      <c r="H6894" s="25" t="str">
        <f t="shared" si="874"/>
        <v>24</v>
      </c>
      <c r="I6894" s="25" t="str">
        <f t="shared" si="875"/>
        <v>11</v>
      </c>
      <c r="J6894" s="25" t="str">
        <f t="shared" si="876"/>
        <v>2018</v>
      </c>
      <c r="K6894" s="25" t="str">
        <f t="shared" si="877"/>
        <v>1</v>
      </c>
      <c r="L6894" s="25" t="str">
        <f t="shared" si="878"/>
        <v>301508</v>
      </c>
      <c r="M6894" s="25" t="str">
        <f t="shared" si="879"/>
        <v>AMPERA 1</v>
      </c>
    </row>
    <row r="6895" spans="2:13" x14ac:dyDescent="0.25">
      <c r="B6895" s="56">
        <v>43428</v>
      </c>
      <c r="C6895" s="57" t="s">
        <v>3652</v>
      </c>
      <c r="D6895" s="58">
        <v>450000</v>
      </c>
      <c r="E6895" s="58">
        <v>0</v>
      </c>
      <c r="F6895" s="5">
        <f t="shared" si="880"/>
        <v>3345372900</v>
      </c>
      <c r="H6895" s="25" t="str">
        <f t="shared" si="874"/>
        <v>24</v>
      </c>
      <c r="I6895" s="25" t="str">
        <f t="shared" si="875"/>
        <v>11</v>
      </c>
      <c r="J6895" s="25" t="str">
        <f t="shared" si="876"/>
        <v>2018</v>
      </c>
      <c r="K6895" s="25" t="str">
        <f t="shared" si="877"/>
        <v>1</v>
      </c>
      <c r="L6895" s="25" t="str">
        <f t="shared" si="878"/>
        <v>301504</v>
      </c>
      <c r="M6895" s="25" t="str">
        <f t="shared" si="879"/>
        <v>PD PINANG</v>
      </c>
    </row>
    <row r="6896" spans="2:13" x14ac:dyDescent="0.25">
      <c r="B6896" s="56">
        <v>43428</v>
      </c>
      <c r="C6896" s="57" t="s">
        <v>3656</v>
      </c>
      <c r="D6896" s="58">
        <v>60000</v>
      </c>
      <c r="E6896" s="58">
        <v>0</v>
      </c>
      <c r="F6896" s="5">
        <f t="shared" si="880"/>
        <v>3345432900</v>
      </c>
      <c r="H6896" s="25" t="str">
        <f t="shared" si="874"/>
        <v>24</v>
      </c>
      <c r="I6896" s="25" t="str">
        <f t="shared" si="875"/>
        <v>11</v>
      </c>
      <c r="J6896" s="25" t="str">
        <f t="shared" si="876"/>
        <v>2018</v>
      </c>
      <c r="K6896" s="25" t="str">
        <f t="shared" si="877"/>
        <v>1</v>
      </c>
      <c r="L6896" s="25" t="str">
        <f t="shared" si="878"/>
        <v>301503</v>
      </c>
      <c r="M6896" s="25" t="str">
        <f t="shared" si="879"/>
        <v>CIPUTAT 1</v>
      </c>
    </row>
    <row r="6897" spans="2:13" x14ac:dyDescent="0.25">
      <c r="B6897" s="56">
        <v>43428</v>
      </c>
      <c r="C6897" s="57" t="s">
        <v>3658</v>
      </c>
      <c r="D6897" s="58">
        <v>1065000</v>
      </c>
      <c r="E6897" s="58">
        <v>0</v>
      </c>
      <c r="F6897" s="5">
        <f t="shared" si="880"/>
        <v>3346497900</v>
      </c>
      <c r="H6897" s="25" t="str">
        <f t="shared" si="874"/>
        <v>24</v>
      </c>
      <c r="I6897" s="25" t="str">
        <f t="shared" si="875"/>
        <v>11</v>
      </c>
      <c r="J6897" s="25" t="str">
        <f t="shared" si="876"/>
        <v>2018</v>
      </c>
      <c r="K6897" s="25" t="str">
        <f t="shared" si="877"/>
        <v>1</v>
      </c>
      <c r="L6897" s="25" t="str">
        <f t="shared" si="878"/>
        <v>301516</v>
      </c>
      <c r="M6897" s="25" t="str">
        <f t="shared" si="879"/>
        <v>DUKUH 3</v>
      </c>
    </row>
    <row r="6898" spans="2:13" x14ac:dyDescent="0.25">
      <c r="B6898" s="56">
        <v>43428</v>
      </c>
      <c r="C6898" s="57" t="s">
        <v>3659</v>
      </c>
      <c r="D6898" s="58">
        <v>180000</v>
      </c>
      <c r="E6898" s="58">
        <v>0</v>
      </c>
      <c r="F6898" s="5">
        <f t="shared" si="880"/>
        <v>3346677900</v>
      </c>
      <c r="H6898" s="25" t="str">
        <f t="shared" si="874"/>
        <v>24</v>
      </c>
      <c r="I6898" s="25" t="str">
        <f t="shared" si="875"/>
        <v>11</v>
      </c>
      <c r="J6898" s="25" t="str">
        <f t="shared" si="876"/>
        <v>2018</v>
      </c>
      <c r="K6898" s="25" t="str">
        <f t="shared" si="877"/>
        <v>1</v>
      </c>
      <c r="L6898" s="25" t="str">
        <f t="shared" si="878"/>
        <v>301511</v>
      </c>
      <c r="M6898" s="25" t="str">
        <f t="shared" si="879"/>
        <v>GEDONG 2</v>
      </c>
    </row>
    <row r="6899" spans="2:13" x14ac:dyDescent="0.25">
      <c r="B6899" s="56">
        <v>43428</v>
      </c>
      <c r="C6899" s="57" t="s">
        <v>3660</v>
      </c>
      <c r="D6899" s="58">
        <v>735000</v>
      </c>
      <c r="E6899" s="58">
        <v>0</v>
      </c>
      <c r="F6899" s="5">
        <f t="shared" si="880"/>
        <v>3347412900</v>
      </c>
      <c r="H6899" s="25" t="str">
        <f t="shared" si="874"/>
        <v>24</v>
      </c>
      <c r="I6899" s="25" t="str">
        <f t="shared" si="875"/>
        <v>11</v>
      </c>
      <c r="J6899" s="25" t="str">
        <f t="shared" si="876"/>
        <v>2018</v>
      </c>
      <c r="K6899" s="25" t="str">
        <f t="shared" si="877"/>
        <v>1</v>
      </c>
      <c r="L6899" s="25" t="str">
        <f t="shared" si="878"/>
        <v>301512</v>
      </c>
      <c r="M6899" s="25" t="str">
        <f t="shared" si="879"/>
        <v>GEDONG 1</v>
      </c>
    </row>
    <row r="6900" spans="2:13" x14ac:dyDescent="0.25">
      <c r="B6900" s="56">
        <v>43428</v>
      </c>
      <c r="C6900" s="57" t="s">
        <v>3661</v>
      </c>
      <c r="D6900" s="58">
        <v>1522500</v>
      </c>
      <c r="E6900" s="58">
        <v>0</v>
      </c>
      <c r="F6900" s="5">
        <f t="shared" si="880"/>
        <v>3348935400</v>
      </c>
      <c r="H6900" s="25" t="str">
        <f t="shared" si="874"/>
        <v>24</v>
      </c>
      <c r="I6900" s="25" t="str">
        <f t="shared" si="875"/>
        <v>11</v>
      </c>
      <c r="J6900" s="25" t="str">
        <f t="shared" si="876"/>
        <v>2018</v>
      </c>
      <c r="K6900" s="25" t="str">
        <f t="shared" si="877"/>
        <v>1</v>
      </c>
      <c r="L6900" s="25" t="str">
        <f t="shared" si="878"/>
        <v>301515</v>
      </c>
      <c r="M6900" s="25" t="str">
        <f t="shared" si="879"/>
        <v>DUKUH 1</v>
      </c>
    </row>
    <row r="6901" spans="2:13" x14ac:dyDescent="0.25">
      <c r="B6901" s="56">
        <v>43428</v>
      </c>
      <c r="C6901" s="57" t="s">
        <v>3662</v>
      </c>
      <c r="D6901" s="58">
        <v>270000</v>
      </c>
      <c r="E6901" s="58">
        <v>0</v>
      </c>
      <c r="F6901" s="5">
        <f t="shared" si="880"/>
        <v>3349205400</v>
      </c>
      <c r="H6901" s="25" t="str">
        <f t="shared" si="874"/>
        <v>24</v>
      </c>
      <c r="I6901" s="25" t="str">
        <f t="shared" si="875"/>
        <v>11</v>
      </c>
      <c r="J6901" s="25" t="str">
        <f t="shared" si="876"/>
        <v>2018</v>
      </c>
      <c r="K6901" s="25" t="str">
        <f t="shared" si="877"/>
        <v>1</v>
      </c>
      <c r="L6901" s="25" t="str">
        <f t="shared" si="878"/>
        <v>301510</v>
      </c>
      <c r="M6901" s="25" t="str">
        <f t="shared" si="879"/>
        <v>LT AGUNG 1</v>
      </c>
    </row>
    <row r="6902" spans="2:13" x14ac:dyDescent="0.25">
      <c r="B6902" s="56">
        <v>43428</v>
      </c>
      <c r="C6902" s="57" t="s">
        <v>3663</v>
      </c>
      <c r="D6902" s="58">
        <v>60000</v>
      </c>
      <c r="E6902" s="58">
        <v>0</v>
      </c>
      <c r="F6902" s="5">
        <f t="shared" si="880"/>
        <v>3349265400</v>
      </c>
      <c r="H6902" s="25" t="str">
        <f t="shared" si="874"/>
        <v>24</v>
      </c>
      <c r="I6902" s="25" t="str">
        <f t="shared" si="875"/>
        <v>11</v>
      </c>
      <c r="J6902" s="25" t="str">
        <f t="shared" si="876"/>
        <v>2018</v>
      </c>
      <c r="K6902" s="25" t="str">
        <f t="shared" si="877"/>
        <v>1</v>
      </c>
      <c r="L6902" s="25" t="str">
        <f t="shared" si="878"/>
        <v>301513</v>
      </c>
      <c r="M6902" s="25" t="str">
        <f t="shared" si="879"/>
        <v>KP RAMBUTAN</v>
      </c>
    </row>
    <row r="6903" spans="2:13" x14ac:dyDescent="0.25">
      <c r="B6903" s="56">
        <v>43428</v>
      </c>
      <c r="C6903" s="57" t="s">
        <v>3662</v>
      </c>
      <c r="D6903" s="58">
        <v>1455000</v>
      </c>
      <c r="E6903" s="58">
        <v>0</v>
      </c>
      <c r="F6903" s="5">
        <f t="shared" si="880"/>
        <v>3350720400</v>
      </c>
      <c r="H6903" s="25" t="str">
        <f t="shared" si="874"/>
        <v>24</v>
      </c>
      <c r="I6903" s="25" t="str">
        <f t="shared" si="875"/>
        <v>11</v>
      </c>
      <c r="J6903" s="25" t="str">
        <f t="shared" si="876"/>
        <v>2018</v>
      </c>
      <c r="K6903" s="25" t="str">
        <f t="shared" si="877"/>
        <v>1</v>
      </c>
      <c r="L6903" s="25" t="str">
        <f t="shared" si="878"/>
        <v>301510</v>
      </c>
      <c r="M6903" s="25" t="str">
        <f t="shared" si="879"/>
        <v>LT AGUNG 1</v>
      </c>
    </row>
    <row r="6904" spans="2:13" x14ac:dyDescent="0.25">
      <c r="B6904" s="56">
        <v>43428</v>
      </c>
      <c r="C6904" s="57" t="s">
        <v>3663</v>
      </c>
      <c r="D6904" s="58">
        <v>517500</v>
      </c>
      <c r="E6904" s="58">
        <v>0</v>
      </c>
      <c r="F6904" s="5">
        <f t="shared" si="880"/>
        <v>3351237900</v>
      </c>
      <c r="H6904" s="25" t="str">
        <f t="shared" si="874"/>
        <v>24</v>
      </c>
      <c r="I6904" s="25" t="str">
        <f t="shared" si="875"/>
        <v>11</v>
      </c>
      <c r="J6904" s="25" t="str">
        <f t="shared" si="876"/>
        <v>2018</v>
      </c>
      <c r="K6904" s="25" t="str">
        <f t="shared" si="877"/>
        <v>1</v>
      </c>
      <c r="L6904" s="25" t="str">
        <f t="shared" si="878"/>
        <v>301513</v>
      </c>
      <c r="M6904" s="25" t="str">
        <f t="shared" si="879"/>
        <v>KP RAMBUTAN</v>
      </c>
    </row>
    <row r="6905" spans="2:13" x14ac:dyDescent="0.25">
      <c r="B6905" s="56">
        <v>43428</v>
      </c>
      <c r="C6905" s="57" t="s">
        <v>3664</v>
      </c>
      <c r="D6905" s="58">
        <v>3937500</v>
      </c>
      <c r="E6905" s="58">
        <v>0</v>
      </c>
      <c r="F6905" s="5">
        <f t="shared" si="880"/>
        <v>3355175400</v>
      </c>
      <c r="H6905" s="25" t="str">
        <f t="shared" si="874"/>
        <v>24</v>
      </c>
      <c r="I6905" s="25" t="str">
        <f t="shared" si="875"/>
        <v>11</v>
      </c>
      <c r="J6905" s="25" t="str">
        <f t="shared" si="876"/>
        <v>2018</v>
      </c>
      <c r="K6905" s="25" t="str">
        <f t="shared" si="877"/>
        <v>1</v>
      </c>
      <c r="L6905" s="25" t="str">
        <f t="shared" si="878"/>
        <v>301514</v>
      </c>
      <c r="M6905" s="25" t="str">
        <f t="shared" si="879"/>
        <v>PS REBO</v>
      </c>
    </row>
    <row r="6906" spans="2:13" x14ac:dyDescent="0.25">
      <c r="B6906" s="56">
        <v>43428</v>
      </c>
      <c r="C6906" s="57" t="s">
        <v>3665</v>
      </c>
      <c r="D6906" s="58">
        <v>1950000</v>
      </c>
      <c r="E6906" s="58">
        <v>0</v>
      </c>
      <c r="F6906" s="5">
        <f t="shared" si="880"/>
        <v>3357125400</v>
      </c>
      <c r="H6906" s="25" t="str">
        <f t="shared" si="874"/>
        <v>24</v>
      </c>
      <c r="I6906" s="25" t="str">
        <f t="shared" si="875"/>
        <v>11</v>
      </c>
      <c r="J6906" s="25" t="str">
        <f t="shared" si="876"/>
        <v>2018</v>
      </c>
      <c r="K6906" s="25" t="str">
        <f t="shared" si="877"/>
        <v>1</v>
      </c>
      <c r="L6906" s="25" t="str">
        <f t="shared" si="878"/>
        <v>301509</v>
      </c>
      <c r="M6906" s="25" t="str">
        <f t="shared" si="879"/>
        <v>LT AGUNG 2</v>
      </c>
    </row>
    <row r="6907" spans="2:13" x14ac:dyDescent="0.25">
      <c r="B6907" s="56">
        <v>43428</v>
      </c>
      <c r="C6907" s="57" t="s">
        <v>3664</v>
      </c>
      <c r="D6907" s="58">
        <v>262500</v>
      </c>
      <c r="E6907" s="58">
        <v>0</v>
      </c>
      <c r="F6907" s="5">
        <f t="shared" si="880"/>
        <v>3357387900</v>
      </c>
      <c r="H6907" s="25" t="str">
        <f t="shared" si="874"/>
        <v>24</v>
      </c>
      <c r="I6907" s="25" t="str">
        <f t="shared" si="875"/>
        <v>11</v>
      </c>
      <c r="J6907" s="25" t="str">
        <f t="shared" si="876"/>
        <v>2018</v>
      </c>
      <c r="K6907" s="25" t="str">
        <f t="shared" si="877"/>
        <v>1</v>
      </c>
      <c r="L6907" s="25" t="str">
        <f t="shared" si="878"/>
        <v>301514</v>
      </c>
      <c r="M6907" s="25" t="str">
        <f t="shared" si="879"/>
        <v>PS REBO</v>
      </c>
    </row>
    <row r="6908" spans="2:13" x14ac:dyDescent="0.25">
      <c r="B6908" s="56">
        <v>43428</v>
      </c>
      <c r="C6908" s="57" t="s">
        <v>3658</v>
      </c>
      <c r="D6908" s="58">
        <v>64500</v>
      </c>
      <c r="E6908" s="58">
        <v>0</v>
      </c>
      <c r="F6908" s="5">
        <f t="shared" si="880"/>
        <v>3357452400</v>
      </c>
      <c r="H6908" s="25" t="str">
        <f t="shared" si="874"/>
        <v>24</v>
      </c>
      <c r="I6908" s="25" t="str">
        <f t="shared" si="875"/>
        <v>11</v>
      </c>
      <c r="J6908" s="25" t="str">
        <f t="shared" si="876"/>
        <v>2018</v>
      </c>
      <c r="K6908" s="25" t="str">
        <f t="shared" si="877"/>
        <v>1</v>
      </c>
      <c r="L6908" s="25" t="str">
        <f t="shared" si="878"/>
        <v>301516</v>
      </c>
      <c r="M6908" s="25" t="str">
        <f t="shared" si="879"/>
        <v>DUKUH 3</v>
      </c>
    </row>
    <row r="6909" spans="2:13" x14ac:dyDescent="0.25">
      <c r="B6909" s="56">
        <v>43428</v>
      </c>
      <c r="C6909" s="57" t="s">
        <v>3659</v>
      </c>
      <c r="D6909" s="58">
        <v>1065000</v>
      </c>
      <c r="E6909" s="58">
        <v>0</v>
      </c>
      <c r="F6909" s="5">
        <f t="shared" si="880"/>
        <v>3358517400</v>
      </c>
      <c r="H6909" s="25" t="str">
        <f t="shared" si="874"/>
        <v>24</v>
      </c>
      <c r="I6909" s="25" t="str">
        <f t="shared" si="875"/>
        <v>11</v>
      </c>
      <c r="J6909" s="25" t="str">
        <f t="shared" si="876"/>
        <v>2018</v>
      </c>
      <c r="K6909" s="25" t="str">
        <f t="shared" si="877"/>
        <v>1</v>
      </c>
      <c r="L6909" s="25" t="str">
        <f t="shared" si="878"/>
        <v>301511</v>
      </c>
      <c r="M6909" s="25" t="str">
        <f t="shared" si="879"/>
        <v>GEDONG 2</v>
      </c>
    </row>
    <row r="6910" spans="2:13" x14ac:dyDescent="0.25">
      <c r="B6910" s="56">
        <v>43428</v>
      </c>
      <c r="C6910" s="57" t="s">
        <v>3665</v>
      </c>
      <c r="D6910" s="58">
        <v>555000</v>
      </c>
      <c r="E6910" s="58">
        <v>0</v>
      </c>
      <c r="F6910" s="5">
        <f t="shared" si="880"/>
        <v>3359072400</v>
      </c>
      <c r="H6910" s="25" t="str">
        <f t="shared" si="874"/>
        <v>24</v>
      </c>
      <c r="I6910" s="25" t="str">
        <f t="shared" si="875"/>
        <v>11</v>
      </c>
      <c r="J6910" s="25" t="str">
        <f t="shared" si="876"/>
        <v>2018</v>
      </c>
      <c r="K6910" s="25" t="str">
        <f t="shared" si="877"/>
        <v>1</v>
      </c>
      <c r="L6910" s="25" t="str">
        <f t="shared" si="878"/>
        <v>301509</v>
      </c>
      <c r="M6910" s="25" t="str">
        <f t="shared" si="879"/>
        <v>LT AGUNG 2</v>
      </c>
    </row>
    <row r="6911" spans="2:13" x14ac:dyDescent="0.25">
      <c r="B6911" s="56">
        <v>43428</v>
      </c>
      <c r="C6911" s="57" t="s">
        <v>3661</v>
      </c>
      <c r="D6911" s="58">
        <v>150500</v>
      </c>
      <c r="E6911" s="58">
        <v>0</v>
      </c>
      <c r="F6911" s="5">
        <f t="shared" si="880"/>
        <v>3359222900</v>
      </c>
      <c r="H6911" s="25" t="str">
        <f t="shared" si="874"/>
        <v>24</v>
      </c>
      <c r="I6911" s="25" t="str">
        <f t="shared" si="875"/>
        <v>11</v>
      </c>
      <c r="J6911" s="25" t="str">
        <f t="shared" si="876"/>
        <v>2018</v>
      </c>
      <c r="K6911" s="25" t="str">
        <f t="shared" si="877"/>
        <v>1</v>
      </c>
      <c r="L6911" s="25" t="str">
        <f t="shared" si="878"/>
        <v>301515</v>
      </c>
      <c r="M6911" s="25" t="str">
        <f t="shared" si="879"/>
        <v>DUKUH 1</v>
      </c>
    </row>
    <row r="6912" spans="2:13" x14ac:dyDescent="0.25">
      <c r="B6912" s="56">
        <v>43428</v>
      </c>
      <c r="C6912" s="57" t="s">
        <v>3660</v>
      </c>
      <c r="D6912" s="58">
        <v>30000</v>
      </c>
      <c r="E6912" s="58">
        <v>0</v>
      </c>
      <c r="F6912" s="5">
        <f t="shared" si="880"/>
        <v>3359252900</v>
      </c>
      <c r="H6912" s="25" t="str">
        <f t="shared" si="874"/>
        <v>24</v>
      </c>
      <c r="I6912" s="25" t="str">
        <f t="shared" si="875"/>
        <v>11</v>
      </c>
      <c r="J6912" s="25" t="str">
        <f t="shared" si="876"/>
        <v>2018</v>
      </c>
      <c r="K6912" s="25" t="str">
        <f t="shared" si="877"/>
        <v>1</v>
      </c>
      <c r="L6912" s="25" t="str">
        <f t="shared" si="878"/>
        <v>301512</v>
      </c>
      <c r="M6912" s="25" t="str">
        <f t="shared" si="879"/>
        <v>GEDONG 1</v>
      </c>
    </row>
    <row r="6913" spans="2:13" x14ac:dyDescent="0.25">
      <c r="B6913" s="56">
        <v>43429</v>
      </c>
      <c r="C6913" s="57" t="s">
        <v>3666</v>
      </c>
      <c r="D6913" s="58">
        <v>1552500</v>
      </c>
      <c r="E6913" s="58">
        <v>0</v>
      </c>
      <c r="F6913" s="5">
        <f t="shared" si="880"/>
        <v>3360805400</v>
      </c>
      <c r="H6913" s="25" t="str">
        <f t="shared" si="874"/>
        <v>24</v>
      </c>
      <c r="I6913" s="25" t="str">
        <f t="shared" si="875"/>
        <v>11</v>
      </c>
      <c r="J6913" s="25" t="str">
        <f t="shared" si="876"/>
        <v>2018</v>
      </c>
      <c r="K6913" s="25" t="str">
        <f t="shared" si="877"/>
        <v>2</v>
      </c>
      <c r="L6913" s="25" t="str">
        <f t="shared" si="878"/>
        <v>301508</v>
      </c>
      <c r="M6913" s="25" t="str">
        <f t="shared" si="879"/>
        <v>AMPERA 1</v>
      </c>
    </row>
    <row r="6914" spans="2:13" x14ac:dyDescent="0.25">
      <c r="B6914" s="56">
        <v>43429</v>
      </c>
      <c r="C6914" s="57" t="s">
        <v>3667</v>
      </c>
      <c r="D6914" s="58">
        <v>4957500</v>
      </c>
      <c r="E6914" s="58">
        <v>0</v>
      </c>
      <c r="F6914" s="5">
        <f t="shared" si="880"/>
        <v>3365762900</v>
      </c>
      <c r="H6914" s="25" t="str">
        <f t="shared" si="874"/>
        <v>24</v>
      </c>
      <c r="I6914" s="25" t="str">
        <f t="shared" si="875"/>
        <v>11</v>
      </c>
      <c r="J6914" s="25" t="str">
        <f t="shared" si="876"/>
        <v>2018</v>
      </c>
      <c r="K6914" s="25" t="str">
        <f t="shared" si="877"/>
        <v>2</v>
      </c>
      <c r="L6914" s="25" t="str">
        <f t="shared" si="878"/>
        <v>301514</v>
      </c>
      <c r="M6914" s="25" t="str">
        <f t="shared" si="879"/>
        <v>PS REBO</v>
      </c>
    </row>
    <row r="6915" spans="2:13" x14ac:dyDescent="0.25">
      <c r="B6915" s="56">
        <v>43429</v>
      </c>
      <c r="C6915" s="57" t="s">
        <v>3668</v>
      </c>
      <c r="D6915" s="58">
        <v>1815000</v>
      </c>
      <c r="E6915" s="58">
        <v>0</v>
      </c>
      <c r="F6915" s="5">
        <f t="shared" si="880"/>
        <v>3367577900</v>
      </c>
      <c r="H6915" s="25" t="str">
        <f t="shared" si="874"/>
        <v>24</v>
      </c>
      <c r="I6915" s="25" t="str">
        <f t="shared" si="875"/>
        <v>11</v>
      </c>
      <c r="J6915" s="25" t="str">
        <f t="shared" si="876"/>
        <v>2018</v>
      </c>
      <c r="K6915" s="25" t="str">
        <f t="shared" si="877"/>
        <v>2</v>
      </c>
      <c r="L6915" s="25" t="str">
        <f t="shared" si="878"/>
        <v>301516</v>
      </c>
      <c r="M6915" s="25" t="str">
        <f t="shared" si="879"/>
        <v>DUKUH 3</v>
      </c>
    </row>
    <row r="6916" spans="2:13" x14ac:dyDescent="0.25">
      <c r="B6916" s="56">
        <v>43429</v>
      </c>
      <c r="C6916" s="57" t="s">
        <v>3669</v>
      </c>
      <c r="D6916" s="58">
        <v>945000</v>
      </c>
      <c r="E6916" s="58">
        <v>0</v>
      </c>
      <c r="F6916" s="5">
        <f t="shared" si="880"/>
        <v>3368522900</v>
      </c>
      <c r="H6916" s="25" t="str">
        <f t="shared" si="874"/>
        <v>24</v>
      </c>
      <c r="I6916" s="25" t="str">
        <f t="shared" si="875"/>
        <v>11</v>
      </c>
      <c r="J6916" s="25" t="str">
        <f t="shared" si="876"/>
        <v>2018</v>
      </c>
      <c r="K6916" s="25" t="str">
        <f t="shared" si="877"/>
        <v>2</v>
      </c>
      <c r="L6916" s="25" t="str">
        <f t="shared" si="878"/>
        <v>301506</v>
      </c>
      <c r="M6916" s="25" t="str">
        <f t="shared" si="879"/>
        <v>FATMAWATI 1</v>
      </c>
    </row>
    <row r="6917" spans="2:13" x14ac:dyDescent="0.25">
      <c r="B6917" s="56">
        <v>43429</v>
      </c>
      <c r="C6917" s="57" t="s">
        <v>3670</v>
      </c>
      <c r="D6917" s="58">
        <v>982500</v>
      </c>
      <c r="E6917" s="58">
        <v>0</v>
      </c>
      <c r="F6917" s="5">
        <f t="shared" si="880"/>
        <v>3369505400</v>
      </c>
      <c r="H6917" s="25" t="str">
        <f t="shared" si="874"/>
        <v>24</v>
      </c>
      <c r="I6917" s="25" t="str">
        <f t="shared" si="875"/>
        <v>11</v>
      </c>
      <c r="J6917" s="25" t="str">
        <f t="shared" si="876"/>
        <v>2018</v>
      </c>
      <c r="K6917" s="25" t="str">
        <f t="shared" si="877"/>
        <v>2</v>
      </c>
      <c r="L6917" s="25" t="str">
        <f t="shared" si="878"/>
        <v>301511</v>
      </c>
      <c r="M6917" s="25" t="str">
        <f t="shared" si="879"/>
        <v>GEDONG 2</v>
      </c>
    </row>
    <row r="6918" spans="2:13" x14ac:dyDescent="0.25">
      <c r="B6918" s="56">
        <v>43429</v>
      </c>
      <c r="C6918" s="57" t="s">
        <v>3671</v>
      </c>
      <c r="D6918" s="58">
        <v>427500</v>
      </c>
      <c r="E6918" s="58">
        <v>0</v>
      </c>
      <c r="F6918" s="5">
        <f t="shared" si="880"/>
        <v>3369932900</v>
      </c>
      <c r="H6918" s="25" t="str">
        <f t="shared" si="874"/>
        <v>24</v>
      </c>
      <c r="I6918" s="25" t="str">
        <f t="shared" si="875"/>
        <v>11</v>
      </c>
      <c r="J6918" s="25" t="str">
        <f t="shared" si="876"/>
        <v>2018</v>
      </c>
      <c r="K6918" s="25" t="str">
        <f t="shared" si="877"/>
        <v>2</v>
      </c>
      <c r="L6918" s="25" t="str">
        <f t="shared" si="878"/>
        <v>301503</v>
      </c>
      <c r="M6918" s="25" t="str">
        <f t="shared" si="879"/>
        <v>CIPUTAT 1</v>
      </c>
    </row>
    <row r="6919" spans="2:13" x14ac:dyDescent="0.25">
      <c r="B6919" s="56">
        <v>43429</v>
      </c>
      <c r="C6919" s="57" t="s">
        <v>3667</v>
      </c>
      <c r="D6919" s="58">
        <v>510000</v>
      </c>
      <c r="E6919" s="58">
        <v>0</v>
      </c>
      <c r="F6919" s="5">
        <f t="shared" si="880"/>
        <v>3370442900</v>
      </c>
      <c r="H6919" s="25" t="str">
        <f t="shared" si="874"/>
        <v>24</v>
      </c>
      <c r="I6919" s="25" t="str">
        <f t="shared" si="875"/>
        <v>11</v>
      </c>
      <c r="J6919" s="25" t="str">
        <f t="shared" si="876"/>
        <v>2018</v>
      </c>
      <c r="K6919" s="25" t="str">
        <f t="shared" si="877"/>
        <v>2</v>
      </c>
      <c r="L6919" s="25" t="str">
        <f t="shared" si="878"/>
        <v>301514</v>
      </c>
      <c r="M6919" s="25" t="str">
        <f t="shared" si="879"/>
        <v>PS REBO</v>
      </c>
    </row>
    <row r="6920" spans="2:13" x14ac:dyDescent="0.25">
      <c r="B6920" s="56">
        <v>43429</v>
      </c>
      <c r="C6920" s="57" t="s">
        <v>3669</v>
      </c>
      <c r="D6920" s="58">
        <v>225000</v>
      </c>
      <c r="E6920" s="58">
        <v>0</v>
      </c>
      <c r="F6920" s="5">
        <f t="shared" si="880"/>
        <v>3370667900</v>
      </c>
      <c r="H6920" s="25" t="str">
        <f t="shared" si="874"/>
        <v>24</v>
      </c>
      <c r="I6920" s="25" t="str">
        <f t="shared" si="875"/>
        <v>11</v>
      </c>
      <c r="J6920" s="25" t="str">
        <f t="shared" si="876"/>
        <v>2018</v>
      </c>
      <c r="K6920" s="25" t="str">
        <f t="shared" si="877"/>
        <v>2</v>
      </c>
      <c r="L6920" s="25" t="str">
        <f t="shared" si="878"/>
        <v>301506</v>
      </c>
      <c r="M6920" s="25" t="str">
        <f t="shared" si="879"/>
        <v>FATMAWATI 1</v>
      </c>
    </row>
    <row r="6921" spans="2:13" x14ac:dyDescent="0.25">
      <c r="B6921" s="56">
        <v>43429</v>
      </c>
      <c r="C6921" s="57" t="s">
        <v>3672</v>
      </c>
      <c r="D6921" s="58">
        <v>810000</v>
      </c>
      <c r="E6921" s="58">
        <v>0</v>
      </c>
      <c r="F6921" s="5">
        <f t="shared" si="880"/>
        <v>3371477900</v>
      </c>
      <c r="H6921" s="25" t="str">
        <f t="shared" ref="H6921:H6968" si="881">MID(C6921,81,2)</f>
        <v>24</v>
      </c>
      <c r="I6921" s="25" t="str">
        <f t="shared" ref="I6921:I6968" si="882">MID(C6921,83,2)</f>
        <v>11</v>
      </c>
      <c r="J6921" s="25" t="str">
        <f t="shared" ref="J6921:J6968" si="883">MID(C6921,85,4)</f>
        <v>2018</v>
      </c>
      <c r="K6921" s="25" t="str">
        <f t="shared" ref="K6921:K6968" si="884">MID(C6921,90,1)</f>
        <v>2</v>
      </c>
      <c r="L6921" s="25" t="str">
        <f t="shared" ref="L6921:L6968" si="885">MID(C6921,92,6)</f>
        <v>301505</v>
      </c>
      <c r="M6921" s="25" t="str">
        <f t="shared" ref="M6921:M6968" si="886">MID(C6921,99,15)</f>
        <v>FATMAWATI 2</v>
      </c>
    </row>
    <row r="6922" spans="2:13" x14ac:dyDescent="0.25">
      <c r="B6922" s="56">
        <v>43429</v>
      </c>
      <c r="C6922" s="57" t="s">
        <v>3670</v>
      </c>
      <c r="D6922" s="58">
        <v>105000</v>
      </c>
      <c r="E6922" s="58">
        <v>0</v>
      </c>
      <c r="F6922" s="5">
        <f t="shared" si="880"/>
        <v>3371582900</v>
      </c>
      <c r="H6922" s="25" t="str">
        <f t="shared" si="881"/>
        <v>24</v>
      </c>
      <c r="I6922" s="25" t="str">
        <f t="shared" si="882"/>
        <v>11</v>
      </c>
      <c r="J6922" s="25" t="str">
        <f t="shared" si="883"/>
        <v>2018</v>
      </c>
      <c r="K6922" s="25" t="str">
        <f t="shared" si="884"/>
        <v>2</v>
      </c>
      <c r="L6922" s="25" t="str">
        <f t="shared" si="885"/>
        <v>301511</v>
      </c>
      <c r="M6922" s="25" t="str">
        <f t="shared" si="886"/>
        <v>GEDONG 2</v>
      </c>
    </row>
    <row r="6923" spans="2:13" x14ac:dyDescent="0.25">
      <c r="B6923" s="56">
        <v>43429</v>
      </c>
      <c r="C6923" s="57" t="s">
        <v>3673</v>
      </c>
      <c r="D6923" s="58">
        <v>615000</v>
      </c>
      <c r="E6923" s="58">
        <v>0</v>
      </c>
      <c r="F6923" s="5">
        <f t="shared" si="880"/>
        <v>3372197900</v>
      </c>
      <c r="H6923" s="25" t="str">
        <f t="shared" si="881"/>
        <v>24</v>
      </c>
      <c r="I6923" s="25" t="str">
        <f t="shared" si="882"/>
        <v>11</v>
      </c>
      <c r="J6923" s="25" t="str">
        <f t="shared" si="883"/>
        <v>2018</v>
      </c>
      <c r="K6923" s="25" t="str">
        <f t="shared" si="884"/>
        <v>2</v>
      </c>
      <c r="L6923" s="25" t="str">
        <f t="shared" si="885"/>
        <v>301509</v>
      </c>
      <c r="M6923" s="25" t="str">
        <f t="shared" si="886"/>
        <v>LT AGUNG 2</v>
      </c>
    </row>
    <row r="6924" spans="2:13" x14ac:dyDescent="0.25">
      <c r="B6924" s="56">
        <v>43429</v>
      </c>
      <c r="C6924" s="57" t="s">
        <v>3668</v>
      </c>
      <c r="D6924" s="58">
        <v>279500</v>
      </c>
      <c r="E6924" s="58">
        <v>0</v>
      </c>
      <c r="F6924" s="5">
        <f t="shared" si="880"/>
        <v>3372477400</v>
      </c>
      <c r="H6924" s="25" t="str">
        <f t="shared" si="881"/>
        <v>24</v>
      </c>
      <c r="I6924" s="25" t="str">
        <f t="shared" si="882"/>
        <v>11</v>
      </c>
      <c r="J6924" s="25" t="str">
        <f t="shared" si="883"/>
        <v>2018</v>
      </c>
      <c r="K6924" s="25" t="str">
        <f t="shared" si="884"/>
        <v>2</v>
      </c>
      <c r="L6924" s="25" t="str">
        <f t="shared" si="885"/>
        <v>301516</v>
      </c>
      <c r="M6924" s="25" t="str">
        <f t="shared" si="886"/>
        <v>DUKUH 3</v>
      </c>
    </row>
    <row r="6925" spans="2:13" x14ac:dyDescent="0.25">
      <c r="B6925" s="56">
        <v>43429</v>
      </c>
      <c r="C6925" s="57" t="s">
        <v>3674</v>
      </c>
      <c r="D6925" s="58">
        <v>1830000</v>
      </c>
      <c r="E6925" s="58">
        <v>0</v>
      </c>
      <c r="F6925" s="5">
        <f t="shared" si="880"/>
        <v>3374307400</v>
      </c>
      <c r="H6925" s="25" t="str">
        <f t="shared" si="881"/>
        <v>24</v>
      </c>
      <c r="I6925" s="25" t="str">
        <f t="shared" si="882"/>
        <v>11</v>
      </c>
      <c r="J6925" s="25" t="str">
        <f t="shared" si="883"/>
        <v>2018</v>
      </c>
      <c r="K6925" s="25" t="str">
        <f t="shared" si="884"/>
        <v>2</v>
      </c>
      <c r="L6925" s="25" t="str">
        <f t="shared" si="885"/>
        <v>301510</v>
      </c>
      <c r="M6925" s="25" t="str">
        <f t="shared" si="886"/>
        <v>LT AGUNG 1</v>
      </c>
    </row>
    <row r="6926" spans="2:13" x14ac:dyDescent="0.25">
      <c r="B6926" s="56">
        <v>43429</v>
      </c>
      <c r="C6926" s="57" t="s">
        <v>3675</v>
      </c>
      <c r="D6926" s="58">
        <v>607500</v>
      </c>
      <c r="E6926" s="58">
        <v>0</v>
      </c>
      <c r="F6926" s="5">
        <f t="shared" si="880"/>
        <v>3374914900</v>
      </c>
      <c r="H6926" s="25" t="str">
        <f t="shared" si="881"/>
        <v>24</v>
      </c>
      <c r="I6926" s="25" t="str">
        <f t="shared" si="882"/>
        <v>11</v>
      </c>
      <c r="J6926" s="25" t="str">
        <f t="shared" si="883"/>
        <v>2018</v>
      </c>
      <c r="K6926" s="25" t="str">
        <f t="shared" si="884"/>
        <v>2</v>
      </c>
      <c r="L6926" s="25" t="str">
        <f t="shared" si="885"/>
        <v>301512</v>
      </c>
      <c r="M6926" s="25" t="str">
        <f t="shared" si="886"/>
        <v>GEDONG 1</v>
      </c>
    </row>
    <row r="6927" spans="2:13" x14ac:dyDescent="0.25">
      <c r="B6927" s="56">
        <v>43429</v>
      </c>
      <c r="C6927" s="57" t="s">
        <v>3676</v>
      </c>
      <c r="D6927" s="58">
        <v>540000</v>
      </c>
      <c r="E6927" s="58">
        <v>0</v>
      </c>
      <c r="F6927" s="5">
        <f t="shared" si="880"/>
        <v>3375454900</v>
      </c>
      <c r="H6927" s="25" t="str">
        <f t="shared" si="881"/>
        <v>24</v>
      </c>
      <c r="I6927" s="25" t="str">
        <f t="shared" si="882"/>
        <v>11</v>
      </c>
      <c r="J6927" s="25" t="str">
        <f t="shared" si="883"/>
        <v>2018</v>
      </c>
      <c r="K6927" s="25" t="str">
        <f t="shared" si="884"/>
        <v>2</v>
      </c>
      <c r="L6927" s="25" t="str">
        <f t="shared" si="885"/>
        <v>301507</v>
      </c>
      <c r="M6927" s="25" t="str">
        <f t="shared" si="886"/>
        <v>AMPERA 2</v>
      </c>
    </row>
    <row r="6928" spans="2:13" x14ac:dyDescent="0.25">
      <c r="B6928" s="56">
        <v>43429</v>
      </c>
      <c r="C6928" s="57" t="s">
        <v>3677</v>
      </c>
      <c r="D6928" s="58">
        <v>322500</v>
      </c>
      <c r="E6928" s="58">
        <v>0</v>
      </c>
      <c r="F6928" s="5">
        <f t="shared" si="880"/>
        <v>3375777400</v>
      </c>
      <c r="H6928" s="25" t="str">
        <f t="shared" si="881"/>
        <v>24</v>
      </c>
      <c r="I6928" s="25" t="str">
        <f t="shared" si="882"/>
        <v>11</v>
      </c>
      <c r="J6928" s="25" t="str">
        <f t="shared" si="883"/>
        <v>2018</v>
      </c>
      <c r="K6928" s="25" t="str">
        <f t="shared" si="884"/>
        <v>2</v>
      </c>
      <c r="L6928" s="25" t="str">
        <f t="shared" si="885"/>
        <v>301515</v>
      </c>
      <c r="M6928" s="25" t="str">
        <f t="shared" si="886"/>
        <v>DUKUH 1</v>
      </c>
    </row>
    <row r="6929" spans="2:13" x14ac:dyDescent="0.25">
      <c r="B6929" s="56">
        <v>43429</v>
      </c>
      <c r="C6929" s="57" t="s">
        <v>3671</v>
      </c>
      <c r="D6929" s="58">
        <v>855000</v>
      </c>
      <c r="E6929" s="58">
        <v>0</v>
      </c>
      <c r="F6929" s="5">
        <f t="shared" si="880"/>
        <v>3376632400</v>
      </c>
      <c r="H6929" s="25" t="str">
        <f t="shared" si="881"/>
        <v>24</v>
      </c>
      <c r="I6929" s="25" t="str">
        <f t="shared" si="882"/>
        <v>11</v>
      </c>
      <c r="J6929" s="25" t="str">
        <f t="shared" si="883"/>
        <v>2018</v>
      </c>
      <c r="K6929" s="25" t="str">
        <f t="shared" si="884"/>
        <v>2</v>
      </c>
      <c r="L6929" s="25" t="str">
        <f t="shared" si="885"/>
        <v>301503</v>
      </c>
      <c r="M6929" s="25" t="str">
        <f t="shared" si="886"/>
        <v>CIPUTAT 1</v>
      </c>
    </row>
    <row r="6930" spans="2:13" x14ac:dyDescent="0.25">
      <c r="B6930" s="56">
        <v>43429</v>
      </c>
      <c r="C6930" s="57" t="s">
        <v>3672</v>
      </c>
      <c r="D6930" s="58">
        <v>675000</v>
      </c>
      <c r="E6930" s="58">
        <v>0</v>
      </c>
      <c r="F6930" s="5">
        <f t="shared" si="880"/>
        <v>3377307400</v>
      </c>
      <c r="H6930" s="25" t="str">
        <f t="shared" si="881"/>
        <v>24</v>
      </c>
      <c r="I6930" s="25" t="str">
        <f t="shared" si="882"/>
        <v>11</v>
      </c>
      <c r="J6930" s="25" t="str">
        <f t="shared" si="883"/>
        <v>2018</v>
      </c>
      <c r="K6930" s="25" t="str">
        <f t="shared" si="884"/>
        <v>2</v>
      </c>
      <c r="L6930" s="25" t="str">
        <f t="shared" si="885"/>
        <v>301505</v>
      </c>
      <c r="M6930" s="25" t="str">
        <f t="shared" si="886"/>
        <v>FATMAWATI 2</v>
      </c>
    </row>
    <row r="6931" spans="2:13" x14ac:dyDescent="0.25">
      <c r="B6931" s="56">
        <v>43429</v>
      </c>
      <c r="C6931" s="57" t="s">
        <v>3673</v>
      </c>
      <c r="D6931" s="58">
        <v>1875000</v>
      </c>
      <c r="E6931" s="58">
        <v>0</v>
      </c>
      <c r="F6931" s="5">
        <f t="shared" ref="F6931:F6994" si="887">F6930+D6931-E6931</f>
        <v>3379182400</v>
      </c>
      <c r="H6931" s="25" t="str">
        <f t="shared" si="881"/>
        <v>24</v>
      </c>
      <c r="I6931" s="25" t="str">
        <f t="shared" si="882"/>
        <v>11</v>
      </c>
      <c r="J6931" s="25" t="str">
        <f t="shared" si="883"/>
        <v>2018</v>
      </c>
      <c r="K6931" s="25" t="str">
        <f t="shared" si="884"/>
        <v>2</v>
      </c>
      <c r="L6931" s="25" t="str">
        <f t="shared" si="885"/>
        <v>301509</v>
      </c>
      <c r="M6931" s="25" t="str">
        <f t="shared" si="886"/>
        <v>LT AGUNG 2</v>
      </c>
    </row>
    <row r="6932" spans="2:13" x14ac:dyDescent="0.25">
      <c r="B6932" s="56">
        <v>43429</v>
      </c>
      <c r="C6932" s="57" t="s">
        <v>3677</v>
      </c>
      <c r="D6932" s="58">
        <v>2055000</v>
      </c>
      <c r="E6932" s="58">
        <v>0</v>
      </c>
      <c r="F6932" s="5">
        <f t="shared" si="887"/>
        <v>3381237400</v>
      </c>
      <c r="H6932" s="25" t="str">
        <f t="shared" si="881"/>
        <v>24</v>
      </c>
      <c r="I6932" s="25" t="str">
        <f t="shared" si="882"/>
        <v>11</v>
      </c>
      <c r="J6932" s="25" t="str">
        <f t="shared" si="883"/>
        <v>2018</v>
      </c>
      <c r="K6932" s="25" t="str">
        <f t="shared" si="884"/>
        <v>2</v>
      </c>
      <c r="L6932" s="25" t="str">
        <f t="shared" si="885"/>
        <v>301515</v>
      </c>
      <c r="M6932" s="25" t="str">
        <f t="shared" si="886"/>
        <v>DUKUH 1</v>
      </c>
    </row>
    <row r="6933" spans="2:13" x14ac:dyDescent="0.25">
      <c r="B6933" s="56">
        <v>43429</v>
      </c>
      <c r="C6933" s="57" t="s">
        <v>3674</v>
      </c>
      <c r="D6933" s="58">
        <v>435000</v>
      </c>
      <c r="E6933" s="58">
        <v>0</v>
      </c>
      <c r="F6933" s="5">
        <f t="shared" si="887"/>
        <v>3381672400</v>
      </c>
      <c r="H6933" s="25" t="str">
        <f t="shared" si="881"/>
        <v>24</v>
      </c>
      <c r="I6933" s="25" t="str">
        <f t="shared" si="882"/>
        <v>11</v>
      </c>
      <c r="J6933" s="25" t="str">
        <f t="shared" si="883"/>
        <v>2018</v>
      </c>
      <c r="K6933" s="25" t="str">
        <f t="shared" si="884"/>
        <v>2</v>
      </c>
      <c r="L6933" s="25" t="str">
        <f t="shared" si="885"/>
        <v>301510</v>
      </c>
      <c r="M6933" s="25" t="str">
        <f t="shared" si="886"/>
        <v>LT AGUNG 1</v>
      </c>
    </row>
    <row r="6934" spans="2:13" x14ac:dyDescent="0.25">
      <c r="B6934" s="56">
        <v>43429</v>
      </c>
      <c r="C6934" s="57" t="s">
        <v>3678</v>
      </c>
      <c r="D6934" s="58">
        <v>810000</v>
      </c>
      <c r="E6934" s="58">
        <v>0</v>
      </c>
      <c r="F6934" s="5">
        <f t="shared" si="887"/>
        <v>3382482400</v>
      </c>
      <c r="H6934" s="25" t="str">
        <f t="shared" si="881"/>
        <v>24</v>
      </c>
      <c r="I6934" s="25" t="str">
        <f t="shared" si="882"/>
        <v>11</v>
      </c>
      <c r="J6934" s="25" t="str">
        <f t="shared" si="883"/>
        <v>2018</v>
      </c>
      <c r="K6934" s="25" t="str">
        <f t="shared" si="884"/>
        <v>2</v>
      </c>
      <c r="L6934" s="25" t="str">
        <f t="shared" si="885"/>
        <v>301504</v>
      </c>
      <c r="M6934" s="25" t="str">
        <f t="shared" si="886"/>
        <v>PD PINANG</v>
      </c>
    </row>
    <row r="6935" spans="2:13" x14ac:dyDescent="0.25">
      <c r="B6935" s="56">
        <v>43429</v>
      </c>
      <c r="C6935" s="57" t="s">
        <v>3676</v>
      </c>
      <c r="D6935" s="58">
        <v>900000</v>
      </c>
      <c r="E6935" s="58">
        <v>0</v>
      </c>
      <c r="F6935" s="5">
        <f t="shared" si="887"/>
        <v>3383382400</v>
      </c>
      <c r="H6935" s="25" t="str">
        <f t="shared" si="881"/>
        <v>24</v>
      </c>
      <c r="I6935" s="25" t="str">
        <f t="shared" si="882"/>
        <v>11</v>
      </c>
      <c r="J6935" s="25" t="str">
        <f t="shared" si="883"/>
        <v>2018</v>
      </c>
      <c r="K6935" s="25" t="str">
        <f t="shared" si="884"/>
        <v>2</v>
      </c>
      <c r="L6935" s="25" t="str">
        <f t="shared" si="885"/>
        <v>301507</v>
      </c>
      <c r="M6935" s="25" t="str">
        <f t="shared" si="886"/>
        <v>AMPERA 2</v>
      </c>
    </row>
    <row r="6936" spans="2:13" x14ac:dyDescent="0.25">
      <c r="B6936" s="56">
        <v>43429</v>
      </c>
      <c r="C6936" s="57" t="s">
        <v>3666</v>
      </c>
      <c r="D6936" s="58">
        <v>465000</v>
      </c>
      <c r="E6936" s="58">
        <v>0</v>
      </c>
      <c r="F6936" s="5">
        <f t="shared" si="887"/>
        <v>3383847400</v>
      </c>
      <c r="H6936" s="25" t="str">
        <f t="shared" si="881"/>
        <v>24</v>
      </c>
      <c r="I6936" s="25" t="str">
        <f t="shared" si="882"/>
        <v>11</v>
      </c>
      <c r="J6936" s="25" t="str">
        <f t="shared" si="883"/>
        <v>2018</v>
      </c>
      <c r="K6936" s="25" t="str">
        <f t="shared" si="884"/>
        <v>2</v>
      </c>
      <c r="L6936" s="25" t="str">
        <f t="shared" si="885"/>
        <v>301508</v>
      </c>
      <c r="M6936" s="25" t="str">
        <f t="shared" si="886"/>
        <v>AMPERA 1</v>
      </c>
    </row>
    <row r="6937" spans="2:13" x14ac:dyDescent="0.25">
      <c r="B6937" s="56">
        <v>43429</v>
      </c>
      <c r="C6937" s="57" t="s">
        <v>3679</v>
      </c>
      <c r="D6937" s="58">
        <v>735000</v>
      </c>
      <c r="E6937" s="58">
        <v>0</v>
      </c>
      <c r="F6937" s="5">
        <f t="shared" si="887"/>
        <v>3384582400</v>
      </c>
      <c r="H6937" s="25" t="str">
        <f t="shared" si="881"/>
        <v>24</v>
      </c>
      <c r="I6937" s="25" t="str">
        <f t="shared" si="882"/>
        <v>11</v>
      </c>
      <c r="J6937" s="25" t="str">
        <f t="shared" si="883"/>
        <v>2018</v>
      </c>
      <c r="K6937" s="25" t="str">
        <f t="shared" si="884"/>
        <v>2</v>
      </c>
      <c r="L6937" s="25" t="str">
        <f t="shared" si="885"/>
        <v>301513</v>
      </c>
      <c r="M6937" s="25" t="str">
        <f t="shared" si="886"/>
        <v>KP RAMBUTAN</v>
      </c>
    </row>
    <row r="6938" spans="2:13" x14ac:dyDescent="0.25">
      <c r="B6938" s="56">
        <v>43429</v>
      </c>
      <c r="C6938" s="57" t="s">
        <v>3678</v>
      </c>
      <c r="D6938" s="58">
        <v>690000</v>
      </c>
      <c r="E6938" s="58">
        <v>0</v>
      </c>
      <c r="F6938" s="5">
        <f t="shared" si="887"/>
        <v>3385272400</v>
      </c>
      <c r="H6938" s="25" t="str">
        <f t="shared" si="881"/>
        <v>24</v>
      </c>
      <c r="I6938" s="25" t="str">
        <f t="shared" si="882"/>
        <v>11</v>
      </c>
      <c r="J6938" s="25" t="str">
        <f t="shared" si="883"/>
        <v>2018</v>
      </c>
      <c r="K6938" s="25" t="str">
        <f t="shared" si="884"/>
        <v>2</v>
      </c>
      <c r="L6938" s="25" t="str">
        <f t="shared" si="885"/>
        <v>301504</v>
      </c>
      <c r="M6938" s="25" t="str">
        <f t="shared" si="886"/>
        <v>PD PINANG</v>
      </c>
    </row>
    <row r="6939" spans="2:13" x14ac:dyDescent="0.25">
      <c r="B6939" s="56">
        <v>43429</v>
      </c>
      <c r="C6939" s="57" t="s">
        <v>3675</v>
      </c>
      <c r="D6939" s="58">
        <v>232500</v>
      </c>
      <c r="E6939" s="58">
        <v>0</v>
      </c>
      <c r="F6939" s="5">
        <f t="shared" si="887"/>
        <v>3385504900</v>
      </c>
      <c r="H6939" s="25" t="str">
        <f t="shared" si="881"/>
        <v>24</v>
      </c>
      <c r="I6939" s="25" t="str">
        <f t="shared" si="882"/>
        <v>11</v>
      </c>
      <c r="J6939" s="25" t="str">
        <f t="shared" si="883"/>
        <v>2018</v>
      </c>
      <c r="K6939" s="25" t="str">
        <f t="shared" si="884"/>
        <v>2</v>
      </c>
      <c r="L6939" s="25" t="str">
        <f t="shared" si="885"/>
        <v>301512</v>
      </c>
      <c r="M6939" s="25" t="str">
        <f t="shared" si="886"/>
        <v>GEDONG 1</v>
      </c>
    </row>
    <row r="6940" spans="2:13" x14ac:dyDescent="0.25">
      <c r="B6940" s="56">
        <v>43429</v>
      </c>
      <c r="C6940" s="57" t="s">
        <v>3679</v>
      </c>
      <c r="D6940" s="58">
        <v>45000</v>
      </c>
      <c r="E6940" s="58">
        <v>0</v>
      </c>
      <c r="F6940" s="5">
        <f t="shared" si="887"/>
        <v>3385549900</v>
      </c>
      <c r="H6940" s="25" t="str">
        <f t="shared" si="881"/>
        <v>24</v>
      </c>
      <c r="I6940" s="25" t="str">
        <f t="shared" si="882"/>
        <v>11</v>
      </c>
      <c r="J6940" s="25" t="str">
        <f t="shared" si="883"/>
        <v>2018</v>
      </c>
      <c r="K6940" s="25" t="str">
        <f t="shared" si="884"/>
        <v>2</v>
      </c>
      <c r="L6940" s="25" t="str">
        <f t="shared" si="885"/>
        <v>301513</v>
      </c>
      <c r="M6940" s="25" t="str">
        <f t="shared" si="886"/>
        <v>KP RAMBUTAN</v>
      </c>
    </row>
    <row r="6941" spans="2:13" x14ac:dyDescent="0.25">
      <c r="B6941" s="56">
        <v>43429</v>
      </c>
      <c r="C6941" s="57" t="s">
        <v>3680</v>
      </c>
      <c r="D6941" s="58">
        <v>1710000</v>
      </c>
      <c r="E6941" s="58">
        <v>0</v>
      </c>
      <c r="F6941" s="5">
        <f t="shared" si="887"/>
        <v>3387259900</v>
      </c>
      <c r="H6941" s="25" t="str">
        <f t="shared" si="881"/>
        <v>25</v>
      </c>
      <c r="I6941" s="25" t="str">
        <f t="shared" si="882"/>
        <v>11</v>
      </c>
      <c r="J6941" s="25" t="str">
        <f t="shared" si="883"/>
        <v>2018</v>
      </c>
      <c r="K6941" s="25" t="str">
        <f t="shared" si="884"/>
        <v>1</v>
      </c>
      <c r="L6941" s="25" t="str">
        <f t="shared" si="885"/>
        <v>301509</v>
      </c>
      <c r="M6941" s="25" t="str">
        <f t="shared" si="886"/>
        <v>LT AGUNG 2</v>
      </c>
    </row>
    <row r="6942" spans="2:13" x14ac:dyDescent="0.25">
      <c r="B6942" s="56">
        <v>43429</v>
      </c>
      <c r="C6942" s="57" t="s">
        <v>3681</v>
      </c>
      <c r="D6942" s="58">
        <v>480000</v>
      </c>
      <c r="E6942" s="58">
        <v>0</v>
      </c>
      <c r="F6942" s="5">
        <f t="shared" si="887"/>
        <v>3387739900</v>
      </c>
      <c r="H6942" s="25" t="str">
        <f t="shared" si="881"/>
        <v>25</v>
      </c>
      <c r="I6942" s="25" t="str">
        <f t="shared" si="882"/>
        <v>11</v>
      </c>
      <c r="J6942" s="25" t="str">
        <f t="shared" si="883"/>
        <v>2018</v>
      </c>
      <c r="K6942" s="25" t="str">
        <f t="shared" si="884"/>
        <v>1</v>
      </c>
      <c r="L6942" s="25" t="str">
        <f t="shared" si="885"/>
        <v>301507</v>
      </c>
      <c r="M6942" s="25" t="str">
        <f t="shared" si="886"/>
        <v>AMPERA 2</v>
      </c>
    </row>
    <row r="6943" spans="2:13" x14ac:dyDescent="0.25">
      <c r="B6943" s="56">
        <v>43429</v>
      </c>
      <c r="C6943" s="57" t="s">
        <v>3682</v>
      </c>
      <c r="D6943" s="58">
        <v>585000</v>
      </c>
      <c r="E6943" s="58">
        <v>0</v>
      </c>
      <c r="F6943" s="5">
        <f t="shared" si="887"/>
        <v>3388324900</v>
      </c>
      <c r="H6943" s="25" t="str">
        <f t="shared" si="881"/>
        <v>25</v>
      </c>
      <c r="I6943" s="25" t="str">
        <f t="shared" si="882"/>
        <v>11</v>
      </c>
      <c r="J6943" s="25" t="str">
        <f t="shared" si="883"/>
        <v>2018</v>
      </c>
      <c r="K6943" s="25" t="str">
        <f t="shared" si="884"/>
        <v>1</v>
      </c>
      <c r="L6943" s="25" t="str">
        <f t="shared" si="885"/>
        <v>301505</v>
      </c>
      <c r="M6943" s="25" t="str">
        <f t="shared" si="886"/>
        <v>FATMAWATI 2</v>
      </c>
    </row>
    <row r="6944" spans="2:13" x14ac:dyDescent="0.25">
      <c r="B6944" s="56">
        <v>43429</v>
      </c>
      <c r="C6944" s="57" t="s">
        <v>3683</v>
      </c>
      <c r="D6944" s="58">
        <v>825000</v>
      </c>
      <c r="E6944" s="58">
        <v>0</v>
      </c>
      <c r="F6944" s="5">
        <f t="shared" si="887"/>
        <v>3389149900</v>
      </c>
      <c r="H6944" s="25" t="str">
        <f t="shared" si="881"/>
        <v>25</v>
      </c>
      <c r="I6944" s="25" t="str">
        <f t="shared" si="882"/>
        <v>11</v>
      </c>
      <c r="J6944" s="25" t="str">
        <f t="shared" si="883"/>
        <v>2018</v>
      </c>
      <c r="K6944" s="25" t="str">
        <f t="shared" si="884"/>
        <v>1</v>
      </c>
      <c r="L6944" s="25" t="str">
        <f t="shared" si="885"/>
        <v>301511</v>
      </c>
      <c r="M6944" s="25" t="str">
        <f t="shared" si="886"/>
        <v>GEDONG 2</v>
      </c>
    </row>
    <row r="6945" spans="2:13" x14ac:dyDescent="0.25">
      <c r="B6945" s="56">
        <v>43429</v>
      </c>
      <c r="C6945" s="57" t="s">
        <v>3684</v>
      </c>
      <c r="D6945" s="58">
        <v>660000</v>
      </c>
      <c r="E6945" s="58">
        <v>0</v>
      </c>
      <c r="F6945" s="5">
        <f t="shared" si="887"/>
        <v>3389809900</v>
      </c>
      <c r="H6945" s="25" t="str">
        <f t="shared" si="881"/>
        <v>25</v>
      </c>
      <c r="I6945" s="25" t="str">
        <f t="shared" si="882"/>
        <v>11</v>
      </c>
      <c r="J6945" s="25" t="str">
        <f t="shared" si="883"/>
        <v>2018</v>
      </c>
      <c r="K6945" s="25" t="str">
        <f t="shared" si="884"/>
        <v>1</v>
      </c>
      <c r="L6945" s="25" t="str">
        <f t="shared" si="885"/>
        <v>301503</v>
      </c>
      <c r="M6945" s="25" t="str">
        <f t="shared" si="886"/>
        <v>CIPUTAT 1</v>
      </c>
    </row>
    <row r="6946" spans="2:13" x14ac:dyDescent="0.25">
      <c r="B6946" s="56">
        <v>43429</v>
      </c>
      <c r="C6946" s="57" t="s">
        <v>3685</v>
      </c>
      <c r="D6946" s="58">
        <v>645000</v>
      </c>
      <c r="E6946" s="58">
        <v>0</v>
      </c>
      <c r="F6946" s="5">
        <f t="shared" si="887"/>
        <v>3390454900</v>
      </c>
      <c r="H6946" s="25" t="str">
        <f t="shared" si="881"/>
        <v>25</v>
      </c>
      <c r="I6946" s="25" t="str">
        <f t="shared" si="882"/>
        <v>11</v>
      </c>
      <c r="J6946" s="25" t="str">
        <f t="shared" si="883"/>
        <v>2018</v>
      </c>
      <c r="K6946" s="25" t="str">
        <f t="shared" si="884"/>
        <v>1</v>
      </c>
      <c r="L6946" s="25" t="str">
        <f t="shared" si="885"/>
        <v>301504</v>
      </c>
      <c r="M6946" s="25" t="str">
        <f t="shared" si="886"/>
        <v>PD PINANG</v>
      </c>
    </row>
    <row r="6947" spans="2:13" x14ac:dyDescent="0.25">
      <c r="B6947" s="56">
        <v>43429</v>
      </c>
      <c r="C6947" s="57" t="s">
        <v>3686</v>
      </c>
      <c r="D6947" s="58">
        <v>300000</v>
      </c>
      <c r="E6947" s="58">
        <v>0</v>
      </c>
      <c r="F6947" s="5">
        <f t="shared" si="887"/>
        <v>3390754900</v>
      </c>
      <c r="H6947" s="25" t="str">
        <f t="shared" si="881"/>
        <v>25</v>
      </c>
      <c r="I6947" s="25" t="str">
        <f t="shared" si="882"/>
        <v>11</v>
      </c>
      <c r="J6947" s="25" t="str">
        <f t="shared" si="883"/>
        <v>2018</v>
      </c>
      <c r="K6947" s="25" t="str">
        <f t="shared" si="884"/>
        <v>1</v>
      </c>
      <c r="L6947" s="25" t="str">
        <f t="shared" si="885"/>
        <v>301510</v>
      </c>
      <c r="M6947" s="25" t="str">
        <f t="shared" si="886"/>
        <v>LT AGUNG 1</v>
      </c>
    </row>
    <row r="6948" spans="2:13" x14ac:dyDescent="0.25">
      <c r="B6948" s="56">
        <v>43429</v>
      </c>
      <c r="C6948" s="57" t="s">
        <v>3687</v>
      </c>
      <c r="D6948" s="58">
        <v>193500</v>
      </c>
      <c r="E6948" s="58">
        <v>0</v>
      </c>
      <c r="F6948" s="5">
        <f t="shared" si="887"/>
        <v>3390948400</v>
      </c>
      <c r="H6948" s="25" t="str">
        <f t="shared" si="881"/>
        <v>25</v>
      </c>
      <c r="I6948" s="25" t="str">
        <f t="shared" si="882"/>
        <v>11</v>
      </c>
      <c r="J6948" s="25" t="str">
        <f t="shared" si="883"/>
        <v>2018</v>
      </c>
      <c r="K6948" s="25" t="str">
        <f t="shared" si="884"/>
        <v>1</v>
      </c>
      <c r="L6948" s="25" t="str">
        <f t="shared" si="885"/>
        <v>301515</v>
      </c>
      <c r="M6948" s="25" t="str">
        <f t="shared" si="886"/>
        <v>DUKUH 1</v>
      </c>
    </row>
    <row r="6949" spans="2:13" x14ac:dyDescent="0.25">
      <c r="B6949" s="56">
        <v>43429</v>
      </c>
      <c r="C6949" s="57" t="s">
        <v>3688</v>
      </c>
      <c r="D6949" s="58">
        <v>225000</v>
      </c>
      <c r="E6949" s="58">
        <v>0</v>
      </c>
      <c r="F6949" s="5">
        <f t="shared" si="887"/>
        <v>3391173400</v>
      </c>
      <c r="H6949" s="25" t="str">
        <f t="shared" si="881"/>
        <v>25</v>
      </c>
      <c r="I6949" s="25" t="str">
        <f t="shared" si="882"/>
        <v>11</v>
      </c>
      <c r="J6949" s="25" t="str">
        <f t="shared" si="883"/>
        <v>2018</v>
      </c>
      <c r="K6949" s="25" t="str">
        <f t="shared" si="884"/>
        <v>1</v>
      </c>
      <c r="L6949" s="25" t="str">
        <f t="shared" si="885"/>
        <v>301506</v>
      </c>
      <c r="M6949" s="25" t="str">
        <f t="shared" si="886"/>
        <v>FATMAWATI 1</v>
      </c>
    </row>
    <row r="6950" spans="2:13" x14ac:dyDescent="0.25">
      <c r="B6950" s="56">
        <v>43429</v>
      </c>
      <c r="C6950" s="57" t="s">
        <v>3689</v>
      </c>
      <c r="D6950" s="58">
        <v>840000</v>
      </c>
      <c r="E6950" s="58">
        <v>0</v>
      </c>
      <c r="F6950" s="5">
        <f t="shared" si="887"/>
        <v>3392013400</v>
      </c>
      <c r="H6950" s="25" t="str">
        <f t="shared" si="881"/>
        <v>25</v>
      </c>
      <c r="I6950" s="25" t="str">
        <f t="shared" si="882"/>
        <v>11</v>
      </c>
      <c r="J6950" s="25" t="str">
        <f t="shared" si="883"/>
        <v>2018</v>
      </c>
      <c r="K6950" s="25" t="str">
        <f t="shared" si="884"/>
        <v>1</v>
      </c>
      <c r="L6950" s="25" t="str">
        <f t="shared" si="885"/>
        <v>301516</v>
      </c>
      <c r="M6950" s="25" t="str">
        <f t="shared" si="886"/>
        <v>DUKUH 3</v>
      </c>
    </row>
    <row r="6951" spans="2:13" x14ac:dyDescent="0.25">
      <c r="B6951" s="56">
        <v>43429</v>
      </c>
      <c r="C6951" s="57" t="s">
        <v>3685</v>
      </c>
      <c r="D6951" s="58">
        <v>480000</v>
      </c>
      <c r="E6951" s="58">
        <v>0</v>
      </c>
      <c r="F6951" s="5">
        <f t="shared" si="887"/>
        <v>3392493400</v>
      </c>
      <c r="H6951" s="25" t="str">
        <f t="shared" si="881"/>
        <v>25</v>
      </c>
      <c r="I6951" s="25" t="str">
        <f t="shared" si="882"/>
        <v>11</v>
      </c>
      <c r="J6951" s="25" t="str">
        <f t="shared" si="883"/>
        <v>2018</v>
      </c>
      <c r="K6951" s="25" t="str">
        <f t="shared" si="884"/>
        <v>1</v>
      </c>
      <c r="L6951" s="25" t="str">
        <f t="shared" si="885"/>
        <v>301504</v>
      </c>
      <c r="M6951" s="25" t="str">
        <f t="shared" si="886"/>
        <v>PD PINANG</v>
      </c>
    </row>
    <row r="6952" spans="2:13" x14ac:dyDescent="0.25">
      <c r="B6952" s="56">
        <v>43429</v>
      </c>
      <c r="C6952" s="57" t="s">
        <v>3680</v>
      </c>
      <c r="D6952" s="58">
        <v>360000</v>
      </c>
      <c r="E6952" s="58">
        <v>0</v>
      </c>
      <c r="F6952" s="5">
        <f t="shared" si="887"/>
        <v>3392853400</v>
      </c>
      <c r="H6952" s="25" t="str">
        <f t="shared" si="881"/>
        <v>25</v>
      </c>
      <c r="I6952" s="25" t="str">
        <f t="shared" si="882"/>
        <v>11</v>
      </c>
      <c r="J6952" s="25" t="str">
        <f t="shared" si="883"/>
        <v>2018</v>
      </c>
      <c r="K6952" s="25" t="str">
        <f t="shared" si="884"/>
        <v>1</v>
      </c>
      <c r="L6952" s="25" t="str">
        <f t="shared" si="885"/>
        <v>301509</v>
      </c>
      <c r="M6952" s="25" t="str">
        <f t="shared" si="886"/>
        <v>LT AGUNG 2</v>
      </c>
    </row>
    <row r="6953" spans="2:13" x14ac:dyDescent="0.25">
      <c r="B6953" s="56">
        <v>43429</v>
      </c>
      <c r="C6953" s="57" t="s">
        <v>3682</v>
      </c>
      <c r="D6953" s="58">
        <v>210000</v>
      </c>
      <c r="E6953" s="58">
        <v>0</v>
      </c>
      <c r="F6953" s="5">
        <f t="shared" si="887"/>
        <v>3393063400</v>
      </c>
      <c r="H6953" s="25" t="str">
        <f t="shared" si="881"/>
        <v>25</v>
      </c>
      <c r="I6953" s="25" t="str">
        <f t="shared" si="882"/>
        <v>11</v>
      </c>
      <c r="J6953" s="25" t="str">
        <f t="shared" si="883"/>
        <v>2018</v>
      </c>
      <c r="K6953" s="25" t="str">
        <f t="shared" si="884"/>
        <v>1</v>
      </c>
      <c r="L6953" s="25" t="str">
        <f t="shared" si="885"/>
        <v>301505</v>
      </c>
      <c r="M6953" s="25" t="str">
        <f t="shared" si="886"/>
        <v>FATMAWATI 2</v>
      </c>
    </row>
    <row r="6954" spans="2:13" x14ac:dyDescent="0.25">
      <c r="B6954" s="56">
        <v>43429</v>
      </c>
      <c r="C6954" s="57" t="s">
        <v>3690</v>
      </c>
      <c r="D6954" s="58">
        <v>240000</v>
      </c>
      <c r="E6954" s="58">
        <v>0</v>
      </c>
      <c r="F6954" s="5">
        <f t="shared" si="887"/>
        <v>3393303400</v>
      </c>
      <c r="H6954" s="25" t="str">
        <f t="shared" si="881"/>
        <v>25</v>
      </c>
      <c r="I6954" s="25" t="str">
        <f t="shared" si="882"/>
        <v>11</v>
      </c>
      <c r="J6954" s="25" t="str">
        <f t="shared" si="883"/>
        <v>2018</v>
      </c>
      <c r="K6954" s="25" t="str">
        <f t="shared" si="884"/>
        <v>1</v>
      </c>
      <c r="L6954" s="25" t="str">
        <f t="shared" si="885"/>
        <v>301508</v>
      </c>
      <c r="M6954" s="25" t="str">
        <f t="shared" si="886"/>
        <v>AMPERA 1</v>
      </c>
    </row>
    <row r="6955" spans="2:13" x14ac:dyDescent="0.25">
      <c r="B6955" s="56">
        <v>43429</v>
      </c>
      <c r="C6955" s="57" t="s">
        <v>3691</v>
      </c>
      <c r="D6955" s="58">
        <v>3840000</v>
      </c>
      <c r="E6955" s="58">
        <v>0</v>
      </c>
      <c r="F6955" s="5">
        <f t="shared" si="887"/>
        <v>3397143400</v>
      </c>
      <c r="H6955" s="25" t="str">
        <f t="shared" si="881"/>
        <v>25</v>
      </c>
      <c r="I6955" s="25" t="str">
        <f t="shared" si="882"/>
        <v>11</v>
      </c>
      <c r="J6955" s="25" t="str">
        <f t="shared" si="883"/>
        <v>2018</v>
      </c>
      <c r="K6955" s="25" t="str">
        <f t="shared" si="884"/>
        <v>1</v>
      </c>
      <c r="L6955" s="25" t="str">
        <f t="shared" si="885"/>
        <v>301514</v>
      </c>
      <c r="M6955" s="25" t="str">
        <f t="shared" si="886"/>
        <v>PS REBO</v>
      </c>
    </row>
    <row r="6956" spans="2:13" x14ac:dyDescent="0.25">
      <c r="B6956" s="56">
        <v>43429</v>
      </c>
      <c r="C6956" s="57" t="s">
        <v>3687</v>
      </c>
      <c r="D6956" s="58">
        <v>1125000</v>
      </c>
      <c r="E6956" s="58">
        <v>0</v>
      </c>
      <c r="F6956" s="5">
        <f t="shared" si="887"/>
        <v>3398268400</v>
      </c>
      <c r="H6956" s="25" t="str">
        <f t="shared" si="881"/>
        <v>25</v>
      </c>
      <c r="I6956" s="25" t="str">
        <f t="shared" si="882"/>
        <v>11</v>
      </c>
      <c r="J6956" s="25" t="str">
        <f t="shared" si="883"/>
        <v>2018</v>
      </c>
      <c r="K6956" s="25" t="str">
        <f t="shared" si="884"/>
        <v>1</v>
      </c>
      <c r="L6956" s="25" t="str">
        <f t="shared" si="885"/>
        <v>301515</v>
      </c>
      <c r="M6956" s="25" t="str">
        <f t="shared" si="886"/>
        <v>DUKUH 1</v>
      </c>
    </row>
    <row r="6957" spans="2:13" x14ac:dyDescent="0.25">
      <c r="B6957" s="56">
        <v>43429</v>
      </c>
      <c r="C6957" s="57" t="s">
        <v>3691</v>
      </c>
      <c r="D6957" s="58">
        <v>547500</v>
      </c>
      <c r="E6957" s="58">
        <v>0</v>
      </c>
      <c r="F6957" s="5">
        <f t="shared" si="887"/>
        <v>3398815900</v>
      </c>
      <c r="H6957" s="25" t="str">
        <f t="shared" si="881"/>
        <v>25</v>
      </c>
      <c r="I6957" s="25" t="str">
        <f t="shared" si="882"/>
        <v>11</v>
      </c>
      <c r="J6957" s="25" t="str">
        <f t="shared" si="883"/>
        <v>2018</v>
      </c>
      <c r="K6957" s="25" t="str">
        <f t="shared" si="884"/>
        <v>1</v>
      </c>
      <c r="L6957" s="25" t="str">
        <f t="shared" si="885"/>
        <v>301514</v>
      </c>
      <c r="M6957" s="25" t="str">
        <f t="shared" si="886"/>
        <v>PS REBO</v>
      </c>
    </row>
    <row r="6958" spans="2:13" x14ac:dyDescent="0.25">
      <c r="B6958" s="56">
        <v>43429</v>
      </c>
      <c r="C6958" s="57" t="s">
        <v>3692</v>
      </c>
      <c r="D6958" s="58">
        <v>90000</v>
      </c>
      <c r="E6958" s="58">
        <v>0</v>
      </c>
      <c r="F6958" s="5">
        <f t="shared" si="887"/>
        <v>3398905900</v>
      </c>
      <c r="H6958" s="25" t="str">
        <f t="shared" si="881"/>
        <v>25</v>
      </c>
      <c r="I6958" s="25" t="str">
        <f t="shared" si="882"/>
        <v>11</v>
      </c>
      <c r="J6958" s="25" t="str">
        <f t="shared" si="883"/>
        <v>2018</v>
      </c>
      <c r="K6958" s="25" t="str">
        <f t="shared" si="884"/>
        <v>1</v>
      </c>
      <c r="L6958" s="25" t="str">
        <f t="shared" si="885"/>
        <v>301512</v>
      </c>
      <c r="M6958" s="25" t="str">
        <f t="shared" si="886"/>
        <v>GEDONG 1</v>
      </c>
    </row>
    <row r="6959" spans="2:13" x14ac:dyDescent="0.25">
      <c r="B6959" s="56">
        <v>43429</v>
      </c>
      <c r="C6959" s="57" t="s">
        <v>3693</v>
      </c>
      <c r="D6959" s="58">
        <v>675000</v>
      </c>
      <c r="E6959" s="58">
        <v>0</v>
      </c>
      <c r="F6959" s="5">
        <f t="shared" si="887"/>
        <v>3399580900</v>
      </c>
      <c r="H6959" s="25" t="str">
        <f t="shared" si="881"/>
        <v>25</v>
      </c>
      <c r="I6959" s="25" t="str">
        <f t="shared" si="882"/>
        <v>11</v>
      </c>
      <c r="J6959" s="25" t="str">
        <f t="shared" si="883"/>
        <v>2018</v>
      </c>
      <c r="K6959" s="25" t="str">
        <f t="shared" si="884"/>
        <v>1</v>
      </c>
      <c r="L6959" s="25" t="str">
        <f t="shared" si="885"/>
        <v>301513</v>
      </c>
      <c r="M6959" s="25" t="str">
        <f t="shared" si="886"/>
        <v>KP RAMBUTAN</v>
      </c>
    </row>
    <row r="6960" spans="2:13" x14ac:dyDescent="0.25">
      <c r="B6960" s="56">
        <v>43429</v>
      </c>
      <c r="C6960" s="57" t="s">
        <v>3689</v>
      </c>
      <c r="D6960" s="58">
        <v>193500</v>
      </c>
      <c r="E6960" s="58">
        <v>0</v>
      </c>
      <c r="F6960" s="5">
        <f t="shared" si="887"/>
        <v>3399774400</v>
      </c>
      <c r="H6960" s="25" t="str">
        <f t="shared" si="881"/>
        <v>25</v>
      </c>
      <c r="I6960" s="25" t="str">
        <f t="shared" si="882"/>
        <v>11</v>
      </c>
      <c r="J6960" s="25" t="str">
        <f t="shared" si="883"/>
        <v>2018</v>
      </c>
      <c r="K6960" s="25" t="str">
        <f t="shared" si="884"/>
        <v>1</v>
      </c>
      <c r="L6960" s="25" t="str">
        <f t="shared" si="885"/>
        <v>301516</v>
      </c>
      <c r="M6960" s="25" t="str">
        <f t="shared" si="886"/>
        <v>DUKUH 3</v>
      </c>
    </row>
    <row r="6961" spans="2:13" x14ac:dyDescent="0.25">
      <c r="B6961" s="56">
        <v>43429</v>
      </c>
      <c r="C6961" s="57" t="s">
        <v>3686</v>
      </c>
      <c r="D6961" s="58">
        <v>1425000</v>
      </c>
      <c r="E6961" s="58">
        <v>0</v>
      </c>
      <c r="F6961" s="5">
        <f t="shared" si="887"/>
        <v>3401199400</v>
      </c>
      <c r="H6961" s="25" t="str">
        <f t="shared" si="881"/>
        <v>25</v>
      </c>
      <c r="I6961" s="25" t="str">
        <f t="shared" si="882"/>
        <v>11</v>
      </c>
      <c r="J6961" s="25" t="str">
        <f t="shared" si="883"/>
        <v>2018</v>
      </c>
      <c r="K6961" s="25" t="str">
        <f t="shared" si="884"/>
        <v>1</v>
      </c>
      <c r="L6961" s="25" t="str">
        <f t="shared" si="885"/>
        <v>301510</v>
      </c>
      <c r="M6961" s="25" t="str">
        <f t="shared" si="886"/>
        <v>LT AGUNG 1</v>
      </c>
    </row>
    <row r="6962" spans="2:13" x14ac:dyDescent="0.25">
      <c r="B6962" s="56">
        <v>43429</v>
      </c>
      <c r="C6962" s="57" t="s">
        <v>3681</v>
      </c>
      <c r="D6962" s="58">
        <v>840000</v>
      </c>
      <c r="E6962" s="58">
        <v>0</v>
      </c>
      <c r="F6962" s="5">
        <f t="shared" si="887"/>
        <v>3402039400</v>
      </c>
      <c r="H6962" s="25" t="str">
        <f t="shared" si="881"/>
        <v>25</v>
      </c>
      <c r="I6962" s="25" t="str">
        <f t="shared" si="882"/>
        <v>11</v>
      </c>
      <c r="J6962" s="25" t="str">
        <f t="shared" si="883"/>
        <v>2018</v>
      </c>
      <c r="K6962" s="25" t="str">
        <f t="shared" si="884"/>
        <v>1</v>
      </c>
      <c r="L6962" s="25" t="str">
        <f t="shared" si="885"/>
        <v>301507</v>
      </c>
      <c r="M6962" s="25" t="str">
        <f t="shared" si="886"/>
        <v>AMPERA 2</v>
      </c>
    </row>
    <row r="6963" spans="2:13" x14ac:dyDescent="0.25">
      <c r="B6963" s="56">
        <v>43429</v>
      </c>
      <c r="C6963" s="57" t="s">
        <v>3690</v>
      </c>
      <c r="D6963" s="58">
        <v>570000</v>
      </c>
      <c r="E6963" s="58">
        <v>0</v>
      </c>
      <c r="F6963" s="5">
        <f t="shared" si="887"/>
        <v>3402609400</v>
      </c>
      <c r="H6963" s="25" t="str">
        <f t="shared" si="881"/>
        <v>25</v>
      </c>
      <c r="I6963" s="25" t="str">
        <f t="shared" si="882"/>
        <v>11</v>
      </c>
      <c r="J6963" s="25" t="str">
        <f t="shared" si="883"/>
        <v>2018</v>
      </c>
      <c r="K6963" s="25" t="str">
        <f t="shared" si="884"/>
        <v>1</v>
      </c>
      <c r="L6963" s="25" t="str">
        <f t="shared" si="885"/>
        <v>301508</v>
      </c>
      <c r="M6963" s="25" t="str">
        <f t="shared" si="886"/>
        <v>AMPERA 1</v>
      </c>
    </row>
    <row r="6964" spans="2:13" x14ac:dyDescent="0.25">
      <c r="B6964" s="56">
        <v>43429</v>
      </c>
      <c r="C6964" s="57" t="s">
        <v>3683</v>
      </c>
      <c r="D6964" s="58">
        <v>120000</v>
      </c>
      <c r="E6964" s="58">
        <v>0</v>
      </c>
      <c r="F6964" s="5">
        <f t="shared" si="887"/>
        <v>3402729400</v>
      </c>
      <c r="H6964" s="25" t="str">
        <f t="shared" si="881"/>
        <v>25</v>
      </c>
      <c r="I6964" s="25" t="str">
        <f t="shared" si="882"/>
        <v>11</v>
      </c>
      <c r="J6964" s="25" t="str">
        <f t="shared" si="883"/>
        <v>2018</v>
      </c>
      <c r="K6964" s="25" t="str">
        <f t="shared" si="884"/>
        <v>1</v>
      </c>
      <c r="L6964" s="25" t="str">
        <f t="shared" si="885"/>
        <v>301511</v>
      </c>
      <c r="M6964" s="25" t="str">
        <f t="shared" si="886"/>
        <v>GEDONG 2</v>
      </c>
    </row>
    <row r="6965" spans="2:13" x14ac:dyDescent="0.25">
      <c r="B6965" s="56">
        <v>43429</v>
      </c>
      <c r="C6965" s="57" t="s">
        <v>3692</v>
      </c>
      <c r="D6965" s="58">
        <v>615000</v>
      </c>
      <c r="E6965" s="58">
        <v>0</v>
      </c>
      <c r="F6965" s="5">
        <f t="shared" si="887"/>
        <v>3403344400</v>
      </c>
      <c r="H6965" s="25" t="str">
        <f t="shared" si="881"/>
        <v>25</v>
      </c>
      <c r="I6965" s="25" t="str">
        <f t="shared" si="882"/>
        <v>11</v>
      </c>
      <c r="J6965" s="25" t="str">
        <f t="shared" si="883"/>
        <v>2018</v>
      </c>
      <c r="K6965" s="25" t="str">
        <f t="shared" si="884"/>
        <v>1</v>
      </c>
      <c r="L6965" s="25" t="str">
        <f t="shared" si="885"/>
        <v>301512</v>
      </c>
      <c r="M6965" s="25" t="str">
        <f t="shared" si="886"/>
        <v>GEDONG 1</v>
      </c>
    </row>
    <row r="6966" spans="2:13" x14ac:dyDescent="0.25">
      <c r="B6966" s="56">
        <v>43429</v>
      </c>
      <c r="C6966" s="57" t="s">
        <v>3688</v>
      </c>
      <c r="D6966" s="58">
        <v>495000</v>
      </c>
      <c r="E6966" s="58">
        <v>0</v>
      </c>
      <c r="F6966" s="5">
        <f t="shared" si="887"/>
        <v>3403839400</v>
      </c>
      <c r="H6966" s="25" t="str">
        <f t="shared" si="881"/>
        <v>25</v>
      </c>
      <c r="I6966" s="25" t="str">
        <f t="shared" si="882"/>
        <v>11</v>
      </c>
      <c r="J6966" s="25" t="str">
        <f t="shared" si="883"/>
        <v>2018</v>
      </c>
      <c r="K6966" s="25" t="str">
        <f t="shared" si="884"/>
        <v>1</v>
      </c>
      <c r="L6966" s="25" t="str">
        <f t="shared" si="885"/>
        <v>301506</v>
      </c>
      <c r="M6966" s="25" t="str">
        <f t="shared" si="886"/>
        <v>FATMAWATI 1</v>
      </c>
    </row>
    <row r="6967" spans="2:13" x14ac:dyDescent="0.25">
      <c r="B6967" s="56">
        <v>43429</v>
      </c>
      <c r="C6967" s="57" t="s">
        <v>3693</v>
      </c>
      <c r="D6967" s="58">
        <v>82500</v>
      </c>
      <c r="E6967" s="58">
        <v>0</v>
      </c>
      <c r="F6967" s="5">
        <f t="shared" si="887"/>
        <v>3403921900</v>
      </c>
      <c r="H6967" s="25" t="str">
        <f t="shared" si="881"/>
        <v>25</v>
      </c>
      <c r="I6967" s="25" t="str">
        <f t="shared" si="882"/>
        <v>11</v>
      </c>
      <c r="J6967" s="25" t="str">
        <f t="shared" si="883"/>
        <v>2018</v>
      </c>
      <c r="K6967" s="25" t="str">
        <f t="shared" si="884"/>
        <v>1</v>
      </c>
      <c r="L6967" s="25" t="str">
        <f t="shared" si="885"/>
        <v>301513</v>
      </c>
      <c r="M6967" s="25" t="str">
        <f t="shared" si="886"/>
        <v>KP RAMBUTAN</v>
      </c>
    </row>
    <row r="6968" spans="2:13" x14ac:dyDescent="0.25">
      <c r="B6968" s="56">
        <v>43429</v>
      </c>
      <c r="C6968" s="57" t="s">
        <v>3684</v>
      </c>
      <c r="D6968" s="58">
        <v>240000</v>
      </c>
      <c r="E6968" s="58">
        <v>0</v>
      </c>
      <c r="F6968" s="5">
        <f t="shared" si="887"/>
        <v>3404161900</v>
      </c>
      <c r="H6968" s="25" t="str">
        <f t="shared" si="881"/>
        <v>25</v>
      </c>
      <c r="I6968" s="25" t="str">
        <f t="shared" si="882"/>
        <v>11</v>
      </c>
      <c r="J6968" s="25" t="str">
        <f t="shared" si="883"/>
        <v>2018</v>
      </c>
      <c r="K6968" s="25" t="str">
        <f t="shared" si="884"/>
        <v>1</v>
      </c>
      <c r="L6968" s="25" t="str">
        <f t="shared" si="885"/>
        <v>301503</v>
      </c>
      <c r="M6968" s="25" t="str">
        <f t="shared" si="886"/>
        <v>CIPUTAT 1</v>
      </c>
    </row>
    <row r="6969" spans="2:13" x14ac:dyDescent="0.25">
      <c r="B6969" s="56">
        <v>43430</v>
      </c>
      <c r="C6969" s="57" t="s">
        <v>3694</v>
      </c>
      <c r="D6969" s="58">
        <v>1005000</v>
      </c>
      <c r="E6969" s="58">
        <v>0</v>
      </c>
      <c r="F6969" s="5">
        <f t="shared" si="887"/>
        <v>3405166900</v>
      </c>
      <c r="H6969" s="25" t="str">
        <f t="shared" ref="H6969:H7032" si="888">MID(C6969,81,2)</f>
        <v>25</v>
      </c>
      <c r="I6969" s="25" t="str">
        <f t="shared" ref="I6969:I7032" si="889">MID(C6969,83,2)</f>
        <v>11</v>
      </c>
      <c r="J6969" s="25" t="str">
        <f t="shared" ref="J6969:J7032" si="890">MID(C6969,85,4)</f>
        <v>2018</v>
      </c>
      <c r="K6969" s="25" t="str">
        <f t="shared" ref="K6969:K7032" si="891">MID(C6969,90,1)</f>
        <v>2</v>
      </c>
      <c r="L6969" s="25" t="str">
        <f t="shared" ref="L6969:L7032" si="892">MID(C6969,92,6)</f>
        <v>301507</v>
      </c>
      <c r="M6969" s="25" t="str">
        <f t="shared" ref="M6969:M7032" si="893">MID(C6969,99,15)</f>
        <v>AMPERA 2</v>
      </c>
    </row>
    <row r="6970" spans="2:13" x14ac:dyDescent="0.25">
      <c r="B6970" s="56">
        <v>43430</v>
      </c>
      <c r="C6970" s="57" t="s">
        <v>3695</v>
      </c>
      <c r="D6970" s="58">
        <v>1290000</v>
      </c>
      <c r="E6970" s="58">
        <v>0</v>
      </c>
      <c r="F6970" s="5">
        <f t="shared" si="887"/>
        <v>3406456900</v>
      </c>
      <c r="H6970" s="25" t="str">
        <f t="shared" si="888"/>
        <v>25</v>
      </c>
      <c r="I6970" s="25" t="str">
        <f t="shared" si="889"/>
        <v>11</v>
      </c>
      <c r="J6970" s="25" t="str">
        <f t="shared" si="890"/>
        <v>2018</v>
      </c>
      <c r="K6970" s="25" t="str">
        <f t="shared" si="891"/>
        <v>2</v>
      </c>
      <c r="L6970" s="25" t="str">
        <f t="shared" si="892"/>
        <v>301515</v>
      </c>
      <c r="M6970" s="25" t="str">
        <f t="shared" si="893"/>
        <v>DUKUH 1</v>
      </c>
    </row>
    <row r="6971" spans="2:13" x14ac:dyDescent="0.25">
      <c r="B6971" s="56">
        <v>43430</v>
      </c>
      <c r="C6971" s="57" t="s">
        <v>3696</v>
      </c>
      <c r="D6971" s="58">
        <v>375000</v>
      </c>
      <c r="E6971" s="58">
        <v>0</v>
      </c>
      <c r="F6971" s="5">
        <f t="shared" si="887"/>
        <v>3406831900</v>
      </c>
      <c r="H6971" s="25" t="str">
        <f t="shared" si="888"/>
        <v>25</v>
      </c>
      <c r="I6971" s="25" t="str">
        <f t="shared" si="889"/>
        <v>11</v>
      </c>
      <c r="J6971" s="25" t="str">
        <f t="shared" si="890"/>
        <v>2018</v>
      </c>
      <c r="K6971" s="25" t="str">
        <f t="shared" si="891"/>
        <v>2</v>
      </c>
      <c r="L6971" s="25" t="str">
        <f t="shared" si="892"/>
        <v>301508</v>
      </c>
      <c r="M6971" s="25" t="str">
        <f t="shared" si="893"/>
        <v>AMPERA 1</v>
      </c>
    </row>
    <row r="6972" spans="2:13" x14ac:dyDescent="0.25">
      <c r="B6972" s="56">
        <v>43430</v>
      </c>
      <c r="C6972" s="57" t="s">
        <v>3697</v>
      </c>
      <c r="D6972" s="58">
        <v>390000</v>
      </c>
      <c r="E6972" s="58">
        <v>0</v>
      </c>
      <c r="F6972" s="5">
        <f t="shared" si="887"/>
        <v>3407221900</v>
      </c>
      <c r="H6972" s="25" t="str">
        <f t="shared" si="888"/>
        <v>25</v>
      </c>
      <c r="I6972" s="25" t="str">
        <f t="shared" si="889"/>
        <v>11</v>
      </c>
      <c r="J6972" s="25" t="str">
        <f t="shared" si="890"/>
        <v>2018</v>
      </c>
      <c r="K6972" s="25" t="str">
        <f t="shared" si="891"/>
        <v>2</v>
      </c>
      <c r="L6972" s="25" t="str">
        <f t="shared" si="892"/>
        <v>301505</v>
      </c>
      <c r="M6972" s="25" t="str">
        <f t="shared" si="893"/>
        <v>FATMAWATI 2</v>
      </c>
    </row>
    <row r="6973" spans="2:13" x14ac:dyDescent="0.25">
      <c r="B6973" s="56">
        <v>43430</v>
      </c>
      <c r="C6973" s="57" t="s">
        <v>3698</v>
      </c>
      <c r="D6973" s="58">
        <v>780000</v>
      </c>
      <c r="E6973" s="58">
        <v>0</v>
      </c>
      <c r="F6973" s="5">
        <f t="shared" si="887"/>
        <v>3408001900</v>
      </c>
      <c r="H6973" s="25" t="str">
        <f t="shared" si="888"/>
        <v>25</v>
      </c>
      <c r="I6973" s="25" t="str">
        <f t="shared" si="889"/>
        <v>11</v>
      </c>
      <c r="J6973" s="25" t="str">
        <f t="shared" si="890"/>
        <v>2018</v>
      </c>
      <c r="K6973" s="25" t="str">
        <f t="shared" si="891"/>
        <v>2</v>
      </c>
      <c r="L6973" s="25" t="str">
        <f t="shared" si="892"/>
        <v>301511</v>
      </c>
      <c r="M6973" s="25" t="str">
        <f t="shared" si="893"/>
        <v>GEDONG 2</v>
      </c>
    </row>
    <row r="6974" spans="2:13" x14ac:dyDescent="0.25">
      <c r="B6974" s="56">
        <v>43430</v>
      </c>
      <c r="C6974" s="57" t="s">
        <v>3699</v>
      </c>
      <c r="D6974" s="58">
        <v>1335000</v>
      </c>
      <c r="E6974" s="58">
        <v>0</v>
      </c>
      <c r="F6974" s="5">
        <f t="shared" si="887"/>
        <v>3409336900</v>
      </c>
      <c r="H6974" s="25" t="str">
        <f t="shared" si="888"/>
        <v>25</v>
      </c>
      <c r="I6974" s="25" t="str">
        <f t="shared" si="889"/>
        <v>11</v>
      </c>
      <c r="J6974" s="25" t="str">
        <f t="shared" si="890"/>
        <v>2018</v>
      </c>
      <c r="K6974" s="25" t="str">
        <f t="shared" si="891"/>
        <v>2</v>
      </c>
      <c r="L6974" s="25" t="str">
        <f t="shared" si="892"/>
        <v>301516</v>
      </c>
      <c r="M6974" s="25" t="str">
        <f t="shared" si="893"/>
        <v>DUKUH 3</v>
      </c>
    </row>
    <row r="6975" spans="2:13" x14ac:dyDescent="0.25">
      <c r="B6975" s="56">
        <v>43430</v>
      </c>
      <c r="C6975" s="57" t="s">
        <v>3700</v>
      </c>
      <c r="D6975" s="58">
        <v>1830000</v>
      </c>
      <c r="E6975" s="58">
        <v>0</v>
      </c>
      <c r="F6975" s="5">
        <f t="shared" si="887"/>
        <v>3411166900</v>
      </c>
      <c r="H6975" s="25" t="str">
        <f t="shared" si="888"/>
        <v>25</v>
      </c>
      <c r="I6975" s="25" t="str">
        <f t="shared" si="889"/>
        <v>11</v>
      </c>
      <c r="J6975" s="25" t="str">
        <f t="shared" si="890"/>
        <v>2018</v>
      </c>
      <c r="K6975" s="25" t="str">
        <f t="shared" si="891"/>
        <v>2</v>
      </c>
      <c r="L6975" s="25" t="str">
        <f t="shared" si="892"/>
        <v>301509</v>
      </c>
      <c r="M6975" s="25" t="str">
        <f t="shared" si="893"/>
        <v>LT AGUNG 2</v>
      </c>
    </row>
    <row r="6976" spans="2:13" x14ac:dyDescent="0.25">
      <c r="B6976" s="56">
        <v>43430</v>
      </c>
      <c r="C6976" s="57" t="s">
        <v>3697</v>
      </c>
      <c r="D6976" s="58">
        <v>765000</v>
      </c>
      <c r="E6976" s="58">
        <v>0</v>
      </c>
      <c r="F6976" s="5">
        <f t="shared" si="887"/>
        <v>3411931900</v>
      </c>
      <c r="H6976" s="25" t="str">
        <f t="shared" si="888"/>
        <v>25</v>
      </c>
      <c r="I6976" s="25" t="str">
        <f t="shared" si="889"/>
        <v>11</v>
      </c>
      <c r="J6976" s="25" t="str">
        <f t="shared" si="890"/>
        <v>2018</v>
      </c>
      <c r="K6976" s="25" t="str">
        <f t="shared" si="891"/>
        <v>2</v>
      </c>
      <c r="L6976" s="25" t="str">
        <f t="shared" si="892"/>
        <v>301505</v>
      </c>
      <c r="M6976" s="25" t="str">
        <f t="shared" si="893"/>
        <v>FATMAWATI 2</v>
      </c>
    </row>
    <row r="6977" spans="2:13" x14ac:dyDescent="0.25">
      <c r="B6977" s="56">
        <v>43430</v>
      </c>
      <c r="C6977" s="57" t="s">
        <v>3699</v>
      </c>
      <c r="D6977" s="58">
        <v>537500</v>
      </c>
      <c r="E6977" s="58">
        <v>0</v>
      </c>
      <c r="F6977" s="5">
        <f t="shared" si="887"/>
        <v>3412469400</v>
      </c>
      <c r="H6977" s="25" t="str">
        <f t="shared" si="888"/>
        <v>25</v>
      </c>
      <c r="I6977" s="25" t="str">
        <f t="shared" si="889"/>
        <v>11</v>
      </c>
      <c r="J6977" s="25" t="str">
        <f t="shared" si="890"/>
        <v>2018</v>
      </c>
      <c r="K6977" s="25" t="str">
        <f t="shared" si="891"/>
        <v>2</v>
      </c>
      <c r="L6977" s="25" t="str">
        <f t="shared" si="892"/>
        <v>301516</v>
      </c>
      <c r="M6977" s="25" t="str">
        <f t="shared" si="893"/>
        <v>DUKUH 3</v>
      </c>
    </row>
    <row r="6978" spans="2:13" x14ac:dyDescent="0.25">
      <c r="B6978" s="56">
        <v>43430</v>
      </c>
      <c r="C6978" s="57" t="s">
        <v>3701</v>
      </c>
      <c r="D6978" s="58">
        <v>1020000</v>
      </c>
      <c r="E6978" s="58">
        <v>0</v>
      </c>
      <c r="F6978" s="5">
        <f t="shared" si="887"/>
        <v>3413489400</v>
      </c>
      <c r="H6978" s="25" t="str">
        <f t="shared" si="888"/>
        <v>25</v>
      </c>
      <c r="I6978" s="25" t="str">
        <f t="shared" si="889"/>
        <v>11</v>
      </c>
      <c r="J6978" s="25" t="str">
        <f t="shared" si="890"/>
        <v>2018</v>
      </c>
      <c r="K6978" s="25" t="str">
        <f t="shared" si="891"/>
        <v>2</v>
      </c>
      <c r="L6978" s="25" t="str">
        <f t="shared" si="892"/>
        <v>301503</v>
      </c>
      <c r="M6978" s="25" t="str">
        <f t="shared" si="893"/>
        <v>CIPUTAT 1</v>
      </c>
    </row>
    <row r="6979" spans="2:13" x14ac:dyDescent="0.25">
      <c r="B6979" s="56">
        <v>43430</v>
      </c>
      <c r="C6979" s="57" t="s">
        <v>3702</v>
      </c>
      <c r="D6979" s="58">
        <v>360000</v>
      </c>
      <c r="E6979" s="58">
        <v>0</v>
      </c>
      <c r="F6979" s="5">
        <f t="shared" si="887"/>
        <v>3413849400</v>
      </c>
      <c r="H6979" s="25" t="str">
        <f t="shared" si="888"/>
        <v>25</v>
      </c>
      <c r="I6979" s="25" t="str">
        <f t="shared" si="889"/>
        <v>11</v>
      </c>
      <c r="J6979" s="25" t="str">
        <f t="shared" si="890"/>
        <v>2018</v>
      </c>
      <c r="K6979" s="25" t="str">
        <f t="shared" si="891"/>
        <v>2</v>
      </c>
      <c r="L6979" s="25" t="str">
        <f t="shared" si="892"/>
        <v>301506</v>
      </c>
      <c r="M6979" s="25" t="str">
        <f t="shared" si="893"/>
        <v>FATMAWATI 1</v>
      </c>
    </row>
    <row r="6980" spans="2:13" x14ac:dyDescent="0.25">
      <c r="B6980" s="56">
        <v>43430</v>
      </c>
      <c r="C6980" s="57" t="s">
        <v>3703</v>
      </c>
      <c r="D6980" s="58">
        <v>735000</v>
      </c>
      <c r="E6980" s="58">
        <v>0</v>
      </c>
      <c r="F6980" s="5">
        <f t="shared" si="887"/>
        <v>3414584400</v>
      </c>
      <c r="H6980" s="25" t="str">
        <f t="shared" si="888"/>
        <v>25</v>
      </c>
      <c r="I6980" s="25" t="str">
        <f t="shared" si="889"/>
        <v>11</v>
      </c>
      <c r="J6980" s="25" t="str">
        <f t="shared" si="890"/>
        <v>2018</v>
      </c>
      <c r="K6980" s="25" t="str">
        <f t="shared" si="891"/>
        <v>2</v>
      </c>
      <c r="L6980" s="25" t="str">
        <f t="shared" si="892"/>
        <v>301513</v>
      </c>
      <c r="M6980" s="25" t="str">
        <f t="shared" si="893"/>
        <v>KP RAMBUTAN</v>
      </c>
    </row>
    <row r="6981" spans="2:13" x14ac:dyDescent="0.25">
      <c r="B6981" s="56">
        <v>43430</v>
      </c>
      <c r="C6981" s="57" t="s">
        <v>3704</v>
      </c>
      <c r="D6981" s="58">
        <v>772500</v>
      </c>
      <c r="E6981" s="58">
        <v>0</v>
      </c>
      <c r="F6981" s="5">
        <f t="shared" si="887"/>
        <v>3415356900</v>
      </c>
      <c r="H6981" s="25" t="str">
        <f t="shared" si="888"/>
        <v>25</v>
      </c>
      <c r="I6981" s="25" t="str">
        <f t="shared" si="889"/>
        <v>11</v>
      </c>
      <c r="J6981" s="25" t="str">
        <f t="shared" si="890"/>
        <v>2018</v>
      </c>
      <c r="K6981" s="25" t="str">
        <f t="shared" si="891"/>
        <v>2</v>
      </c>
      <c r="L6981" s="25" t="str">
        <f t="shared" si="892"/>
        <v>301514</v>
      </c>
      <c r="M6981" s="25" t="str">
        <f t="shared" si="893"/>
        <v>PS REBO</v>
      </c>
    </row>
    <row r="6982" spans="2:13" x14ac:dyDescent="0.25">
      <c r="B6982" s="56">
        <v>43430</v>
      </c>
      <c r="C6982" s="57" t="s">
        <v>3694</v>
      </c>
      <c r="D6982" s="58">
        <v>495000</v>
      </c>
      <c r="E6982" s="58">
        <v>0</v>
      </c>
      <c r="F6982" s="5">
        <f t="shared" si="887"/>
        <v>3415851900</v>
      </c>
      <c r="H6982" s="25" t="str">
        <f t="shared" si="888"/>
        <v>25</v>
      </c>
      <c r="I6982" s="25" t="str">
        <f t="shared" si="889"/>
        <v>11</v>
      </c>
      <c r="J6982" s="25" t="str">
        <f t="shared" si="890"/>
        <v>2018</v>
      </c>
      <c r="K6982" s="25" t="str">
        <f t="shared" si="891"/>
        <v>2</v>
      </c>
      <c r="L6982" s="25" t="str">
        <f t="shared" si="892"/>
        <v>301507</v>
      </c>
      <c r="M6982" s="25" t="str">
        <f t="shared" si="893"/>
        <v>AMPERA 2</v>
      </c>
    </row>
    <row r="6983" spans="2:13" x14ac:dyDescent="0.25">
      <c r="B6983" s="56">
        <v>43430</v>
      </c>
      <c r="C6983" s="57" t="s">
        <v>3698</v>
      </c>
      <c r="D6983" s="58">
        <v>120000</v>
      </c>
      <c r="E6983" s="58">
        <v>0</v>
      </c>
      <c r="F6983" s="5">
        <f t="shared" si="887"/>
        <v>3415971900</v>
      </c>
      <c r="H6983" s="25" t="str">
        <f t="shared" si="888"/>
        <v>25</v>
      </c>
      <c r="I6983" s="25" t="str">
        <f t="shared" si="889"/>
        <v>11</v>
      </c>
      <c r="J6983" s="25" t="str">
        <f t="shared" si="890"/>
        <v>2018</v>
      </c>
      <c r="K6983" s="25" t="str">
        <f t="shared" si="891"/>
        <v>2</v>
      </c>
      <c r="L6983" s="25" t="str">
        <f t="shared" si="892"/>
        <v>301511</v>
      </c>
      <c r="M6983" s="25" t="str">
        <f t="shared" si="893"/>
        <v>GEDONG 2</v>
      </c>
    </row>
    <row r="6984" spans="2:13" x14ac:dyDescent="0.25">
      <c r="B6984" s="56">
        <v>43430</v>
      </c>
      <c r="C6984" s="57" t="s">
        <v>3703</v>
      </c>
      <c r="D6984" s="58">
        <v>75000</v>
      </c>
      <c r="E6984" s="58">
        <v>0</v>
      </c>
      <c r="F6984" s="5">
        <f t="shared" si="887"/>
        <v>3416046900</v>
      </c>
      <c r="H6984" s="25" t="str">
        <f t="shared" si="888"/>
        <v>25</v>
      </c>
      <c r="I6984" s="25" t="str">
        <f t="shared" si="889"/>
        <v>11</v>
      </c>
      <c r="J6984" s="25" t="str">
        <f t="shared" si="890"/>
        <v>2018</v>
      </c>
      <c r="K6984" s="25" t="str">
        <f t="shared" si="891"/>
        <v>2</v>
      </c>
      <c r="L6984" s="25" t="str">
        <f t="shared" si="892"/>
        <v>301513</v>
      </c>
      <c r="M6984" s="25" t="str">
        <f t="shared" si="893"/>
        <v>KP RAMBUTAN</v>
      </c>
    </row>
    <row r="6985" spans="2:13" x14ac:dyDescent="0.25">
      <c r="B6985" s="56">
        <v>43430</v>
      </c>
      <c r="C6985" s="57" t="s">
        <v>3704</v>
      </c>
      <c r="D6985" s="58">
        <v>6360000</v>
      </c>
      <c r="E6985" s="58">
        <v>0</v>
      </c>
      <c r="F6985" s="5">
        <f t="shared" si="887"/>
        <v>3422406900</v>
      </c>
      <c r="H6985" s="25" t="str">
        <f t="shared" si="888"/>
        <v>25</v>
      </c>
      <c r="I6985" s="25" t="str">
        <f t="shared" si="889"/>
        <v>11</v>
      </c>
      <c r="J6985" s="25" t="str">
        <f t="shared" si="890"/>
        <v>2018</v>
      </c>
      <c r="K6985" s="25" t="str">
        <f t="shared" si="891"/>
        <v>2</v>
      </c>
      <c r="L6985" s="25" t="str">
        <f t="shared" si="892"/>
        <v>301514</v>
      </c>
      <c r="M6985" s="25" t="str">
        <f t="shared" si="893"/>
        <v>PS REBO</v>
      </c>
    </row>
    <row r="6986" spans="2:13" x14ac:dyDescent="0.25">
      <c r="B6986" s="56">
        <v>43430</v>
      </c>
      <c r="C6986" s="57" t="s">
        <v>3705</v>
      </c>
      <c r="D6986" s="58">
        <v>1095000</v>
      </c>
      <c r="E6986" s="58">
        <v>0</v>
      </c>
      <c r="F6986" s="5">
        <f t="shared" si="887"/>
        <v>3423501900</v>
      </c>
      <c r="H6986" s="25" t="str">
        <f t="shared" si="888"/>
        <v>25</v>
      </c>
      <c r="I6986" s="25" t="str">
        <f t="shared" si="889"/>
        <v>11</v>
      </c>
      <c r="J6986" s="25" t="str">
        <f t="shared" si="890"/>
        <v>2018</v>
      </c>
      <c r="K6986" s="25" t="str">
        <f t="shared" si="891"/>
        <v>2</v>
      </c>
      <c r="L6986" s="25" t="str">
        <f t="shared" si="892"/>
        <v>301504</v>
      </c>
      <c r="M6986" s="25" t="str">
        <f t="shared" si="893"/>
        <v>PD PINANG</v>
      </c>
    </row>
    <row r="6987" spans="2:13" x14ac:dyDescent="0.25">
      <c r="B6987" s="56">
        <v>43430</v>
      </c>
      <c r="C6987" s="57" t="s">
        <v>3696</v>
      </c>
      <c r="D6987" s="58">
        <v>1395000</v>
      </c>
      <c r="E6987" s="58">
        <v>0</v>
      </c>
      <c r="F6987" s="5">
        <f t="shared" si="887"/>
        <v>3424896900</v>
      </c>
      <c r="H6987" s="25" t="str">
        <f t="shared" si="888"/>
        <v>25</v>
      </c>
      <c r="I6987" s="25" t="str">
        <f t="shared" si="889"/>
        <v>11</v>
      </c>
      <c r="J6987" s="25" t="str">
        <f t="shared" si="890"/>
        <v>2018</v>
      </c>
      <c r="K6987" s="25" t="str">
        <f t="shared" si="891"/>
        <v>2</v>
      </c>
      <c r="L6987" s="25" t="str">
        <f t="shared" si="892"/>
        <v>301508</v>
      </c>
      <c r="M6987" s="25" t="str">
        <f t="shared" si="893"/>
        <v>AMPERA 1</v>
      </c>
    </row>
    <row r="6988" spans="2:13" x14ac:dyDescent="0.25">
      <c r="B6988" s="56">
        <v>43430</v>
      </c>
      <c r="C6988" s="57" t="s">
        <v>3701</v>
      </c>
      <c r="D6988" s="58">
        <v>285000</v>
      </c>
      <c r="E6988" s="58">
        <v>0</v>
      </c>
      <c r="F6988" s="5">
        <f t="shared" si="887"/>
        <v>3425181900</v>
      </c>
      <c r="H6988" s="25" t="str">
        <f t="shared" si="888"/>
        <v>25</v>
      </c>
      <c r="I6988" s="25" t="str">
        <f t="shared" si="889"/>
        <v>11</v>
      </c>
      <c r="J6988" s="25" t="str">
        <f t="shared" si="890"/>
        <v>2018</v>
      </c>
      <c r="K6988" s="25" t="str">
        <f t="shared" si="891"/>
        <v>2</v>
      </c>
      <c r="L6988" s="25" t="str">
        <f t="shared" si="892"/>
        <v>301503</v>
      </c>
      <c r="M6988" s="25" t="str">
        <f t="shared" si="893"/>
        <v>CIPUTAT 1</v>
      </c>
    </row>
    <row r="6989" spans="2:13" x14ac:dyDescent="0.25">
      <c r="B6989" s="56">
        <v>43430</v>
      </c>
      <c r="C6989" s="57" t="s">
        <v>3706</v>
      </c>
      <c r="D6989" s="58">
        <v>450000</v>
      </c>
      <c r="E6989" s="58">
        <v>0</v>
      </c>
      <c r="F6989" s="5">
        <f t="shared" si="887"/>
        <v>3425631900</v>
      </c>
      <c r="H6989" s="25" t="str">
        <f t="shared" si="888"/>
        <v>25</v>
      </c>
      <c r="I6989" s="25" t="str">
        <f t="shared" si="889"/>
        <v>11</v>
      </c>
      <c r="J6989" s="25" t="str">
        <f t="shared" si="890"/>
        <v>2018</v>
      </c>
      <c r="K6989" s="25" t="str">
        <f t="shared" si="891"/>
        <v>2</v>
      </c>
      <c r="L6989" s="25" t="str">
        <f t="shared" si="892"/>
        <v>301510</v>
      </c>
      <c r="M6989" s="25" t="str">
        <f t="shared" si="893"/>
        <v>LT AGUNG 1</v>
      </c>
    </row>
    <row r="6990" spans="2:13" x14ac:dyDescent="0.25">
      <c r="B6990" s="56">
        <v>43430</v>
      </c>
      <c r="C6990" s="57" t="s">
        <v>3706</v>
      </c>
      <c r="D6990" s="58">
        <v>1485000</v>
      </c>
      <c r="E6990" s="58">
        <v>0</v>
      </c>
      <c r="F6990" s="5">
        <f t="shared" si="887"/>
        <v>3427116900</v>
      </c>
      <c r="H6990" s="25" t="str">
        <f t="shared" si="888"/>
        <v>25</v>
      </c>
      <c r="I6990" s="25" t="str">
        <f t="shared" si="889"/>
        <v>11</v>
      </c>
      <c r="J6990" s="25" t="str">
        <f t="shared" si="890"/>
        <v>2018</v>
      </c>
      <c r="K6990" s="25" t="str">
        <f t="shared" si="891"/>
        <v>2</v>
      </c>
      <c r="L6990" s="25" t="str">
        <f t="shared" si="892"/>
        <v>301510</v>
      </c>
      <c r="M6990" s="25" t="str">
        <f t="shared" si="893"/>
        <v>LT AGUNG 1</v>
      </c>
    </row>
    <row r="6991" spans="2:13" x14ac:dyDescent="0.25">
      <c r="B6991" s="56">
        <v>43430</v>
      </c>
      <c r="C6991" s="57" t="s">
        <v>3707</v>
      </c>
      <c r="D6991" s="58">
        <v>510000</v>
      </c>
      <c r="E6991" s="58">
        <v>0</v>
      </c>
      <c r="F6991" s="5">
        <f t="shared" si="887"/>
        <v>3427626900</v>
      </c>
      <c r="H6991" s="25" t="str">
        <f t="shared" si="888"/>
        <v>25</v>
      </c>
      <c r="I6991" s="25" t="str">
        <f t="shared" si="889"/>
        <v>11</v>
      </c>
      <c r="J6991" s="25" t="str">
        <f t="shared" si="890"/>
        <v>2018</v>
      </c>
      <c r="K6991" s="25" t="str">
        <f t="shared" si="891"/>
        <v>2</v>
      </c>
      <c r="L6991" s="25" t="str">
        <f t="shared" si="892"/>
        <v>301512</v>
      </c>
      <c r="M6991" s="25" t="str">
        <f t="shared" si="893"/>
        <v>GEDONG 1</v>
      </c>
    </row>
    <row r="6992" spans="2:13" x14ac:dyDescent="0.25">
      <c r="B6992" s="56">
        <v>43430</v>
      </c>
      <c r="C6992" s="57" t="s">
        <v>3702</v>
      </c>
      <c r="D6992" s="58">
        <v>780000</v>
      </c>
      <c r="E6992" s="58">
        <v>0</v>
      </c>
      <c r="F6992" s="5">
        <f t="shared" si="887"/>
        <v>3428406900</v>
      </c>
      <c r="H6992" s="25" t="str">
        <f t="shared" si="888"/>
        <v>25</v>
      </c>
      <c r="I6992" s="25" t="str">
        <f t="shared" si="889"/>
        <v>11</v>
      </c>
      <c r="J6992" s="25" t="str">
        <f t="shared" si="890"/>
        <v>2018</v>
      </c>
      <c r="K6992" s="25" t="str">
        <f t="shared" si="891"/>
        <v>2</v>
      </c>
      <c r="L6992" s="25" t="str">
        <f t="shared" si="892"/>
        <v>301506</v>
      </c>
      <c r="M6992" s="25" t="str">
        <f t="shared" si="893"/>
        <v>FATMAWATI 1</v>
      </c>
    </row>
    <row r="6993" spans="2:13" x14ac:dyDescent="0.25">
      <c r="B6993" s="56">
        <v>43430</v>
      </c>
      <c r="C6993" s="57" t="s">
        <v>3700</v>
      </c>
      <c r="D6993" s="58">
        <v>420000</v>
      </c>
      <c r="E6993" s="58">
        <v>0</v>
      </c>
      <c r="F6993" s="5">
        <f t="shared" si="887"/>
        <v>3428826900</v>
      </c>
      <c r="H6993" s="25" t="str">
        <f t="shared" si="888"/>
        <v>25</v>
      </c>
      <c r="I6993" s="25" t="str">
        <f t="shared" si="889"/>
        <v>11</v>
      </c>
      <c r="J6993" s="25" t="str">
        <f t="shared" si="890"/>
        <v>2018</v>
      </c>
      <c r="K6993" s="25" t="str">
        <f t="shared" si="891"/>
        <v>2</v>
      </c>
      <c r="L6993" s="25" t="str">
        <f t="shared" si="892"/>
        <v>301509</v>
      </c>
      <c r="M6993" s="25" t="str">
        <f t="shared" si="893"/>
        <v>LT AGUNG 2</v>
      </c>
    </row>
    <row r="6994" spans="2:13" x14ac:dyDescent="0.25">
      <c r="B6994" s="56">
        <v>43430</v>
      </c>
      <c r="C6994" s="57" t="s">
        <v>3705</v>
      </c>
      <c r="D6994" s="58">
        <v>855000</v>
      </c>
      <c r="E6994" s="58">
        <v>0</v>
      </c>
      <c r="F6994" s="5">
        <f t="shared" si="887"/>
        <v>3429681900</v>
      </c>
      <c r="H6994" s="25" t="str">
        <f t="shared" si="888"/>
        <v>25</v>
      </c>
      <c r="I6994" s="25" t="str">
        <f t="shared" si="889"/>
        <v>11</v>
      </c>
      <c r="J6994" s="25" t="str">
        <f t="shared" si="890"/>
        <v>2018</v>
      </c>
      <c r="K6994" s="25" t="str">
        <f t="shared" si="891"/>
        <v>2</v>
      </c>
      <c r="L6994" s="25" t="str">
        <f t="shared" si="892"/>
        <v>301504</v>
      </c>
      <c r="M6994" s="25" t="str">
        <f t="shared" si="893"/>
        <v>PD PINANG</v>
      </c>
    </row>
    <row r="6995" spans="2:13" x14ac:dyDescent="0.25">
      <c r="B6995" s="56">
        <v>43430</v>
      </c>
      <c r="C6995" s="57" t="s">
        <v>3707</v>
      </c>
      <c r="D6995" s="58">
        <v>120000</v>
      </c>
      <c r="E6995" s="58">
        <v>0</v>
      </c>
      <c r="F6995" s="5">
        <f t="shared" ref="F6995:F7058" si="894">F6994+D6995-E6995</f>
        <v>3429801900</v>
      </c>
      <c r="H6995" s="25" t="str">
        <f t="shared" si="888"/>
        <v>25</v>
      </c>
      <c r="I6995" s="25" t="str">
        <f t="shared" si="889"/>
        <v>11</v>
      </c>
      <c r="J6995" s="25" t="str">
        <f t="shared" si="890"/>
        <v>2018</v>
      </c>
      <c r="K6995" s="25" t="str">
        <f t="shared" si="891"/>
        <v>2</v>
      </c>
      <c r="L6995" s="25" t="str">
        <f t="shared" si="892"/>
        <v>301512</v>
      </c>
      <c r="M6995" s="25" t="str">
        <f t="shared" si="893"/>
        <v>GEDONG 1</v>
      </c>
    </row>
    <row r="6996" spans="2:13" x14ac:dyDescent="0.25">
      <c r="B6996" s="56">
        <v>43430</v>
      </c>
      <c r="C6996" s="57" t="s">
        <v>3695</v>
      </c>
      <c r="D6996" s="58">
        <v>258000</v>
      </c>
      <c r="E6996" s="58">
        <v>0</v>
      </c>
      <c r="F6996" s="5">
        <f t="shared" si="894"/>
        <v>3430059900</v>
      </c>
      <c r="H6996" s="25" t="str">
        <f t="shared" si="888"/>
        <v>25</v>
      </c>
      <c r="I6996" s="25" t="str">
        <f t="shared" si="889"/>
        <v>11</v>
      </c>
      <c r="J6996" s="25" t="str">
        <f t="shared" si="890"/>
        <v>2018</v>
      </c>
      <c r="K6996" s="25" t="str">
        <f t="shared" si="891"/>
        <v>2</v>
      </c>
      <c r="L6996" s="25" t="str">
        <f t="shared" si="892"/>
        <v>301515</v>
      </c>
      <c r="M6996" s="25" t="str">
        <f t="shared" si="893"/>
        <v>DUKUH 1</v>
      </c>
    </row>
    <row r="6997" spans="2:13" x14ac:dyDescent="0.25">
      <c r="B6997" s="56">
        <v>43430</v>
      </c>
      <c r="C6997" s="57" t="s">
        <v>3708</v>
      </c>
      <c r="D6997" s="58">
        <v>315000</v>
      </c>
      <c r="E6997" s="58">
        <v>0</v>
      </c>
      <c r="F6997" s="5">
        <f t="shared" si="894"/>
        <v>3430374900</v>
      </c>
      <c r="H6997" s="25" t="str">
        <f t="shared" si="888"/>
        <v>25</v>
      </c>
      <c r="I6997" s="25" t="str">
        <f t="shared" si="889"/>
        <v>11</v>
      </c>
      <c r="J6997" s="25" t="str">
        <f t="shared" si="890"/>
        <v>2018</v>
      </c>
      <c r="K6997" s="25" t="str">
        <f t="shared" si="891"/>
        <v>3</v>
      </c>
      <c r="L6997" s="25" t="str">
        <f t="shared" si="892"/>
        <v>301510</v>
      </c>
      <c r="M6997" s="25" t="str">
        <f t="shared" si="893"/>
        <v>LT AGUNG 1</v>
      </c>
    </row>
    <row r="6998" spans="2:13" x14ac:dyDescent="0.25">
      <c r="B6998" s="56">
        <v>43430</v>
      </c>
      <c r="C6998" s="57" t="s">
        <v>3708</v>
      </c>
      <c r="D6998" s="58">
        <v>60000</v>
      </c>
      <c r="E6998" s="58">
        <v>0</v>
      </c>
      <c r="F6998" s="5">
        <f t="shared" si="894"/>
        <v>3430434900</v>
      </c>
      <c r="H6998" s="25" t="str">
        <f t="shared" si="888"/>
        <v>25</v>
      </c>
      <c r="I6998" s="25" t="str">
        <f t="shared" si="889"/>
        <v>11</v>
      </c>
      <c r="J6998" s="25" t="str">
        <f t="shared" si="890"/>
        <v>2018</v>
      </c>
      <c r="K6998" s="25" t="str">
        <f t="shared" si="891"/>
        <v>3</v>
      </c>
      <c r="L6998" s="25" t="str">
        <f t="shared" si="892"/>
        <v>301510</v>
      </c>
      <c r="M6998" s="25" t="str">
        <f t="shared" si="893"/>
        <v>LT AGUNG 1</v>
      </c>
    </row>
    <row r="6999" spans="2:13" x14ac:dyDescent="0.25">
      <c r="B6999" s="56">
        <v>43430</v>
      </c>
      <c r="C6999" s="57" t="s">
        <v>3709</v>
      </c>
      <c r="D6999" s="58">
        <v>15000</v>
      </c>
      <c r="E6999" s="58">
        <v>0</v>
      </c>
      <c r="F6999" s="5">
        <f t="shared" si="894"/>
        <v>3430449900</v>
      </c>
      <c r="H6999" s="25" t="str">
        <f t="shared" si="888"/>
        <v>25</v>
      </c>
      <c r="I6999" s="25" t="str">
        <f t="shared" si="889"/>
        <v>11</v>
      </c>
      <c r="J6999" s="25" t="str">
        <f t="shared" si="890"/>
        <v>2018</v>
      </c>
      <c r="K6999" s="25" t="str">
        <f t="shared" si="891"/>
        <v>3</v>
      </c>
      <c r="L6999" s="25" t="str">
        <f t="shared" si="892"/>
        <v>301507</v>
      </c>
      <c r="M6999" s="25" t="str">
        <f t="shared" si="893"/>
        <v>AMPERA 2</v>
      </c>
    </row>
    <row r="7000" spans="2:13" x14ac:dyDescent="0.25">
      <c r="B7000" s="56">
        <v>43430</v>
      </c>
      <c r="C7000" s="57" t="s">
        <v>3710</v>
      </c>
      <c r="D7000" s="58">
        <v>427500</v>
      </c>
      <c r="E7000" s="58">
        <v>0</v>
      </c>
      <c r="F7000" s="5">
        <f t="shared" si="894"/>
        <v>3430877400</v>
      </c>
      <c r="H7000" s="25" t="str">
        <f t="shared" si="888"/>
        <v>25</v>
      </c>
      <c r="I7000" s="25" t="str">
        <f t="shared" si="889"/>
        <v>11</v>
      </c>
      <c r="J7000" s="25" t="str">
        <f t="shared" si="890"/>
        <v>2018</v>
      </c>
      <c r="K7000" s="25" t="str">
        <f t="shared" si="891"/>
        <v>3</v>
      </c>
      <c r="L7000" s="25" t="str">
        <f t="shared" si="892"/>
        <v>301503</v>
      </c>
      <c r="M7000" s="25" t="str">
        <f t="shared" si="893"/>
        <v>CIPUTAT 1</v>
      </c>
    </row>
    <row r="7001" spans="2:13" x14ac:dyDescent="0.25">
      <c r="B7001" s="56">
        <v>43430</v>
      </c>
      <c r="C7001" s="57" t="s">
        <v>3711</v>
      </c>
      <c r="D7001" s="58">
        <v>64500</v>
      </c>
      <c r="E7001" s="58">
        <v>0</v>
      </c>
      <c r="F7001" s="5">
        <f t="shared" si="894"/>
        <v>3430941900</v>
      </c>
      <c r="H7001" s="25" t="str">
        <f t="shared" si="888"/>
        <v>25</v>
      </c>
      <c r="I7001" s="25" t="str">
        <f t="shared" si="889"/>
        <v>11</v>
      </c>
      <c r="J7001" s="25" t="str">
        <f t="shared" si="890"/>
        <v>2018</v>
      </c>
      <c r="K7001" s="25" t="str">
        <f t="shared" si="891"/>
        <v>3</v>
      </c>
      <c r="L7001" s="25" t="str">
        <f t="shared" si="892"/>
        <v>301515</v>
      </c>
      <c r="M7001" s="25" t="str">
        <f t="shared" si="893"/>
        <v>DUKUH 1</v>
      </c>
    </row>
    <row r="7002" spans="2:13" x14ac:dyDescent="0.25">
      <c r="B7002" s="56">
        <v>43430</v>
      </c>
      <c r="C7002" s="57" t="s">
        <v>3710</v>
      </c>
      <c r="D7002" s="58">
        <v>120000</v>
      </c>
      <c r="E7002" s="58">
        <v>0</v>
      </c>
      <c r="F7002" s="5">
        <f t="shared" si="894"/>
        <v>3431061900</v>
      </c>
      <c r="H7002" s="25" t="str">
        <f t="shared" si="888"/>
        <v>25</v>
      </c>
      <c r="I7002" s="25" t="str">
        <f t="shared" si="889"/>
        <v>11</v>
      </c>
      <c r="J7002" s="25" t="str">
        <f t="shared" si="890"/>
        <v>2018</v>
      </c>
      <c r="K7002" s="25" t="str">
        <f t="shared" si="891"/>
        <v>3</v>
      </c>
      <c r="L7002" s="25" t="str">
        <f t="shared" si="892"/>
        <v>301503</v>
      </c>
      <c r="M7002" s="25" t="str">
        <f t="shared" si="893"/>
        <v>CIPUTAT 1</v>
      </c>
    </row>
    <row r="7003" spans="2:13" x14ac:dyDescent="0.25">
      <c r="B7003" s="56">
        <v>43430</v>
      </c>
      <c r="C7003" s="57" t="s">
        <v>3711</v>
      </c>
      <c r="D7003" s="58">
        <v>270000</v>
      </c>
      <c r="E7003" s="58">
        <v>0</v>
      </c>
      <c r="F7003" s="5">
        <f t="shared" si="894"/>
        <v>3431331900</v>
      </c>
      <c r="H7003" s="25" t="str">
        <f t="shared" si="888"/>
        <v>25</v>
      </c>
      <c r="I7003" s="25" t="str">
        <f t="shared" si="889"/>
        <v>11</v>
      </c>
      <c r="J7003" s="25" t="str">
        <f t="shared" si="890"/>
        <v>2018</v>
      </c>
      <c r="K7003" s="25" t="str">
        <f t="shared" si="891"/>
        <v>3</v>
      </c>
      <c r="L7003" s="25" t="str">
        <f t="shared" si="892"/>
        <v>301515</v>
      </c>
      <c r="M7003" s="25" t="str">
        <f t="shared" si="893"/>
        <v>DUKUH 1</v>
      </c>
    </row>
    <row r="7004" spans="2:13" x14ac:dyDescent="0.25">
      <c r="B7004" s="56">
        <v>43430</v>
      </c>
      <c r="C7004" s="57" t="s">
        <v>3712</v>
      </c>
      <c r="D7004" s="58">
        <v>225000</v>
      </c>
      <c r="E7004" s="58">
        <v>0</v>
      </c>
      <c r="F7004" s="5">
        <f t="shared" si="894"/>
        <v>3431556900</v>
      </c>
      <c r="H7004" s="25" t="str">
        <f t="shared" si="888"/>
        <v>25</v>
      </c>
      <c r="I7004" s="25" t="str">
        <f t="shared" si="889"/>
        <v>11</v>
      </c>
      <c r="J7004" s="25" t="str">
        <f t="shared" si="890"/>
        <v>2018</v>
      </c>
      <c r="K7004" s="25" t="str">
        <f t="shared" si="891"/>
        <v>3</v>
      </c>
      <c r="L7004" s="25" t="str">
        <f t="shared" si="892"/>
        <v>301504</v>
      </c>
      <c r="M7004" s="25" t="str">
        <f t="shared" si="893"/>
        <v>PD PINANG</v>
      </c>
    </row>
    <row r="7005" spans="2:13" x14ac:dyDescent="0.25">
      <c r="B7005" s="56">
        <v>43430</v>
      </c>
      <c r="C7005" s="57" t="s">
        <v>3713</v>
      </c>
      <c r="D7005" s="58">
        <v>75000</v>
      </c>
      <c r="E7005" s="58">
        <v>0</v>
      </c>
      <c r="F7005" s="5">
        <f t="shared" si="894"/>
        <v>3431631900</v>
      </c>
      <c r="H7005" s="25" t="str">
        <f t="shared" si="888"/>
        <v>25</v>
      </c>
      <c r="I7005" s="25" t="str">
        <f t="shared" si="889"/>
        <v>11</v>
      </c>
      <c r="J7005" s="25" t="str">
        <f t="shared" si="890"/>
        <v>2018</v>
      </c>
      <c r="K7005" s="25" t="str">
        <f t="shared" si="891"/>
        <v>3</v>
      </c>
      <c r="L7005" s="25" t="str">
        <f t="shared" si="892"/>
        <v>301514</v>
      </c>
      <c r="M7005" s="25" t="str">
        <f t="shared" si="893"/>
        <v>PS REBO</v>
      </c>
    </row>
    <row r="7006" spans="2:13" x14ac:dyDescent="0.25">
      <c r="B7006" s="56">
        <v>43430</v>
      </c>
      <c r="C7006" s="57" t="s">
        <v>3713</v>
      </c>
      <c r="D7006" s="58">
        <v>1050000</v>
      </c>
      <c r="E7006" s="58">
        <v>0</v>
      </c>
      <c r="F7006" s="5">
        <f t="shared" si="894"/>
        <v>3432681900</v>
      </c>
      <c r="H7006" s="25" t="str">
        <f t="shared" si="888"/>
        <v>25</v>
      </c>
      <c r="I7006" s="25" t="str">
        <f t="shared" si="889"/>
        <v>11</v>
      </c>
      <c r="J7006" s="25" t="str">
        <f t="shared" si="890"/>
        <v>2018</v>
      </c>
      <c r="K7006" s="25" t="str">
        <f t="shared" si="891"/>
        <v>3</v>
      </c>
      <c r="L7006" s="25" t="str">
        <f t="shared" si="892"/>
        <v>301514</v>
      </c>
      <c r="M7006" s="25" t="str">
        <f t="shared" si="893"/>
        <v>PS REBO</v>
      </c>
    </row>
    <row r="7007" spans="2:13" x14ac:dyDescent="0.25">
      <c r="B7007" s="56">
        <v>43430</v>
      </c>
      <c r="C7007" s="57" t="s">
        <v>3709</v>
      </c>
      <c r="D7007" s="58">
        <v>240000</v>
      </c>
      <c r="E7007" s="58">
        <v>0</v>
      </c>
      <c r="F7007" s="5">
        <f t="shared" si="894"/>
        <v>3432921900</v>
      </c>
      <c r="H7007" s="25" t="str">
        <f t="shared" si="888"/>
        <v>25</v>
      </c>
      <c r="I7007" s="25" t="str">
        <f t="shared" si="889"/>
        <v>11</v>
      </c>
      <c r="J7007" s="25" t="str">
        <f t="shared" si="890"/>
        <v>2018</v>
      </c>
      <c r="K7007" s="25" t="str">
        <f t="shared" si="891"/>
        <v>3</v>
      </c>
      <c r="L7007" s="25" t="str">
        <f t="shared" si="892"/>
        <v>301507</v>
      </c>
      <c r="M7007" s="25" t="str">
        <f t="shared" si="893"/>
        <v>AMPERA 2</v>
      </c>
    </row>
    <row r="7008" spans="2:13" x14ac:dyDescent="0.25">
      <c r="B7008" s="56">
        <v>43430</v>
      </c>
      <c r="C7008" s="57" t="s">
        <v>3714</v>
      </c>
      <c r="D7008" s="58">
        <v>210000</v>
      </c>
      <c r="E7008" s="58">
        <v>0</v>
      </c>
      <c r="F7008" s="5">
        <f t="shared" si="894"/>
        <v>3433131900</v>
      </c>
      <c r="H7008" s="25" t="str">
        <f t="shared" si="888"/>
        <v>25</v>
      </c>
      <c r="I7008" s="25" t="str">
        <f t="shared" si="889"/>
        <v>11</v>
      </c>
      <c r="J7008" s="25" t="str">
        <f t="shared" si="890"/>
        <v>2018</v>
      </c>
      <c r="K7008" s="25" t="str">
        <f t="shared" si="891"/>
        <v>3</v>
      </c>
      <c r="L7008" s="25" t="str">
        <f t="shared" si="892"/>
        <v>301511</v>
      </c>
      <c r="M7008" s="25" t="str">
        <f t="shared" si="893"/>
        <v>GEDONG 2</v>
      </c>
    </row>
    <row r="7009" spans="2:13" x14ac:dyDescent="0.25">
      <c r="B7009" s="56">
        <v>43430</v>
      </c>
      <c r="C7009" s="57" t="s">
        <v>3715</v>
      </c>
      <c r="D7009" s="58">
        <v>45000</v>
      </c>
      <c r="E7009" s="58">
        <v>0</v>
      </c>
      <c r="F7009" s="5">
        <f t="shared" si="894"/>
        <v>3433176900</v>
      </c>
      <c r="H7009" s="25" t="str">
        <f t="shared" si="888"/>
        <v>25</v>
      </c>
      <c r="I7009" s="25" t="str">
        <f t="shared" si="889"/>
        <v>11</v>
      </c>
      <c r="J7009" s="25" t="str">
        <f t="shared" si="890"/>
        <v>2018</v>
      </c>
      <c r="K7009" s="25" t="str">
        <f t="shared" si="891"/>
        <v>3</v>
      </c>
      <c r="L7009" s="25" t="str">
        <f t="shared" si="892"/>
        <v>301512</v>
      </c>
      <c r="M7009" s="25" t="str">
        <f t="shared" si="893"/>
        <v>GEDONG 1</v>
      </c>
    </row>
    <row r="7010" spans="2:13" x14ac:dyDescent="0.25">
      <c r="B7010" s="56">
        <v>43430</v>
      </c>
      <c r="C7010" s="57" t="s">
        <v>3716</v>
      </c>
      <c r="D7010" s="58">
        <v>210000</v>
      </c>
      <c r="E7010" s="58">
        <v>0</v>
      </c>
      <c r="F7010" s="5">
        <f t="shared" si="894"/>
        <v>3433386900</v>
      </c>
      <c r="H7010" s="25" t="str">
        <f t="shared" si="888"/>
        <v>25</v>
      </c>
      <c r="I7010" s="25" t="str">
        <f t="shared" si="889"/>
        <v>11</v>
      </c>
      <c r="J7010" s="25" t="str">
        <f t="shared" si="890"/>
        <v>2018</v>
      </c>
      <c r="K7010" s="25" t="str">
        <f t="shared" si="891"/>
        <v>3</v>
      </c>
      <c r="L7010" s="25" t="str">
        <f t="shared" si="892"/>
        <v>301508</v>
      </c>
      <c r="M7010" s="25" t="str">
        <f t="shared" si="893"/>
        <v>AMPERA 1</v>
      </c>
    </row>
    <row r="7011" spans="2:13" x14ac:dyDescent="0.25">
      <c r="B7011" s="56">
        <v>43430</v>
      </c>
      <c r="C7011" s="57" t="s">
        <v>3717</v>
      </c>
      <c r="D7011" s="58">
        <v>195000</v>
      </c>
      <c r="E7011" s="58">
        <v>0</v>
      </c>
      <c r="F7011" s="5">
        <f t="shared" si="894"/>
        <v>3433581900</v>
      </c>
      <c r="H7011" s="25" t="str">
        <f t="shared" si="888"/>
        <v>25</v>
      </c>
      <c r="I7011" s="25" t="str">
        <f t="shared" si="889"/>
        <v>11</v>
      </c>
      <c r="J7011" s="25" t="str">
        <f t="shared" si="890"/>
        <v>2018</v>
      </c>
      <c r="K7011" s="25" t="str">
        <f t="shared" si="891"/>
        <v>3</v>
      </c>
      <c r="L7011" s="25" t="str">
        <f t="shared" si="892"/>
        <v>301505</v>
      </c>
      <c r="M7011" s="25" t="str">
        <f t="shared" si="893"/>
        <v>FATMAWATI 2</v>
      </c>
    </row>
    <row r="7012" spans="2:13" x14ac:dyDescent="0.25">
      <c r="B7012" s="56">
        <v>43430</v>
      </c>
      <c r="C7012" s="57" t="s">
        <v>3718</v>
      </c>
      <c r="D7012" s="58">
        <v>292500</v>
      </c>
      <c r="E7012" s="58">
        <v>0</v>
      </c>
      <c r="F7012" s="5">
        <f t="shared" si="894"/>
        <v>3433874400</v>
      </c>
      <c r="H7012" s="25" t="str">
        <f t="shared" si="888"/>
        <v>25</v>
      </c>
      <c r="I7012" s="25" t="str">
        <f t="shared" si="889"/>
        <v>11</v>
      </c>
      <c r="J7012" s="25" t="str">
        <f t="shared" si="890"/>
        <v>2018</v>
      </c>
      <c r="K7012" s="25" t="str">
        <f t="shared" si="891"/>
        <v>3</v>
      </c>
      <c r="L7012" s="25" t="str">
        <f t="shared" si="892"/>
        <v>301516</v>
      </c>
      <c r="M7012" s="25" t="str">
        <f t="shared" si="893"/>
        <v>DUKUH 3</v>
      </c>
    </row>
    <row r="7013" spans="2:13" x14ac:dyDescent="0.25">
      <c r="B7013" s="56">
        <v>43430</v>
      </c>
      <c r="C7013" s="57" t="s">
        <v>3719</v>
      </c>
      <c r="D7013" s="58">
        <v>105000</v>
      </c>
      <c r="E7013" s="58">
        <v>0</v>
      </c>
      <c r="F7013" s="5">
        <f t="shared" si="894"/>
        <v>3433979400</v>
      </c>
      <c r="H7013" s="25" t="str">
        <f t="shared" si="888"/>
        <v>25</v>
      </c>
      <c r="I7013" s="25" t="str">
        <f t="shared" si="889"/>
        <v>11</v>
      </c>
      <c r="J7013" s="25" t="str">
        <f t="shared" si="890"/>
        <v>2018</v>
      </c>
      <c r="K7013" s="25" t="str">
        <f t="shared" si="891"/>
        <v>3</v>
      </c>
      <c r="L7013" s="25" t="str">
        <f t="shared" si="892"/>
        <v>301506</v>
      </c>
      <c r="M7013" s="25" t="str">
        <f t="shared" si="893"/>
        <v>FATMAWATI 1</v>
      </c>
    </row>
    <row r="7014" spans="2:13" x14ac:dyDescent="0.25">
      <c r="B7014" s="56">
        <v>43430</v>
      </c>
      <c r="C7014" s="57" t="s">
        <v>3714</v>
      </c>
      <c r="D7014" s="58">
        <v>45000</v>
      </c>
      <c r="E7014" s="58">
        <v>0</v>
      </c>
      <c r="F7014" s="5">
        <f t="shared" si="894"/>
        <v>3434024400</v>
      </c>
      <c r="H7014" s="25" t="str">
        <f t="shared" si="888"/>
        <v>25</v>
      </c>
      <c r="I7014" s="25" t="str">
        <f t="shared" si="889"/>
        <v>11</v>
      </c>
      <c r="J7014" s="25" t="str">
        <f t="shared" si="890"/>
        <v>2018</v>
      </c>
      <c r="K7014" s="25" t="str">
        <f t="shared" si="891"/>
        <v>3</v>
      </c>
      <c r="L7014" s="25" t="str">
        <f t="shared" si="892"/>
        <v>301511</v>
      </c>
      <c r="M7014" s="25" t="str">
        <f t="shared" si="893"/>
        <v>GEDONG 2</v>
      </c>
    </row>
    <row r="7015" spans="2:13" x14ac:dyDescent="0.25">
      <c r="B7015" s="56">
        <v>43430</v>
      </c>
      <c r="C7015" s="57" t="s">
        <v>3720</v>
      </c>
      <c r="D7015" s="58">
        <v>60000</v>
      </c>
      <c r="E7015" s="58">
        <v>0</v>
      </c>
      <c r="F7015" s="5">
        <f t="shared" si="894"/>
        <v>3434084400</v>
      </c>
      <c r="H7015" s="25" t="str">
        <f t="shared" si="888"/>
        <v>25</v>
      </c>
      <c r="I7015" s="25" t="str">
        <f t="shared" si="889"/>
        <v>11</v>
      </c>
      <c r="J7015" s="25" t="str">
        <f t="shared" si="890"/>
        <v>2018</v>
      </c>
      <c r="K7015" s="25" t="str">
        <f t="shared" si="891"/>
        <v>3</v>
      </c>
      <c r="L7015" s="25" t="str">
        <f t="shared" si="892"/>
        <v>301513</v>
      </c>
      <c r="M7015" s="25" t="str">
        <f t="shared" si="893"/>
        <v>KP RAMBUTAN</v>
      </c>
    </row>
    <row r="7016" spans="2:13" x14ac:dyDescent="0.25">
      <c r="B7016" s="56">
        <v>43430</v>
      </c>
      <c r="C7016" s="57" t="s">
        <v>3718</v>
      </c>
      <c r="D7016" s="58">
        <v>21500</v>
      </c>
      <c r="E7016" s="58">
        <v>0</v>
      </c>
      <c r="F7016" s="5">
        <f t="shared" si="894"/>
        <v>3434105900</v>
      </c>
      <c r="H7016" s="25" t="str">
        <f t="shared" si="888"/>
        <v>25</v>
      </c>
      <c r="I7016" s="25" t="str">
        <f t="shared" si="889"/>
        <v>11</v>
      </c>
      <c r="J7016" s="25" t="str">
        <f t="shared" si="890"/>
        <v>2018</v>
      </c>
      <c r="K7016" s="25" t="str">
        <f t="shared" si="891"/>
        <v>3</v>
      </c>
      <c r="L7016" s="25" t="str">
        <f t="shared" si="892"/>
        <v>301516</v>
      </c>
      <c r="M7016" s="25" t="str">
        <f t="shared" si="893"/>
        <v>DUKUH 3</v>
      </c>
    </row>
    <row r="7017" spans="2:13" x14ac:dyDescent="0.25">
      <c r="B7017" s="56">
        <v>43430</v>
      </c>
      <c r="C7017" s="57" t="s">
        <v>3715</v>
      </c>
      <c r="D7017" s="58">
        <v>90000</v>
      </c>
      <c r="E7017" s="58">
        <v>0</v>
      </c>
      <c r="F7017" s="5">
        <f t="shared" si="894"/>
        <v>3434195900</v>
      </c>
      <c r="H7017" s="25" t="str">
        <f t="shared" si="888"/>
        <v>25</v>
      </c>
      <c r="I7017" s="25" t="str">
        <f t="shared" si="889"/>
        <v>11</v>
      </c>
      <c r="J7017" s="25" t="str">
        <f t="shared" si="890"/>
        <v>2018</v>
      </c>
      <c r="K7017" s="25" t="str">
        <f t="shared" si="891"/>
        <v>3</v>
      </c>
      <c r="L7017" s="25" t="str">
        <f t="shared" si="892"/>
        <v>301512</v>
      </c>
      <c r="M7017" s="25" t="str">
        <f t="shared" si="893"/>
        <v>GEDONG 1</v>
      </c>
    </row>
    <row r="7018" spans="2:13" x14ac:dyDescent="0.25">
      <c r="B7018" s="56">
        <v>43430</v>
      </c>
      <c r="C7018" s="57" t="s">
        <v>3717</v>
      </c>
      <c r="D7018" s="58">
        <v>105000</v>
      </c>
      <c r="E7018" s="58">
        <v>0</v>
      </c>
      <c r="F7018" s="5">
        <f t="shared" si="894"/>
        <v>3434300900</v>
      </c>
      <c r="H7018" s="25" t="str">
        <f t="shared" si="888"/>
        <v>25</v>
      </c>
      <c r="I7018" s="25" t="str">
        <f t="shared" si="889"/>
        <v>11</v>
      </c>
      <c r="J7018" s="25" t="str">
        <f t="shared" si="890"/>
        <v>2018</v>
      </c>
      <c r="K7018" s="25" t="str">
        <f t="shared" si="891"/>
        <v>3</v>
      </c>
      <c r="L7018" s="25" t="str">
        <f t="shared" si="892"/>
        <v>301505</v>
      </c>
      <c r="M7018" s="25" t="str">
        <f t="shared" si="893"/>
        <v>FATMAWATI 2</v>
      </c>
    </row>
    <row r="7019" spans="2:13" x14ac:dyDescent="0.25">
      <c r="B7019" s="56">
        <v>43430</v>
      </c>
      <c r="C7019" s="57" t="s">
        <v>3721</v>
      </c>
      <c r="D7019" s="58">
        <v>165000</v>
      </c>
      <c r="E7019" s="58">
        <v>0</v>
      </c>
      <c r="F7019" s="5">
        <f t="shared" si="894"/>
        <v>3434465900</v>
      </c>
      <c r="H7019" s="25" t="str">
        <f t="shared" si="888"/>
        <v>25</v>
      </c>
      <c r="I7019" s="25" t="str">
        <f t="shared" si="889"/>
        <v>11</v>
      </c>
      <c r="J7019" s="25" t="str">
        <f t="shared" si="890"/>
        <v>2018</v>
      </c>
      <c r="K7019" s="25" t="str">
        <f t="shared" si="891"/>
        <v>3</v>
      </c>
      <c r="L7019" s="25" t="str">
        <f t="shared" si="892"/>
        <v>301509</v>
      </c>
      <c r="M7019" s="25" t="str">
        <f t="shared" si="893"/>
        <v>LT AGUNG 2</v>
      </c>
    </row>
    <row r="7020" spans="2:13" x14ac:dyDescent="0.25">
      <c r="B7020" s="56">
        <v>43430</v>
      </c>
      <c r="C7020" s="57" t="s">
        <v>3712</v>
      </c>
      <c r="D7020" s="58">
        <v>15000</v>
      </c>
      <c r="E7020" s="58">
        <v>0</v>
      </c>
      <c r="F7020" s="5">
        <f t="shared" si="894"/>
        <v>3434480900</v>
      </c>
      <c r="H7020" s="25" t="str">
        <f t="shared" si="888"/>
        <v>25</v>
      </c>
      <c r="I7020" s="25" t="str">
        <f t="shared" si="889"/>
        <v>11</v>
      </c>
      <c r="J7020" s="25" t="str">
        <f t="shared" si="890"/>
        <v>2018</v>
      </c>
      <c r="K7020" s="25" t="str">
        <f t="shared" si="891"/>
        <v>3</v>
      </c>
      <c r="L7020" s="25" t="str">
        <f t="shared" si="892"/>
        <v>301504</v>
      </c>
      <c r="M7020" s="25" t="str">
        <f t="shared" si="893"/>
        <v>PD PINANG</v>
      </c>
    </row>
    <row r="7021" spans="2:13" x14ac:dyDescent="0.25">
      <c r="B7021" s="56">
        <v>43430</v>
      </c>
      <c r="C7021" s="57" t="s">
        <v>3721</v>
      </c>
      <c r="D7021" s="58">
        <v>90000</v>
      </c>
      <c r="E7021" s="58">
        <v>0</v>
      </c>
      <c r="F7021" s="5">
        <f t="shared" si="894"/>
        <v>3434570900</v>
      </c>
      <c r="H7021" s="25" t="str">
        <f t="shared" si="888"/>
        <v>25</v>
      </c>
      <c r="I7021" s="25" t="str">
        <f t="shared" si="889"/>
        <v>11</v>
      </c>
      <c r="J7021" s="25" t="str">
        <f t="shared" si="890"/>
        <v>2018</v>
      </c>
      <c r="K7021" s="25" t="str">
        <f t="shared" si="891"/>
        <v>3</v>
      </c>
      <c r="L7021" s="25" t="str">
        <f t="shared" si="892"/>
        <v>301509</v>
      </c>
      <c r="M7021" s="25" t="str">
        <f t="shared" si="893"/>
        <v>LT AGUNG 2</v>
      </c>
    </row>
    <row r="7022" spans="2:13" x14ac:dyDescent="0.25">
      <c r="B7022" s="56">
        <v>43430</v>
      </c>
      <c r="C7022" s="57" t="s">
        <v>3716</v>
      </c>
      <c r="D7022" s="58">
        <v>45000</v>
      </c>
      <c r="E7022" s="58">
        <v>0</v>
      </c>
      <c r="F7022" s="5">
        <f t="shared" si="894"/>
        <v>3434615900</v>
      </c>
      <c r="H7022" s="25" t="str">
        <f t="shared" si="888"/>
        <v>25</v>
      </c>
      <c r="I7022" s="25" t="str">
        <f t="shared" si="889"/>
        <v>11</v>
      </c>
      <c r="J7022" s="25" t="str">
        <f t="shared" si="890"/>
        <v>2018</v>
      </c>
      <c r="K7022" s="25" t="str">
        <f t="shared" si="891"/>
        <v>3</v>
      </c>
      <c r="L7022" s="25" t="str">
        <f t="shared" si="892"/>
        <v>301508</v>
      </c>
      <c r="M7022" s="25" t="str">
        <f t="shared" si="893"/>
        <v>AMPERA 1</v>
      </c>
    </row>
    <row r="7023" spans="2:13" x14ac:dyDescent="0.25">
      <c r="B7023" s="56">
        <v>43430</v>
      </c>
      <c r="C7023" s="57" t="s">
        <v>3722</v>
      </c>
      <c r="D7023" s="58">
        <v>45000</v>
      </c>
      <c r="E7023" s="58">
        <v>0</v>
      </c>
      <c r="F7023" s="5">
        <f t="shared" si="894"/>
        <v>3434660900</v>
      </c>
      <c r="H7023" s="25" t="str">
        <f t="shared" si="888"/>
        <v>26</v>
      </c>
      <c r="I7023" s="25" t="str">
        <f t="shared" si="889"/>
        <v>11</v>
      </c>
      <c r="J7023" s="25" t="str">
        <f t="shared" si="890"/>
        <v>2018</v>
      </c>
      <c r="K7023" s="25" t="str">
        <f t="shared" si="891"/>
        <v>3</v>
      </c>
      <c r="L7023" s="25" t="str">
        <f t="shared" si="892"/>
        <v>301509</v>
      </c>
      <c r="M7023" s="25" t="str">
        <f t="shared" si="893"/>
        <v>LT AGUNG 2</v>
      </c>
    </row>
    <row r="7024" spans="2:13" x14ac:dyDescent="0.25">
      <c r="B7024" s="56">
        <v>43430</v>
      </c>
      <c r="C7024" s="57" t="s">
        <v>3723</v>
      </c>
      <c r="D7024" s="58">
        <v>120000</v>
      </c>
      <c r="E7024" s="58">
        <v>0</v>
      </c>
      <c r="F7024" s="5">
        <f t="shared" si="894"/>
        <v>3434780900</v>
      </c>
      <c r="H7024" s="25" t="str">
        <f t="shared" si="888"/>
        <v>26</v>
      </c>
      <c r="I7024" s="25" t="str">
        <f t="shared" si="889"/>
        <v>11</v>
      </c>
      <c r="J7024" s="25" t="str">
        <f t="shared" si="890"/>
        <v>2018</v>
      </c>
      <c r="K7024" s="25" t="str">
        <f t="shared" si="891"/>
        <v>3</v>
      </c>
      <c r="L7024" s="25" t="str">
        <f t="shared" si="892"/>
        <v>301515</v>
      </c>
      <c r="M7024" s="25" t="str">
        <f t="shared" si="893"/>
        <v>DUKUH 1</v>
      </c>
    </row>
    <row r="7025" spans="2:13" x14ac:dyDescent="0.25">
      <c r="B7025" s="56">
        <v>43430</v>
      </c>
      <c r="C7025" s="57" t="s">
        <v>3724</v>
      </c>
      <c r="D7025" s="58">
        <v>180000</v>
      </c>
      <c r="E7025" s="58">
        <v>0</v>
      </c>
      <c r="F7025" s="5">
        <f t="shared" si="894"/>
        <v>3434960900</v>
      </c>
      <c r="H7025" s="25" t="str">
        <f t="shared" si="888"/>
        <v>26</v>
      </c>
      <c r="I7025" s="25" t="str">
        <f t="shared" si="889"/>
        <v>11</v>
      </c>
      <c r="J7025" s="25" t="str">
        <f t="shared" si="890"/>
        <v>2018</v>
      </c>
      <c r="K7025" s="25" t="str">
        <f t="shared" si="891"/>
        <v>3</v>
      </c>
      <c r="L7025" s="25" t="str">
        <f t="shared" si="892"/>
        <v>301507</v>
      </c>
      <c r="M7025" s="25" t="str">
        <f t="shared" si="893"/>
        <v>AMPERA 2</v>
      </c>
    </row>
    <row r="7026" spans="2:13" x14ac:dyDescent="0.25">
      <c r="B7026" s="56">
        <v>43430</v>
      </c>
      <c r="C7026" s="57" t="s">
        <v>3725</v>
      </c>
      <c r="D7026" s="58">
        <v>60000</v>
      </c>
      <c r="E7026" s="58">
        <v>0</v>
      </c>
      <c r="F7026" s="5">
        <f t="shared" si="894"/>
        <v>3435020900</v>
      </c>
      <c r="H7026" s="25" t="str">
        <f t="shared" si="888"/>
        <v>26</v>
      </c>
      <c r="I7026" s="25" t="str">
        <f t="shared" si="889"/>
        <v>11</v>
      </c>
      <c r="J7026" s="25" t="str">
        <f t="shared" si="890"/>
        <v>2018</v>
      </c>
      <c r="K7026" s="25" t="str">
        <f t="shared" si="891"/>
        <v>3</v>
      </c>
      <c r="L7026" s="25" t="str">
        <f t="shared" si="892"/>
        <v>301516</v>
      </c>
      <c r="M7026" s="25" t="str">
        <f t="shared" si="893"/>
        <v>DUKUH 3</v>
      </c>
    </row>
    <row r="7027" spans="2:13" x14ac:dyDescent="0.25">
      <c r="B7027" s="56">
        <v>43430</v>
      </c>
      <c r="C7027" s="57" t="s">
        <v>3726</v>
      </c>
      <c r="D7027" s="58">
        <v>30000</v>
      </c>
      <c r="E7027" s="58">
        <v>0</v>
      </c>
      <c r="F7027" s="5">
        <f t="shared" si="894"/>
        <v>3435050900</v>
      </c>
      <c r="H7027" s="25" t="str">
        <f t="shared" si="888"/>
        <v>26</v>
      </c>
      <c r="I7027" s="25" t="str">
        <f t="shared" si="889"/>
        <v>11</v>
      </c>
      <c r="J7027" s="25" t="str">
        <f t="shared" si="890"/>
        <v>2018</v>
      </c>
      <c r="K7027" s="25" t="str">
        <f t="shared" si="891"/>
        <v>3</v>
      </c>
      <c r="L7027" s="25" t="str">
        <f t="shared" si="892"/>
        <v>301506</v>
      </c>
      <c r="M7027" s="25" t="str">
        <f t="shared" si="893"/>
        <v>FATMAWATI 1</v>
      </c>
    </row>
    <row r="7028" spans="2:13" x14ac:dyDescent="0.25">
      <c r="B7028" s="56">
        <v>43430</v>
      </c>
      <c r="C7028" s="57" t="s">
        <v>3723</v>
      </c>
      <c r="D7028" s="58">
        <v>21500</v>
      </c>
      <c r="E7028" s="58">
        <v>0</v>
      </c>
      <c r="F7028" s="5">
        <f t="shared" si="894"/>
        <v>3435072400</v>
      </c>
      <c r="H7028" s="25" t="str">
        <f t="shared" si="888"/>
        <v>26</v>
      </c>
      <c r="I7028" s="25" t="str">
        <f t="shared" si="889"/>
        <v>11</v>
      </c>
      <c r="J7028" s="25" t="str">
        <f t="shared" si="890"/>
        <v>2018</v>
      </c>
      <c r="K7028" s="25" t="str">
        <f t="shared" si="891"/>
        <v>3</v>
      </c>
      <c r="L7028" s="25" t="str">
        <f t="shared" si="892"/>
        <v>301515</v>
      </c>
      <c r="M7028" s="25" t="str">
        <f t="shared" si="893"/>
        <v>DUKUH 1</v>
      </c>
    </row>
    <row r="7029" spans="2:13" x14ac:dyDescent="0.25">
      <c r="B7029" s="56">
        <v>43430</v>
      </c>
      <c r="C7029" s="57" t="s">
        <v>3727</v>
      </c>
      <c r="D7029" s="58">
        <v>75000</v>
      </c>
      <c r="E7029" s="58">
        <v>0</v>
      </c>
      <c r="F7029" s="5">
        <f t="shared" si="894"/>
        <v>3435147400</v>
      </c>
      <c r="H7029" s="25" t="str">
        <f t="shared" si="888"/>
        <v>26</v>
      </c>
      <c r="I7029" s="25" t="str">
        <f t="shared" si="889"/>
        <v>11</v>
      </c>
      <c r="J7029" s="25" t="str">
        <f t="shared" si="890"/>
        <v>2018</v>
      </c>
      <c r="K7029" s="25" t="str">
        <f t="shared" si="891"/>
        <v>3</v>
      </c>
      <c r="L7029" s="25" t="str">
        <f t="shared" si="892"/>
        <v>301503</v>
      </c>
      <c r="M7029" s="25" t="str">
        <f t="shared" si="893"/>
        <v>CIPUTAT 1</v>
      </c>
    </row>
    <row r="7030" spans="2:13" x14ac:dyDescent="0.25">
      <c r="B7030" s="56">
        <v>43430</v>
      </c>
      <c r="C7030" s="57" t="s">
        <v>3728</v>
      </c>
      <c r="D7030" s="58">
        <v>120000</v>
      </c>
      <c r="E7030" s="58">
        <v>0</v>
      </c>
      <c r="F7030" s="5">
        <f t="shared" si="894"/>
        <v>3435267400</v>
      </c>
      <c r="H7030" s="25" t="str">
        <f t="shared" si="888"/>
        <v>26</v>
      </c>
      <c r="I7030" s="25" t="str">
        <f t="shared" si="889"/>
        <v>11</v>
      </c>
      <c r="J7030" s="25" t="str">
        <f t="shared" si="890"/>
        <v>2018</v>
      </c>
      <c r="K7030" s="25" t="str">
        <f t="shared" si="891"/>
        <v>3</v>
      </c>
      <c r="L7030" s="25" t="str">
        <f t="shared" si="892"/>
        <v>301511</v>
      </c>
      <c r="M7030" s="25" t="str">
        <f t="shared" si="893"/>
        <v>GEDONG 2</v>
      </c>
    </row>
    <row r="7031" spans="2:13" x14ac:dyDescent="0.25">
      <c r="B7031" s="56">
        <v>43430</v>
      </c>
      <c r="C7031" s="57" t="s">
        <v>3729</v>
      </c>
      <c r="D7031" s="58">
        <v>45000</v>
      </c>
      <c r="E7031" s="58">
        <v>0</v>
      </c>
      <c r="F7031" s="5">
        <f t="shared" si="894"/>
        <v>3435312400</v>
      </c>
      <c r="H7031" s="25" t="str">
        <f t="shared" si="888"/>
        <v>26</v>
      </c>
      <c r="I7031" s="25" t="str">
        <f t="shared" si="889"/>
        <v>11</v>
      </c>
      <c r="J7031" s="25" t="str">
        <f t="shared" si="890"/>
        <v>2018</v>
      </c>
      <c r="K7031" s="25" t="str">
        <f t="shared" si="891"/>
        <v>3</v>
      </c>
      <c r="L7031" s="25" t="str">
        <f t="shared" si="892"/>
        <v>301514</v>
      </c>
      <c r="M7031" s="25" t="str">
        <f t="shared" si="893"/>
        <v>PS REBO</v>
      </c>
    </row>
    <row r="7032" spans="2:13" x14ac:dyDescent="0.25">
      <c r="B7032" s="56">
        <v>43430</v>
      </c>
      <c r="C7032" s="57" t="s">
        <v>3724</v>
      </c>
      <c r="D7032" s="58">
        <v>15000</v>
      </c>
      <c r="E7032" s="58">
        <v>0</v>
      </c>
      <c r="F7032" s="5">
        <f t="shared" si="894"/>
        <v>3435327400</v>
      </c>
      <c r="H7032" s="25" t="str">
        <f t="shared" si="888"/>
        <v>26</v>
      </c>
      <c r="I7032" s="25" t="str">
        <f t="shared" si="889"/>
        <v>11</v>
      </c>
      <c r="J7032" s="25" t="str">
        <f t="shared" si="890"/>
        <v>2018</v>
      </c>
      <c r="K7032" s="25" t="str">
        <f t="shared" si="891"/>
        <v>3</v>
      </c>
      <c r="L7032" s="25" t="str">
        <f t="shared" si="892"/>
        <v>301507</v>
      </c>
      <c r="M7032" s="25" t="str">
        <f t="shared" si="893"/>
        <v>AMPERA 2</v>
      </c>
    </row>
    <row r="7033" spans="2:13" x14ac:dyDescent="0.25">
      <c r="B7033" s="56">
        <v>43430</v>
      </c>
      <c r="C7033" s="57" t="s">
        <v>3730</v>
      </c>
      <c r="D7033" s="58">
        <v>210000</v>
      </c>
      <c r="E7033" s="58">
        <v>0</v>
      </c>
      <c r="F7033" s="5">
        <f t="shared" si="894"/>
        <v>3435537400</v>
      </c>
      <c r="H7033" s="25" t="str">
        <f t="shared" ref="H7033:H7072" si="895">MID(C7033,81,2)</f>
        <v>26</v>
      </c>
      <c r="I7033" s="25" t="str">
        <f t="shared" ref="I7033:I7072" si="896">MID(C7033,83,2)</f>
        <v>11</v>
      </c>
      <c r="J7033" s="25" t="str">
        <f t="shared" ref="J7033:J7072" si="897">MID(C7033,85,4)</f>
        <v>2018</v>
      </c>
      <c r="K7033" s="25" t="str">
        <f t="shared" ref="K7033:K7072" si="898">MID(C7033,90,1)</f>
        <v>3</v>
      </c>
      <c r="L7033" s="25" t="str">
        <f t="shared" ref="L7033:L7072" si="899">MID(C7033,92,6)</f>
        <v>301510</v>
      </c>
      <c r="M7033" s="25" t="str">
        <f t="shared" ref="M7033:M7072" si="900">MID(C7033,99,15)</f>
        <v>LT AGUNG 1</v>
      </c>
    </row>
    <row r="7034" spans="2:13" x14ac:dyDescent="0.25">
      <c r="B7034" s="56">
        <v>43430</v>
      </c>
      <c r="C7034" s="57" t="s">
        <v>3731</v>
      </c>
      <c r="D7034" s="58">
        <v>135000</v>
      </c>
      <c r="E7034" s="58">
        <v>0</v>
      </c>
      <c r="F7034" s="5">
        <f t="shared" si="894"/>
        <v>3435672400</v>
      </c>
      <c r="H7034" s="25" t="str">
        <f t="shared" si="895"/>
        <v>26</v>
      </c>
      <c r="I7034" s="25" t="str">
        <f t="shared" si="896"/>
        <v>11</v>
      </c>
      <c r="J7034" s="25" t="str">
        <f t="shared" si="897"/>
        <v>2018</v>
      </c>
      <c r="K7034" s="25" t="str">
        <f t="shared" si="898"/>
        <v>3</v>
      </c>
      <c r="L7034" s="25" t="str">
        <f t="shared" si="899"/>
        <v>301508</v>
      </c>
      <c r="M7034" s="25" t="str">
        <f t="shared" si="900"/>
        <v>AMPERA 1</v>
      </c>
    </row>
    <row r="7035" spans="2:13" x14ac:dyDescent="0.25">
      <c r="B7035" s="56">
        <v>43430</v>
      </c>
      <c r="C7035" s="57" t="s">
        <v>3732</v>
      </c>
      <c r="D7035" s="58">
        <v>165000</v>
      </c>
      <c r="E7035" s="58">
        <v>0</v>
      </c>
      <c r="F7035" s="5">
        <f t="shared" si="894"/>
        <v>3435837400</v>
      </c>
      <c r="H7035" s="25" t="str">
        <f t="shared" si="895"/>
        <v>26</v>
      </c>
      <c r="I7035" s="25" t="str">
        <f t="shared" si="896"/>
        <v>11</v>
      </c>
      <c r="J7035" s="25" t="str">
        <f t="shared" si="897"/>
        <v>2018</v>
      </c>
      <c r="K7035" s="25" t="str">
        <f t="shared" si="898"/>
        <v>3</v>
      </c>
      <c r="L7035" s="25" t="str">
        <f t="shared" si="899"/>
        <v>301512</v>
      </c>
      <c r="M7035" s="25" t="str">
        <f t="shared" si="900"/>
        <v>GEDONG 1</v>
      </c>
    </row>
    <row r="7036" spans="2:13" x14ac:dyDescent="0.25">
      <c r="B7036" s="56">
        <v>43430</v>
      </c>
      <c r="C7036" s="57" t="s">
        <v>3726</v>
      </c>
      <c r="D7036" s="58">
        <v>105000</v>
      </c>
      <c r="E7036" s="58">
        <v>0</v>
      </c>
      <c r="F7036" s="5">
        <f t="shared" si="894"/>
        <v>3435942400</v>
      </c>
      <c r="H7036" s="25" t="str">
        <f t="shared" si="895"/>
        <v>26</v>
      </c>
      <c r="I7036" s="25" t="str">
        <f t="shared" si="896"/>
        <v>11</v>
      </c>
      <c r="J7036" s="25" t="str">
        <f t="shared" si="897"/>
        <v>2018</v>
      </c>
      <c r="K7036" s="25" t="str">
        <f t="shared" si="898"/>
        <v>3</v>
      </c>
      <c r="L7036" s="25" t="str">
        <f t="shared" si="899"/>
        <v>301506</v>
      </c>
      <c r="M7036" s="25" t="str">
        <f t="shared" si="900"/>
        <v>FATMAWATI 1</v>
      </c>
    </row>
    <row r="7037" spans="2:13" x14ac:dyDescent="0.25">
      <c r="B7037" s="56">
        <v>43430</v>
      </c>
      <c r="C7037" s="57" t="s">
        <v>3732</v>
      </c>
      <c r="D7037" s="58">
        <v>45000</v>
      </c>
      <c r="E7037" s="58">
        <v>0</v>
      </c>
      <c r="F7037" s="5">
        <f t="shared" si="894"/>
        <v>3435987400</v>
      </c>
      <c r="H7037" s="25" t="str">
        <f t="shared" si="895"/>
        <v>26</v>
      </c>
      <c r="I7037" s="25" t="str">
        <f t="shared" si="896"/>
        <v>11</v>
      </c>
      <c r="J7037" s="25" t="str">
        <f t="shared" si="897"/>
        <v>2018</v>
      </c>
      <c r="K7037" s="25" t="str">
        <f t="shared" si="898"/>
        <v>3</v>
      </c>
      <c r="L7037" s="25" t="str">
        <f t="shared" si="899"/>
        <v>301512</v>
      </c>
      <c r="M7037" s="25" t="str">
        <f t="shared" si="900"/>
        <v>GEDONG 1</v>
      </c>
    </row>
    <row r="7038" spans="2:13" x14ac:dyDescent="0.25">
      <c r="B7038" s="56">
        <v>43430</v>
      </c>
      <c r="C7038" s="57" t="s">
        <v>3733</v>
      </c>
      <c r="D7038" s="58">
        <v>45000</v>
      </c>
      <c r="E7038" s="58">
        <v>0</v>
      </c>
      <c r="F7038" s="5">
        <f t="shared" si="894"/>
        <v>3436032400</v>
      </c>
      <c r="H7038" s="25" t="str">
        <f t="shared" si="895"/>
        <v>26</v>
      </c>
      <c r="I7038" s="25" t="str">
        <f t="shared" si="896"/>
        <v>11</v>
      </c>
      <c r="J7038" s="25" t="str">
        <f t="shared" si="897"/>
        <v>2018</v>
      </c>
      <c r="K7038" s="25" t="str">
        <f t="shared" si="898"/>
        <v>3</v>
      </c>
      <c r="L7038" s="25" t="str">
        <f t="shared" si="899"/>
        <v>301513</v>
      </c>
      <c r="M7038" s="25" t="str">
        <f t="shared" si="900"/>
        <v>KP RAMBUTAN</v>
      </c>
    </row>
    <row r="7039" spans="2:13" x14ac:dyDescent="0.25">
      <c r="B7039" s="56">
        <v>43430</v>
      </c>
      <c r="C7039" s="57" t="s">
        <v>3729</v>
      </c>
      <c r="D7039" s="58">
        <v>885000</v>
      </c>
      <c r="E7039" s="58">
        <v>0</v>
      </c>
      <c r="F7039" s="5">
        <f t="shared" si="894"/>
        <v>3436917400</v>
      </c>
      <c r="H7039" s="25" t="str">
        <f t="shared" si="895"/>
        <v>26</v>
      </c>
      <c r="I7039" s="25" t="str">
        <f t="shared" si="896"/>
        <v>11</v>
      </c>
      <c r="J7039" s="25" t="str">
        <f t="shared" si="897"/>
        <v>2018</v>
      </c>
      <c r="K7039" s="25" t="str">
        <f t="shared" si="898"/>
        <v>3</v>
      </c>
      <c r="L7039" s="25" t="str">
        <f t="shared" si="899"/>
        <v>301514</v>
      </c>
      <c r="M7039" s="25" t="str">
        <f t="shared" si="900"/>
        <v>PS REBO</v>
      </c>
    </row>
    <row r="7040" spans="2:13" x14ac:dyDescent="0.25">
      <c r="B7040" s="56">
        <v>43430</v>
      </c>
      <c r="C7040" s="57" t="s">
        <v>3734</v>
      </c>
      <c r="D7040" s="58">
        <v>150000</v>
      </c>
      <c r="E7040" s="58">
        <v>0</v>
      </c>
      <c r="F7040" s="5">
        <f t="shared" si="894"/>
        <v>3437067400</v>
      </c>
      <c r="H7040" s="25" t="str">
        <f t="shared" si="895"/>
        <v>26</v>
      </c>
      <c r="I7040" s="25" t="str">
        <f t="shared" si="896"/>
        <v>11</v>
      </c>
      <c r="J7040" s="25" t="str">
        <f t="shared" si="897"/>
        <v>2018</v>
      </c>
      <c r="K7040" s="25" t="str">
        <f t="shared" si="898"/>
        <v>3</v>
      </c>
      <c r="L7040" s="25" t="str">
        <f t="shared" si="899"/>
        <v>301505</v>
      </c>
      <c r="M7040" s="25" t="str">
        <f t="shared" si="900"/>
        <v>FATMAWATI 2</v>
      </c>
    </row>
    <row r="7041" spans="2:13" x14ac:dyDescent="0.25">
      <c r="B7041" s="56">
        <v>43430</v>
      </c>
      <c r="C7041" s="57" t="s">
        <v>3735</v>
      </c>
      <c r="D7041" s="58">
        <v>225000</v>
      </c>
      <c r="E7041" s="58">
        <v>0</v>
      </c>
      <c r="F7041" s="5">
        <f t="shared" si="894"/>
        <v>3437292400</v>
      </c>
      <c r="H7041" s="25" t="str">
        <f t="shared" si="895"/>
        <v>26</v>
      </c>
      <c r="I7041" s="25" t="str">
        <f t="shared" si="896"/>
        <v>11</v>
      </c>
      <c r="J7041" s="25" t="str">
        <f t="shared" si="897"/>
        <v>2018</v>
      </c>
      <c r="K7041" s="25" t="str">
        <f t="shared" si="898"/>
        <v>3</v>
      </c>
      <c r="L7041" s="25" t="str">
        <f t="shared" si="899"/>
        <v>301504</v>
      </c>
      <c r="M7041" s="25" t="str">
        <f t="shared" si="900"/>
        <v>PD PINANG</v>
      </c>
    </row>
    <row r="7042" spans="2:13" x14ac:dyDescent="0.25">
      <c r="B7042" s="56">
        <v>43430</v>
      </c>
      <c r="C7042" s="57" t="s">
        <v>3727</v>
      </c>
      <c r="D7042" s="58">
        <v>15000</v>
      </c>
      <c r="E7042" s="58">
        <v>0</v>
      </c>
      <c r="F7042" s="5">
        <f t="shared" si="894"/>
        <v>3437307400</v>
      </c>
      <c r="H7042" s="25" t="str">
        <f t="shared" si="895"/>
        <v>26</v>
      </c>
      <c r="I7042" s="25" t="str">
        <f t="shared" si="896"/>
        <v>11</v>
      </c>
      <c r="J7042" s="25" t="str">
        <f t="shared" si="897"/>
        <v>2018</v>
      </c>
      <c r="K7042" s="25" t="str">
        <f t="shared" si="898"/>
        <v>3</v>
      </c>
      <c r="L7042" s="25" t="str">
        <f t="shared" si="899"/>
        <v>301503</v>
      </c>
      <c r="M7042" s="25" t="str">
        <f t="shared" si="900"/>
        <v>CIPUTAT 1</v>
      </c>
    </row>
    <row r="7043" spans="2:13" x14ac:dyDescent="0.25">
      <c r="B7043" s="56">
        <v>43430</v>
      </c>
      <c r="C7043" s="57" t="s">
        <v>3722</v>
      </c>
      <c r="D7043" s="58">
        <v>435000</v>
      </c>
      <c r="E7043" s="58">
        <v>0</v>
      </c>
      <c r="F7043" s="5">
        <f t="shared" si="894"/>
        <v>3437742400</v>
      </c>
      <c r="H7043" s="25" t="str">
        <f t="shared" si="895"/>
        <v>26</v>
      </c>
      <c r="I7043" s="25" t="str">
        <f t="shared" si="896"/>
        <v>11</v>
      </c>
      <c r="J7043" s="25" t="str">
        <f t="shared" si="897"/>
        <v>2018</v>
      </c>
      <c r="K7043" s="25" t="str">
        <f t="shared" si="898"/>
        <v>3</v>
      </c>
      <c r="L7043" s="25" t="str">
        <f t="shared" si="899"/>
        <v>301509</v>
      </c>
      <c r="M7043" s="25" t="str">
        <f t="shared" si="900"/>
        <v>LT AGUNG 2</v>
      </c>
    </row>
    <row r="7044" spans="2:13" x14ac:dyDescent="0.25">
      <c r="B7044" s="56">
        <v>43430</v>
      </c>
      <c r="C7044" s="57" t="s">
        <v>3735</v>
      </c>
      <c r="D7044" s="58">
        <v>75000</v>
      </c>
      <c r="E7044" s="58">
        <v>0</v>
      </c>
      <c r="F7044" s="5">
        <f t="shared" si="894"/>
        <v>3437817400</v>
      </c>
      <c r="H7044" s="25" t="str">
        <f t="shared" si="895"/>
        <v>26</v>
      </c>
      <c r="I7044" s="25" t="str">
        <f t="shared" si="896"/>
        <v>11</v>
      </c>
      <c r="J7044" s="25" t="str">
        <f t="shared" si="897"/>
        <v>2018</v>
      </c>
      <c r="K7044" s="25" t="str">
        <f t="shared" si="898"/>
        <v>3</v>
      </c>
      <c r="L7044" s="25" t="str">
        <f t="shared" si="899"/>
        <v>301504</v>
      </c>
      <c r="M7044" s="25" t="str">
        <f t="shared" si="900"/>
        <v>PD PINANG</v>
      </c>
    </row>
    <row r="7045" spans="2:13" x14ac:dyDescent="0.25">
      <c r="B7045" s="56">
        <v>43430</v>
      </c>
      <c r="C7045" s="57" t="s">
        <v>3731</v>
      </c>
      <c r="D7045" s="58">
        <v>82500</v>
      </c>
      <c r="E7045" s="58">
        <v>0</v>
      </c>
      <c r="F7045" s="5">
        <f t="shared" si="894"/>
        <v>3437899900</v>
      </c>
      <c r="H7045" s="25" t="str">
        <f t="shared" si="895"/>
        <v>26</v>
      </c>
      <c r="I7045" s="25" t="str">
        <f t="shared" si="896"/>
        <v>11</v>
      </c>
      <c r="J7045" s="25" t="str">
        <f t="shared" si="897"/>
        <v>2018</v>
      </c>
      <c r="K7045" s="25" t="str">
        <f t="shared" si="898"/>
        <v>3</v>
      </c>
      <c r="L7045" s="25" t="str">
        <f t="shared" si="899"/>
        <v>301508</v>
      </c>
      <c r="M7045" s="25" t="str">
        <f t="shared" si="900"/>
        <v>AMPERA 1</v>
      </c>
    </row>
    <row r="7046" spans="2:13" x14ac:dyDescent="0.25">
      <c r="B7046" s="56">
        <v>43430</v>
      </c>
      <c r="C7046" s="57" t="s">
        <v>3730</v>
      </c>
      <c r="D7046" s="58">
        <v>15000</v>
      </c>
      <c r="E7046" s="58">
        <v>0</v>
      </c>
      <c r="F7046" s="5">
        <f t="shared" si="894"/>
        <v>3437914900</v>
      </c>
      <c r="H7046" s="25" t="str">
        <f t="shared" si="895"/>
        <v>26</v>
      </c>
      <c r="I7046" s="25" t="str">
        <f t="shared" si="896"/>
        <v>11</v>
      </c>
      <c r="J7046" s="25" t="str">
        <f t="shared" si="897"/>
        <v>2018</v>
      </c>
      <c r="K7046" s="25" t="str">
        <f t="shared" si="898"/>
        <v>3</v>
      </c>
      <c r="L7046" s="25" t="str">
        <f t="shared" si="899"/>
        <v>301510</v>
      </c>
      <c r="M7046" s="25" t="str">
        <f t="shared" si="900"/>
        <v>LT AGUNG 1</v>
      </c>
    </row>
    <row r="7047" spans="2:13" x14ac:dyDescent="0.25">
      <c r="B7047" s="56">
        <v>43430</v>
      </c>
      <c r="C7047" s="57" t="s">
        <v>3725</v>
      </c>
      <c r="D7047" s="58">
        <v>21500</v>
      </c>
      <c r="E7047" s="58">
        <v>0</v>
      </c>
      <c r="F7047" s="5">
        <f t="shared" si="894"/>
        <v>3437936400</v>
      </c>
      <c r="H7047" s="25" t="str">
        <f t="shared" si="895"/>
        <v>26</v>
      </c>
      <c r="I7047" s="25" t="str">
        <f t="shared" si="896"/>
        <v>11</v>
      </c>
      <c r="J7047" s="25" t="str">
        <f t="shared" si="897"/>
        <v>2018</v>
      </c>
      <c r="K7047" s="25" t="str">
        <f t="shared" si="898"/>
        <v>3</v>
      </c>
      <c r="L7047" s="25" t="str">
        <f t="shared" si="899"/>
        <v>301516</v>
      </c>
      <c r="M7047" s="25" t="str">
        <f t="shared" si="900"/>
        <v>DUKUH 3</v>
      </c>
    </row>
    <row r="7048" spans="2:13" x14ac:dyDescent="0.25">
      <c r="B7048" s="56">
        <v>43430</v>
      </c>
      <c r="C7048" s="57" t="s">
        <v>3325</v>
      </c>
      <c r="D7048" s="58">
        <v>45000</v>
      </c>
      <c r="E7048" s="58">
        <v>0</v>
      </c>
      <c r="F7048" s="5">
        <f t="shared" si="894"/>
        <v>3437981400</v>
      </c>
      <c r="H7048" s="25" t="str">
        <f t="shared" si="895"/>
        <v>04</v>
      </c>
      <c r="I7048" s="25" t="str">
        <f t="shared" si="896"/>
        <v>10</v>
      </c>
      <c r="J7048" s="25" t="str">
        <f t="shared" si="897"/>
        <v>2018</v>
      </c>
      <c r="K7048" s="25">
        <v>3</v>
      </c>
      <c r="L7048" s="25" t="str">
        <f t="shared" si="899"/>
        <v>103702</v>
      </c>
      <c r="M7048" s="25" t="str">
        <f t="shared" si="900"/>
        <v xml:space="preserve">CILANDAK UTAMA </v>
      </c>
    </row>
    <row r="7049" spans="2:13" x14ac:dyDescent="0.25">
      <c r="B7049" s="56">
        <v>43430</v>
      </c>
      <c r="C7049" s="57" t="s">
        <v>3327</v>
      </c>
      <c r="D7049" s="58">
        <v>30000</v>
      </c>
      <c r="E7049" s="58">
        <v>0</v>
      </c>
      <c r="F7049" s="5">
        <f t="shared" si="894"/>
        <v>3438011400</v>
      </c>
      <c r="H7049" s="25" t="str">
        <f t="shared" si="895"/>
        <v>05</v>
      </c>
      <c r="I7049" s="25" t="str">
        <f t="shared" si="896"/>
        <v>10</v>
      </c>
      <c r="J7049" s="25" t="str">
        <f t="shared" si="897"/>
        <v>2018</v>
      </c>
      <c r="K7049" s="25">
        <v>3</v>
      </c>
      <c r="L7049" s="25" t="str">
        <f t="shared" si="899"/>
        <v>103702</v>
      </c>
      <c r="M7049" s="25" t="str">
        <f t="shared" si="900"/>
        <v xml:space="preserve">CILANDAK UTAMA </v>
      </c>
    </row>
    <row r="7050" spans="2:13" x14ac:dyDescent="0.25">
      <c r="B7050" s="56">
        <v>43430</v>
      </c>
      <c r="C7050" s="57" t="s">
        <v>3736</v>
      </c>
      <c r="D7050" s="58">
        <v>120000</v>
      </c>
      <c r="E7050" s="58">
        <v>0</v>
      </c>
      <c r="F7050" s="5">
        <f t="shared" si="894"/>
        <v>3438131400</v>
      </c>
      <c r="H7050" s="25" t="str">
        <f t="shared" si="895"/>
        <v>16</v>
      </c>
      <c r="I7050" s="25" t="str">
        <f t="shared" si="896"/>
        <v>11</v>
      </c>
      <c r="J7050" s="25" t="str">
        <f t="shared" si="897"/>
        <v>2018</v>
      </c>
      <c r="K7050" s="25" t="str">
        <f t="shared" si="898"/>
        <v xml:space="preserve"> </v>
      </c>
      <c r="L7050" s="25" t="str">
        <f t="shared" si="899"/>
        <v>103702</v>
      </c>
      <c r="M7050" s="25" t="str">
        <f t="shared" si="900"/>
        <v xml:space="preserve">CILANDAK UTAMA </v>
      </c>
    </row>
    <row r="7051" spans="2:13" x14ac:dyDescent="0.25">
      <c r="B7051" s="56">
        <v>43430</v>
      </c>
      <c r="C7051" s="57" t="s">
        <v>3737</v>
      </c>
      <c r="D7051" s="58">
        <v>90000</v>
      </c>
      <c r="E7051" s="58">
        <v>0</v>
      </c>
      <c r="F7051" s="5">
        <f t="shared" si="894"/>
        <v>3438221400</v>
      </c>
      <c r="H7051" s="25" t="str">
        <f t="shared" si="895"/>
        <v>17</v>
      </c>
      <c r="I7051" s="25" t="str">
        <f t="shared" si="896"/>
        <v>11</v>
      </c>
      <c r="J7051" s="25" t="str">
        <f t="shared" si="897"/>
        <v>2018</v>
      </c>
      <c r="K7051" s="25" t="str">
        <f t="shared" si="898"/>
        <v xml:space="preserve"> </v>
      </c>
      <c r="L7051" s="25" t="str">
        <f t="shared" si="899"/>
        <v>103702</v>
      </c>
      <c r="M7051" s="25" t="str">
        <f t="shared" si="900"/>
        <v xml:space="preserve">CILANDAK UTAMA </v>
      </c>
    </row>
    <row r="7052" spans="2:13" x14ac:dyDescent="0.25">
      <c r="B7052" s="56">
        <v>43430</v>
      </c>
      <c r="C7052" s="57" t="s">
        <v>3738</v>
      </c>
      <c r="D7052" s="58">
        <v>30000</v>
      </c>
      <c r="E7052" s="58">
        <v>0</v>
      </c>
      <c r="F7052" s="5">
        <f t="shared" si="894"/>
        <v>3438251400</v>
      </c>
      <c r="H7052" s="25" t="str">
        <f t="shared" si="895"/>
        <v>18</v>
      </c>
      <c r="I7052" s="25" t="str">
        <f t="shared" si="896"/>
        <v>11</v>
      </c>
      <c r="J7052" s="25" t="str">
        <f t="shared" si="897"/>
        <v>2018</v>
      </c>
      <c r="K7052" s="25" t="str">
        <f t="shared" si="898"/>
        <v xml:space="preserve"> </v>
      </c>
      <c r="L7052" s="25" t="str">
        <f t="shared" si="899"/>
        <v>103702</v>
      </c>
      <c r="M7052" s="25" t="str">
        <f t="shared" si="900"/>
        <v xml:space="preserve">CILANDAK UTAMA </v>
      </c>
    </row>
    <row r="7053" spans="2:13" x14ac:dyDescent="0.25">
      <c r="B7053" s="56">
        <v>43430</v>
      </c>
      <c r="C7053" s="57" t="s">
        <v>3739</v>
      </c>
      <c r="D7053" s="58">
        <v>90000</v>
      </c>
      <c r="E7053" s="58">
        <v>0</v>
      </c>
      <c r="F7053" s="5">
        <f t="shared" si="894"/>
        <v>3438341400</v>
      </c>
      <c r="H7053" s="25" t="str">
        <f t="shared" si="895"/>
        <v>20</v>
      </c>
      <c r="I7053" s="25" t="str">
        <f t="shared" si="896"/>
        <v>11</v>
      </c>
      <c r="J7053" s="25" t="str">
        <f t="shared" si="897"/>
        <v>2018</v>
      </c>
      <c r="K7053" s="25" t="str">
        <f t="shared" si="898"/>
        <v xml:space="preserve"> </v>
      </c>
      <c r="L7053" s="25" t="str">
        <f t="shared" si="899"/>
        <v>103702</v>
      </c>
      <c r="M7053" s="25" t="str">
        <f t="shared" si="900"/>
        <v xml:space="preserve">CILANDAK UTAMA </v>
      </c>
    </row>
    <row r="7054" spans="2:13" x14ac:dyDescent="0.25">
      <c r="B7054" s="56">
        <v>43430</v>
      </c>
      <c r="C7054" s="57" t="s">
        <v>3740</v>
      </c>
      <c r="D7054" s="58">
        <v>45000</v>
      </c>
      <c r="E7054" s="58">
        <v>0</v>
      </c>
      <c r="F7054" s="5">
        <f t="shared" si="894"/>
        <v>3438386400</v>
      </c>
      <c r="H7054" s="25" t="str">
        <f t="shared" si="895"/>
        <v>24</v>
      </c>
      <c r="I7054" s="25" t="str">
        <f t="shared" si="896"/>
        <v>11</v>
      </c>
      <c r="J7054" s="25" t="str">
        <f t="shared" si="897"/>
        <v>2018</v>
      </c>
      <c r="K7054" s="25" t="str">
        <f t="shared" si="898"/>
        <v xml:space="preserve"> </v>
      </c>
      <c r="L7054" s="25" t="str">
        <f t="shared" si="899"/>
        <v>103702</v>
      </c>
      <c r="M7054" s="25" t="str">
        <f t="shared" si="900"/>
        <v xml:space="preserve">CILANDAK UTAMA </v>
      </c>
    </row>
    <row r="7055" spans="2:13" x14ac:dyDescent="0.25">
      <c r="B7055" s="56">
        <v>43430</v>
      </c>
      <c r="C7055" s="57" t="s">
        <v>3741</v>
      </c>
      <c r="D7055" s="58">
        <v>90000</v>
      </c>
      <c r="E7055" s="58">
        <v>0</v>
      </c>
      <c r="F7055" s="5">
        <f t="shared" si="894"/>
        <v>3438476400</v>
      </c>
      <c r="H7055" s="25" t="str">
        <f t="shared" si="895"/>
        <v>25</v>
      </c>
      <c r="I7055" s="25" t="str">
        <f t="shared" si="896"/>
        <v>10</v>
      </c>
      <c r="J7055" s="25" t="str">
        <f t="shared" si="897"/>
        <v>2018</v>
      </c>
      <c r="K7055" s="25">
        <v>3</v>
      </c>
      <c r="L7055" s="25" t="str">
        <f t="shared" si="899"/>
        <v>103702</v>
      </c>
      <c r="M7055" s="25" t="str">
        <f t="shared" si="900"/>
        <v xml:space="preserve">CILANDAK UTAMA </v>
      </c>
    </row>
    <row r="7056" spans="2:13" x14ac:dyDescent="0.25">
      <c r="B7056" s="56">
        <v>43430</v>
      </c>
      <c r="C7056" s="57" t="s">
        <v>3742</v>
      </c>
      <c r="D7056" s="58">
        <v>45000</v>
      </c>
      <c r="E7056" s="58">
        <v>0</v>
      </c>
      <c r="F7056" s="5">
        <f t="shared" si="894"/>
        <v>3438521400</v>
      </c>
      <c r="H7056" s="25" t="str">
        <f t="shared" si="895"/>
        <v>26</v>
      </c>
      <c r="I7056" s="25" t="str">
        <f t="shared" si="896"/>
        <v>10</v>
      </c>
      <c r="J7056" s="25" t="str">
        <f t="shared" si="897"/>
        <v>2018</v>
      </c>
      <c r="K7056" s="25">
        <v>3</v>
      </c>
      <c r="L7056" s="25" t="str">
        <f t="shared" si="899"/>
        <v>103702</v>
      </c>
      <c r="M7056" s="25" t="str">
        <f t="shared" si="900"/>
        <v xml:space="preserve">CILANDAK UTAMA </v>
      </c>
    </row>
    <row r="7057" spans="2:13" x14ac:dyDescent="0.25">
      <c r="B7057" s="56">
        <v>43430</v>
      </c>
      <c r="C7057" s="57" t="s">
        <v>3743</v>
      </c>
      <c r="D7057" s="58">
        <v>270000</v>
      </c>
      <c r="E7057" s="58">
        <v>0</v>
      </c>
      <c r="F7057" s="5">
        <f t="shared" si="894"/>
        <v>3438791400</v>
      </c>
      <c r="H7057" s="25" t="str">
        <f t="shared" si="895"/>
        <v>28</v>
      </c>
      <c r="I7057" s="25" t="str">
        <f t="shared" si="896"/>
        <v>10</v>
      </c>
      <c r="J7057" s="25" t="str">
        <f t="shared" si="897"/>
        <v>2018</v>
      </c>
      <c r="K7057" s="25">
        <v>3</v>
      </c>
      <c r="L7057" s="25" t="str">
        <f t="shared" si="899"/>
        <v>103702</v>
      </c>
      <c r="M7057" s="25" t="str">
        <f t="shared" si="900"/>
        <v xml:space="preserve">CILANDAK UTAMA </v>
      </c>
    </row>
    <row r="7058" spans="2:13" x14ac:dyDescent="0.25">
      <c r="B7058" s="56">
        <v>43430</v>
      </c>
      <c r="C7058" s="57" t="s">
        <v>3744</v>
      </c>
      <c r="D7058" s="58">
        <v>105000</v>
      </c>
      <c r="E7058" s="58">
        <v>0</v>
      </c>
      <c r="F7058" s="5">
        <f t="shared" si="894"/>
        <v>3438896400</v>
      </c>
      <c r="H7058" s="25" t="str">
        <f t="shared" si="895"/>
        <v>29</v>
      </c>
      <c r="I7058" s="25" t="str">
        <f t="shared" si="896"/>
        <v>10</v>
      </c>
      <c r="J7058" s="25" t="str">
        <f t="shared" si="897"/>
        <v>2018</v>
      </c>
      <c r="K7058" s="25">
        <v>3</v>
      </c>
      <c r="L7058" s="25" t="str">
        <f t="shared" si="899"/>
        <v>103702</v>
      </c>
      <c r="M7058" s="25" t="str">
        <f t="shared" si="900"/>
        <v xml:space="preserve">CILANDAK UTAMA </v>
      </c>
    </row>
    <row r="7059" spans="2:13" x14ac:dyDescent="0.25">
      <c r="B7059" s="56">
        <v>43430</v>
      </c>
      <c r="C7059" s="57" t="s">
        <v>3745</v>
      </c>
      <c r="D7059" s="58">
        <v>615000</v>
      </c>
      <c r="E7059" s="58">
        <v>0</v>
      </c>
      <c r="F7059" s="5">
        <f t="shared" ref="F7059:F7122" si="901">F7058+D7059-E7059</f>
        <v>3439511400</v>
      </c>
      <c r="H7059" s="25" t="str">
        <f t="shared" si="895"/>
        <v>26</v>
      </c>
      <c r="I7059" s="25" t="str">
        <f t="shared" si="896"/>
        <v>11</v>
      </c>
      <c r="J7059" s="25" t="str">
        <f t="shared" si="897"/>
        <v>2018</v>
      </c>
      <c r="K7059" s="25" t="str">
        <f t="shared" si="898"/>
        <v>1</v>
      </c>
      <c r="L7059" s="25" t="str">
        <f t="shared" si="899"/>
        <v>301512</v>
      </c>
      <c r="M7059" s="25" t="str">
        <f t="shared" si="900"/>
        <v>GEDONG 1</v>
      </c>
    </row>
    <row r="7060" spans="2:13" x14ac:dyDescent="0.25">
      <c r="B7060" s="56">
        <v>43430</v>
      </c>
      <c r="C7060" s="57" t="s">
        <v>3746</v>
      </c>
      <c r="D7060" s="58">
        <v>270000</v>
      </c>
      <c r="E7060" s="58">
        <v>0</v>
      </c>
      <c r="F7060" s="5">
        <f t="shared" si="901"/>
        <v>3439781400</v>
      </c>
      <c r="H7060" s="25" t="str">
        <f t="shared" si="895"/>
        <v>26</v>
      </c>
      <c r="I7060" s="25" t="str">
        <f t="shared" si="896"/>
        <v>11</v>
      </c>
      <c r="J7060" s="25" t="str">
        <f t="shared" si="897"/>
        <v>2018</v>
      </c>
      <c r="K7060" s="25" t="str">
        <f t="shared" si="898"/>
        <v>1</v>
      </c>
      <c r="L7060" s="25" t="str">
        <f t="shared" si="899"/>
        <v>301511</v>
      </c>
      <c r="M7060" s="25" t="str">
        <f t="shared" si="900"/>
        <v>GEDONG 2</v>
      </c>
    </row>
    <row r="7061" spans="2:13" x14ac:dyDescent="0.25">
      <c r="B7061" s="56">
        <v>43430</v>
      </c>
      <c r="C7061" s="57" t="s">
        <v>3745</v>
      </c>
      <c r="D7061" s="58">
        <v>15000</v>
      </c>
      <c r="E7061" s="58">
        <v>0</v>
      </c>
      <c r="F7061" s="5">
        <f t="shared" si="901"/>
        <v>3439796400</v>
      </c>
      <c r="H7061" s="25" t="str">
        <f t="shared" si="895"/>
        <v>26</v>
      </c>
      <c r="I7061" s="25" t="str">
        <f t="shared" si="896"/>
        <v>11</v>
      </c>
      <c r="J7061" s="25" t="str">
        <f t="shared" si="897"/>
        <v>2018</v>
      </c>
      <c r="K7061" s="25" t="str">
        <f t="shared" si="898"/>
        <v>1</v>
      </c>
      <c r="L7061" s="25" t="str">
        <f t="shared" si="899"/>
        <v>301512</v>
      </c>
      <c r="M7061" s="25" t="str">
        <f t="shared" si="900"/>
        <v>GEDONG 1</v>
      </c>
    </row>
    <row r="7062" spans="2:13" x14ac:dyDescent="0.25">
      <c r="B7062" s="56">
        <v>43430</v>
      </c>
      <c r="C7062" s="57" t="s">
        <v>3747</v>
      </c>
      <c r="D7062" s="58">
        <v>390000</v>
      </c>
      <c r="E7062" s="58">
        <v>0</v>
      </c>
      <c r="F7062" s="5">
        <f t="shared" si="901"/>
        <v>3440186400</v>
      </c>
      <c r="H7062" s="25" t="str">
        <f t="shared" si="895"/>
        <v>26</v>
      </c>
      <c r="I7062" s="25" t="str">
        <f t="shared" si="896"/>
        <v>11</v>
      </c>
      <c r="J7062" s="25" t="str">
        <f t="shared" si="897"/>
        <v>2018</v>
      </c>
      <c r="K7062" s="25" t="str">
        <f t="shared" si="898"/>
        <v>1</v>
      </c>
      <c r="L7062" s="25" t="str">
        <f t="shared" si="899"/>
        <v>301509</v>
      </c>
      <c r="M7062" s="25" t="str">
        <f t="shared" si="900"/>
        <v>LT AGUNG 2</v>
      </c>
    </row>
    <row r="7063" spans="2:13" x14ac:dyDescent="0.25">
      <c r="B7063" s="56">
        <v>43430</v>
      </c>
      <c r="C7063" s="57" t="s">
        <v>3748</v>
      </c>
      <c r="D7063" s="58">
        <v>3435000</v>
      </c>
      <c r="E7063" s="58">
        <v>0</v>
      </c>
      <c r="F7063" s="5">
        <f t="shared" si="901"/>
        <v>3443621400</v>
      </c>
      <c r="H7063" s="25" t="str">
        <f t="shared" si="895"/>
        <v>26</v>
      </c>
      <c r="I7063" s="25" t="str">
        <f t="shared" si="896"/>
        <v>11</v>
      </c>
      <c r="J7063" s="25" t="str">
        <f t="shared" si="897"/>
        <v>2018</v>
      </c>
      <c r="K7063" s="25" t="str">
        <f t="shared" si="898"/>
        <v>1</v>
      </c>
      <c r="L7063" s="25" t="str">
        <f t="shared" si="899"/>
        <v>301514</v>
      </c>
      <c r="M7063" s="25" t="str">
        <f t="shared" si="900"/>
        <v>PS REBO</v>
      </c>
    </row>
    <row r="7064" spans="2:13" x14ac:dyDescent="0.25">
      <c r="B7064" s="56">
        <v>43430</v>
      </c>
      <c r="C7064" s="57" t="s">
        <v>3749</v>
      </c>
      <c r="D7064" s="58">
        <v>107500</v>
      </c>
      <c r="E7064" s="58">
        <v>0</v>
      </c>
      <c r="F7064" s="5">
        <f t="shared" si="901"/>
        <v>3443728900</v>
      </c>
      <c r="H7064" s="25" t="str">
        <f t="shared" si="895"/>
        <v>26</v>
      </c>
      <c r="I7064" s="25" t="str">
        <f t="shared" si="896"/>
        <v>11</v>
      </c>
      <c r="J7064" s="25" t="str">
        <f t="shared" si="897"/>
        <v>2018</v>
      </c>
      <c r="K7064" s="25" t="str">
        <f t="shared" si="898"/>
        <v>1</v>
      </c>
      <c r="L7064" s="25" t="str">
        <f t="shared" si="899"/>
        <v>301515</v>
      </c>
      <c r="M7064" s="25" t="str">
        <f t="shared" si="900"/>
        <v>DUKUH 1</v>
      </c>
    </row>
    <row r="7065" spans="2:13" x14ac:dyDescent="0.25">
      <c r="B7065" s="56">
        <v>43430</v>
      </c>
      <c r="C7065" s="57" t="s">
        <v>3749</v>
      </c>
      <c r="D7065" s="58">
        <v>1560000</v>
      </c>
      <c r="E7065" s="58">
        <v>0</v>
      </c>
      <c r="F7065" s="5">
        <f t="shared" si="901"/>
        <v>3445288900</v>
      </c>
      <c r="H7065" s="25" t="str">
        <f t="shared" si="895"/>
        <v>26</v>
      </c>
      <c r="I7065" s="25" t="str">
        <f t="shared" si="896"/>
        <v>11</v>
      </c>
      <c r="J7065" s="25" t="str">
        <f t="shared" si="897"/>
        <v>2018</v>
      </c>
      <c r="K7065" s="25" t="str">
        <f t="shared" si="898"/>
        <v>1</v>
      </c>
      <c r="L7065" s="25" t="str">
        <f t="shared" si="899"/>
        <v>301515</v>
      </c>
      <c r="M7065" s="25" t="str">
        <f t="shared" si="900"/>
        <v>DUKUH 1</v>
      </c>
    </row>
    <row r="7066" spans="2:13" x14ac:dyDescent="0.25">
      <c r="B7066" s="56">
        <v>43430</v>
      </c>
      <c r="C7066" s="57" t="s">
        <v>3750</v>
      </c>
      <c r="D7066" s="58">
        <v>1125000</v>
      </c>
      <c r="E7066" s="58">
        <v>0</v>
      </c>
      <c r="F7066" s="5">
        <f t="shared" si="901"/>
        <v>3446413900</v>
      </c>
      <c r="H7066" s="25" t="str">
        <f t="shared" si="895"/>
        <v>26</v>
      </c>
      <c r="I7066" s="25" t="str">
        <f t="shared" si="896"/>
        <v>11</v>
      </c>
      <c r="J7066" s="25" t="str">
        <f t="shared" si="897"/>
        <v>2018</v>
      </c>
      <c r="K7066" s="25" t="str">
        <f t="shared" si="898"/>
        <v>1</v>
      </c>
      <c r="L7066" s="25" t="str">
        <f t="shared" si="899"/>
        <v>301513</v>
      </c>
      <c r="M7066" s="25" t="str">
        <f t="shared" si="900"/>
        <v>KP RAMBUTAN</v>
      </c>
    </row>
    <row r="7067" spans="2:13" x14ac:dyDescent="0.25">
      <c r="B7067" s="56">
        <v>43430</v>
      </c>
      <c r="C7067" s="57" t="s">
        <v>3746</v>
      </c>
      <c r="D7067" s="58">
        <v>1635000</v>
      </c>
      <c r="E7067" s="58">
        <v>0</v>
      </c>
      <c r="F7067" s="5">
        <f t="shared" si="901"/>
        <v>3448048900</v>
      </c>
      <c r="H7067" s="25" t="str">
        <f t="shared" si="895"/>
        <v>26</v>
      </c>
      <c r="I7067" s="25" t="str">
        <f t="shared" si="896"/>
        <v>11</v>
      </c>
      <c r="J7067" s="25" t="str">
        <f t="shared" si="897"/>
        <v>2018</v>
      </c>
      <c r="K7067" s="25" t="str">
        <f t="shared" si="898"/>
        <v>1</v>
      </c>
      <c r="L7067" s="25" t="str">
        <f t="shared" si="899"/>
        <v>301511</v>
      </c>
      <c r="M7067" s="25" t="str">
        <f t="shared" si="900"/>
        <v>GEDONG 2</v>
      </c>
    </row>
    <row r="7068" spans="2:13" x14ac:dyDescent="0.25">
      <c r="B7068" s="56">
        <v>43430</v>
      </c>
      <c r="C7068" s="57" t="s">
        <v>3750</v>
      </c>
      <c r="D7068" s="58">
        <v>150000</v>
      </c>
      <c r="E7068" s="58">
        <v>0</v>
      </c>
      <c r="F7068" s="5">
        <f t="shared" si="901"/>
        <v>3448198900</v>
      </c>
      <c r="H7068" s="25" t="str">
        <f t="shared" si="895"/>
        <v>26</v>
      </c>
      <c r="I7068" s="25" t="str">
        <f t="shared" si="896"/>
        <v>11</v>
      </c>
      <c r="J7068" s="25" t="str">
        <f t="shared" si="897"/>
        <v>2018</v>
      </c>
      <c r="K7068" s="25" t="str">
        <f t="shared" si="898"/>
        <v>1</v>
      </c>
      <c r="L7068" s="25" t="str">
        <f t="shared" si="899"/>
        <v>301513</v>
      </c>
      <c r="M7068" s="25" t="str">
        <f t="shared" si="900"/>
        <v>KP RAMBUTAN</v>
      </c>
    </row>
    <row r="7069" spans="2:13" x14ac:dyDescent="0.25">
      <c r="B7069" s="56">
        <v>43430</v>
      </c>
      <c r="C7069" s="57" t="s">
        <v>3751</v>
      </c>
      <c r="D7069" s="58">
        <v>107500</v>
      </c>
      <c r="E7069" s="58">
        <v>0</v>
      </c>
      <c r="F7069" s="5">
        <f t="shared" si="901"/>
        <v>3448306400</v>
      </c>
      <c r="H7069" s="25" t="str">
        <f t="shared" si="895"/>
        <v>26</v>
      </c>
      <c r="I7069" s="25" t="str">
        <f t="shared" si="896"/>
        <v>11</v>
      </c>
      <c r="J7069" s="25" t="str">
        <f t="shared" si="897"/>
        <v>2018</v>
      </c>
      <c r="K7069" s="25" t="str">
        <f t="shared" si="898"/>
        <v>1</v>
      </c>
      <c r="L7069" s="25" t="str">
        <f t="shared" si="899"/>
        <v>301516</v>
      </c>
      <c r="M7069" s="25" t="str">
        <f t="shared" si="900"/>
        <v>DUKUH 3</v>
      </c>
    </row>
    <row r="7070" spans="2:13" x14ac:dyDescent="0.25">
      <c r="B7070" s="56">
        <v>43430</v>
      </c>
      <c r="C7070" s="57" t="s">
        <v>3751</v>
      </c>
      <c r="D7070" s="58">
        <v>1297500</v>
      </c>
      <c r="E7070" s="58">
        <v>0</v>
      </c>
      <c r="F7070" s="5">
        <f t="shared" si="901"/>
        <v>3449603900</v>
      </c>
      <c r="H7070" s="25" t="str">
        <f t="shared" si="895"/>
        <v>26</v>
      </c>
      <c r="I7070" s="25" t="str">
        <f t="shared" si="896"/>
        <v>11</v>
      </c>
      <c r="J7070" s="25" t="str">
        <f t="shared" si="897"/>
        <v>2018</v>
      </c>
      <c r="K7070" s="25" t="str">
        <f t="shared" si="898"/>
        <v>1</v>
      </c>
      <c r="L7070" s="25" t="str">
        <f t="shared" si="899"/>
        <v>301516</v>
      </c>
      <c r="M7070" s="25" t="str">
        <f t="shared" si="900"/>
        <v>DUKUH 3</v>
      </c>
    </row>
    <row r="7071" spans="2:13" x14ac:dyDescent="0.25">
      <c r="B7071" s="56">
        <v>43430</v>
      </c>
      <c r="C7071" s="57" t="s">
        <v>3747</v>
      </c>
      <c r="D7071" s="58">
        <v>2550000</v>
      </c>
      <c r="E7071" s="58">
        <v>0</v>
      </c>
      <c r="F7071" s="5">
        <f t="shared" si="901"/>
        <v>3452153900</v>
      </c>
      <c r="H7071" s="25" t="str">
        <f t="shared" si="895"/>
        <v>26</v>
      </c>
      <c r="I7071" s="25" t="str">
        <f t="shared" si="896"/>
        <v>11</v>
      </c>
      <c r="J7071" s="25" t="str">
        <f t="shared" si="897"/>
        <v>2018</v>
      </c>
      <c r="K7071" s="25" t="str">
        <f t="shared" si="898"/>
        <v>1</v>
      </c>
      <c r="L7071" s="25" t="str">
        <f t="shared" si="899"/>
        <v>301509</v>
      </c>
      <c r="M7071" s="25" t="str">
        <f t="shared" si="900"/>
        <v>LT AGUNG 2</v>
      </c>
    </row>
    <row r="7072" spans="2:13" x14ac:dyDescent="0.25">
      <c r="B7072" s="56">
        <v>43430</v>
      </c>
      <c r="C7072" s="57" t="s">
        <v>3748</v>
      </c>
      <c r="D7072" s="58">
        <v>195000</v>
      </c>
      <c r="E7072" s="58">
        <v>0</v>
      </c>
      <c r="F7072" s="5">
        <f t="shared" si="901"/>
        <v>3452348900</v>
      </c>
      <c r="H7072" s="25" t="str">
        <f t="shared" si="895"/>
        <v>26</v>
      </c>
      <c r="I7072" s="25" t="str">
        <f t="shared" si="896"/>
        <v>11</v>
      </c>
      <c r="J7072" s="25" t="str">
        <f t="shared" si="897"/>
        <v>2018</v>
      </c>
      <c r="K7072" s="25" t="str">
        <f t="shared" si="898"/>
        <v>1</v>
      </c>
      <c r="L7072" s="25" t="str">
        <f t="shared" si="899"/>
        <v>301514</v>
      </c>
      <c r="M7072" s="25" t="str">
        <f t="shared" si="900"/>
        <v>PS REBO</v>
      </c>
    </row>
    <row r="7073" spans="2:13" x14ac:dyDescent="0.25">
      <c r="B7073" s="56">
        <v>43430.979201388887</v>
      </c>
      <c r="C7073" s="57" t="s">
        <v>1651</v>
      </c>
      <c r="D7073" s="58">
        <v>120000</v>
      </c>
      <c r="E7073" s="58">
        <v>0</v>
      </c>
      <c r="F7073" s="5">
        <f t="shared" si="901"/>
        <v>3452468900</v>
      </c>
      <c r="H7073" s="25" t="str">
        <f t="shared" ref="H7073:H7136" si="902">MID(C7073,81,2)</f>
        <v>02</v>
      </c>
      <c r="I7073" s="25" t="str">
        <f t="shared" ref="I7073:I7136" si="903">MID(C7073,83,2)</f>
        <v>10</v>
      </c>
      <c r="J7073" s="25" t="str">
        <f t="shared" ref="J7073:J7136" si="904">MID(C7073,85,4)</f>
        <v>2018</v>
      </c>
      <c r="K7073" s="25" t="str">
        <f t="shared" ref="K7073:K7136" si="905">MID(C7073,90,1)</f>
        <v>2</v>
      </c>
      <c r="L7073" s="25" t="str">
        <f t="shared" ref="L7073:L7136" si="906">MID(C7073,92,6)</f>
        <v>301503</v>
      </c>
      <c r="M7073" s="25" t="str">
        <f t="shared" ref="M7073:M7136" si="907">MID(C7073,99,15)</f>
        <v>CIPUTAT 1</v>
      </c>
    </row>
    <row r="7074" spans="2:13" x14ac:dyDescent="0.25">
      <c r="B7074" s="56">
        <v>43430.979201388887</v>
      </c>
      <c r="C7074" s="57" t="s">
        <v>1665</v>
      </c>
      <c r="D7074" s="58">
        <v>795000</v>
      </c>
      <c r="E7074" s="58">
        <v>0</v>
      </c>
      <c r="F7074" s="5">
        <f t="shared" si="901"/>
        <v>3453263900</v>
      </c>
      <c r="H7074" s="25" t="str">
        <f t="shared" si="902"/>
        <v>02</v>
      </c>
      <c r="I7074" s="25" t="str">
        <f t="shared" si="903"/>
        <v>10</v>
      </c>
      <c r="J7074" s="25" t="str">
        <f t="shared" si="904"/>
        <v>2018</v>
      </c>
      <c r="K7074" s="25" t="str">
        <f t="shared" si="905"/>
        <v>2</v>
      </c>
      <c r="L7074" s="25" t="str">
        <f t="shared" si="906"/>
        <v>301504</v>
      </c>
      <c r="M7074" s="25" t="str">
        <f t="shared" si="907"/>
        <v>PD PINANG</v>
      </c>
    </row>
    <row r="7075" spans="2:13" x14ac:dyDescent="0.25">
      <c r="B7075" s="56">
        <v>43430.979201388887</v>
      </c>
      <c r="C7075" s="57" t="s">
        <v>1668</v>
      </c>
      <c r="D7075" s="58">
        <v>60000</v>
      </c>
      <c r="E7075" s="58">
        <v>0</v>
      </c>
      <c r="F7075" s="5">
        <f t="shared" si="901"/>
        <v>3453323900</v>
      </c>
      <c r="H7075" s="25" t="str">
        <f t="shared" si="902"/>
        <v>02</v>
      </c>
      <c r="I7075" s="25" t="str">
        <f t="shared" si="903"/>
        <v>10</v>
      </c>
      <c r="J7075" s="25" t="str">
        <f t="shared" si="904"/>
        <v>2018</v>
      </c>
      <c r="K7075" s="25" t="str">
        <f t="shared" si="905"/>
        <v>1</v>
      </c>
      <c r="L7075" s="25" t="str">
        <f t="shared" si="906"/>
        <v>301504</v>
      </c>
      <c r="M7075" s="25" t="str">
        <f t="shared" si="907"/>
        <v>PD PINANG</v>
      </c>
    </row>
    <row r="7076" spans="2:13" x14ac:dyDescent="0.25">
      <c r="B7076" s="56">
        <v>43430.979201388887</v>
      </c>
      <c r="C7076" s="57" t="s">
        <v>1665</v>
      </c>
      <c r="D7076" s="58">
        <v>225000</v>
      </c>
      <c r="E7076" s="58">
        <v>0</v>
      </c>
      <c r="F7076" s="5">
        <f t="shared" si="901"/>
        <v>3453548900</v>
      </c>
      <c r="H7076" s="25" t="str">
        <f t="shared" si="902"/>
        <v>02</v>
      </c>
      <c r="I7076" s="25" t="str">
        <f t="shared" si="903"/>
        <v>10</v>
      </c>
      <c r="J7076" s="25" t="str">
        <f t="shared" si="904"/>
        <v>2018</v>
      </c>
      <c r="K7076" s="25" t="str">
        <f t="shared" si="905"/>
        <v>2</v>
      </c>
      <c r="L7076" s="25" t="str">
        <f t="shared" si="906"/>
        <v>301504</v>
      </c>
      <c r="M7076" s="25" t="str">
        <f t="shared" si="907"/>
        <v>PD PINANG</v>
      </c>
    </row>
    <row r="7077" spans="2:13" x14ac:dyDescent="0.25">
      <c r="B7077" s="56">
        <v>43430.979201388887</v>
      </c>
      <c r="C7077" s="57" t="s">
        <v>1651</v>
      </c>
      <c r="D7077" s="58">
        <v>525000</v>
      </c>
      <c r="E7077" s="58">
        <v>0</v>
      </c>
      <c r="F7077" s="5">
        <f t="shared" si="901"/>
        <v>3454073900</v>
      </c>
      <c r="H7077" s="25" t="str">
        <f t="shared" si="902"/>
        <v>02</v>
      </c>
      <c r="I7077" s="25" t="str">
        <f t="shared" si="903"/>
        <v>10</v>
      </c>
      <c r="J7077" s="25" t="str">
        <f t="shared" si="904"/>
        <v>2018</v>
      </c>
      <c r="K7077" s="25" t="str">
        <f t="shared" si="905"/>
        <v>2</v>
      </c>
      <c r="L7077" s="25" t="str">
        <f t="shared" si="906"/>
        <v>301503</v>
      </c>
      <c r="M7077" s="25" t="str">
        <f t="shared" si="907"/>
        <v>CIPUTAT 1</v>
      </c>
    </row>
    <row r="7078" spans="2:13" x14ac:dyDescent="0.25">
      <c r="B7078" s="56">
        <v>43430.979201388887</v>
      </c>
      <c r="C7078" s="57" t="s">
        <v>1668</v>
      </c>
      <c r="D7078" s="58">
        <v>600000</v>
      </c>
      <c r="E7078" s="58">
        <v>0</v>
      </c>
      <c r="F7078" s="5">
        <f t="shared" si="901"/>
        <v>3454673900</v>
      </c>
      <c r="H7078" s="25" t="str">
        <f t="shared" si="902"/>
        <v>02</v>
      </c>
      <c r="I7078" s="25" t="str">
        <f t="shared" si="903"/>
        <v>10</v>
      </c>
      <c r="J7078" s="25" t="str">
        <f t="shared" si="904"/>
        <v>2018</v>
      </c>
      <c r="K7078" s="25" t="str">
        <f t="shared" si="905"/>
        <v>1</v>
      </c>
      <c r="L7078" s="25" t="str">
        <f t="shared" si="906"/>
        <v>301504</v>
      </c>
      <c r="M7078" s="25" t="str">
        <f t="shared" si="907"/>
        <v>PD PINANG</v>
      </c>
    </row>
    <row r="7079" spans="2:13" x14ac:dyDescent="0.25">
      <c r="B7079" s="56">
        <v>43430.979201388887</v>
      </c>
      <c r="C7079" s="57" t="s">
        <v>1660</v>
      </c>
      <c r="D7079" s="58">
        <v>90000</v>
      </c>
      <c r="E7079" s="58">
        <v>0</v>
      </c>
      <c r="F7079" s="5">
        <f t="shared" si="901"/>
        <v>3454763900</v>
      </c>
      <c r="H7079" s="25" t="str">
        <f t="shared" si="902"/>
        <v>02</v>
      </c>
      <c r="I7079" s="25" t="str">
        <f t="shared" si="903"/>
        <v>10</v>
      </c>
      <c r="J7079" s="25" t="str">
        <f t="shared" si="904"/>
        <v>2018</v>
      </c>
      <c r="K7079" s="25" t="str">
        <f t="shared" si="905"/>
        <v>1</v>
      </c>
      <c r="L7079" s="25" t="str">
        <f t="shared" si="906"/>
        <v>301503</v>
      </c>
      <c r="M7079" s="25" t="str">
        <f t="shared" si="907"/>
        <v>CIPUTAT 1</v>
      </c>
    </row>
    <row r="7080" spans="2:13" x14ac:dyDescent="0.25">
      <c r="B7080" s="56">
        <v>43430.979201388887</v>
      </c>
      <c r="C7080" s="57" t="s">
        <v>1660</v>
      </c>
      <c r="D7080" s="58">
        <v>420000</v>
      </c>
      <c r="E7080" s="58">
        <v>0</v>
      </c>
      <c r="F7080" s="5">
        <f t="shared" si="901"/>
        <v>3455183900</v>
      </c>
      <c r="H7080" s="25" t="str">
        <f t="shared" si="902"/>
        <v>02</v>
      </c>
      <c r="I7080" s="25" t="str">
        <f t="shared" si="903"/>
        <v>10</v>
      </c>
      <c r="J7080" s="25" t="str">
        <f t="shared" si="904"/>
        <v>2018</v>
      </c>
      <c r="K7080" s="25" t="str">
        <f t="shared" si="905"/>
        <v>1</v>
      </c>
      <c r="L7080" s="25" t="str">
        <f t="shared" si="906"/>
        <v>301503</v>
      </c>
      <c r="M7080" s="25" t="str">
        <f t="shared" si="907"/>
        <v>CIPUTAT 1</v>
      </c>
    </row>
    <row r="7081" spans="2:13" x14ac:dyDescent="0.25">
      <c r="B7081" s="56">
        <v>43430.979201388887</v>
      </c>
      <c r="C7081" s="57" t="s">
        <v>1631</v>
      </c>
      <c r="D7081" s="58">
        <v>15000</v>
      </c>
      <c r="E7081" s="58">
        <v>0</v>
      </c>
      <c r="F7081" s="5">
        <f t="shared" si="901"/>
        <v>3455198900</v>
      </c>
      <c r="H7081" s="25" t="str">
        <f t="shared" si="902"/>
        <v>03</v>
      </c>
      <c r="I7081" s="25" t="str">
        <f t="shared" si="903"/>
        <v>10</v>
      </c>
      <c r="J7081" s="25" t="str">
        <f t="shared" si="904"/>
        <v>2018</v>
      </c>
      <c r="K7081" s="25" t="str">
        <f t="shared" si="905"/>
        <v>1</v>
      </c>
      <c r="L7081" s="25" t="str">
        <f t="shared" si="906"/>
        <v>301503</v>
      </c>
      <c r="M7081" s="25" t="str">
        <f t="shared" si="907"/>
        <v>CIPUTAT 1</v>
      </c>
    </row>
    <row r="7082" spans="2:13" x14ac:dyDescent="0.25">
      <c r="B7082" s="56">
        <v>43430.979212962964</v>
      </c>
      <c r="C7082" s="57" t="s">
        <v>3752</v>
      </c>
      <c r="D7082" s="58">
        <v>1260000</v>
      </c>
      <c r="E7082" s="58">
        <v>0</v>
      </c>
      <c r="F7082" s="5">
        <f t="shared" si="901"/>
        <v>3456458900</v>
      </c>
      <c r="H7082" s="25" t="str">
        <f t="shared" si="902"/>
        <v>10</v>
      </c>
      <c r="I7082" s="25" t="str">
        <f t="shared" si="903"/>
        <v>10</v>
      </c>
      <c r="J7082" s="25" t="str">
        <f t="shared" si="904"/>
        <v>2018</v>
      </c>
      <c r="K7082" s="25" t="str">
        <f t="shared" si="905"/>
        <v>1</v>
      </c>
      <c r="L7082" s="25" t="str">
        <f t="shared" si="906"/>
        <v>301504</v>
      </c>
      <c r="M7082" s="25" t="str">
        <f t="shared" si="907"/>
        <v>PD PINANG</v>
      </c>
    </row>
    <row r="7083" spans="2:13" x14ac:dyDescent="0.25">
      <c r="B7083" s="56">
        <v>43430.979212962964</v>
      </c>
      <c r="C7083" s="57" t="s">
        <v>1967</v>
      </c>
      <c r="D7083" s="58">
        <v>120000</v>
      </c>
      <c r="E7083" s="58">
        <v>0</v>
      </c>
      <c r="F7083" s="5">
        <f t="shared" si="901"/>
        <v>3456578900</v>
      </c>
      <c r="H7083" s="25" t="str">
        <f t="shared" si="902"/>
        <v>10</v>
      </c>
      <c r="I7083" s="25" t="str">
        <f t="shared" si="903"/>
        <v>10</v>
      </c>
      <c r="J7083" s="25" t="str">
        <f t="shared" si="904"/>
        <v>2018</v>
      </c>
      <c r="K7083" s="25" t="str">
        <f t="shared" si="905"/>
        <v>3</v>
      </c>
      <c r="L7083" s="25" t="str">
        <f t="shared" si="906"/>
        <v>301504</v>
      </c>
      <c r="M7083" s="25" t="str">
        <f t="shared" si="907"/>
        <v>PD PINANG</v>
      </c>
    </row>
    <row r="7084" spans="2:13" x14ac:dyDescent="0.25">
      <c r="B7084" s="56">
        <v>43430.979212962964</v>
      </c>
      <c r="C7084" s="57" t="s">
        <v>3753</v>
      </c>
      <c r="D7084" s="58">
        <v>1050000</v>
      </c>
      <c r="E7084" s="58">
        <v>0</v>
      </c>
      <c r="F7084" s="5">
        <f t="shared" si="901"/>
        <v>3457628900</v>
      </c>
      <c r="H7084" s="25" t="str">
        <f t="shared" si="902"/>
        <v>10</v>
      </c>
      <c r="I7084" s="25" t="str">
        <f t="shared" si="903"/>
        <v>10</v>
      </c>
      <c r="J7084" s="25" t="str">
        <f t="shared" si="904"/>
        <v>2018</v>
      </c>
      <c r="K7084" s="25" t="str">
        <f t="shared" si="905"/>
        <v>1</v>
      </c>
      <c r="L7084" s="25" t="str">
        <f t="shared" si="906"/>
        <v>301503</v>
      </c>
      <c r="M7084" s="25" t="str">
        <f t="shared" si="907"/>
        <v>CIPUTAT 1</v>
      </c>
    </row>
    <row r="7085" spans="2:13" x14ac:dyDescent="0.25">
      <c r="B7085" s="56">
        <v>43430.979212962964</v>
      </c>
      <c r="C7085" s="57" t="s">
        <v>3753</v>
      </c>
      <c r="D7085" s="58">
        <v>60000</v>
      </c>
      <c r="E7085" s="58">
        <v>0</v>
      </c>
      <c r="F7085" s="5">
        <f t="shared" si="901"/>
        <v>3457688900</v>
      </c>
      <c r="H7085" s="25" t="str">
        <f t="shared" si="902"/>
        <v>10</v>
      </c>
      <c r="I7085" s="25" t="str">
        <f t="shared" si="903"/>
        <v>10</v>
      </c>
      <c r="J7085" s="25" t="str">
        <f t="shared" si="904"/>
        <v>2018</v>
      </c>
      <c r="K7085" s="25" t="str">
        <f t="shared" si="905"/>
        <v>1</v>
      </c>
      <c r="L7085" s="25" t="str">
        <f t="shared" si="906"/>
        <v>301503</v>
      </c>
      <c r="M7085" s="25" t="str">
        <f t="shared" si="907"/>
        <v>CIPUTAT 1</v>
      </c>
    </row>
    <row r="7086" spans="2:13" x14ac:dyDescent="0.25">
      <c r="B7086" s="56">
        <v>43430.979212962964</v>
      </c>
      <c r="C7086" s="57" t="s">
        <v>3752</v>
      </c>
      <c r="D7086" s="58">
        <v>187500</v>
      </c>
      <c r="E7086" s="58">
        <v>0</v>
      </c>
      <c r="F7086" s="5">
        <f t="shared" si="901"/>
        <v>3457876400</v>
      </c>
      <c r="H7086" s="25" t="str">
        <f t="shared" si="902"/>
        <v>10</v>
      </c>
      <c r="I7086" s="25" t="str">
        <f t="shared" si="903"/>
        <v>10</v>
      </c>
      <c r="J7086" s="25" t="str">
        <f t="shared" si="904"/>
        <v>2018</v>
      </c>
      <c r="K7086" s="25" t="str">
        <f t="shared" si="905"/>
        <v>1</v>
      </c>
      <c r="L7086" s="25" t="str">
        <f t="shared" si="906"/>
        <v>301504</v>
      </c>
      <c r="M7086" s="25" t="str">
        <f t="shared" si="907"/>
        <v>PD PINANG</v>
      </c>
    </row>
    <row r="7087" spans="2:13" x14ac:dyDescent="0.25">
      <c r="B7087" s="56">
        <v>43430.979212962964</v>
      </c>
      <c r="C7087" s="57" t="s">
        <v>1967</v>
      </c>
      <c r="D7087" s="58">
        <v>30000</v>
      </c>
      <c r="E7087" s="58">
        <v>0</v>
      </c>
      <c r="F7087" s="5">
        <f t="shared" si="901"/>
        <v>3457906400</v>
      </c>
      <c r="H7087" s="25" t="str">
        <f t="shared" si="902"/>
        <v>10</v>
      </c>
      <c r="I7087" s="25" t="str">
        <f t="shared" si="903"/>
        <v>10</v>
      </c>
      <c r="J7087" s="25" t="str">
        <f t="shared" si="904"/>
        <v>2018</v>
      </c>
      <c r="K7087" s="25" t="str">
        <f t="shared" si="905"/>
        <v>3</v>
      </c>
      <c r="L7087" s="25" t="str">
        <f t="shared" si="906"/>
        <v>301504</v>
      </c>
      <c r="M7087" s="25" t="str">
        <f t="shared" si="907"/>
        <v>PD PINANG</v>
      </c>
    </row>
    <row r="7088" spans="2:13" x14ac:dyDescent="0.25">
      <c r="B7088" s="56">
        <v>43430.979212962964</v>
      </c>
      <c r="C7088" s="57" t="s">
        <v>3754</v>
      </c>
      <c r="D7088" s="58">
        <v>255000</v>
      </c>
      <c r="E7088" s="58">
        <v>0</v>
      </c>
      <c r="F7088" s="5">
        <f t="shared" si="901"/>
        <v>3458161400</v>
      </c>
      <c r="H7088" s="25" t="str">
        <f t="shared" si="902"/>
        <v>11</v>
      </c>
      <c r="I7088" s="25" t="str">
        <f t="shared" si="903"/>
        <v>10</v>
      </c>
      <c r="J7088" s="25" t="str">
        <f t="shared" si="904"/>
        <v>2018</v>
      </c>
      <c r="K7088" s="25" t="str">
        <f t="shared" si="905"/>
        <v>1</v>
      </c>
      <c r="L7088" s="25" t="str">
        <f t="shared" si="906"/>
        <v>301504</v>
      </c>
      <c r="M7088" s="25" t="str">
        <f t="shared" si="907"/>
        <v>PD PINANG</v>
      </c>
    </row>
    <row r="7089" spans="2:13" x14ac:dyDescent="0.25">
      <c r="B7089" s="56">
        <v>43430.979212962964</v>
      </c>
      <c r="C7089" s="57" t="s">
        <v>3754</v>
      </c>
      <c r="D7089" s="58">
        <v>1350000</v>
      </c>
      <c r="E7089" s="58">
        <v>0</v>
      </c>
      <c r="F7089" s="5">
        <f t="shared" si="901"/>
        <v>3459511400</v>
      </c>
      <c r="H7089" s="25" t="str">
        <f t="shared" si="902"/>
        <v>11</v>
      </c>
      <c r="I7089" s="25" t="str">
        <f t="shared" si="903"/>
        <v>10</v>
      </c>
      <c r="J7089" s="25" t="str">
        <f t="shared" si="904"/>
        <v>2018</v>
      </c>
      <c r="K7089" s="25" t="str">
        <f t="shared" si="905"/>
        <v>1</v>
      </c>
      <c r="L7089" s="25" t="str">
        <f t="shared" si="906"/>
        <v>301504</v>
      </c>
      <c r="M7089" s="25" t="str">
        <f t="shared" si="907"/>
        <v>PD PINANG</v>
      </c>
    </row>
    <row r="7090" spans="2:13" x14ac:dyDescent="0.25">
      <c r="B7090" s="56">
        <v>43430.979212962964</v>
      </c>
      <c r="C7090" s="57" t="s">
        <v>3755</v>
      </c>
      <c r="D7090" s="58">
        <v>210000</v>
      </c>
      <c r="E7090" s="58">
        <v>0</v>
      </c>
      <c r="F7090" s="5">
        <f t="shared" si="901"/>
        <v>3459721400</v>
      </c>
      <c r="H7090" s="25" t="str">
        <f t="shared" si="902"/>
        <v>11</v>
      </c>
      <c r="I7090" s="25" t="str">
        <f t="shared" si="903"/>
        <v>10</v>
      </c>
      <c r="J7090" s="25" t="str">
        <f t="shared" si="904"/>
        <v>2018</v>
      </c>
      <c r="K7090" s="25" t="str">
        <f t="shared" si="905"/>
        <v>1</v>
      </c>
      <c r="L7090" s="25" t="str">
        <f t="shared" si="906"/>
        <v>301503</v>
      </c>
      <c r="M7090" s="25" t="str">
        <f t="shared" si="907"/>
        <v>CIPUTAT 1</v>
      </c>
    </row>
    <row r="7091" spans="2:13" x14ac:dyDescent="0.25">
      <c r="B7091" s="56">
        <v>43430.979212962964</v>
      </c>
      <c r="C7091" s="57" t="s">
        <v>2004</v>
      </c>
      <c r="D7091" s="58">
        <v>45000</v>
      </c>
      <c r="E7091" s="58">
        <v>0</v>
      </c>
      <c r="F7091" s="5">
        <f t="shared" si="901"/>
        <v>3459766400</v>
      </c>
      <c r="H7091" s="25" t="str">
        <f t="shared" si="902"/>
        <v>11</v>
      </c>
      <c r="I7091" s="25" t="str">
        <f t="shared" si="903"/>
        <v>10</v>
      </c>
      <c r="J7091" s="25" t="str">
        <f t="shared" si="904"/>
        <v>2018</v>
      </c>
      <c r="K7091" s="25" t="str">
        <f t="shared" si="905"/>
        <v>3</v>
      </c>
      <c r="L7091" s="25" t="str">
        <f t="shared" si="906"/>
        <v>301504</v>
      </c>
      <c r="M7091" s="25" t="str">
        <f t="shared" si="907"/>
        <v>PD PINANG</v>
      </c>
    </row>
    <row r="7092" spans="2:13" x14ac:dyDescent="0.25">
      <c r="B7092" s="56">
        <v>43430.979212962964</v>
      </c>
      <c r="C7092" s="57" t="s">
        <v>2004</v>
      </c>
      <c r="D7092" s="58">
        <v>30000</v>
      </c>
      <c r="E7092" s="58">
        <v>0</v>
      </c>
      <c r="F7092" s="5">
        <f t="shared" si="901"/>
        <v>3459796400</v>
      </c>
      <c r="H7092" s="25" t="str">
        <f t="shared" si="902"/>
        <v>11</v>
      </c>
      <c r="I7092" s="25" t="str">
        <f t="shared" si="903"/>
        <v>10</v>
      </c>
      <c r="J7092" s="25" t="str">
        <f t="shared" si="904"/>
        <v>2018</v>
      </c>
      <c r="K7092" s="25" t="str">
        <f t="shared" si="905"/>
        <v>3</v>
      </c>
      <c r="L7092" s="25" t="str">
        <f t="shared" si="906"/>
        <v>301504</v>
      </c>
      <c r="M7092" s="25" t="str">
        <f t="shared" si="907"/>
        <v>PD PINANG</v>
      </c>
    </row>
    <row r="7093" spans="2:13" x14ac:dyDescent="0.25">
      <c r="B7093" s="56">
        <v>43430.979212962964</v>
      </c>
      <c r="C7093" s="57" t="s">
        <v>3755</v>
      </c>
      <c r="D7093" s="58">
        <v>810000</v>
      </c>
      <c r="E7093" s="58">
        <v>0</v>
      </c>
      <c r="F7093" s="5">
        <f t="shared" si="901"/>
        <v>3460606400</v>
      </c>
      <c r="H7093" s="25" t="str">
        <f t="shared" si="902"/>
        <v>11</v>
      </c>
      <c r="I7093" s="25" t="str">
        <f t="shared" si="903"/>
        <v>10</v>
      </c>
      <c r="J7093" s="25" t="str">
        <f t="shared" si="904"/>
        <v>2018</v>
      </c>
      <c r="K7093" s="25" t="str">
        <f t="shared" si="905"/>
        <v>1</v>
      </c>
      <c r="L7093" s="25" t="str">
        <f t="shared" si="906"/>
        <v>301503</v>
      </c>
      <c r="M7093" s="25" t="str">
        <f t="shared" si="907"/>
        <v>CIPUTAT 1</v>
      </c>
    </row>
    <row r="7094" spans="2:13" x14ac:dyDescent="0.25">
      <c r="B7094" s="56">
        <v>43430.979224537034</v>
      </c>
      <c r="C7094" s="57" t="s">
        <v>3756</v>
      </c>
      <c r="D7094" s="58">
        <v>285000</v>
      </c>
      <c r="E7094" s="58">
        <v>0</v>
      </c>
      <c r="F7094" s="5">
        <f t="shared" si="901"/>
        <v>3460891400</v>
      </c>
      <c r="H7094" s="25" t="str">
        <f t="shared" si="902"/>
        <v>12</v>
      </c>
      <c r="I7094" s="25" t="str">
        <f t="shared" si="903"/>
        <v>10</v>
      </c>
      <c r="J7094" s="25" t="str">
        <f t="shared" si="904"/>
        <v>2018</v>
      </c>
      <c r="K7094" s="25" t="str">
        <f t="shared" si="905"/>
        <v>1</v>
      </c>
      <c r="L7094" s="25" t="str">
        <f t="shared" si="906"/>
        <v>301503</v>
      </c>
      <c r="M7094" s="25" t="str">
        <f t="shared" si="907"/>
        <v>CIPUTAT 1</v>
      </c>
    </row>
    <row r="7095" spans="2:13" x14ac:dyDescent="0.25">
      <c r="B7095" s="56">
        <v>43430.979224537034</v>
      </c>
      <c r="C7095" s="57" t="s">
        <v>3757</v>
      </c>
      <c r="D7095" s="58">
        <v>180000</v>
      </c>
      <c r="E7095" s="58">
        <v>0</v>
      </c>
      <c r="F7095" s="5">
        <f t="shared" si="901"/>
        <v>3461071400</v>
      </c>
      <c r="H7095" s="25" t="str">
        <f t="shared" si="902"/>
        <v>12</v>
      </c>
      <c r="I7095" s="25" t="str">
        <f t="shared" si="903"/>
        <v>10</v>
      </c>
      <c r="J7095" s="25" t="str">
        <f t="shared" si="904"/>
        <v>2018</v>
      </c>
      <c r="K7095" s="25" t="str">
        <f t="shared" si="905"/>
        <v>1</v>
      </c>
      <c r="L7095" s="25" t="str">
        <f t="shared" si="906"/>
        <v>301504</v>
      </c>
      <c r="M7095" s="25" t="str">
        <f t="shared" si="907"/>
        <v>PD PINANG</v>
      </c>
    </row>
    <row r="7096" spans="2:13" x14ac:dyDescent="0.25">
      <c r="B7096" s="56">
        <v>43430.979224537034</v>
      </c>
      <c r="C7096" s="57" t="s">
        <v>3757</v>
      </c>
      <c r="D7096" s="58">
        <v>1125000</v>
      </c>
      <c r="E7096" s="58">
        <v>0</v>
      </c>
      <c r="F7096" s="5">
        <f t="shared" si="901"/>
        <v>3462196400</v>
      </c>
      <c r="H7096" s="25" t="str">
        <f t="shared" si="902"/>
        <v>12</v>
      </c>
      <c r="I7096" s="25" t="str">
        <f t="shared" si="903"/>
        <v>10</v>
      </c>
      <c r="J7096" s="25" t="str">
        <f t="shared" si="904"/>
        <v>2018</v>
      </c>
      <c r="K7096" s="25" t="str">
        <f t="shared" si="905"/>
        <v>1</v>
      </c>
      <c r="L7096" s="25" t="str">
        <f t="shared" si="906"/>
        <v>301504</v>
      </c>
      <c r="M7096" s="25" t="str">
        <f t="shared" si="907"/>
        <v>PD PINANG</v>
      </c>
    </row>
    <row r="7097" spans="2:13" x14ac:dyDescent="0.25">
      <c r="B7097" s="56">
        <v>43430.979224537034</v>
      </c>
      <c r="C7097" s="57" t="s">
        <v>3756</v>
      </c>
      <c r="D7097" s="58">
        <v>802500</v>
      </c>
      <c r="E7097" s="58">
        <v>0</v>
      </c>
      <c r="F7097" s="5">
        <f t="shared" si="901"/>
        <v>3462998900</v>
      </c>
      <c r="H7097" s="25" t="str">
        <f t="shared" si="902"/>
        <v>12</v>
      </c>
      <c r="I7097" s="25" t="str">
        <f t="shared" si="903"/>
        <v>10</v>
      </c>
      <c r="J7097" s="25" t="str">
        <f t="shared" si="904"/>
        <v>2018</v>
      </c>
      <c r="K7097" s="25" t="str">
        <f t="shared" si="905"/>
        <v>1</v>
      </c>
      <c r="L7097" s="25" t="str">
        <f t="shared" si="906"/>
        <v>301503</v>
      </c>
      <c r="M7097" s="25" t="str">
        <f t="shared" si="907"/>
        <v>CIPUTAT 1</v>
      </c>
    </row>
    <row r="7098" spans="2:13" x14ac:dyDescent="0.25">
      <c r="B7098" s="56">
        <v>43430.979224537034</v>
      </c>
      <c r="C7098" s="57" t="s">
        <v>2104</v>
      </c>
      <c r="D7098" s="58">
        <v>15000</v>
      </c>
      <c r="E7098" s="58">
        <v>0</v>
      </c>
      <c r="F7098" s="5">
        <f t="shared" si="901"/>
        <v>3463013900</v>
      </c>
      <c r="H7098" s="25" t="str">
        <f t="shared" si="902"/>
        <v>13</v>
      </c>
      <c r="I7098" s="25" t="str">
        <f t="shared" si="903"/>
        <v>10</v>
      </c>
      <c r="J7098" s="25" t="str">
        <f t="shared" si="904"/>
        <v>2018</v>
      </c>
      <c r="K7098" s="25" t="str">
        <f t="shared" si="905"/>
        <v>2</v>
      </c>
      <c r="L7098" s="25" t="str">
        <f t="shared" si="906"/>
        <v>301504</v>
      </c>
      <c r="M7098" s="25" t="str">
        <f t="shared" si="907"/>
        <v>PD PINANG</v>
      </c>
    </row>
    <row r="7099" spans="2:13" x14ac:dyDescent="0.25">
      <c r="B7099" s="56">
        <v>43430.979224537034</v>
      </c>
      <c r="C7099" s="57" t="s">
        <v>3758</v>
      </c>
      <c r="D7099" s="58">
        <v>1005000</v>
      </c>
      <c r="E7099" s="58">
        <v>0</v>
      </c>
      <c r="F7099" s="5">
        <f t="shared" si="901"/>
        <v>3464018900</v>
      </c>
      <c r="H7099" s="25" t="str">
        <f t="shared" si="902"/>
        <v>15</v>
      </c>
      <c r="I7099" s="25" t="str">
        <f t="shared" si="903"/>
        <v>10</v>
      </c>
      <c r="J7099" s="25" t="str">
        <f t="shared" si="904"/>
        <v>2018</v>
      </c>
      <c r="K7099" s="25" t="str">
        <f t="shared" si="905"/>
        <v>1</v>
      </c>
      <c r="L7099" s="25" t="str">
        <f t="shared" si="906"/>
        <v>301504</v>
      </c>
      <c r="M7099" s="25" t="str">
        <f t="shared" si="907"/>
        <v>PD PINANG</v>
      </c>
    </row>
    <row r="7100" spans="2:13" x14ac:dyDescent="0.25">
      <c r="B7100" s="56">
        <v>43430.979224537034</v>
      </c>
      <c r="C7100" s="57" t="s">
        <v>3758</v>
      </c>
      <c r="D7100" s="58">
        <v>270000</v>
      </c>
      <c r="E7100" s="58">
        <v>0</v>
      </c>
      <c r="F7100" s="5">
        <f t="shared" si="901"/>
        <v>3464288900</v>
      </c>
      <c r="H7100" s="25" t="str">
        <f t="shared" si="902"/>
        <v>15</v>
      </c>
      <c r="I7100" s="25" t="str">
        <f t="shared" si="903"/>
        <v>10</v>
      </c>
      <c r="J7100" s="25" t="str">
        <f t="shared" si="904"/>
        <v>2018</v>
      </c>
      <c r="K7100" s="25" t="str">
        <f t="shared" si="905"/>
        <v>1</v>
      </c>
      <c r="L7100" s="25" t="str">
        <f t="shared" si="906"/>
        <v>301504</v>
      </c>
      <c r="M7100" s="25" t="str">
        <f t="shared" si="907"/>
        <v>PD PINANG</v>
      </c>
    </row>
    <row r="7101" spans="2:13" x14ac:dyDescent="0.25">
      <c r="B7101" s="56">
        <v>43430.979224537034</v>
      </c>
      <c r="C7101" s="57" t="s">
        <v>2168</v>
      </c>
      <c r="D7101" s="58">
        <v>255000</v>
      </c>
      <c r="E7101" s="58">
        <v>0</v>
      </c>
      <c r="F7101" s="5">
        <f t="shared" si="901"/>
        <v>3464543900</v>
      </c>
      <c r="H7101" s="25" t="str">
        <f t="shared" si="902"/>
        <v>15</v>
      </c>
      <c r="I7101" s="25" t="str">
        <f t="shared" si="903"/>
        <v>10</v>
      </c>
      <c r="J7101" s="25" t="str">
        <f t="shared" si="904"/>
        <v>2018</v>
      </c>
      <c r="K7101" s="25" t="str">
        <f t="shared" si="905"/>
        <v>1</v>
      </c>
      <c r="L7101" s="25" t="str">
        <f t="shared" si="906"/>
        <v>301503</v>
      </c>
      <c r="M7101" s="25" t="str">
        <f t="shared" si="907"/>
        <v>CIPUTAT 1</v>
      </c>
    </row>
    <row r="7102" spans="2:13" x14ac:dyDescent="0.25">
      <c r="B7102" s="56">
        <v>43430.979224537034</v>
      </c>
      <c r="C7102" s="57" t="s">
        <v>2168</v>
      </c>
      <c r="D7102" s="58">
        <v>30000</v>
      </c>
      <c r="E7102" s="58">
        <v>0</v>
      </c>
      <c r="F7102" s="5">
        <f t="shared" si="901"/>
        <v>3464573900</v>
      </c>
      <c r="H7102" s="25" t="str">
        <f t="shared" si="902"/>
        <v>15</v>
      </c>
      <c r="I7102" s="25" t="str">
        <f t="shared" si="903"/>
        <v>10</v>
      </c>
      <c r="J7102" s="25" t="str">
        <f t="shared" si="904"/>
        <v>2018</v>
      </c>
      <c r="K7102" s="25" t="str">
        <f t="shared" si="905"/>
        <v>1</v>
      </c>
      <c r="L7102" s="25" t="str">
        <f t="shared" si="906"/>
        <v>301503</v>
      </c>
      <c r="M7102" s="25" t="str">
        <f t="shared" si="907"/>
        <v>CIPUTAT 1</v>
      </c>
    </row>
    <row r="7103" spans="2:13" x14ac:dyDescent="0.25">
      <c r="B7103" s="56">
        <v>43430.979224537034</v>
      </c>
      <c r="C7103" s="57" t="s">
        <v>3759</v>
      </c>
      <c r="D7103" s="58">
        <v>1380000</v>
      </c>
      <c r="E7103" s="58">
        <v>0</v>
      </c>
      <c r="F7103" s="5">
        <f t="shared" si="901"/>
        <v>3465953900</v>
      </c>
      <c r="H7103" s="25" t="str">
        <f t="shared" si="902"/>
        <v>17</v>
      </c>
      <c r="I7103" s="25" t="str">
        <f t="shared" si="903"/>
        <v>10</v>
      </c>
      <c r="J7103" s="25" t="str">
        <f t="shared" si="904"/>
        <v>2018</v>
      </c>
      <c r="K7103" s="25" t="str">
        <f t="shared" si="905"/>
        <v>1</v>
      </c>
      <c r="L7103" s="25" t="str">
        <f t="shared" si="906"/>
        <v>301504</v>
      </c>
      <c r="M7103" s="25" t="str">
        <f t="shared" si="907"/>
        <v>PD PINANG</v>
      </c>
    </row>
    <row r="7104" spans="2:13" x14ac:dyDescent="0.25">
      <c r="B7104" s="56">
        <v>43430.979224537034</v>
      </c>
      <c r="C7104" s="57" t="s">
        <v>3760</v>
      </c>
      <c r="D7104" s="58">
        <v>705000</v>
      </c>
      <c r="E7104" s="58">
        <v>0</v>
      </c>
      <c r="F7104" s="5">
        <f t="shared" si="901"/>
        <v>3466658900</v>
      </c>
      <c r="H7104" s="25" t="str">
        <f t="shared" si="902"/>
        <v>17</v>
      </c>
      <c r="I7104" s="25" t="str">
        <f t="shared" si="903"/>
        <v>10</v>
      </c>
      <c r="J7104" s="25" t="str">
        <f t="shared" si="904"/>
        <v>2018</v>
      </c>
      <c r="K7104" s="25" t="str">
        <f t="shared" si="905"/>
        <v>1</v>
      </c>
      <c r="L7104" s="25" t="str">
        <f t="shared" si="906"/>
        <v>301503</v>
      </c>
      <c r="M7104" s="25" t="str">
        <f t="shared" si="907"/>
        <v>CIPUTAT 1</v>
      </c>
    </row>
    <row r="7105" spans="2:13" x14ac:dyDescent="0.25">
      <c r="B7105" s="56">
        <v>43430.97923611111</v>
      </c>
      <c r="C7105" s="57" t="s">
        <v>3760</v>
      </c>
      <c r="D7105" s="58">
        <v>240000</v>
      </c>
      <c r="E7105" s="58">
        <v>0</v>
      </c>
      <c r="F7105" s="5">
        <f t="shared" si="901"/>
        <v>3466898900</v>
      </c>
      <c r="H7105" s="25" t="str">
        <f t="shared" si="902"/>
        <v>17</v>
      </c>
      <c r="I7105" s="25" t="str">
        <f t="shared" si="903"/>
        <v>10</v>
      </c>
      <c r="J7105" s="25" t="str">
        <f t="shared" si="904"/>
        <v>2018</v>
      </c>
      <c r="K7105" s="25" t="str">
        <f t="shared" si="905"/>
        <v>1</v>
      </c>
      <c r="L7105" s="25" t="str">
        <f t="shared" si="906"/>
        <v>301503</v>
      </c>
      <c r="M7105" s="25" t="str">
        <f t="shared" si="907"/>
        <v>CIPUTAT 1</v>
      </c>
    </row>
    <row r="7106" spans="2:13" x14ac:dyDescent="0.25">
      <c r="B7106" s="56">
        <v>43430.97923611111</v>
      </c>
      <c r="C7106" s="57" t="s">
        <v>2274</v>
      </c>
      <c r="D7106" s="58">
        <v>60000</v>
      </c>
      <c r="E7106" s="58">
        <v>0</v>
      </c>
      <c r="F7106" s="5">
        <f t="shared" si="901"/>
        <v>3466958900</v>
      </c>
      <c r="H7106" s="25" t="str">
        <f t="shared" si="902"/>
        <v>17</v>
      </c>
      <c r="I7106" s="25" t="str">
        <f t="shared" si="903"/>
        <v>10</v>
      </c>
      <c r="J7106" s="25" t="str">
        <f t="shared" si="904"/>
        <v>2018</v>
      </c>
      <c r="K7106" s="25" t="str">
        <f t="shared" si="905"/>
        <v>2</v>
      </c>
      <c r="L7106" s="25" t="str">
        <f t="shared" si="906"/>
        <v>301503</v>
      </c>
      <c r="M7106" s="25" t="str">
        <f t="shared" si="907"/>
        <v>CIPUTAT 1</v>
      </c>
    </row>
    <row r="7107" spans="2:13" x14ac:dyDescent="0.25">
      <c r="B7107" s="56">
        <v>43430.97923611111</v>
      </c>
      <c r="C7107" s="57" t="s">
        <v>2274</v>
      </c>
      <c r="D7107" s="58">
        <v>352500</v>
      </c>
      <c r="E7107" s="58">
        <v>0</v>
      </c>
      <c r="F7107" s="5">
        <f t="shared" si="901"/>
        <v>3467311400</v>
      </c>
      <c r="H7107" s="25" t="str">
        <f t="shared" si="902"/>
        <v>17</v>
      </c>
      <c r="I7107" s="25" t="str">
        <f t="shared" si="903"/>
        <v>10</v>
      </c>
      <c r="J7107" s="25" t="str">
        <f t="shared" si="904"/>
        <v>2018</v>
      </c>
      <c r="K7107" s="25" t="str">
        <f t="shared" si="905"/>
        <v>2</v>
      </c>
      <c r="L7107" s="25" t="str">
        <f t="shared" si="906"/>
        <v>301503</v>
      </c>
      <c r="M7107" s="25" t="str">
        <f t="shared" si="907"/>
        <v>CIPUTAT 1</v>
      </c>
    </row>
    <row r="7108" spans="2:13" x14ac:dyDescent="0.25">
      <c r="B7108" s="56">
        <v>43430.97923611111</v>
      </c>
      <c r="C7108" s="57" t="s">
        <v>3759</v>
      </c>
      <c r="D7108" s="58">
        <v>232500</v>
      </c>
      <c r="E7108" s="58">
        <v>0</v>
      </c>
      <c r="F7108" s="5">
        <f t="shared" si="901"/>
        <v>3467543900</v>
      </c>
      <c r="H7108" s="25" t="str">
        <f t="shared" si="902"/>
        <v>17</v>
      </c>
      <c r="I7108" s="25" t="str">
        <f t="shared" si="903"/>
        <v>10</v>
      </c>
      <c r="J7108" s="25" t="str">
        <f t="shared" si="904"/>
        <v>2018</v>
      </c>
      <c r="K7108" s="25" t="str">
        <f t="shared" si="905"/>
        <v>1</v>
      </c>
      <c r="L7108" s="25" t="str">
        <f t="shared" si="906"/>
        <v>301504</v>
      </c>
      <c r="M7108" s="25" t="str">
        <f t="shared" si="907"/>
        <v>PD PINANG</v>
      </c>
    </row>
    <row r="7109" spans="2:13" x14ac:dyDescent="0.25">
      <c r="B7109" s="56">
        <v>43430.97923611111</v>
      </c>
      <c r="C7109" s="57" t="s">
        <v>2436</v>
      </c>
      <c r="D7109" s="58">
        <v>15000</v>
      </c>
      <c r="E7109" s="58">
        <v>0</v>
      </c>
      <c r="F7109" s="5">
        <f t="shared" si="901"/>
        <v>3467558900</v>
      </c>
      <c r="H7109" s="25" t="str">
        <f t="shared" si="902"/>
        <v>20</v>
      </c>
      <c r="I7109" s="25" t="str">
        <f t="shared" si="903"/>
        <v>10</v>
      </c>
      <c r="J7109" s="25" t="str">
        <f t="shared" si="904"/>
        <v>2018</v>
      </c>
      <c r="K7109" s="25" t="str">
        <f t="shared" si="905"/>
        <v>2</v>
      </c>
      <c r="L7109" s="25" t="str">
        <f t="shared" si="906"/>
        <v>301503</v>
      </c>
      <c r="M7109" s="25" t="str">
        <f t="shared" si="907"/>
        <v>CIPUTAT 1</v>
      </c>
    </row>
    <row r="7110" spans="2:13" x14ac:dyDescent="0.25">
      <c r="B7110" s="56">
        <v>43430.97923611111</v>
      </c>
      <c r="C7110" s="57" t="s">
        <v>2436</v>
      </c>
      <c r="D7110" s="58">
        <v>30000</v>
      </c>
      <c r="E7110" s="58">
        <v>0</v>
      </c>
      <c r="F7110" s="5">
        <f t="shared" si="901"/>
        <v>3467588900</v>
      </c>
      <c r="H7110" s="25" t="str">
        <f t="shared" si="902"/>
        <v>20</v>
      </c>
      <c r="I7110" s="25" t="str">
        <f t="shared" si="903"/>
        <v>10</v>
      </c>
      <c r="J7110" s="25" t="str">
        <f t="shared" si="904"/>
        <v>2018</v>
      </c>
      <c r="K7110" s="25" t="str">
        <f t="shared" si="905"/>
        <v>2</v>
      </c>
      <c r="L7110" s="25" t="str">
        <f t="shared" si="906"/>
        <v>301503</v>
      </c>
      <c r="M7110" s="25" t="str">
        <f t="shared" si="907"/>
        <v>CIPUTAT 1</v>
      </c>
    </row>
    <row r="7111" spans="2:13" x14ac:dyDescent="0.25">
      <c r="B7111" s="56">
        <v>43430.97923611111</v>
      </c>
      <c r="C7111" s="57" t="s">
        <v>2440</v>
      </c>
      <c r="D7111" s="58">
        <v>105000</v>
      </c>
      <c r="E7111" s="58">
        <v>0</v>
      </c>
      <c r="F7111" s="5">
        <f t="shared" si="901"/>
        <v>3467693900</v>
      </c>
      <c r="H7111" s="25" t="str">
        <f t="shared" si="902"/>
        <v>21</v>
      </c>
      <c r="I7111" s="25" t="str">
        <f t="shared" si="903"/>
        <v>10</v>
      </c>
      <c r="J7111" s="25" t="str">
        <f t="shared" si="904"/>
        <v>2018</v>
      </c>
      <c r="K7111" s="25" t="str">
        <f t="shared" si="905"/>
        <v>3</v>
      </c>
      <c r="L7111" s="25" t="str">
        <f t="shared" si="906"/>
        <v>301504</v>
      </c>
      <c r="M7111" s="25" t="str">
        <f t="shared" si="907"/>
        <v>PD PINANG</v>
      </c>
    </row>
    <row r="7112" spans="2:13" x14ac:dyDescent="0.25">
      <c r="B7112" s="56">
        <v>43430.97923611111</v>
      </c>
      <c r="C7112" s="57" t="s">
        <v>2440</v>
      </c>
      <c r="D7112" s="58">
        <v>210000</v>
      </c>
      <c r="E7112" s="58">
        <v>0</v>
      </c>
      <c r="F7112" s="5">
        <f t="shared" si="901"/>
        <v>3467903900</v>
      </c>
      <c r="H7112" s="25" t="str">
        <f t="shared" si="902"/>
        <v>21</v>
      </c>
      <c r="I7112" s="25" t="str">
        <f t="shared" si="903"/>
        <v>10</v>
      </c>
      <c r="J7112" s="25" t="str">
        <f t="shared" si="904"/>
        <v>2018</v>
      </c>
      <c r="K7112" s="25" t="str">
        <f t="shared" si="905"/>
        <v>3</v>
      </c>
      <c r="L7112" s="25" t="str">
        <f t="shared" si="906"/>
        <v>301504</v>
      </c>
      <c r="M7112" s="25" t="str">
        <f t="shared" si="907"/>
        <v>PD PINANG</v>
      </c>
    </row>
    <row r="7113" spans="2:13" x14ac:dyDescent="0.25">
      <c r="B7113" s="56">
        <v>43430.97923611111</v>
      </c>
      <c r="C7113" s="57" t="s">
        <v>3761</v>
      </c>
      <c r="D7113" s="58">
        <v>615000</v>
      </c>
      <c r="E7113" s="58">
        <v>0</v>
      </c>
      <c r="F7113" s="5">
        <f t="shared" si="901"/>
        <v>3468518900</v>
      </c>
      <c r="H7113" s="25" t="str">
        <f t="shared" si="902"/>
        <v>21</v>
      </c>
      <c r="I7113" s="25" t="str">
        <f t="shared" si="903"/>
        <v>10</v>
      </c>
      <c r="J7113" s="25" t="str">
        <f t="shared" si="904"/>
        <v>2018</v>
      </c>
      <c r="K7113" s="25" t="str">
        <f t="shared" si="905"/>
        <v>2</v>
      </c>
      <c r="L7113" s="25" t="str">
        <f t="shared" si="906"/>
        <v>301503</v>
      </c>
      <c r="M7113" s="25" t="str">
        <f t="shared" si="907"/>
        <v>CIPUTAT 1</v>
      </c>
    </row>
    <row r="7114" spans="2:13" x14ac:dyDescent="0.25">
      <c r="B7114" s="56">
        <v>43430.97923611111</v>
      </c>
      <c r="C7114" s="57" t="s">
        <v>2441</v>
      </c>
      <c r="D7114" s="58">
        <v>105000</v>
      </c>
      <c r="E7114" s="58">
        <v>0</v>
      </c>
      <c r="F7114" s="5">
        <f t="shared" si="901"/>
        <v>3468623900</v>
      </c>
      <c r="H7114" s="25" t="str">
        <f t="shared" si="902"/>
        <v>21</v>
      </c>
      <c r="I7114" s="25" t="str">
        <f t="shared" si="903"/>
        <v>10</v>
      </c>
      <c r="J7114" s="25" t="str">
        <f t="shared" si="904"/>
        <v>2018</v>
      </c>
      <c r="K7114" s="25" t="str">
        <f t="shared" si="905"/>
        <v>3</v>
      </c>
      <c r="L7114" s="25" t="str">
        <f t="shared" si="906"/>
        <v>301503</v>
      </c>
      <c r="M7114" s="25" t="str">
        <f t="shared" si="907"/>
        <v>CIPUTAT 1</v>
      </c>
    </row>
    <row r="7115" spans="2:13" x14ac:dyDescent="0.25">
      <c r="B7115" s="56">
        <v>43430.97923611111</v>
      </c>
      <c r="C7115" s="57" t="s">
        <v>3762</v>
      </c>
      <c r="D7115" s="58">
        <v>945000</v>
      </c>
      <c r="E7115" s="58">
        <v>0</v>
      </c>
      <c r="F7115" s="5">
        <f t="shared" si="901"/>
        <v>3469568900</v>
      </c>
      <c r="H7115" s="25" t="str">
        <f t="shared" si="902"/>
        <v>21</v>
      </c>
      <c r="I7115" s="25" t="str">
        <f t="shared" si="903"/>
        <v>10</v>
      </c>
      <c r="J7115" s="25" t="str">
        <f t="shared" si="904"/>
        <v>2018</v>
      </c>
      <c r="K7115" s="25" t="str">
        <f t="shared" si="905"/>
        <v>2</v>
      </c>
      <c r="L7115" s="25" t="str">
        <f t="shared" si="906"/>
        <v>301504</v>
      </c>
      <c r="M7115" s="25" t="str">
        <f t="shared" si="907"/>
        <v>PD PINANG</v>
      </c>
    </row>
    <row r="7116" spans="2:13" x14ac:dyDescent="0.25">
      <c r="B7116" s="56">
        <v>43430.97923611111</v>
      </c>
      <c r="C7116" s="57" t="s">
        <v>3763</v>
      </c>
      <c r="D7116" s="58">
        <v>630000</v>
      </c>
      <c r="E7116" s="58">
        <v>0</v>
      </c>
      <c r="F7116" s="5">
        <f t="shared" si="901"/>
        <v>3470198900</v>
      </c>
      <c r="H7116" s="25" t="str">
        <f t="shared" si="902"/>
        <v>21</v>
      </c>
      <c r="I7116" s="25" t="str">
        <f t="shared" si="903"/>
        <v>10</v>
      </c>
      <c r="J7116" s="25" t="str">
        <f t="shared" si="904"/>
        <v>2018</v>
      </c>
      <c r="K7116" s="25" t="str">
        <f t="shared" si="905"/>
        <v>1</v>
      </c>
      <c r="L7116" s="25" t="str">
        <f t="shared" si="906"/>
        <v>301504</v>
      </c>
      <c r="M7116" s="25" t="str">
        <f t="shared" si="907"/>
        <v>PD PINANG</v>
      </c>
    </row>
    <row r="7117" spans="2:13" x14ac:dyDescent="0.25">
      <c r="B7117" s="56">
        <v>43430.979247685187</v>
      </c>
      <c r="C7117" s="57" t="s">
        <v>2441</v>
      </c>
      <c r="D7117" s="58">
        <v>135000</v>
      </c>
      <c r="E7117" s="58">
        <v>0</v>
      </c>
      <c r="F7117" s="5">
        <f t="shared" si="901"/>
        <v>3470333900</v>
      </c>
      <c r="H7117" s="25" t="str">
        <f t="shared" si="902"/>
        <v>21</v>
      </c>
      <c r="I7117" s="25" t="str">
        <f t="shared" si="903"/>
        <v>10</v>
      </c>
      <c r="J7117" s="25" t="str">
        <f t="shared" si="904"/>
        <v>2018</v>
      </c>
      <c r="K7117" s="25" t="str">
        <f t="shared" si="905"/>
        <v>3</v>
      </c>
      <c r="L7117" s="25" t="str">
        <f t="shared" si="906"/>
        <v>301503</v>
      </c>
      <c r="M7117" s="25" t="str">
        <f t="shared" si="907"/>
        <v>CIPUTAT 1</v>
      </c>
    </row>
    <row r="7118" spans="2:13" x14ac:dyDescent="0.25">
      <c r="B7118" s="56">
        <v>43430.979247685187</v>
      </c>
      <c r="C7118" s="57" t="s">
        <v>3763</v>
      </c>
      <c r="D7118" s="58">
        <v>570000</v>
      </c>
      <c r="E7118" s="58">
        <v>0</v>
      </c>
      <c r="F7118" s="5">
        <f t="shared" si="901"/>
        <v>3470903900</v>
      </c>
      <c r="H7118" s="25" t="str">
        <f t="shared" si="902"/>
        <v>21</v>
      </c>
      <c r="I7118" s="25" t="str">
        <f t="shared" si="903"/>
        <v>10</v>
      </c>
      <c r="J7118" s="25" t="str">
        <f t="shared" si="904"/>
        <v>2018</v>
      </c>
      <c r="K7118" s="25" t="str">
        <f t="shared" si="905"/>
        <v>1</v>
      </c>
      <c r="L7118" s="25" t="str">
        <f t="shared" si="906"/>
        <v>301504</v>
      </c>
      <c r="M7118" s="25" t="str">
        <f t="shared" si="907"/>
        <v>PD PINANG</v>
      </c>
    </row>
    <row r="7119" spans="2:13" x14ac:dyDescent="0.25">
      <c r="B7119" s="56">
        <v>43430.979247685187</v>
      </c>
      <c r="C7119" s="57" t="s">
        <v>3764</v>
      </c>
      <c r="D7119" s="58">
        <v>360000</v>
      </c>
      <c r="E7119" s="58">
        <v>0</v>
      </c>
      <c r="F7119" s="5">
        <f t="shared" si="901"/>
        <v>3471263900</v>
      </c>
      <c r="H7119" s="25" t="str">
        <f t="shared" si="902"/>
        <v>21</v>
      </c>
      <c r="I7119" s="25" t="str">
        <f t="shared" si="903"/>
        <v>10</v>
      </c>
      <c r="J7119" s="25" t="str">
        <f t="shared" si="904"/>
        <v>2018</v>
      </c>
      <c r="K7119" s="25" t="str">
        <f t="shared" si="905"/>
        <v>1</v>
      </c>
      <c r="L7119" s="25" t="str">
        <f t="shared" si="906"/>
        <v>301503</v>
      </c>
      <c r="M7119" s="25" t="str">
        <f t="shared" si="907"/>
        <v>CIPUTAT 1</v>
      </c>
    </row>
    <row r="7120" spans="2:13" x14ac:dyDescent="0.25">
      <c r="B7120" s="56">
        <v>43430.979247685187</v>
      </c>
      <c r="C7120" s="57" t="s">
        <v>3764</v>
      </c>
      <c r="D7120" s="58">
        <v>480000</v>
      </c>
      <c r="E7120" s="58">
        <v>0</v>
      </c>
      <c r="F7120" s="5">
        <f t="shared" si="901"/>
        <v>3471743900</v>
      </c>
      <c r="H7120" s="25" t="str">
        <f t="shared" si="902"/>
        <v>21</v>
      </c>
      <c r="I7120" s="25" t="str">
        <f t="shared" si="903"/>
        <v>10</v>
      </c>
      <c r="J7120" s="25" t="str">
        <f t="shared" si="904"/>
        <v>2018</v>
      </c>
      <c r="K7120" s="25" t="str">
        <f t="shared" si="905"/>
        <v>1</v>
      </c>
      <c r="L7120" s="25" t="str">
        <f t="shared" si="906"/>
        <v>301503</v>
      </c>
      <c r="M7120" s="25" t="str">
        <f t="shared" si="907"/>
        <v>CIPUTAT 1</v>
      </c>
    </row>
    <row r="7121" spans="2:13" x14ac:dyDescent="0.25">
      <c r="B7121" s="56">
        <v>43430.979247685187</v>
      </c>
      <c r="C7121" s="57" t="s">
        <v>3762</v>
      </c>
      <c r="D7121" s="58">
        <v>780000</v>
      </c>
      <c r="E7121" s="58">
        <v>0</v>
      </c>
      <c r="F7121" s="5">
        <f t="shared" si="901"/>
        <v>3472523900</v>
      </c>
      <c r="H7121" s="25" t="str">
        <f t="shared" si="902"/>
        <v>21</v>
      </c>
      <c r="I7121" s="25" t="str">
        <f t="shared" si="903"/>
        <v>10</v>
      </c>
      <c r="J7121" s="25" t="str">
        <f t="shared" si="904"/>
        <v>2018</v>
      </c>
      <c r="K7121" s="25" t="str">
        <f t="shared" si="905"/>
        <v>2</v>
      </c>
      <c r="L7121" s="25" t="str">
        <f t="shared" si="906"/>
        <v>301504</v>
      </c>
      <c r="M7121" s="25" t="str">
        <f t="shared" si="907"/>
        <v>PD PINANG</v>
      </c>
    </row>
    <row r="7122" spans="2:13" x14ac:dyDescent="0.25">
      <c r="B7122" s="56">
        <v>43430.979247685187</v>
      </c>
      <c r="C7122" s="57" t="s">
        <v>3761</v>
      </c>
      <c r="D7122" s="58">
        <v>705000</v>
      </c>
      <c r="E7122" s="58">
        <v>0</v>
      </c>
      <c r="F7122" s="5">
        <f t="shared" si="901"/>
        <v>3473228900</v>
      </c>
      <c r="H7122" s="25" t="str">
        <f t="shared" si="902"/>
        <v>21</v>
      </c>
      <c r="I7122" s="25" t="str">
        <f t="shared" si="903"/>
        <v>10</v>
      </c>
      <c r="J7122" s="25" t="str">
        <f t="shared" si="904"/>
        <v>2018</v>
      </c>
      <c r="K7122" s="25" t="str">
        <f t="shared" si="905"/>
        <v>2</v>
      </c>
      <c r="L7122" s="25" t="str">
        <f t="shared" si="906"/>
        <v>301503</v>
      </c>
      <c r="M7122" s="25" t="str">
        <f t="shared" si="907"/>
        <v>CIPUTAT 1</v>
      </c>
    </row>
    <row r="7123" spans="2:13" x14ac:dyDescent="0.25">
      <c r="B7123" s="56">
        <v>43430.979247685187</v>
      </c>
      <c r="C7123" s="57" t="s">
        <v>2465</v>
      </c>
      <c r="D7123" s="58">
        <v>180000</v>
      </c>
      <c r="E7123" s="58">
        <v>0</v>
      </c>
      <c r="F7123" s="5">
        <f t="shared" ref="F7123:F7186" si="908">F7122+D7123-E7123</f>
        <v>3473408900</v>
      </c>
      <c r="H7123" s="25" t="str">
        <f t="shared" si="902"/>
        <v>22</v>
      </c>
      <c r="I7123" s="25" t="str">
        <f t="shared" si="903"/>
        <v>10</v>
      </c>
      <c r="J7123" s="25" t="str">
        <f t="shared" si="904"/>
        <v>2018</v>
      </c>
      <c r="K7123" s="25" t="str">
        <f t="shared" si="905"/>
        <v>3</v>
      </c>
      <c r="L7123" s="25" t="str">
        <f t="shared" si="906"/>
        <v>301504</v>
      </c>
      <c r="M7123" s="25" t="str">
        <f t="shared" si="907"/>
        <v>PD PINANG</v>
      </c>
    </row>
    <row r="7124" spans="2:13" x14ac:dyDescent="0.25">
      <c r="B7124" s="56">
        <v>43430.979247685187</v>
      </c>
      <c r="C7124" s="57" t="s">
        <v>2463</v>
      </c>
      <c r="D7124" s="58">
        <v>75000</v>
      </c>
      <c r="E7124" s="58">
        <v>0</v>
      </c>
      <c r="F7124" s="5">
        <f t="shared" si="908"/>
        <v>3473483900</v>
      </c>
      <c r="H7124" s="25" t="str">
        <f t="shared" si="902"/>
        <v>22</v>
      </c>
      <c r="I7124" s="25" t="str">
        <f t="shared" si="903"/>
        <v>10</v>
      </c>
      <c r="J7124" s="25" t="str">
        <f t="shared" si="904"/>
        <v>2018</v>
      </c>
      <c r="K7124" s="25" t="str">
        <f t="shared" si="905"/>
        <v>3</v>
      </c>
      <c r="L7124" s="25" t="str">
        <f t="shared" si="906"/>
        <v>301503</v>
      </c>
      <c r="M7124" s="25" t="str">
        <f t="shared" si="907"/>
        <v>CIPUTAT 1</v>
      </c>
    </row>
    <row r="7125" spans="2:13" x14ac:dyDescent="0.25">
      <c r="B7125" s="56">
        <v>43430.979247685187</v>
      </c>
      <c r="C7125" s="57" t="s">
        <v>3765</v>
      </c>
      <c r="D7125" s="58">
        <v>180000</v>
      </c>
      <c r="E7125" s="58">
        <v>0</v>
      </c>
      <c r="F7125" s="5">
        <f t="shared" si="908"/>
        <v>3473663900</v>
      </c>
      <c r="H7125" s="25" t="str">
        <f t="shared" si="902"/>
        <v>22</v>
      </c>
      <c r="I7125" s="25" t="str">
        <f t="shared" si="903"/>
        <v>10</v>
      </c>
      <c r="J7125" s="25" t="str">
        <f t="shared" si="904"/>
        <v>2018</v>
      </c>
      <c r="K7125" s="25" t="str">
        <f t="shared" si="905"/>
        <v>1</v>
      </c>
      <c r="L7125" s="25" t="str">
        <f t="shared" si="906"/>
        <v>301503</v>
      </c>
      <c r="M7125" s="25" t="str">
        <f t="shared" si="907"/>
        <v>CIPUTAT 1</v>
      </c>
    </row>
    <row r="7126" spans="2:13" x14ac:dyDescent="0.25">
      <c r="B7126" s="56">
        <v>43430.979247685187</v>
      </c>
      <c r="C7126" s="57" t="s">
        <v>3766</v>
      </c>
      <c r="D7126" s="58">
        <v>1455000</v>
      </c>
      <c r="E7126" s="58">
        <v>0</v>
      </c>
      <c r="F7126" s="5">
        <f t="shared" si="908"/>
        <v>3475118900</v>
      </c>
      <c r="H7126" s="25" t="str">
        <f t="shared" si="902"/>
        <v>22</v>
      </c>
      <c r="I7126" s="25" t="str">
        <f t="shared" si="903"/>
        <v>10</v>
      </c>
      <c r="J7126" s="25" t="str">
        <f t="shared" si="904"/>
        <v>2018</v>
      </c>
      <c r="K7126" s="25" t="str">
        <f t="shared" si="905"/>
        <v>1</v>
      </c>
      <c r="L7126" s="25" t="str">
        <f t="shared" si="906"/>
        <v>301504</v>
      </c>
      <c r="M7126" s="25" t="str">
        <f t="shared" si="907"/>
        <v>PD PINANG</v>
      </c>
    </row>
    <row r="7127" spans="2:13" x14ac:dyDescent="0.25">
      <c r="B7127" s="56">
        <v>43430.979247685187</v>
      </c>
      <c r="C7127" s="57" t="s">
        <v>2465</v>
      </c>
      <c r="D7127" s="58">
        <v>45000</v>
      </c>
      <c r="E7127" s="58">
        <v>0</v>
      </c>
      <c r="F7127" s="5">
        <f t="shared" si="908"/>
        <v>3475163900</v>
      </c>
      <c r="H7127" s="25" t="str">
        <f t="shared" si="902"/>
        <v>22</v>
      </c>
      <c r="I7127" s="25" t="str">
        <f t="shared" si="903"/>
        <v>10</v>
      </c>
      <c r="J7127" s="25" t="str">
        <f t="shared" si="904"/>
        <v>2018</v>
      </c>
      <c r="K7127" s="25" t="str">
        <f t="shared" si="905"/>
        <v>3</v>
      </c>
      <c r="L7127" s="25" t="str">
        <f t="shared" si="906"/>
        <v>301504</v>
      </c>
      <c r="M7127" s="25" t="str">
        <f t="shared" si="907"/>
        <v>PD PINANG</v>
      </c>
    </row>
    <row r="7128" spans="2:13" x14ac:dyDescent="0.25">
      <c r="B7128" s="56">
        <v>43430.979247685187</v>
      </c>
      <c r="C7128" s="57" t="s">
        <v>3766</v>
      </c>
      <c r="D7128" s="58">
        <v>307500</v>
      </c>
      <c r="E7128" s="58">
        <v>0</v>
      </c>
      <c r="F7128" s="5">
        <f t="shared" si="908"/>
        <v>3475471400</v>
      </c>
      <c r="H7128" s="25" t="str">
        <f t="shared" si="902"/>
        <v>22</v>
      </c>
      <c r="I7128" s="25" t="str">
        <f t="shared" si="903"/>
        <v>10</v>
      </c>
      <c r="J7128" s="25" t="str">
        <f t="shared" si="904"/>
        <v>2018</v>
      </c>
      <c r="K7128" s="25" t="str">
        <f t="shared" si="905"/>
        <v>1</v>
      </c>
      <c r="L7128" s="25" t="str">
        <f t="shared" si="906"/>
        <v>301504</v>
      </c>
      <c r="M7128" s="25" t="str">
        <f t="shared" si="907"/>
        <v>PD PINANG</v>
      </c>
    </row>
    <row r="7129" spans="2:13" x14ac:dyDescent="0.25">
      <c r="B7129" s="56">
        <v>43430.979247685187</v>
      </c>
      <c r="C7129" s="57" t="s">
        <v>3765</v>
      </c>
      <c r="D7129" s="58">
        <v>765000</v>
      </c>
      <c r="E7129" s="58">
        <v>0</v>
      </c>
      <c r="F7129" s="5">
        <f t="shared" si="908"/>
        <v>3476236400</v>
      </c>
      <c r="H7129" s="25" t="str">
        <f t="shared" si="902"/>
        <v>22</v>
      </c>
      <c r="I7129" s="25" t="str">
        <f t="shared" si="903"/>
        <v>10</v>
      </c>
      <c r="J7129" s="25" t="str">
        <f t="shared" si="904"/>
        <v>2018</v>
      </c>
      <c r="K7129" s="25" t="str">
        <f t="shared" si="905"/>
        <v>1</v>
      </c>
      <c r="L7129" s="25" t="str">
        <f t="shared" si="906"/>
        <v>301503</v>
      </c>
      <c r="M7129" s="25" t="str">
        <f t="shared" si="907"/>
        <v>CIPUTAT 1</v>
      </c>
    </row>
    <row r="7130" spans="2:13" x14ac:dyDescent="0.25">
      <c r="B7130" s="56">
        <v>43430.979247685187</v>
      </c>
      <c r="C7130" s="57" t="s">
        <v>2463</v>
      </c>
      <c r="D7130" s="58">
        <v>105000</v>
      </c>
      <c r="E7130" s="58">
        <v>0</v>
      </c>
      <c r="F7130" s="5">
        <f t="shared" si="908"/>
        <v>3476341400</v>
      </c>
      <c r="H7130" s="25" t="str">
        <f t="shared" si="902"/>
        <v>22</v>
      </c>
      <c r="I7130" s="25" t="str">
        <f t="shared" si="903"/>
        <v>10</v>
      </c>
      <c r="J7130" s="25" t="str">
        <f t="shared" si="904"/>
        <v>2018</v>
      </c>
      <c r="K7130" s="25" t="str">
        <f t="shared" si="905"/>
        <v>3</v>
      </c>
      <c r="L7130" s="25" t="str">
        <f t="shared" si="906"/>
        <v>301503</v>
      </c>
      <c r="M7130" s="25" t="str">
        <f t="shared" si="907"/>
        <v>CIPUTAT 1</v>
      </c>
    </row>
    <row r="7131" spans="2:13" x14ac:dyDescent="0.25">
      <c r="B7131" s="56">
        <v>43430.979259259257</v>
      </c>
      <c r="C7131" s="57" t="s">
        <v>3638</v>
      </c>
      <c r="D7131" s="58">
        <v>150000</v>
      </c>
      <c r="E7131" s="58">
        <v>0</v>
      </c>
      <c r="F7131" s="5">
        <f t="shared" si="908"/>
        <v>3476491400</v>
      </c>
      <c r="H7131" s="25" t="str">
        <f t="shared" si="902"/>
        <v>24</v>
      </c>
      <c r="I7131" s="25" t="str">
        <f t="shared" si="903"/>
        <v>11</v>
      </c>
      <c r="J7131" s="25" t="str">
        <f t="shared" si="904"/>
        <v>2018</v>
      </c>
      <c r="K7131" s="25" t="str">
        <f t="shared" si="905"/>
        <v>3</v>
      </c>
      <c r="L7131" s="25" t="str">
        <f t="shared" si="906"/>
        <v>301503</v>
      </c>
      <c r="M7131" s="25" t="str">
        <f t="shared" si="907"/>
        <v>CIPUTAT 1</v>
      </c>
    </row>
    <row r="7132" spans="2:13" x14ac:dyDescent="0.25">
      <c r="B7132" s="56">
        <v>43430.979270833333</v>
      </c>
      <c r="C7132" s="57" t="s">
        <v>3638</v>
      </c>
      <c r="D7132" s="58">
        <v>180000</v>
      </c>
      <c r="E7132" s="58">
        <v>0</v>
      </c>
      <c r="F7132" s="5">
        <f t="shared" si="908"/>
        <v>3476671400</v>
      </c>
      <c r="H7132" s="25" t="str">
        <f t="shared" si="902"/>
        <v>24</v>
      </c>
      <c r="I7132" s="25" t="str">
        <f t="shared" si="903"/>
        <v>11</v>
      </c>
      <c r="J7132" s="25" t="str">
        <f t="shared" si="904"/>
        <v>2018</v>
      </c>
      <c r="K7132" s="25" t="str">
        <f t="shared" si="905"/>
        <v>3</v>
      </c>
      <c r="L7132" s="25" t="str">
        <f t="shared" si="906"/>
        <v>301503</v>
      </c>
      <c r="M7132" s="25" t="str">
        <f t="shared" si="907"/>
        <v>CIPUTAT 1</v>
      </c>
    </row>
    <row r="7133" spans="2:13" x14ac:dyDescent="0.25">
      <c r="B7133" s="56">
        <v>43430.979270833333</v>
      </c>
      <c r="C7133" s="57" t="s">
        <v>3643</v>
      </c>
      <c r="D7133" s="58">
        <v>45000</v>
      </c>
      <c r="E7133" s="58">
        <v>0</v>
      </c>
      <c r="F7133" s="5">
        <f t="shared" si="908"/>
        <v>3476716400</v>
      </c>
      <c r="H7133" s="25" t="str">
        <f t="shared" si="902"/>
        <v>24</v>
      </c>
      <c r="I7133" s="25" t="str">
        <f t="shared" si="903"/>
        <v>11</v>
      </c>
      <c r="J7133" s="25" t="str">
        <f t="shared" si="904"/>
        <v>2018</v>
      </c>
      <c r="K7133" s="25" t="str">
        <f t="shared" si="905"/>
        <v>3</v>
      </c>
      <c r="L7133" s="25" t="str">
        <f t="shared" si="906"/>
        <v>301504</v>
      </c>
      <c r="M7133" s="25" t="str">
        <f t="shared" si="907"/>
        <v>PD PINANG</v>
      </c>
    </row>
    <row r="7134" spans="2:13" x14ac:dyDescent="0.25">
      <c r="B7134" s="56">
        <v>43430.97928240741</v>
      </c>
      <c r="C7134" s="57" t="s">
        <v>3652</v>
      </c>
      <c r="D7134" s="58">
        <v>30000</v>
      </c>
      <c r="E7134" s="58">
        <v>0</v>
      </c>
      <c r="F7134" s="5">
        <f t="shared" si="908"/>
        <v>3476746400</v>
      </c>
      <c r="H7134" s="25" t="str">
        <f t="shared" si="902"/>
        <v>24</v>
      </c>
      <c r="I7134" s="25" t="str">
        <f t="shared" si="903"/>
        <v>11</v>
      </c>
      <c r="J7134" s="25" t="str">
        <f t="shared" si="904"/>
        <v>2018</v>
      </c>
      <c r="K7134" s="25" t="str">
        <f t="shared" si="905"/>
        <v>1</v>
      </c>
      <c r="L7134" s="25" t="str">
        <f t="shared" si="906"/>
        <v>301504</v>
      </c>
      <c r="M7134" s="25" t="str">
        <f t="shared" si="907"/>
        <v>PD PINANG</v>
      </c>
    </row>
    <row r="7135" spans="2:13" x14ac:dyDescent="0.25">
      <c r="B7135" s="56">
        <v>43430.97928240741</v>
      </c>
      <c r="C7135" s="57" t="s">
        <v>3652</v>
      </c>
      <c r="D7135" s="58">
        <v>15000</v>
      </c>
      <c r="E7135" s="58">
        <v>0</v>
      </c>
      <c r="F7135" s="5">
        <f t="shared" si="908"/>
        <v>3476761400</v>
      </c>
      <c r="H7135" s="25" t="str">
        <f t="shared" si="902"/>
        <v>24</v>
      </c>
      <c r="I7135" s="25" t="str">
        <f t="shared" si="903"/>
        <v>11</v>
      </c>
      <c r="J7135" s="25" t="str">
        <f t="shared" si="904"/>
        <v>2018</v>
      </c>
      <c r="K7135" s="25" t="str">
        <f t="shared" si="905"/>
        <v>1</v>
      </c>
      <c r="L7135" s="25" t="str">
        <f t="shared" si="906"/>
        <v>301504</v>
      </c>
      <c r="M7135" s="25" t="str">
        <f t="shared" si="907"/>
        <v>PD PINANG</v>
      </c>
    </row>
    <row r="7136" spans="2:13" x14ac:dyDescent="0.25">
      <c r="B7136" s="56">
        <v>43430.97928240741</v>
      </c>
      <c r="C7136" s="57" t="s">
        <v>3643</v>
      </c>
      <c r="D7136" s="58">
        <v>135000</v>
      </c>
      <c r="E7136" s="58">
        <v>0</v>
      </c>
      <c r="F7136" s="5">
        <f t="shared" si="908"/>
        <v>3476896400</v>
      </c>
      <c r="H7136" s="25" t="str">
        <f t="shared" si="902"/>
        <v>24</v>
      </c>
      <c r="I7136" s="25" t="str">
        <f t="shared" si="903"/>
        <v>11</v>
      </c>
      <c r="J7136" s="25" t="str">
        <f t="shared" si="904"/>
        <v>2018</v>
      </c>
      <c r="K7136" s="25" t="str">
        <f t="shared" si="905"/>
        <v>3</v>
      </c>
      <c r="L7136" s="25" t="str">
        <f t="shared" si="906"/>
        <v>301504</v>
      </c>
      <c r="M7136" s="25" t="str">
        <f t="shared" si="907"/>
        <v>PD PINANG</v>
      </c>
    </row>
    <row r="7137" spans="2:13" x14ac:dyDescent="0.25">
      <c r="B7137" s="56">
        <v>43430.97929398148</v>
      </c>
      <c r="C7137" s="57" t="s">
        <v>2565</v>
      </c>
      <c r="D7137" s="58">
        <v>150000</v>
      </c>
      <c r="E7137" s="58">
        <v>0</v>
      </c>
      <c r="F7137" s="5">
        <f t="shared" si="908"/>
        <v>3477046400</v>
      </c>
      <c r="H7137" s="25" t="str">
        <f t="shared" ref="H7137:H7200" si="909">MID(C7137,81,2)</f>
        <v>25</v>
      </c>
      <c r="I7137" s="25" t="str">
        <f t="shared" ref="I7137:I7200" si="910">MID(C7137,83,2)</f>
        <v>10</v>
      </c>
      <c r="J7137" s="25" t="str">
        <f t="shared" ref="J7137:J7200" si="911">MID(C7137,85,4)</f>
        <v>2018</v>
      </c>
      <c r="K7137" s="25" t="str">
        <f t="shared" ref="K7137:K7200" si="912">MID(C7137,90,1)</f>
        <v>3</v>
      </c>
      <c r="L7137" s="25" t="str">
        <f t="shared" ref="L7137:L7200" si="913">MID(C7137,92,6)</f>
        <v>301503</v>
      </c>
      <c r="M7137" s="25" t="str">
        <f t="shared" ref="M7137:M7200" si="914">MID(C7137,99,15)</f>
        <v>CIPUTAT 1</v>
      </c>
    </row>
    <row r="7138" spans="2:13" x14ac:dyDescent="0.25">
      <c r="B7138" s="56">
        <v>43430.97929398148</v>
      </c>
      <c r="C7138" s="57" t="s">
        <v>2573</v>
      </c>
      <c r="D7138" s="58">
        <v>135000</v>
      </c>
      <c r="E7138" s="58">
        <v>0</v>
      </c>
      <c r="F7138" s="5">
        <f t="shared" si="908"/>
        <v>3477181400</v>
      </c>
      <c r="H7138" s="25" t="str">
        <f t="shared" si="909"/>
        <v>25</v>
      </c>
      <c r="I7138" s="25" t="str">
        <f t="shared" si="910"/>
        <v>10</v>
      </c>
      <c r="J7138" s="25" t="str">
        <f t="shared" si="911"/>
        <v>2018</v>
      </c>
      <c r="K7138" s="25" t="str">
        <f t="shared" si="912"/>
        <v>3</v>
      </c>
      <c r="L7138" s="25" t="str">
        <f t="shared" si="913"/>
        <v>301504</v>
      </c>
      <c r="M7138" s="25" t="str">
        <f t="shared" si="914"/>
        <v>PD PINANG</v>
      </c>
    </row>
    <row r="7139" spans="2:13" x14ac:dyDescent="0.25">
      <c r="B7139" s="56">
        <v>43430.97929398148</v>
      </c>
      <c r="C7139" s="57" t="s">
        <v>2565</v>
      </c>
      <c r="D7139" s="58">
        <v>90000</v>
      </c>
      <c r="E7139" s="58">
        <v>0</v>
      </c>
      <c r="F7139" s="5">
        <f t="shared" si="908"/>
        <v>3477271400</v>
      </c>
      <c r="H7139" s="25" t="str">
        <f t="shared" si="909"/>
        <v>25</v>
      </c>
      <c r="I7139" s="25" t="str">
        <f t="shared" si="910"/>
        <v>10</v>
      </c>
      <c r="J7139" s="25" t="str">
        <f t="shared" si="911"/>
        <v>2018</v>
      </c>
      <c r="K7139" s="25" t="str">
        <f t="shared" si="912"/>
        <v>3</v>
      </c>
      <c r="L7139" s="25" t="str">
        <f t="shared" si="913"/>
        <v>301503</v>
      </c>
      <c r="M7139" s="25" t="str">
        <f t="shared" si="914"/>
        <v>CIPUTAT 1</v>
      </c>
    </row>
    <row r="7140" spans="2:13" x14ac:dyDescent="0.25">
      <c r="B7140" s="56">
        <v>43430.97929398148</v>
      </c>
      <c r="C7140" s="57" t="s">
        <v>2573</v>
      </c>
      <c r="D7140" s="58">
        <v>262500</v>
      </c>
      <c r="E7140" s="58">
        <v>0</v>
      </c>
      <c r="F7140" s="5">
        <f t="shared" si="908"/>
        <v>3477533900</v>
      </c>
      <c r="H7140" s="25" t="str">
        <f t="shared" si="909"/>
        <v>25</v>
      </c>
      <c r="I7140" s="25" t="str">
        <f t="shared" si="910"/>
        <v>10</v>
      </c>
      <c r="J7140" s="25" t="str">
        <f t="shared" si="911"/>
        <v>2018</v>
      </c>
      <c r="K7140" s="25" t="str">
        <f t="shared" si="912"/>
        <v>3</v>
      </c>
      <c r="L7140" s="25" t="str">
        <f t="shared" si="913"/>
        <v>301504</v>
      </c>
      <c r="M7140" s="25" t="str">
        <f t="shared" si="914"/>
        <v>PD PINANG</v>
      </c>
    </row>
    <row r="7141" spans="2:13" x14ac:dyDescent="0.25">
      <c r="B7141" s="56">
        <v>43430.979317129626</v>
      </c>
      <c r="C7141" s="57" t="s">
        <v>3710</v>
      </c>
      <c r="D7141" s="58">
        <v>45000</v>
      </c>
      <c r="E7141" s="58">
        <v>0</v>
      </c>
      <c r="F7141" s="5">
        <f t="shared" si="908"/>
        <v>3477578900</v>
      </c>
      <c r="H7141" s="25" t="str">
        <f t="shared" si="909"/>
        <v>25</v>
      </c>
      <c r="I7141" s="25" t="str">
        <f t="shared" si="910"/>
        <v>11</v>
      </c>
      <c r="J7141" s="25" t="str">
        <f t="shared" si="911"/>
        <v>2018</v>
      </c>
      <c r="K7141" s="25" t="str">
        <f t="shared" si="912"/>
        <v>3</v>
      </c>
      <c r="L7141" s="25" t="str">
        <f t="shared" si="913"/>
        <v>301503</v>
      </c>
      <c r="M7141" s="25" t="str">
        <f t="shared" si="914"/>
        <v>CIPUTAT 1</v>
      </c>
    </row>
    <row r="7142" spans="2:13" x14ac:dyDescent="0.25">
      <c r="B7142" s="56">
        <v>43430.979317129626</v>
      </c>
      <c r="C7142" s="57" t="s">
        <v>3710</v>
      </c>
      <c r="D7142" s="58">
        <v>15000</v>
      </c>
      <c r="E7142" s="58">
        <v>0</v>
      </c>
      <c r="F7142" s="5">
        <f t="shared" si="908"/>
        <v>3477593900</v>
      </c>
      <c r="H7142" s="25" t="str">
        <f t="shared" si="909"/>
        <v>25</v>
      </c>
      <c r="I7142" s="25" t="str">
        <f t="shared" si="910"/>
        <v>11</v>
      </c>
      <c r="J7142" s="25" t="str">
        <f t="shared" si="911"/>
        <v>2018</v>
      </c>
      <c r="K7142" s="25" t="str">
        <f t="shared" si="912"/>
        <v>3</v>
      </c>
      <c r="L7142" s="25" t="str">
        <f t="shared" si="913"/>
        <v>301503</v>
      </c>
      <c r="M7142" s="25" t="str">
        <f t="shared" si="914"/>
        <v>CIPUTAT 1</v>
      </c>
    </row>
    <row r="7143" spans="2:13" x14ac:dyDescent="0.25">
      <c r="B7143" s="56">
        <v>43430.979328703703</v>
      </c>
      <c r="C7143" s="57" t="s">
        <v>3712</v>
      </c>
      <c r="D7143" s="58">
        <v>105000</v>
      </c>
      <c r="E7143" s="58">
        <v>0</v>
      </c>
      <c r="F7143" s="5">
        <f t="shared" si="908"/>
        <v>3477698900</v>
      </c>
      <c r="H7143" s="25" t="str">
        <f t="shared" si="909"/>
        <v>25</v>
      </c>
      <c r="I7143" s="25" t="str">
        <f t="shared" si="910"/>
        <v>11</v>
      </c>
      <c r="J7143" s="25" t="str">
        <f t="shared" si="911"/>
        <v>2018</v>
      </c>
      <c r="K7143" s="25" t="str">
        <f t="shared" si="912"/>
        <v>3</v>
      </c>
      <c r="L7143" s="25" t="str">
        <f t="shared" si="913"/>
        <v>301504</v>
      </c>
      <c r="M7143" s="25" t="str">
        <f t="shared" si="914"/>
        <v>PD PINANG</v>
      </c>
    </row>
    <row r="7144" spans="2:13" x14ac:dyDescent="0.25">
      <c r="B7144" s="56">
        <v>43430.979363425926</v>
      </c>
      <c r="C7144" s="57" t="s">
        <v>3712</v>
      </c>
      <c r="D7144" s="58">
        <v>45000</v>
      </c>
      <c r="E7144" s="58">
        <v>0</v>
      </c>
      <c r="F7144" s="5">
        <f t="shared" si="908"/>
        <v>3477743900</v>
      </c>
      <c r="H7144" s="25" t="str">
        <f t="shared" si="909"/>
        <v>25</v>
      </c>
      <c r="I7144" s="25" t="str">
        <f t="shared" si="910"/>
        <v>11</v>
      </c>
      <c r="J7144" s="25" t="str">
        <f t="shared" si="911"/>
        <v>2018</v>
      </c>
      <c r="K7144" s="25" t="str">
        <f t="shared" si="912"/>
        <v>3</v>
      </c>
      <c r="L7144" s="25" t="str">
        <f t="shared" si="913"/>
        <v>301504</v>
      </c>
      <c r="M7144" s="25" t="str">
        <f t="shared" si="914"/>
        <v>PD PINANG</v>
      </c>
    </row>
    <row r="7145" spans="2:13" x14ac:dyDescent="0.25">
      <c r="B7145" s="56">
        <v>43430.979375000003</v>
      </c>
      <c r="C7145" s="57" t="s">
        <v>2648</v>
      </c>
      <c r="D7145" s="58">
        <v>30000</v>
      </c>
      <c r="E7145" s="58">
        <v>0</v>
      </c>
      <c r="F7145" s="5">
        <f t="shared" si="908"/>
        <v>3477773900</v>
      </c>
      <c r="H7145" s="25" t="str">
        <f t="shared" si="909"/>
        <v>26</v>
      </c>
      <c r="I7145" s="25" t="str">
        <f t="shared" si="910"/>
        <v>10</v>
      </c>
      <c r="J7145" s="25" t="str">
        <f t="shared" si="911"/>
        <v>2018</v>
      </c>
      <c r="K7145" s="25" t="str">
        <f t="shared" si="912"/>
        <v>3</v>
      </c>
      <c r="L7145" s="25" t="str">
        <f t="shared" si="913"/>
        <v>301503</v>
      </c>
      <c r="M7145" s="25" t="str">
        <f t="shared" si="914"/>
        <v>CIPUTAT 1</v>
      </c>
    </row>
    <row r="7146" spans="2:13" x14ac:dyDescent="0.25">
      <c r="B7146" s="56">
        <v>43430.979375000003</v>
      </c>
      <c r="C7146" s="57" t="s">
        <v>2647</v>
      </c>
      <c r="D7146" s="58">
        <v>120000</v>
      </c>
      <c r="E7146" s="58">
        <v>0</v>
      </c>
      <c r="F7146" s="5">
        <f t="shared" si="908"/>
        <v>3477893900</v>
      </c>
      <c r="H7146" s="25" t="str">
        <f t="shared" si="909"/>
        <v>26</v>
      </c>
      <c r="I7146" s="25" t="str">
        <f t="shared" si="910"/>
        <v>10</v>
      </c>
      <c r="J7146" s="25" t="str">
        <f t="shared" si="911"/>
        <v>2018</v>
      </c>
      <c r="K7146" s="25" t="str">
        <f t="shared" si="912"/>
        <v>3</v>
      </c>
      <c r="L7146" s="25" t="str">
        <f t="shared" si="913"/>
        <v>301504</v>
      </c>
      <c r="M7146" s="25" t="str">
        <f t="shared" si="914"/>
        <v>PD PINANG</v>
      </c>
    </row>
    <row r="7147" spans="2:13" x14ac:dyDescent="0.25">
      <c r="B7147" s="56">
        <v>43430.979375000003</v>
      </c>
      <c r="C7147" s="57" t="s">
        <v>2647</v>
      </c>
      <c r="D7147" s="58">
        <v>15000</v>
      </c>
      <c r="E7147" s="58">
        <v>0</v>
      </c>
      <c r="F7147" s="5">
        <f t="shared" si="908"/>
        <v>3477908900</v>
      </c>
      <c r="H7147" s="25" t="str">
        <f t="shared" si="909"/>
        <v>26</v>
      </c>
      <c r="I7147" s="25" t="str">
        <f t="shared" si="910"/>
        <v>10</v>
      </c>
      <c r="J7147" s="25" t="str">
        <f t="shared" si="911"/>
        <v>2018</v>
      </c>
      <c r="K7147" s="25" t="str">
        <f t="shared" si="912"/>
        <v>3</v>
      </c>
      <c r="L7147" s="25" t="str">
        <f t="shared" si="913"/>
        <v>301504</v>
      </c>
      <c r="M7147" s="25" t="str">
        <f t="shared" si="914"/>
        <v>PD PINANG</v>
      </c>
    </row>
    <row r="7148" spans="2:13" x14ac:dyDescent="0.25">
      <c r="B7148" s="56">
        <v>43430.979375000003</v>
      </c>
      <c r="C7148" s="57" t="s">
        <v>2648</v>
      </c>
      <c r="D7148" s="58">
        <v>75000</v>
      </c>
      <c r="E7148" s="58">
        <v>0</v>
      </c>
      <c r="F7148" s="5">
        <f t="shared" si="908"/>
        <v>3477983900</v>
      </c>
      <c r="H7148" s="25" t="str">
        <f t="shared" si="909"/>
        <v>26</v>
      </c>
      <c r="I7148" s="25" t="str">
        <f t="shared" si="910"/>
        <v>10</v>
      </c>
      <c r="J7148" s="25" t="str">
        <f t="shared" si="911"/>
        <v>2018</v>
      </c>
      <c r="K7148" s="25" t="str">
        <f t="shared" si="912"/>
        <v>3</v>
      </c>
      <c r="L7148" s="25" t="str">
        <f t="shared" si="913"/>
        <v>301503</v>
      </c>
      <c r="M7148" s="25" t="str">
        <f t="shared" si="914"/>
        <v>CIPUTAT 1</v>
      </c>
    </row>
    <row r="7149" spans="2:13" x14ac:dyDescent="0.25">
      <c r="B7149" s="56">
        <v>43430.979467592595</v>
      </c>
      <c r="C7149" s="57" t="s">
        <v>2653</v>
      </c>
      <c r="D7149" s="58">
        <v>15000</v>
      </c>
      <c r="E7149" s="58">
        <v>0</v>
      </c>
      <c r="F7149" s="5">
        <f t="shared" si="908"/>
        <v>3477998900</v>
      </c>
      <c r="H7149" s="25" t="str">
        <f t="shared" si="909"/>
        <v>27</v>
      </c>
      <c r="I7149" s="25" t="str">
        <f t="shared" si="910"/>
        <v>10</v>
      </c>
      <c r="J7149" s="25" t="str">
        <f t="shared" si="911"/>
        <v>2018</v>
      </c>
      <c r="K7149" s="25" t="str">
        <f t="shared" si="912"/>
        <v>3</v>
      </c>
      <c r="L7149" s="25" t="str">
        <f t="shared" si="913"/>
        <v>301504</v>
      </c>
      <c r="M7149" s="25" t="str">
        <f t="shared" si="914"/>
        <v>PD PINANG</v>
      </c>
    </row>
    <row r="7150" spans="2:13" x14ac:dyDescent="0.25">
      <c r="B7150" s="56">
        <v>43430.979467592595</v>
      </c>
      <c r="C7150" s="57" t="s">
        <v>3767</v>
      </c>
      <c r="D7150" s="58">
        <v>675000</v>
      </c>
      <c r="E7150" s="58">
        <v>0</v>
      </c>
      <c r="F7150" s="5">
        <f t="shared" si="908"/>
        <v>3478673900</v>
      </c>
      <c r="H7150" s="25" t="str">
        <f t="shared" si="909"/>
        <v>28</v>
      </c>
      <c r="I7150" s="25" t="str">
        <f t="shared" si="910"/>
        <v>10</v>
      </c>
      <c r="J7150" s="25" t="str">
        <f t="shared" si="911"/>
        <v>2018</v>
      </c>
      <c r="K7150" s="25" t="str">
        <f t="shared" si="912"/>
        <v>1</v>
      </c>
      <c r="L7150" s="25" t="str">
        <f t="shared" si="913"/>
        <v>301503</v>
      </c>
      <c r="M7150" s="25" t="str">
        <f t="shared" si="914"/>
        <v>CIPUTAT 1</v>
      </c>
    </row>
    <row r="7151" spans="2:13" x14ac:dyDescent="0.25">
      <c r="B7151" s="56">
        <v>43430.979467592595</v>
      </c>
      <c r="C7151" s="57" t="s">
        <v>3768</v>
      </c>
      <c r="D7151" s="58">
        <v>795000</v>
      </c>
      <c r="E7151" s="58">
        <v>0</v>
      </c>
      <c r="F7151" s="5">
        <f t="shared" si="908"/>
        <v>3479468900</v>
      </c>
      <c r="H7151" s="25" t="str">
        <f t="shared" si="909"/>
        <v>28</v>
      </c>
      <c r="I7151" s="25" t="str">
        <f t="shared" si="910"/>
        <v>10</v>
      </c>
      <c r="J7151" s="25" t="str">
        <f t="shared" si="911"/>
        <v>2018</v>
      </c>
      <c r="K7151" s="25" t="str">
        <f t="shared" si="912"/>
        <v>1</v>
      </c>
      <c r="L7151" s="25" t="str">
        <f t="shared" si="913"/>
        <v>301504</v>
      </c>
      <c r="M7151" s="25" t="str">
        <f t="shared" si="914"/>
        <v>PD PINANG</v>
      </c>
    </row>
    <row r="7152" spans="2:13" x14ac:dyDescent="0.25">
      <c r="B7152" s="56">
        <v>43430.979467592595</v>
      </c>
      <c r="C7152" s="57" t="s">
        <v>3767</v>
      </c>
      <c r="D7152" s="58">
        <v>480000</v>
      </c>
      <c r="E7152" s="58">
        <v>0</v>
      </c>
      <c r="F7152" s="5">
        <f t="shared" si="908"/>
        <v>3479948900</v>
      </c>
      <c r="H7152" s="25" t="str">
        <f t="shared" si="909"/>
        <v>28</v>
      </c>
      <c r="I7152" s="25" t="str">
        <f t="shared" si="910"/>
        <v>10</v>
      </c>
      <c r="J7152" s="25" t="str">
        <f t="shared" si="911"/>
        <v>2018</v>
      </c>
      <c r="K7152" s="25" t="str">
        <f t="shared" si="912"/>
        <v>1</v>
      </c>
      <c r="L7152" s="25" t="str">
        <f t="shared" si="913"/>
        <v>301503</v>
      </c>
      <c r="M7152" s="25" t="str">
        <f t="shared" si="914"/>
        <v>CIPUTAT 1</v>
      </c>
    </row>
    <row r="7153" spans="2:13" x14ac:dyDescent="0.25">
      <c r="B7153" s="56">
        <v>43430.979467592595</v>
      </c>
      <c r="C7153" s="57" t="s">
        <v>3768</v>
      </c>
      <c r="D7153" s="58">
        <v>525000</v>
      </c>
      <c r="E7153" s="58">
        <v>0</v>
      </c>
      <c r="F7153" s="5">
        <f t="shared" si="908"/>
        <v>3480473900</v>
      </c>
      <c r="H7153" s="25" t="str">
        <f t="shared" si="909"/>
        <v>28</v>
      </c>
      <c r="I7153" s="25" t="str">
        <f t="shared" si="910"/>
        <v>10</v>
      </c>
      <c r="J7153" s="25" t="str">
        <f t="shared" si="911"/>
        <v>2018</v>
      </c>
      <c r="K7153" s="25" t="str">
        <f t="shared" si="912"/>
        <v>1</v>
      </c>
      <c r="L7153" s="25" t="str">
        <f t="shared" si="913"/>
        <v>301504</v>
      </c>
      <c r="M7153" s="25" t="str">
        <f t="shared" si="914"/>
        <v>PD PINANG</v>
      </c>
    </row>
    <row r="7154" spans="2:13" x14ac:dyDescent="0.25">
      <c r="B7154" s="56">
        <v>43430.979467592595</v>
      </c>
      <c r="C7154" s="57" t="s">
        <v>2727</v>
      </c>
      <c r="D7154" s="58">
        <v>15000</v>
      </c>
      <c r="E7154" s="58">
        <v>0</v>
      </c>
      <c r="F7154" s="5">
        <f t="shared" si="908"/>
        <v>3480488900</v>
      </c>
      <c r="H7154" s="25" t="str">
        <f t="shared" si="909"/>
        <v>28</v>
      </c>
      <c r="I7154" s="25" t="str">
        <f t="shared" si="910"/>
        <v>10</v>
      </c>
      <c r="J7154" s="25" t="str">
        <f t="shared" si="911"/>
        <v>2018</v>
      </c>
      <c r="K7154" s="25" t="str">
        <f t="shared" si="912"/>
        <v>2</v>
      </c>
      <c r="L7154" s="25" t="str">
        <f t="shared" si="913"/>
        <v>301503</v>
      </c>
      <c r="M7154" s="25" t="str">
        <f t="shared" si="914"/>
        <v>CIPUTAT 1</v>
      </c>
    </row>
    <row r="7155" spans="2:13" x14ac:dyDescent="0.25">
      <c r="B7155" s="56">
        <v>43430.979467592595</v>
      </c>
      <c r="C7155" s="57" t="s">
        <v>1480</v>
      </c>
      <c r="D7155" s="58">
        <v>255000</v>
      </c>
      <c r="E7155" s="58">
        <v>0</v>
      </c>
      <c r="F7155" s="5">
        <f t="shared" si="908"/>
        <v>3480743900</v>
      </c>
      <c r="H7155" s="25" t="str">
        <f t="shared" si="909"/>
        <v>29</v>
      </c>
      <c r="I7155" s="25" t="str">
        <f t="shared" si="910"/>
        <v>09</v>
      </c>
      <c r="J7155" s="25" t="str">
        <f t="shared" si="911"/>
        <v>2018</v>
      </c>
      <c r="K7155" s="25" t="str">
        <f t="shared" si="912"/>
        <v>2</v>
      </c>
      <c r="L7155" s="25" t="str">
        <f t="shared" si="913"/>
        <v>301504</v>
      </c>
      <c r="M7155" s="25" t="str">
        <f t="shared" si="914"/>
        <v>PD PINANG</v>
      </c>
    </row>
    <row r="7156" spans="2:13" x14ac:dyDescent="0.25">
      <c r="B7156" s="56">
        <v>43430.979467592595</v>
      </c>
      <c r="C7156" s="57" t="s">
        <v>1480</v>
      </c>
      <c r="D7156" s="58">
        <v>450000</v>
      </c>
      <c r="E7156" s="58">
        <v>0</v>
      </c>
      <c r="F7156" s="5">
        <f t="shared" si="908"/>
        <v>3481193900</v>
      </c>
      <c r="H7156" s="25" t="str">
        <f t="shared" si="909"/>
        <v>29</v>
      </c>
      <c r="I7156" s="25" t="str">
        <f t="shared" si="910"/>
        <v>09</v>
      </c>
      <c r="J7156" s="25" t="str">
        <f t="shared" si="911"/>
        <v>2018</v>
      </c>
      <c r="K7156" s="25" t="str">
        <f t="shared" si="912"/>
        <v>2</v>
      </c>
      <c r="L7156" s="25" t="str">
        <f t="shared" si="913"/>
        <v>301504</v>
      </c>
      <c r="M7156" s="25" t="str">
        <f t="shared" si="914"/>
        <v>PD PINANG</v>
      </c>
    </row>
    <row r="7157" spans="2:13" x14ac:dyDescent="0.25">
      <c r="B7157" s="56">
        <v>43430.979467592595</v>
      </c>
      <c r="C7157" s="57" t="s">
        <v>1490</v>
      </c>
      <c r="D7157" s="58">
        <v>210000</v>
      </c>
      <c r="E7157" s="58">
        <v>0</v>
      </c>
      <c r="F7157" s="5">
        <f t="shared" si="908"/>
        <v>3481403900</v>
      </c>
      <c r="H7157" s="25" t="str">
        <f t="shared" si="909"/>
        <v>29</v>
      </c>
      <c r="I7157" s="25" t="str">
        <f t="shared" si="910"/>
        <v>09</v>
      </c>
      <c r="J7157" s="25" t="str">
        <f t="shared" si="911"/>
        <v>2018</v>
      </c>
      <c r="K7157" s="25" t="str">
        <f t="shared" si="912"/>
        <v>1</v>
      </c>
      <c r="L7157" s="25" t="str">
        <f t="shared" si="913"/>
        <v>301504</v>
      </c>
      <c r="M7157" s="25" t="str">
        <f t="shared" si="914"/>
        <v>PD PINANG</v>
      </c>
    </row>
    <row r="7158" spans="2:13" x14ac:dyDescent="0.25">
      <c r="B7158" s="56">
        <v>43430.979467592595</v>
      </c>
      <c r="C7158" s="57" t="s">
        <v>1489</v>
      </c>
      <c r="D7158" s="58">
        <v>360000</v>
      </c>
      <c r="E7158" s="58">
        <v>0</v>
      </c>
      <c r="F7158" s="5">
        <f t="shared" si="908"/>
        <v>3481763900</v>
      </c>
      <c r="H7158" s="25" t="str">
        <f t="shared" si="909"/>
        <v>29</v>
      </c>
      <c r="I7158" s="25" t="str">
        <f t="shared" si="910"/>
        <v>09</v>
      </c>
      <c r="J7158" s="25" t="str">
        <f t="shared" si="911"/>
        <v>2018</v>
      </c>
      <c r="K7158" s="25" t="str">
        <f t="shared" si="912"/>
        <v>1</v>
      </c>
      <c r="L7158" s="25" t="str">
        <f t="shared" si="913"/>
        <v>301503</v>
      </c>
      <c r="M7158" s="25" t="str">
        <f t="shared" si="914"/>
        <v>CIPUTAT 1</v>
      </c>
    </row>
    <row r="7159" spans="2:13" x14ac:dyDescent="0.25">
      <c r="B7159" s="56">
        <v>43430.979467592595</v>
      </c>
      <c r="C7159" s="57" t="s">
        <v>1489</v>
      </c>
      <c r="D7159" s="58">
        <v>165000</v>
      </c>
      <c r="E7159" s="58">
        <v>0</v>
      </c>
      <c r="F7159" s="5">
        <f t="shared" si="908"/>
        <v>3481928900</v>
      </c>
      <c r="H7159" s="25" t="str">
        <f t="shared" si="909"/>
        <v>29</v>
      </c>
      <c r="I7159" s="25" t="str">
        <f t="shared" si="910"/>
        <v>09</v>
      </c>
      <c r="J7159" s="25" t="str">
        <f t="shared" si="911"/>
        <v>2018</v>
      </c>
      <c r="K7159" s="25" t="str">
        <f t="shared" si="912"/>
        <v>1</v>
      </c>
      <c r="L7159" s="25" t="str">
        <f t="shared" si="913"/>
        <v>301503</v>
      </c>
      <c r="M7159" s="25" t="str">
        <f t="shared" si="914"/>
        <v>CIPUTAT 1</v>
      </c>
    </row>
    <row r="7160" spans="2:13" x14ac:dyDescent="0.25">
      <c r="B7160" s="56">
        <v>43430.979467592595</v>
      </c>
      <c r="C7160" s="57" t="s">
        <v>1490</v>
      </c>
      <c r="D7160" s="58">
        <v>135000</v>
      </c>
      <c r="E7160" s="58">
        <v>0</v>
      </c>
      <c r="F7160" s="5">
        <f t="shared" si="908"/>
        <v>3482063900</v>
      </c>
      <c r="H7160" s="25" t="str">
        <f t="shared" si="909"/>
        <v>29</v>
      </c>
      <c r="I7160" s="25" t="str">
        <f t="shared" si="910"/>
        <v>09</v>
      </c>
      <c r="J7160" s="25" t="str">
        <f t="shared" si="911"/>
        <v>2018</v>
      </c>
      <c r="K7160" s="25" t="str">
        <f t="shared" si="912"/>
        <v>1</v>
      </c>
      <c r="L7160" s="25" t="str">
        <f t="shared" si="913"/>
        <v>301504</v>
      </c>
      <c r="M7160" s="25" t="str">
        <f t="shared" si="914"/>
        <v>PD PINANG</v>
      </c>
    </row>
    <row r="7161" spans="2:13" x14ac:dyDescent="0.25">
      <c r="B7161" s="56">
        <v>43430.979467592595</v>
      </c>
      <c r="C7161" s="57" t="s">
        <v>1504</v>
      </c>
      <c r="D7161" s="58">
        <v>165000</v>
      </c>
      <c r="E7161" s="58">
        <v>0</v>
      </c>
      <c r="F7161" s="5">
        <f t="shared" si="908"/>
        <v>3482228900</v>
      </c>
      <c r="H7161" s="25" t="str">
        <f t="shared" si="909"/>
        <v>29</v>
      </c>
      <c r="I7161" s="25" t="str">
        <f t="shared" si="910"/>
        <v>09</v>
      </c>
      <c r="J7161" s="25" t="str">
        <f t="shared" si="911"/>
        <v>2018</v>
      </c>
      <c r="K7161" s="25" t="str">
        <f t="shared" si="912"/>
        <v>2</v>
      </c>
      <c r="L7161" s="25" t="str">
        <f t="shared" si="913"/>
        <v>301503</v>
      </c>
      <c r="M7161" s="25" t="str">
        <f t="shared" si="914"/>
        <v>CIPUTAT 1</v>
      </c>
    </row>
    <row r="7162" spans="2:13" x14ac:dyDescent="0.25">
      <c r="B7162" s="56">
        <v>43430.979479166665</v>
      </c>
      <c r="C7162" s="57" t="s">
        <v>1504</v>
      </c>
      <c r="D7162" s="58">
        <v>330000</v>
      </c>
      <c r="E7162" s="58">
        <v>0</v>
      </c>
      <c r="F7162" s="5">
        <f t="shared" si="908"/>
        <v>3482558900</v>
      </c>
      <c r="H7162" s="25" t="str">
        <f t="shared" si="909"/>
        <v>29</v>
      </c>
      <c r="I7162" s="25" t="str">
        <f t="shared" si="910"/>
        <v>09</v>
      </c>
      <c r="J7162" s="25" t="str">
        <f t="shared" si="911"/>
        <v>2018</v>
      </c>
      <c r="K7162" s="25" t="str">
        <f t="shared" si="912"/>
        <v>2</v>
      </c>
      <c r="L7162" s="25" t="str">
        <f t="shared" si="913"/>
        <v>301503</v>
      </c>
      <c r="M7162" s="25" t="str">
        <f t="shared" si="914"/>
        <v>CIPUTAT 1</v>
      </c>
    </row>
    <row r="7163" spans="2:13" x14ac:dyDescent="0.25">
      <c r="B7163" s="56">
        <v>43431.166701388887</v>
      </c>
      <c r="C7163" s="57" t="s">
        <v>3769</v>
      </c>
      <c r="D7163" s="58">
        <v>225000</v>
      </c>
      <c r="E7163" s="58">
        <v>0</v>
      </c>
      <c r="F7163" s="5">
        <f t="shared" si="908"/>
        <v>3482783900</v>
      </c>
      <c r="H7163" s="25" t="str">
        <f t="shared" si="909"/>
        <v>02</v>
      </c>
      <c r="I7163" s="25" t="str">
        <f t="shared" si="910"/>
        <v>10</v>
      </c>
      <c r="J7163" s="25" t="str">
        <f t="shared" si="911"/>
        <v>2018</v>
      </c>
      <c r="K7163" s="25" t="str">
        <f t="shared" si="912"/>
        <v>1</v>
      </c>
      <c r="L7163" s="25" t="str">
        <f t="shared" si="913"/>
        <v>301505</v>
      </c>
      <c r="M7163" s="25" t="str">
        <f t="shared" si="914"/>
        <v>FATMAWATI 2</v>
      </c>
    </row>
    <row r="7164" spans="2:13" x14ac:dyDescent="0.25">
      <c r="B7164" s="56">
        <v>43431.166712962964</v>
      </c>
      <c r="C7164" s="57" t="s">
        <v>3769</v>
      </c>
      <c r="D7164" s="58">
        <v>75000</v>
      </c>
      <c r="E7164" s="58">
        <v>0</v>
      </c>
      <c r="F7164" s="5">
        <f t="shared" si="908"/>
        <v>3482858900</v>
      </c>
      <c r="H7164" s="25" t="str">
        <f t="shared" si="909"/>
        <v>02</v>
      </c>
      <c r="I7164" s="25" t="str">
        <f t="shared" si="910"/>
        <v>10</v>
      </c>
      <c r="J7164" s="25" t="str">
        <f t="shared" si="911"/>
        <v>2018</v>
      </c>
      <c r="K7164" s="25" t="str">
        <f t="shared" si="912"/>
        <v>1</v>
      </c>
      <c r="L7164" s="25" t="str">
        <f t="shared" si="913"/>
        <v>301505</v>
      </c>
      <c r="M7164" s="25" t="str">
        <f t="shared" si="914"/>
        <v>FATMAWATI 2</v>
      </c>
    </row>
    <row r="7165" spans="2:13" x14ac:dyDescent="0.25">
      <c r="B7165" s="56">
        <v>43431.166712962964</v>
      </c>
      <c r="C7165" s="57" t="s">
        <v>3770</v>
      </c>
      <c r="D7165" s="58">
        <v>555000</v>
      </c>
      <c r="E7165" s="58">
        <v>0</v>
      </c>
      <c r="F7165" s="5">
        <f t="shared" si="908"/>
        <v>3483413900</v>
      </c>
      <c r="H7165" s="25" t="str">
        <f t="shared" si="909"/>
        <v>04</v>
      </c>
      <c r="I7165" s="25" t="str">
        <f t="shared" si="910"/>
        <v>10</v>
      </c>
      <c r="J7165" s="25" t="str">
        <f t="shared" si="911"/>
        <v>2018</v>
      </c>
      <c r="K7165" s="25" t="str">
        <f t="shared" si="912"/>
        <v>2</v>
      </c>
      <c r="L7165" s="25" t="str">
        <f t="shared" si="913"/>
        <v>301505</v>
      </c>
      <c r="M7165" s="25" t="str">
        <f t="shared" si="914"/>
        <v>FATMAWATI 2</v>
      </c>
    </row>
    <row r="7166" spans="2:13" x14ac:dyDescent="0.25">
      <c r="B7166" s="56">
        <v>43431.166712962964</v>
      </c>
      <c r="C7166" s="57" t="s">
        <v>3770</v>
      </c>
      <c r="D7166" s="58">
        <v>165000</v>
      </c>
      <c r="E7166" s="58">
        <v>0</v>
      </c>
      <c r="F7166" s="5">
        <f t="shared" si="908"/>
        <v>3483578900</v>
      </c>
      <c r="H7166" s="25" t="str">
        <f t="shared" si="909"/>
        <v>04</v>
      </c>
      <c r="I7166" s="25" t="str">
        <f t="shared" si="910"/>
        <v>10</v>
      </c>
      <c r="J7166" s="25" t="str">
        <f t="shared" si="911"/>
        <v>2018</v>
      </c>
      <c r="K7166" s="25" t="str">
        <f t="shared" si="912"/>
        <v>2</v>
      </c>
      <c r="L7166" s="25" t="str">
        <f t="shared" si="913"/>
        <v>301505</v>
      </c>
      <c r="M7166" s="25" t="str">
        <f t="shared" si="914"/>
        <v>FATMAWATI 2</v>
      </c>
    </row>
    <row r="7167" spans="2:13" x14ac:dyDescent="0.25">
      <c r="B7167" s="56">
        <v>43431.166712962964</v>
      </c>
      <c r="C7167" s="57" t="s">
        <v>3771</v>
      </c>
      <c r="D7167" s="58">
        <v>315000</v>
      </c>
      <c r="E7167" s="58">
        <v>0</v>
      </c>
      <c r="F7167" s="5">
        <f t="shared" si="908"/>
        <v>3483893900</v>
      </c>
      <c r="H7167" s="25" t="str">
        <f t="shared" si="909"/>
        <v>10</v>
      </c>
      <c r="I7167" s="25" t="str">
        <f t="shared" si="910"/>
        <v>10</v>
      </c>
      <c r="J7167" s="25" t="str">
        <f t="shared" si="911"/>
        <v>2018</v>
      </c>
      <c r="K7167" s="25" t="str">
        <f t="shared" si="912"/>
        <v>1</v>
      </c>
      <c r="L7167" s="25" t="str">
        <f t="shared" si="913"/>
        <v>301505</v>
      </c>
      <c r="M7167" s="25" t="str">
        <f t="shared" si="914"/>
        <v>FATMAWATI 2</v>
      </c>
    </row>
    <row r="7168" spans="2:13" x14ac:dyDescent="0.25">
      <c r="B7168" s="56">
        <v>43431.166712962964</v>
      </c>
      <c r="C7168" s="57" t="s">
        <v>3771</v>
      </c>
      <c r="D7168" s="58">
        <v>120000</v>
      </c>
      <c r="E7168" s="58">
        <v>0</v>
      </c>
      <c r="F7168" s="5">
        <f t="shared" si="908"/>
        <v>3484013900</v>
      </c>
      <c r="H7168" s="25" t="str">
        <f t="shared" si="909"/>
        <v>10</v>
      </c>
      <c r="I7168" s="25" t="str">
        <f t="shared" si="910"/>
        <v>10</v>
      </c>
      <c r="J7168" s="25" t="str">
        <f t="shared" si="911"/>
        <v>2018</v>
      </c>
      <c r="K7168" s="25" t="str">
        <f t="shared" si="912"/>
        <v>1</v>
      </c>
      <c r="L7168" s="25" t="str">
        <f t="shared" si="913"/>
        <v>301505</v>
      </c>
      <c r="M7168" s="25" t="str">
        <f t="shared" si="914"/>
        <v>FATMAWATI 2</v>
      </c>
    </row>
    <row r="7169" spans="2:13" x14ac:dyDescent="0.25">
      <c r="B7169" s="56">
        <v>43431.166712962964</v>
      </c>
      <c r="C7169" s="57" t="s">
        <v>3772</v>
      </c>
      <c r="D7169" s="58">
        <v>375000</v>
      </c>
      <c r="E7169" s="58">
        <v>0</v>
      </c>
      <c r="F7169" s="5">
        <f t="shared" si="908"/>
        <v>3484388900</v>
      </c>
      <c r="H7169" s="25" t="str">
        <f t="shared" si="909"/>
        <v>11</v>
      </c>
      <c r="I7169" s="25" t="str">
        <f t="shared" si="910"/>
        <v>10</v>
      </c>
      <c r="J7169" s="25" t="str">
        <f t="shared" si="911"/>
        <v>2018</v>
      </c>
      <c r="K7169" s="25" t="str">
        <f t="shared" si="912"/>
        <v>1</v>
      </c>
      <c r="L7169" s="25" t="str">
        <f t="shared" si="913"/>
        <v>301509</v>
      </c>
      <c r="M7169" s="25" t="str">
        <f t="shared" si="914"/>
        <v>LT AGUNG 2</v>
      </c>
    </row>
    <row r="7170" spans="2:13" x14ac:dyDescent="0.25">
      <c r="B7170" s="56">
        <v>43431.166712962964</v>
      </c>
      <c r="C7170" s="57" t="s">
        <v>3773</v>
      </c>
      <c r="D7170" s="58">
        <v>90000</v>
      </c>
      <c r="E7170" s="58">
        <v>0</v>
      </c>
      <c r="F7170" s="5">
        <f t="shared" si="908"/>
        <v>3484478900</v>
      </c>
      <c r="H7170" s="25" t="str">
        <f t="shared" si="909"/>
        <v>11</v>
      </c>
      <c r="I7170" s="25" t="str">
        <f t="shared" si="910"/>
        <v>10</v>
      </c>
      <c r="J7170" s="25" t="str">
        <f t="shared" si="911"/>
        <v>2018</v>
      </c>
      <c r="K7170" s="25" t="str">
        <f t="shared" si="912"/>
        <v>1</v>
      </c>
      <c r="L7170" s="25" t="str">
        <f t="shared" si="913"/>
        <v>301505</v>
      </c>
      <c r="M7170" s="25" t="str">
        <f t="shared" si="914"/>
        <v>FATMAWATI 2</v>
      </c>
    </row>
    <row r="7171" spans="2:13" x14ac:dyDescent="0.25">
      <c r="B7171" s="56">
        <v>43431.166712962964</v>
      </c>
      <c r="C7171" s="57" t="s">
        <v>3773</v>
      </c>
      <c r="D7171" s="58">
        <v>285000</v>
      </c>
      <c r="E7171" s="58">
        <v>0</v>
      </c>
      <c r="F7171" s="5">
        <f t="shared" si="908"/>
        <v>3484763900</v>
      </c>
      <c r="H7171" s="25" t="str">
        <f t="shared" si="909"/>
        <v>11</v>
      </c>
      <c r="I7171" s="25" t="str">
        <f t="shared" si="910"/>
        <v>10</v>
      </c>
      <c r="J7171" s="25" t="str">
        <f t="shared" si="911"/>
        <v>2018</v>
      </c>
      <c r="K7171" s="25" t="str">
        <f t="shared" si="912"/>
        <v>1</v>
      </c>
      <c r="L7171" s="25" t="str">
        <f t="shared" si="913"/>
        <v>301505</v>
      </c>
      <c r="M7171" s="25" t="str">
        <f t="shared" si="914"/>
        <v>FATMAWATI 2</v>
      </c>
    </row>
    <row r="7172" spans="2:13" x14ac:dyDescent="0.25">
      <c r="B7172" s="56">
        <v>43431.166712962964</v>
      </c>
      <c r="C7172" s="57" t="s">
        <v>3772</v>
      </c>
      <c r="D7172" s="58">
        <v>495000</v>
      </c>
      <c r="E7172" s="58">
        <v>0</v>
      </c>
      <c r="F7172" s="5">
        <f t="shared" si="908"/>
        <v>3485258900</v>
      </c>
      <c r="H7172" s="25" t="str">
        <f t="shared" si="909"/>
        <v>11</v>
      </c>
      <c r="I7172" s="25" t="str">
        <f t="shared" si="910"/>
        <v>10</v>
      </c>
      <c r="J7172" s="25" t="str">
        <f t="shared" si="911"/>
        <v>2018</v>
      </c>
      <c r="K7172" s="25" t="str">
        <f t="shared" si="912"/>
        <v>1</v>
      </c>
      <c r="L7172" s="25" t="str">
        <f t="shared" si="913"/>
        <v>301509</v>
      </c>
      <c r="M7172" s="25" t="str">
        <f t="shared" si="914"/>
        <v>LT AGUNG 2</v>
      </c>
    </row>
    <row r="7173" spans="2:13" x14ac:dyDescent="0.25">
      <c r="B7173" s="56">
        <v>43431.166712962964</v>
      </c>
      <c r="C7173" s="57" t="s">
        <v>3774</v>
      </c>
      <c r="D7173" s="58">
        <v>30000</v>
      </c>
      <c r="E7173" s="58">
        <v>0</v>
      </c>
      <c r="F7173" s="5">
        <f t="shared" si="908"/>
        <v>3485288900</v>
      </c>
      <c r="H7173" s="25" t="str">
        <f t="shared" si="909"/>
        <v>12</v>
      </c>
      <c r="I7173" s="25" t="str">
        <f t="shared" si="910"/>
        <v>10</v>
      </c>
      <c r="J7173" s="25" t="str">
        <f t="shared" si="911"/>
        <v>2018</v>
      </c>
      <c r="K7173" s="25" t="str">
        <f t="shared" si="912"/>
        <v>1</v>
      </c>
      <c r="L7173" s="25" t="str">
        <f t="shared" si="913"/>
        <v>301505</v>
      </c>
      <c r="M7173" s="25" t="str">
        <f t="shared" si="914"/>
        <v>FATMAWATI 2</v>
      </c>
    </row>
    <row r="7174" spans="2:13" x14ac:dyDescent="0.25">
      <c r="B7174" s="56">
        <v>43431.166712962964</v>
      </c>
      <c r="C7174" s="57" t="s">
        <v>3774</v>
      </c>
      <c r="D7174" s="58">
        <v>390000</v>
      </c>
      <c r="E7174" s="58">
        <v>0</v>
      </c>
      <c r="F7174" s="5">
        <f t="shared" si="908"/>
        <v>3485678900</v>
      </c>
      <c r="H7174" s="25" t="str">
        <f t="shared" si="909"/>
        <v>12</v>
      </c>
      <c r="I7174" s="25" t="str">
        <f t="shared" si="910"/>
        <v>10</v>
      </c>
      <c r="J7174" s="25" t="str">
        <f t="shared" si="911"/>
        <v>2018</v>
      </c>
      <c r="K7174" s="25" t="str">
        <f t="shared" si="912"/>
        <v>1</v>
      </c>
      <c r="L7174" s="25" t="str">
        <f t="shared" si="913"/>
        <v>301505</v>
      </c>
      <c r="M7174" s="25" t="str">
        <f t="shared" si="914"/>
        <v>FATMAWATI 2</v>
      </c>
    </row>
    <row r="7175" spans="2:13" x14ac:dyDescent="0.25">
      <c r="B7175" s="56">
        <v>43431.166712962964</v>
      </c>
      <c r="C7175" s="57" t="s">
        <v>3775</v>
      </c>
      <c r="D7175" s="58">
        <v>270000</v>
      </c>
      <c r="E7175" s="58">
        <v>0</v>
      </c>
      <c r="F7175" s="5">
        <f t="shared" si="908"/>
        <v>3485948900</v>
      </c>
      <c r="H7175" s="25" t="str">
        <f t="shared" si="909"/>
        <v>15</v>
      </c>
      <c r="I7175" s="25" t="str">
        <f t="shared" si="910"/>
        <v>10</v>
      </c>
      <c r="J7175" s="25" t="str">
        <f t="shared" si="911"/>
        <v>2018</v>
      </c>
      <c r="K7175" s="25" t="str">
        <f t="shared" si="912"/>
        <v>1</v>
      </c>
      <c r="L7175" s="25" t="str">
        <f t="shared" si="913"/>
        <v>301505</v>
      </c>
      <c r="M7175" s="25" t="str">
        <f t="shared" si="914"/>
        <v>FATMAWATI 2</v>
      </c>
    </row>
    <row r="7176" spans="2:13" x14ac:dyDescent="0.25">
      <c r="B7176" s="56">
        <v>43431.166712962964</v>
      </c>
      <c r="C7176" s="57" t="s">
        <v>3775</v>
      </c>
      <c r="D7176" s="58">
        <v>105000</v>
      </c>
      <c r="E7176" s="58">
        <v>0</v>
      </c>
      <c r="F7176" s="5">
        <f t="shared" si="908"/>
        <v>3486053900</v>
      </c>
      <c r="H7176" s="25" t="str">
        <f t="shared" si="909"/>
        <v>15</v>
      </c>
      <c r="I7176" s="25" t="str">
        <f t="shared" si="910"/>
        <v>10</v>
      </c>
      <c r="J7176" s="25" t="str">
        <f t="shared" si="911"/>
        <v>2018</v>
      </c>
      <c r="K7176" s="25" t="str">
        <f t="shared" si="912"/>
        <v>1</v>
      </c>
      <c r="L7176" s="25" t="str">
        <f t="shared" si="913"/>
        <v>301505</v>
      </c>
      <c r="M7176" s="25" t="str">
        <f t="shared" si="914"/>
        <v>FATMAWATI 2</v>
      </c>
    </row>
    <row r="7177" spans="2:13" x14ac:dyDescent="0.25">
      <c r="B7177" s="56">
        <v>43431.166712962964</v>
      </c>
      <c r="C7177" s="57" t="s">
        <v>3776</v>
      </c>
      <c r="D7177" s="58">
        <v>315000</v>
      </c>
      <c r="E7177" s="58">
        <v>0</v>
      </c>
      <c r="F7177" s="5">
        <f t="shared" si="908"/>
        <v>3486368900</v>
      </c>
      <c r="H7177" s="25" t="str">
        <f t="shared" si="909"/>
        <v>17</v>
      </c>
      <c r="I7177" s="25" t="str">
        <f t="shared" si="910"/>
        <v>10</v>
      </c>
      <c r="J7177" s="25" t="str">
        <f t="shared" si="911"/>
        <v>2018</v>
      </c>
      <c r="K7177" s="25" t="str">
        <f t="shared" si="912"/>
        <v>1</v>
      </c>
      <c r="L7177" s="25" t="str">
        <f t="shared" si="913"/>
        <v>301505</v>
      </c>
      <c r="M7177" s="25" t="str">
        <f t="shared" si="914"/>
        <v>FATMAWATI 2</v>
      </c>
    </row>
    <row r="7178" spans="2:13" x14ac:dyDescent="0.25">
      <c r="B7178" s="56">
        <v>43431.166712962964</v>
      </c>
      <c r="C7178" s="57" t="s">
        <v>3776</v>
      </c>
      <c r="D7178" s="58">
        <v>120000</v>
      </c>
      <c r="E7178" s="58">
        <v>0</v>
      </c>
      <c r="F7178" s="5">
        <f t="shared" si="908"/>
        <v>3486488900</v>
      </c>
      <c r="H7178" s="25" t="str">
        <f t="shared" si="909"/>
        <v>17</v>
      </c>
      <c r="I7178" s="25" t="str">
        <f t="shared" si="910"/>
        <v>10</v>
      </c>
      <c r="J7178" s="25" t="str">
        <f t="shared" si="911"/>
        <v>2018</v>
      </c>
      <c r="K7178" s="25" t="str">
        <f t="shared" si="912"/>
        <v>1</v>
      </c>
      <c r="L7178" s="25" t="str">
        <f t="shared" si="913"/>
        <v>301505</v>
      </c>
      <c r="M7178" s="25" t="str">
        <f t="shared" si="914"/>
        <v>FATMAWATI 2</v>
      </c>
    </row>
    <row r="7179" spans="2:13" x14ac:dyDescent="0.25">
      <c r="B7179" s="56">
        <v>43431.166712962964</v>
      </c>
      <c r="C7179" s="57" t="s">
        <v>3777</v>
      </c>
      <c r="D7179" s="58">
        <v>150000</v>
      </c>
      <c r="E7179" s="58">
        <v>0</v>
      </c>
      <c r="F7179" s="5">
        <f t="shared" si="908"/>
        <v>3486638900</v>
      </c>
      <c r="H7179" s="25" t="str">
        <f t="shared" si="909"/>
        <v>21</v>
      </c>
      <c r="I7179" s="25" t="str">
        <f t="shared" si="910"/>
        <v>10</v>
      </c>
      <c r="J7179" s="25" t="str">
        <f t="shared" si="911"/>
        <v>2018</v>
      </c>
      <c r="K7179" s="25" t="str">
        <f t="shared" si="912"/>
        <v>1</v>
      </c>
      <c r="L7179" s="25" t="str">
        <f t="shared" si="913"/>
        <v>301505</v>
      </c>
      <c r="M7179" s="25" t="str">
        <f t="shared" si="914"/>
        <v>FATMAWATI 2</v>
      </c>
    </row>
    <row r="7180" spans="2:13" x14ac:dyDescent="0.25">
      <c r="B7180" s="56">
        <v>43431.166712962964</v>
      </c>
      <c r="C7180" s="57" t="s">
        <v>3777</v>
      </c>
      <c r="D7180" s="58">
        <v>165000</v>
      </c>
      <c r="E7180" s="58">
        <v>0</v>
      </c>
      <c r="F7180" s="5">
        <f t="shared" si="908"/>
        <v>3486803900</v>
      </c>
      <c r="H7180" s="25" t="str">
        <f t="shared" si="909"/>
        <v>21</v>
      </c>
      <c r="I7180" s="25" t="str">
        <f t="shared" si="910"/>
        <v>10</v>
      </c>
      <c r="J7180" s="25" t="str">
        <f t="shared" si="911"/>
        <v>2018</v>
      </c>
      <c r="K7180" s="25" t="str">
        <f t="shared" si="912"/>
        <v>1</v>
      </c>
      <c r="L7180" s="25" t="str">
        <f t="shared" si="913"/>
        <v>301505</v>
      </c>
      <c r="M7180" s="25" t="str">
        <f t="shared" si="914"/>
        <v>FATMAWATI 2</v>
      </c>
    </row>
    <row r="7181" spans="2:13" x14ac:dyDescent="0.25">
      <c r="B7181" s="56">
        <v>43431.166712962964</v>
      </c>
      <c r="C7181" s="57" t="s">
        <v>3778</v>
      </c>
      <c r="D7181" s="58">
        <v>240000</v>
      </c>
      <c r="E7181" s="58">
        <v>0</v>
      </c>
      <c r="F7181" s="5">
        <f t="shared" si="908"/>
        <v>3487043900</v>
      </c>
      <c r="H7181" s="25" t="str">
        <f t="shared" si="909"/>
        <v>21</v>
      </c>
      <c r="I7181" s="25" t="str">
        <f t="shared" si="910"/>
        <v>10</v>
      </c>
      <c r="J7181" s="25" t="str">
        <f t="shared" si="911"/>
        <v>2018</v>
      </c>
      <c r="K7181" s="25" t="str">
        <f t="shared" si="912"/>
        <v>2</v>
      </c>
      <c r="L7181" s="25" t="str">
        <f t="shared" si="913"/>
        <v>301505</v>
      </c>
      <c r="M7181" s="25" t="str">
        <f t="shared" si="914"/>
        <v>FATMAWATI 2</v>
      </c>
    </row>
    <row r="7182" spans="2:13" x14ac:dyDescent="0.25">
      <c r="B7182" s="56">
        <v>43431.166712962964</v>
      </c>
      <c r="C7182" s="57" t="s">
        <v>2442</v>
      </c>
      <c r="D7182" s="58">
        <v>45000</v>
      </c>
      <c r="E7182" s="58">
        <v>0</v>
      </c>
      <c r="F7182" s="5">
        <f t="shared" si="908"/>
        <v>3487088900</v>
      </c>
      <c r="H7182" s="25" t="str">
        <f t="shared" si="909"/>
        <v>21</v>
      </c>
      <c r="I7182" s="25" t="str">
        <f t="shared" si="910"/>
        <v>10</v>
      </c>
      <c r="J7182" s="25" t="str">
        <f t="shared" si="911"/>
        <v>2018</v>
      </c>
      <c r="K7182" s="25" t="str">
        <f t="shared" si="912"/>
        <v>3</v>
      </c>
      <c r="L7182" s="25" t="str">
        <f t="shared" si="913"/>
        <v>301505</v>
      </c>
      <c r="M7182" s="25" t="str">
        <f t="shared" si="914"/>
        <v>FATMAWATI 2</v>
      </c>
    </row>
    <row r="7183" spans="2:13" x14ac:dyDescent="0.25">
      <c r="B7183" s="56">
        <v>43431.166712962964</v>
      </c>
      <c r="C7183" s="57" t="s">
        <v>3778</v>
      </c>
      <c r="D7183" s="58">
        <v>360000</v>
      </c>
      <c r="E7183" s="58">
        <v>0</v>
      </c>
      <c r="F7183" s="5">
        <f t="shared" si="908"/>
        <v>3487448900</v>
      </c>
      <c r="H7183" s="25" t="str">
        <f t="shared" si="909"/>
        <v>21</v>
      </c>
      <c r="I7183" s="25" t="str">
        <f t="shared" si="910"/>
        <v>10</v>
      </c>
      <c r="J7183" s="25" t="str">
        <f t="shared" si="911"/>
        <v>2018</v>
      </c>
      <c r="K7183" s="25" t="str">
        <f t="shared" si="912"/>
        <v>2</v>
      </c>
      <c r="L7183" s="25" t="str">
        <f t="shared" si="913"/>
        <v>301505</v>
      </c>
      <c r="M7183" s="25" t="str">
        <f t="shared" si="914"/>
        <v>FATMAWATI 2</v>
      </c>
    </row>
    <row r="7184" spans="2:13" x14ac:dyDescent="0.25">
      <c r="B7184" s="56">
        <v>43431.166712962964</v>
      </c>
      <c r="C7184" s="57" t="s">
        <v>2442</v>
      </c>
      <c r="D7184" s="58">
        <v>60000</v>
      </c>
      <c r="E7184" s="58">
        <v>0</v>
      </c>
      <c r="F7184" s="5">
        <f t="shared" si="908"/>
        <v>3487508900</v>
      </c>
      <c r="H7184" s="25" t="str">
        <f t="shared" si="909"/>
        <v>21</v>
      </c>
      <c r="I7184" s="25" t="str">
        <f t="shared" si="910"/>
        <v>10</v>
      </c>
      <c r="J7184" s="25" t="str">
        <f t="shared" si="911"/>
        <v>2018</v>
      </c>
      <c r="K7184" s="25" t="str">
        <f t="shared" si="912"/>
        <v>3</v>
      </c>
      <c r="L7184" s="25" t="str">
        <f t="shared" si="913"/>
        <v>301505</v>
      </c>
      <c r="M7184" s="25" t="str">
        <f t="shared" si="914"/>
        <v>FATMAWATI 2</v>
      </c>
    </row>
    <row r="7185" spans="2:13" x14ac:dyDescent="0.25">
      <c r="B7185" s="56">
        <v>43431.166712962964</v>
      </c>
      <c r="C7185" s="57" t="s">
        <v>3779</v>
      </c>
      <c r="D7185" s="58">
        <v>210000</v>
      </c>
      <c r="E7185" s="58">
        <v>0</v>
      </c>
      <c r="F7185" s="5">
        <f t="shared" si="908"/>
        <v>3487718900</v>
      </c>
      <c r="H7185" s="25" t="str">
        <f t="shared" si="909"/>
        <v>22</v>
      </c>
      <c r="I7185" s="25" t="str">
        <f t="shared" si="910"/>
        <v>10</v>
      </c>
      <c r="J7185" s="25" t="str">
        <f t="shared" si="911"/>
        <v>2018</v>
      </c>
      <c r="K7185" s="25" t="str">
        <f t="shared" si="912"/>
        <v>1</v>
      </c>
      <c r="L7185" s="25" t="str">
        <f t="shared" si="913"/>
        <v>301505</v>
      </c>
      <c r="M7185" s="25" t="str">
        <f t="shared" si="914"/>
        <v>FATMAWATI 2</v>
      </c>
    </row>
    <row r="7186" spans="2:13" x14ac:dyDescent="0.25">
      <c r="B7186" s="56">
        <v>43431.166712962964</v>
      </c>
      <c r="C7186" s="57" t="s">
        <v>2469</v>
      </c>
      <c r="D7186" s="58">
        <v>45000</v>
      </c>
      <c r="E7186" s="58">
        <v>0</v>
      </c>
      <c r="F7186" s="5">
        <f t="shared" si="908"/>
        <v>3487763900</v>
      </c>
      <c r="H7186" s="25" t="str">
        <f t="shared" si="909"/>
        <v>22</v>
      </c>
      <c r="I7186" s="25" t="str">
        <f t="shared" si="910"/>
        <v>10</v>
      </c>
      <c r="J7186" s="25" t="str">
        <f t="shared" si="911"/>
        <v>2018</v>
      </c>
      <c r="K7186" s="25" t="str">
        <f t="shared" si="912"/>
        <v>3</v>
      </c>
      <c r="L7186" s="25" t="str">
        <f t="shared" si="913"/>
        <v>301505</v>
      </c>
      <c r="M7186" s="25" t="str">
        <f t="shared" si="914"/>
        <v>FATMAWATI 2</v>
      </c>
    </row>
    <row r="7187" spans="2:13" x14ac:dyDescent="0.25">
      <c r="B7187" s="56">
        <v>43431.166712962964</v>
      </c>
      <c r="C7187" s="57" t="s">
        <v>3779</v>
      </c>
      <c r="D7187" s="58">
        <v>60000</v>
      </c>
      <c r="E7187" s="58">
        <v>0</v>
      </c>
      <c r="F7187" s="5">
        <f t="shared" ref="F7187:F7250" si="915">F7186+D7187-E7187</f>
        <v>3487823900</v>
      </c>
      <c r="H7187" s="25" t="str">
        <f t="shared" si="909"/>
        <v>22</v>
      </c>
      <c r="I7187" s="25" t="str">
        <f t="shared" si="910"/>
        <v>10</v>
      </c>
      <c r="J7187" s="25" t="str">
        <f t="shared" si="911"/>
        <v>2018</v>
      </c>
      <c r="K7187" s="25" t="str">
        <f t="shared" si="912"/>
        <v>1</v>
      </c>
      <c r="L7187" s="25" t="str">
        <f t="shared" si="913"/>
        <v>301505</v>
      </c>
      <c r="M7187" s="25" t="str">
        <f t="shared" si="914"/>
        <v>FATMAWATI 2</v>
      </c>
    </row>
    <row r="7188" spans="2:13" x14ac:dyDescent="0.25">
      <c r="B7188" s="56">
        <v>43431.166712962964</v>
      </c>
      <c r="C7188" s="57" t="s">
        <v>2575</v>
      </c>
      <c r="D7188" s="58">
        <v>135000</v>
      </c>
      <c r="E7188" s="58">
        <v>0</v>
      </c>
      <c r="F7188" s="5">
        <f t="shared" si="915"/>
        <v>3487958900</v>
      </c>
      <c r="H7188" s="25" t="str">
        <f t="shared" si="909"/>
        <v>25</v>
      </c>
      <c r="I7188" s="25" t="str">
        <f t="shared" si="910"/>
        <v>10</v>
      </c>
      <c r="J7188" s="25" t="str">
        <f t="shared" si="911"/>
        <v>2018</v>
      </c>
      <c r="K7188" s="25" t="str">
        <f t="shared" si="912"/>
        <v>3</v>
      </c>
      <c r="L7188" s="25" t="str">
        <f t="shared" si="913"/>
        <v>301505</v>
      </c>
      <c r="M7188" s="25" t="str">
        <f t="shared" si="914"/>
        <v>FATMAWATI 2</v>
      </c>
    </row>
    <row r="7189" spans="2:13" x14ac:dyDescent="0.25">
      <c r="B7189" s="56">
        <v>43431.166712962964</v>
      </c>
      <c r="C7189" s="57" t="s">
        <v>2575</v>
      </c>
      <c r="D7189" s="58">
        <v>30000</v>
      </c>
      <c r="E7189" s="58">
        <v>0</v>
      </c>
      <c r="F7189" s="5">
        <f t="shared" si="915"/>
        <v>3487988900</v>
      </c>
      <c r="H7189" s="25" t="str">
        <f t="shared" si="909"/>
        <v>25</v>
      </c>
      <c r="I7189" s="25" t="str">
        <f t="shared" si="910"/>
        <v>10</v>
      </c>
      <c r="J7189" s="25" t="str">
        <f t="shared" si="911"/>
        <v>2018</v>
      </c>
      <c r="K7189" s="25" t="str">
        <f t="shared" si="912"/>
        <v>3</v>
      </c>
      <c r="L7189" s="25" t="str">
        <f t="shared" si="913"/>
        <v>301505</v>
      </c>
      <c r="M7189" s="25" t="str">
        <f t="shared" si="914"/>
        <v>FATMAWATI 2</v>
      </c>
    </row>
    <row r="7190" spans="2:13" x14ac:dyDescent="0.25">
      <c r="B7190" s="56">
        <v>43431.166712962964</v>
      </c>
      <c r="C7190" s="57" t="s">
        <v>2642</v>
      </c>
      <c r="D7190" s="58">
        <v>90000</v>
      </c>
      <c r="E7190" s="58">
        <v>0</v>
      </c>
      <c r="F7190" s="5">
        <f t="shared" si="915"/>
        <v>3488078900</v>
      </c>
      <c r="H7190" s="25" t="str">
        <f t="shared" si="909"/>
        <v>26</v>
      </c>
      <c r="I7190" s="25" t="str">
        <f t="shared" si="910"/>
        <v>10</v>
      </c>
      <c r="J7190" s="25" t="str">
        <f t="shared" si="911"/>
        <v>2018</v>
      </c>
      <c r="K7190" s="25" t="str">
        <f t="shared" si="912"/>
        <v>3</v>
      </c>
      <c r="L7190" s="25" t="str">
        <f t="shared" si="913"/>
        <v>301505</v>
      </c>
      <c r="M7190" s="25" t="str">
        <f t="shared" si="914"/>
        <v>FATMAWATI 2</v>
      </c>
    </row>
    <row r="7191" spans="2:13" x14ac:dyDescent="0.25">
      <c r="B7191" s="56">
        <v>43431.16673611111</v>
      </c>
      <c r="C7191" s="57" t="s">
        <v>3780</v>
      </c>
      <c r="D7191" s="58">
        <v>120000</v>
      </c>
      <c r="E7191" s="58">
        <v>0</v>
      </c>
      <c r="F7191" s="5">
        <f t="shared" si="915"/>
        <v>3488198900</v>
      </c>
      <c r="H7191" s="25" t="str">
        <f t="shared" si="909"/>
        <v>28</v>
      </c>
      <c r="I7191" s="25" t="str">
        <f t="shared" si="910"/>
        <v>10</v>
      </c>
      <c r="J7191" s="25" t="str">
        <f t="shared" si="911"/>
        <v>2018</v>
      </c>
      <c r="K7191" s="25" t="str">
        <f t="shared" si="912"/>
        <v>1</v>
      </c>
      <c r="L7191" s="25" t="str">
        <f t="shared" si="913"/>
        <v>301505</v>
      </c>
      <c r="M7191" s="25" t="str">
        <f t="shared" si="914"/>
        <v>FATMAWATI 2</v>
      </c>
    </row>
    <row r="7192" spans="2:13" x14ac:dyDescent="0.25">
      <c r="B7192" s="56">
        <v>43431.16673611111</v>
      </c>
      <c r="C7192" s="57" t="s">
        <v>3780</v>
      </c>
      <c r="D7192" s="58">
        <v>165000</v>
      </c>
      <c r="E7192" s="58">
        <v>0</v>
      </c>
      <c r="F7192" s="5">
        <f t="shared" si="915"/>
        <v>3488363900</v>
      </c>
      <c r="H7192" s="25" t="str">
        <f t="shared" si="909"/>
        <v>28</v>
      </c>
      <c r="I7192" s="25" t="str">
        <f t="shared" si="910"/>
        <v>10</v>
      </c>
      <c r="J7192" s="25" t="str">
        <f t="shared" si="911"/>
        <v>2018</v>
      </c>
      <c r="K7192" s="25" t="str">
        <f t="shared" si="912"/>
        <v>1</v>
      </c>
      <c r="L7192" s="25" t="str">
        <f t="shared" si="913"/>
        <v>301505</v>
      </c>
      <c r="M7192" s="25" t="str">
        <f t="shared" si="914"/>
        <v>FATMAWATI 2</v>
      </c>
    </row>
    <row r="7193" spans="2:13" x14ac:dyDescent="0.25">
      <c r="B7193" s="56">
        <v>43431.16673611111</v>
      </c>
      <c r="C7193" s="57" t="s">
        <v>3781</v>
      </c>
      <c r="D7193" s="58">
        <v>165000</v>
      </c>
      <c r="E7193" s="58">
        <v>0</v>
      </c>
      <c r="F7193" s="5">
        <f t="shared" si="915"/>
        <v>3488528900</v>
      </c>
      <c r="H7193" s="25" t="str">
        <f t="shared" si="909"/>
        <v>29</v>
      </c>
      <c r="I7193" s="25" t="str">
        <f t="shared" si="910"/>
        <v>09</v>
      </c>
      <c r="J7193" s="25" t="str">
        <f t="shared" si="911"/>
        <v>2018</v>
      </c>
      <c r="K7193" s="25" t="str">
        <f t="shared" si="912"/>
        <v>1</v>
      </c>
      <c r="L7193" s="25" t="str">
        <f t="shared" si="913"/>
        <v>301505</v>
      </c>
      <c r="M7193" s="25" t="str">
        <f t="shared" si="914"/>
        <v>FATMAWATI 2</v>
      </c>
    </row>
    <row r="7194" spans="2:13" x14ac:dyDescent="0.25">
      <c r="B7194" s="56">
        <v>43431.16673611111</v>
      </c>
      <c r="C7194" s="57" t="s">
        <v>3781</v>
      </c>
      <c r="D7194" s="58">
        <v>240000</v>
      </c>
      <c r="E7194" s="58">
        <v>0</v>
      </c>
      <c r="F7194" s="5">
        <f t="shared" si="915"/>
        <v>3488768900</v>
      </c>
      <c r="H7194" s="25" t="str">
        <f t="shared" si="909"/>
        <v>29</v>
      </c>
      <c r="I7194" s="25" t="str">
        <f t="shared" si="910"/>
        <v>09</v>
      </c>
      <c r="J7194" s="25" t="str">
        <f t="shared" si="911"/>
        <v>2018</v>
      </c>
      <c r="K7194" s="25" t="str">
        <f t="shared" si="912"/>
        <v>1</v>
      </c>
      <c r="L7194" s="25" t="str">
        <f t="shared" si="913"/>
        <v>301505</v>
      </c>
      <c r="M7194" s="25" t="str">
        <f t="shared" si="914"/>
        <v>FATMAWATI 2</v>
      </c>
    </row>
    <row r="7195" spans="2:13" x14ac:dyDescent="0.25">
      <c r="B7195" s="56">
        <v>43431.288912037038</v>
      </c>
      <c r="C7195" s="57" t="s">
        <v>1892</v>
      </c>
      <c r="D7195" s="58">
        <v>15000</v>
      </c>
      <c r="E7195" s="58">
        <v>0</v>
      </c>
      <c r="F7195" s="5">
        <f t="shared" si="915"/>
        <v>3488783900</v>
      </c>
      <c r="H7195" s="25" t="str">
        <f t="shared" si="909"/>
        <v>08</v>
      </c>
      <c r="I7195" s="25" t="str">
        <f t="shared" si="910"/>
        <v>10</v>
      </c>
      <c r="J7195" s="25" t="str">
        <f t="shared" si="911"/>
        <v>2018</v>
      </c>
      <c r="K7195" s="25" t="str">
        <f t="shared" si="912"/>
        <v>1</v>
      </c>
      <c r="L7195" s="25" t="str">
        <f t="shared" si="913"/>
        <v>301510</v>
      </c>
      <c r="M7195" s="25" t="str">
        <f t="shared" si="914"/>
        <v>LT AGUNG 1</v>
      </c>
    </row>
    <row r="7196" spans="2:13" x14ac:dyDescent="0.25">
      <c r="B7196" s="56">
        <v>43431.288912037038</v>
      </c>
      <c r="C7196" s="57" t="s">
        <v>1931</v>
      </c>
      <c r="D7196" s="58">
        <v>15000</v>
      </c>
      <c r="E7196" s="58">
        <v>0</v>
      </c>
      <c r="F7196" s="5">
        <f t="shared" si="915"/>
        <v>3488798900</v>
      </c>
      <c r="H7196" s="25" t="str">
        <f t="shared" si="909"/>
        <v>09</v>
      </c>
      <c r="I7196" s="25" t="str">
        <f t="shared" si="910"/>
        <v>10</v>
      </c>
      <c r="J7196" s="25" t="str">
        <f t="shared" si="911"/>
        <v>2018</v>
      </c>
      <c r="K7196" s="25" t="str">
        <f t="shared" si="912"/>
        <v>1</v>
      </c>
      <c r="L7196" s="25" t="str">
        <f t="shared" si="913"/>
        <v>301510</v>
      </c>
      <c r="M7196" s="25" t="str">
        <f t="shared" si="914"/>
        <v>LT AGUNG 1</v>
      </c>
    </row>
    <row r="7197" spans="2:13" x14ac:dyDescent="0.25">
      <c r="B7197" s="56">
        <v>43431.288912037038</v>
      </c>
      <c r="C7197" s="57" t="s">
        <v>3782</v>
      </c>
      <c r="D7197" s="58">
        <v>525000</v>
      </c>
      <c r="E7197" s="58">
        <v>0</v>
      </c>
      <c r="F7197" s="5">
        <f t="shared" si="915"/>
        <v>3489323900</v>
      </c>
      <c r="H7197" s="25" t="str">
        <f t="shared" si="909"/>
        <v>11</v>
      </c>
      <c r="I7197" s="25" t="str">
        <f t="shared" si="910"/>
        <v>10</v>
      </c>
      <c r="J7197" s="25" t="str">
        <f t="shared" si="911"/>
        <v>2018</v>
      </c>
      <c r="K7197" s="25" t="str">
        <f t="shared" si="912"/>
        <v>1</v>
      </c>
      <c r="L7197" s="25" t="str">
        <f t="shared" si="913"/>
        <v>301510</v>
      </c>
      <c r="M7197" s="25" t="str">
        <f t="shared" si="914"/>
        <v>LT AGUNG 1</v>
      </c>
    </row>
    <row r="7198" spans="2:13" x14ac:dyDescent="0.25">
      <c r="B7198" s="56">
        <v>43431.288912037038</v>
      </c>
      <c r="C7198" s="57" t="s">
        <v>3782</v>
      </c>
      <c r="D7198" s="58">
        <v>300000</v>
      </c>
      <c r="E7198" s="58">
        <v>0</v>
      </c>
      <c r="F7198" s="5">
        <f t="shared" si="915"/>
        <v>3489623900</v>
      </c>
      <c r="H7198" s="25" t="str">
        <f t="shared" si="909"/>
        <v>11</v>
      </c>
      <c r="I7198" s="25" t="str">
        <f t="shared" si="910"/>
        <v>10</v>
      </c>
      <c r="J7198" s="25" t="str">
        <f t="shared" si="911"/>
        <v>2018</v>
      </c>
      <c r="K7198" s="25" t="str">
        <f t="shared" si="912"/>
        <v>1</v>
      </c>
      <c r="L7198" s="25" t="str">
        <f t="shared" si="913"/>
        <v>301510</v>
      </c>
      <c r="M7198" s="25" t="str">
        <f t="shared" si="914"/>
        <v>LT AGUNG 1</v>
      </c>
    </row>
    <row r="7199" spans="2:13" x14ac:dyDescent="0.25">
      <c r="B7199" s="56">
        <v>43431.288946759261</v>
      </c>
      <c r="C7199" s="57" t="s">
        <v>2145</v>
      </c>
      <c r="D7199" s="58">
        <v>15000</v>
      </c>
      <c r="E7199" s="58">
        <v>0</v>
      </c>
      <c r="F7199" s="5">
        <f t="shared" si="915"/>
        <v>3489638900</v>
      </c>
      <c r="H7199" s="25" t="str">
        <f t="shared" si="909"/>
        <v>14</v>
      </c>
      <c r="I7199" s="25" t="str">
        <f t="shared" si="910"/>
        <v>10</v>
      </c>
      <c r="J7199" s="25" t="str">
        <f t="shared" si="911"/>
        <v>2018</v>
      </c>
      <c r="K7199" s="25" t="str">
        <f t="shared" si="912"/>
        <v>2</v>
      </c>
      <c r="L7199" s="25" t="str">
        <f t="shared" si="913"/>
        <v>301509</v>
      </c>
      <c r="M7199" s="25" t="str">
        <f t="shared" si="914"/>
        <v>LT AGUNG 2</v>
      </c>
    </row>
    <row r="7200" spans="2:13" x14ac:dyDescent="0.25">
      <c r="B7200" s="56">
        <v>43431.288958333331</v>
      </c>
      <c r="C7200" s="57" t="s">
        <v>3783</v>
      </c>
      <c r="D7200" s="58">
        <v>240000</v>
      </c>
      <c r="E7200" s="58">
        <v>0</v>
      </c>
      <c r="F7200" s="5">
        <f t="shared" si="915"/>
        <v>3489878900</v>
      </c>
      <c r="H7200" s="25" t="str">
        <f t="shared" si="909"/>
        <v>15</v>
      </c>
      <c r="I7200" s="25" t="str">
        <f t="shared" si="910"/>
        <v>10</v>
      </c>
      <c r="J7200" s="25" t="str">
        <f t="shared" si="911"/>
        <v>2018</v>
      </c>
      <c r="K7200" s="25" t="str">
        <f t="shared" si="912"/>
        <v>1</v>
      </c>
      <c r="L7200" s="25" t="str">
        <f t="shared" si="913"/>
        <v>301509</v>
      </c>
      <c r="M7200" s="25" t="str">
        <f t="shared" si="914"/>
        <v>LT AGUNG 2</v>
      </c>
    </row>
    <row r="7201" spans="2:13" x14ac:dyDescent="0.25">
      <c r="B7201" s="56">
        <v>43431.288958333331</v>
      </c>
      <c r="C7201" s="57" t="s">
        <v>3783</v>
      </c>
      <c r="D7201" s="58">
        <v>630000</v>
      </c>
      <c r="E7201" s="58">
        <v>0</v>
      </c>
      <c r="F7201" s="5">
        <f t="shared" si="915"/>
        <v>3490508900</v>
      </c>
      <c r="H7201" s="25" t="str">
        <f t="shared" ref="H7201:H7264" si="916">MID(C7201,81,2)</f>
        <v>15</v>
      </c>
      <c r="I7201" s="25" t="str">
        <f t="shared" ref="I7201:I7264" si="917">MID(C7201,83,2)</f>
        <v>10</v>
      </c>
      <c r="J7201" s="25" t="str">
        <f t="shared" ref="J7201:J7264" si="918">MID(C7201,85,4)</f>
        <v>2018</v>
      </c>
      <c r="K7201" s="25" t="str">
        <f t="shared" ref="K7201:K7264" si="919">MID(C7201,90,1)</f>
        <v>1</v>
      </c>
      <c r="L7201" s="25" t="str">
        <f t="shared" ref="L7201:L7264" si="920">MID(C7201,92,6)</f>
        <v>301509</v>
      </c>
      <c r="M7201" s="25" t="str">
        <f t="shared" ref="M7201:M7264" si="921">MID(C7201,99,15)</f>
        <v>LT AGUNG 2</v>
      </c>
    </row>
    <row r="7202" spans="2:13" x14ac:dyDescent="0.25">
      <c r="B7202" s="56">
        <v>43431.288958333331</v>
      </c>
      <c r="C7202" s="57" t="s">
        <v>3784</v>
      </c>
      <c r="D7202" s="58">
        <v>405000</v>
      </c>
      <c r="E7202" s="58">
        <v>0</v>
      </c>
      <c r="F7202" s="5">
        <f t="shared" si="915"/>
        <v>3490913900</v>
      </c>
      <c r="H7202" s="25" t="str">
        <f t="shared" si="916"/>
        <v>17</v>
      </c>
      <c r="I7202" s="25" t="str">
        <f t="shared" si="917"/>
        <v>10</v>
      </c>
      <c r="J7202" s="25" t="str">
        <f t="shared" si="918"/>
        <v>2018</v>
      </c>
      <c r="K7202" s="25" t="str">
        <f t="shared" si="919"/>
        <v>1</v>
      </c>
      <c r="L7202" s="25" t="str">
        <f t="shared" si="920"/>
        <v>301509</v>
      </c>
      <c r="M7202" s="25" t="str">
        <f t="shared" si="921"/>
        <v>LT AGUNG 2</v>
      </c>
    </row>
    <row r="7203" spans="2:13" x14ac:dyDescent="0.25">
      <c r="B7203" s="56">
        <v>43431.288958333331</v>
      </c>
      <c r="C7203" s="57" t="s">
        <v>3784</v>
      </c>
      <c r="D7203" s="58">
        <v>315000</v>
      </c>
      <c r="E7203" s="58">
        <v>0</v>
      </c>
      <c r="F7203" s="5">
        <f t="shared" si="915"/>
        <v>3491228900</v>
      </c>
      <c r="H7203" s="25" t="str">
        <f t="shared" si="916"/>
        <v>17</v>
      </c>
      <c r="I7203" s="25" t="str">
        <f t="shared" si="917"/>
        <v>10</v>
      </c>
      <c r="J7203" s="25" t="str">
        <f t="shared" si="918"/>
        <v>2018</v>
      </c>
      <c r="K7203" s="25" t="str">
        <f t="shared" si="919"/>
        <v>1</v>
      </c>
      <c r="L7203" s="25" t="str">
        <f t="shared" si="920"/>
        <v>301509</v>
      </c>
      <c r="M7203" s="25" t="str">
        <f t="shared" si="921"/>
        <v>LT AGUNG 2</v>
      </c>
    </row>
    <row r="7204" spans="2:13" x14ac:dyDescent="0.25">
      <c r="B7204" s="56">
        <v>43431.288958333331</v>
      </c>
      <c r="C7204" s="57" t="s">
        <v>3785</v>
      </c>
      <c r="D7204" s="58">
        <v>420000</v>
      </c>
      <c r="E7204" s="58">
        <v>0</v>
      </c>
      <c r="F7204" s="5">
        <f t="shared" si="915"/>
        <v>3491648900</v>
      </c>
      <c r="H7204" s="25" t="str">
        <f t="shared" si="916"/>
        <v>21</v>
      </c>
      <c r="I7204" s="25" t="str">
        <f t="shared" si="917"/>
        <v>10</v>
      </c>
      <c r="J7204" s="25" t="str">
        <f t="shared" si="918"/>
        <v>2018</v>
      </c>
      <c r="K7204" s="25" t="str">
        <f t="shared" si="919"/>
        <v>1</v>
      </c>
      <c r="L7204" s="25" t="str">
        <f t="shared" si="920"/>
        <v>301509</v>
      </c>
      <c r="M7204" s="25" t="str">
        <f t="shared" si="921"/>
        <v>LT AGUNG 2</v>
      </c>
    </row>
    <row r="7205" spans="2:13" x14ac:dyDescent="0.25">
      <c r="B7205" s="56">
        <v>43431.288958333331</v>
      </c>
      <c r="C7205" s="57" t="s">
        <v>2419</v>
      </c>
      <c r="D7205" s="58">
        <v>105000</v>
      </c>
      <c r="E7205" s="58">
        <v>0</v>
      </c>
      <c r="F7205" s="5">
        <f t="shared" si="915"/>
        <v>3491753900</v>
      </c>
      <c r="H7205" s="25" t="str">
        <f t="shared" si="916"/>
        <v>21</v>
      </c>
      <c r="I7205" s="25" t="str">
        <f t="shared" si="917"/>
        <v>10</v>
      </c>
      <c r="J7205" s="25" t="str">
        <f t="shared" si="918"/>
        <v>2018</v>
      </c>
      <c r="K7205" s="25" t="str">
        <f t="shared" si="919"/>
        <v>3</v>
      </c>
      <c r="L7205" s="25" t="str">
        <f t="shared" si="920"/>
        <v>301509</v>
      </c>
      <c r="M7205" s="25" t="str">
        <f t="shared" si="921"/>
        <v>LT AGUNG 2</v>
      </c>
    </row>
    <row r="7206" spans="2:13" x14ac:dyDescent="0.25">
      <c r="B7206" s="56">
        <v>43431.288958333331</v>
      </c>
      <c r="C7206" s="57" t="s">
        <v>3785</v>
      </c>
      <c r="D7206" s="58">
        <v>240000</v>
      </c>
      <c r="E7206" s="58">
        <v>0</v>
      </c>
      <c r="F7206" s="5">
        <f t="shared" si="915"/>
        <v>3491993900</v>
      </c>
      <c r="H7206" s="25" t="str">
        <f t="shared" si="916"/>
        <v>21</v>
      </c>
      <c r="I7206" s="25" t="str">
        <f t="shared" si="917"/>
        <v>10</v>
      </c>
      <c r="J7206" s="25" t="str">
        <f t="shared" si="918"/>
        <v>2018</v>
      </c>
      <c r="K7206" s="25" t="str">
        <f t="shared" si="919"/>
        <v>1</v>
      </c>
      <c r="L7206" s="25" t="str">
        <f t="shared" si="920"/>
        <v>301509</v>
      </c>
      <c r="M7206" s="25" t="str">
        <f t="shared" si="921"/>
        <v>LT AGUNG 2</v>
      </c>
    </row>
    <row r="7207" spans="2:13" x14ac:dyDescent="0.25">
      <c r="B7207" s="56">
        <v>43431.288958333331</v>
      </c>
      <c r="C7207" s="57" t="s">
        <v>2419</v>
      </c>
      <c r="D7207" s="58">
        <v>60000</v>
      </c>
      <c r="E7207" s="58">
        <v>0</v>
      </c>
      <c r="F7207" s="5">
        <f t="shared" si="915"/>
        <v>3492053900</v>
      </c>
      <c r="H7207" s="25" t="str">
        <f t="shared" si="916"/>
        <v>21</v>
      </c>
      <c r="I7207" s="25" t="str">
        <f t="shared" si="917"/>
        <v>10</v>
      </c>
      <c r="J7207" s="25" t="str">
        <f t="shared" si="918"/>
        <v>2018</v>
      </c>
      <c r="K7207" s="25" t="str">
        <f t="shared" si="919"/>
        <v>3</v>
      </c>
      <c r="L7207" s="25" t="str">
        <f t="shared" si="920"/>
        <v>301509</v>
      </c>
      <c r="M7207" s="25" t="str">
        <f t="shared" si="921"/>
        <v>LT AGUNG 2</v>
      </c>
    </row>
    <row r="7208" spans="2:13" x14ac:dyDescent="0.25">
      <c r="B7208" s="56">
        <v>43431.288958333331</v>
      </c>
      <c r="C7208" s="57" t="s">
        <v>3786</v>
      </c>
      <c r="D7208" s="58">
        <v>405000</v>
      </c>
      <c r="E7208" s="58">
        <v>0</v>
      </c>
      <c r="F7208" s="5">
        <f t="shared" si="915"/>
        <v>3492458900</v>
      </c>
      <c r="H7208" s="25" t="str">
        <f t="shared" si="916"/>
        <v>21</v>
      </c>
      <c r="I7208" s="25" t="str">
        <f t="shared" si="917"/>
        <v>10</v>
      </c>
      <c r="J7208" s="25" t="str">
        <f t="shared" si="918"/>
        <v>2018</v>
      </c>
      <c r="K7208" s="25" t="str">
        <f t="shared" si="919"/>
        <v>2</v>
      </c>
      <c r="L7208" s="25" t="str">
        <f t="shared" si="920"/>
        <v>301509</v>
      </c>
      <c r="M7208" s="25" t="str">
        <f t="shared" si="921"/>
        <v>LT AGUNG 2</v>
      </c>
    </row>
    <row r="7209" spans="2:13" x14ac:dyDescent="0.25">
      <c r="B7209" s="56">
        <v>43431.288958333331</v>
      </c>
      <c r="C7209" s="57" t="s">
        <v>3786</v>
      </c>
      <c r="D7209" s="58">
        <v>195000</v>
      </c>
      <c r="E7209" s="58">
        <v>0</v>
      </c>
      <c r="F7209" s="5">
        <f t="shared" si="915"/>
        <v>3492653900</v>
      </c>
      <c r="H7209" s="25" t="str">
        <f t="shared" si="916"/>
        <v>21</v>
      </c>
      <c r="I7209" s="25" t="str">
        <f t="shared" si="917"/>
        <v>10</v>
      </c>
      <c r="J7209" s="25" t="str">
        <f t="shared" si="918"/>
        <v>2018</v>
      </c>
      <c r="K7209" s="25" t="str">
        <f t="shared" si="919"/>
        <v>2</v>
      </c>
      <c r="L7209" s="25" t="str">
        <f t="shared" si="920"/>
        <v>301509</v>
      </c>
      <c r="M7209" s="25" t="str">
        <f t="shared" si="921"/>
        <v>LT AGUNG 2</v>
      </c>
    </row>
    <row r="7210" spans="2:13" x14ac:dyDescent="0.25">
      <c r="B7210" s="56">
        <v>43431.288958333331</v>
      </c>
      <c r="C7210" s="57" t="s">
        <v>2472</v>
      </c>
      <c r="D7210" s="58">
        <v>120000</v>
      </c>
      <c r="E7210" s="58">
        <v>0</v>
      </c>
      <c r="F7210" s="5">
        <f t="shared" si="915"/>
        <v>3492773900</v>
      </c>
      <c r="H7210" s="25" t="str">
        <f t="shared" si="916"/>
        <v>22</v>
      </c>
      <c r="I7210" s="25" t="str">
        <f t="shared" si="917"/>
        <v>10</v>
      </c>
      <c r="J7210" s="25" t="str">
        <f t="shared" si="918"/>
        <v>2018</v>
      </c>
      <c r="K7210" s="25" t="str">
        <f t="shared" si="919"/>
        <v>3</v>
      </c>
      <c r="L7210" s="25" t="str">
        <f t="shared" si="920"/>
        <v>301509</v>
      </c>
      <c r="M7210" s="25" t="str">
        <f t="shared" si="921"/>
        <v>LT AGUNG 2</v>
      </c>
    </row>
    <row r="7211" spans="2:13" x14ac:dyDescent="0.25">
      <c r="B7211" s="56">
        <v>43431.288958333331</v>
      </c>
      <c r="C7211" s="57" t="s">
        <v>2472</v>
      </c>
      <c r="D7211" s="58">
        <v>45000</v>
      </c>
      <c r="E7211" s="58">
        <v>0</v>
      </c>
      <c r="F7211" s="5">
        <f t="shared" si="915"/>
        <v>3492818900</v>
      </c>
      <c r="H7211" s="25" t="str">
        <f t="shared" si="916"/>
        <v>22</v>
      </c>
      <c r="I7211" s="25" t="str">
        <f t="shared" si="917"/>
        <v>10</v>
      </c>
      <c r="J7211" s="25" t="str">
        <f t="shared" si="918"/>
        <v>2018</v>
      </c>
      <c r="K7211" s="25" t="str">
        <f t="shared" si="919"/>
        <v>3</v>
      </c>
      <c r="L7211" s="25" t="str">
        <f t="shared" si="920"/>
        <v>301509</v>
      </c>
      <c r="M7211" s="25" t="str">
        <f t="shared" si="921"/>
        <v>LT AGUNG 2</v>
      </c>
    </row>
    <row r="7212" spans="2:13" x14ac:dyDescent="0.25">
      <c r="B7212" s="56">
        <v>43431.288958333331</v>
      </c>
      <c r="C7212" s="57" t="s">
        <v>3787</v>
      </c>
      <c r="D7212" s="58">
        <v>600000</v>
      </c>
      <c r="E7212" s="58">
        <v>0</v>
      </c>
      <c r="F7212" s="5">
        <f t="shared" si="915"/>
        <v>3493418900</v>
      </c>
      <c r="H7212" s="25" t="str">
        <f t="shared" si="916"/>
        <v>22</v>
      </c>
      <c r="I7212" s="25" t="str">
        <f t="shared" si="917"/>
        <v>10</v>
      </c>
      <c r="J7212" s="25" t="str">
        <f t="shared" si="918"/>
        <v>2018</v>
      </c>
      <c r="K7212" s="25" t="str">
        <f t="shared" si="919"/>
        <v>1</v>
      </c>
      <c r="L7212" s="25" t="str">
        <f t="shared" si="920"/>
        <v>301509</v>
      </c>
      <c r="M7212" s="25" t="str">
        <f t="shared" si="921"/>
        <v>LT AGUNG 2</v>
      </c>
    </row>
    <row r="7213" spans="2:13" x14ac:dyDescent="0.25">
      <c r="B7213" s="56">
        <v>43431.288958333331</v>
      </c>
      <c r="C7213" s="57" t="s">
        <v>3787</v>
      </c>
      <c r="D7213" s="58">
        <v>495000</v>
      </c>
      <c r="E7213" s="58">
        <v>0</v>
      </c>
      <c r="F7213" s="5">
        <f t="shared" si="915"/>
        <v>3493913900</v>
      </c>
      <c r="H7213" s="25" t="str">
        <f t="shared" si="916"/>
        <v>22</v>
      </c>
      <c r="I7213" s="25" t="str">
        <f t="shared" si="917"/>
        <v>10</v>
      </c>
      <c r="J7213" s="25" t="str">
        <f t="shared" si="918"/>
        <v>2018</v>
      </c>
      <c r="K7213" s="25" t="str">
        <f t="shared" si="919"/>
        <v>1</v>
      </c>
      <c r="L7213" s="25" t="str">
        <f t="shared" si="920"/>
        <v>301509</v>
      </c>
      <c r="M7213" s="25" t="str">
        <f t="shared" si="921"/>
        <v>LT AGUNG 2</v>
      </c>
    </row>
    <row r="7214" spans="2:13" x14ac:dyDescent="0.25">
      <c r="B7214" s="56">
        <v>43431.288958333331</v>
      </c>
      <c r="C7214" s="57" t="s">
        <v>3788</v>
      </c>
      <c r="D7214" s="58">
        <v>360000</v>
      </c>
      <c r="E7214" s="58">
        <v>0</v>
      </c>
      <c r="F7214" s="5">
        <f t="shared" si="915"/>
        <v>3494273900</v>
      </c>
      <c r="H7214" s="25" t="str">
        <f t="shared" si="916"/>
        <v>23</v>
      </c>
      <c r="I7214" s="25" t="str">
        <f t="shared" si="917"/>
        <v>10</v>
      </c>
      <c r="J7214" s="25" t="str">
        <f t="shared" si="918"/>
        <v>2018</v>
      </c>
      <c r="K7214" s="25" t="str">
        <f t="shared" si="919"/>
        <v>1</v>
      </c>
      <c r="L7214" s="25" t="str">
        <f t="shared" si="920"/>
        <v>301509</v>
      </c>
      <c r="M7214" s="25" t="str">
        <f t="shared" si="921"/>
        <v>LT AGUNG 2</v>
      </c>
    </row>
    <row r="7215" spans="2:13" x14ac:dyDescent="0.25">
      <c r="B7215" s="56">
        <v>43431.288958333331</v>
      </c>
      <c r="C7215" s="57" t="s">
        <v>3788</v>
      </c>
      <c r="D7215" s="58">
        <v>645000</v>
      </c>
      <c r="E7215" s="58">
        <v>0</v>
      </c>
      <c r="F7215" s="5">
        <f t="shared" si="915"/>
        <v>3494918900</v>
      </c>
      <c r="H7215" s="25" t="str">
        <f t="shared" si="916"/>
        <v>23</v>
      </c>
      <c r="I7215" s="25" t="str">
        <f t="shared" si="917"/>
        <v>10</v>
      </c>
      <c r="J7215" s="25" t="str">
        <f t="shared" si="918"/>
        <v>2018</v>
      </c>
      <c r="K7215" s="25" t="str">
        <f t="shared" si="919"/>
        <v>1</v>
      </c>
      <c r="L7215" s="25" t="str">
        <f t="shared" si="920"/>
        <v>301509</v>
      </c>
      <c r="M7215" s="25" t="str">
        <f t="shared" si="921"/>
        <v>LT AGUNG 2</v>
      </c>
    </row>
    <row r="7216" spans="2:13" x14ac:dyDescent="0.25">
      <c r="B7216" s="56">
        <v>43431.288969907408</v>
      </c>
      <c r="C7216" s="57" t="s">
        <v>3789</v>
      </c>
      <c r="D7216" s="58">
        <v>390000</v>
      </c>
      <c r="E7216" s="58">
        <v>0</v>
      </c>
      <c r="F7216" s="5">
        <f t="shared" si="915"/>
        <v>3495308900</v>
      </c>
      <c r="H7216" s="25" t="str">
        <f t="shared" si="916"/>
        <v>28</v>
      </c>
      <c r="I7216" s="25" t="str">
        <f t="shared" si="917"/>
        <v>10</v>
      </c>
      <c r="J7216" s="25" t="str">
        <f t="shared" si="918"/>
        <v>2018</v>
      </c>
      <c r="K7216" s="25" t="str">
        <f t="shared" si="919"/>
        <v>1</v>
      </c>
      <c r="L7216" s="25" t="str">
        <f t="shared" si="920"/>
        <v>301509</v>
      </c>
      <c r="M7216" s="25" t="str">
        <f t="shared" si="921"/>
        <v>LT AGUNG 2</v>
      </c>
    </row>
    <row r="7217" spans="2:13" x14ac:dyDescent="0.25">
      <c r="B7217" s="56">
        <v>43431.288969907408</v>
      </c>
      <c r="C7217" s="57" t="s">
        <v>3789</v>
      </c>
      <c r="D7217" s="58">
        <v>375000</v>
      </c>
      <c r="E7217" s="58">
        <v>0</v>
      </c>
      <c r="F7217" s="5">
        <f t="shared" si="915"/>
        <v>3495683900</v>
      </c>
      <c r="H7217" s="25" t="str">
        <f t="shared" si="916"/>
        <v>28</v>
      </c>
      <c r="I7217" s="25" t="str">
        <f t="shared" si="917"/>
        <v>10</v>
      </c>
      <c r="J7217" s="25" t="str">
        <f t="shared" si="918"/>
        <v>2018</v>
      </c>
      <c r="K7217" s="25" t="str">
        <f t="shared" si="919"/>
        <v>1</v>
      </c>
      <c r="L7217" s="25" t="str">
        <f t="shared" si="920"/>
        <v>301509</v>
      </c>
      <c r="M7217" s="25" t="str">
        <f t="shared" si="921"/>
        <v>LT AGUNG 2</v>
      </c>
    </row>
    <row r="7218" spans="2:13" x14ac:dyDescent="0.25">
      <c r="B7218" s="56">
        <v>43431.54587962963</v>
      </c>
      <c r="C7218" s="57" t="s">
        <v>3641</v>
      </c>
      <c r="D7218" s="58">
        <v>165000</v>
      </c>
      <c r="E7218" s="58">
        <v>0</v>
      </c>
      <c r="F7218" s="5">
        <f t="shared" si="915"/>
        <v>3495848900</v>
      </c>
      <c r="H7218" s="25" t="str">
        <f t="shared" si="916"/>
        <v>24</v>
      </c>
      <c r="I7218" s="25" t="str">
        <f t="shared" si="917"/>
        <v>11</v>
      </c>
      <c r="J7218" s="25" t="str">
        <f t="shared" si="918"/>
        <v>2018</v>
      </c>
      <c r="K7218" s="25" t="str">
        <f t="shared" si="919"/>
        <v>3</v>
      </c>
      <c r="L7218" s="25" t="str">
        <f t="shared" si="920"/>
        <v>301512</v>
      </c>
      <c r="M7218" s="25" t="str">
        <f t="shared" si="921"/>
        <v>GEDONG 1</v>
      </c>
    </row>
    <row r="7219" spans="2:13" x14ac:dyDescent="0.25">
      <c r="B7219" s="56">
        <v>43431.54587962963</v>
      </c>
      <c r="C7219" s="57" t="s">
        <v>3639</v>
      </c>
      <c r="D7219" s="58">
        <v>495000</v>
      </c>
      <c r="E7219" s="58">
        <v>0</v>
      </c>
      <c r="F7219" s="5">
        <f t="shared" si="915"/>
        <v>3496343900</v>
      </c>
      <c r="H7219" s="25" t="str">
        <f t="shared" si="916"/>
        <v>24</v>
      </c>
      <c r="I7219" s="25" t="str">
        <f t="shared" si="917"/>
        <v>11</v>
      </c>
      <c r="J7219" s="25" t="str">
        <f t="shared" si="918"/>
        <v>2018</v>
      </c>
      <c r="K7219" s="25" t="str">
        <f t="shared" si="919"/>
        <v>3</v>
      </c>
      <c r="L7219" s="25" t="str">
        <f t="shared" si="920"/>
        <v>301516</v>
      </c>
      <c r="M7219" s="25" t="str">
        <f t="shared" si="921"/>
        <v>DUKUH 3</v>
      </c>
    </row>
    <row r="7220" spans="2:13" x14ac:dyDescent="0.25">
      <c r="B7220" s="56">
        <v>43431.54587962963</v>
      </c>
      <c r="C7220" s="57" t="s">
        <v>3640</v>
      </c>
      <c r="D7220" s="58">
        <v>300000</v>
      </c>
      <c r="E7220" s="58">
        <v>0</v>
      </c>
      <c r="F7220" s="5">
        <f t="shared" si="915"/>
        <v>3496643900</v>
      </c>
      <c r="H7220" s="25" t="str">
        <f t="shared" si="916"/>
        <v>24</v>
      </c>
      <c r="I7220" s="25" t="str">
        <f t="shared" si="917"/>
        <v>11</v>
      </c>
      <c r="J7220" s="25" t="str">
        <f t="shared" si="918"/>
        <v>2018</v>
      </c>
      <c r="K7220" s="25" t="str">
        <f t="shared" si="919"/>
        <v>3</v>
      </c>
      <c r="L7220" s="25" t="str">
        <f t="shared" si="920"/>
        <v>301507</v>
      </c>
      <c r="M7220" s="25" t="str">
        <f t="shared" si="921"/>
        <v>AMPERA 2</v>
      </c>
    </row>
    <row r="7221" spans="2:13" x14ac:dyDescent="0.25">
      <c r="B7221" s="56">
        <v>43431.54587962963</v>
      </c>
      <c r="C7221" s="57" t="s">
        <v>3644</v>
      </c>
      <c r="D7221" s="58">
        <v>135000</v>
      </c>
      <c r="E7221" s="58">
        <v>0</v>
      </c>
      <c r="F7221" s="5">
        <f t="shared" si="915"/>
        <v>3496778900</v>
      </c>
      <c r="H7221" s="25" t="str">
        <f t="shared" si="916"/>
        <v>24</v>
      </c>
      <c r="I7221" s="25" t="str">
        <f t="shared" si="917"/>
        <v>11</v>
      </c>
      <c r="J7221" s="25" t="str">
        <f t="shared" si="918"/>
        <v>2018</v>
      </c>
      <c r="K7221" s="25" t="str">
        <f t="shared" si="919"/>
        <v>3</v>
      </c>
      <c r="L7221" s="25" t="str">
        <f t="shared" si="920"/>
        <v>301511</v>
      </c>
      <c r="M7221" s="25" t="str">
        <f t="shared" si="921"/>
        <v>GEDONG 2</v>
      </c>
    </row>
    <row r="7222" spans="2:13" x14ac:dyDescent="0.25">
      <c r="B7222" s="56">
        <v>43431.54587962963</v>
      </c>
      <c r="C7222" s="57" t="s">
        <v>3643</v>
      </c>
      <c r="D7222" s="58">
        <v>45000</v>
      </c>
      <c r="E7222" s="58">
        <v>0</v>
      </c>
      <c r="F7222" s="5">
        <f t="shared" si="915"/>
        <v>3496823900</v>
      </c>
      <c r="H7222" s="25" t="str">
        <f t="shared" si="916"/>
        <v>24</v>
      </c>
      <c r="I7222" s="25" t="str">
        <f t="shared" si="917"/>
        <v>11</v>
      </c>
      <c r="J7222" s="25" t="str">
        <f t="shared" si="918"/>
        <v>2018</v>
      </c>
      <c r="K7222" s="25" t="str">
        <f t="shared" si="919"/>
        <v>3</v>
      </c>
      <c r="L7222" s="25" t="str">
        <f t="shared" si="920"/>
        <v>301504</v>
      </c>
      <c r="M7222" s="25" t="str">
        <f t="shared" si="921"/>
        <v>PD PINANG</v>
      </c>
    </row>
    <row r="7223" spans="2:13" x14ac:dyDescent="0.25">
      <c r="B7223" s="56">
        <v>43431.54587962963</v>
      </c>
      <c r="C7223" s="57" t="s">
        <v>3645</v>
      </c>
      <c r="D7223" s="58">
        <v>780000</v>
      </c>
      <c r="E7223" s="58">
        <v>0</v>
      </c>
      <c r="F7223" s="5">
        <f t="shared" si="915"/>
        <v>3497603900</v>
      </c>
      <c r="H7223" s="25" t="str">
        <f t="shared" si="916"/>
        <v>24</v>
      </c>
      <c r="I7223" s="25" t="str">
        <f t="shared" si="917"/>
        <v>11</v>
      </c>
      <c r="J7223" s="25" t="str">
        <f t="shared" si="918"/>
        <v>2018</v>
      </c>
      <c r="K7223" s="25" t="str">
        <f t="shared" si="919"/>
        <v>3</v>
      </c>
      <c r="L7223" s="25" t="str">
        <f t="shared" si="920"/>
        <v>301508</v>
      </c>
      <c r="M7223" s="25" t="str">
        <f t="shared" si="921"/>
        <v>AMPERA 1</v>
      </c>
    </row>
    <row r="7224" spans="2:13" x14ac:dyDescent="0.25">
      <c r="B7224" s="56">
        <v>43431.545891203707</v>
      </c>
      <c r="C7224" s="57" t="s">
        <v>3648</v>
      </c>
      <c r="D7224" s="58">
        <v>30000</v>
      </c>
      <c r="E7224" s="58">
        <v>0</v>
      </c>
      <c r="F7224" s="5">
        <f t="shared" si="915"/>
        <v>3497633900</v>
      </c>
      <c r="H7224" s="25" t="str">
        <f t="shared" si="916"/>
        <v>24</v>
      </c>
      <c r="I7224" s="25" t="str">
        <f t="shared" si="917"/>
        <v>11</v>
      </c>
      <c r="J7224" s="25" t="str">
        <f t="shared" si="918"/>
        <v>2018</v>
      </c>
      <c r="K7224" s="25" t="str">
        <f t="shared" si="919"/>
        <v>3</v>
      </c>
      <c r="L7224" s="25" t="str">
        <f t="shared" si="920"/>
        <v>301506</v>
      </c>
      <c r="M7224" s="25" t="str">
        <f t="shared" si="921"/>
        <v>FATMAWATI 1</v>
      </c>
    </row>
    <row r="7225" spans="2:13" x14ac:dyDescent="0.25">
      <c r="B7225" s="56">
        <v>43431.545891203707</v>
      </c>
      <c r="C7225" s="57" t="s">
        <v>3646</v>
      </c>
      <c r="D7225" s="58">
        <v>360000</v>
      </c>
      <c r="E7225" s="58">
        <v>0</v>
      </c>
      <c r="F7225" s="5">
        <f t="shared" si="915"/>
        <v>3497993900</v>
      </c>
      <c r="H7225" s="25" t="str">
        <f t="shared" si="916"/>
        <v>24</v>
      </c>
      <c r="I7225" s="25" t="str">
        <f t="shared" si="917"/>
        <v>11</v>
      </c>
      <c r="J7225" s="25" t="str">
        <f t="shared" si="918"/>
        <v>2018</v>
      </c>
      <c r="K7225" s="25" t="str">
        <f t="shared" si="919"/>
        <v>3</v>
      </c>
      <c r="L7225" s="25" t="str">
        <f t="shared" si="920"/>
        <v>301510</v>
      </c>
      <c r="M7225" s="25" t="str">
        <f t="shared" si="921"/>
        <v>LT AGUNG 1</v>
      </c>
    </row>
    <row r="7226" spans="2:13" x14ac:dyDescent="0.25">
      <c r="B7226" s="56">
        <v>43431.545891203707</v>
      </c>
      <c r="C7226" s="57" t="s">
        <v>3650</v>
      </c>
      <c r="D7226" s="58">
        <v>555000</v>
      </c>
      <c r="E7226" s="58">
        <v>0</v>
      </c>
      <c r="F7226" s="5">
        <f t="shared" si="915"/>
        <v>3498548900</v>
      </c>
      <c r="H7226" s="25" t="str">
        <f t="shared" si="916"/>
        <v>24</v>
      </c>
      <c r="I7226" s="25" t="str">
        <f t="shared" si="917"/>
        <v>11</v>
      </c>
      <c r="J7226" s="25" t="str">
        <f t="shared" si="918"/>
        <v>2018</v>
      </c>
      <c r="K7226" s="25" t="str">
        <f t="shared" si="919"/>
        <v>3</v>
      </c>
      <c r="L7226" s="25" t="str">
        <f t="shared" si="920"/>
        <v>301509</v>
      </c>
      <c r="M7226" s="25" t="str">
        <f t="shared" si="921"/>
        <v>LT AGUNG 2</v>
      </c>
    </row>
    <row r="7227" spans="2:13" x14ac:dyDescent="0.25">
      <c r="B7227" s="56">
        <v>43431.545891203707</v>
      </c>
      <c r="C7227" s="57" t="s">
        <v>3652</v>
      </c>
      <c r="D7227" s="58">
        <v>120000</v>
      </c>
      <c r="E7227" s="58">
        <v>0</v>
      </c>
      <c r="F7227" s="5">
        <f t="shared" si="915"/>
        <v>3498668900</v>
      </c>
      <c r="H7227" s="25" t="str">
        <f t="shared" si="916"/>
        <v>24</v>
      </c>
      <c r="I7227" s="25" t="str">
        <f t="shared" si="917"/>
        <v>11</v>
      </c>
      <c r="J7227" s="25" t="str">
        <f t="shared" si="918"/>
        <v>2018</v>
      </c>
      <c r="K7227" s="25" t="str">
        <f t="shared" si="919"/>
        <v>1</v>
      </c>
      <c r="L7227" s="25" t="str">
        <f t="shared" si="920"/>
        <v>301504</v>
      </c>
      <c r="M7227" s="25" t="str">
        <f t="shared" si="921"/>
        <v>PD PINANG</v>
      </c>
    </row>
    <row r="7228" spans="2:13" x14ac:dyDescent="0.25">
      <c r="B7228" s="56">
        <v>43431.545891203707</v>
      </c>
      <c r="C7228" s="57" t="s">
        <v>3651</v>
      </c>
      <c r="D7228" s="58">
        <v>180000</v>
      </c>
      <c r="E7228" s="58">
        <v>0</v>
      </c>
      <c r="F7228" s="5">
        <f t="shared" si="915"/>
        <v>3498848900</v>
      </c>
      <c r="H7228" s="25" t="str">
        <f t="shared" si="916"/>
        <v>24</v>
      </c>
      <c r="I7228" s="25" t="str">
        <f t="shared" si="917"/>
        <v>11</v>
      </c>
      <c r="J7228" s="25" t="str">
        <f t="shared" si="918"/>
        <v>2018</v>
      </c>
      <c r="K7228" s="25" t="str">
        <f t="shared" si="919"/>
        <v>3</v>
      </c>
      <c r="L7228" s="25" t="str">
        <f t="shared" si="920"/>
        <v>301514</v>
      </c>
      <c r="M7228" s="25" t="str">
        <f t="shared" si="921"/>
        <v>PS REBO</v>
      </c>
    </row>
    <row r="7229" spans="2:13" x14ac:dyDescent="0.25">
      <c r="B7229" s="56">
        <v>43431.545891203707</v>
      </c>
      <c r="C7229" s="57" t="s">
        <v>3639</v>
      </c>
      <c r="D7229" s="58">
        <v>64500</v>
      </c>
      <c r="E7229" s="58">
        <v>0</v>
      </c>
      <c r="F7229" s="5">
        <f t="shared" si="915"/>
        <v>3498913400</v>
      </c>
      <c r="H7229" s="25" t="str">
        <f t="shared" si="916"/>
        <v>24</v>
      </c>
      <c r="I7229" s="25" t="str">
        <f t="shared" si="917"/>
        <v>11</v>
      </c>
      <c r="J7229" s="25" t="str">
        <f t="shared" si="918"/>
        <v>2018</v>
      </c>
      <c r="K7229" s="25" t="str">
        <f t="shared" si="919"/>
        <v>3</v>
      </c>
      <c r="L7229" s="25" t="str">
        <f t="shared" si="920"/>
        <v>301516</v>
      </c>
      <c r="M7229" s="25" t="str">
        <f t="shared" si="921"/>
        <v>DUKUH 3</v>
      </c>
    </row>
    <row r="7230" spans="2:13" x14ac:dyDescent="0.25">
      <c r="B7230" s="56">
        <v>43431.545891203707</v>
      </c>
      <c r="C7230" s="57" t="s">
        <v>3709</v>
      </c>
      <c r="D7230" s="58">
        <v>150000</v>
      </c>
      <c r="E7230" s="58">
        <v>0</v>
      </c>
      <c r="F7230" s="5">
        <f t="shared" si="915"/>
        <v>3499063400</v>
      </c>
      <c r="H7230" s="25" t="str">
        <f t="shared" si="916"/>
        <v>25</v>
      </c>
      <c r="I7230" s="25" t="str">
        <f t="shared" si="917"/>
        <v>11</v>
      </c>
      <c r="J7230" s="25" t="str">
        <f t="shared" si="918"/>
        <v>2018</v>
      </c>
      <c r="K7230" s="25" t="str">
        <f t="shared" si="919"/>
        <v>3</v>
      </c>
      <c r="L7230" s="25" t="str">
        <f t="shared" si="920"/>
        <v>301507</v>
      </c>
      <c r="M7230" s="25" t="str">
        <f t="shared" si="921"/>
        <v>AMPERA 2</v>
      </c>
    </row>
    <row r="7231" spans="2:13" x14ac:dyDescent="0.25">
      <c r="B7231" s="56">
        <v>43431.545891203707</v>
      </c>
      <c r="C7231" s="57" t="s">
        <v>3708</v>
      </c>
      <c r="D7231" s="58">
        <v>165000</v>
      </c>
      <c r="E7231" s="58">
        <v>0</v>
      </c>
      <c r="F7231" s="5">
        <f t="shared" si="915"/>
        <v>3499228400</v>
      </c>
      <c r="H7231" s="25" t="str">
        <f t="shared" si="916"/>
        <v>25</v>
      </c>
      <c r="I7231" s="25" t="str">
        <f t="shared" si="917"/>
        <v>11</v>
      </c>
      <c r="J7231" s="25" t="str">
        <f t="shared" si="918"/>
        <v>2018</v>
      </c>
      <c r="K7231" s="25" t="str">
        <f t="shared" si="919"/>
        <v>3</v>
      </c>
      <c r="L7231" s="25" t="str">
        <f t="shared" si="920"/>
        <v>301510</v>
      </c>
      <c r="M7231" s="25" t="str">
        <f t="shared" si="921"/>
        <v>LT AGUNG 1</v>
      </c>
    </row>
    <row r="7232" spans="2:13" x14ac:dyDescent="0.25">
      <c r="B7232" s="56">
        <v>43431.545891203707</v>
      </c>
      <c r="C7232" s="57" t="s">
        <v>3713</v>
      </c>
      <c r="D7232" s="58">
        <v>135000</v>
      </c>
      <c r="E7232" s="58">
        <v>0</v>
      </c>
      <c r="F7232" s="5">
        <f t="shared" si="915"/>
        <v>3499363400</v>
      </c>
      <c r="H7232" s="25" t="str">
        <f t="shared" si="916"/>
        <v>25</v>
      </c>
      <c r="I7232" s="25" t="str">
        <f t="shared" si="917"/>
        <v>11</v>
      </c>
      <c r="J7232" s="25" t="str">
        <f t="shared" si="918"/>
        <v>2018</v>
      </c>
      <c r="K7232" s="25" t="str">
        <f t="shared" si="919"/>
        <v>3</v>
      </c>
      <c r="L7232" s="25" t="str">
        <f t="shared" si="920"/>
        <v>301514</v>
      </c>
      <c r="M7232" s="25" t="str">
        <f t="shared" si="921"/>
        <v>PS REBO</v>
      </c>
    </row>
    <row r="7233" spans="2:13" x14ac:dyDescent="0.25">
      <c r="B7233" s="56">
        <v>43431.545891203707</v>
      </c>
      <c r="C7233" s="57" t="s">
        <v>3715</v>
      </c>
      <c r="D7233" s="58">
        <v>255000</v>
      </c>
      <c r="E7233" s="58">
        <v>0</v>
      </c>
      <c r="F7233" s="5">
        <f t="shared" si="915"/>
        <v>3499618400</v>
      </c>
      <c r="H7233" s="25" t="str">
        <f t="shared" si="916"/>
        <v>25</v>
      </c>
      <c r="I7233" s="25" t="str">
        <f t="shared" si="917"/>
        <v>11</v>
      </c>
      <c r="J7233" s="25" t="str">
        <f t="shared" si="918"/>
        <v>2018</v>
      </c>
      <c r="K7233" s="25" t="str">
        <f t="shared" si="919"/>
        <v>3</v>
      </c>
      <c r="L7233" s="25" t="str">
        <f t="shared" si="920"/>
        <v>301512</v>
      </c>
      <c r="M7233" s="25" t="str">
        <f t="shared" si="921"/>
        <v>GEDONG 1</v>
      </c>
    </row>
    <row r="7234" spans="2:13" x14ac:dyDescent="0.25">
      <c r="B7234" s="56">
        <v>43431.545891203707</v>
      </c>
      <c r="C7234" s="57" t="s">
        <v>3718</v>
      </c>
      <c r="D7234" s="58">
        <v>120000</v>
      </c>
      <c r="E7234" s="58">
        <v>0</v>
      </c>
      <c r="F7234" s="5">
        <f t="shared" si="915"/>
        <v>3499738400</v>
      </c>
      <c r="H7234" s="25" t="str">
        <f t="shared" si="916"/>
        <v>25</v>
      </c>
      <c r="I7234" s="25" t="str">
        <f t="shared" si="917"/>
        <v>11</v>
      </c>
      <c r="J7234" s="25" t="str">
        <f t="shared" si="918"/>
        <v>2018</v>
      </c>
      <c r="K7234" s="25" t="str">
        <f t="shared" si="919"/>
        <v>3</v>
      </c>
      <c r="L7234" s="25" t="str">
        <f t="shared" si="920"/>
        <v>301516</v>
      </c>
      <c r="M7234" s="25" t="str">
        <f t="shared" si="921"/>
        <v>DUKUH 3</v>
      </c>
    </row>
    <row r="7235" spans="2:13" x14ac:dyDescent="0.25">
      <c r="B7235" s="56">
        <v>43431.545891203707</v>
      </c>
      <c r="C7235" s="57" t="s">
        <v>3714</v>
      </c>
      <c r="D7235" s="58">
        <v>150000</v>
      </c>
      <c r="E7235" s="58">
        <v>0</v>
      </c>
      <c r="F7235" s="5">
        <f t="shared" si="915"/>
        <v>3499888400</v>
      </c>
      <c r="H7235" s="25" t="str">
        <f t="shared" si="916"/>
        <v>25</v>
      </c>
      <c r="I7235" s="25" t="str">
        <f t="shared" si="917"/>
        <v>11</v>
      </c>
      <c r="J7235" s="25" t="str">
        <f t="shared" si="918"/>
        <v>2018</v>
      </c>
      <c r="K7235" s="25" t="str">
        <f t="shared" si="919"/>
        <v>3</v>
      </c>
      <c r="L7235" s="25" t="str">
        <f t="shared" si="920"/>
        <v>301511</v>
      </c>
      <c r="M7235" s="25" t="str">
        <f t="shared" si="921"/>
        <v>GEDONG 2</v>
      </c>
    </row>
    <row r="7236" spans="2:13" x14ac:dyDescent="0.25">
      <c r="B7236" s="56">
        <v>43431.545891203707</v>
      </c>
      <c r="C7236" s="57" t="s">
        <v>3718</v>
      </c>
      <c r="D7236" s="58">
        <v>21500</v>
      </c>
      <c r="E7236" s="58">
        <v>0</v>
      </c>
      <c r="F7236" s="5">
        <f t="shared" si="915"/>
        <v>3499909900</v>
      </c>
      <c r="H7236" s="25" t="str">
        <f t="shared" si="916"/>
        <v>25</v>
      </c>
      <c r="I7236" s="25" t="str">
        <f t="shared" si="917"/>
        <v>11</v>
      </c>
      <c r="J7236" s="25" t="str">
        <f t="shared" si="918"/>
        <v>2018</v>
      </c>
      <c r="K7236" s="25" t="str">
        <f t="shared" si="919"/>
        <v>3</v>
      </c>
      <c r="L7236" s="25" t="str">
        <f t="shared" si="920"/>
        <v>301516</v>
      </c>
      <c r="M7236" s="25" t="str">
        <f t="shared" si="921"/>
        <v>DUKUH 3</v>
      </c>
    </row>
    <row r="7237" spans="2:13" x14ac:dyDescent="0.25">
      <c r="B7237" s="56">
        <v>43431.545891203707</v>
      </c>
      <c r="C7237" s="57" t="s">
        <v>3721</v>
      </c>
      <c r="D7237" s="58">
        <v>330000</v>
      </c>
      <c r="E7237" s="58">
        <v>0</v>
      </c>
      <c r="F7237" s="5">
        <f t="shared" si="915"/>
        <v>3500239900</v>
      </c>
      <c r="H7237" s="25" t="str">
        <f t="shared" si="916"/>
        <v>25</v>
      </c>
      <c r="I7237" s="25" t="str">
        <f t="shared" si="917"/>
        <v>11</v>
      </c>
      <c r="J7237" s="25" t="str">
        <f t="shared" si="918"/>
        <v>2018</v>
      </c>
      <c r="K7237" s="25" t="str">
        <f t="shared" si="919"/>
        <v>3</v>
      </c>
      <c r="L7237" s="25" t="str">
        <f t="shared" si="920"/>
        <v>301509</v>
      </c>
      <c r="M7237" s="25" t="str">
        <f t="shared" si="921"/>
        <v>LT AGUNG 2</v>
      </c>
    </row>
    <row r="7238" spans="2:13" x14ac:dyDescent="0.25">
      <c r="B7238" s="56">
        <v>43431.545891203707</v>
      </c>
      <c r="C7238" s="57" t="s">
        <v>3716</v>
      </c>
      <c r="D7238" s="58">
        <v>270000</v>
      </c>
      <c r="E7238" s="58">
        <v>0</v>
      </c>
      <c r="F7238" s="5">
        <f t="shared" si="915"/>
        <v>3500509900</v>
      </c>
      <c r="H7238" s="25" t="str">
        <f t="shared" si="916"/>
        <v>25</v>
      </c>
      <c r="I7238" s="25" t="str">
        <f t="shared" si="917"/>
        <v>11</v>
      </c>
      <c r="J7238" s="25" t="str">
        <f t="shared" si="918"/>
        <v>2018</v>
      </c>
      <c r="K7238" s="25" t="str">
        <f t="shared" si="919"/>
        <v>3</v>
      </c>
      <c r="L7238" s="25" t="str">
        <f t="shared" si="920"/>
        <v>301508</v>
      </c>
      <c r="M7238" s="25" t="str">
        <f t="shared" si="921"/>
        <v>AMPERA 1</v>
      </c>
    </row>
    <row r="7239" spans="2:13" x14ac:dyDescent="0.25">
      <c r="B7239" s="56">
        <v>43431.545891203707</v>
      </c>
      <c r="C7239" s="57" t="s">
        <v>3712</v>
      </c>
      <c r="D7239" s="58">
        <v>30000</v>
      </c>
      <c r="E7239" s="58">
        <v>0</v>
      </c>
      <c r="F7239" s="5">
        <f t="shared" si="915"/>
        <v>3500539900</v>
      </c>
      <c r="H7239" s="25" t="str">
        <f t="shared" si="916"/>
        <v>25</v>
      </c>
      <c r="I7239" s="25" t="str">
        <f t="shared" si="917"/>
        <v>11</v>
      </c>
      <c r="J7239" s="25" t="str">
        <f t="shared" si="918"/>
        <v>2018</v>
      </c>
      <c r="K7239" s="25" t="str">
        <f t="shared" si="919"/>
        <v>3</v>
      </c>
      <c r="L7239" s="25" t="str">
        <f t="shared" si="920"/>
        <v>301504</v>
      </c>
      <c r="M7239" s="25" t="str">
        <f t="shared" si="921"/>
        <v>PD PINANG</v>
      </c>
    </row>
    <row r="7240" spans="2:13" x14ac:dyDescent="0.25">
      <c r="B7240" s="56">
        <v>43431.545891203707</v>
      </c>
      <c r="C7240" s="57" t="s">
        <v>3722</v>
      </c>
      <c r="D7240" s="58">
        <v>45000</v>
      </c>
      <c r="E7240" s="58">
        <v>0</v>
      </c>
      <c r="F7240" s="5">
        <f t="shared" si="915"/>
        <v>3500584900</v>
      </c>
      <c r="H7240" s="25" t="str">
        <f t="shared" si="916"/>
        <v>26</v>
      </c>
      <c r="I7240" s="25" t="str">
        <f t="shared" si="917"/>
        <v>11</v>
      </c>
      <c r="J7240" s="25" t="str">
        <f t="shared" si="918"/>
        <v>2018</v>
      </c>
      <c r="K7240" s="25" t="str">
        <f t="shared" si="919"/>
        <v>3</v>
      </c>
      <c r="L7240" s="25" t="str">
        <f t="shared" si="920"/>
        <v>301509</v>
      </c>
      <c r="M7240" s="25" t="str">
        <f t="shared" si="921"/>
        <v>LT AGUNG 2</v>
      </c>
    </row>
    <row r="7241" spans="2:13" x14ac:dyDescent="0.25">
      <c r="B7241" s="56">
        <v>43431.545891203707</v>
      </c>
      <c r="C7241" s="57" t="s">
        <v>3790</v>
      </c>
      <c r="D7241" s="58">
        <v>105000</v>
      </c>
      <c r="E7241" s="58">
        <v>0</v>
      </c>
      <c r="F7241" s="5">
        <f t="shared" si="915"/>
        <v>3500689900</v>
      </c>
      <c r="H7241" s="25" t="str">
        <f t="shared" si="916"/>
        <v>26</v>
      </c>
      <c r="I7241" s="25" t="str">
        <f t="shared" si="917"/>
        <v>11</v>
      </c>
      <c r="J7241" s="25" t="str">
        <f t="shared" si="918"/>
        <v>2018</v>
      </c>
      <c r="K7241" s="25" t="str">
        <f t="shared" si="919"/>
        <v>1</v>
      </c>
      <c r="L7241" s="25" t="str">
        <f t="shared" si="920"/>
        <v>301510</v>
      </c>
      <c r="M7241" s="25" t="str">
        <f t="shared" si="921"/>
        <v>LT AGUNG 1</v>
      </c>
    </row>
    <row r="7242" spans="2:13" x14ac:dyDescent="0.25">
      <c r="B7242" s="56">
        <v>43431.545902777776</v>
      </c>
      <c r="C7242" s="57" t="s">
        <v>3723</v>
      </c>
      <c r="D7242" s="58">
        <v>405000</v>
      </c>
      <c r="E7242" s="58">
        <v>0</v>
      </c>
      <c r="F7242" s="5">
        <f t="shared" si="915"/>
        <v>3501094900</v>
      </c>
      <c r="H7242" s="25" t="str">
        <f t="shared" si="916"/>
        <v>26</v>
      </c>
      <c r="I7242" s="25" t="str">
        <f t="shared" si="917"/>
        <v>11</v>
      </c>
      <c r="J7242" s="25" t="str">
        <f t="shared" si="918"/>
        <v>2018</v>
      </c>
      <c r="K7242" s="25" t="str">
        <f t="shared" si="919"/>
        <v>3</v>
      </c>
      <c r="L7242" s="25" t="str">
        <f t="shared" si="920"/>
        <v>301515</v>
      </c>
      <c r="M7242" s="25" t="str">
        <f t="shared" si="921"/>
        <v>DUKUH 1</v>
      </c>
    </row>
    <row r="7243" spans="2:13" x14ac:dyDescent="0.25">
      <c r="B7243" s="56">
        <v>43431.545902777776</v>
      </c>
      <c r="C7243" s="57" t="s">
        <v>3725</v>
      </c>
      <c r="D7243" s="58">
        <v>375000</v>
      </c>
      <c r="E7243" s="58">
        <v>0</v>
      </c>
      <c r="F7243" s="5">
        <f t="shared" si="915"/>
        <v>3501469900</v>
      </c>
      <c r="H7243" s="25" t="str">
        <f t="shared" si="916"/>
        <v>26</v>
      </c>
      <c r="I7243" s="25" t="str">
        <f t="shared" si="917"/>
        <v>11</v>
      </c>
      <c r="J7243" s="25" t="str">
        <f t="shared" si="918"/>
        <v>2018</v>
      </c>
      <c r="K7243" s="25" t="str">
        <f t="shared" si="919"/>
        <v>3</v>
      </c>
      <c r="L7243" s="25" t="str">
        <f t="shared" si="920"/>
        <v>301516</v>
      </c>
      <c r="M7243" s="25" t="str">
        <f t="shared" si="921"/>
        <v>DUKUH 3</v>
      </c>
    </row>
    <row r="7244" spans="2:13" x14ac:dyDescent="0.25">
      <c r="B7244" s="56">
        <v>43431.545902777776</v>
      </c>
      <c r="C7244" s="57" t="s">
        <v>3726</v>
      </c>
      <c r="D7244" s="58">
        <v>30000</v>
      </c>
      <c r="E7244" s="58">
        <v>0</v>
      </c>
      <c r="F7244" s="5">
        <f t="shared" si="915"/>
        <v>3501499900</v>
      </c>
      <c r="H7244" s="25" t="str">
        <f t="shared" si="916"/>
        <v>26</v>
      </c>
      <c r="I7244" s="25" t="str">
        <f t="shared" si="917"/>
        <v>11</v>
      </c>
      <c r="J7244" s="25" t="str">
        <f t="shared" si="918"/>
        <v>2018</v>
      </c>
      <c r="K7244" s="25" t="str">
        <f t="shared" si="919"/>
        <v>3</v>
      </c>
      <c r="L7244" s="25" t="str">
        <f t="shared" si="920"/>
        <v>301506</v>
      </c>
      <c r="M7244" s="25" t="str">
        <f t="shared" si="921"/>
        <v>FATMAWATI 1</v>
      </c>
    </row>
    <row r="7245" spans="2:13" x14ac:dyDescent="0.25">
      <c r="B7245" s="56">
        <v>43431.545902777776</v>
      </c>
      <c r="C7245" s="57" t="s">
        <v>3724</v>
      </c>
      <c r="D7245" s="58">
        <v>345000</v>
      </c>
      <c r="E7245" s="58">
        <v>0</v>
      </c>
      <c r="F7245" s="5">
        <f t="shared" si="915"/>
        <v>3501844900</v>
      </c>
      <c r="H7245" s="25" t="str">
        <f t="shared" si="916"/>
        <v>26</v>
      </c>
      <c r="I7245" s="25" t="str">
        <f t="shared" si="917"/>
        <v>11</v>
      </c>
      <c r="J7245" s="25" t="str">
        <f t="shared" si="918"/>
        <v>2018</v>
      </c>
      <c r="K7245" s="25" t="str">
        <f t="shared" si="919"/>
        <v>3</v>
      </c>
      <c r="L7245" s="25" t="str">
        <f t="shared" si="920"/>
        <v>301507</v>
      </c>
      <c r="M7245" s="25" t="str">
        <f t="shared" si="921"/>
        <v>AMPERA 2</v>
      </c>
    </row>
    <row r="7246" spans="2:13" x14ac:dyDescent="0.25">
      <c r="B7246" s="56">
        <v>43431.545902777776</v>
      </c>
      <c r="C7246" s="57" t="s">
        <v>3728</v>
      </c>
      <c r="D7246" s="58">
        <v>127500</v>
      </c>
      <c r="E7246" s="58">
        <v>0</v>
      </c>
      <c r="F7246" s="5">
        <f t="shared" si="915"/>
        <v>3501972400</v>
      </c>
      <c r="H7246" s="25" t="str">
        <f t="shared" si="916"/>
        <v>26</v>
      </c>
      <c r="I7246" s="25" t="str">
        <f t="shared" si="917"/>
        <v>11</v>
      </c>
      <c r="J7246" s="25" t="str">
        <f t="shared" si="918"/>
        <v>2018</v>
      </c>
      <c r="K7246" s="25" t="str">
        <f t="shared" si="919"/>
        <v>3</v>
      </c>
      <c r="L7246" s="25" t="str">
        <f t="shared" si="920"/>
        <v>301511</v>
      </c>
      <c r="M7246" s="25" t="str">
        <f t="shared" si="921"/>
        <v>GEDONG 2</v>
      </c>
    </row>
    <row r="7247" spans="2:13" x14ac:dyDescent="0.25">
      <c r="B7247" s="56">
        <v>43431.545902777776</v>
      </c>
      <c r="C7247" s="57" t="s">
        <v>3727</v>
      </c>
      <c r="D7247" s="58">
        <v>165000</v>
      </c>
      <c r="E7247" s="58">
        <v>0</v>
      </c>
      <c r="F7247" s="5">
        <f t="shared" si="915"/>
        <v>3502137400</v>
      </c>
      <c r="H7247" s="25" t="str">
        <f t="shared" si="916"/>
        <v>26</v>
      </c>
      <c r="I7247" s="25" t="str">
        <f t="shared" si="917"/>
        <v>11</v>
      </c>
      <c r="J7247" s="25" t="str">
        <f t="shared" si="918"/>
        <v>2018</v>
      </c>
      <c r="K7247" s="25" t="str">
        <f t="shared" si="919"/>
        <v>3</v>
      </c>
      <c r="L7247" s="25" t="str">
        <f t="shared" si="920"/>
        <v>301503</v>
      </c>
      <c r="M7247" s="25" t="str">
        <f t="shared" si="921"/>
        <v>CIPUTAT 1</v>
      </c>
    </row>
    <row r="7248" spans="2:13" x14ac:dyDescent="0.25">
      <c r="B7248" s="56">
        <v>43431.545902777776</v>
      </c>
      <c r="C7248" s="57" t="s">
        <v>3729</v>
      </c>
      <c r="D7248" s="58">
        <v>15000</v>
      </c>
      <c r="E7248" s="58">
        <v>0</v>
      </c>
      <c r="F7248" s="5">
        <f t="shared" si="915"/>
        <v>3502152400</v>
      </c>
      <c r="H7248" s="25" t="str">
        <f t="shared" si="916"/>
        <v>26</v>
      </c>
      <c r="I7248" s="25" t="str">
        <f t="shared" si="917"/>
        <v>11</v>
      </c>
      <c r="J7248" s="25" t="str">
        <f t="shared" si="918"/>
        <v>2018</v>
      </c>
      <c r="K7248" s="25" t="str">
        <f t="shared" si="919"/>
        <v>3</v>
      </c>
      <c r="L7248" s="25" t="str">
        <f t="shared" si="920"/>
        <v>301514</v>
      </c>
      <c r="M7248" s="25" t="str">
        <f t="shared" si="921"/>
        <v>PS REBO</v>
      </c>
    </row>
    <row r="7249" spans="2:13" x14ac:dyDescent="0.25">
      <c r="B7249" s="56">
        <v>43431.545914351853</v>
      </c>
      <c r="C7249" s="57" t="s">
        <v>3733</v>
      </c>
      <c r="D7249" s="58">
        <v>45000</v>
      </c>
      <c r="E7249" s="58">
        <v>0</v>
      </c>
      <c r="F7249" s="5">
        <f t="shared" si="915"/>
        <v>3502197400</v>
      </c>
      <c r="H7249" s="25" t="str">
        <f t="shared" si="916"/>
        <v>26</v>
      </c>
      <c r="I7249" s="25" t="str">
        <f t="shared" si="917"/>
        <v>11</v>
      </c>
      <c r="J7249" s="25" t="str">
        <f t="shared" si="918"/>
        <v>2018</v>
      </c>
      <c r="K7249" s="25" t="str">
        <f t="shared" si="919"/>
        <v>3</v>
      </c>
      <c r="L7249" s="25" t="str">
        <f t="shared" si="920"/>
        <v>301513</v>
      </c>
      <c r="M7249" s="25" t="str">
        <f t="shared" si="921"/>
        <v>KP RAMBUTAN</v>
      </c>
    </row>
    <row r="7250" spans="2:13" x14ac:dyDescent="0.25">
      <c r="B7250" s="56">
        <v>43431.545914351853</v>
      </c>
      <c r="C7250" s="57" t="s">
        <v>3730</v>
      </c>
      <c r="D7250" s="58">
        <v>30000</v>
      </c>
      <c r="E7250" s="58">
        <v>0</v>
      </c>
      <c r="F7250" s="5">
        <f t="shared" si="915"/>
        <v>3502227400</v>
      </c>
      <c r="H7250" s="25" t="str">
        <f t="shared" si="916"/>
        <v>26</v>
      </c>
      <c r="I7250" s="25" t="str">
        <f t="shared" si="917"/>
        <v>11</v>
      </c>
      <c r="J7250" s="25" t="str">
        <f t="shared" si="918"/>
        <v>2018</v>
      </c>
      <c r="K7250" s="25" t="str">
        <f t="shared" si="919"/>
        <v>3</v>
      </c>
      <c r="L7250" s="25" t="str">
        <f t="shared" si="920"/>
        <v>301510</v>
      </c>
      <c r="M7250" s="25" t="str">
        <f t="shared" si="921"/>
        <v>LT AGUNG 1</v>
      </c>
    </row>
    <row r="7251" spans="2:13" x14ac:dyDescent="0.25">
      <c r="B7251" s="56">
        <v>43431.545914351853</v>
      </c>
      <c r="C7251" s="57" t="s">
        <v>3726</v>
      </c>
      <c r="D7251" s="58">
        <v>210000</v>
      </c>
      <c r="E7251" s="58">
        <v>0</v>
      </c>
      <c r="F7251" s="5">
        <f t="shared" ref="F7251:F7314" si="922">F7250+D7251-E7251</f>
        <v>3502437400</v>
      </c>
      <c r="H7251" s="25" t="str">
        <f t="shared" si="916"/>
        <v>26</v>
      </c>
      <c r="I7251" s="25" t="str">
        <f t="shared" si="917"/>
        <v>11</v>
      </c>
      <c r="J7251" s="25" t="str">
        <f t="shared" si="918"/>
        <v>2018</v>
      </c>
      <c r="K7251" s="25" t="str">
        <f t="shared" si="919"/>
        <v>3</v>
      </c>
      <c r="L7251" s="25" t="str">
        <f t="shared" si="920"/>
        <v>301506</v>
      </c>
      <c r="M7251" s="25" t="str">
        <f t="shared" si="921"/>
        <v>FATMAWATI 1</v>
      </c>
    </row>
    <row r="7252" spans="2:13" x14ac:dyDescent="0.25">
      <c r="B7252" s="56">
        <v>43431.545914351853</v>
      </c>
      <c r="C7252" s="57" t="s">
        <v>3790</v>
      </c>
      <c r="D7252" s="58">
        <v>1440000</v>
      </c>
      <c r="E7252" s="58">
        <v>0</v>
      </c>
      <c r="F7252" s="5">
        <f t="shared" si="922"/>
        <v>3503877400</v>
      </c>
      <c r="H7252" s="25" t="str">
        <f t="shared" si="916"/>
        <v>26</v>
      </c>
      <c r="I7252" s="25" t="str">
        <f t="shared" si="917"/>
        <v>11</v>
      </c>
      <c r="J7252" s="25" t="str">
        <f t="shared" si="918"/>
        <v>2018</v>
      </c>
      <c r="K7252" s="25" t="str">
        <f t="shared" si="919"/>
        <v>1</v>
      </c>
      <c r="L7252" s="25" t="str">
        <f t="shared" si="920"/>
        <v>301510</v>
      </c>
      <c r="M7252" s="25" t="str">
        <f t="shared" si="921"/>
        <v>LT AGUNG 1</v>
      </c>
    </row>
    <row r="7253" spans="2:13" x14ac:dyDescent="0.25">
      <c r="B7253" s="56">
        <v>43431.545914351853</v>
      </c>
      <c r="C7253" s="57" t="s">
        <v>3731</v>
      </c>
      <c r="D7253" s="58">
        <v>450000</v>
      </c>
      <c r="E7253" s="58">
        <v>0</v>
      </c>
      <c r="F7253" s="5">
        <f t="shared" si="922"/>
        <v>3504327400</v>
      </c>
      <c r="H7253" s="25" t="str">
        <f t="shared" si="916"/>
        <v>26</v>
      </c>
      <c r="I7253" s="25" t="str">
        <f t="shared" si="917"/>
        <v>11</v>
      </c>
      <c r="J7253" s="25" t="str">
        <f t="shared" si="918"/>
        <v>2018</v>
      </c>
      <c r="K7253" s="25" t="str">
        <f t="shared" si="919"/>
        <v>3</v>
      </c>
      <c r="L7253" s="25" t="str">
        <f t="shared" si="920"/>
        <v>301508</v>
      </c>
      <c r="M7253" s="25" t="str">
        <f t="shared" si="921"/>
        <v>AMPERA 1</v>
      </c>
    </row>
    <row r="7254" spans="2:13" x14ac:dyDescent="0.25">
      <c r="B7254" s="56">
        <v>43431.545914351853</v>
      </c>
      <c r="C7254" s="57" t="s">
        <v>3734</v>
      </c>
      <c r="D7254" s="58">
        <v>150000</v>
      </c>
      <c r="E7254" s="58">
        <v>0</v>
      </c>
      <c r="F7254" s="5">
        <f t="shared" si="922"/>
        <v>3504477400</v>
      </c>
      <c r="H7254" s="25" t="str">
        <f t="shared" si="916"/>
        <v>26</v>
      </c>
      <c r="I7254" s="25" t="str">
        <f t="shared" si="917"/>
        <v>11</v>
      </c>
      <c r="J7254" s="25" t="str">
        <f t="shared" si="918"/>
        <v>2018</v>
      </c>
      <c r="K7254" s="25" t="str">
        <f t="shared" si="919"/>
        <v>3</v>
      </c>
      <c r="L7254" s="25" t="str">
        <f t="shared" si="920"/>
        <v>301505</v>
      </c>
      <c r="M7254" s="25" t="str">
        <f t="shared" si="921"/>
        <v>FATMAWATI 2</v>
      </c>
    </row>
    <row r="7255" spans="2:13" x14ac:dyDescent="0.25">
      <c r="B7255" s="56">
        <v>43431.545914351853</v>
      </c>
      <c r="C7255" s="57" t="s">
        <v>3729</v>
      </c>
      <c r="D7255" s="58">
        <v>390000</v>
      </c>
      <c r="E7255" s="58">
        <v>0</v>
      </c>
      <c r="F7255" s="5">
        <f t="shared" si="922"/>
        <v>3504867400</v>
      </c>
      <c r="H7255" s="25" t="str">
        <f t="shared" si="916"/>
        <v>26</v>
      </c>
      <c r="I7255" s="25" t="str">
        <f t="shared" si="917"/>
        <v>11</v>
      </c>
      <c r="J7255" s="25" t="str">
        <f t="shared" si="918"/>
        <v>2018</v>
      </c>
      <c r="K7255" s="25" t="str">
        <f t="shared" si="919"/>
        <v>3</v>
      </c>
      <c r="L7255" s="25" t="str">
        <f t="shared" si="920"/>
        <v>301514</v>
      </c>
      <c r="M7255" s="25" t="str">
        <f t="shared" si="921"/>
        <v>PS REBO</v>
      </c>
    </row>
    <row r="7256" spans="2:13" x14ac:dyDescent="0.25">
      <c r="B7256" s="56">
        <v>43431.545914351853</v>
      </c>
      <c r="C7256" s="57" t="s">
        <v>3732</v>
      </c>
      <c r="D7256" s="58">
        <v>60000</v>
      </c>
      <c r="E7256" s="58">
        <v>0</v>
      </c>
      <c r="F7256" s="5">
        <f t="shared" si="922"/>
        <v>3504927400</v>
      </c>
      <c r="H7256" s="25" t="str">
        <f t="shared" si="916"/>
        <v>26</v>
      </c>
      <c r="I7256" s="25" t="str">
        <f t="shared" si="917"/>
        <v>11</v>
      </c>
      <c r="J7256" s="25" t="str">
        <f t="shared" si="918"/>
        <v>2018</v>
      </c>
      <c r="K7256" s="25" t="str">
        <f t="shared" si="919"/>
        <v>3</v>
      </c>
      <c r="L7256" s="25" t="str">
        <f t="shared" si="920"/>
        <v>301512</v>
      </c>
      <c r="M7256" s="25" t="str">
        <f t="shared" si="921"/>
        <v>GEDONG 1</v>
      </c>
    </row>
    <row r="7257" spans="2:13" x14ac:dyDescent="0.25">
      <c r="B7257" s="56">
        <v>43431.545925925922</v>
      </c>
      <c r="C7257" s="57" t="s">
        <v>3735</v>
      </c>
      <c r="D7257" s="58">
        <v>210000</v>
      </c>
      <c r="E7257" s="58">
        <v>0</v>
      </c>
      <c r="F7257" s="5">
        <f t="shared" si="922"/>
        <v>3505137400</v>
      </c>
      <c r="H7257" s="25" t="str">
        <f t="shared" si="916"/>
        <v>26</v>
      </c>
      <c r="I7257" s="25" t="str">
        <f t="shared" si="917"/>
        <v>11</v>
      </c>
      <c r="J7257" s="25" t="str">
        <f t="shared" si="918"/>
        <v>2018</v>
      </c>
      <c r="K7257" s="25" t="str">
        <f t="shared" si="919"/>
        <v>3</v>
      </c>
      <c r="L7257" s="25" t="str">
        <f t="shared" si="920"/>
        <v>301504</v>
      </c>
      <c r="M7257" s="25" t="str">
        <f t="shared" si="921"/>
        <v>PD PINANG</v>
      </c>
    </row>
    <row r="7258" spans="2:13" x14ac:dyDescent="0.25">
      <c r="B7258" s="56">
        <v>43431.545925925922</v>
      </c>
      <c r="C7258" s="57" t="s">
        <v>3727</v>
      </c>
      <c r="D7258" s="58">
        <v>22500</v>
      </c>
      <c r="E7258" s="58">
        <v>0</v>
      </c>
      <c r="F7258" s="5">
        <f t="shared" si="922"/>
        <v>3505159900</v>
      </c>
      <c r="H7258" s="25" t="str">
        <f t="shared" si="916"/>
        <v>26</v>
      </c>
      <c r="I7258" s="25" t="str">
        <f t="shared" si="917"/>
        <v>11</v>
      </c>
      <c r="J7258" s="25" t="str">
        <f t="shared" si="918"/>
        <v>2018</v>
      </c>
      <c r="K7258" s="25" t="str">
        <f t="shared" si="919"/>
        <v>3</v>
      </c>
      <c r="L7258" s="25" t="str">
        <f t="shared" si="920"/>
        <v>301503</v>
      </c>
      <c r="M7258" s="25" t="str">
        <f t="shared" si="921"/>
        <v>CIPUTAT 1</v>
      </c>
    </row>
    <row r="7259" spans="2:13" x14ac:dyDescent="0.25">
      <c r="B7259" s="56">
        <v>43431.545925925922</v>
      </c>
      <c r="C7259" s="57" t="s">
        <v>3735</v>
      </c>
      <c r="D7259" s="58">
        <v>90000</v>
      </c>
      <c r="E7259" s="58">
        <v>0</v>
      </c>
      <c r="F7259" s="5">
        <f t="shared" si="922"/>
        <v>3505249900</v>
      </c>
      <c r="H7259" s="25" t="str">
        <f t="shared" si="916"/>
        <v>26</v>
      </c>
      <c r="I7259" s="25" t="str">
        <f t="shared" si="917"/>
        <v>11</v>
      </c>
      <c r="J7259" s="25" t="str">
        <f t="shared" si="918"/>
        <v>2018</v>
      </c>
      <c r="K7259" s="25" t="str">
        <f t="shared" si="919"/>
        <v>3</v>
      </c>
      <c r="L7259" s="25" t="str">
        <f t="shared" si="920"/>
        <v>301504</v>
      </c>
      <c r="M7259" s="25" t="str">
        <f t="shared" si="921"/>
        <v>PD PINANG</v>
      </c>
    </row>
    <row r="7260" spans="2:13" x14ac:dyDescent="0.25">
      <c r="B7260" s="56">
        <v>43431.545925925922</v>
      </c>
      <c r="C7260" s="57" t="s">
        <v>3722</v>
      </c>
      <c r="D7260" s="58">
        <v>495000</v>
      </c>
      <c r="E7260" s="58">
        <v>0</v>
      </c>
      <c r="F7260" s="5">
        <f t="shared" si="922"/>
        <v>3505744900</v>
      </c>
      <c r="H7260" s="25" t="str">
        <f t="shared" si="916"/>
        <v>26</v>
      </c>
      <c r="I7260" s="25" t="str">
        <f t="shared" si="917"/>
        <v>11</v>
      </c>
      <c r="J7260" s="25" t="str">
        <f t="shared" si="918"/>
        <v>2018</v>
      </c>
      <c r="K7260" s="25" t="str">
        <f t="shared" si="919"/>
        <v>3</v>
      </c>
      <c r="L7260" s="25" t="str">
        <f t="shared" si="920"/>
        <v>301509</v>
      </c>
      <c r="M7260" s="25" t="str">
        <f t="shared" si="921"/>
        <v>LT AGUNG 2</v>
      </c>
    </row>
    <row r="7261" spans="2:13" x14ac:dyDescent="0.25">
      <c r="B7261" s="56">
        <v>43431.545925925922</v>
      </c>
      <c r="C7261" s="57" t="s">
        <v>3734</v>
      </c>
      <c r="D7261" s="58">
        <v>15000</v>
      </c>
      <c r="E7261" s="58">
        <v>0</v>
      </c>
      <c r="F7261" s="5">
        <f t="shared" si="922"/>
        <v>3505759900</v>
      </c>
      <c r="H7261" s="25" t="str">
        <f t="shared" si="916"/>
        <v>26</v>
      </c>
      <c r="I7261" s="25" t="str">
        <f t="shared" si="917"/>
        <v>11</v>
      </c>
      <c r="J7261" s="25" t="str">
        <f t="shared" si="918"/>
        <v>2018</v>
      </c>
      <c r="K7261" s="25" t="str">
        <f t="shared" si="919"/>
        <v>3</v>
      </c>
      <c r="L7261" s="25" t="str">
        <f t="shared" si="920"/>
        <v>301505</v>
      </c>
      <c r="M7261" s="25" t="str">
        <f t="shared" si="921"/>
        <v>FATMAWATI 2</v>
      </c>
    </row>
    <row r="7262" spans="2:13" x14ac:dyDescent="0.25">
      <c r="B7262" s="56">
        <v>43431.545925925922</v>
      </c>
      <c r="C7262" s="57" t="s">
        <v>3731</v>
      </c>
      <c r="D7262" s="58">
        <v>75000</v>
      </c>
      <c r="E7262" s="58">
        <v>0</v>
      </c>
      <c r="F7262" s="5">
        <f t="shared" si="922"/>
        <v>3505834900</v>
      </c>
      <c r="H7262" s="25" t="str">
        <f t="shared" si="916"/>
        <v>26</v>
      </c>
      <c r="I7262" s="25" t="str">
        <f t="shared" si="917"/>
        <v>11</v>
      </c>
      <c r="J7262" s="25" t="str">
        <f t="shared" si="918"/>
        <v>2018</v>
      </c>
      <c r="K7262" s="25" t="str">
        <f t="shared" si="919"/>
        <v>3</v>
      </c>
      <c r="L7262" s="25" t="str">
        <f t="shared" si="920"/>
        <v>301508</v>
      </c>
      <c r="M7262" s="25" t="str">
        <f t="shared" si="921"/>
        <v>AMPERA 1</v>
      </c>
    </row>
    <row r="7263" spans="2:13" x14ac:dyDescent="0.25">
      <c r="B7263" s="56">
        <v>43431.545925925922</v>
      </c>
      <c r="C7263" s="57" t="s">
        <v>3725</v>
      </c>
      <c r="D7263" s="58">
        <v>64500</v>
      </c>
      <c r="E7263" s="58">
        <v>0</v>
      </c>
      <c r="F7263" s="5">
        <f t="shared" si="922"/>
        <v>3505899400</v>
      </c>
      <c r="H7263" s="25" t="str">
        <f t="shared" si="916"/>
        <v>26</v>
      </c>
      <c r="I7263" s="25" t="str">
        <f t="shared" si="917"/>
        <v>11</v>
      </c>
      <c r="J7263" s="25" t="str">
        <f t="shared" si="918"/>
        <v>2018</v>
      </c>
      <c r="K7263" s="25" t="str">
        <f t="shared" si="919"/>
        <v>3</v>
      </c>
      <c r="L7263" s="25" t="str">
        <f t="shared" si="920"/>
        <v>301516</v>
      </c>
      <c r="M7263" s="25" t="str">
        <f t="shared" si="921"/>
        <v>DUKUH 3</v>
      </c>
    </row>
    <row r="7264" spans="2:13" x14ac:dyDescent="0.25">
      <c r="B7264" s="56">
        <v>43431.545925925922</v>
      </c>
      <c r="C7264" s="57" t="s">
        <v>3730</v>
      </c>
      <c r="D7264" s="58">
        <v>30000</v>
      </c>
      <c r="E7264" s="58">
        <v>0</v>
      </c>
      <c r="F7264" s="5">
        <f t="shared" si="922"/>
        <v>3505929400</v>
      </c>
      <c r="H7264" s="25" t="str">
        <f t="shared" si="916"/>
        <v>26</v>
      </c>
      <c r="I7264" s="25" t="str">
        <f t="shared" si="917"/>
        <v>11</v>
      </c>
      <c r="J7264" s="25" t="str">
        <f t="shared" si="918"/>
        <v>2018</v>
      </c>
      <c r="K7264" s="25" t="str">
        <f t="shared" si="919"/>
        <v>3</v>
      </c>
      <c r="L7264" s="25" t="str">
        <f t="shared" si="920"/>
        <v>301510</v>
      </c>
      <c r="M7264" s="25" t="str">
        <f t="shared" si="921"/>
        <v>LT AGUNG 1</v>
      </c>
    </row>
    <row r="7265" spans="2:13" x14ac:dyDescent="0.25">
      <c r="B7265" s="56">
        <v>43431.545925925922</v>
      </c>
      <c r="C7265" s="57" t="s">
        <v>3791</v>
      </c>
      <c r="D7265" s="58">
        <v>120000</v>
      </c>
      <c r="E7265" s="58">
        <v>0</v>
      </c>
      <c r="F7265" s="5">
        <f t="shared" si="922"/>
        <v>3506049400</v>
      </c>
      <c r="H7265" s="25" t="str">
        <f t="shared" ref="H7265:H7288" si="923">MID(C7265,81,2)</f>
        <v>27</v>
      </c>
      <c r="I7265" s="25" t="str">
        <f t="shared" ref="I7265:I7288" si="924">MID(C7265,83,2)</f>
        <v>11</v>
      </c>
      <c r="J7265" s="25" t="str">
        <f t="shared" ref="J7265:J7288" si="925">MID(C7265,85,4)</f>
        <v>2018</v>
      </c>
      <c r="K7265" s="25" t="str">
        <f t="shared" ref="K7265:K7288" si="926">MID(C7265,90,1)</f>
        <v>3</v>
      </c>
      <c r="L7265" s="25" t="str">
        <f t="shared" ref="L7265:L7288" si="927">MID(C7265,92,6)</f>
        <v>301511</v>
      </c>
      <c r="M7265" s="25" t="str">
        <f t="shared" ref="M7265:M7288" si="928">MID(C7265,99,15)</f>
        <v>GEDONG 2</v>
      </c>
    </row>
    <row r="7266" spans="2:13" x14ac:dyDescent="0.25">
      <c r="B7266" s="56">
        <v>43431.545925925922</v>
      </c>
      <c r="C7266" s="57" t="s">
        <v>3792</v>
      </c>
      <c r="D7266" s="58">
        <v>75000</v>
      </c>
      <c r="E7266" s="58">
        <v>0</v>
      </c>
      <c r="F7266" s="5">
        <f t="shared" si="922"/>
        <v>3506124400</v>
      </c>
      <c r="H7266" s="25" t="str">
        <f t="shared" si="923"/>
        <v>27</v>
      </c>
      <c r="I7266" s="25" t="str">
        <f t="shared" si="924"/>
        <v>11</v>
      </c>
      <c r="J7266" s="25" t="str">
        <f t="shared" si="925"/>
        <v>2018</v>
      </c>
      <c r="K7266" s="25" t="str">
        <f t="shared" si="926"/>
        <v>3</v>
      </c>
      <c r="L7266" s="25" t="str">
        <f t="shared" si="927"/>
        <v>301513</v>
      </c>
      <c r="M7266" s="25" t="str">
        <f t="shared" si="928"/>
        <v>KP RAMBUTAN</v>
      </c>
    </row>
    <row r="7267" spans="2:13" x14ac:dyDescent="0.25">
      <c r="B7267" s="56">
        <v>43431.545925925922</v>
      </c>
      <c r="C7267" s="57" t="s">
        <v>3793</v>
      </c>
      <c r="D7267" s="58">
        <v>30000</v>
      </c>
      <c r="E7267" s="58">
        <v>0</v>
      </c>
      <c r="F7267" s="5">
        <f t="shared" si="922"/>
        <v>3506154400</v>
      </c>
      <c r="H7267" s="25" t="str">
        <f t="shared" si="923"/>
        <v>27</v>
      </c>
      <c r="I7267" s="25" t="str">
        <f t="shared" si="924"/>
        <v>11</v>
      </c>
      <c r="J7267" s="25" t="str">
        <f t="shared" si="925"/>
        <v>2018</v>
      </c>
      <c r="K7267" s="25" t="str">
        <f t="shared" si="926"/>
        <v>3</v>
      </c>
      <c r="L7267" s="25" t="str">
        <f t="shared" si="927"/>
        <v>301514</v>
      </c>
      <c r="M7267" s="25" t="str">
        <f t="shared" si="928"/>
        <v>PS REBO</v>
      </c>
    </row>
    <row r="7268" spans="2:13" x14ac:dyDescent="0.25">
      <c r="B7268" s="56">
        <v>43431.545925925922</v>
      </c>
      <c r="C7268" s="57" t="s">
        <v>3794</v>
      </c>
      <c r="D7268" s="58">
        <v>30000</v>
      </c>
      <c r="E7268" s="58">
        <v>0</v>
      </c>
      <c r="F7268" s="5">
        <f t="shared" si="922"/>
        <v>3506184400</v>
      </c>
      <c r="H7268" s="25" t="str">
        <f t="shared" si="923"/>
        <v>27</v>
      </c>
      <c r="I7268" s="25" t="str">
        <f t="shared" si="924"/>
        <v>11</v>
      </c>
      <c r="J7268" s="25" t="str">
        <f t="shared" si="925"/>
        <v>2018</v>
      </c>
      <c r="K7268" s="25" t="str">
        <f t="shared" si="926"/>
        <v>3</v>
      </c>
      <c r="L7268" s="25" t="str">
        <f t="shared" si="927"/>
        <v>301504</v>
      </c>
      <c r="M7268" s="25" t="str">
        <f t="shared" si="928"/>
        <v>PD PINANG</v>
      </c>
    </row>
    <row r="7269" spans="2:13" x14ac:dyDescent="0.25">
      <c r="B7269" s="56">
        <v>43431.545925925922</v>
      </c>
      <c r="C7269" s="57" t="s">
        <v>3795</v>
      </c>
      <c r="D7269" s="58">
        <v>75000</v>
      </c>
      <c r="E7269" s="58">
        <v>0</v>
      </c>
      <c r="F7269" s="5">
        <f t="shared" si="922"/>
        <v>3506259400</v>
      </c>
      <c r="H7269" s="25" t="str">
        <f t="shared" si="923"/>
        <v>27</v>
      </c>
      <c r="I7269" s="25" t="str">
        <f t="shared" si="924"/>
        <v>11</v>
      </c>
      <c r="J7269" s="25" t="str">
        <f t="shared" si="925"/>
        <v>2018</v>
      </c>
      <c r="K7269" s="25" t="str">
        <f t="shared" si="926"/>
        <v>3</v>
      </c>
      <c r="L7269" s="25" t="str">
        <f t="shared" si="927"/>
        <v>301508</v>
      </c>
      <c r="M7269" s="25" t="str">
        <f t="shared" si="928"/>
        <v>AMPERA 1</v>
      </c>
    </row>
    <row r="7270" spans="2:13" x14ac:dyDescent="0.25">
      <c r="B7270" s="56">
        <v>43431.545937499999</v>
      </c>
      <c r="C7270" s="57" t="s">
        <v>3794</v>
      </c>
      <c r="D7270" s="58">
        <v>180000</v>
      </c>
      <c r="E7270" s="58">
        <v>0</v>
      </c>
      <c r="F7270" s="5">
        <f t="shared" si="922"/>
        <v>3506439400</v>
      </c>
      <c r="H7270" s="25" t="str">
        <f t="shared" si="923"/>
        <v>27</v>
      </c>
      <c r="I7270" s="25" t="str">
        <f t="shared" si="924"/>
        <v>11</v>
      </c>
      <c r="J7270" s="25" t="str">
        <f t="shared" si="925"/>
        <v>2018</v>
      </c>
      <c r="K7270" s="25" t="str">
        <f t="shared" si="926"/>
        <v>3</v>
      </c>
      <c r="L7270" s="25" t="str">
        <f t="shared" si="927"/>
        <v>301504</v>
      </c>
      <c r="M7270" s="25" t="str">
        <f t="shared" si="928"/>
        <v>PD PINANG</v>
      </c>
    </row>
    <row r="7271" spans="2:13" x14ac:dyDescent="0.25">
      <c r="B7271" s="56">
        <v>43431.545937499999</v>
      </c>
      <c r="C7271" s="57" t="s">
        <v>3796</v>
      </c>
      <c r="D7271" s="58">
        <v>480000</v>
      </c>
      <c r="E7271" s="58">
        <v>0</v>
      </c>
      <c r="F7271" s="5">
        <f t="shared" si="922"/>
        <v>3506919400</v>
      </c>
      <c r="H7271" s="25" t="str">
        <f t="shared" si="923"/>
        <v>27</v>
      </c>
      <c r="I7271" s="25" t="str">
        <f t="shared" si="924"/>
        <v>11</v>
      </c>
      <c r="J7271" s="25" t="str">
        <f t="shared" si="925"/>
        <v>2018</v>
      </c>
      <c r="K7271" s="25" t="str">
        <f t="shared" si="926"/>
        <v>3</v>
      </c>
      <c r="L7271" s="25" t="str">
        <f t="shared" si="927"/>
        <v>301509</v>
      </c>
      <c r="M7271" s="25" t="str">
        <f t="shared" si="928"/>
        <v>LT AGUNG 2</v>
      </c>
    </row>
    <row r="7272" spans="2:13" x14ac:dyDescent="0.25">
      <c r="B7272" s="56">
        <v>43431.545937499999</v>
      </c>
      <c r="C7272" s="57" t="s">
        <v>3797</v>
      </c>
      <c r="D7272" s="58">
        <v>60000</v>
      </c>
      <c r="E7272" s="58">
        <v>0</v>
      </c>
      <c r="F7272" s="5">
        <f t="shared" si="922"/>
        <v>3506979400</v>
      </c>
      <c r="H7272" s="25" t="str">
        <f t="shared" si="923"/>
        <v>27</v>
      </c>
      <c r="I7272" s="25" t="str">
        <f t="shared" si="924"/>
        <v>11</v>
      </c>
      <c r="J7272" s="25" t="str">
        <f t="shared" si="925"/>
        <v>2018</v>
      </c>
      <c r="K7272" s="25" t="str">
        <f t="shared" si="926"/>
        <v>3</v>
      </c>
      <c r="L7272" s="25" t="str">
        <f t="shared" si="927"/>
        <v>301507</v>
      </c>
      <c r="M7272" s="25" t="str">
        <f t="shared" si="928"/>
        <v>AMPERA 2</v>
      </c>
    </row>
    <row r="7273" spans="2:13" x14ac:dyDescent="0.25">
      <c r="B7273" s="56">
        <v>43431.545937499999</v>
      </c>
      <c r="C7273" s="57" t="s">
        <v>3798</v>
      </c>
      <c r="D7273" s="58">
        <v>75000</v>
      </c>
      <c r="E7273" s="58">
        <v>0</v>
      </c>
      <c r="F7273" s="5">
        <f t="shared" si="922"/>
        <v>3507054400</v>
      </c>
      <c r="H7273" s="25" t="str">
        <f t="shared" si="923"/>
        <v>27</v>
      </c>
      <c r="I7273" s="25" t="str">
        <f t="shared" si="924"/>
        <v>11</v>
      </c>
      <c r="J7273" s="25" t="str">
        <f t="shared" si="925"/>
        <v>2018</v>
      </c>
      <c r="K7273" s="25" t="str">
        <f t="shared" si="926"/>
        <v>3</v>
      </c>
      <c r="L7273" s="25" t="str">
        <f t="shared" si="927"/>
        <v>301503</v>
      </c>
      <c r="M7273" s="25" t="str">
        <f t="shared" si="928"/>
        <v>CIPUTAT 1</v>
      </c>
    </row>
    <row r="7274" spans="2:13" x14ac:dyDescent="0.25">
      <c r="B7274" s="56">
        <v>43431.545937499999</v>
      </c>
      <c r="C7274" s="57" t="s">
        <v>3799</v>
      </c>
      <c r="D7274" s="58">
        <v>30000</v>
      </c>
      <c r="E7274" s="58">
        <v>0</v>
      </c>
      <c r="F7274" s="5">
        <f t="shared" si="922"/>
        <v>3507084400</v>
      </c>
      <c r="H7274" s="25" t="str">
        <f t="shared" si="923"/>
        <v>27</v>
      </c>
      <c r="I7274" s="25" t="str">
        <f t="shared" si="924"/>
        <v>11</v>
      </c>
      <c r="J7274" s="25" t="str">
        <f t="shared" si="925"/>
        <v>2018</v>
      </c>
      <c r="K7274" s="25" t="str">
        <f t="shared" si="926"/>
        <v>3</v>
      </c>
      <c r="L7274" s="25" t="str">
        <f t="shared" si="927"/>
        <v>301505</v>
      </c>
      <c r="M7274" s="25" t="str">
        <f t="shared" si="928"/>
        <v>FATMAWATI 2</v>
      </c>
    </row>
    <row r="7275" spans="2:13" x14ac:dyDescent="0.25">
      <c r="B7275" s="56">
        <v>43431.545937499999</v>
      </c>
      <c r="C7275" s="57" t="s">
        <v>3800</v>
      </c>
      <c r="D7275" s="58">
        <v>120000</v>
      </c>
      <c r="E7275" s="58">
        <v>0</v>
      </c>
      <c r="F7275" s="5">
        <f t="shared" si="922"/>
        <v>3507204400</v>
      </c>
      <c r="H7275" s="25" t="str">
        <f t="shared" si="923"/>
        <v>27</v>
      </c>
      <c r="I7275" s="25" t="str">
        <f t="shared" si="924"/>
        <v>11</v>
      </c>
      <c r="J7275" s="25" t="str">
        <f t="shared" si="925"/>
        <v>2018</v>
      </c>
      <c r="K7275" s="25" t="str">
        <f t="shared" si="926"/>
        <v>3</v>
      </c>
      <c r="L7275" s="25" t="str">
        <f t="shared" si="927"/>
        <v>301516</v>
      </c>
      <c r="M7275" s="25" t="str">
        <f t="shared" si="928"/>
        <v>DUKUH 3</v>
      </c>
    </row>
    <row r="7276" spans="2:13" x14ac:dyDescent="0.25">
      <c r="B7276" s="56">
        <v>43431.545937499999</v>
      </c>
      <c r="C7276" s="57" t="s">
        <v>3801</v>
      </c>
      <c r="D7276" s="58">
        <v>150000</v>
      </c>
      <c r="E7276" s="58">
        <v>0</v>
      </c>
      <c r="F7276" s="5">
        <f t="shared" si="922"/>
        <v>3507354400</v>
      </c>
      <c r="H7276" s="25" t="str">
        <f t="shared" si="923"/>
        <v>27</v>
      </c>
      <c r="I7276" s="25" t="str">
        <f t="shared" si="924"/>
        <v>11</v>
      </c>
      <c r="J7276" s="25" t="str">
        <f t="shared" si="925"/>
        <v>2018</v>
      </c>
      <c r="K7276" s="25" t="str">
        <f t="shared" si="926"/>
        <v>3</v>
      </c>
      <c r="L7276" s="25" t="str">
        <f t="shared" si="927"/>
        <v>301506</v>
      </c>
      <c r="M7276" s="25" t="str">
        <f t="shared" si="928"/>
        <v>FATMAWATI 1</v>
      </c>
    </row>
    <row r="7277" spans="2:13" x14ac:dyDescent="0.25">
      <c r="B7277" s="56">
        <v>43431.545937499999</v>
      </c>
      <c r="C7277" s="57" t="s">
        <v>3802</v>
      </c>
      <c r="D7277" s="58">
        <v>15000</v>
      </c>
      <c r="E7277" s="58">
        <v>0</v>
      </c>
      <c r="F7277" s="5">
        <f t="shared" si="922"/>
        <v>3507369400</v>
      </c>
      <c r="H7277" s="25" t="str">
        <f t="shared" si="923"/>
        <v>27</v>
      </c>
      <c r="I7277" s="25" t="str">
        <f t="shared" si="924"/>
        <v>11</v>
      </c>
      <c r="J7277" s="25" t="str">
        <f t="shared" si="925"/>
        <v>2018</v>
      </c>
      <c r="K7277" s="25" t="str">
        <f t="shared" si="926"/>
        <v>3</v>
      </c>
      <c r="L7277" s="25" t="str">
        <f t="shared" si="927"/>
        <v>301510</v>
      </c>
      <c r="M7277" s="25" t="str">
        <f t="shared" si="928"/>
        <v>LT AGUNG 1</v>
      </c>
    </row>
    <row r="7278" spans="2:13" x14ac:dyDescent="0.25">
      <c r="B7278" s="56">
        <v>43431.545937499999</v>
      </c>
      <c r="C7278" s="57" t="s">
        <v>3797</v>
      </c>
      <c r="D7278" s="58">
        <v>15000</v>
      </c>
      <c r="E7278" s="58">
        <v>0</v>
      </c>
      <c r="F7278" s="5">
        <f t="shared" si="922"/>
        <v>3507384400</v>
      </c>
      <c r="H7278" s="25" t="str">
        <f t="shared" si="923"/>
        <v>27</v>
      </c>
      <c r="I7278" s="25" t="str">
        <f t="shared" si="924"/>
        <v>11</v>
      </c>
      <c r="J7278" s="25" t="str">
        <f t="shared" si="925"/>
        <v>2018</v>
      </c>
      <c r="K7278" s="25" t="str">
        <f t="shared" si="926"/>
        <v>3</v>
      </c>
      <c r="L7278" s="25" t="str">
        <f t="shared" si="927"/>
        <v>301507</v>
      </c>
      <c r="M7278" s="25" t="str">
        <f t="shared" si="928"/>
        <v>AMPERA 2</v>
      </c>
    </row>
    <row r="7279" spans="2:13" x14ac:dyDescent="0.25">
      <c r="B7279" s="56">
        <v>43431.545949074076</v>
      </c>
      <c r="C7279" s="57" t="s">
        <v>3793</v>
      </c>
      <c r="D7279" s="58">
        <v>615000</v>
      </c>
      <c r="E7279" s="58">
        <v>0</v>
      </c>
      <c r="F7279" s="5">
        <f t="shared" si="922"/>
        <v>3507999400</v>
      </c>
      <c r="H7279" s="25" t="str">
        <f t="shared" si="923"/>
        <v>27</v>
      </c>
      <c r="I7279" s="25" t="str">
        <f t="shared" si="924"/>
        <v>11</v>
      </c>
      <c r="J7279" s="25" t="str">
        <f t="shared" si="925"/>
        <v>2018</v>
      </c>
      <c r="K7279" s="25" t="str">
        <f t="shared" si="926"/>
        <v>3</v>
      </c>
      <c r="L7279" s="25" t="str">
        <f t="shared" si="927"/>
        <v>301514</v>
      </c>
      <c r="M7279" s="25" t="str">
        <f t="shared" si="928"/>
        <v>PS REBO</v>
      </c>
    </row>
    <row r="7280" spans="2:13" x14ac:dyDescent="0.25">
      <c r="B7280" s="56">
        <v>43431.545949074076</v>
      </c>
      <c r="C7280" s="57" t="s">
        <v>3803</v>
      </c>
      <c r="D7280" s="58">
        <v>262500</v>
      </c>
      <c r="E7280" s="58">
        <v>0</v>
      </c>
      <c r="F7280" s="5">
        <f t="shared" si="922"/>
        <v>3508261900</v>
      </c>
      <c r="H7280" s="25" t="str">
        <f t="shared" si="923"/>
        <v>27</v>
      </c>
      <c r="I7280" s="25" t="str">
        <f t="shared" si="924"/>
        <v>11</v>
      </c>
      <c r="J7280" s="25" t="str">
        <f t="shared" si="925"/>
        <v>2018</v>
      </c>
      <c r="K7280" s="25" t="str">
        <f t="shared" si="926"/>
        <v>3</v>
      </c>
      <c r="L7280" s="25" t="str">
        <f t="shared" si="927"/>
        <v>301512</v>
      </c>
      <c r="M7280" s="25" t="str">
        <f t="shared" si="928"/>
        <v>GEDONG 1</v>
      </c>
    </row>
    <row r="7281" spans="2:13" x14ac:dyDescent="0.25">
      <c r="B7281" s="56">
        <v>43431.545949074076</v>
      </c>
      <c r="C7281" s="57" t="s">
        <v>3799</v>
      </c>
      <c r="D7281" s="58">
        <v>135000</v>
      </c>
      <c r="E7281" s="58">
        <v>0</v>
      </c>
      <c r="F7281" s="5">
        <f t="shared" si="922"/>
        <v>3508396900</v>
      </c>
      <c r="H7281" s="25" t="str">
        <f t="shared" si="923"/>
        <v>27</v>
      </c>
      <c r="I7281" s="25" t="str">
        <f t="shared" si="924"/>
        <v>11</v>
      </c>
      <c r="J7281" s="25" t="str">
        <f t="shared" si="925"/>
        <v>2018</v>
      </c>
      <c r="K7281" s="25" t="str">
        <f t="shared" si="926"/>
        <v>3</v>
      </c>
      <c r="L7281" s="25" t="str">
        <f t="shared" si="927"/>
        <v>301505</v>
      </c>
      <c r="M7281" s="25" t="str">
        <f t="shared" si="928"/>
        <v>FATMAWATI 2</v>
      </c>
    </row>
    <row r="7282" spans="2:13" x14ac:dyDescent="0.25">
      <c r="B7282" s="56">
        <v>43431.545949074076</v>
      </c>
      <c r="C7282" s="57" t="s">
        <v>3796</v>
      </c>
      <c r="D7282" s="58">
        <v>15000</v>
      </c>
      <c r="E7282" s="58">
        <v>0</v>
      </c>
      <c r="F7282" s="5">
        <f t="shared" si="922"/>
        <v>3508411900</v>
      </c>
      <c r="H7282" s="25" t="str">
        <f t="shared" si="923"/>
        <v>27</v>
      </c>
      <c r="I7282" s="25" t="str">
        <f t="shared" si="924"/>
        <v>11</v>
      </c>
      <c r="J7282" s="25" t="str">
        <f t="shared" si="925"/>
        <v>2018</v>
      </c>
      <c r="K7282" s="25" t="str">
        <f t="shared" si="926"/>
        <v>3</v>
      </c>
      <c r="L7282" s="25" t="str">
        <f t="shared" si="927"/>
        <v>301509</v>
      </c>
      <c r="M7282" s="25" t="str">
        <f t="shared" si="928"/>
        <v>LT AGUNG 2</v>
      </c>
    </row>
    <row r="7283" spans="2:13" x14ac:dyDescent="0.25">
      <c r="B7283" s="56">
        <v>43431.545949074076</v>
      </c>
      <c r="C7283" s="57" t="s">
        <v>3795</v>
      </c>
      <c r="D7283" s="58">
        <v>45000</v>
      </c>
      <c r="E7283" s="58">
        <v>0</v>
      </c>
      <c r="F7283" s="5">
        <f t="shared" si="922"/>
        <v>3508456900</v>
      </c>
      <c r="H7283" s="25" t="str">
        <f t="shared" si="923"/>
        <v>27</v>
      </c>
      <c r="I7283" s="25" t="str">
        <f t="shared" si="924"/>
        <v>11</v>
      </c>
      <c r="J7283" s="25" t="str">
        <f t="shared" si="925"/>
        <v>2018</v>
      </c>
      <c r="K7283" s="25" t="str">
        <f t="shared" si="926"/>
        <v>3</v>
      </c>
      <c r="L7283" s="25" t="str">
        <f t="shared" si="927"/>
        <v>301508</v>
      </c>
      <c r="M7283" s="25" t="str">
        <f t="shared" si="928"/>
        <v>AMPERA 1</v>
      </c>
    </row>
    <row r="7284" spans="2:13" x14ac:dyDescent="0.25">
      <c r="B7284" s="56">
        <v>43431.545949074076</v>
      </c>
      <c r="C7284" s="57" t="s">
        <v>3802</v>
      </c>
      <c r="D7284" s="58">
        <v>120000</v>
      </c>
      <c r="E7284" s="58">
        <v>0</v>
      </c>
      <c r="F7284" s="5">
        <f t="shared" si="922"/>
        <v>3508576900</v>
      </c>
      <c r="H7284" s="25" t="str">
        <f t="shared" si="923"/>
        <v>27</v>
      </c>
      <c r="I7284" s="25" t="str">
        <f t="shared" si="924"/>
        <v>11</v>
      </c>
      <c r="J7284" s="25" t="str">
        <f t="shared" si="925"/>
        <v>2018</v>
      </c>
      <c r="K7284" s="25" t="str">
        <f t="shared" si="926"/>
        <v>3</v>
      </c>
      <c r="L7284" s="25" t="str">
        <f t="shared" si="927"/>
        <v>301510</v>
      </c>
      <c r="M7284" s="25" t="str">
        <f t="shared" si="928"/>
        <v>LT AGUNG 1</v>
      </c>
    </row>
    <row r="7285" spans="2:13" x14ac:dyDescent="0.25">
      <c r="B7285" s="56">
        <v>43431.545949074076</v>
      </c>
      <c r="C7285" s="57" t="s">
        <v>3804</v>
      </c>
      <c r="D7285" s="58">
        <v>135000</v>
      </c>
      <c r="E7285" s="58">
        <v>0</v>
      </c>
      <c r="F7285" s="5">
        <f t="shared" si="922"/>
        <v>3508711900</v>
      </c>
      <c r="H7285" s="25" t="str">
        <f t="shared" si="923"/>
        <v>27</v>
      </c>
      <c r="I7285" s="25" t="str">
        <f t="shared" si="924"/>
        <v>11</v>
      </c>
      <c r="J7285" s="25" t="str">
        <f t="shared" si="925"/>
        <v>2018</v>
      </c>
      <c r="K7285" s="25" t="str">
        <f t="shared" si="926"/>
        <v>3</v>
      </c>
      <c r="L7285" s="25" t="str">
        <f t="shared" si="927"/>
        <v>301515</v>
      </c>
      <c r="M7285" s="25" t="str">
        <f t="shared" si="928"/>
        <v>DUKUH 1</v>
      </c>
    </row>
    <row r="7286" spans="2:13" x14ac:dyDescent="0.25">
      <c r="B7286" s="56">
        <v>43431.545949074076</v>
      </c>
      <c r="C7286" s="57" t="s">
        <v>3804</v>
      </c>
      <c r="D7286" s="58">
        <v>21500</v>
      </c>
      <c r="E7286" s="58">
        <v>0</v>
      </c>
      <c r="F7286" s="5">
        <f t="shared" si="922"/>
        <v>3508733400</v>
      </c>
      <c r="H7286" s="25" t="str">
        <f t="shared" si="923"/>
        <v>27</v>
      </c>
      <c r="I7286" s="25" t="str">
        <f t="shared" si="924"/>
        <v>11</v>
      </c>
      <c r="J7286" s="25" t="str">
        <f t="shared" si="925"/>
        <v>2018</v>
      </c>
      <c r="K7286" s="25" t="str">
        <f t="shared" si="926"/>
        <v>3</v>
      </c>
      <c r="L7286" s="25" t="str">
        <f t="shared" si="927"/>
        <v>301515</v>
      </c>
      <c r="M7286" s="25" t="str">
        <f t="shared" si="928"/>
        <v>DUKUH 1</v>
      </c>
    </row>
    <row r="7287" spans="2:13" x14ac:dyDescent="0.25">
      <c r="B7287" s="56">
        <v>43431.545949074076</v>
      </c>
      <c r="C7287" s="57" t="s">
        <v>3801</v>
      </c>
      <c r="D7287" s="58">
        <v>45000</v>
      </c>
      <c r="E7287" s="58">
        <v>0</v>
      </c>
      <c r="F7287" s="5">
        <f t="shared" si="922"/>
        <v>3508778400</v>
      </c>
      <c r="H7287" s="25" t="str">
        <f t="shared" si="923"/>
        <v>27</v>
      </c>
      <c r="I7287" s="25" t="str">
        <f t="shared" si="924"/>
        <v>11</v>
      </c>
      <c r="J7287" s="25" t="str">
        <f t="shared" si="925"/>
        <v>2018</v>
      </c>
      <c r="K7287" s="25" t="str">
        <f t="shared" si="926"/>
        <v>3</v>
      </c>
      <c r="L7287" s="25" t="str">
        <f t="shared" si="927"/>
        <v>301506</v>
      </c>
      <c r="M7287" s="25" t="str">
        <f t="shared" si="928"/>
        <v>FATMAWATI 1</v>
      </c>
    </row>
    <row r="7288" spans="2:13" x14ac:dyDescent="0.25">
      <c r="B7288" s="56">
        <v>43431.545949074076</v>
      </c>
      <c r="C7288" s="57" t="s">
        <v>3798</v>
      </c>
      <c r="D7288" s="58">
        <v>52500</v>
      </c>
      <c r="E7288" s="58">
        <v>0</v>
      </c>
      <c r="F7288" s="5">
        <f t="shared" si="922"/>
        <v>3508830900</v>
      </c>
      <c r="H7288" s="25" t="str">
        <f t="shared" si="923"/>
        <v>27</v>
      </c>
      <c r="I7288" s="25" t="str">
        <f t="shared" si="924"/>
        <v>11</v>
      </c>
      <c r="J7288" s="25" t="str">
        <f t="shared" si="925"/>
        <v>2018</v>
      </c>
      <c r="K7288" s="25" t="str">
        <f t="shared" si="926"/>
        <v>3</v>
      </c>
      <c r="L7288" s="25" t="str">
        <f t="shared" si="927"/>
        <v>301503</v>
      </c>
      <c r="M7288" s="25" t="str">
        <f t="shared" si="928"/>
        <v>CIPUTAT 1</v>
      </c>
    </row>
    <row r="7289" spans="2:13" x14ac:dyDescent="0.25">
      <c r="B7289" s="56">
        <v>43431.659814814811</v>
      </c>
      <c r="C7289" s="57" t="s">
        <v>3643</v>
      </c>
      <c r="D7289" s="58">
        <v>30000</v>
      </c>
      <c r="E7289" s="58">
        <v>0</v>
      </c>
      <c r="F7289" s="5">
        <f t="shared" si="922"/>
        <v>3508860900</v>
      </c>
      <c r="H7289" s="25" t="str">
        <f t="shared" ref="H7289:H7352" si="929">MID(C7289,81,2)</f>
        <v>24</v>
      </c>
      <c r="I7289" s="25" t="str">
        <f t="shared" ref="I7289:I7352" si="930">MID(C7289,83,2)</f>
        <v>11</v>
      </c>
      <c r="J7289" s="25" t="str">
        <f t="shared" ref="J7289:J7352" si="931">MID(C7289,85,4)</f>
        <v>2018</v>
      </c>
      <c r="K7289" s="25" t="str">
        <f t="shared" ref="K7289:K7352" si="932">MID(C7289,90,1)</f>
        <v>3</v>
      </c>
      <c r="L7289" s="25" t="str">
        <f t="shared" ref="L7289:L7352" si="933">MID(C7289,92,6)</f>
        <v>301504</v>
      </c>
      <c r="M7289" s="25" t="str">
        <f t="shared" ref="M7289:M7352" si="934">MID(C7289,99,15)</f>
        <v>PD PINANG</v>
      </c>
    </row>
    <row r="7290" spans="2:13" x14ac:dyDescent="0.25">
      <c r="B7290" s="56">
        <v>43431.659814814811</v>
      </c>
      <c r="C7290" s="57" t="s">
        <v>3642</v>
      </c>
      <c r="D7290" s="58">
        <v>285000</v>
      </c>
      <c r="E7290" s="58">
        <v>0</v>
      </c>
      <c r="F7290" s="5">
        <f t="shared" si="922"/>
        <v>3509145900</v>
      </c>
      <c r="H7290" s="25" t="str">
        <f t="shared" si="929"/>
        <v>24</v>
      </c>
      <c r="I7290" s="25" t="str">
        <f t="shared" si="930"/>
        <v>11</v>
      </c>
      <c r="J7290" s="25" t="str">
        <f t="shared" si="931"/>
        <v>2018</v>
      </c>
      <c r="K7290" s="25" t="str">
        <f t="shared" si="932"/>
        <v>3</v>
      </c>
      <c r="L7290" s="25" t="str">
        <f t="shared" si="933"/>
        <v>301505</v>
      </c>
      <c r="M7290" s="25" t="str">
        <f t="shared" si="934"/>
        <v>FATMAWATI 2</v>
      </c>
    </row>
    <row r="7291" spans="2:13" x14ac:dyDescent="0.25">
      <c r="B7291" s="56">
        <v>43431.659814814811</v>
      </c>
      <c r="C7291" s="57" t="s">
        <v>3648</v>
      </c>
      <c r="D7291" s="58">
        <v>165000</v>
      </c>
      <c r="E7291" s="58">
        <v>0</v>
      </c>
      <c r="F7291" s="5">
        <f t="shared" si="922"/>
        <v>3509310900</v>
      </c>
      <c r="H7291" s="25" t="str">
        <f t="shared" si="929"/>
        <v>24</v>
      </c>
      <c r="I7291" s="25" t="str">
        <f t="shared" si="930"/>
        <v>11</v>
      </c>
      <c r="J7291" s="25" t="str">
        <f t="shared" si="931"/>
        <v>2018</v>
      </c>
      <c r="K7291" s="25" t="str">
        <f t="shared" si="932"/>
        <v>3</v>
      </c>
      <c r="L7291" s="25" t="str">
        <f t="shared" si="933"/>
        <v>301506</v>
      </c>
      <c r="M7291" s="25" t="str">
        <f t="shared" si="934"/>
        <v>FATMAWATI 1</v>
      </c>
    </row>
    <row r="7292" spans="2:13" x14ac:dyDescent="0.25">
      <c r="B7292" s="56">
        <v>43431.659814814811</v>
      </c>
      <c r="C7292" s="57" t="s">
        <v>3648</v>
      </c>
      <c r="D7292" s="58">
        <v>195000</v>
      </c>
      <c r="E7292" s="58">
        <v>0</v>
      </c>
      <c r="F7292" s="5">
        <f t="shared" si="922"/>
        <v>3509505900</v>
      </c>
      <c r="H7292" s="25" t="str">
        <f t="shared" si="929"/>
        <v>24</v>
      </c>
      <c r="I7292" s="25" t="str">
        <f t="shared" si="930"/>
        <v>11</v>
      </c>
      <c r="J7292" s="25" t="str">
        <f t="shared" si="931"/>
        <v>2018</v>
      </c>
      <c r="K7292" s="25" t="str">
        <f t="shared" si="932"/>
        <v>3</v>
      </c>
      <c r="L7292" s="25" t="str">
        <f t="shared" si="933"/>
        <v>301506</v>
      </c>
      <c r="M7292" s="25" t="str">
        <f t="shared" si="934"/>
        <v>FATMAWATI 1</v>
      </c>
    </row>
    <row r="7293" spans="2:13" x14ac:dyDescent="0.25">
      <c r="B7293" s="56">
        <v>43431.659814814811</v>
      </c>
      <c r="C7293" s="57" t="s">
        <v>3643</v>
      </c>
      <c r="D7293" s="58">
        <v>150000</v>
      </c>
      <c r="E7293" s="58">
        <v>0</v>
      </c>
      <c r="F7293" s="5">
        <f t="shared" si="922"/>
        <v>3509655900</v>
      </c>
      <c r="H7293" s="25" t="str">
        <f t="shared" si="929"/>
        <v>24</v>
      </c>
      <c r="I7293" s="25" t="str">
        <f t="shared" si="930"/>
        <v>11</v>
      </c>
      <c r="J7293" s="25" t="str">
        <f t="shared" si="931"/>
        <v>2018</v>
      </c>
      <c r="K7293" s="25" t="str">
        <f t="shared" si="932"/>
        <v>3</v>
      </c>
      <c r="L7293" s="25" t="str">
        <f t="shared" si="933"/>
        <v>301504</v>
      </c>
      <c r="M7293" s="25" t="str">
        <f t="shared" si="934"/>
        <v>PD PINANG</v>
      </c>
    </row>
    <row r="7294" spans="2:13" x14ac:dyDescent="0.25">
      <c r="B7294" s="56">
        <v>43431.659814814811</v>
      </c>
      <c r="C7294" s="57" t="s">
        <v>3642</v>
      </c>
      <c r="D7294" s="58">
        <v>60000</v>
      </c>
      <c r="E7294" s="58">
        <v>0</v>
      </c>
      <c r="F7294" s="5">
        <f t="shared" si="922"/>
        <v>3509715900</v>
      </c>
      <c r="H7294" s="25" t="str">
        <f t="shared" si="929"/>
        <v>24</v>
      </c>
      <c r="I7294" s="25" t="str">
        <f t="shared" si="930"/>
        <v>11</v>
      </c>
      <c r="J7294" s="25" t="str">
        <f t="shared" si="931"/>
        <v>2018</v>
      </c>
      <c r="K7294" s="25" t="str">
        <f t="shared" si="932"/>
        <v>3</v>
      </c>
      <c r="L7294" s="25" t="str">
        <f t="shared" si="933"/>
        <v>301505</v>
      </c>
      <c r="M7294" s="25" t="str">
        <f t="shared" si="934"/>
        <v>FATMAWATI 2</v>
      </c>
    </row>
    <row r="7295" spans="2:13" x14ac:dyDescent="0.25">
      <c r="B7295" s="56">
        <v>43431.659814814811</v>
      </c>
      <c r="C7295" s="57" t="s">
        <v>3712</v>
      </c>
      <c r="D7295" s="58">
        <v>15000</v>
      </c>
      <c r="E7295" s="58">
        <v>0</v>
      </c>
      <c r="F7295" s="5">
        <f t="shared" si="922"/>
        <v>3509730900</v>
      </c>
      <c r="H7295" s="25" t="str">
        <f t="shared" si="929"/>
        <v>25</v>
      </c>
      <c r="I7295" s="25" t="str">
        <f t="shared" si="930"/>
        <v>11</v>
      </c>
      <c r="J7295" s="25" t="str">
        <f t="shared" si="931"/>
        <v>2018</v>
      </c>
      <c r="K7295" s="25" t="str">
        <f t="shared" si="932"/>
        <v>3</v>
      </c>
      <c r="L7295" s="25" t="str">
        <f t="shared" si="933"/>
        <v>301504</v>
      </c>
      <c r="M7295" s="25" t="str">
        <f t="shared" si="934"/>
        <v>PD PINANG</v>
      </c>
    </row>
    <row r="7296" spans="2:13" x14ac:dyDescent="0.25">
      <c r="B7296" s="56">
        <v>43431.659814814811</v>
      </c>
      <c r="C7296" s="57" t="s">
        <v>3719</v>
      </c>
      <c r="D7296" s="58">
        <v>45000</v>
      </c>
      <c r="E7296" s="58">
        <v>0</v>
      </c>
      <c r="F7296" s="5">
        <f t="shared" si="922"/>
        <v>3509775900</v>
      </c>
      <c r="H7296" s="25" t="str">
        <f t="shared" si="929"/>
        <v>25</v>
      </c>
      <c r="I7296" s="25" t="str">
        <f t="shared" si="930"/>
        <v>11</v>
      </c>
      <c r="J7296" s="25" t="str">
        <f t="shared" si="931"/>
        <v>2018</v>
      </c>
      <c r="K7296" s="25" t="str">
        <f t="shared" si="932"/>
        <v>3</v>
      </c>
      <c r="L7296" s="25" t="str">
        <f t="shared" si="933"/>
        <v>301506</v>
      </c>
      <c r="M7296" s="25" t="str">
        <f t="shared" si="934"/>
        <v>FATMAWATI 1</v>
      </c>
    </row>
    <row r="7297" spans="2:13" x14ac:dyDescent="0.25">
      <c r="B7297" s="56">
        <v>43431.659814814811</v>
      </c>
      <c r="C7297" s="57" t="s">
        <v>3712</v>
      </c>
      <c r="D7297" s="58">
        <v>15000</v>
      </c>
      <c r="E7297" s="58">
        <v>0</v>
      </c>
      <c r="F7297" s="5">
        <f t="shared" si="922"/>
        <v>3509790900</v>
      </c>
      <c r="H7297" s="25" t="str">
        <f t="shared" si="929"/>
        <v>25</v>
      </c>
      <c r="I7297" s="25" t="str">
        <f t="shared" si="930"/>
        <v>11</v>
      </c>
      <c r="J7297" s="25" t="str">
        <f t="shared" si="931"/>
        <v>2018</v>
      </c>
      <c r="K7297" s="25" t="str">
        <f t="shared" si="932"/>
        <v>3</v>
      </c>
      <c r="L7297" s="25" t="str">
        <f t="shared" si="933"/>
        <v>301504</v>
      </c>
      <c r="M7297" s="25" t="str">
        <f t="shared" si="934"/>
        <v>PD PINANG</v>
      </c>
    </row>
    <row r="7298" spans="2:13" x14ac:dyDescent="0.25">
      <c r="B7298" s="56">
        <v>43431.659814814811</v>
      </c>
      <c r="C7298" s="57" t="s">
        <v>3717</v>
      </c>
      <c r="D7298" s="58">
        <v>195000</v>
      </c>
      <c r="E7298" s="58">
        <v>0</v>
      </c>
      <c r="F7298" s="5">
        <f t="shared" si="922"/>
        <v>3509985900</v>
      </c>
      <c r="H7298" s="25" t="str">
        <f t="shared" si="929"/>
        <v>25</v>
      </c>
      <c r="I7298" s="25" t="str">
        <f t="shared" si="930"/>
        <v>11</v>
      </c>
      <c r="J7298" s="25" t="str">
        <f t="shared" si="931"/>
        <v>2018</v>
      </c>
      <c r="K7298" s="25" t="str">
        <f t="shared" si="932"/>
        <v>3</v>
      </c>
      <c r="L7298" s="25" t="str">
        <f t="shared" si="933"/>
        <v>301505</v>
      </c>
      <c r="M7298" s="25" t="str">
        <f t="shared" si="934"/>
        <v>FATMAWATI 2</v>
      </c>
    </row>
    <row r="7299" spans="2:13" x14ac:dyDescent="0.25">
      <c r="B7299" s="56">
        <v>43431.659814814811</v>
      </c>
      <c r="C7299" s="57" t="s">
        <v>3719</v>
      </c>
      <c r="D7299" s="58">
        <v>150000</v>
      </c>
      <c r="E7299" s="58">
        <v>0</v>
      </c>
      <c r="F7299" s="5">
        <f t="shared" si="922"/>
        <v>3510135900</v>
      </c>
      <c r="H7299" s="25" t="str">
        <f t="shared" si="929"/>
        <v>25</v>
      </c>
      <c r="I7299" s="25" t="str">
        <f t="shared" si="930"/>
        <v>11</v>
      </c>
      <c r="J7299" s="25" t="str">
        <f t="shared" si="931"/>
        <v>2018</v>
      </c>
      <c r="K7299" s="25" t="str">
        <f t="shared" si="932"/>
        <v>3</v>
      </c>
      <c r="L7299" s="25" t="str">
        <f t="shared" si="933"/>
        <v>301506</v>
      </c>
      <c r="M7299" s="25" t="str">
        <f t="shared" si="934"/>
        <v>FATMAWATI 1</v>
      </c>
    </row>
    <row r="7300" spans="2:13" x14ac:dyDescent="0.25">
      <c r="B7300" s="56">
        <v>43431.659814814811</v>
      </c>
      <c r="C7300" s="57" t="s">
        <v>3717</v>
      </c>
      <c r="D7300" s="58">
        <v>30000</v>
      </c>
      <c r="E7300" s="58">
        <v>0</v>
      </c>
      <c r="F7300" s="5">
        <f t="shared" si="922"/>
        <v>3510165900</v>
      </c>
      <c r="H7300" s="25" t="str">
        <f t="shared" si="929"/>
        <v>25</v>
      </c>
      <c r="I7300" s="25" t="str">
        <f t="shared" si="930"/>
        <v>11</v>
      </c>
      <c r="J7300" s="25" t="str">
        <f t="shared" si="931"/>
        <v>2018</v>
      </c>
      <c r="K7300" s="25" t="str">
        <f t="shared" si="932"/>
        <v>3</v>
      </c>
      <c r="L7300" s="25" t="str">
        <f t="shared" si="933"/>
        <v>301505</v>
      </c>
      <c r="M7300" s="25" t="str">
        <f t="shared" si="934"/>
        <v>FATMAWATI 2</v>
      </c>
    </row>
    <row r="7301" spans="2:13" x14ac:dyDescent="0.25">
      <c r="B7301" s="56">
        <v>43431.78197916667</v>
      </c>
      <c r="C7301" s="57" t="s">
        <v>1650</v>
      </c>
      <c r="D7301" s="58">
        <v>360000</v>
      </c>
      <c r="E7301" s="58">
        <v>0</v>
      </c>
      <c r="F7301" s="5">
        <f t="shared" si="922"/>
        <v>3510525900</v>
      </c>
      <c r="H7301" s="25" t="str">
        <f t="shared" si="929"/>
        <v>02</v>
      </c>
      <c r="I7301" s="25" t="str">
        <f t="shared" si="930"/>
        <v>10</v>
      </c>
      <c r="J7301" s="25" t="str">
        <f t="shared" si="931"/>
        <v>2018</v>
      </c>
      <c r="K7301" s="25" t="str">
        <f t="shared" si="932"/>
        <v>2</v>
      </c>
      <c r="L7301" s="25" t="str">
        <f t="shared" si="933"/>
        <v>301510</v>
      </c>
      <c r="M7301" s="25" t="str">
        <f t="shared" si="934"/>
        <v>LT AGUNG 1</v>
      </c>
    </row>
    <row r="7302" spans="2:13" x14ac:dyDescent="0.25">
      <c r="B7302" s="56">
        <v>43431.78197916667</v>
      </c>
      <c r="C7302" s="57" t="s">
        <v>1650</v>
      </c>
      <c r="D7302" s="58">
        <v>285000</v>
      </c>
      <c r="E7302" s="58">
        <v>0</v>
      </c>
      <c r="F7302" s="5">
        <f t="shared" si="922"/>
        <v>3510810900</v>
      </c>
      <c r="H7302" s="25" t="str">
        <f t="shared" si="929"/>
        <v>02</v>
      </c>
      <c r="I7302" s="25" t="str">
        <f t="shared" si="930"/>
        <v>10</v>
      </c>
      <c r="J7302" s="25" t="str">
        <f t="shared" si="931"/>
        <v>2018</v>
      </c>
      <c r="K7302" s="25" t="str">
        <f t="shared" si="932"/>
        <v>2</v>
      </c>
      <c r="L7302" s="25" t="str">
        <f t="shared" si="933"/>
        <v>301510</v>
      </c>
      <c r="M7302" s="25" t="str">
        <f t="shared" si="934"/>
        <v>LT AGUNG 1</v>
      </c>
    </row>
    <row r="7303" spans="2:13" x14ac:dyDescent="0.25">
      <c r="B7303" s="56">
        <v>43431.78197916667</v>
      </c>
      <c r="C7303" s="57" t="s">
        <v>3806</v>
      </c>
      <c r="D7303" s="58">
        <v>645000</v>
      </c>
      <c r="E7303" s="58">
        <v>0</v>
      </c>
      <c r="F7303" s="5">
        <f t="shared" si="922"/>
        <v>3511455900</v>
      </c>
      <c r="H7303" s="25" t="str">
        <f t="shared" si="929"/>
        <v>04</v>
      </c>
      <c r="I7303" s="25" t="str">
        <f t="shared" si="930"/>
        <v>10</v>
      </c>
      <c r="J7303" s="25" t="str">
        <f t="shared" si="931"/>
        <v>2018</v>
      </c>
      <c r="K7303" s="25" t="str">
        <f t="shared" si="932"/>
        <v>1</v>
      </c>
      <c r="L7303" s="25" t="str">
        <f t="shared" si="933"/>
        <v>301511</v>
      </c>
      <c r="M7303" s="25" t="str">
        <f t="shared" si="934"/>
        <v>GEDONG 2</v>
      </c>
    </row>
    <row r="7304" spans="2:13" x14ac:dyDescent="0.25">
      <c r="B7304" s="56">
        <v>43431.78197916667</v>
      </c>
      <c r="C7304" s="57" t="s">
        <v>3806</v>
      </c>
      <c r="D7304" s="58">
        <v>180000</v>
      </c>
      <c r="E7304" s="58">
        <v>0</v>
      </c>
      <c r="F7304" s="5">
        <f t="shared" si="922"/>
        <v>3511635900</v>
      </c>
      <c r="H7304" s="25" t="str">
        <f t="shared" si="929"/>
        <v>04</v>
      </c>
      <c r="I7304" s="25" t="str">
        <f t="shared" si="930"/>
        <v>10</v>
      </c>
      <c r="J7304" s="25" t="str">
        <f t="shared" si="931"/>
        <v>2018</v>
      </c>
      <c r="K7304" s="25" t="str">
        <f t="shared" si="932"/>
        <v>1</v>
      </c>
      <c r="L7304" s="25" t="str">
        <f t="shared" si="933"/>
        <v>301511</v>
      </c>
      <c r="M7304" s="25" t="str">
        <f t="shared" si="934"/>
        <v>GEDONG 2</v>
      </c>
    </row>
    <row r="7305" spans="2:13" x14ac:dyDescent="0.25">
      <c r="B7305" s="56">
        <v>43431.78197916667</v>
      </c>
      <c r="C7305" s="57" t="s">
        <v>3807</v>
      </c>
      <c r="D7305" s="58">
        <v>255000</v>
      </c>
      <c r="E7305" s="58">
        <v>0</v>
      </c>
      <c r="F7305" s="5">
        <f t="shared" si="922"/>
        <v>3511890900</v>
      </c>
      <c r="H7305" s="25" t="str">
        <f t="shared" si="929"/>
        <v>04</v>
      </c>
      <c r="I7305" s="25" t="str">
        <f t="shared" si="930"/>
        <v>10</v>
      </c>
      <c r="J7305" s="25" t="str">
        <f t="shared" si="931"/>
        <v>2018</v>
      </c>
      <c r="K7305" s="25" t="str">
        <f t="shared" si="932"/>
        <v>2</v>
      </c>
      <c r="L7305" s="25" t="str">
        <f t="shared" si="933"/>
        <v>301511</v>
      </c>
      <c r="M7305" s="25" t="str">
        <f t="shared" si="934"/>
        <v>GEDONG 2</v>
      </c>
    </row>
    <row r="7306" spans="2:13" x14ac:dyDescent="0.25">
      <c r="B7306" s="56">
        <v>43431.78197916667</v>
      </c>
      <c r="C7306" s="57" t="s">
        <v>3807</v>
      </c>
      <c r="D7306" s="58">
        <v>105000</v>
      </c>
      <c r="E7306" s="58">
        <v>0</v>
      </c>
      <c r="F7306" s="5">
        <f t="shared" si="922"/>
        <v>3511995900</v>
      </c>
      <c r="H7306" s="25" t="str">
        <f t="shared" si="929"/>
        <v>04</v>
      </c>
      <c r="I7306" s="25" t="str">
        <f t="shared" si="930"/>
        <v>10</v>
      </c>
      <c r="J7306" s="25" t="str">
        <f t="shared" si="931"/>
        <v>2018</v>
      </c>
      <c r="K7306" s="25" t="str">
        <f t="shared" si="932"/>
        <v>2</v>
      </c>
      <c r="L7306" s="25" t="str">
        <f t="shared" si="933"/>
        <v>301511</v>
      </c>
      <c r="M7306" s="25" t="str">
        <f t="shared" si="934"/>
        <v>GEDONG 2</v>
      </c>
    </row>
    <row r="7307" spans="2:13" x14ac:dyDescent="0.25">
      <c r="B7307" s="56">
        <v>43431.781990740739</v>
      </c>
      <c r="C7307" s="57" t="s">
        <v>1740</v>
      </c>
      <c r="D7307" s="58">
        <v>15000</v>
      </c>
      <c r="E7307" s="58">
        <v>0</v>
      </c>
      <c r="F7307" s="5">
        <f t="shared" si="922"/>
        <v>3512010900</v>
      </c>
      <c r="H7307" s="25" t="str">
        <f t="shared" si="929"/>
        <v>05</v>
      </c>
      <c r="I7307" s="25" t="str">
        <f t="shared" si="930"/>
        <v>10</v>
      </c>
      <c r="J7307" s="25" t="str">
        <f t="shared" si="931"/>
        <v>2018</v>
      </c>
      <c r="K7307" s="25" t="str">
        <f t="shared" si="932"/>
        <v>2</v>
      </c>
      <c r="L7307" s="25" t="str">
        <f t="shared" si="933"/>
        <v>301511</v>
      </c>
      <c r="M7307" s="25" t="str">
        <f t="shared" si="934"/>
        <v>GEDONG 2</v>
      </c>
    </row>
    <row r="7308" spans="2:13" x14ac:dyDescent="0.25">
      <c r="B7308" s="56">
        <v>43431.781990740739</v>
      </c>
      <c r="C7308" s="57" t="s">
        <v>1931</v>
      </c>
      <c r="D7308" s="58">
        <v>15000</v>
      </c>
      <c r="E7308" s="58">
        <v>0</v>
      </c>
      <c r="F7308" s="5">
        <f t="shared" si="922"/>
        <v>3512025900</v>
      </c>
      <c r="H7308" s="25" t="str">
        <f t="shared" si="929"/>
        <v>09</v>
      </c>
      <c r="I7308" s="25" t="str">
        <f t="shared" si="930"/>
        <v>10</v>
      </c>
      <c r="J7308" s="25" t="str">
        <f t="shared" si="931"/>
        <v>2018</v>
      </c>
      <c r="K7308" s="25" t="str">
        <f t="shared" si="932"/>
        <v>1</v>
      </c>
      <c r="L7308" s="25" t="str">
        <f t="shared" si="933"/>
        <v>301510</v>
      </c>
      <c r="M7308" s="25" t="str">
        <f t="shared" si="934"/>
        <v>LT AGUNG 1</v>
      </c>
    </row>
    <row r="7309" spans="2:13" x14ac:dyDescent="0.25">
      <c r="B7309" s="56">
        <v>43431.781990740739</v>
      </c>
      <c r="C7309" s="57" t="s">
        <v>3782</v>
      </c>
      <c r="D7309" s="58">
        <v>420000</v>
      </c>
      <c r="E7309" s="58">
        <v>0</v>
      </c>
      <c r="F7309" s="5">
        <f t="shared" si="922"/>
        <v>3512445900</v>
      </c>
      <c r="H7309" s="25" t="str">
        <f t="shared" si="929"/>
        <v>11</v>
      </c>
      <c r="I7309" s="25" t="str">
        <f t="shared" si="930"/>
        <v>10</v>
      </c>
      <c r="J7309" s="25" t="str">
        <f t="shared" si="931"/>
        <v>2018</v>
      </c>
      <c r="K7309" s="25" t="str">
        <f t="shared" si="932"/>
        <v>1</v>
      </c>
      <c r="L7309" s="25" t="str">
        <f t="shared" si="933"/>
        <v>301510</v>
      </c>
      <c r="M7309" s="25" t="str">
        <f t="shared" si="934"/>
        <v>LT AGUNG 1</v>
      </c>
    </row>
    <row r="7310" spans="2:13" x14ac:dyDescent="0.25">
      <c r="B7310" s="56">
        <v>43431.781990740739</v>
      </c>
      <c r="C7310" s="57" t="s">
        <v>3808</v>
      </c>
      <c r="D7310" s="58">
        <v>165000</v>
      </c>
      <c r="E7310" s="58">
        <v>0</v>
      </c>
      <c r="F7310" s="5">
        <f t="shared" si="922"/>
        <v>3512610900</v>
      </c>
      <c r="H7310" s="25" t="str">
        <f t="shared" si="929"/>
        <v>11</v>
      </c>
      <c r="I7310" s="25" t="str">
        <f t="shared" si="930"/>
        <v>10</v>
      </c>
      <c r="J7310" s="25" t="str">
        <f t="shared" si="931"/>
        <v>2018</v>
      </c>
      <c r="K7310" s="25" t="str">
        <f t="shared" si="932"/>
        <v>1</v>
      </c>
      <c r="L7310" s="25" t="str">
        <f t="shared" si="933"/>
        <v>301511</v>
      </c>
      <c r="M7310" s="25" t="str">
        <f t="shared" si="934"/>
        <v>GEDONG 2</v>
      </c>
    </row>
    <row r="7311" spans="2:13" x14ac:dyDescent="0.25">
      <c r="B7311" s="56">
        <v>43431.781990740739</v>
      </c>
      <c r="C7311" s="57" t="s">
        <v>3808</v>
      </c>
      <c r="D7311" s="58">
        <v>525000</v>
      </c>
      <c r="E7311" s="58">
        <v>0</v>
      </c>
      <c r="F7311" s="5">
        <f t="shared" si="922"/>
        <v>3513135900</v>
      </c>
      <c r="H7311" s="25" t="str">
        <f t="shared" si="929"/>
        <v>11</v>
      </c>
      <c r="I7311" s="25" t="str">
        <f t="shared" si="930"/>
        <v>10</v>
      </c>
      <c r="J7311" s="25" t="str">
        <f t="shared" si="931"/>
        <v>2018</v>
      </c>
      <c r="K7311" s="25" t="str">
        <f t="shared" si="932"/>
        <v>1</v>
      </c>
      <c r="L7311" s="25" t="str">
        <f t="shared" si="933"/>
        <v>301511</v>
      </c>
      <c r="M7311" s="25" t="str">
        <f t="shared" si="934"/>
        <v>GEDONG 2</v>
      </c>
    </row>
    <row r="7312" spans="2:13" x14ac:dyDescent="0.25">
      <c r="B7312" s="56">
        <v>43431.781990740739</v>
      </c>
      <c r="C7312" s="57" t="s">
        <v>3782</v>
      </c>
      <c r="D7312" s="58">
        <v>210000</v>
      </c>
      <c r="E7312" s="58">
        <v>0</v>
      </c>
      <c r="F7312" s="5">
        <f t="shared" si="922"/>
        <v>3513345900</v>
      </c>
      <c r="H7312" s="25" t="str">
        <f t="shared" si="929"/>
        <v>11</v>
      </c>
      <c r="I7312" s="25" t="str">
        <f t="shared" si="930"/>
        <v>10</v>
      </c>
      <c r="J7312" s="25" t="str">
        <f t="shared" si="931"/>
        <v>2018</v>
      </c>
      <c r="K7312" s="25" t="str">
        <f t="shared" si="932"/>
        <v>1</v>
      </c>
      <c r="L7312" s="25" t="str">
        <f t="shared" si="933"/>
        <v>301510</v>
      </c>
      <c r="M7312" s="25" t="str">
        <f t="shared" si="934"/>
        <v>LT AGUNG 1</v>
      </c>
    </row>
    <row r="7313" spans="2:13" x14ac:dyDescent="0.25">
      <c r="B7313" s="56">
        <v>43431.782002314816</v>
      </c>
      <c r="C7313" s="57" t="s">
        <v>2134</v>
      </c>
      <c r="D7313" s="58">
        <v>15000</v>
      </c>
      <c r="E7313" s="58">
        <v>0</v>
      </c>
      <c r="F7313" s="5">
        <f t="shared" si="922"/>
        <v>3513360900</v>
      </c>
      <c r="H7313" s="25" t="str">
        <f t="shared" si="929"/>
        <v>14</v>
      </c>
      <c r="I7313" s="25" t="str">
        <f t="shared" si="930"/>
        <v>10</v>
      </c>
      <c r="J7313" s="25" t="str">
        <f t="shared" si="931"/>
        <v>2018</v>
      </c>
      <c r="K7313" s="25" t="str">
        <f t="shared" si="932"/>
        <v>1</v>
      </c>
      <c r="L7313" s="25" t="str">
        <f t="shared" si="933"/>
        <v>301510</v>
      </c>
      <c r="M7313" s="25" t="str">
        <f t="shared" si="934"/>
        <v>LT AGUNG 1</v>
      </c>
    </row>
    <row r="7314" spans="2:13" x14ac:dyDescent="0.25">
      <c r="B7314" s="56">
        <v>43431.782002314816</v>
      </c>
      <c r="C7314" s="57" t="s">
        <v>2227</v>
      </c>
      <c r="D7314" s="58">
        <v>15000</v>
      </c>
      <c r="E7314" s="58">
        <v>0</v>
      </c>
      <c r="F7314" s="5">
        <f t="shared" si="922"/>
        <v>3513375900</v>
      </c>
      <c r="H7314" s="25" t="str">
        <f t="shared" si="929"/>
        <v>16</v>
      </c>
      <c r="I7314" s="25" t="str">
        <f t="shared" si="930"/>
        <v>10</v>
      </c>
      <c r="J7314" s="25" t="str">
        <f t="shared" si="931"/>
        <v>2018</v>
      </c>
      <c r="K7314" s="25" t="str">
        <f t="shared" si="932"/>
        <v>1</v>
      </c>
      <c r="L7314" s="25" t="str">
        <f t="shared" si="933"/>
        <v>301511</v>
      </c>
      <c r="M7314" s="25" t="str">
        <f t="shared" si="934"/>
        <v>GEDONG 2</v>
      </c>
    </row>
    <row r="7315" spans="2:13" x14ac:dyDescent="0.25">
      <c r="B7315" s="56">
        <v>43431.782013888886</v>
      </c>
      <c r="C7315" s="57" t="s">
        <v>3809</v>
      </c>
      <c r="D7315" s="58">
        <v>240000</v>
      </c>
      <c r="E7315" s="58">
        <v>0</v>
      </c>
      <c r="F7315" s="5">
        <f t="shared" ref="F7315:F7378" si="935">F7314+D7315-E7315</f>
        <v>3513615900</v>
      </c>
      <c r="H7315" s="25" t="str">
        <f t="shared" si="929"/>
        <v>21</v>
      </c>
      <c r="I7315" s="25" t="str">
        <f t="shared" si="930"/>
        <v>10</v>
      </c>
      <c r="J7315" s="25" t="str">
        <f t="shared" si="931"/>
        <v>2018</v>
      </c>
      <c r="K7315" s="25" t="str">
        <f t="shared" si="932"/>
        <v>2</v>
      </c>
      <c r="L7315" s="25" t="str">
        <f t="shared" si="933"/>
        <v>301511</v>
      </c>
      <c r="M7315" s="25" t="str">
        <f t="shared" si="934"/>
        <v>GEDONG 2</v>
      </c>
    </row>
    <row r="7316" spans="2:13" x14ac:dyDescent="0.25">
      <c r="B7316" s="56">
        <v>43431.782013888886</v>
      </c>
      <c r="C7316" s="57" t="s">
        <v>3809</v>
      </c>
      <c r="D7316" s="58">
        <v>285000</v>
      </c>
      <c r="E7316" s="58">
        <v>0</v>
      </c>
      <c r="F7316" s="5">
        <f t="shared" si="935"/>
        <v>3513900900</v>
      </c>
      <c r="H7316" s="25" t="str">
        <f t="shared" si="929"/>
        <v>21</v>
      </c>
      <c r="I7316" s="25" t="str">
        <f t="shared" si="930"/>
        <v>10</v>
      </c>
      <c r="J7316" s="25" t="str">
        <f t="shared" si="931"/>
        <v>2018</v>
      </c>
      <c r="K7316" s="25" t="str">
        <f t="shared" si="932"/>
        <v>2</v>
      </c>
      <c r="L7316" s="25" t="str">
        <f t="shared" si="933"/>
        <v>301511</v>
      </c>
      <c r="M7316" s="25" t="str">
        <f t="shared" si="934"/>
        <v>GEDONG 2</v>
      </c>
    </row>
    <row r="7317" spans="2:13" x14ac:dyDescent="0.25">
      <c r="B7317" s="56">
        <v>43431.782013888886</v>
      </c>
      <c r="C7317" s="57" t="s">
        <v>2424</v>
      </c>
      <c r="D7317" s="58">
        <v>30000</v>
      </c>
      <c r="E7317" s="58">
        <v>0</v>
      </c>
      <c r="F7317" s="5">
        <f t="shared" si="935"/>
        <v>3513930900</v>
      </c>
      <c r="H7317" s="25" t="str">
        <f t="shared" si="929"/>
        <v>21</v>
      </c>
      <c r="I7317" s="25" t="str">
        <f t="shared" si="930"/>
        <v>10</v>
      </c>
      <c r="J7317" s="25" t="str">
        <f t="shared" si="931"/>
        <v>2018</v>
      </c>
      <c r="K7317" s="25" t="str">
        <f t="shared" si="932"/>
        <v>3</v>
      </c>
      <c r="L7317" s="25" t="str">
        <f t="shared" si="933"/>
        <v>301511</v>
      </c>
      <c r="M7317" s="25" t="str">
        <f t="shared" si="934"/>
        <v>GEDONG 2</v>
      </c>
    </row>
    <row r="7318" spans="2:13" x14ac:dyDescent="0.25">
      <c r="B7318" s="56">
        <v>43431.782013888886</v>
      </c>
      <c r="C7318" s="57" t="s">
        <v>2424</v>
      </c>
      <c r="D7318" s="58">
        <v>60000</v>
      </c>
      <c r="E7318" s="58">
        <v>0</v>
      </c>
      <c r="F7318" s="5">
        <f t="shared" si="935"/>
        <v>3513990900</v>
      </c>
      <c r="H7318" s="25" t="str">
        <f t="shared" si="929"/>
        <v>21</v>
      </c>
      <c r="I7318" s="25" t="str">
        <f t="shared" si="930"/>
        <v>10</v>
      </c>
      <c r="J7318" s="25" t="str">
        <f t="shared" si="931"/>
        <v>2018</v>
      </c>
      <c r="K7318" s="25" t="str">
        <f t="shared" si="932"/>
        <v>3</v>
      </c>
      <c r="L7318" s="25" t="str">
        <f t="shared" si="933"/>
        <v>301511</v>
      </c>
      <c r="M7318" s="25" t="str">
        <f t="shared" si="934"/>
        <v>GEDONG 2</v>
      </c>
    </row>
    <row r="7319" spans="2:13" x14ac:dyDescent="0.25">
      <c r="B7319" s="56">
        <v>43431.782013888886</v>
      </c>
      <c r="C7319" s="57" t="s">
        <v>3810</v>
      </c>
      <c r="D7319" s="58">
        <v>435000</v>
      </c>
      <c r="E7319" s="58">
        <v>0</v>
      </c>
      <c r="F7319" s="5">
        <f t="shared" si="935"/>
        <v>3514425900</v>
      </c>
      <c r="H7319" s="25" t="str">
        <f t="shared" si="929"/>
        <v>21</v>
      </c>
      <c r="I7319" s="25" t="str">
        <f t="shared" si="930"/>
        <v>10</v>
      </c>
      <c r="J7319" s="25" t="str">
        <f t="shared" si="931"/>
        <v>2018</v>
      </c>
      <c r="K7319" s="25" t="str">
        <f t="shared" si="932"/>
        <v>1</v>
      </c>
      <c r="L7319" s="25" t="str">
        <f t="shared" si="933"/>
        <v>301510</v>
      </c>
      <c r="M7319" s="25" t="str">
        <f t="shared" si="934"/>
        <v>LT AGUNG 1</v>
      </c>
    </row>
    <row r="7320" spans="2:13" x14ac:dyDescent="0.25">
      <c r="B7320" s="56">
        <v>43431.782013888886</v>
      </c>
      <c r="C7320" s="57" t="s">
        <v>3811</v>
      </c>
      <c r="D7320" s="58">
        <v>420000</v>
      </c>
      <c r="E7320" s="58">
        <v>0</v>
      </c>
      <c r="F7320" s="5">
        <f t="shared" si="935"/>
        <v>3514845900</v>
      </c>
      <c r="H7320" s="25" t="str">
        <f t="shared" si="929"/>
        <v>21</v>
      </c>
      <c r="I7320" s="25" t="str">
        <f t="shared" si="930"/>
        <v>10</v>
      </c>
      <c r="J7320" s="25" t="str">
        <f t="shared" si="931"/>
        <v>2018</v>
      </c>
      <c r="K7320" s="25" t="str">
        <f t="shared" si="932"/>
        <v>1</v>
      </c>
      <c r="L7320" s="25" t="str">
        <f t="shared" si="933"/>
        <v>301511</v>
      </c>
      <c r="M7320" s="25" t="str">
        <f t="shared" si="934"/>
        <v>GEDONG 2</v>
      </c>
    </row>
    <row r="7321" spans="2:13" x14ac:dyDescent="0.25">
      <c r="B7321" s="56">
        <v>43431.782013888886</v>
      </c>
      <c r="C7321" s="57" t="s">
        <v>3812</v>
      </c>
      <c r="D7321" s="58">
        <v>540000</v>
      </c>
      <c r="E7321" s="58">
        <v>0</v>
      </c>
      <c r="F7321" s="5">
        <f t="shared" si="935"/>
        <v>3515385900</v>
      </c>
      <c r="H7321" s="25" t="str">
        <f t="shared" si="929"/>
        <v>21</v>
      </c>
      <c r="I7321" s="25" t="str">
        <f t="shared" si="930"/>
        <v>10</v>
      </c>
      <c r="J7321" s="25" t="str">
        <f t="shared" si="931"/>
        <v>2018</v>
      </c>
      <c r="K7321" s="25" t="str">
        <f t="shared" si="932"/>
        <v>2</v>
      </c>
      <c r="L7321" s="25" t="str">
        <f t="shared" si="933"/>
        <v>301510</v>
      </c>
      <c r="M7321" s="25" t="str">
        <f t="shared" si="934"/>
        <v>LT AGUNG 1</v>
      </c>
    </row>
    <row r="7322" spans="2:13" x14ac:dyDescent="0.25">
      <c r="B7322" s="56">
        <v>43431.782013888886</v>
      </c>
      <c r="C7322" s="57" t="s">
        <v>3810</v>
      </c>
      <c r="D7322" s="58">
        <v>150000</v>
      </c>
      <c r="E7322" s="58">
        <v>0</v>
      </c>
      <c r="F7322" s="5">
        <f t="shared" si="935"/>
        <v>3515535900</v>
      </c>
      <c r="H7322" s="25" t="str">
        <f t="shared" si="929"/>
        <v>21</v>
      </c>
      <c r="I7322" s="25" t="str">
        <f t="shared" si="930"/>
        <v>10</v>
      </c>
      <c r="J7322" s="25" t="str">
        <f t="shared" si="931"/>
        <v>2018</v>
      </c>
      <c r="K7322" s="25" t="str">
        <f t="shared" si="932"/>
        <v>1</v>
      </c>
      <c r="L7322" s="25" t="str">
        <f t="shared" si="933"/>
        <v>301510</v>
      </c>
      <c r="M7322" s="25" t="str">
        <f t="shared" si="934"/>
        <v>LT AGUNG 1</v>
      </c>
    </row>
    <row r="7323" spans="2:13" x14ac:dyDescent="0.25">
      <c r="B7323" s="56">
        <v>43431.782013888886</v>
      </c>
      <c r="C7323" s="57" t="s">
        <v>2425</v>
      </c>
      <c r="D7323" s="58">
        <v>30000</v>
      </c>
      <c r="E7323" s="58">
        <v>0</v>
      </c>
      <c r="F7323" s="5">
        <f t="shared" si="935"/>
        <v>3515565900</v>
      </c>
      <c r="H7323" s="25" t="str">
        <f t="shared" si="929"/>
        <v>21</v>
      </c>
      <c r="I7323" s="25" t="str">
        <f t="shared" si="930"/>
        <v>10</v>
      </c>
      <c r="J7323" s="25" t="str">
        <f t="shared" si="931"/>
        <v>2018</v>
      </c>
      <c r="K7323" s="25" t="str">
        <f t="shared" si="932"/>
        <v>3</v>
      </c>
      <c r="L7323" s="25" t="str">
        <f t="shared" si="933"/>
        <v>301510</v>
      </c>
      <c r="M7323" s="25" t="str">
        <f t="shared" si="934"/>
        <v>LT AGUNG 1</v>
      </c>
    </row>
    <row r="7324" spans="2:13" x14ac:dyDescent="0.25">
      <c r="B7324" s="56">
        <v>43431.782013888886</v>
      </c>
      <c r="C7324" s="57" t="s">
        <v>3812</v>
      </c>
      <c r="D7324" s="58">
        <v>225000</v>
      </c>
      <c r="E7324" s="58">
        <v>0</v>
      </c>
      <c r="F7324" s="5">
        <f t="shared" si="935"/>
        <v>3515790900</v>
      </c>
      <c r="H7324" s="25" t="str">
        <f t="shared" si="929"/>
        <v>21</v>
      </c>
      <c r="I7324" s="25" t="str">
        <f t="shared" si="930"/>
        <v>10</v>
      </c>
      <c r="J7324" s="25" t="str">
        <f t="shared" si="931"/>
        <v>2018</v>
      </c>
      <c r="K7324" s="25" t="str">
        <f t="shared" si="932"/>
        <v>2</v>
      </c>
      <c r="L7324" s="25" t="str">
        <f t="shared" si="933"/>
        <v>301510</v>
      </c>
      <c r="M7324" s="25" t="str">
        <f t="shared" si="934"/>
        <v>LT AGUNG 1</v>
      </c>
    </row>
    <row r="7325" spans="2:13" x14ac:dyDescent="0.25">
      <c r="B7325" s="56">
        <v>43431.782013888886</v>
      </c>
      <c r="C7325" s="57" t="s">
        <v>3811</v>
      </c>
      <c r="D7325" s="58">
        <v>315000</v>
      </c>
      <c r="E7325" s="58">
        <v>0</v>
      </c>
      <c r="F7325" s="5">
        <f t="shared" si="935"/>
        <v>3516105900</v>
      </c>
      <c r="H7325" s="25" t="str">
        <f t="shared" si="929"/>
        <v>21</v>
      </c>
      <c r="I7325" s="25" t="str">
        <f t="shared" si="930"/>
        <v>10</v>
      </c>
      <c r="J7325" s="25" t="str">
        <f t="shared" si="931"/>
        <v>2018</v>
      </c>
      <c r="K7325" s="25" t="str">
        <f t="shared" si="932"/>
        <v>1</v>
      </c>
      <c r="L7325" s="25" t="str">
        <f t="shared" si="933"/>
        <v>301511</v>
      </c>
      <c r="M7325" s="25" t="str">
        <f t="shared" si="934"/>
        <v>GEDONG 2</v>
      </c>
    </row>
    <row r="7326" spans="2:13" x14ac:dyDescent="0.25">
      <c r="B7326" s="56">
        <v>43431.782013888886</v>
      </c>
      <c r="C7326" s="57" t="s">
        <v>2425</v>
      </c>
      <c r="D7326" s="58">
        <v>90000</v>
      </c>
      <c r="E7326" s="58">
        <v>0</v>
      </c>
      <c r="F7326" s="5">
        <f t="shared" si="935"/>
        <v>3516195900</v>
      </c>
      <c r="H7326" s="25" t="str">
        <f t="shared" si="929"/>
        <v>21</v>
      </c>
      <c r="I7326" s="25" t="str">
        <f t="shared" si="930"/>
        <v>10</v>
      </c>
      <c r="J7326" s="25" t="str">
        <f t="shared" si="931"/>
        <v>2018</v>
      </c>
      <c r="K7326" s="25" t="str">
        <f t="shared" si="932"/>
        <v>3</v>
      </c>
      <c r="L7326" s="25" t="str">
        <f t="shared" si="933"/>
        <v>301510</v>
      </c>
      <c r="M7326" s="25" t="str">
        <f t="shared" si="934"/>
        <v>LT AGUNG 1</v>
      </c>
    </row>
    <row r="7327" spans="2:13" x14ac:dyDescent="0.25">
      <c r="B7327" s="56">
        <v>43431.782013888886</v>
      </c>
      <c r="C7327" s="57" t="s">
        <v>2467</v>
      </c>
      <c r="D7327" s="58">
        <v>60000</v>
      </c>
      <c r="E7327" s="58">
        <v>0</v>
      </c>
      <c r="F7327" s="5">
        <f t="shared" si="935"/>
        <v>3516255900</v>
      </c>
      <c r="H7327" s="25" t="str">
        <f t="shared" si="929"/>
        <v>22</v>
      </c>
      <c r="I7327" s="25" t="str">
        <f t="shared" si="930"/>
        <v>10</v>
      </c>
      <c r="J7327" s="25" t="str">
        <f t="shared" si="931"/>
        <v>2018</v>
      </c>
      <c r="K7327" s="25" t="str">
        <f t="shared" si="932"/>
        <v>3</v>
      </c>
      <c r="L7327" s="25" t="str">
        <f t="shared" si="933"/>
        <v>301510</v>
      </c>
      <c r="M7327" s="25" t="str">
        <f t="shared" si="934"/>
        <v>LT AGUNG 1</v>
      </c>
    </row>
    <row r="7328" spans="2:13" x14ac:dyDescent="0.25">
      <c r="B7328" s="56">
        <v>43431.782013888886</v>
      </c>
      <c r="C7328" s="57" t="s">
        <v>2471</v>
      </c>
      <c r="D7328" s="58">
        <v>45000</v>
      </c>
      <c r="E7328" s="58">
        <v>0</v>
      </c>
      <c r="F7328" s="5">
        <f t="shared" si="935"/>
        <v>3516300900</v>
      </c>
      <c r="H7328" s="25" t="str">
        <f t="shared" si="929"/>
        <v>22</v>
      </c>
      <c r="I7328" s="25" t="str">
        <f t="shared" si="930"/>
        <v>10</v>
      </c>
      <c r="J7328" s="25" t="str">
        <f t="shared" si="931"/>
        <v>2018</v>
      </c>
      <c r="K7328" s="25" t="str">
        <f t="shared" si="932"/>
        <v>3</v>
      </c>
      <c r="L7328" s="25" t="str">
        <f t="shared" si="933"/>
        <v>301511</v>
      </c>
      <c r="M7328" s="25" t="str">
        <f t="shared" si="934"/>
        <v>GEDONG 2</v>
      </c>
    </row>
    <row r="7329" spans="2:13" x14ac:dyDescent="0.25">
      <c r="B7329" s="56">
        <v>43431.782013888886</v>
      </c>
      <c r="C7329" s="57" t="s">
        <v>2471</v>
      </c>
      <c r="D7329" s="58">
        <v>30000</v>
      </c>
      <c r="E7329" s="58">
        <v>0</v>
      </c>
      <c r="F7329" s="5">
        <f t="shared" si="935"/>
        <v>3516330900</v>
      </c>
      <c r="H7329" s="25" t="str">
        <f t="shared" si="929"/>
        <v>22</v>
      </c>
      <c r="I7329" s="25" t="str">
        <f t="shared" si="930"/>
        <v>10</v>
      </c>
      <c r="J7329" s="25" t="str">
        <f t="shared" si="931"/>
        <v>2018</v>
      </c>
      <c r="K7329" s="25" t="str">
        <f t="shared" si="932"/>
        <v>3</v>
      </c>
      <c r="L7329" s="25" t="str">
        <f t="shared" si="933"/>
        <v>301511</v>
      </c>
      <c r="M7329" s="25" t="str">
        <f t="shared" si="934"/>
        <v>GEDONG 2</v>
      </c>
    </row>
    <row r="7330" spans="2:13" x14ac:dyDescent="0.25">
      <c r="B7330" s="56">
        <v>43431.782013888886</v>
      </c>
      <c r="C7330" s="57" t="s">
        <v>2467</v>
      </c>
      <c r="D7330" s="58">
        <v>30000</v>
      </c>
      <c r="E7330" s="58">
        <v>0</v>
      </c>
      <c r="F7330" s="5">
        <f t="shared" si="935"/>
        <v>3516360900</v>
      </c>
      <c r="H7330" s="25" t="str">
        <f t="shared" si="929"/>
        <v>22</v>
      </c>
      <c r="I7330" s="25" t="str">
        <f t="shared" si="930"/>
        <v>10</v>
      </c>
      <c r="J7330" s="25" t="str">
        <f t="shared" si="931"/>
        <v>2018</v>
      </c>
      <c r="K7330" s="25" t="str">
        <f t="shared" si="932"/>
        <v>3</v>
      </c>
      <c r="L7330" s="25" t="str">
        <f t="shared" si="933"/>
        <v>301510</v>
      </c>
      <c r="M7330" s="25" t="str">
        <f t="shared" si="934"/>
        <v>LT AGUNG 1</v>
      </c>
    </row>
    <row r="7331" spans="2:13" x14ac:dyDescent="0.25">
      <c r="B7331" s="56">
        <v>43431.782025462962</v>
      </c>
      <c r="C7331" s="57" t="s">
        <v>3813</v>
      </c>
      <c r="D7331" s="58">
        <v>180000</v>
      </c>
      <c r="E7331" s="58">
        <v>0</v>
      </c>
      <c r="F7331" s="5">
        <f t="shared" si="935"/>
        <v>3516540900</v>
      </c>
      <c r="H7331" s="25" t="str">
        <f t="shared" si="929"/>
        <v>23</v>
      </c>
      <c r="I7331" s="25" t="str">
        <f t="shared" si="930"/>
        <v>10</v>
      </c>
      <c r="J7331" s="25" t="str">
        <f t="shared" si="931"/>
        <v>2018</v>
      </c>
      <c r="K7331" s="25" t="str">
        <f t="shared" si="932"/>
        <v>1</v>
      </c>
      <c r="L7331" s="25" t="str">
        <f t="shared" si="933"/>
        <v>301510</v>
      </c>
      <c r="M7331" s="25" t="str">
        <f t="shared" si="934"/>
        <v>LT AGUNG 1</v>
      </c>
    </row>
    <row r="7332" spans="2:13" x14ac:dyDescent="0.25">
      <c r="B7332" s="56">
        <v>43431.782025462962</v>
      </c>
      <c r="C7332" s="57" t="s">
        <v>3813</v>
      </c>
      <c r="D7332" s="58">
        <v>180000</v>
      </c>
      <c r="E7332" s="58">
        <v>0</v>
      </c>
      <c r="F7332" s="5">
        <f t="shared" si="935"/>
        <v>3516720900</v>
      </c>
      <c r="H7332" s="25" t="str">
        <f t="shared" si="929"/>
        <v>23</v>
      </c>
      <c r="I7332" s="25" t="str">
        <f t="shared" si="930"/>
        <v>10</v>
      </c>
      <c r="J7332" s="25" t="str">
        <f t="shared" si="931"/>
        <v>2018</v>
      </c>
      <c r="K7332" s="25" t="str">
        <f t="shared" si="932"/>
        <v>1</v>
      </c>
      <c r="L7332" s="25" t="str">
        <f t="shared" si="933"/>
        <v>301510</v>
      </c>
      <c r="M7332" s="25" t="str">
        <f t="shared" si="934"/>
        <v>LT AGUNG 1</v>
      </c>
    </row>
    <row r="7333" spans="2:13" x14ac:dyDescent="0.25">
      <c r="B7333" s="56">
        <v>43431.782025462962</v>
      </c>
      <c r="C7333" s="57" t="s">
        <v>2566</v>
      </c>
      <c r="D7333" s="58">
        <v>135000</v>
      </c>
      <c r="E7333" s="58">
        <v>0</v>
      </c>
      <c r="F7333" s="5">
        <f t="shared" si="935"/>
        <v>3516855900</v>
      </c>
      <c r="H7333" s="25" t="str">
        <f t="shared" si="929"/>
        <v>25</v>
      </c>
      <c r="I7333" s="25" t="str">
        <f t="shared" si="930"/>
        <v>10</v>
      </c>
      <c r="J7333" s="25" t="str">
        <f t="shared" si="931"/>
        <v>2018</v>
      </c>
      <c r="K7333" s="25" t="str">
        <f t="shared" si="932"/>
        <v>3</v>
      </c>
      <c r="L7333" s="25" t="str">
        <f t="shared" si="933"/>
        <v>301510</v>
      </c>
      <c r="M7333" s="25" t="str">
        <f t="shared" si="934"/>
        <v>LT AGUNG 1</v>
      </c>
    </row>
    <row r="7334" spans="2:13" x14ac:dyDescent="0.25">
      <c r="B7334" s="56">
        <v>43431.782025462962</v>
      </c>
      <c r="C7334" s="57" t="s">
        <v>2566</v>
      </c>
      <c r="D7334" s="58">
        <v>120000</v>
      </c>
      <c r="E7334" s="58">
        <v>0</v>
      </c>
      <c r="F7334" s="5">
        <f t="shared" si="935"/>
        <v>3516975900</v>
      </c>
      <c r="H7334" s="25" t="str">
        <f t="shared" si="929"/>
        <v>25</v>
      </c>
      <c r="I7334" s="25" t="str">
        <f t="shared" si="930"/>
        <v>10</v>
      </c>
      <c r="J7334" s="25" t="str">
        <f t="shared" si="931"/>
        <v>2018</v>
      </c>
      <c r="K7334" s="25" t="str">
        <f t="shared" si="932"/>
        <v>3</v>
      </c>
      <c r="L7334" s="25" t="str">
        <f t="shared" si="933"/>
        <v>301510</v>
      </c>
      <c r="M7334" s="25" t="str">
        <f t="shared" si="934"/>
        <v>LT AGUNG 1</v>
      </c>
    </row>
    <row r="7335" spans="2:13" x14ac:dyDescent="0.25">
      <c r="B7335" s="56">
        <v>43431.782025462962</v>
      </c>
      <c r="C7335" s="57" t="s">
        <v>2568</v>
      </c>
      <c r="D7335" s="58">
        <v>45000</v>
      </c>
      <c r="E7335" s="58">
        <v>0</v>
      </c>
      <c r="F7335" s="5">
        <f t="shared" si="935"/>
        <v>3517020900</v>
      </c>
      <c r="H7335" s="25" t="str">
        <f t="shared" si="929"/>
        <v>25</v>
      </c>
      <c r="I7335" s="25" t="str">
        <f t="shared" si="930"/>
        <v>10</v>
      </c>
      <c r="J7335" s="25" t="str">
        <f t="shared" si="931"/>
        <v>2018</v>
      </c>
      <c r="K7335" s="25" t="str">
        <f t="shared" si="932"/>
        <v>3</v>
      </c>
      <c r="L7335" s="25" t="str">
        <f t="shared" si="933"/>
        <v>301511</v>
      </c>
      <c r="M7335" s="25" t="str">
        <f t="shared" si="934"/>
        <v>GEDONG 2</v>
      </c>
    </row>
    <row r="7336" spans="2:13" x14ac:dyDescent="0.25">
      <c r="B7336" s="56">
        <v>43431.782025462962</v>
      </c>
      <c r="C7336" s="57" t="s">
        <v>2568</v>
      </c>
      <c r="D7336" s="58">
        <v>30000</v>
      </c>
      <c r="E7336" s="58">
        <v>0</v>
      </c>
      <c r="F7336" s="5">
        <f t="shared" si="935"/>
        <v>3517050900</v>
      </c>
      <c r="H7336" s="25" t="str">
        <f t="shared" si="929"/>
        <v>25</v>
      </c>
      <c r="I7336" s="25" t="str">
        <f t="shared" si="930"/>
        <v>10</v>
      </c>
      <c r="J7336" s="25" t="str">
        <f t="shared" si="931"/>
        <v>2018</v>
      </c>
      <c r="K7336" s="25" t="str">
        <f t="shared" si="932"/>
        <v>3</v>
      </c>
      <c r="L7336" s="25" t="str">
        <f t="shared" si="933"/>
        <v>301511</v>
      </c>
      <c r="M7336" s="25" t="str">
        <f t="shared" si="934"/>
        <v>GEDONG 2</v>
      </c>
    </row>
    <row r="7337" spans="2:13" x14ac:dyDescent="0.25">
      <c r="B7337" s="56">
        <v>43431.782025462962</v>
      </c>
      <c r="C7337" s="57" t="s">
        <v>2644</v>
      </c>
      <c r="D7337" s="58">
        <v>90000</v>
      </c>
      <c r="E7337" s="58">
        <v>0</v>
      </c>
      <c r="F7337" s="5">
        <f t="shared" si="935"/>
        <v>3517140900</v>
      </c>
      <c r="H7337" s="25" t="str">
        <f t="shared" si="929"/>
        <v>26</v>
      </c>
      <c r="I7337" s="25" t="str">
        <f t="shared" si="930"/>
        <v>10</v>
      </c>
      <c r="J7337" s="25" t="str">
        <f t="shared" si="931"/>
        <v>2018</v>
      </c>
      <c r="K7337" s="25" t="str">
        <f t="shared" si="932"/>
        <v>3</v>
      </c>
      <c r="L7337" s="25" t="str">
        <f t="shared" si="933"/>
        <v>301511</v>
      </c>
      <c r="M7337" s="25" t="str">
        <f t="shared" si="934"/>
        <v>GEDONG 2</v>
      </c>
    </row>
    <row r="7338" spans="2:13" x14ac:dyDescent="0.25">
      <c r="B7338" s="56">
        <v>43431.782025462962</v>
      </c>
      <c r="C7338" s="57" t="s">
        <v>2643</v>
      </c>
      <c r="D7338" s="58">
        <v>30000</v>
      </c>
      <c r="E7338" s="58">
        <v>0</v>
      </c>
      <c r="F7338" s="5">
        <f t="shared" si="935"/>
        <v>3517170900</v>
      </c>
      <c r="H7338" s="25" t="str">
        <f t="shared" si="929"/>
        <v>26</v>
      </c>
      <c r="I7338" s="25" t="str">
        <f t="shared" si="930"/>
        <v>10</v>
      </c>
      <c r="J7338" s="25" t="str">
        <f t="shared" si="931"/>
        <v>2018</v>
      </c>
      <c r="K7338" s="25" t="str">
        <f t="shared" si="932"/>
        <v>3</v>
      </c>
      <c r="L7338" s="25" t="str">
        <f t="shared" si="933"/>
        <v>301510</v>
      </c>
      <c r="M7338" s="25" t="str">
        <f t="shared" si="934"/>
        <v>LT AGUNG 1</v>
      </c>
    </row>
    <row r="7339" spans="2:13" x14ac:dyDescent="0.25">
      <c r="B7339" s="56">
        <v>43431.782025462962</v>
      </c>
      <c r="C7339" s="57" t="s">
        <v>2644</v>
      </c>
      <c r="D7339" s="58">
        <v>75000</v>
      </c>
      <c r="E7339" s="58">
        <v>0</v>
      </c>
      <c r="F7339" s="5">
        <f t="shared" si="935"/>
        <v>3517245900</v>
      </c>
      <c r="H7339" s="25" t="str">
        <f t="shared" si="929"/>
        <v>26</v>
      </c>
      <c r="I7339" s="25" t="str">
        <f t="shared" si="930"/>
        <v>10</v>
      </c>
      <c r="J7339" s="25" t="str">
        <f t="shared" si="931"/>
        <v>2018</v>
      </c>
      <c r="K7339" s="25" t="str">
        <f t="shared" si="932"/>
        <v>3</v>
      </c>
      <c r="L7339" s="25" t="str">
        <f t="shared" si="933"/>
        <v>301511</v>
      </c>
      <c r="M7339" s="25" t="str">
        <f t="shared" si="934"/>
        <v>GEDONG 2</v>
      </c>
    </row>
    <row r="7340" spans="2:13" x14ac:dyDescent="0.25">
      <c r="B7340" s="56">
        <v>43431.782037037039</v>
      </c>
      <c r="C7340" s="57" t="s">
        <v>3814</v>
      </c>
      <c r="D7340" s="58">
        <v>90000</v>
      </c>
      <c r="E7340" s="58">
        <v>0</v>
      </c>
      <c r="F7340" s="5">
        <f t="shared" si="935"/>
        <v>3517335900</v>
      </c>
      <c r="H7340" s="25" t="str">
        <f t="shared" si="929"/>
        <v>26</v>
      </c>
      <c r="I7340" s="25" t="str">
        <f t="shared" si="930"/>
        <v>11</v>
      </c>
      <c r="J7340" s="25" t="str">
        <f t="shared" si="931"/>
        <v>2018</v>
      </c>
      <c r="K7340" s="25" t="str">
        <f t="shared" si="932"/>
        <v xml:space="preserve"> </v>
      </c>
      <c r="L7340" s="25" t="str">
        <f t="shared" si="933"/>
        <v>103702</v>
      </c>
      <c r="M7340" s="25" t="str">
        <f t="shared" si="934"/>
        <v xml:space="preserve">CILANDAK UTAMA </v>
      </c>
    </row>
    <row r="7341" spans="2:13" x14ac:dyDescent="0.25">
      <c r="B7341" s="56">
        <v>43431.782037037039</v>
      </c>
      <c r="C7341" s="57" t="s">
        <v>2672</v>
      </c>
      <c r="D7341" s="58">
        <v>15000</v>
      </c>
      <c r="E7341" s="58">
        <v>0</v>
      </c>
      <c r="F7341" s="5">
        <f t="shared" si="935"/>
        <v>3517350900</v>
      </c>
      <c r="H7341" s="25" t="str">
        <f t="shared" si="929"/>
        <v>27</v>
      </c>
      <c r="I7341" s="25" t="str">
        <f t="shared" si="930"/>
        <v>10</v>
      </c>
      <c r="J7341" s="25" t="str">
        <f t="shared" si="931"/>
        <v>2018</v>
      </c>
      <c r="K7341" s="25" t="str">
        <f t="shared" si="932"/>
        <v>1</v>
      </c>
      <c r="L7341" s="25" t="str">
        <f t="shared" si="933"/>
        <v>301510</v>
      </c>
      <c r="M7341" s="25" t="str">
        <f t="shared" si="934"/>
        <v>LT AGUNG 1</v>
      </c>
    </row>
    <row r="7342" spans="2:13" x14ac:dyDescent="0.25">
      <c r="B7342" s="56">
        <v>43431.782037037039</v>
      </c>
      <c r="C7342" s="57" t="s">
        <v>2672</v>
      </c>
      <c r="D7342" s="58">
        <v>15000</v>
      </c>
      <c r="E7342" s="58">
        <v>0</v>
      </c>
      <c r="F7342" s="5">
        <f t="shared" si="935"/>
        <v>3517365900</v>
      </c>
      <c r="H7342" s="25" t="str">
        <f t="shared" si="929"/>
        <v>27</v>
      </c>
      <c r="I7342" s="25" t="str">
        <f t="shared" si="930"/>
        <v>10</v>
      </c>
      <c r="J7342" s="25" t="str">
        <f t="shared" si="931"/>
        <v>2018</v>
      </c>
      <c r="K7342" s="25" t="str">
        <f t="shared" si="932"/>
        <v>1</v>
      </c>
      <c r="L7342" s="25" t="str">
        <f t="shared" si="933"/>
        <v>301510</v>
      </c>
      <c r="M7342" s="25" t="str">
        <f t="shared" si="934"/>
        <v>LT AGUNG 1</v>
      </c>
    </row>
    <row r="7343" spans="2:13" x14ac:dyDescent="0.25">
      <c r="B7343" s="56">
        <v>43431.782037037039</v>
      </c>
      <c r="C7343" s="57" t="s">
        <v>3815</v>
      </c>
      <c r="D7343" s="58">
        <v>1905000</v>
      </c>
      <c r="E7343" s="58">
        <v>0</v>
      </c>
      <c r="F7343" s="5">
        <f t="shared" si="935"/>
        <v>3519270900</v>
      </c>
      <c r="H7343" s="25" t="str">
        <f t="shared" si="929"/>
        <v>27</v>
      </c>
      <c r="I7343" s="25" t="str">
        <f t="shared" si="930"/>
        <v>11</v>
      </c>
      <c r="J7343" s="25" t="str">
        <f t="shared" si="931"/>
        <v>2018</v>
      </c>
      <c r="K7343" s="25" t="str">
        <f t="shared" si="932"/>
        <v>1</v>
      </c>
      <c r="L7343" s="25" t="str">
        <f t="shared" si="933"/>
        <v>301509</v>
      </c>
      <c r="M7343" s="25" t="str">
        <f t="shared" si="934"/>
        <v>LT AGUNG 2</v>
      </c>
    </row>
    <row r="7344" spans="2:13" x14ac:dyDescent="0.25">
      <c r="B7344" s="56">
        <v>43431.782048611109</v>
      </c>
      <c r="C7344" s="57" t="s">
        <v>3816</v>
      </c>
      <c r="D7344" s="58">
        <v>855000</v>
      </c>
      <c r="E7344" s="58">
        <v>0</v>
      </c>
      <c r="F7344" s="5">
        <f t="shared" si="935"/>
        <v>3520125900</v>
      </c>
      <c r="H7344" s="25" t="str">
        <f t="shared" si="929"/>
        <v>27</v>
      </c>
      <c r="I7344" s="25" t="str">
        <f t="shared" si="930"/>
        <v>11</v>
      </c>
      <c r="J7344" s="25" t="str">
        <f t="shared" si="931"/>
        <v>2018</v>
      </c>
      <c r="K7344" s="25" t="str">
        <f t="shared" si="932"/>
        <v>1</v>
      </c>
      <c r="L7344" s="25" t="str">
        <f t="shared" si="933"/>
        <v>301513</v>
      </c>
      <c r="M7344" s="25" t="str">
        <f t="shared" si="934"/>
        <v>KP RAMBUTAN</v>
      </c>
    </row>
    <row r="7345" spans="2:13" x14ac:dyDescent="0.25">
      <c r="B7345" s="56">
        <v>43431.782048611109</v>
      </c>
      <c r="C7345" s="57" t="s">
        <v>3817</v>
      </c>
      <c r="D7345" s="58">
        <v>720000</v>
      </c>
      <c r="E7345" s="58">
        <v>0</v>
      </c>
      <c r="F7345" s="5">
        <f t="shared" si="935"/>
        <v>3520845900</v>
      </c>
      <c r="H7345" s="25" t="str">
        <f t="shared" si="929"/>
        <v>27</v>
      </c>
      <c r="I7345" s="25" t="str">
        <f t="shared" si="930"/>
        <v>11</v>
      </c>
      <c r="J7345" s="25" t="str">
        <f t="shared" si="931"/>
        <v>2018</v>
      </c>
      <c r="K7345" s="25" t="str">
        <f t="shared" si="932"/>
        <v>1</v>
      </c>
      <c r="L7345" s="25" t="str">
        <f t="shared" si="933"/>
        <v>301511</v>
      </c>
      <c r="M7345" s="25" t="str">
        <f t="shared" si="934"/>
        <v>GEDONG 2</v>
      </c>
    </row>
    <row r="7346" spans="2:13" x14ac:dyDescent="0.25">
      <c r="B7346" s="56">
        <v>43431.782048611109</v>
      </c>
      <c r="C7346" s="57" t="s">
        <v>3818</v>
      </c>
      <c r="D7346" s="58">
        <v>382500</v>
      </c>
      <c r="E7346" s="58">
        <v>0</v>
      </c>
      <c r="F7346" s="5">
        <f t="shared" si="935"/>
        <v>3521228400</v>
      </c>
      <c r="H7346" s="25" t="str">
        <f t="shared" si="929"/>
        <v>27</v>
      </c>
      <c r="I7346" s="25" t="str">
        <f t="shared" si="930"/>
        <v>11</v>
      </c>
      <c r="J7346" s="25" t="str">
        <f t="shared" si="931"/>
        <v>2018</v>
      </c>
      <c r="K7346" s="25" t="str">
        <f t="shared" si="932"/>
        <v>1</v>
      </c>
      <c r="L7346" s="25" t="str">
        <f t="shared" si="933"/>
        <v>301514</v>
      </c>
      <c r="M7346" s="25" t="str">
        <f t="shared" si="934"/>
        <v>PS REBO</v>
      </c>
    </row>
    <row r="7347" spans="2:13" x14ac:dyDescent="0.25">
      <c r="B7347" s="56">
        <v>43431.782060185185</v>
      </c>
      <c r="C7347" s="57" t="s">
        <v>3818</v>
      </c>
      <c r="D7347" s="58">
        <v>2625000</v>
      </c>
      <c r="E7347" s="58">
        <v>0</v>
      </c>
      <c r="F7347" s="5">
        <f t="shared" si="935"/>
        <v>3523853400</v>
      </c>
      <c r="H7347" s="25" t="str">
        <f t="shared" si="929"/>
        <v>27</v>
      </c>
      <c r="I7347" s="25" t="str">
        <f t="shared" si="930"/>
        <v>11</v>
      </c>
      <c r="J7347" s="25" t="str">
        <f t="shared" si="931"/>
        <v>2018</v>
      </c>
      <c r="K7347" s="25" t="str">
        <f t="shared" si="932"/>
        <v>1</v>
      </c>
      <c r="L7347" s="25" t="str">
        <f t="shared" si="933"/>
        <v>301514</v>
      </c>
      <c r="M7347" s="25" t="str">
        <f t="shared" si="934"/>
        <v>PS REBO</v>
      </c>
    </row>
    <row r="7348" spans="2:13" x14ac:dyDescent="0.25">
      <c r="B7348" s="56">
        <v>43431.782071759262</v>
      </c>
      <c r="C7348" s="57" t="s">
        <v>3819</v>
      </c>
      <c r="D7348" s="58">
        <v>118000</v>
      </c>
      <c r="E7348" s="58">
        <v>0</v>
      </c>
      <c r="F7348" s="5">
        <f t="shared" si="935"/>
        <v>3523971400</v>
      </c>
      <c r="H7348" s="25" t="str">
        <f t="shared" si="929"/>
        <v>27</v>
      </c>
      <c r="I7348" s="25" t="str">
        <f t="shared" si="930"/>
        <v>11</v>
      </c>
      <c r="J7348" s="25" t="str">
        <f t="shared" si="931"/>
        <v>2018</v>
      </c>
      <c r="K7348" s="25" t="str">
        <f t="shared" si="932"/>
        <v>1</v>
      </c>
      <c r="L7348" s="25" t="str">
        <f t="shared" si="933"/>
        <v>301516</v>
      </c>
      <c r="M7348" s="25" t="str">
        <f t="shared" si="934"/>
        <v>DUKUH 3</v>
      </c>
    </row>
    <row r="7349" spans="2:13" x14ac:dyDescent="0.25">
      <c r="B7349" s="56">
        <v>43431.782071759262</v>
      </c>
      <c r="C7349" s="57" t="s">
        <v>3820</v>
      </c>
      <c r="D7349" s="58">
        <v>195000</v>
      </c>
      <c r="E7349" s="58">
        <v>0</v>
      </c>
      <c r="F7349" s="5">
        <f t="shared" si="935"/>
        <v>3524166400</v>
      </c>
      <c r="H7349" s="25" t="str">
        <f t="shared" si="929"/>
        <v>27</v>
      </c>
      <c r="I7349" s="25" t="str">
        <f t="shared" si="930"/>
        <v>11</v>
      </c>
      <c r="J7349" s="25" t="str">
        <f t="shared" si="931"/>
        <v>2018</v>
      </c>
      <c r="K7349" s="25" t="str">
        <f t="shared" si="932"/>
        <v>1</v>
      </c>
      <c r="L7349" s="25" t="str">
        <f t="shared" si="933"/>
        <v>301510</v>
      </c>
      <c r="M7349" s="25" t="str">
        <f t="shared" si="934"/>
        <v>LT AGUNG 1</v>
      </c>
    </row>
    <row r="7350" spans="2:13" x14ac:dyDescent="0.25">
      <c r="B7350" s="56">
        <v>43431.782071759262</v>
      </c>
      <c r="C7350" s="57" t="s">
        <v>3819</v>
      </c>
      <c r="D7350" s="58">
        <v>1185000</v>
      </c>
      <c r="E7350" s="58">
        <v>0</v>
      </c>
      <c r="F7350" s="5">
        <f t="shared" si="935"/>
        <v>3525351400</v>
      </c>
      <c r="H7350" s="25" t="str">
        <f t="shared" si="929"/>
        <v>27</v>
      </c>
      <c r="I7350" s="25" t="str">
        <f t="shared" si="930"/>
        <v>11</v>
      </c>
      <c r="J7350" s="25" t="str">
        <f t="shared" si="931"/>
        <v>2018</v>
      </c>
      <c r="K7350" s="25" t="str">
        <f t="shared" si="932"/>
        <v>1</v>
      </c>
      <c r="L7350" s="25" t="str">
        <f t="shared" si="933"/>
        <v>301516</v>
      </c>
      <c r="M7350" s="25" t="str">
        <f t="shared" si="934"/>
        <v>DUKUH 3</v>
      </c>
    </row>
    <row r="7351" spans="2:13" x14ac:dyDescent="0.25">
      <c r="B7351" s="56">
        <v>43431.782071759262</v>
      </c>
      <c r="C7351" s="57" t="s">
        <v>3821</v>
      </c>
      <c r="D7351" s="58">
        <v>150000</v>
      </c>
      <c r="E7351" s="58">
        <v>0</v>
      </c>
      <c r="F7351" s="5">
        <f t="shared" si="935"/>
        <v>3525501400</v>
      </c>
      <c r="H7351" s="25" t="str">
        <f t="shared" si="929"/>
        <v>27</v>
      </c>
      <c r="I7351" s="25" t="str">
        <f t="shared" si="930"/>
        <v>11</v>
      </c>
      <c r="J7351" s="25" t="str">
        <f t="shared" si="931"/>
        <v>2018</v>
      </c>
      <c r="K7351" s="25" t="str">
        <f t="shared" si="932"/>
        <v>1</v>
      </c>
      <c r="L7351" s="25" t="str">
        <f t="shared" si="933"/>
        <v>301512</v>
      </c>
      <c r="M7351" s="25" t="str">
        <f t="shared" si="934"/>
        <v>GEDONG 1</v>
      </c>
    </row>
    <row r="7352" spans="2:13" x14ac:dyDescent="0.25">
      <c r="B7352" s="56">
        <v>43431.782083333332</v>
      </c>
      <c r="C7352" s="57" t="s">
        <v>3815</v>
      </c>
      <c r="D7352" s="58">
        <v>1035000</v>
      </c>
      <c r="E7352" s="58">
        <v>0</v>
      </c>
      <c r="F7352" s="5">
        <f t="shared" si="935"/>
        <v>3526536400</v>
      </c>
      <c r="H7352" s="25" t="str">
        <f t="shared" si="929"/>
        <v>27</v>
      </c>
      <c r="I7352" s="25" t="str">
        <f t="shared" si="930"/>
        <v>11</v>
      </c>
      <c r="J7352" s="25" t="str">
        <f t="shared" si="931"/>
        <v>2018</v>
      </c>
      <c r="K7352" s="25" t="str">
        <f t="shared" si="932"/>
        <v>1</v>
      </c>
      <c r="L7352" s="25" t="str">
        <f t="shared" si="933"/>
        <v>301509</v>
      </c>
      <c r="M7352" s="25" t="str">
        <f t="shared" si="934"/>
        <v>LT AGUNG 2</v>
      </c>
    </row>
    <row r="7353" spans="2:13" x14ac:dyDescent="0.25">
      <c r="B7353" s="56">
        <v>43431.782083333332</v>
      </c>
      <c r="C7353" s="57" t="s">
        <v>3820</v>
      </c>
      <c r="D7353" s="58">
        <v>465000</v>
      </c>
      <c r="E7353" s="58">
        <v>0</v>
      </c>
      <c r="F7353" s="5">
        <f t="shared" si="935"/>
        <v>3527001400</v>
      </c>
      <c r="H7353" s="25" t="str">
        <f t="shared" ref="H7353:H7416" si="936">MID(C7353,81,2)</f>
        <v>27</v>
      </c>
      <c r="I7353" s="25" t="str">
        <f t="shared" ref="I7353:I7416" si="937">MID(C7353,83,2)</f>
        <v>11</v>
      </c>
      <c r="J7353" s="25" t="str">
        <f t="shared" ref="J7353:J7416" si="938">MID(C7353,85,4)</f>
        <v>2018</v>
      </c>
      <c r="K7353" s="25" t="str">
        <f t="shared" ref="K7353:K7416" si="939">MID(C7353,90,1)</f>
        <v>1</v>
      </c>
      <c r="L7353" s="25" t="str">
        <f t="shared" ref="L7353:L7416" si="940">MID(C7353,92,6)</f>
        <v>301510</v>
      </c>
      <c r="M7353" s="25" t="str">
        <f t="shared" ref="M7353:M7416" si="941">MID(C7353,99,15)</f>
        <v>LT AGUNG 1</v>
      </c>
    </row>
    <row r="7354" spans="2:13" x14ac:dyDescent="0.25">
      <c r="B7354" s="56">
        <v>43431.782083333332</v>
      </c>
      <c r="C7354" s="57" t="s">
        <v>3816</v>
      </c>
      <c r="D7354" s="58">
        <v>517500</v>
      </c>
      <c r="E7354" s="58">
        <v>0</v>
      </c>
      <c r="F7354" s="5">
        <f t="shared" si="935"/>
        <v>3527518900</v>
      </c>
      <c r="H7354" s="25" t="str">
        <f t="shared" si="936"/>
        <v>27</v>
      </c>
      <c r="I7354" s="25" t="str">
        <f t="shared" si="937"/>
        <v>11</v>
      </c>
      <c r="J7354" s="25" t="str">
        <f t="shared" si="938"/>
        <v>2018</v>
      </c>
      <c r="K7354" s="25" t="str">
        <f t="shared" si="939"/>
        <v>1</v>
      </c>
      <c r="L7354" s="25" t="str">
        <f t="shared" si="940"/>
        <v>301513</v>
      </c>
      <c r="M7354" s="25" t="str">
        <f t="shared" si="941"/>
        <v>KP RAMBUTAN</v>
      </c>
    </row>
    <row r="7355" spans="2:13" x14ac:dyDescent="0.25">
      <c r="B7355" s="56">
        <v>43431.782094907408</v>
      </c>
      <c r="C7355" s="57" t="s">
        <v>3822</v>
      </c>
      <c r="D7355" s="58">
        <v>129000</v>
      </c>
      <c r="E7355" s="58">
        <v>0</v>
      </c>
      <c r="F7355" s="5">
        <f t="shared" si="935"/>
        <v>3527647900</v>
      </c>
      <c r="H7355" s="25" t="str">
        <f t="shared" si="936"/>
        <v>27</v>
      </c>
      <c r="I7355" s="25" t="str">
        <f t="shared" si="937"/>
        <v>11</v>
      </c>
      <c r="J7355" s="25" t="str">
        <f t="shared" si="938"/>
        <v>2018</v>
      </c>
      <c r="K7355" s="25" t="str">
        <f t="shared" si="939"/>
        <v>1</v>
      </c>
      <c r="L7355" s="25" t="str">
        <f t="shared" si="940"/>
        <v>301515</v>
      </c>
      <c r="M7355" s="25" t="str">
        <f t="shared" si="941"/>
        <v>DUKUH 1</v>
      </c>
    </row>
    <row r="7356" spans="2:13" x14ac:dyDescent="0.25">
      <c r="B7356" s="56">
        <v>43431.782094907408</v>
      </c>
      <c r="C7356" s="57" t="s">
        <v>3822</v>
      </c>
      <c r="D7356" s="58">
        <v>1455000</v>
      </c>
      <c r="E7356" s="58">
        <v>0</v>
      </c>
      <c r="F7356" s="5">
        <f t="shared" si="935"/>
        <v>3529102900</v>
      </c>
      <c r="H7356" s="25" t="str">
        <f t="shared" si="936"/>
        <v>27</v>
      </c>
      <c r="I7356" s="25" t="str">
        <f t="shared" si="937"/>
        <v>11</v>
      </c>
      <c r="J7356" s="25" t="str">
        <f t="shared" si="938"/>
        <v>2018</v>
      </c>
      <c r="K7356" s="25" t="str">
        <f t="shared" si="939"/>
        <v>1</v>
      </c>
      <c r="L7356" s="25" t="str">
        <f t="shared" si="940"/>
        <v>301515</v>
      </c>
      <c r="M7356" s="25" t="str">
        <f t="shared" si="941"/>
        <v>DUKUH 1</v>
      </c>
    </row>
    <row r="7357" spans="2:13" x14ac:dyDescent="0.25">
      <c r="B7357" s="56">
        <v>43431.782094907408</v>
      </c>
      <c r="C7357" s="57" t="s">
        <v>3817</v>
      </c>
      <c r="D7357" s="58">
        <v>892500</v>
      </c>
      <c r="E7357" s="58">
        <v>0</v>
      </c>
      <c r="F7357" s="5">
        <f t="shared" si="935"/>
        <v>3529995400</v>
      </c>
      <c r="H7357" s="25" t="str">
        <f t="shared" si="936"/>
        <v>27</v>
      </c>
      <c r="I7357" s="25" t="str">
        <f t="shared" si="937"/>
        <v>11</v>
      </c>
      <c r="J7357" s="25" t="str">
        <f t="shared" si="938"/>
        <v>2018</v>
      </c>
      <c r="K7357" s="25" t="str">
        <f t="shared" si="939"/>
        <v>1</v>
      </c>
      <c r="L7357" s="25" t="str">
        <f t="shared" si="940"/>
        <v>301511</v>
      </c>
      <c r="M7357" s="25" t="str">
        <f t="shared" si="941"/>
        <v>GEDONG 2</v>
      </c>
    </row>
    <row r="7358" spans="2:13" x14ac:dyDescent="0.25">
      <c r="B7358" s="56">
        <v>43431.782094907408</v>
      </c>
      <c r="C7358" s="57" t="s">
        <v>3821</v>
      </c>
      <c r="D7358" s="58">
        <v>390000</v>
      </c>
      <c r="E7358" s="58">
        <v>0</v>
      </c>
      <c r="F7358" s="5">
        <f t="shared" si="935"/>
        <v>3530385400</v>
      </c>
      <c r="H7358" s="25" t="str">
        <f t="shared" si="936"/>
        <v>27</v>
      </c>
      <c r="I7358" s="25" t="str">
        <f t="shared" si="937"/>
        <v>11</v>
      </c>
      <c r="J7358" s="25" t="str">
        <f t="shared" si="938"/>
        <v>2018</v>
      </c>
      <c r="K7358" s="25" t="str">
        <f t="shared" si="939"/>
        <v>1</v>
      </c>
      <c r="L7358" s="25" t="str">
        <f t="shared" si="940"/>
        <v>301512</v>
      </c>
      <c r="M7358" s="25" t="str">
        <f t="shared" si="941"/>
        <v>GEDONG 1</v>
      </c>
    </row>
    <row r="7359" spans="2:13" x14ac:dyDescent="0.25">
      <c r="B7359" s="56">
        <v>43431.782094907408</v>
      </c>
      <c r="C7359" s="57" t="s">
        <v>1491</v>
      </c>
      <c r="D7359" s="58">
        <v>150000</v>
      </c>
      <c r="E7359" s="58">
        <v>0</v>
      </c>
      <c r="F7359" s="5">
        <f t="shared" si="935"/>
        <v>3530535400</v>
      </c>
      <c r="H7359" s="25" t="str">
        <f t="shared" si="936"/>
        <v>29</v>
      </c>
      <c r="I7359" s="25" t="str">
        <f t="shared" si="937"/>
        <v>09</v>
      </c>
      <c r="J7359" s="25" t="str">
        <f t="shared" si="938"/>
        <v>2018</v>
      </c>
      <c r="K7359" s="25" t="str">
        <f t="shared" si="939"/>
        <v>2</v>
      </c>
      <c r="L7359" s="25" t="str">
        <f t="shared" si="940"/>
        <v>301511</v>
      </c>
      <c r="M7359" s="25" t="str">
        <f t="shared" si="941"/>
        <v>GEDONG 2</v>
      </c>
    </row>
    <row r="7360" spans="2:13" x14ac:dyDescent="0.25">
      <c r="B7360" s="56">
        <v>43431.782094907408</v>
      </c>
      <c r="C7360" s="57" t="s">
        <v>1491</v>
      </c>
      <c r="D7360" s="58">
        <v>180000</v>
      </c>
      <c r="E7360" s="58">
        <v>0</v>
      </c>
      <c r="F7360" s="5">
        <f t="shared" si="935"/>
        <v>3530715400</v>
      </c>
      <c r="H7360" s="25" t="str">
        <f t="shared" si="936"/>
        <v>29</v>
      </c>
      <c r="I7360" s="25" t="str">
        <f t="shared" si="937"/>
        <v>09</v>
      </c>
      <c r="J7360" s="25" t="str">
        <f t="shared" si="938"/>
        <v>2018</v>
      </c>
      <c r="K7360" s="25" t="str">
        <f t="shared" si="939"/>
        <v>2</v>
      </c>
      <c r="L7360" s="25" t="str">
        <f t="shared" si="940"/>
        <v>301511</v>
      </c>
      <c r="M7360" s="25" t="str">
        <f t="shared" si="941"/>
        <v>GEDONG 2</v>
      </c>
    </row>
    <row r="7361" spans="2:13" x14ac:dyDescent="0.25">
      <c r="B7361" s="56">
        <v>43431.782094907408</v>
      </c>
      <c r="C7361" s="57" t="s">
        <v>1499</v>
      </c>
      <c r="D7361" s="58">
        <v>712500</v>
      </c>
      <c r="E7361" s="58">
        <v>0</v>
      </c>
      <c r="F7361" s="5">
        <f t="shared" si="935"/>
        <v>3531427900</v>
      </c>
      <c r="H7361" s="25" t="str">
        <f t="shared" si="936"/>
        <v>29</v>
      </c>
      <c r="I7361" s="25" t="str">
        <f t="shared" si="937"/>
        <v>09</v>
      </c>
      <c r="J7361" s="25" t="str">
        <f t="shared" si="938"/>
        <v>2018</v>
      </c>
      <c r="K7361" s="25" t="str">
        <f t="shared" si="939"/>
        <v>2</v>
      </c>
      <c r="L7361" s="25" t="str">
        <f t="shared" si="940"/>
        <v>301510</v>
      </c>
      <c r="M7361" s="25" t="str">
        <f t="shared" si="941"/>
        <v>LT AGUNG 1</v>
      </c>
    </row>
    <row r="7362" spans="2:13" x14ac:dyDescent="0.25">
      <c r="B7362" s="56">
        <v>43431.782094907408</v>
      </c>
      <c r="C7362" s="57" t="s">
        <v>1499</v>
      </c>
      <c r="D7362" s="58">
        <v>300000</v>
      </c>
      <c r="E7362" s="58">
        <v>0</v>
      </c>
      <c r="F7362" s="5">
        <f t="shared" si="935"/>
        <v>3531727900</v>
      </c>
      <c r="H7362" s="25" t="str">
        <f t="shared" si="936"/>
        <v>29</v>
      </c>
      <c r="I7362" s="25" t="str">
        <f t="shared" si="937"/>
        <v>09</v>
      </c>
      <c r="J7362" s="25" t="str">
        <f t="shared" si="938"/>
        <v>2018</v>
      </c>
      <c r="K7362" s="25" t="str">
        <f t="shared" si="939"/>
        <v>2</v>
      </c>
      <c r="L7362" s="25" t="str">
        <f t="shared" si="940"/>
        <v>301510</v>
      </c>
      <c r="M7362" s="25" t="str">
        <f t="shared" si="941"/>
        <v>LT AGUNG 1</v>
      </c>
    </row>
    <row r="7363" spans="2:13" x14ac:dyDescent="0.25">
      <c r="B7363" s="56">
        <v>43431.782094907408</v>
      </c>
      <c r="C7363" s="57" t="s">
        <v>2749</v>
      </c>
      <c r="D7363" s="58">
        <v>15000</v>
      </c>
      <c r="E7363" s="58">
        <v>0</v>
      </c>
      <c r="F7363" s="5">
        <f t="shared" si="935"/>
        <v>3531742900</v>
      </c>
      <c r="H7363" s="25" t="str">
        <f t="shared" si="936"/>
        <v>29</v>
      </c>
      <c r="I7363" s="25" t="str">
        <f t="shared" si="937"/>
        <v>10</v>
      </c>
      <c r="J7363" s="25" t="str">
        <f t="shared" si="938"/>
        <v>2018</v>
      </c>
      <c r="K7363" s="25" t="str">
        <f t="shared" si="939"/>
        <v>1</v>
      </c>
      <c r="L7363" s="25" t="str">
        <f t="shared" si="940"/>
        <v>301510</v>
      </c>
      <c r="M7363" s="25" t="str">
        <f t="shared" si="941"/>
        <v>LT AGUNG 1</v>
      </c>
    </row>
    <row r="7364" spans="2:13" x14ac:dyDescent="0.25">
      <c r="B7364" s="56">
        <v>43431.888923611114</v>
      </c>
      <c r="C7364" s="57" t="s">
        <v>1646</v>
      </c>
      <c r="D7364" s="58">
        <v>592500</v>
      </c>
      <c r="E7364" s="58">
        <v>0</v>
      </c>
      <c r="F7364" s="5">
        <f t="shared" si="935"/>
        <v>3532335400</v>
      </c>
      <c r="H7364" s="25" t="str">
        <f t="shared" si="936"/>
        <v>02</v>
      </c>
      <c r="I7364" s="25" t="str">
        <f t="shared" si="937"/>
        <v>10</v>
      </c>
      <c r="J7364" s="25" t="str">
        <f t="shared" si="938"/>
        <v>2018</v>
      </c>
      <c r="K7364" s="25" t="str">
        <f t="shared" si="939"/>
        <v>2</v>
      </c>
      <c r="L7364" s="25" t="str">
        <f t="shared" si="940"/>
        <v>301514</v>
      </c>
      <c r="M7364" s="25" t="str">
        <f t="shared" si="941"/>
        <v>PS REBO</v>
      </c>
    </row>
    <row r="7365" spans="2:13" x14ac:dyDescent="0.25">
      <c r="B7365" s="56">
        <v>43431.888923611114</v>
      </c>
      <c r="C7365" s="57" t="s">
        <v>1642</v>
      </c>
      <c r="D7365" s="58">
        <v>978000</v>
      </c>
      <c r="E7365" s="58">
        <v>0</v>
      </c>
      <c r="F7365" s="5">
        <f t="shared" si="935"/>
        <v>3533313400</v>
      </c>
      <c r="H7365" s="25" t="str">
        <f t="shared" si="936"/>
        <v>02</v>
      </c>
      <c r="I7365" s="25" t="str">
        <f t="shared" si="937"/>
        <v>10</v>
      </c>
      <c r="J7365" s="25" t="str">
        <f t="shared" si="938"/>
        <v>2018</v>
      </c>
      <c r="K7365" s="25" t="str">
        <f t="shared" si="939"/>
        <v>2</v>
      </c>
      <c r="L7365" s="25" t="str">
        <f t="shared" si="940"/>
        <v>301515</v>
      </c>
      <c r="M7365" s="25" t="str">
        <f t="shared" si="941"/>
        <v>DUKUH 1</v>
      </c>
    </row>
    <row r="7366" spans="2:13" x14ac:dyDescent="0.25">
      <c r="B7366" s="56">
        <v>43431.888923611114</v>
      </c>
      <c r="C7366" s="57" t="s">
        <v>1647</v>
      </c>
      <c r="D7366" s="58">
        <v>172000</v>
      </c>
      <c r="E7366" s="58">
        <v>0</v>
      </c>
      <c r="F7366" s="5">
        <f t="shared" si="935"/>
        <v>3533485400</v>
      </c>
      <c r="H7366" s="25" t="str">
        <f t="shared" si="936"/>
        <v>02</v>
      </c>
      <c r="I7366" s="25" t="str">
        <f t="shared" si="937"/>
        <v>10</v>
      </c>
      <c r="J7366" s="25" t="str">
        <f t="shared" si="938"/>
        <v>2018</v>
      </c>
      <c r="K7366" s="25" t="str">
        <f t="shared" si="939"/>
        <v>1</v>
      </c>
      <c r="L7366" s="25" t="str">
        <f t="shared" si="940"/>
        <v>301515</v>
      </c>
      <c r="M7366" s="25" t="str">
        <f t="shared" si="941"/>
        <v>DUKUH 1</v>
      </c>
    </row>
    <row r="7367" spans="2:13" x14ac:dyDescent="0.25">
      <c r="B7367" s="56">
        <v>43431.888923611114</v>
      </c>
      <c r="C7367" s="57" t="s">
        <v>1647</v>
      </c>
      <c r="D7367" s="58">
        <v>120000</v>
      </c>
      <c r="E7367" s="58">
        <v>0</v>
      </c>
      <c r="F7367" s="5">
        <f t="shared" si="935"/>
        <v>3533605400</v>
      </c>
      <c r="H7367" s="25" t="str">
        <f t="shared" si="936"/>
        <v>02</v>
      </c>
      <c r="I7367" s="25" t="str">
        <f t="shared" si="937"/>
        <v>10</v>
      </c>
      <c r="J7367" s="25" t="str">
        <f t="shared" si="938"/>
        <v>2018</v>
      </c>
      <c r="K7367" s="25" t="str">
        <f t="shared" si="939"/>
        <v>1</v>
      </c>
      <c r="L7367" s="25" t="str">
        <f t="shared" si="940"/>
        <v>301515</v>
      </c>
      <c r="M7367" s="25" t="str">
        <f t="shared" si="941"/>
        <v>DUKUH 1</v>
      </c>
    </row>
    <row r="7368" spans="2:13" x14ac:dyDescent="0.25">
      <c r="B7368" s="56">
        <v>43431.888923611114</v>
      </c>
      <c r="C7368" s="57" t="s">
        <v>1666</v>
      </c>
      <c r="D7368" s="58">
        <v>75000</v>
      </c>
      <c r="E7368" s="58">
        <v>0</v>
      </c>
      <c r="F7368" s="5">
        <f t="shared" si="935"/>
        <v>3533680400</v>
      </c>
      <c r="H7368" s="25" t="str">
        <f t="shared" si="936"/>
        <v>02</v>
      </c>
      <c r="I7368" s="25" t="str">
        <f t="shared" si="937"/>
        <v>10</v>
      </c>
      <c r="J7368" s="25" t="str">
        <f t="shared" si="938"/>
        <v>2018</v>
      </c>
      <c r="K7368" s="25" t="str">
        <f t="shared" si="939"/>
        <v>1</v>
      </c>
      <c r="L7368" s="25" t="str">
        <f t="shared" si="940"/>
        <v>301511</v>
      </c>
      <c r="M7368" s="25" t="str">
        <f t="shared" si="941"/>
        <v>GEDONG 2</v>
      </c>
    </row>
    <row r="7369" spans="2:13" x14ac:dyDescent="0.25">
      <c r="B7369" s="56">
        <v>43431.888923611114</v>
      </c>
      <c r="C7369" s="57" t="s">
        <v>1666</v>
      </c>
      <c r="D7369" s="58">
        <v>420000</v>
      </c>
      <c r="E7369" s="58">
        <v>0</v>
      </c>
      <c r="F7369" s="5">
        <f t="shared" si="935"/>
        <v>3534100400</v>
      </c>
      <c r="H7369" s="25" t="str">
        <f t="shared" si="936"/>
        <v>02</v>
      </c>
      <c r="I7369" s="25" t="str">
        <f t="shared" si="937"/>
        <v>10</v>
      </c>
      <c r="J7369" s="25" t="str">
        <f t="shared" si="938"/>
        <v>2018</v>
      </c>
      <c r="K7369" s="25" t="str">
        <f t="shared" si="939"/>
        <v>1</v>
      </c>
      <c r="L7369" s="25" t="str">
        <f t="shared" si="940"/>
        <v>301511</v>
      </c>
      <c r="M7369" s="25" t="str">
        <f t="shared" si="941"/>
        <v>GEDONG 2</v>
      </c>
    </row>
    <row r="7370" spans="2:13" x14ac:dyDescent="0.25">
      <c r="B7370" s="56">
        <v>43431.888923611114</v>
      </c>
      <c r="C7370" s="57" t="s">
        <v>1646</v>
      </c>
      <c r="D7370" s="58">
        <v>750000</v>
      </c>
      <c r="E7370" s="58">
        <v>0</v>
      </c>
      <c r="F7370" s="5">
        <f t="shared" si="935"/>
        <v>3534850400</v>
      </c>
      <c r="H7370" s="25" t="str">
        <f t="shared" si="936"/>
        <v>02</v>
      </c>
      <c r="I7370" s="25" t="str">
        <f t="shared" si="937"/>
        <v>10</v>
      </c>
      <c r="J7370" s="25" t="str">
        <f t="shared" si="938"/>
        <v>2018</v>
      </c>
      <c r="K7370" s="25" t="str">
        <f t="shared" si="939"/>
        <v>2</v>
      </c>
      <c r="L7370" s="25" t="str">
        <f t="shared" si="940"/>
        <v>301514</v>
      </c>
      <c r="M7370" s="25" t="str">
        <f t="shared" si="941"/>
        <v>PS REBO</v>
      </c>
    </row>
    <row r="7371" spans="2:13" x14ac:dyDescent="0.25">
      <c r="B7371" s="56">
        <v>43431.888923611114</v>
      </c>
      <c r="C7371" s="57" t="s">
        <v>1664</v>
      </c>
      <c r="D7371" s="58">
        <v>135000</v>
      </c>
      <c r="E7371" s="58">
        <v>0</v>
      </c>
      <c r="F7371" s="5">
        <f t="shared" si="935"/>
        <v>3534985400</v>
      </c>
      <c r="H7371" s="25" t="str">
        <f t="shared" si="936"/>
        <v>02</v>
      </c>
      <c r="I7371" s="25" t="str">
        <f t="shared" si="937"/>
        <v>10</v>
      </c>
      <c r="J7371" s="25" t="str">
        <f t="shared" si="938"/>
        <v>2018</v>
      </c>
      <c r="K7371" s="25" t="str">
        <f t="shared" si="939"/>
        <v>1</v>
      </c>
      <c r="L7371" s="25" t="str">
        <f t="shared" si="940"/>
        <v>301514</v>
      </c>
      <c r="M7371" s="25" t="str">
        <f t="shared" si="941"/>
        <v>PS REBO</v>
      </c>
    </row>
    <row r="7372" spans="2:13" x14ac:dyDescent="0.25">
      <c r="B7372" s="56">
        <v>43431.888923611114</v>
      </c>
      <c r="C7372" s="57" t="s">
        <v>1642</v>
      </c>
      <c r="D7372" s="58">
        <v>502500</v>
      </c>
      <c r="E7372" s="58">
        <v>0</v>
      </c>
      <c r="F7372" s="5">
        <f t="shared" si="935"/>
        <v>3535487900</v>
      </c>
      <c r="H7372" s="25" t="str">
        <f t="shared" si="936"/>
        <v>02</v>
      </c>
      <c r="I7372" s="25" t="str">
        <f t="shared" si="937"/>
        <v>10</v>
      </c>
      <c r="J7372" s="25" t="str">
        <f t="shared" si="938"/>
        <v>2018</v>
      </c>
      <c r="K7372" s="25" t="str">
        <f t="shared" si="939"/>
        <v>2</v>
      </c>
      <c r="L7372" s="25" t="str">
        <f t="shared" si="940"/>
        <v>301515</v>
      </c>
      <c r="M7372" s="25" t="str">
        <f t="shared" si="941"/>
        <v>DUKUH 1</v>
      </c>
    </row>
    <row r="7373" spans="2:13" x14ac:dyDescent="0.25">
      <c r="B7373" s="56">
        <v>43431.888923611114</v>
      </c>
      <c r="C7373" s="57" t="s">
        <v>1664</v>
      </c>
      <c r="D7373" s="58">
        <v>210000</v>
      </c>
      <c r="E7373" s="58">
        <v>0</v>
      </c>
      <c r="F7373" s="5">
        <f t="shared" si="935"/>
        <v>3535697900</v>
      </c>
      <c r="H7373" s="25" t="str">
        <f t="shared" si="936"/>
        <v>02</v>
      </c>
      <c r="I7373" s="25" t="str">
        <f t="shared" si="937"/>
        <v>10</v>
      </c>
      <c r="J7373" s="25" t="str">
        <f t="shared" si="938"/>
        <v>2018</v>
      </c>
      <c r="K7373" s="25" t="str">
        <f t="shared" si="939"/>
        <v>1</v>
      </c>
      <c r="L7373" s="25" t="str">
        <f t="shared" si="940"/>
        <v>301514</v>
      </c>
      <c r="M7373" s="25" t="str">
        <f t="shared" si="941"/>
        <v>PS REBO</v>
      </c>
    </row>
    <row r="7374" spans="2:13" x14ac:dyDescent="0.25">
      <c r="B7374" s="56">
        <v>43431.888923611114</v>
      </c>
      <c r="C7374" s="57" t="s">
        <v>1637</v>
      </c>
      <c r="D7374" s="58">
        <v>15000</v>
      </c>
      <c r="E7374" s="58">
        <v>0</v>
      </c>
      <c r="F7374" s="5">
        <f t="shared" si="935"/>
        <v>3535712900</v>
      </c>
      <c r="H7374" s="25" t="str">
        <f t="shared" si="936"/>
        <v>03</v>
      </c>
      <c r="I7374" s="25" t="str">
        <f t="shared" si="937"/>
        <v>10</v>
      </c>
      <c r="J7374" s="25" t="str">
        <f t="shared" si="938"/>
        <v>2018</v>
      </c>
      <c r="K7374" s="25" t="str">
        <f t="shared" si="939"/>
        <v>1</v>
      </c>
      <c r="L7374" s="25" t="str">
        <f t="shared" si="940"/>
        <v>301514</v>
      </c>
      <c r="M7374" s="25" t="str">
        <f t="shared" si="941"/>
        <v>PS REBO</v>
      </c>
    </row>
    <row r="7375" spans="2:13" x14ac:dyDescent="0.25">
      <c r="B7375" s="56">
        <v>43431.888923611114</v>
      </c>
      <c r="C7375" s="57" t="s">
        <v>1677</v>
      </c>
      <c r="D7375" s="58">
        <v>15000</v>
      </c>
      <c r="E7375" s="58">
        <v>0</v>
      </c>
      <c r="F7375" s="5">
        <f t="shared" si="935"/>
        <v>3535727900</v>
      </c>
      <c r="H7375" s="25" t="str">
        <f t="shared" si="936"/>
        <v>03</v>
      </c>
      <c r="I7375" s="25" t="str">
        <f t="shared" si="937"/>
        <v>10</v>
      </c>
      <c r="J7375" s="25" t="str">
        <f t="shared" si="938"/>
        <v>2018</v>
      </c>
      <c r="K7375" s="25" t="str">
        <f t="shared" si="939"/>
        <v>2</v>
      </c>
      <c r="L7375" s="25" t="str">
        <f t="shared" si="940"/>
        <v>301514</v>
      </c>
      <c r="M7375" s="25" t="str">
        <f t="shared" si="941"/>
        <v>PS REBO</v>
      </c>
    </row>
    <row r="7376" spans="2:13" x14ac:dyDescent="0.25">
      <c r="B7376" s="56">
        <v>43431.888923611114</v>
      </c>
      <c r="C7376" s="57" t="s">
        <v>3823</v>
      </c>
      <c r="D7376" s="58">
        <v>540000</v>
      </c>
      <c r="E7376" s="58">
        <v>0</v>
      </c>
      <c r="F7376" s="5">
        <f t="shared" si="935"/>
        <v>3536267900</v>
      </c>
      <c r="H7376" s="25" t="str">
        <f t="shared" si="936"/>
        <v>04</v>
      </c>
      <c r="I7376" s="25" t="str">
        <f t="shared" si="937"/>
        <v>10</v>
      </c>
      <c r="J7376" s="25" t="str">
        <f t="shared" si="938"/>
        <v>2018</v>
      </c>
      <c r="K7376" s="25" t="str">
        <f t="shared" si="939"/>
        <v>1</v>
      </c>
      <c r="L7376" s="25" t="str">
        <f t="shared" si="940"/>
        <v>301514</v>
      </c>
      <c r="M7376" s="25" t="str">
        <f t="shared" si="941"/>
        <v>PS REBO</v>
      </c>
    </row>
    <row r="7377" spans="2:13" x14ac:dyDescent="0.25">
      <c r="B7377" s="56">
        <v>43431.888923611114</v>
      </c>
      <c r="C7377" s="57" t="s">
        <v>1707</v>
      </c>
      <c r="D7377" s="58">
        <v>442500</v>
      </c>
      <c r="E7377" s="58">
        <v>0</v>
      </c>
      <c r="F7377" s="5">
        <f t="shared" si="935"/>
        <v>3536710400</v>
      </c>
      <c r="H7377" s="25" t="str">
        <f t="shared" si="936"/>
        <v>04</v>
      </c>
      <c r="I7377" s="25" t="str">
        <f t="shared" si="937"/>
        <v>10</v>
      </c>
      <c r="J7377" s="25" t="str">
        <f t="shared" si="938"/>
        <v>2018</v>
      </c>
      <c r="K7377" s="25" t="str">
        <f t="shared" si="939"/>
        <v>1</v>
      </c>
      <c r="L7377" s="25" t="str">
        <f t="shared" si="940"/>
        <v>301515</v>
      </c>
      <c r="M7377" s="25" t="str">
        <f t="shared" si="941"/>
        <v>DUKUH 1</v>
      </c>
    </row>
    <row r="7378" spans="2:13" x14ac:dyDescent="0.25">
      <c r="B7378" s="56">
        <v>43431.888923611114</v>
      </c>
      <c r="C7378" s="57" t="s">
        <v>1706</v>
      </c>
      <c r="D7378" s="58">
        <v>375000</v>
      </c>
      <c r="E7378" s="58">
        <v>0</v>
      </c>
      <c r="F7378" s="5">
        <f t="shared" si="935"/>
        <v>3537085400</v>
      </c>
      <c r="H7378" s="25" t="str">
        <f t="shared" si="936"/>
        <v>04</v>
      </c>
      <c r="I7378" s="25" t="str">
        <f t="shared" si="937"/>
        <v>10</v>
      </c>
      <c r="J7378" s="25" t="str">
        <f t="shared" si="938"/>
        <v>2018</v>
      </c>
      <c r="K7378" s="25" t="str">
        <f t="shared" si="939"/>
        <v>2</v>
      </c>
      <c r="L7378" s="25" t="str">
        <f t="shared" si="940"/>
        <v>301515</v>
      </c>
      <c r="M7378" s="25" t="str">
        <f t="shared" si="941"/>
        <v>DUKUH 1</v>
      </c>
    </row>
    <row r="7379" spans="2:13" x14ac:dyDescent="0.25">
      <c r="B7379" s="56">
        <v>43431.888923611114</v>
      </c>
      <c r="C7379" s="57" t="s">
        <v>3806</v>
      </c>
      <c r="D7379" s="58">
        <v>60000</v>
      </c>
      <c r="E7379" s="58">
        <v>0</v>
      </c>
      <c r="F7379" s="5">
        <f t="shared" ref="F7379:F7442" si="942">F7378+D7379-E7379</f>
        <v>3537145400</v>
      </c>
      <c r="H7379" s="25" t="str">
        <f t="shared" si="936"/>
        <v>04</v>
      </c>
      <c r="I7379" s="25" t="str">
        <f t="shared" si="937"/>
        <v>10</v>
      </c>
      <c r="J7379" s="25" t="str">
        <f t="shared" si="938"/>
        <v>2018</v>
      </c>
      <c r="K7379" s="25" t="str">
        <f t="shared" si="939"/>
        <v>1</v>
      </c>
      <c r="L7379" s="25" t="str">
        <f t="shared" si="940"/>
        <v>301511</v>
      </c>
      <c r="M7379" s="25" t="str">
        <f t="shared" si="941"/>
        <v>GEDONG 2</v>
      </c>
    </row>
    <row r="7380" spans="2:13" x14ac:dyDescent="0.25">
      <c r="B7380" s="56">
        <v>43431.888923611114</v>
      </c>
      <c r="C7380" s="57" t="s">
        <v>3806</v>
      </c>
      <c r="D7380" s="58">
        <v>397500</v>
      </c>
      <c r="E7380" s="58">
        <v>0</v>
      </c>
      <c r="F7380" s="5">
        <f t="shared" si="942"/>
        <v>3537542900</v>
      </c>
      <c r="H7380" s="25" t="str">
        <f t="shared" si="936"/>
        <v>04</v>
      </c>
      <c r="I7380" s="25" t="str">
        <f t="shared" si="937"/>
        <v>10</v>
      </c>
      <c r="J7380" s="25" t="str">
        <f t="shared" si="938"/>
        <v>2018</v>
      </c>
      <c r="K7380" s="25" t="str">
        <f t="shared" si="939"/>
        <v>1</v>
      </c>
      <c r="L7380" s="25" t="str">
        <f t="shared" si="940"/>
        <v>301511</v>
      </c>
      <c r="M7380" s="25" t="str">
        <f t="shared" si="941"/>
        <v>GEDONG 2</v>
      </c>
    </row>
    <row r="7381" spans="2:13" x14ac:dyDescent="0.25">
      <c r="B7381" s="56">
        <v>43431.888923611114</v>
      </c>
      <c r="C7381" s="57" t="s">
        <v>3807</v>
      </c>
      <c r="D7381" s="58">
        <v>142500</v>
      </c>
      <c r="E7381" s="58">
        <v>0</v>
      </c>
      <c r="F7381" s="5">
        <f t="shared" si="942"/>
        <v>3537685400</v>
      </c>
      <c r="H7381" s="25" t="str">
        <f t="shared" si="936"/>
        <v>04</v>
      </c>
      <c r="I7381" s="25" t="str">
        <f t="shared" si="937"/>
        <v>10</v>
      </c>
      <c r="J7381" s="25" t="str">
        <f t="shared" si="938"/>
        <v>2018</v>
      </c>
      <c r="K7381" s="25" t="str">
        <f t="shared" si="939"/>
        <v>2</v>
      </c>
      <c r="L7381" s="25" t="str">
        <f t="shared" si="940"/>
        <v>301511</v>
      </c>
      <c r="M7381" s="25" t="str">
        <f t="shared" si="941"/>
        <v>GEDONG 2</v>
      </c>
    </row>
    <row r="7382" spans="2:13" x14ac:dyDescent="0.25">
      <c r="B7382" s="56">
        <v>43431.888923611114</v>
      </c>
      <c r="C7382" s="57" t="s">
        <v>1714</v>
      </c>
      <c r="D7382" s="58">
        <v>315000</v>
      </c>
      <c r="E7382" s="58">
        <v>0</v>
      </c>
      <c r="F7382" s="5">
        <f t="shared" si="942"/>
        <v>3538000400</v>
      </c>
      <c r="H7382" s="25" t="str">
        <f t="shared" si="936"/>
        <v>04</v>
      </c>
      <c r="I7382" s="25" t="str">
        <f t="shared" si="937"/>
        <v>10</v>
      </c>
      <c r="J7382" s="25" t="str">
        <f t="shared" si="938"/>
        <v>2018</v>
      </c>
      <c r="K7382" s="25" t="str">
        <f t="shared" si="939"/>
        <v>2</v>
      </c>
      <c r="L7382" s="25" t="str">
        <f t="shared" si="940"/>
        <v>301514</v>
      </c>
      <c r="M7382" s="25" t="str">
        <f t="shared" si="941"/>
        <v>PS REBO</v>
      </c>
    </row>
    <row r="7383" spans="2:13" x14ac:dyDescent="0.25">
      <c r="B7383" s="56">
        <v>43431.888923611114</v>
      </c>
      <c r="C7383" s="57" t="s">
        <v>1714</v>
      </c>
      <c r="D7383" s="58">
        <v>442500</v>
      </c>
      <c r="E7383" s="58">
        <v>0</v>
      </c>
      <c r="F7383" s="5">
        <f t="shared" si="942"/>
        <v>3538442900</v>
      </c>
      <c r="H7383" s="25" t="str">
        <f t="shared" si="936"/>
        <v>04</v>
      </c>
      <c r="I7383" s="25" t="str">
        <f t="shared" si="937"/>
        <v>10</v>
      </c>
      <c r="J7383" s="25" t="str">
        <f t="shared" si="938"/>
        <v>2018</v>
      </c>
      <c r="K7383" s="25" t="str">
        <f t="shared" si="939"/>
        <v>2</v>
      </c>
      <c r="L7383" s="25" t="str">
        <f t="shared" si="940"/>
        <v>301514</v>
      </c>
      <c r="M7383" s="25" t="str">
        <f t="shared" si="941"/>
        <v>PS REBO</v>
      </c>
    </row>
    <row r="7384" spans="2:13" x14ac:dyDescent="0.25">
      <c r="B7384" s="56">
        <v>43431.888923611114</v>
      </c>
      <c r="C7384" s="57" t="s">
        <v>3823</v>
      </c>
      <c r="D7384" s="58">
        <v>1125000</v>
      </c>
      <c r="E7384" s="58">
        <v>0</v>
      </c>
      <c r="F7384" s="5">
        <f t="shared" si="942"/>
        <v>3539567900</v>
      </c>
      <c r="H7384" s="25" t="str">
        <f t="shared" si="936"/>
        <v>04</v>
      </c>
      <c r="I7384" s="25" t="str">
        <f t="shared" si="937"/>
        <v>10</v>
      </c>
      <c r="J7384" s="25" t="str">
        <f t="shared" si="938"/>
        <v>2018</v>
      </c>
      <c r="K7384" s="25" t="str">
        <f t="shared" si="939"/>
        <v>1</v>
      </c>
      <c r="L7384" s="25" t="str">
        <f t="shared" si="940"/>
        <v>301514</v>
      </c>
      <c r="M7384" s="25" t="str">
        <f t="shared" si="941"/>
        <v>PS REBO</v>
      </c>
    </row>
    <row r="7385" spans="2:13" x14ac:dyDescent="0.25">
      <c r="B7385" s="56">
        <v>43431.888923611114</v>
      </c>
      <c r="C7385" s="57" t="s">
        <v>1706</v>
      </c>
      <c r="D7385" s="58">
        <v>989000</v>
      </c>
      <c r="E7385" s="58">
        <v>0</v>
      </c>
      <c r="F7385" s="5">
        <f t="shared" si="942"/>
        <v>3540556900</v>
      </c>
      <c r="H7385" s="25" t="str">
        <f t="shared" si="936"/>
        <v>04</v>
      </c>
      <c r="I7385" s="25" t="str">
        <f t="shared" si="937"/>
        <v>10</v>
      </c>
      <c r="J7385" s="25" t="str">
        <f t="shared" si="938"/>
        <v>2018</v>
      </c>
      <c r="K7385" s="25" t="str">
        <f t="shared" si="939"/>
        <v>2</v>
      </c>
      <c r="L7385" s="25" t="str">
        <f t="shared" si="940"/>
        <v>301515</v>
      </c>
      <c r="M7385" s="25" t="str">
        <f t="shared" si="941"/>
        <v>DUKUH 1</v>
      </c>
    </row>
    <row r="7386" spans="2:13" x14ac:dyDescent="0.25">
      <c r="B7386" s="56">
        <v>43431.888923611114</v>
      </c>
      <c r="C7386" s="57" t="s">
        <v>1707</v>
      </c>
      <c r="D7386" s="58">
        <v>892000</v>
      </c>
      <c r="E7386" s="58">
        <v>0</v>
      </c>
      <c r="F7386" s="5">
        <f t="shared" si="942"/>
        <v>3541448900</v>
      </c>
      <c r="H7386" s="25" t="str">
        <f t="shared" si="936"/>
        <v>04</v>
      </c>
      <c r="I7386" s="25" t="str">
        <f t="shared" si="937"/>
        <v>10</v>
      </c>
      <c r="J7386" s="25" t="str">
        <f t="shared" si="938"/>
        <v>2018</v>
      </c>
      <c r="K7386" s="25" t="str">
        <f t="shared" si="939"/>
        <v>1</v>
      </c>
      <c r="L7386" s="25" t="str">
        <f t="shared" si="940"/>
        <v>301515</v>
      </c>
      <c r="M7386" s="25" t="str">
        <f t="shared" si="941"/>
        <v>DUKUH 1</v>
      </c>
    </row>
    <row r="7387" spans="2:13" x14ac:dyDescent="0.25">
      <c r="B7387" s="56">
        <v>43431.888923611114</v>
      </c>
      <c r="C7387" s="57" t="s">
        <v>3807</v>
      </c>
      <c r="D7387" s="58">
        <v>45000</v>
      </c>
      <c r="E7387" s="58">
        <v>0</v>
      </c>
      <c r="F7387" s="5">
        <f t="shared" si="942"/>
        <v>3541493900</v>
      </c>
      <c r="H7387" s="25" t="str">
        <f t="shared" si="936"/>
        <v>04</v>
      </c>
      <c r="I7387" s="25" t="str">
        <f t="shared" si="937"/>
        <v>10</v>
      </c>
      <c r="J7387" s="25" t="str">
        <f t="shared" si="938"/>
        <v>2018</v>
      </c>
      <c r="K7387" s="25" t="str">
        <f t="shared" si="939"/>
        <v>2</v>
      </c>
      <c r="L7387" s="25" t="str">
        <f t="shared" si="940"/>
        <v>301511</v>
      </c>
      <c r="M7387" s="25" t="str">
        <f t="shared" si="941"/>
        <v>GEDONG 2</v>
      </c>
    </row>
    <row r="7388" spans="2:13" x14ac:dyDescent="0.25">
      <c r="B7388" s="56">
        <v>43431.888923611114</v>
      </c>
      <c r="C7388" s="57" t="s">
        <v>1824</v>
      </c>
      <c r="D7388" s="58">
        <v>15000</v>
      </c>
      <c r="E7388" s="58">
        <v>0</v>
      </c>
      <c r="F7388" s="5">
        <f t="shared" si="942"/>
        <v>3541508900</v>
      </c>
      <c r="H7388" s="25" t="str">
        <f t="shared" si="936"/>
        <v>07</v>
      </c>
      <c r="I7388" s="25" t="str">
        <f t="shared" si="937"/>
        <v>10</v>
      </c>
      <c r="J7388" s="25" t="str">
        <f t="shared" si="938"/>
        <v>2018</v>
      </c>
      <c r="K7388" s="25" t="str">
        <f t="shared" si="939"/>
        <v>3</v>
      </c>
      <c r="L7388" s="25" t="str">
        <f t="shared" si="940"/>
        <v>301514</v>
      </c>
      <c r="M7388" s="25" t="str">
        <f t="shared" si="941"/>
        <v>PS REBO</v>
      </c>
    </row>
    <row r="7389" spans="2:13" x14ac:dyDescent="0.25">
      <c r="B7389" s="56">
        <v>43431.888935185183</v>
      </c>
      <c r="C7389" s="57" t="s">
        <v>3824</v>
      </c>
      <c r="D7389" s="58">
        <v>735000</v>
      </c>
      <c r="E7389" s="58">
        <v>0</v>
      </c>
      <c r="F7389" s="5">
        <f t="shared" si="942"/>
        <v>3542243900</v>
      </c>
      <c r="H7389" s="25" t="str">
        <f t="shared" si="936"/>
        <v>11</v>
      </c>
      <c r="I7389" s="25" t="str">
        <f t="shared" si="937"/>
        <v>10</v>
      </c>
      <c r="J7389" s="25" t="str">
        <f t="shared" si="938"/>
        <v>2018</v>
      </c>
      <c r="K7389" s="25" t="str">
        <f t="shared" si="939"/>
        <v>1</v>
      </c>
      <c r="L7389" s="25" t="str">
        <f t="shared" si="940"/>
        <v>301515</v>
      </c>
      <c r="M7389" s="25" t="str">
        <f t="shared" si="941"/>
        <v>DUKUH 1</v>
      </c>
    </row>
    <row r="7390" spans="2:13" x14ac:dyDescent="0.25">
      <c r="B7390" s="56">
        <v>43431.888935185183</v>
      </c>
      <c r="C7390" s="57" t="s">
        <v>3824</v>
      </c>
      <c r="D7390" s="58">
        <v>1376000</v>
      </c>
      <c r="E7390" s="58">
        <v>0</v>
      </c>
      <c r="F7390" s="5">
        <f t="shared" si="942"/>
        <v>3543619900</v>
      </c>
      <c r="H7390" s="25" t="str">
        <f t="shared" si="936"/>
        <v>11</v>
      </c>
      <c r="I7390" s="25" t="str">
        <f t="shared" si="937"/>
        <v>10</v>
      </c>
      <c r="J7390" s="25" t="str">
        <f t="shared" si="938"/>
        <v>2018</v>
      </c>
      <c r="K7390" s="25" t="str">
        <f t="shared" si="939"/>
        <v>1</v>
      </c>
      <c r="L7390" s="25" t="str">
        <f t="shared" si="940"/>
        <v>301515</v>
      </c>
      <c r="M7390" s="25" t="str">
        <f t="shared" si="941"/>
        <v>DUKUH 1</v>
      </c>
    </row>
    <row r="7391" spans="2:13" x14ac:dyDescent="0.25">
      <c r="B7391" s="56">
        <v>43431.888935185183</v>
      </c>
      <c r="C7391" s="57" t="s">
        <v>3825</v>
      </c>
      <c r="D7391" s="58">
        <v>1035000</v>
      </c>
      <c r="E7391" s="58">
        <v>0</v>
      </c>
      <c r="F7391" s="5">
        <f t="shared" si="942"/>
        <v>3544654900</v>
      </c>
      <c r="H7391" s="25" t="str">
        <f t="shared" si="936"/>
        <v>11</v>
      </c>
      <c r="I7391" s="25" t="str">
        <f t="shared" si="937"/>
        <v>10</v>
      </c>
      <c r="J7391" s="25" t="str">
        <f t="shared" si="938"/>
        <v>2018</v>
      </c>
      <c r="K7391" s="25" t="str">
        <f t="shared" si="939"/>
        <v>1</v>
      </c>
      <c r="L7391" s="25" t="str">
        <f t="shared" si="940"/>
        <v>301514</v>
      </c>
      <c r="M7391" s="25" t="str">
        <f t="shared" si="941"/>
        <v>PS REBO</v>
      </c>
    </row>
    <row r="7392" spans="2:13" x14ac:dyDescent="0.25">
      <c r="B7392" s="56">
        <v>43431.888935185183</v>
      </c>
      <c r="C7392" s="57" t="s">
        <v>3825</v>
      </c>
      <c r="D7392" s="58">
        <v>765000</v>
      </c>
      <c r="E7392" s="58">
        <v>0</v>
      </c>
      <c r="F7392" s="5">
        <f t="shared" si="942"/>
        <v>3545419900</v>
      </c>
      <c r="H7392" s="25" t="str">
        <f t="shared" si="936"/>
        <v>11</v>
      </c>
      <c r="I7392" s="25" t="str">
        <f t="shared" si="937"/>
        <v>10</v>
      </c>
      <c r="J7392" s="25" t="str">
        <f t="shared" si="938"/>
        <v>2018</v>
      </c>
      <c r="K7392" s="25" t="str">
        <f t="shared" si="939"/>
        <v>1</v>
      </c>
      <c r="L7392" s="25" t="str">
        <f t="shared" si="940"/>
        <v>301514</v>
      </c>
      <c r="M7392" s="25" t="str">
        <f t="shared" si="941"/>
        <v>PS REBO</v>
      </c>
    </row>
    <row r="7393" spans="2:13" x14ac:dyDescent="0.25">
      <c r="B7393" s="56">
        <v>43431.888935185183</v>
      </c>
      <c r="C7393" s="57" t="s">
        <v>3808</v>
      </c>
      <c r="D7393" s="58">
        <v>45000</v>
      </c>
      <c r="E7393" s="58">
        <v>0</v>
      </c>
      <c r="F7393" s="5">
        <f t="shared" si="942"/>
        <v>3545464900</v>
      </c>
      <c r="H7393" s="25" t="str">
        <f t="shared" si="936"/>
        <v>11</v>
      </c>
      <c r="I7393" s="25" t="str">
        <f t="shared" si="937"/>
        <v>10</v>
      </c>
      <c r="J7393" s="25" t="str">
        <f t="shared" si="938"/>
        <v>2018</v>
      </c>
      <c r="K7393" s="25" t="str">
        <f t="shared" si="939"/>
        <v>1</v>
      </c>
      <c r="L7393" s="25" t="str">
        <f t="shared" si="940"/>
        <v>301511</v>
      </c>
      <c r="M7393" s="25" t="str">
        <f t="shared" si="941"/>
        <v>GEDONG 2</v>
      </c>
    </row>
    <row r="7394" spans="2:13" x14ac:dyDescent="0.25">
      <c r="B7394" s="56">
        <v>43431.888935185183</v>
      </c>
      <c r="C7394" s="57" t="s">
        <v>3808</v>
      </c>
      <c r="D7394" s="58">
        <v>480000</v>
      </c>
      <c r="E7394" s="58">
        <v>0</v>
      </c>
      <c r="F7394" s="5">
        <f t="shared" si="942"/>
        <v>3545944900</v>
      </c>
      <c r="H7394" s="25" t="str">
        <f t="shared" si="936"/>
        <v>11</v>
      </c>
      <c r="I7394" s="25" t="str">
        <f t="shared" si="937"/>
        <v>10</v>
      </c>
      <c r="J7394" s="25" t="str">
        <f t="shared" si="938"/>
        <v>2018</v>
      </c>
      <c r="K7394" s="25" t="str">
        <f t="shared" si="939"/>
        <v>1</v>
      </c>
      <c r="L7394" s="25" t="str">
        <f t="shared" si="940"/>
        <v>301511</v>
      </c>
      <c r="M7394" s="25" t="str">
        <f t="shared" si="941"/>
        <v>GEDONG 2</v>
      </c>
    </row>
    <row r="7395" spans="2:13" x14ac:dyDescent="0.25">
      <c r="B7395" s="56">
        <v>43431.888935185183</v>
      </c>
      <c r="C7395" s="57" t="s">
        <v>3826</v>
      </c>
      <c r="D7395" s="58">
        <v>48000</v>
      </c>
      <c r="E7395" s="58">
        <v>0</v>
      </c>
      <c r="F7395" s="5">
        <f t="shared" si="942"/>
        <v>3545992900</v>
      </c>
      <c r="H7395" s="25" t="str">
        <f t="shared" si="936"/>
        <v>12</v>
      </c>
      <c r="I7395" s="25" t="str">
        <f t="shared" si="937"/>
        <v>09</v>
      </c>
      <c r="J7395" s="25" t="str">
        <f t="shared" si="938"/>
        <v>2018</v>
      </c>
      <c r="K7395" s="25" t="str">
        <f t="shared" si="939"/>
        <v>1</v>
      </c>
      <c r="L7395" s="25" t="str">
        <f t="shared" si="940"/>
        <v>301515</v>
      </c>
      <c r="M7395" s="25" t="str">
        <f t="shared" si="941"/>
        <v>DUKUH 1</v>
      </c>
    </row>
    <row r="7396" spans="2:13" x14ac:dyDescent="0.25">
      <c r="B7396" s="56">
        <v>43431.888935185183</v>
      </c>
      <c r="C7396" s="57" t="s">
        <v>2048</v>
      </c>
      <c r="D7396" s="58">
        <v>15000</v>
      </c>
      <c r="E7396" s="58">
        <v>0</v>
      </c>
      <c r="F7396" s="5">
        <f t="shared" si="942"/>
        <v>3546007900</v>
      </c>
      <c r="H7396" s="25" t="str">
        <f t="shared" si="936"/>
        <v>12</v>
      </c>
      <c r="I7396" s="25" t="str">
        <f t="shared" si="937"/>
        <v>10</v>
      </c>
      <c r="J7396" s="25" t="str">
        <f t="shared" si="938"/>
        <v>2018</v>
      </c>
      <c r="K7396" s="25" t="str">
        <f t="shared" si="939"/>
        <v>2</v>
      </c>
      <c r="L7396" s="25" t="str">
        <f t="shared" si="940"/>
        <v>301514</v>
      </c>
      <c r="M7396" s="25" t="str">
        <f t="shared" si="941"/>
        <v>PS REBO</v>
      </c>
    </row>
    <row r="7397" spans="2:13" x14ac:dyDescent="0.25">
      <c r="B7397" s="56">
        <v>43431.888935185183</v>
      </c>
      <c r="C7397" s="57" t="s">
        <v>2066</v>
      </c>
      <c r="D7397" s="58">
        <v>21500</v>
      </c>
      <c r="E7397" s="58">
        <v>0</v>
      </c>
      <c r="F7397" s="5">
        <f t="shared" si="942"/>
        <v>3546029400</v>
      </c>
      <c r="H7397" s="25" t="str">
        <f t="shared" si="936"/>
        <v>12</v>
      </c>
      <c r="I7397" s="25" t="str">
        <f t="shared" si="937"/>
        <v>10</v>
      </c>
      <c r="J7397" s="25" t="str">
        <f t="shared" si="938"/>
        <v>2018</v>
      </c>
      <c r="K7397" s="25" t="str">
        <f t="shared" si="939"/>
        <v>1</v>
      </c>
      <c r="L7397" s="25" t="str">
        <f t="shared" si="940"/>
        <v>301515</v>
      </c>
      <c r="M7397" s="25" t="str">
        <f t="shared" si="941"/>
        <v>DUKUH 1</v>
      </c>
    </row>
    <row r="7398" spans="2:13" x14ac:dyDescent="0.25">
      <c r="B7398" s="56">
        <v>43431.888935185183</v>
      </c>
      <c r="C7398" s="57" t="s">
        <v>2095</v>
      </c>
      <c r="D7398" s="58">
        <v>15000</v>
      </c>
      <c r="E7398" s="58">
        <v>0</v>
      </c>
      <c r="F7398" s="5">
        <f t="shared" si="942"/>
        <v>3546044400</v>
      </c>
      <c r="H7398" s="25" t="str">
        <f t="shared" si="936"/>
        <v>13</v>
      </c>
      <c r="I7398" s="25" t="str">
        <f t="shared" si="937"/>
        <v>10</v>
      </c>
      <c r="J7398" s="25" t="str">
        <f t="shared" si="938"/>
        <v>2018</v>
      </c>
      <c r="K7398" s="25" t="str">
        <f t="shared" si="939"/>
        <v>1</v>
      </c>
      <c r="L7398" s="25" t="str">
        <f t="shared" si="940"/>
        <v>301514</v>
      </c>
      <c r="M7398" s="25" t="str">
        <f t="shared" si="941"/>
        <v>PS REBO</v>
      </c>
    </row>
    <row r="7399" spans="2:13" x14ac:dyDescent="0.25">
      <c r="B7399" s="56">
        <v>43431.888935185183</v>
      </c>
      <c r="C7399" s="57" t="s">
        <v>2140</v>
      </c>
      <c r="D7399" s="58">
        <v>105000</v>
      </c>
      <c r="E7399" s="58">
        <v>0</v>
      </c>
      <c r="F7399" s="5">
        <f t="shared" si="942"/>
        <v>3546149400</v>
      </c>
      <c r="H7399" s="25" t="str">
        <f t="shared" si="936"/>
        <v>14</v>
      </c>
      <c r="I7399" s="25" t="str">
        <f t="shared" si="937"/>
        <v>10</v>
      </c>
      <c r="J7399" s="25" t="str">
        <f t="shared" si="938"/>
        <v>2018</v>
      </c>
      <c r="K7399" s="25" t="str">
        <f t="shared" si="939"/>
        <v>1</v>
      </c>
      <c r="L7399" s="25" t="str">
        <f t="shared" si="940"/>
        <v>301514</v>
      </c>
      <c r="M7399" s="25" t="str">
        <f t="shared" si="941"/>
        <v>PS REBO</v>
      </c>
    </row>
    <row r="7400" spans="2:13" x14ac:dyDescent="0.25">
      <c r="B7400" s="56">
        <v>43431.888935185183</v>
      </c>
      <c r="C7400" s="57" t="s">
        <v>2140</v>
      </c>
      <c r="D7400" s="58">
        <v>420000</v>
      </c>
      <c r="E7400" s="58">
        <v>0</v>
      </c>
      <c r="F7400" s="5">
        <f t="shared" si="942"/>
        <v>3546569400</v>
      </c>
      <c r="H7400" s="25" t="str">
        <f t="shared" si="936"/>
        <v>14</v>
      </c>
      <c r="I7400" s="25" t="str">
        <f t="shared" si="937"/>
        <v>10</v>
      </c>
      <c r="J7400" s="25" t="str">
        <f t="shared" si="938"/>
        <v>2018</v>
      </c>
      <c r="K7400" s="25" t="str">
        <f t="shared" si="939"/>
        <v>1</v>
      </c>
      <c r="L7400" s="25" t="str">
        <f t="shared" si="940"/>
        <v>301514</v>
      </c>
      <c r="M7400" s="25" t="str">
        <f t="shared" si="941"/>
        <v>PS REBO</v>
      </c>
    </row>
    <row r="7401" spans="2:13" x14ac:dyDescent="0.25">
      <c r="B7401" s="56">
        <v>43431.888935185183</v>
      </c>
      <c r="C7401" s="57" t="s">
        <v>3827</v>
      </c>
      <c r="D7401" s="58">
        <v>32000</v>
      </c>
      <c r="E7401" s="58">
        <v>0</v>
      </c>
      <c r="F7401" s="5">
        <f t="shared" si="942"/>
        <v>3546601400</v>
      </c>
      <c r="H7401" s="25" t="str">
        <f t="shared" si="936"/>
        <v>15</v>
      </c>
      <c r="I7401" s="25" t="str">
        <f t="shared" si="937"/>
        <v>09</v>
      </c>
      <c r="J7401" s="25" t="str">
        <f t="shared" si="938"/>
        <v>2018</v>
      </c>
      <c r="K7401" s="25" t="str">
        <f t="shared" si="939"/>
        <v>1</v>
      </c>
      <c r="L7401" s="25" t="str">
        <f t="shared" si="940"/>
        <v>301515</v>
      </c>
      <c r="M7401" s="25" t="str">
        <f t="shared" si="941"/>
        <v>DUKUH 1</v>
      </c>
    </row>
    <row r="7402" spans="2:13" x14ac:dyDescent="0.25">
      <c r="B7402" s="56">
        <v>43431.888935185183</v>
      </c>
      <c r="C7402" s="57" t="s">
        <v>2162</v>
      </c>
      <c r="D7402" s="58">
        <v>165000</v>
      </c>
      <c r="E7402" s="58">
        <v>0</v>
      </c>
      <c r="F7402" s="5">
        <f t="shared" si="942"/>
        <v>3546766400</v>
      </c>
      <c r="H7402" s="25" t="str">
        <f t="shared" si="936"/>
        <v>15</v>
      </c>
      <c r="I7402" s="25" t="str">
        <f t="shared" si="937"/>
        <v>10</v>
      </c>
      <c r="J7402" s="25" t="str">
        <f t="shared" si="938"/>
        <v>2018</v>
      </c>
      <c r="K7402" s="25" t="str">
        <f t="shared" si="939"/>
        <v>1</v>
      </c>
      <c r="L7402" s="25" t="str">
        <f t="shared" si="940"/>
        <v>301514</v>
      </c>
      <c r="M7402" s="25" t="str">
        <f t="shared" si="941"/>
        <v>PS REBO</v>
      </c>
    </row>
    <row r="7403" spans="2:13" x14ac:dyDescent="0.25">
      <c r="B7403" s="56">
        <v>43431.888935185183</v>
      </c>
      <c r="C7403" s="57" t="s">
        <v>2162</v>
      </c>
      <c r="D7403" s="58">
        <v>105000</v>
      </c>
      <c r="E7403" s="58">
        <v>0</v>
      </c>
      <c r="F7403" s="5">
        <f t="shared" si="942"/>
        <v>3546871400</v>
      </c>
      <c r="H7403" s="25" t="str">
        <f t="shared" si="936"/>
        <v>15</v>
      </c>
      <c r="I7403" s="25" t="str">
        <f t="shared" si="937"/>
        <v>10</v>
      </c>
      <c r="J7403" s="25" t="str">
        <f t="shared" si="938"/>
        <v>2018</v>
      </c>
      <c r="K7403" s="25" t="str">
        <f t="shared" si="939"/>
        <v>1</v>
      </c>
      <c r="L7403" s="25" t="str">
        <f t="shared" si="940"/>
        <v>301514</v>
      </c>
      <c r="M7403" s="25" t="str">
        <f t="shared" si="941"/>
        <v>PS REBO</v>
      </c>
    </row>
    <row r="7404" spans="2:13" x14ac:dyDescent="0.25">
      <c r="B7404" s="56">
        <v>43431.888935185183</v>
      </c>
      <c r="C7404" s="57" t="s">
        <v>2176</v>
      </c>
      <c r="D7404" s="58">
        <v>15000</v>
      </c>
      <c r="E7404" s="58">
        <v>0</v>
      </c>
      <c r="F7404" s="5">
        <f t="shared" si="942"/>
        <v>3546886400</v>
      </c>
      <c r="H7404" s="25" t="str">
        <f t="shared" si="936"/>
        <v>15</v>
      </c>
      <c r="I7404" s="25" t="str">
        <f t="shared" si="937"/>
        <v>10</v>
      </c>
      <c r="J7404" s="25" t="str">
        <f t="shared" si="938"/>
        <v>2018</v>
      </c>
      <c r="K7404" s="25" t="str">
        <f t="shared" si="939"/>
        <v>2</v>
      </c>
      <c r="L7404" s="25" t="str">
        <f t="shared" si="940"/>
        <v>301515</v>
      </c>
      <c r="M7404" s="25" t="str">
        <f t="shared" si="941"/>
        <v>DUKUH 1</v>
      </c>
    </row>
    <row r="7405" spans="2:13" x14ac:dyDescent="0.25">
      <c r="B7405" s="56">
        <v>43431.888935185183</v>
      </c>
      <c r="C7405" s="57" t="s">
        <v>3828</v>
      </c>
      <c r="D7405" s="58">
        <v>16000</v>
      </c>
      <c r="E7405" s="58">
        <v>0</v>
      </c>
      <c r="F7405" s="5">
        <f t="shared" si="942"/>
        <v>3546902400</v>
      </c>
      <c r="H7405" s="25" t="str">
        <f t="shared" si="936"/>
        <v>16</v>
      </c>
      <c r="I7405" s="25" t="str">
        <f t="shared" si="937"/>
        <v>09</v>
      </c>
      <c r="J7405" s="25" t="str">
        <f t="shared" si="938"/>
        <v>2018</v>
      </c>
      <c r="K7405" s="25" t="str">
        <f t="shared" si="939"/>
        <v>1</v>
      </c>
      <c r="L7405" s="25" t="str">
        <f t="shared" si="940"/>
        <v>301515</v>
      </c>
      <c r="M7405" s="25" t="str">
        <f t="shared" si="941"/>
        <v>DUKUH 1</v>
      </c>
    </row>
    <row r="7406" spans="2:13" x14ac:dyDescent="0.25">
      <c r="B7406" s="56">
        <v>43431.888935185183</v>
      </c>
      <c r="C7406" s="57" t="s">
        <v>3828</v>
      </c>
      <c r="D7406" s="58">
        <v>208000</v>
      </c>
      <c r="E7406" s="58">
        <v>0</v>
      </c>
      <c r="F7406" s="5">
        <f t="shared" si="942"/>
        <v>3547110400</v>
      </c>
      <c r="H7406" s="25" t="str">
        <f t="shared" si="936"/>
        <v>16</v>
      </c>
      <c r="I7406" s="25" t="str">
        <f t="shared" si="937"/>
        <v>09</v>
      </c>
      <c r="J7406" s="25" t="str">
        <f t="shared" si="938"/>
        <v>2018</v>
      </c>
      <c r="K7406" s="25" t="str">
        <f t="shared" si="939"/>
        <v>1</v>
      </c>
      <c r="L7406" s="25" t="str">
        <f t="shared" si="940"/>
        <v>301515</v>
      </c>
      <c r="M7406" s="25" t="str">
        <f t="shared" si="941"/>
        <v>DUKUH 1</v>
      </c>
    </row>
    <row r="7407" spans="2:13" x14ac:dyDescent="0.25">
      <c r="B7407" s="56">
        <v>43431.888935185183</v>
      </c>
      <c r="C7407" s="57" t="s">
        <v>2223</v>
      </c>
      <c r="D7407" s="58">
        <v>15000</v>
      </c>
      <c r="E7407" s="58">
        <v>0</v>
      </c>
      <c r="F7407" s="5">
        <f t="shared" si="942"/>
        <v>3547125400</v>
      </c>
      <c r="H7407" s="25" t="str">
        <f t="shared" si="936"/>
        <v>16</v>
      </c>
      <c r="I7407" s="25" t="str">
        <f t="shared" si="937"/>
        <v>10</v>
      </c>
      <c r="J7407" s="25" t="str">
        <f t="shared" si="938"/>
        <v>2018</v>
      </c>
      <c r="K7407" s="25" t="str">
        <f t="shared" si="939"/>
        <v>1</v>
      </c>
      <c r="L7407" s="25" t="str">
        <f t="shared" si="940"/>
        <v>301515</v>
      </c>
      <c r="M7407" s="25" t="str">
        <f t="shared" si="941"/>
        <v>DUKUH 1</v>
      </c>
    </row>
    <row r="7408" spans="2:13" x14ac:dyDescent="0.25">
      <c r="B7408" s="56">
        <v>43431.888935185183</v>
      </c>
      <c r="C7408" s="57" t="s">
        <v>2225</v>
      </c>
      <c r="D7408" s="58">
        <v>15000</v>
      </c>
      <c r="E7408" s="58">
        <v>0</v>
      </c>
      <c r="F7408" s="5">
        <f t="shared" si="942"/>
        <v>3547140400</v>
      </c>
      <c r="H7408" s="25" t="str">
        <f t="shared" si="936"/>
        <v>16</v>
      </c>
      <c r="I7408" s="25" t="str">
        <f t="shared" si="937"/>
        <v>10</v>
      </c>
      <c r="J7408" s="25" t="str">
        <f t="shared" si="938"/>
        <v>2018</v>
      </c>
      <c r="K7408" s="25" t="str">
        <f t="shared" si="939"/>
        <v>1</v>
      </c>
      <c r="L7408" s="25" t="str">
        <f t="shared" si="940"/>
        <v>301514</v>
      </c>
      <c r="M7408" s="25" t="str">
        <f t="shared" si="941"/>
        <v>PS REBO</v>
      </c>
    </row>
    <row r="7409" spans="2:13" x14ac:dyDescent="0.25">
      <c r="B7409" s="56">
        <v>43431.88894675926</v>
      </c>
      <c r="C7409" s="57" t="s">
        <v>2292</v>
      </c>
      <c r="D7409" s="58">
        <v>270000</v>
      </c>
      <c r="E7409" s="58">
        <v>0</v>
      </c>
      <c r="F7409" s="5">
        <f t="shared" si="942"/>
        <v>3547410400</v>
      </c>
      <c r="H7409" s="25" t="str">
        <f t="shared" si="936"/>
        <v>18</v>
      </c>
      <c r="I7409" s="25" t="str">
        <f t="shared" si="937"/>
        <v>10</v>
      </c>
      <c r="J7409" s="25" t="str">
        <f t="shared" si="938"/>
        <v>2018</v>
      </c>
      <c r="K7409" s="25" t="str">
        <f t="shared" si="939"/>
        <v>1</v>
      </c>
      <c r="L7409" s="25" t="str">
        <f t="shared" si="940"/>
        <v>301514</v>
      </c>
      <c r="M7409" s="25" t="str">
        <f t="shared" si="941"/>
        <v>PS REBO</v>
      </c>
    </row>
    <row r="7410" spans="2:13" x14ac:dyDescent="0.25">
      <c r="B7410" s="56">
        <v>43431.88894675926</v>
      </c>
      <c r="C7410" s="57" t="s">
        <v>2292</v>
      </c>
      <c r="D7410" s="58">
        <v>390000</v>
      </c>
      <c r="E7410" s="58">
        <v>0</v>
      </c>
      <c r="F7410" s="5">
        <f t="shared" si="942"/>
        <v>3547800400</v>
      </c>
      <c r="H7410" s="25" t="str">
        <f t="shared" si="936"/>
        <v>18</v>
      </c>
      <c r="I7410" s="25" t="str">
        <f t="shared" si="937"/>
        <v>10</v>
      </c>
      <c r="J7410" s="25" t="str">
        <f t="shared" si="938"/>
        <v>2018</v>
      </c>
      <c r="K7410" s="25" t="str">
        <f t="shared" si="939"/>
        <v>1</v>
      </c>
      <c r="L7410" s="25" t="str">
        <f t="shared" si="940"/>
        <v>301514</v>
      </c>
      <c r="M7410" s="25" t="str">
        <f t="shared" si="941"/>
        <v>PS REBO</v>
      </c>
    </row>
    <row r="7411" spans="2:13" x14ac:dyDescent="0.25">
      <c r="B7411" s="56">
        <v>43431.88894675926</v>
      </c>
      <c r="C7411" s="57" t="s">
        <v>3829</v>
      </c>
      <c r="D7411" s="58">
        <v>160000</v>
      </c>
      <c r="E7411" s="58">
        <v>0</v>
      </c>
      <c r="F7411" s="5">
        <f t="shared" si="942"/>
        <v>3547960400</v>
      </c>
      <c r="H7411" s="25" t="str">
        <f t="shared" si="936"/>
        <v>19</v>
      </c>
      <c r="I7411" s="25" t="str">
        <f t="shared" si="937"/>
        <v>09</v>
      </c>
      <c r="J7411" s="25" t="str">
        <f t="shared" si="938"/>
        <v>2018</v>
      </c>
      <c r="K7411" s="25" t="str">
        <f t="shared" si="939"/>
        <v>2</v>
      </c>
      <c r="L7411" s="25" t="str">
        <f t="shared" si="940"/>
        <v>301515</v>
      </c>
      <c r="M7411" s="25" t="str">
        <f t="shared" si="941"/>
        <v>DUKUH 1</v>
      </c>
    </row>
    <row r="7412" spans="2:13" x14ac:dyDescent="0.25">
      <c r="B7412" s="56">
        <v>43431.88894675926</v>
      </c>
      <c r="C7412" s="57" t="s">
        <v>2354</v>
      </c>
      <c r="D7412" s="58">
        <v>15000</v>
      </c>
      <c r="E7412" s="58">
        <v>0</v>
      </c>
      <c r="F7412" s="5">
        <f t="shared" si="942"/>
        <v>3547975400</v>
      </c>
      <c r="H7412" s="25" t="str">
        <f t="shared" si="936"/>
        <v>19</v>
      </c>
      <c r="I7412" s="25" t="str">
        <f t="shared" si="937"/>
        <v>10</v>
      </c>
      <c r="J7412" s="25" t="str">
        <f t="shared" si="938"/>
        <v>2018</v>
      </c>
      <c r="K7412" s="25" t="str">
        <f t="shared" si="939"/>
        <v>1</v>
      </c>
      <c r="L7412" s="25" t="str">
        <f t="shared" si="940"/>
        <v>301514</v>
      </c>
      <c r="M7412" s="25" t="str">
        <f t="shared" si="941"/>
        <v>PS REBO</v>
      </c>
    </row>
    <row r="7413" spans="2:13" x14ac:dyDescent="0.25">
      <c r="B7413" s="56">
        <v>43431.88894675926</v>
      </c>
      <c r="C7413" s="57" t="s">
        <v>2337</v>
      </c>
      <c r="D7413" s="58">
        <v>15000</v>
      </c>
      <c r="E7413" s="58">
        <v>0</v>
      </c>
      <c r="F7413" s="5">
        <f t="shared" si="942"/>
        <v>3547990400</v>
      </c>
      <c r="H7413" s="25" t="str">
        <f t="shared" si="936"/>
        <v>19</v>
      </c>
      <c r="I7413" s="25" t="str">
        <f t="shared" si="937"/>
        <v>10</v>
      </c>
      <c r="J7413" s="25" t="str">
        <f t="shared" si="938"/>
        <v>2018</v>
      </c>
      <c r="K7413" s="25" t="str">
        <f t="shared" si="939"/>
        <v>3</v>
      </c>
      <c r="L7413" s="25" t="str">
        <f t="shared" si="940"/>
        <v>301515</v>
      </c>
      <c r="M7413" s="25" t="str">
        <f t="shared" si="941"/>
        <v>DUKUH 1</v>
      </c>
    </row>
    <row r="7414" spans="2:13" x14ac:dyDescent="0.25">
      <c r="B7414" s="56">
        <v>43431.88894675926</v>
      </c>
      <c r="C7414" s="57" t="s">
        <v>2398</v>
      </c>
      <c r="D7414" s="58">
        <v>172500</v>
      </c>
      <c r="E7414" s="58">
        <v>0</v>
      </c>
      <c r="F7414" s="5">
        <f t="shared" si="942"/>
        <v>3548162900</v>
      </c>
      <c r="H7414" s="25" t="str">
        <f t="shared" si="936"/>
        <v>20</v>
      </c>
      <c r="I7414" s="25" t="str">
        <f t="shared" si="937"/>
        <v>10</v>
      </c>
      <c r="J7414" s="25" t="str">
        <f t="shared" si="938"/>
        <v>2018</v>
      </c>
      <c r="K7414" s="25" t="str">
        <f t="shared" si="939"/>
        <v>1</v>
      </c>
      <c r="L7414" s="25" t="str">
        <f t="shared" si="940"/>
        <v>301514</v>
      </c>
      <c r="M7414" s="25" t="str">
        <f t="shared" si="941"/>
        <v>PS REBO</v>
      </c>
    </row>
    <row r="7415" spans="2:13" x14ac:dyDescent="0.25">
      <c r="B7415" s="56">
        <v>43431.88894675926</v>
      </c>
      <c r="C7415" s="57" t="s">
        <v>3830</v>
      </c>
      <c r="D7415" s="58">
        <v>1050000</v>
      </c>
      <c r="E7415" s="58">
        <v>0</v>
      </c>
      <c r="F7415" s="5">
        <f t="shared" si="942"/>
        <v>3549212900</v>
      </c>
      <c r="H7415" s="25" t="str">
        <f t="shared" si="936"/>
        <v>21</v>
      </c>
      <c r="I7415" s="25" t="str">
        <f t="shared" si="937"/>
        <v>10</v>
      </c>
      <c r="J7415" s="25" t="str">
        <f t="shared" si="938"/>
        <v>2018</v>
      </c>
      <c r="K7415" s="25" t="str">
        <f t="shared" si="939"/>
        <v>2</v>
      </c>
      <c r="L7415" s="25" t="str">
        <f t="shared" si="940"/>
        <v>301515</v>
      </c>
      <c r="M7415" s="25" t="str">
        <f t="shared" si="941"/>
        <v>DUKUH 1</v>
      </c>
    </row>
    <row r="7416" spans="2:13" x14ac:dyDescent="0.25">
      <c r="B7416" s="56">
        <v>43431.88894675926</v>
      </c>
      <c r="C7416" s="57" t="s">
        <v>3809</v>
      </c>
      <c r="D7416" s="58">
        <v>150000</v>
      </c>
      <c r="E7416" s="58">
        <v>0</v>
      </c>
      <c r="F7416" s="5">
        <f t="shared" si="942"/>
        <v>3549362900</v>
      </c>
      <c r="H7416" s="25" t="str">
        <f t="shared" si="936"/>
        <v>21</v>
      </c>
      <c r="I7416" s="25" t="str">
        <f t="shared" si="937"/>
        <v>10</v>
      </c>
      <c r="J7416" s="25" t="str">
        <f t="shared" si="938"/>
        <v>2018</v>
      </c>
      <c r="K7416" s="25" t="str">
        <f t="shared" si="939"/>
        <v>2</v>
      </c>
      <c r="L7416" s="25" t="str">
        <f t="shared" si="940"/>
        <v>301511</v>
      </c>
      <c r="M7416" s="25" t="str">
        <f t="shared" si="941"/>
        <v>GEDONG 2</v>
      </c>
    </row>
    <row r="7417" spans="2:13" x14ac:dyDescent="0.25">
      <c r="B7417" s="56">
        <v>43431.88894675926</v>
      </c>
      <c r="C7417" s="57" t="s">
        <v>3809</v>
      </c>
      <c r="D7417" s="58">
        <v>90000</v>
      </c>
      <c r="E7417" s="58">
        <v>0</v>
      </c>
      <c r="F7417" s="5">
        <f t="shared" si="942"/>
        <v>3549452900</v>
      </c>
      <c r="H7417" s="25" t="str">
        <f t="shared" ref="H7417:H7463" si="943">MID(C7417,81,2)</f>
        <v>21</v>
      </c>
      <c r="I7417" s="25" t="str">
        <f t="shared" ref="I7417:I7463" si="944">MID(C7417,83,2)</f>
        <v>10</v>
      </c>
      <c r="J7417" s="25" t="str">
        <f t="shared" ref="J7417:J7463" si="945">MID(C7417,85,4)</f>
        <v>2018</v>
      </c>
      <c r="K7417" s="25" t="str">
        <f t="shared" ref="K7417:K7463" si="946">MID(C7417,90,1)</f>
        <v>2</v>
      </c>
      <c r="L7417" s="25" t="str">
        <f t="shared" ref="L7417:L7463" si="947">MID(C7417,92,6)</f>
        <v>301511</v>
      </c>
      <c r="M7417" s="25" t="str">
        <f t="shared" ref="M7417:M7463" si="948">MID(C7417,99,15)</f>
        <v>GEDONG 2</v>
      </c>
    </row>
    <row r="7418" spans="2:13" x14ac:dyDescent="0.25">
      <c r="B7418" s="56">
        <v>43431.88894675926</v>
      </c>
      <c r="C7418" s="57" t="s">
        <v>2461</v>
      </c>
      <c r="D7418" s="58">
        <v>735000</v>
      </c>
      <c r="E7418" s="58">
        <v>0</v>
      </c>
      <c r="F7418" s="5">
        <f t="shared" si="942"/>
        <v>3550187900</v>
      </c>
      <c r="H7418" s="25" t="str">
        <f t="shared" si="943"/>
        <v>21</v>
      </c>
      <c r="I7418" s="25" t="str">
        <f t="shared" si="944"/>
        <v>10</v>
      </c>
      <c r="J7418" s="25" t="str">
        <f t="shared" si="945"/>
        <v>2018</v>
      </c>
      <c r="K7418" s="25" t="str">
        <f t="shared" si="946"/>
        <v>2</v>
      </c>
      <c r="L7418" s="25" t="str">
        <f t="shared" si="947"/>
        <v>301514</v>
      </c>
      <c r="M7418" s="25" t="str">
        <f t="shared" si="948"/>
        <v>PS REBO</v>
      </c>
    </row>
    <row r="7419" spans="2:13" x14ac:dyDescent="0.25">
      <c r="B7419" s="56">
        <v>43431.88894675926</v>
      </c>
      <c r="C7419" s="57" t="s">
        <v>2421</v>
      </c>
      <c r="D7419" s="58">
        <v>150000</v>
      </c>
      <c r="E7419" s="58">
        <v>0</v>
      </c>
      <c r="F7419" s="5">
        <f t="shared" si="942"/>
        <v>3550337900</v>
      </c>
      <c r="H7419" s="25" t="str">
        <f t="shared" si="943"/>
        <v>21</v>
      </c>
      <c r="I7419" s="25" t="str">
        <f t="shared" si="944"/>
        <v>10</v>
      </c>
      <c r="J7419" s="25" t="str">
        <f t="shared" si="945"/>
        <v>2018</v>
      </c>
      <c r="K7419" s="25" t="str">
        <f t="shared" si="946"/>
        <v>3</v>
      </c>
      <c r="L7419" s="25" t="str">
        <f t="shared" si="947"/>
        <v>301514</v>
      </c>
      <c r="M7419" s="25" t="str">
        <f t="shared" si="948"/>
        <v>PS REBO</v>
      </c>
    </row>
    <row r="7420" spans="2:13" x14ac:dyDescent="0.25">
      <c r="B7420" s="56">
        <v>43431.88894675926</v>
      </c>
      <c r="C7420" s="57" t="s">
        <v>2420</v>
      </c>
      <c r="D7420" s="58">
        <v>60000</v>
      </c>
      <c r="E7420" s="58">
        <v>0</v>
      </c>
      <c r="F7420" s="5">
        <f t="shared" si="942"/>
        <v>3550397900</v>
      </c>
      <c r="H7420" s="25" t="str">
        <f t="shared" si="943"/>
        <v>21</v>
      </c>
      <c r="I7420" s="25" t="str">
        <f t="shared" si="944"/>
        <v>10</v>
      </c>
      <c r="J7420" s="25" t="str">
        <f t="shared" si="945"/>
        <v>2018</v>
      </c>
      <c r="K7420" s="25" t="str">
        <f t="shared" si="946"/>
        <v>3</v>
      </c>
      <c r="L7420" s="25" t="str">
        <f t="shared" si="947"/>
        <v>301515</v>
      </c>
      <c r="M7420" s="25" t="str">
        <f t="shared" si="948"/>
        <v>DUKUH 1</v>
      </c>
    </row>
    <row r="7421" spans="2:13" x14ac:dyDescent="0.25">
      <c r="B7421" s="56">
        <v>43431.88894675926</v>
      </c>
      <c r="C7421" s="57" t="s">
        <v>3831</v>
      </c>
      <c r="D7421" s="58">
        <v>1005000</v>
      </c>
      <c r="E7421" s="58">
        <v>0</v>
      </c>
      <c r="F7421" s="5">
        <f t="shared" si="942"/>
        <v>3551402900</v>
      </c>
      <c r="H7421" s="25" t="str">
        <f t="shared" si="943"/>
        <v>21</v>
      </c>
      <c r="I7421" s="25" t="str">
        <f t="shared" si="944"/>
        <v>10</v>
      </c>
      <c r="J7421" s="25" t="str">
        <f t="shared" si="945"/>
        <v>2018</v>
      </c>
      <c r="K7421" s="25" t="str">
        <f t="shared" si="946"/>
        <v>1</v>
      </c>
      <c r="L7421" s="25" t="str">
        <f t="shared" si="947"/>
        <v>301515</v>
      </c>
      <c r="M7421" s="25" t="str">
        <f t="shared" si="948"/>
        <v>DUKUH 1</v>
      </c>
    </row>
    <row r="7422" spans="2:13" x14ac:dyDescent="0.25">
      <c r="B7422" s="56">
        <v>43431.88894675926</v>
      </c>
      <c r="C7422" s="57" t="s">
        <v>3831</v>
      </c>
      <c r="D7422" s="58">
        <v>473000</v>
      </c>
      <c r="E7422" s="58">
        <v>0</v>
      </c>
      <c r="F7422" s="5">
        <f t="shared" si="942"/>
        <v>3551875900</v>
      </c>
      <c r="H7422" s="25" t="str">
        <f t="shared" si="943"/>
        <v>21</v>
      </c>
      <c r="I7422" s="25" t="str">
        <f t="shared" si="944"/>
        <v>10</v>
      </c>
      <c r="J7422" s="25" t="str">
        <f t="shared" si="945"/>
        <v>2018</v>
      </c>
      <c r="K7422" s="25" t="str">
        <f t="shared" si="946"/>
        <v>1</v>
      </c>
      <c r="L7422" s="25" t="str">
        <f t="shared" si="947"/>
        <v>301515</v>
      </c>
      <c r="M7422" s="25" t="str">
        <f t="shared" si="948"/>
        <v>DUKUH 1</v>
      </c>
    </row>
    <row r="7423" spans="2:13" x14ac:dyDescent="0.25">
      <c r="B7423" s="56">
        <v>43431.88894675926</v>
      </c>
      <c r="C7423" s="57" t="s">
        <v>2461</v>
      </c>
      <c r="D7423" s="58">
        <v>2370000</v>
      </c>
      <c r="E7423" s="58">
        <v>0</v>
      </c>
      <c r="F7423" s="5">
        <f t="shared" si="942"/>
        <v>3554245900</v>
      </c>
      <c r="H7423" s="25" t="str">
        <f t="shared" si="943"/>
        <v>21</v>
      </c>
      <c r="I7423" s="25" t="str">
        <f t="shared" si="944"/>
        <v>10</v>
      </c>
      <c r="J7423" s="25" t="str">
        <f t="shared" si="945"/>
        <v>2018</v>
      </c>
      <c r="K7423" s="25" t="str">
        <f t="shared" si="946"/>
        <v>2</v>
      </c>
      <c r="L7423" s="25" t="str">
        <f t="shared" si="947"/>
        <v>301514</v>
      </c>
      <c r="M7423" s="25" t="str">
        <f t="shared" si="948"/>
        <v>PS REBO</v>
      </c>
    </row>
    <row r="7424" spans="2:13" x14ac:dyDescent="0.25">
      <c r="B7424" s="56">
        <v>43431.88894675926</v>
      </c>
      <c r="C7424" s="57" t="s">
        <v>3811</v>
      </c>
      <c r="D7424" s="58">
        <v>210000</v>
      </c>
      <c r="E7424" s="58">
        <v>0</v>
      </c>
      <c r="F7424" s="5">
        <f t="shared" si="942"/>
        <v>3554455900</v>
      </c>
      <c r="H7424" s="25" t="str">
        <f t="shared" si="943"/>
        <v>21</v>
      </c>
      <c r="I7424" s="25" t="str">
        <f t="shared" si="944"/>
        <v>10</v>
      </c>
      <c r="J7424" s="25" t="str">
        <f t="shared" si="945"/>
        <v>2018</v>
      </c>
      <c r="K7424" s="25" t="str">
        <f t="shared" si="946"/>
        <v>1</v>
      </c>
      <c r="L7424" s="25" t="str">
        <f t="shared" si="947"/>
        <v>301511</v>
      </c>
      <c r="M7424" s="25" t="str">
        <f t="shared" si="948"/>
        <v>GEDONG 2</v>
      </c>
    </row>
    <row r="7425" spans="2:13" x14ac:dyDescent="0.25">
      <c r="B7425" s="56">
        <v>43431.88894675926</v>
      </c>
      <c r="C7425" s="57" t="s">
        <v>2420</v>
      </c>
      <c r="D7425" s="58">
        <v>225500</v>
      </c>
      <c r="E7425" s="58">
        <v>0</v>
      </c>
      <c r="F7425" s="5">
        <f t="shared" si="942"/>
        <v>3554681400</v>
      </c>
      <c r="H7425" s="25" t="str">
        <f t="shared" si="943"/>
        <v>21</v>
      </c>
      <c r="I7425" s="25" t="str">
        <f t="shared" si="944"/>
        <v>10</v>
      </c>
      <c r="J7425" s="25" t="str">
        <f t="shared" si="945"/>
        <v>2018</v>
      </c>
      <c r="K7425" s="25" t="str">
        <f t="shared" si="946"/>
        <v>3</v>
      </c>
      <c r="L7425" s="25" t="str">
        <f t="shared" si="947"/>
        <v>301515</v>
      </c>
      <c r="M7425" s="25" t="str">
        <f t="shared" si="948"/>
        <v>DUKUH 1</v>
      </c>
    </row>
    <row r="7426" spans="2:13" x14ac:dyDescent="0.25">
      <c r="B7426" s="56">
        <v>43431.88894675926</v>
      </c>
      <c r="C7426" s="57" t="s">
        <v>2460</v>
      </c>
      <c r="D7426" s="58">
        <v>885000</v>
      </c>
      <c r="E7426" s="58">
        <v>0</v>
      </c>
      <c r="F7426" s="5">
        <f t="shared" si="942"/>
        <v>3555566400</v>
      </c>
      <c r="H7426" s="25" t="str">
        <f t="shared" si="943"/>
        <v>21</v>
      </c>
      <c r="I7426" s="25" t="str">
        <f t="shared" si="944"/>
        <v>10</v>
      </c>
      <c r="J7426" s="25" t="str">
        <f t="shared" si="945"/>
        <v>2018</v>
      </c>
      <c r="K7426" s="25" t="str">
        <f t="shared" si="946"/>
        <v>1</v>
      </c>
      <c r="L7426" s="25" t="str">
        <f t="shared" si="947"/>
        <v>301514</v>
      </c>
      <c r="M7426" s="25" t="str">
        <f t="shared" si="948"/>
        <v>PS REBO</v>
      </c>
    </row>
    <row r="7427" spans="2:13" x14ac:dyDescent="0.25">
      <c r="B7427" s="56">
        <v>43431.88894675926</v>
      </c>
      <c r="C7427" s="57" t="s">
        <v>2421</v>
      </c>
      <c r="D7427" s="58">
        <v>255000</v>
      </c>
      <c r="E7427" s="58">
        <v>0</v>
      </c>
      <c r="F7427" s="5">
        <f t="shared" si="942"/>
        <v>3555821400</v>
      </c>
      <c r="H7427" s="25" t="str">
        <f t="shared" si="943"/>
        <v>21</v>
      </c>
      <c r="I7427" s="25" t="str">
        <f t="shared" si="944"/>
        <v>10</v>
      </c>
      <c r="J7427" s="25" t="str">
        <f t="shared" si="945"/>
        <v>2018</v>
      </c>
      <c r="K7427" s="25" t="str">
        <f t="shared" si="946"/>
        <v>3</v>
      </c>
      <c r="L7427" s="25" t="str">
        <f t="shared" si="947"/>
        <v>301514</v>
      </c>
      <c r="M7427" s="25" t="str">
        <f t="shared" si="948"/>
        <v>PS REBO</v>
      </c>
    </row>
    <row r="7428" spans="2:13" x14ac:dyDescent="0.25">
      <c r="B7428" s="56">
        <v>43431.88894675926</v>
      </c>
      <c r="C7428" s="57" t="s">
        <v>2460</v>
      </c>
      <c r="D7428" s="58">
        <v>2340000</v>
      </c>
      <c r="E7428" s="58">
        <v>0</v>
      </c>
      <c r="F7428" s="5">
        <f t="shared" si="942"/>
        <v>3558161400</v>
      </c>
      <c r="H7428" s="25" t="str">
        <f t="shared" si="943"/>
        <v>21</v>
      </c>
      <c r="I7428" s="25" t="str">
        <f t="shared" si="944"/>
        <v>10</v>
      </c>
      <c r="J7428" s="25" t="str">
        <f t="shared" si="945"/>
        <v>2018</v>
      </c>
      <c r="K7428" s="25" t="str">
        <f t="shared" si="946"/>
        <v>1</v>
      </c>
      <c r="L7428" s="25" t="str">
        <f t="shared" si="947"/>
        <v>301514</v>
      </c>
      <c r="M7428" s="25" t="str">
        <f t="shared" si="948"/>
        <v>PS REBO</v>
      </c>
    </row>
    <row r="7429" spans="2:13" x14ac:dyDescent="0.25">
      <c r="B7429" s="56">
        <v>43431.88894675926</v>
      </c>
      <c r="C7429" s="57" t="s">
        <v>3811</v>
      </c>
      <c r="D7429" s="58">
        <v>90000</v>
      </c>
      <c r="E7429" s="58">
        <v>0</v>
      </c>
      <c r="F7429" s="5">
        <f t="shared" si="942"/>
        <v>3558251400</v>
      </c>
      <c r="H7429" s="25" t="str">
        <f t="shared" si="943"/>
        <v>21</v>
      </c>
      <c r="I7429" s="25" t="str">
        <f t="shared" si="944"/>
        <v>10</v>
      </c>
      <c r="J7429" s="25" t="str">
        <f t="shared" si="945"/>
        <v>2018</v>
      </c>
      <c r="K7429" s="25" t="str">
        <f t="shared" si="946"/>
        <v>1</v>
      </c>
      <c r="L7429" s="25" t="str">
        <f t="shared" si="947"/>
        <v>301511</v>
      </c>
      <c r="M7429" s="25" t="str">
        <f t="shared" si="948"/>
        <v>GEDONG 2</v>
      </c>
    </row>
    <row r="7430" spans="2:13" x14ac:dyDescent="0.25">
      <c r="B7430" s="56">
        <v>43431.88894675926</v>
      </c>
      <c r="C7430" s="57" t="s">
        <v>3830</v>
      </c>
      <c r="D7430" s="58">
        <v>903000</v>
      </c>
      <c r="E7430" s="58">
        <v>0</v>
      </c>
      <c r="F7430" s="5">
        <f t="shared" si="942"/>
        <v>3559154400</v>
      </c>
      <c r="H7430" s="25" t="str">
        <f t="shared" si="943"/>
        <v>21</v>
      </c>
      <c r="I7430" s="25" t="str">
        <f t="shared" si="944"/>
        <v>10</v>
      </c>
      <c r="J7430" s="25" t="str">
        <f t="shared" si="945"/>
        <v>2018</v>
      </c>
      <c r="K7430" s="25" t="str">
        <f t="shared" si="946"/>
        <v>2</v>
      </c>
      <c r="L7430" s="25" t="str">
        <f t="shared" si="947"/>
        <v>301515</v>
      </c>
      <c r="M7430" s="25" t="str">
        <f t="shared" si="948"/>
        <v>DUKUH 1</v>
      </c>
    </row>
    <row r="7431" spans="2:13" x14ac:dyDescent="0.25">
      <c r="B7431" s="56">
        <v>43431.88894675926</v>
      </c>
      <c r="C7431" s="57" t="s">
        <v>2462</v>
      </c>
      <c r="D7431" s="58">
        <v>307500</v>
      </c>
      <c r="E7431" s="58">
        <v>0</v>
      </c>
      <c r="F7431" s="5">
        <f t="shared" si="942"/>
        <v>3559461900</v>
      </c>
      <c r="H7431" s="25" t="str">
        <f t="shared" si="943"/>
        <v>22</v>
      </c>
      <c r="I7431" s="25" t="str">
        <f t="shared" si="944"/>
        <v>10</v>
      </c>
      <c r="J7431" s="25" t="str">
        <f t="shared" si="945"/>
        <v>2018</v>
      </c>
      <c r="K7431" s="25" t="str">
        <f t="shared" si="946"/>
        <v>3</v>
      </c>
      <c r="L7431" s="25" t="str">
        <f t="shared" si="947"/>
        <v>301514</v>
      </c>
      <c r="M7431" s="25" t="str">
        <f t="shared" si="948"/>
        <v>PS REBO</v>
      </c>
    </row>
    <row r="7432" spans="2:13" x14ac:dyDescent="0.25">
      <c r="B7432" s="56">
        <v>43431.88894675926</v>
      </c>
      <c r="C7432" s="57" t="s">
        <v>2470</v>
      </c>
      <c r="D7432" s="58">
        <v>150500</v>
      </c>
      <c r="E7432" s="58">
        <v>0</v>
      </c>
      <c r="F7432" s="5">
        <f t="shared" si="942"/>
        <v>3559612400</v>
      </c>
      <c r="H7432" s="25" t="str">
        <f t="shared" si="943"/>
        <v>22</v>
      </c>
      <c r="I7432" s="25" t="str">
        <f t="shared" si="944"/>
        <v>10</v>
      </c>
      <c r="J7432" s="25" t="str">
        <f t="shared" si="945"/>
        <v>2018</v>
      </c>
      <c r="K7432" s="25" t="str">
        <f t="shared" si="946"/>
        <v>3</v>
      </c>
      <c r="L7432" s="25" t="str">
        <f t="shared" si="947"/>
        <v>301515</v>
      </c>
      <c r="M7432" s="25" t="str">
        <f t="shared" si="948"/>
        <v>DUKUH 1</v>
      </c>
    </row>
    <row r="7433" spans="2:13" x14ac:dyDescent="0.25">
      <c r="B7433" s="56">
        <v>43431.88894675926</v>
      </c>
      <c r="C7433" s="57" t="s">
        <v>2462</v>
      </c>
      <c r="D7433" s="58">
        <v>225000</v>
      </c>
      <c r="E7433" s="58">
        <v>0</v>
      </c>
      <c r="F7433" s="5">
        <f t="shared" si="942"/>
        <v>3559837400</v>
      </c>
      <c r="H7433" s="25" t="str">
        <f t="shared" si="943"/>
        <v>22</v>
      </c>
      <c r="I7433" s="25" t="str">
        <f t="shared" si="944"/>
        <v>10</v>
      </c>
      <c r="J7433" s="25" t="str">
        <f t="shared" si="945"/>
        <v>2018</v>
      </c>
      <c r="K7433" s="25" t="str">
        <f t="shared" si="946"/>
        <v>3</v>
      </c>
      <c r="L7433" s="25" t="str">
        <f t="shared" si="947"/>
        <v>301514</v>
      </c>
      <c r="M7433" s="25" t="str">
        <f t="shared" si="948"/>
        <v>PS REBO</v>
      </c>
    </row>
    <row r="7434" spans="2:13" x14ac:dyDescent="0.25">
      <c r="B7434" s="56">
        <v>43431.88894675926</v>
      </c>
      <c r="C7434" s="57" t="s">
        <v>2470</v>
      </c>
      <c r="D7434" s="58">
        <v>75000</v>
      </c>
      <c r="E7434" s="58">
        <v>0</v>
      </c>
      <c r="F7434" s="5">
        <f t="shared" si="942"/>
        <v>3559912400</v>
      </c>
      <c r="H7434" s="25" t="str">
        <f t="shared" si="943"/>
        <v>22</v>
      </c>
      <c r="I7434" s="25" t="str">
        <f t="shared" si="944"/>
        <v>10</v>
      </c>
      <c r="J7434" s="25" t="str">
        <f t="shared" si="945"/>
        <v>2018</v>
      </c>
      <c r="K7434" s="25" t="str">
        <f t="shared" si="946"/>
        <v>3</v>
      </c>
      <c r="L7434" s="25" t="str">
        <f t="shared" si="947"/>
        <v>301515</v>
      </c>
      <c r="M7434" s="25" t="str">
        <f t="shared" si="948"/>
        <v>DUKUH 1</v>
      </c>
    </row>
    <row r="7435" spans="2:13" x14ac:dyDescent="0.25">
      <c r="B7435" s="56">
        <v>43431.888958333337</v>
      </c>
      <c r="C7435" s="57" t="s">
        <v>2491</v>
      </c>
      <c r="D7435" s="58">
        <v>15000</v>
      </c>
      <c r="E7435" s="58">
        <v>0</v>
      </c>
      <c r="F7435" s="5">
        <f t="shared" si="942"/>
        <v>3559927400</v>
      </c>
      <c r="H7435" s="25" t="str">
        <f t="shared" si="943"/>
        <v>23</v>
      </c>
      <c r="I7435" s="25" t="str">
        <f t="shared" si="944"/>
        <v>10</v>
      </c>
      <c r="J7435" s="25" t="str">
        <f t="shared" si="945"/>
        <v>2018</v>
      </c>
      <c r="K7435" s="25" t="str">
        <f t="shared" si="946"/>
        <v>1</v>
      </c>
      <c r="L7435" s="25" t="str">
        <f t="shared" si="947"/>
        <v>301514</v>
      </c>
      <c r="M7435" s="25" t="str">
        <f t="shared" si="948"/>
        <v>PS REBO</v>
      </c>
    </row>
    <row r="7436" spans="2:13" x14ac:dyDescent="0.25">
      <c r="B7436" s="56">
        <v>43431.888958333337</v>
      </c>
      <c r="C7436" s="57" t="s">
        <v>3832</v>
      </c>
      <c r="D7436" s="58">
        <v>80000</v>
      </c>
      <c r="E7436" s="58">
        <v>0</v>
      </c>
      <c r="F7436" s="5">
        <f t="shared" si="942"/>
        <v>3560007400</v>
      </c>
      <c r="H7436" s="25" t="str">
        <f t="shared" si="943"/>
        <v>25</v>
      </c>
      <c r="I7436" s="25" t="str">
        <f t="shared" si="944"/>
        <v>09</v>
      </c>
      <c r="J7436" s="25" t="str">
        <f t="shared" si="945"/>
        <v>2018</v>
      </c>
      <c r="K7436" s="25" t="str">
        <f t="shared" si="946"/>
        <v>1</v>
      </c>
      <c r="L7436" s="25" t="str">
        <f t="shared" si="947"/>
        <v>301515</v>
      </c>
      <c r="M7436" s="25" t="str">
        <f t="shared" si="948"/>
        <v>DUKUH 1</v>
      </c>
    </row>
    <row r="7437" spans="2:13" x14ac:dyDescent="0.25">
      <c r="B7437" s="56">
        <v>43431.888958333337</v>
      </c>
      <c r="C7437" s="57" t="s">
        <v>2568</v>
      </c>
      <c r="D7437" s="58">
        <v>15000</v>
      </c>
      <c r="E7437" s="58">
        <v>0</v>
      </c>
      <c r="F7437" s="5">
        <f t="shared" si="942"/>
        <v>3560022400</v>
      </c>
      <c r="H7437" s="25" t="str">
        <f t="shared" si="943"/>
        <v>25</v>
      </c>
      <c r="I7437" s="25" t="str">
        <f t="shared" si="944"/>
        <v>10</v>
      </c>
      <c r="J7437" s="25" t="str">
        <f t="shared" si="945"/>
        <v>2018</v>
      </c>
      <c r="K7437" s="25" t="str">
        <f t="shared" si="946"/>
        <v>3</v>
      </c>
      <c r="L7437" s="25" t="str">
        <f t="shared" si="947"/>
        <v>301511</v>
      </c>
      <c r="M7437" s="25" t="str">
        <f t="shared" si="948"/>
        <v>GEDONG 2</v>
      </c>
    </row>
    <row r="7438" spans="2:13" x14ac:dyDescent="0.25">
      <c r="B7438" s="56">
        <v>43431.888958333337</v>
      </c>
      <c r="C7438" s="57" t="s">
        <v>2570</v>
      </c>
      <c r="D7438" s="58">
        <v>215000</v>
      </c>
      <c r="E7438" s="58">
        <v>0</v>
      </c>
      <c r="F7438" s="5">
        <f t="shared" si="942"/>
        <v>3560237400</v>
      </c>
      <c r="H7438" s="25" t="str">
        <f t="shared" si="943"/>
        <v>25</v>
      </c>
      <c r="I7438" s="25" t="str">
        <f t="shared" si="944"/>
        <v>10</v>
      </c>
      <c r="J7438" s="25" t="str">
        <f t="shared" si="945"/>
        <v>2018</v>
      </c>
      <c r="K7438" s="25" t="str">
        <f t="shared" si="946"/>
        <v>3</v>
      </c>
      <c r="L7438" s="25" t="str">
        <f t="shared" si="947"/>
        <v>301515</v>
      </c>
      <c r="M7438" s="25" t="str">
        <f t="shared" si="948"/>
        <v>DUKUH 1</v>
      </c>
    </row>
    <row r="7439" spans="2:13" x14ac:dyDescent="0.25">
      <c r="B7439" s="56">
        <v>43431.888958333337</v>
      </c>
      <c r="C7439" s="57" t="s">
        <v>2568</v>
      </c>
      <c r="D7439" s="58">
        <v>30000</v>
      </c>
      <c r="E7439" s="58">
        <v>0</v>
      </c>
      <c r="F7439" s="5">
        <f t="shared" si="942"/>
        <v>3560267400</v>
      </c>
      <c r="H7439" s="25" t="str">
        <f t="shared" si="943"/>
        <v>25</v>
      </c>
      <c r="I7439" s="25" t="str">
        <f t="shared" si="944"/>
        <v>10</v>
      </c>
      <c r="J7439" s="25" t="str">
        <f t="shared" si="945"/>
        <v>2018</v>
      </c>
      <c r="K7439" s="25" t="str">
        <f t="shared" si="946"/>
        <v>3</v>
      </c>
      <c r="L7439" s="25" t="str">
        <f t="shared" si="947"/>
        <v>301511</v>
      </c>
      <c r="M7439" s="25" t="str">
        <f t="shared" si="948"/>
        <v>GEDONG 2</v>
      </c>
    </row>
    <row r="7440" spans="2:13" x14ac:dyDescent="0.25">
      <c r="B7440" s="56">
        <v>43431.888958333337</v>
      </c>
      <c r="C7440" s="57" t="s">
        <v>2572</v>
      </c>
      <c r="D7440" s="58">
        <v>180000</v>
      </c>
      <c r="E7440" s="58">
        <v>0</v>
      </c>
      <c r="F7440" s="5">
        <f t="shared" si="942"/>
        <v>3560447400</v>
      </c>
      <c r="H7440" s="25" t="str">
        <f t="shared" si="943"/>
        <v>25</v>
      </c>
      <c r="I7440" s="25" t="str">
        <f t="shared" si="944"/>
        <v>10</v>
      </c>
      <c r="J7440" s="25" t="str">
        <f t="shared" si="945"/>
        <v>2018</v>
      </c>
      <c r="K7440" s="25" t="str">
        <f t="shared" si="946"/>
        <v>3</v>
      </c>
      <c r="L7440" s="25" t="str">
        <f t="shared" si="947"/>
        <v>301514</v>
      </c>
      <c r="M7440" s="25" t="str">
        <f t="shared" si="948"/>
        <v>PS REBO</v>
      </c>
    </row>
    <row r="7441" spans="2:13" x14ac:dyDescent="0.25">
      <c r="B7441" s="56">
        <v>43431.888958333337</v>
      </c>
      <c r="C7441" s="57" t="s">
        <v>2570</v>
      </c>
      <c r="D7441" s="58">
        <v>105000</v>
      </c>
      <c r="E7441" s="58">
        <v>0</v>
      </c>
      <c r="F7441" s="5">
        <f t="shared" si="942"/>
        <v>3560552400</v>
      </c>
      <c r="H7441" s="25" t="str">
        <f t="shared" si="943"/>
        <v>25</v>
      </c>
      <c r="I7441" s="25" t="str">
        <f t="shared" si="944"/>
        <v>10</v>
      </c>
      <c r="J7441" s="25" t="str">
        <f t="shared" si="945"/>
        <v>2018</v>
      </c>
      <c r="K7441" s="25" t="str">
        <f t="shared" si="946"/>
        <v>3</v>
      </c>
      <c r="L7441" s="25" t="str">
        <f t="shared" si="947"/>
        <v>301515</v>
      </c>
      <c r="M7441" s="25" t="str">
        <f t="shared" si="948"/>
        <v>DUKUH 1</v>
      </c>
    </row>
    <row r="7442" spans="2:13" x14ac:dyDescent="0.25">
      <c r="B7442" s="56">
        <v>43431.888958333337</v>
      </c>
      <c r="C7442" s="57" t="s">
        <v>2572</v>
      </c>
      <c r="D7442" s="58">
        <v>120000</v>
      </c>
      <c r="E7442" s="58">
        <v>0</v>
      </c>
      <c r="F7442" s="5">
        <f t="shared" si="942"/>
        <v>3560672400</v>
      </c>
      <c r="H7442" s="25" t="str">
        <f t="shared" si="943"/>
        <v>25</v>
      </c>
      <c r="I7442" s="25" t="str">
        <f t="shared" si="944"/>
        <v>10</v>
      </c>
      <c r="J7442" s="25" t="str">
        <f t="shared" si="945"/>
        <v>2018</v>
      </c>
      <c r="K7442" s="25" t="str">
        <f t="shared" si="946"/>
        <v>3</v>
      </c>
      <c r="L7442" s="25" t="str">
        <f t="shared" si="947"/>
        <v>301514</v>
      </c>
      <c r="M7442" s="25" t="str">
        <f t="shared" si="948"/>
        <v>PS REBO</v>
      </c>
    </row>
    <row r="7443" spans="2:13" x14ac:dyDescent="0.25">
      <c r="B7443" s="56">
        <v>43431.888958333337</v>
      </c>
      <c r="C7443" s="57" t="s">
        <v>2638</v>
      </c>
      <c r="D7443" s="58">
        <v>105000</v>
      </c>
      <c r="E7443" s="58">
        <v>0</v>
      </c>
      <c r="F7443" s="5">
        <f t="shared" ref="F7443:F7464" si="949">F7442+D7443-E7443</f>
        <v>3560777400</v>
      </c>
      <c r="H7443" s="25" t="str">
        <f t="shared" si="943"/>
        <v>26</v>
      </c>
      <c r="I7443" s="25" t="str">
        <f t="shared" si="944"/>
        <v>10</v>
      </c>
      <c r="J7443" s="25" t="str">
        <f t="shared" si="945"/>
        <v>2018</v>
      </c>
      <c r="K7443" s="25" t="str">
        <f t="shared" si="946"/>
        <v>3</v>
      </c>
      <c r="L7443" s="25" t="str">
        <f t="shared" si="947"/>
        <v>301514</v>
      </c>
      <c r="M7443" s="25" t="str">
        <f t="shared" si="948"/>
        <v>PS REBO</v>
      </c>
    </row>
    <row r="7444" spans="2:13" x14ac:dyDescent="0.25">
      <c r="B7444" s="56">
        <v>43431.888958333337</v>
      </c>
      <c r="C7444" s="57" t="s">
        <v>2638</v>
      </c>
      <c r="D7444" s="58">
        <v>150000</v>
      </c>
      <c r="E7444" s="58">
        <v>0</v>
      </c>
      <c r="F7444" s="5">
        <f t="shared" si="949"/>
        <v>3560927400</v>
      </c>
      <c r="H7444" s="25" t="str">
        <f t="shared" si="943"/>
        <v>26</v>
      </c>
      <c r="I7444" s="25" t="str">
        <f t="shared" si="944"/>
        <v>10</v>
      </c>
      <c r="J7444" s="25" t="str">
        <f t="shared" si="945"/>
        <v>2018</v>
      </c>
      <c r="K7444" s="25" t="str">
        <f t="shared" si="946"/>
        <v>3</v>
      </c>
      <c r="L7444" s="25" t="str">
        <f t="shared" si="947"/>
        <v>301514</v>
      </c>
      <c r="M7444" s="25" t="str">
        <f t="shared" si="948"/>
        <v>PS REBO</v>
      </c>
    </row>
    <row r="7445" spans="2:13" x14ac:dyDescent="0.25">
      <c r="B7445" s="56">
        <v>43431.888958333337</v>
      </c>
      <c r="C7445" s="57" t="s">
        <v>2644</v>
      </c>
      <c r="D7445" s="58">
        <v>30000</v>
      </c>
      <c r="E7445" s="58">
        <v>0</v>
      </c>
      <c r="F7445" s="5">
        <f t="shared" si="949"/>
        <v>3560957400</v>
      </c>
      <c r="H7445" s="25" t="str">
        <f t="shared" si="943"/>
        <v>26</v>
      </c>
      <c r="I7445" s="25" t="str">
        <f t="shared" si="944"/>
        <v>10</v>
      </c>
      <c r="J7445" s="25" t="str">
        <f t="shared" si="945"/>
        <v>2018</v>
      </c>
      <c r="K7445" s="25" t="str">
        <f t="shared" si="946"/>
        <v>3</v>
      </c>
      <c r="L7445" s="25" t="str">
        <f t="shared" si="947"/>
        <v>301511</v>
      </c>
      <c r="M7445" s="25" t="str">
        <f t="shared" si="948"/>
        <v>GEDONG 2</v>
      </c>
    </row>
    <row r="7446" spans="2:13" x14ac:dyDescent="0.25">
      <c r="B7446" s="56">
        <v>43431.888958333337</v>
      </c>
      <c r="C7446" s="57" t="s">
        <v>2644</v>
      </c>
      <c r="D7446" s="58">
        <v>22500</v>
      </c>
      <c r="E7446" s="58">
        <v>0</v>
      </c>
      <c r="F7446" s="5">
        <f t="shared" si="949"/>
        <v>3560979900</v>
      </c>
      <c r="H7446" s="25" t="str">
        <f t="shared" si="943"/>
        <v>26</v>
      </c>
      <c r="I7446" s="25" t="str">
        <f t="shared" si="944"/>
        <v>10</v>
      </c>
      <c r="J7446" s="25" t="str">
        <f t="shared" si="945"/>
        <v>2018</v>
      </c>
      <c r="K7446" s="25" t="str">
        <f t="shared" si="946"/>
        <v>3</v>
      </c>
      <c r="L7446" s="25" t="str">
        <f t="shared" si="947"/>
        <v>301511</v>
      </c>
      <c r="M7446" s="25" t="str">
        <f t="shared" si="948"/>
        <v>GEDONG 2</v>
      </c>
    </row>
    <row r="7447" spans="2:13" x14ac:dyDescent="0.25">
      <c r="B7447" s="56">
        <v>43431.888958333337</v>
      </c>
      <c r="C7447" s="57" t="s">
        <v>2646</v>
      </c>
      <c r="D7447" s="58">
        <v>139500</v>
      </c>
      <c r="E7447" s="58">
        <v>0</v>
      </c>
      <c r="F7447" s="5">
        <f t="shared" si="949"/>
        <v>3561119400</v>
      </c>
      <c r="H7447" s="25" t="str">
        <f t="shared" si="943"/>
        <v>26</v>
      </c>
      <c r="I7447" s="25" t="str">
        <f t="shared" si="944"/>
        <v>10</v>
      </c>
      <c r="J7447" s="25" t="str">
        <f t="shared" si="945"/>
        <v>2018</v>
      </c>
      <c r="K7447" s="25" t="str">
        <f t="shared" si="946"/>
        <v>3</v>
      </c>
      <c r="L7447" s="25" t="str">
        <f t="shared" si="947"/>
        <v>301515</v>
      </c>
      <c r="M7447" s="25" t="str">
        <f t="shared" si="948"/>
        <v>DUKUH 1</v>
      </c>
    </row>
    <row r="7448" spans="2:13" x14ac:dyDescent="0.25">
      <c r="B7448" s="56">
        <v>43431.888958333337</v>
      </c>
      <c r="C7448" s="57" t="s">
        <v>2646</v>
      </c>
      <c r="D7448" s="58">
        <v>30000</v>
      </c>
      <c r="E7448" s="58">
        <v>0</v>
      </c>
      <c r="F7448" s="5">
        <f t="shared" si="949"/>
        <v>3561149400</v>
      </c>
      <c r="H7448" s="25" t="str">
        <f t="shared" si="943"/>
        <v>26</v>
      </c>
      <c r="I7448" s="25" t="str">
        <f t="shared" si="944"/>
        <v>10</v>
      </c>
      <c r="J7448" s="25" t="str">
        <f t="shared" si="945"/>
        <v>2018</v>
      </c>
      <c r="K7448" s="25" t="str">
        <f t="shared" si="946"/>
        <v>3</v>
      </c>
      <c r="L7448" s="25" t="str">
        <f t="shared" si="947"/>
        <v>301515</v>
      </c>
      <c r="M7448" s="25" t="str">
        <f t="shared" si="948"/>
        <v>DUKUH 1</v>
      </c>
    </row>
    <row r="7449" spans="2:13" x14ac:dyDescent="0.25">
      <c r="B7449" s="56">
        <v>43431.888958333337</v>
      </c>
      <c r="C7449" s="57" t="s">
        <v>2671</v>
      </c>
      <c r="D7449" s="58">
        <v>15000</v>
      </c>
      <c r="E7449" s="58">
        <v>0</v>
      </c>
      <c r="F7449" s="5">
        <f t="shared" si="949"/>
        <v>3561164400</v>
      </c>
      <c r="H7449" s="25" t="str">
        <f t="shared" si="943"/>
        <v>27</v>
      </c>
      <c r="I7449" s="25" t="str">
        <f t="shared" si="944"/>
        <v>10</v>
      </c>
      <c r="J7449" s="25" t="str">
        <f t="shared" si="945"/>
        <v>2018</v>
      </c>
      <c r="K7449" s="25" t="str">
        <f t="shared" si="946"/>
        <v>1</v>
      </c>
      <c r="L7449" s="25" t="str">
        <f t="shared" si="947"/>
        <v>301514</v>
      </c>
      <c r="M7449" s="25" t="str">
        <f t="shared" si="948"/>
        <v>PS REBO</v>
      </c>
    </row>
    <row r="7450" spans="2:13" x14ac:dyDescent="0.25">
      <c r="B7450" s="56">
        <v>43431.888969907406</v>
      </c>
      <c r="C7450" s="57" t="s">
        <v>2732</v>
      </c>
      <c r="D7450" s="58">
        <v>15000</v>
      </c>
      <c r="E7450" s="58">
        <v>0</v>
      </c>
      <c r="F7450" s="5">
        <f t="shared" si="949"/>
        <v>3561179400</v>
      </c>
      <c r="H7450" s="25" t="str">
        <f t="shared" si="943"/>
        <v>28</v>
      </c>
      <c r="I7450" s="25" t="str">
        <f t="shared" si="944"/>
        <v>10</v>
      </c>
      <c r="J7450" s="25" t="str">
        <f t="shared" si="945"/>
        <v>2018</v>
      </c>
      <c r="K7450" s="25" t="str">
        <f t="shared" si="946"/>
        <v>2</v>
      </c>
      <c r="L7450" s="25" t="str">
        <f t="shared" si="947"/>
        <v>301514</v>
      </c>
      <c r="M7450" s="25" t="str">
        <f t="shared" si="948"/>
        <v>PS REBO</v>
      </c>
    </row>
    <row r="7451" spans="2:13" x14ac:dyDescent="0.25">
      <c r="B7451" s="56">
        <v>43431.888969907406</v>
      </c>
      <c r="C7451" s="57" t="s">
        <v>1477</v>
      </c>
      <c r="D7451" s="58">
        <v>675000</v>
      </c>
      <c r="E7451" s="58">
        <v>0</v>
      </c>
      <c r="F7451" s="5">
        <f t="shared" si="949"/>
        <v>3561854400</v>
      </c>
      <c r="H7451" s="25" t="str">
        <f t="shared" si="943"/>
        <v>29</v>
      </c>
      <c r="I7451" s="25" t="str">
        <f t="shared" si="944"/>
        <v>09</v>
      </c>
      <c r="J7451" s="25" t="str">
        <f t="shared" si="945"/>
        <v>2018</v>
      </c>
      <c r="K7451" s="25" t="str">
        <f t="shared" si="946"/>
        <v>2</v>
      </c>
      <c r="L7451" s="25" t="str">
        <f t="shared" si="947"/>
        <v>301515</v>
      </c>
      <c r="M7451" s="25" t="str">
        <f t="shared" si="948"/>
        <v>DUKUH 1</v>
      </c>
    </row>
    <row r="7452" spans="2:13" x14ac:dyDescent="0.25">
      <c r="B7452" s="56">
        <v>43431.888969907406</v>
      </c>
      <c r="C7452" s="57" t="s">
        <v>1486</v>
      </c>
      <c r="D7452" s="58">
        <v>430000</v>
      </c>
      <c r="E7452" s="58">
        <v>0</v>
      </c>
      <c r="F7452" s="5">
        <f t="shared" si="949"/>
        <v>3562284400</v>
      </c>
      <c r="H7452" s="25" t="str">
        <f t="shared" si="943"/>
        <v>29</v>
      </c>
      <c r="I7452" s="25" t="str">
        <f t="shared" si="944"/>
        <v>09</v>
      </c>
      <c r="J7452" s="25" t="str">
        <f t="shared" si="945"/>
        <v>2018</v>
      </c>
      <c r="K7452" s="25" t="str">
        <f t="shared" si="946"/>
        <v>1</v>
      </c>
      <c r="L7452" s="25" t="str">
        <f t="shared" si="947"/>
        <v>301515</v>
      </c>
      <c r="M7452" s="25" t="str">
        <f t="shared" si="948"/>
        <v>DUKUH 1</v>
      </c>
    </row>
    <row r="7453" spans="2:13" x14ac:dyDescent="0.25">
      <c r="B7453" s="56">
        <v>43431.888969907406</v>
      </c>
      <c r="C7453" s="57" t="s">
        <v>1496</v>
      </c>
      <c r="D7453" s="58">
        <v>337500</v>
      </c>
      <c r="E7453" s="58">
        <v>0</v>
      </c>
      <c r="F7453" s="5">
        <f t="shared" si="949"/>
        <v>3562621900</v>
      </c>
      <c r="H7453" s="25" t="str">
        <f t="shared" si="943"/>
        <v>29</v>
      </c>
      <c r="I7453" s="25" t="str">
        <f t="shared" si="944"/>
        <v>09</v>
      </c>
      <c r="J7453" s="25" t="str">
        <f t="shared" si="945"/>
        <v>2018</v>
      </c>
      <c r="K7453" s="25" t="str">
        <f t="shared" si="946"/>
        <v>2</v>
      </c>
      <c r="L7453" s="25" t="str">
        <f t="shared" si="947"/>
        <v>301514</v>
      </c>
      <c r="M7453" s="25" t="str">
        <f t="shared" si="948"/>
        <v>PS REBO</v>
      </c>
    </row>
    <row r="7454" spans="2:13" x14ac:dyDescent="0.25">
      <c r="B7454" s="56">
        <v>43431.888969907406</v>
      </c>
      <c r="C7454" s="57" t="s">
        <v>1477</v>
      </c>
      <c r="D7454" s="58">
        <v>730500</v>
      </c>
      <c r="E7454" s="58">
        <v>0</v>
      </c>
      <c r="F7454" s="5">
        <f t="shared" si="949"/>
        <v>3563352400</v>
      </c>
      <c r="H7454" s="25" t="str">
        <f t="shared" si="943"/>
        <v>29</v>
      </c>
      <c r="I7454" s="25" t="str">
        <f t="shared" si="944"/>
        <v>09</v>
      </c>
      <c r="J7454" s="25" t="str">
        <f t="shared" si="945"/>
        <v>2018</v>
      </c>
      <c r="K7454" s="25" t="str">
        <f t="shared" si="946"/>
        <v>2</v>
      </c>
      <c r="L7454" s="25" t="str">
        <f t="shared" si="947"/>
        <v>301515</v>
      </c>
      <c r="M7454" s="25" t="str">
        <f t="shared" si="948"/>
        <v>DUKUH 1</v>
      </c>
    </row>
    <row r="7455" spans="2:13" x14ac:dyDescent="0.25">
      <c r="B7455" s="56">
        <v>43431.888969907406</v>
      </c>
      <c r="C7455" s="57" t="s">
        <v>1498</v>
      </c>
      <c r="D7455" s="58">
        <v>765000</v>
      </c>
      <c r="E7455" s="58">
        <v>0</v>
      </c>
      <c r="F7455" s="5">
        <f t="shared" si="949"/>
        <v>3564117400</v>
      </c>
      <c r="H7455" s="25" t="str">
        <f t="shared" si="943"/>
        <v>29</v>
      </c>
      <c r="I7455" s="25" t="str">
        <f t="shared" si="944"/>
        <v>09</v>
      </c>
      <c r="J7455" s="25" t="str">
        <f t="shared" si="945"/>
        <v>2018</v>
      </c>
      <c r="K7455" s="25" t="str">
        <f t="shared" si="946"/>
        <v>1</v>
      </c>
      <c r="L7455" s="25" t="str">
        <f t="shared" si="947"/>
        <v>301514</v>
      </c>
      <c r="M7455" s="25" t="str">
        <f t="shared" si="948"/>
        <v>PS REBO</v>
      </c>
    </row>
    <row r="7456" spans="2:13" x14ac:dyDescent="0.25">
      <c r="B7456" s="56">
        <v>43431.888969907406</v>
      </c>
      <c r="C7456" s="57" t="s">
        <v>1496</v>
      </c>
      <c r="D7456" s="58">
        <v>855000</v>
      </c>
      <c r="E7456" s="58">
        <v>0</v>
      </c>
      <c r="F7456" s="5">
        <f t="shared" si="949"/>
        <v>3564972400</v>
      </c>
      <c r="H7456" s="25" t="str">
        <f t="shared" si="943"/>
        <v>29</v>
      </c>
      <c r="I7456" s="25" t="str">
        <f t="shared" si="944"/>
        <v>09</v>
      </c>
      <c r="J7456" s="25" t="str">
        <f t="shared" si="945"/>
        <v>2018</v>
      </c>
      <c r="K7456" s="25" t="str">
        <f t="shared" si="946"/>
        <v>2</v>
      </c>
      <c r="L7456" s="25" t="str">
        <f t="shared" si="947"/>
        <v>301514</v>
      </c>
      <c r="M7456" s="25" t="str">
        <f t="shared" si="948"/>
        <v>PS REBO</v>
      </c>
    </row>
    <row r="7457" spans="2:13" x14ac:dyDescent="0.25">
      <c r="B7457" s="56">
        <v>43431.888969907406</v>
      </c>
      <c r="C7457" s="57" t="s">
        <v>1505</v>
      </c>
      <c r="D7457" s="58">
        <v>165000</v>
      </c>
      <c r="E7457" s="58">
        <v>0</v>
      </c>
      <c r="F7457" s="5">
        <f t="shared" si="949"/>
        <v>3565137400</v>
      </c>
      <c r="H7457" s="25" t="str">
        <f t="shared" si="943"/>
        <v>29</v>
      </c>
      <c r="I7457" s="25" t="str">
        <f t="shared" si="944"/>
        <v>09</v>
      </c>
      <c r="J7457" s="25" t="str">
        <f t="shared" si="945"/>
        <v>2018</v>
      </c>
      <c r="K7457" s="25" t="str">
        <f t="shared" si="946"/>
        <v>1</v>
      </c>
      <c r="L7457" s="25" t="str">
        <f t="shared" si="947"/>
        <v>301511</v>
      </c>
      <c r="M7457" s="25" t="str">
        <f t="shared" si="948"/>
        <v>GEDONG 2</v>
      </c>
    </row>
    <row r="7458" spans="2:13" x14ac:dyDescent="0.25">
      <c r="B7458" s="56">
        <v>43431.888969907406</v>
      </c>
      <c r="C7458" s="57" t="s">
        <v>1486</v>
      </c>
      <c r="D7458" s="58">
        <v>517500</v>
      </c>
      <c r="E7458" s="58">
        <v>0</v>
      </c>
      <c r="F7458" s="5">
        <f t="shared" si="949"/>
        <v>3565654900</v>
      </c>
      <c r="H7458" s="25" t="str">
        <f t="shared" si="943"/>
        <v>29</v>
      </c>
      <c r="I7458" s="25" t="str">
        <f t="shared" si="944"/>
        <v>09</v>
      </c>
      <c r="J7458" s="25" t="str">
        <f t="shared" si="945"/>
        <v>2018</v>
      </c>
      <c r="K7458" s="25" t="str">
        <f t="shared" si="946"/>
        <v>1</v>
      </c>
      <c r="L7458" s="25" t="str">
        <f t="shared" si="947"/>
        <v>301515</v>
      </c>
      <c r="M7458" s="25" t="str">
        <f t="shared" si="948"/>
        <v>DUKUH 1</v>
      </c>
    </row>
    <row r="7459" spans="2:13" x14ac:dyDescent="0.25">
      <c r="B7459" s="56">
        <v>43431.888969907406</v>
      </c>
      <c r="C7459" s="57" t="s">
        <v>1498</v>
      </c>
      <c r="D7459" s="58">
        <v>435000</v>
      </c>
      <c r="E7459" s="58">
        <v>0</v>
      </c>
      <c r="F7459" s="5">
        <f t="shared" si="949"/>
        <v>3566089900</v>
      </c>
      <c r="H7459" s="25" t="str">
        <f t="shared" si="943"/>
        <v>29</v>
      </c>
      <c r="I7459" s="25" t="str">
        <f t="shared" si="944"/>
        <v>09</v>
      </c>
      <c r="J7459" s="25" t="str">
        <f t="shared" si="945"/>
        <v>2018</v>
      </c>
      <c r="K7459" s="25" t="str">
        <f t="shared" si="946"/>
        <v>1</v>
      </c>
      <c r="L7459" s="25" t="str">
        <f t="shared" si="947"/>
        <v>301514</v>
      </c>
      <c r="M7459" s="25" t="str">
        <f t="shared" si="948"/>
        <v>PS REBO</v>
      </c>
    </row>
    <row r="7460" spans="2:13" x14ac:dyDescent="0.25">
      <c r="B7460" s="56">
        <v>43431.888969907406</v>
      </c>
      <c r="C7460" s="57" t="s">
        <v>1505</v>
      </c>
      <c r="D7460" s="58">
        <v>180000</v>
      </c>
      <c r="E7460" s="58">
        <v>0</v>
      </c>
      <c r="F7460" s="5">
        <f t="shared" si="949"/>
        <v>3566269900</v>
      </c>
      <c r="H7460" s="25" t="str">
        <f t="shared" si="943"/>
        <v>29</v>
      </c>
      <c r="I7460" s="25" t="str">
        <f t="shared" si="944"/>
        <v>09</v>
      </c>
      <c r="J7460" s="25" t="str">
        <f t="shared" si="945"/>
        <v>2018</v>
      </c>
      <c r="K7460" s="25" t="str">
        <f t="shared" si="946"/>
        <v>1</v>
      </c>
      <c r="L7460" s="25" t="str">
        <f t="shared" si="947"/>
        <v>301511</v>
      </c>
      <c r="M7460" s="25" t="str">
        <f t="shared" si="948"/>
        <v>GEDONG 2</v>
      </c>
    </row>
    <row r="7461" spans="2:13" x14ac:dyDescent="0.25">
      <c r="B7461" s="56">
        <v>43431.888969907406</v>
      </c>
      <c r="C7461" s="57" t="s">
        <v>2858</v>
      </c>
      <c r="D7461" s="58">
        <v>333000</v>
      </c>
      <c r="E7461" s="58">
        <v>0</v>
      </c>
      <c r="F7461" s="5">
        <f t="shared" si="949"/>
        <v>3566602900</v>
      </c>
      <c r="H7461" s="25" t="str">
        <f t="shared" si="943"/>
        <v>29</v>
      </c>
      <c r="I7461" s="25" t="str">
        <f t="shared" si="944"/>
        <v>10</v>
      </c>
      <c r="J7461" s="25" t="str">
        <f t="shared" si="945"/>
        <v>2018</v>
      </c>
      <c r="K7461" s="25" t="str">
        <f t="shared" si="946"/>
        <v>2</v>
      </c>
      <c r="L7461" s="25" t="str">
        <f t="shared" si="947"/>
        <v>301515</v>
      </c>
      <c r="M7461" s="25" t="str">
        <f t="shared" si="948"/>
        <v>DUKUH 1</v>
      </c>
    </row>
    <row r="7462" spans="2:13" x14ac:dyDescent="0.25">
      <c r="B7462" s="56">
        <v>43431.888969907406</v>
      </c>
      <c r="C7462" s="57" t="s">
        <v>2862</v>
      </c>
      <c r="D7462" s="58">
        <v>64500</v>
      </c>
      <c r="E7462" s="58">
        <v>0</v>
      </c>
      <c r="F7462" s="5">
        <f t="shared" si="949"/>
        <v>3566667400</v>
      </c>
      <c r="H7462" s="25" t="str">
        <f t="shared" si="943"/>
        <v>29</v>
      </c>
      <c r="I7462" s="25" t="str">
        <f t="shared" si="944"/>
        <v>10</v>
      </c>
      <c r="J7462" s="25" t="str">
        <f t="shared" si="945"/>
        <v>2018</v>
      </c>
      <c r="K7462" s="25" t="str">
        <f t="shared" si="946"/>
        <v>1</v>
      </c>
      <c r="L7462" s="25" t="str">
        <f t="shared" si="947"/>
        <v>301515</v>
      </c>
      <c r="M7462" s="25" t="str">
        <f t="shared" si="948"/>
        <v>DUKUH 1</v>
      </c>
    </row>
    <row r="7463" spans="2:13" x14ac:dyDescent="0.25">
      <c r="B7463" s="56">
        <v>43431.888969907406</v>
      </c>
      <c r="C7463" s="57" t="s">
        <v>2858</v>
      </c>
      <c r="D7463" s="58">
        <v>165000</v>
      </c>
      <c r="E7463" s="58">
        <v>0</v>
      </c>
      <c r="F7463" s="5">
        <f t="shared" si="949"/>
        <v>3566832400</v>
      </c>
      <c r="H7463" s="25" t="str">
        <f t="shared" si="943"/>
        <v>29</v>
      </c>
      <c r="I7463" s="25" t="str">
        <f t="shared" si="944"/>
        <v>10</v>
      </c>
      <c r="J7463" s="25" t="str">
        <f t="shared" si="945"/>
        <v>2018</v>
      </c>
      <c r="K7463" s="25" t="str">
        <f t="shared" si="946"/>
        <v>2</v>
      </c>
      <c r="L7463" s="25" t="str">
        <f t="shared" si="947"/>
        <v>301515</v>
      </c>
      <c r="M7463" s="25" t="str">
        <f t="shared" si="948"/>
        <v>DUKUH 1</v>
      </c>
    </row>
    <row r="7464" spans="2:13" x14ac:dyDescent="0.25">
      <c r="B7464" s="56"/>
      <c r="C7464" s="57"/>
      <c r="D7464" s="58"/>
      <c r="E7464" s="58">
        <v>0</v>
      </c>
      <c r="F7464" s="5">
        <f t="shared" si="949"/>
        <v>3566832400</v>
      </c>
    </row>
    <row r="7465" spans="2:13" ht="15.75" thickBot="1" x14ac:dyDescent="0.3">
      <c r="B7465" s="60" t="s">
        <v>11</v>
      </c>
      <c r="C7465" s="61"/>
      <c r="D7465" s="62">
        <f>SUM(D5073:D7464)</f>
        <v>1045963500</v>
      </c>
      <c r="E7465" s="62">
        <f>SUM(E5073:E7464)</f>
        <v>0</v>
      </c>
      <c r="F7465" s="62">
        <f>F7464</f>
        <v>3566832400</v>
      </c>
    </row>
  </sheetData>
  <autoFilter ref="B5072:M7465"/>
  <mergeCells count="8">
    <mergeCell ref="B1:F1"/>
    <mergeCell ref="B2:F2"/>
    <mergeCell ref="B3:F3"/>
    <mergeCell ref="B5:B7"/>
    <mergeCell ref="C5:C7"/>
    <mergeCell ref="D5:E5"/>
    <mergeCell ref="F5:F7"/>
    <mergeCell ref="D6:E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15"/>
  <sheetViews>
    <sheetView workbookViewId="0">
      <pane xSplit="2" ySplit="5" topLeftCell="H6" activePane="bottomRight" state="frozenSplit"/>
      <selection pane="topRight" activeCell="C1" sqref="C1"/>
      <selection pane="bottomLeft" activeCell="A7" sqref="A7"/>
      <selection pane="bottomRight" activeCell="S12" sqref="S12"/>
    </sheetView>
  </sheetViews>
  <sheetFormatPr defaultColWidth="8.7109375" defaultRowHeight="12.75" x14ac:dyDescent="0.2"/>
  <cols>
    <col min="1" max="1" width="8.7109375" style="39"/>
    <col min="2" max="2" width="9.7109375" style="39" bestFit="1" customWidth="1"/>
    <col min="3" max="3" width="10.140625" style="39" hidden="1" customWidth="1"/>
    <col min="4" max="4" width="14.42578125" style="39" hidden="1" customWidth="1"/>
    <col min="5" max="6" width="11.7109375" style="39" hidden="1" customWidth="1"/>
    <col min="7" max="8" width="10.140625" style="39" hidden="1" customWidth="1"/>
    <col min="9" max="10" width="15.5703125" style="39" hidden="1" customWidth="1"/>
    <col min="11" max="12" width="10.140625" style="39" hidden="1" customWidth="1"/>
    <col min="13" max="13" width="12.28515625" style="39" hidden="1" customWidth="1"/>
    <col min="14" max="15" width="10.140625" style="39" hidden="1" customWidth="1"/>
    <col min="16" max="16" width="9.85546875" style="39" hidden="1" customWidth="1"/>
    <col min="17" max="17" width="10.140625" style="39" hidden="1" customWidth="1"/>
    <col min="18" max="18" width="14.85546875" style="39" hidden="1" customWidth="1"/>
    <col min="19" max="19" width="13.5703125" style="39" bestFit="1" customWidth="1"/>
    <col min="20" max="20" width="8.7109375" style="39"/>
    <col min="21" max="21" width="11" style="39" bestFit="1" customWidth="1"/>
    <col min="22" max="22" width="13.5703125" style="39" bestFit="1" customWidth="1"/>
    <col min="23" max="16384" width="8.7109375" style="39"/>
  </cols>
  <sheetData>
    <row r="2" spans="2:22" x14ac:dyDescent="0.2">
      <c r="B2" s="40" t="s">
        <v>568</v>
      </c>
    </row>
    <row r="3" spans="2:22" x14ac:dyDescent="0.2">
      <c r="B3" s="41">
        <v>2018</v>
      </c>
    </row>
    <row r="4" spans="2:22" ht="20.100000000000001" customHeight="1" x14ac:dyDescent="0.2">
      <c r="B4" s="110" t="s">
        <v>569</v>
      </c>
      <c r="C4" s="76" t="s">
        <v>537</v>
      </c>
      <c r="D4" s="76" t="s">
        <v>539</v>
      </c>
      <c r="E4" s="76" t="s">
        <v>541</v>
      </c>
      <c r="F4" s="76" t="s">
        <v>543</v>
      </c>
      <c r="G4" s="76" t="s">
        <v>545</v>
      </c>
      <c r="H4" s="76" t="s">
        <v>547</v>
      </c>
      <c r="I4" s="76" t="s">
        <v>549</v>
      </c>
      <c r="J4" s="76" t="s">
        <v>551</v>
      </c>
      <c r="K4" s="76" t="s">
        <v>553</v>
      </c>
      <c r="L4" s="76" t="s">
        <v>554</v>
      </c>
      <c r="M4" s="76" t="s">
        <v>555</v>
      </c>
      <c r="N4" s="76" t="s">
        <v>556</v>
      </c>
      <c r="O4" s="76" t="s">
        <v>557</v>
      </c>
      <c r="P4" s="76" t="s">
        <v>558</v>
      </c>
      <c r="Q4" s="76" t="s">
        <v>559</v>
      </c>
      <c r="R4" s="76" t="s">
        <v>1327</v>
      </c>
      <c r="S4" s="111" t="s">
        <v>567</v>
      </c>
    </row>
    <row r="5" spans="2:22" ht="20.100000000000001" customHeight="1" x14ac:dyDescent="0.2">
      <c r="B5" s="110"/>
      <c r="C5" s="77" t="s">
        <v>538</v>
      </c>
      <c r="D5" s="77" t="s">
        <v>540</v>
      </c>
      <c r="E5" s="77" t="s">
        <v>542</v>
      </c>
      <c r="F5" s="77" t="s">
        <v>544</v>
      </c>
      <c r="G5" s="77" t="s">
        <v>546</v>
      </c>
      <c r="H5" s="77" t="s">
        <v>548</v>
      </c>
      <c r="I5" s="77" t="s">
        <v>550</v>
      </c>
      <c r="J5" s="78" t="s">
        <v>552</v>
      </c>
      <c r="K5" s="78" t="s">
        <v>560</v>
      </c>
      <c r="L5" s="78" t="s">
        <v>561</v>
      </c>
      <c r="M5" s="78" t="s">
        <v>562</v>
      </c>
      <c r="N5" s="78" t="s">
        <v>563</v>
      </c>
      <c r="O5" s="78" t="s">
        <v>564</v>
      </c>
      <c r="P5" s="78" t="s">
        <v>565</v>
      </c>
      <c r="Q5" s="78" t="s">
        <v>566</v>
      </c>
      <c r="R5" s="78" t="s">
        <v>1328</v>
      </c>
      <c r="S5" s="111"/>
    </row>
    <row r="6" spans="2:22" ht="9.9499999999999993" customHeight="1" x14ac:dyDescent="0.2">
      <c r="B6" s="42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</row>
    <row r="7" spans="2:22" s="44" customFormat="1" ht="20.100000000000001" customHeight="1" x14ac:dyDescent="0.25">
      <c r="B7" s="45" t="s">
        <v>570</v>
      </c>
      <c r="C7" s="79">
        <f>MEI!$D$100</f>
        <v>0</v>
      </c>
      <c r="D7" s="79">
        <f>MEI!$E$100</f>
        <v>0</v>
      </c>
      <c r="E7" s="79">
        <f>MEI!$F$100</f>
        <v>0</v>
      </c>
      <c r="F7" s="79">
        <f>MEI!$G$100</f>
        <v>0</v>
      </c>
      <c r="G7" s="79">
        <f>MEI!$H$100</f>
        <v>0</v>
      </c>
      <c r="H7" s="79">
        <f>MEI!$I$100</f>
        <v>0</v>
      </c>
      <c r="I7" s="79">
        <f>MEI!$J$100</f>
        <v>180500</v>
      </c>
      <c r="J7" s="79">
        <f>MEI!$K$100</f>
        <v>0</v>
      </c>
      <c r="K7" s="79">
        <f>MEI!$L$100</f>
        <v>0</v>
      </c>
      <c r="L7" s="79">
        <f>MEI!$M$100</f>
        <v>0</v>
      </c>
      <c r="M7" s="79">
        <f>MEI!$N$100</f>
        <v>0</v>
      </c>
      <c r="N7" s="79">
        <f>MEI!$O$100</f>
        <v>0</v>
      </c>
      <c r="O7" s="79">
        <f>MEI!$P$100</f>
        <v>0</v>
      </c>
      <c r="P7" s="79">
        <f>MEI!Q100</f>
        <v>0</v>
      </c>
      <c r="Q7" s="79">
        <f>MEI!$R$100</f>
        <v>0</v>
      </c>
      <c r="R7" s="45"/>
      <c r="S7" s="79">
        <f>MEI!$S$100</f>
        <v>180500</v>
      </c>
    </row>
    <row r="8" spans="2:22" s="44" customFormat="1" ht="20.100000000000001" customHeight="1" x14ac:dyDescent="0.25">
      <c r="B8" s="45" t="s">
        <v>571</v>
      </c>
      <c r="C8" s="79">
        <f>JUN!$D$100</f>
        <v>16379900</v>
      </c>
      <c r="D8" s="79">
        <f>JUN!$E$100</f>
        <v>22837450</v>
      </c>
      <c r="E8" s="79">
        <f>JUN!$F$100</f>
        <v>14073400</v>
      </c>
      <c r="F8" s="79">
        <f>JUN!$G$100</f>
        <v>17269100</v>
      </c>
      <c r="G8" s="79">
        <f>JUN!$H$100</f>
        <v>18860250</v>
      </c>
      <c r="H8" s="79">
        <f>JUN!$I$100</f>
        <v>22568300</v>
      </c>
      <c r="I8" s="79">
        <f>JUN!$J$100</f>
        <v>31246650</v>
      </c>
      <c r="J8" s="79">
        <f>JUN!$K$100</f>
        <v>24015900</v>
      </c>
      <c r="K8" s="79">
        <f>JUN!$L$100</f>
        <v>14759150</v>
      </c>
      <c r="L8" s="79">
        <f>JUN!$M$100</f>
        <v>11712950</v>
      </c>
      <c r="M8" s="79">
        <f>JUN!$N$100</f>
        <v>9942500</v>
      </c>
      <c r="N8" s="79">
        <f>JUN!$O$100</f>
        <v>70176000</v>
      </c>
      <c r="O8" s="79">
        <f>JUN!$P$100</f>
        <v>31630500</v>
      </c>
      <c r="P8" s="79">
        <f>JUN!Q101</f>
        <v>0</v>
      </c>
      <c r="Q8" s="79">
        <f>JUN!$R$100</f>
        <v>4156250</v>
      </c>
      <c r="R8" s="45"/>
      <c r="S8" s="79">
        <f>JUN!$S$100</f>
        <v>342801900</v>
      </c>
    </row>
    <row r="9" spans="2:22" s="44" customFormat="1" ht="20.100000000000001" customHeight="1" x14ac:dyDescent="0.25">
      <c r="B9" s="45" t="s">
        <v>572</v>
      </c>
      <c r="C9" s="79">
        <f>JUL!$D$100</f>
        <v>0</v>
      </c>
      <c r="D9" s="79">
        <f>JUL!$E$100</f>
        <v>0</v>
      </c>
      <c r="E9" s="79">
        <f>JUL!$F$100</f>
        <v>0</v>
      </c>
      <c r="F9" s="79">
        <f>JUL!$G$100</f>
        <v>0</v>
      </c>
      <c r="G9" s="79">
        <f>JUL!$H$100</f>
        <v>0</v>
      </c>
      <c r="H9" s="79">
        <f>JUL!$I$100</f>
        <v>0</v>
      </c>
      <c r="I9" s="79">
        <f>JUL!$J$100</f>
        <v>0</v>
      </c>
      <c r="J9" s="79">
        <f>JUL!$K$100</f>
        <v>0</v>
      </c>
      <c r="K9" s="79">
        <f>JUL!$L$100</f>
        <v>0</v>
      </c>
      <c r="L9" s="79">
        <f>JUL!$M$100</f>
        <v>0</v>
      </c>
      <c r="M9" s="79">
        <f>JUL!$N$100</f>
        <v>0</v>
      </c>
      <c r="N9" s="79">
        <f>JUL!$O$100</f>
        <v>0</v>
      </c>
      <c r="O9" s="79">
        <f>JUL!$P$100</f>
        <v>0</v>
      </c>
      <c r="P9" s="79">
        <f>JUL!Q102</f>
        <v>0</v>
      </c>
      <c r="Q9" s="79">
        <f>JUL!$R$100</f>
        <v>0</v>
      </c>
      <c r="R9" s="45"/>
      <c r="S9" s="79">
        <f>JUL!$S$100</f>
        <v>0</v>
      </c>
    </row>
    <row r="10" spans="2:22" s="44" customFormat="1" ht="20.100000000000001" customHeight="1" x14ac:dyDescent="0.25">
      <c r="B10" s="45" t="s">
        <v>573</v>
      </c>
      <c r="C10" s="79">
        <f>AGU!$D$100</f>
        <v>47500</v>
      </c>
      <c r="D10" s="79">
        <f>AGU!$E$100</f>
        <v>0</v>
      </c>
      <c r="E10" s="79">
        <f>AGU!$F$100</f>
        <v>0</v>
      </c>
      <c r="F10" s="79">
        <f>AGU!$G$100</f>
        <v>0</v>
      </c>
      <c r="G10" s="79">
        <f>AGU!$H$100</f>
        <v>0</v>
      </c>
      <c r="H10" s="79">
        <f>AGU!$I$100</f>
        <v>0</v>
      </c>
      <c r="I10" s="79">
        <f>AGU!$J$100</f>
        <v>0</v>
      </c>
      <c r="J10" s="79">
        <f>AGU!$K$100</f>
        <v>0</v>
      </c>
      <c r="K10" s="79">
        <f>AGU!$L$100</f>
        <v>0</v>
      </c>
      <c r="L10" s="79">
        <f>AGU!$M$100</f>
        <v>0</v>
      </c>
      <c r="M10" s="79">
        <f>AGU!$N$100</f>
        <v>0</v>
      </c>
      <c r="N10" s="79">
        <f>AGU!$O$100</f>
        <v>0</v>
      </c>
      <c r="O10" s="79">
        <f>AGU!$P$100</f>
        <v>0</v>
      </c>
      <c r="P10" s="79">
        <f>AGU!Q103</f>
        <v>0</v>
      </c>
      <c r="Q10" s="79">
        <f>AGU!$R$100</f>
        <v>0</v>
      </c>
      <c r="R10" s="45"/>
      <c r="S10" s="79">
        <f>AGU!$S$100</f>
        <v>47500</v>
      </c>
      <c r="U10" s="93" t="s">
        <v>2407</v>
      </c>
      <c r="V10" s="93" t="s">
        <v>2259</v>
      </c>
    </row>
    <row r="11" spans="2:22" s="81" customFormat="1" ht="20.100000000000001" customHeight="1" x14ac:dyDescent="0.25">
      <c r="B11" s="65" t="s">
        <v>762</v>
      </c>
      <c r="C11" s="80">
        <f>SEP!$D$101</f>
        <v>30112500</v>
      </c>
      <c r="D11" s="80">
        <f>SEP!$E$101</f>
        <v>35772500</v>
      </c>
      <c r="E11" s="80">
        <f>SEP!$F$101</f>
        <v>30075000</v>
      </c>
      <c r="F11" s="80">
        <f>SEP!$G$101</f>
        <v>32320500</v>
      </c>
      <c r="G11" s="80">
        <f>SEP!$H$101</f>
        <v>40623000</v>
      </c>
      <c r="H11" s="80">
        <f>SEP!$I$101</f>
        <v>49953500</v>
      </c>
      <c r="I11" s="80">
        <f>SEP!$J$101</f>
        <v>79281000</v>
      </c>
      <c r="J11" s="80">
        <f>SEP!$K$101</f>
        <v>64211000</v>
      </c>
      <c r="K11" s="80">
        <f>SEP!$L$101</f>
        <v>36229000</v>
      </c>
      <c r="L11" s="80">
        <f>SEP!$M$101</f>
        <v>23106000</v>
      </c>
      <c r="M11" s="80">
        <f>SEP!$N$101</f>
        <v>25336500</v>
      </c>
      <c r="N11" s="80">
        <f>SEP!$O$101</f>
        <v>120887000</v>
      </c>
      <c r="O11" s="80">
        <f>SEP!$P$101</f>
        <v>93816500</v>
      </c>
      <c r="P11" s="80">
        <f>SEP!Q104</f>
        <v>0</v>
      </c>
      <c r="Q11" s="80">
        <f>SEP!$R$101</f>
        <v>12492000</v>
      </c>
      <c r="R11" s="80">
        <f>SEP!$S$101</f>
        <v>9500</v>
      </c>
      <c r="S11" s="80">
        <f>SEP!$T$101</f>
        <v>761981500</v>
      </c>
      <c r="U11" s="87">
        <f>SEP!$AL$38</f>
        <v>9500</v>
      </c>
      <c r="V11" s="87">
        <f>S11-U11</f>
        <v>761972000</v>
      </c>
    </row>
    <row r="12" spans="2:22" s="44" customFormat="1" ht="20.100000000000001" customHeight="1" x14ac:dyDescent="0.25">
      <c r="B12" s="65" t="s">
        <v>1633</v>
      </c>
      <c r="C12" s="80">
        <f>OKT!$D$101</f>
        <v>80932500</v>
      </c>
      <c r="D12" s="80">
        <f>OKT!$E$101</f>
        <v>112612500</v>
      </c>
      <c r="E12" s="80">
        <f>OKT!$F$101</f>
        <v>73440000</v>
      </c>
      <c r="F12" s="80">
        <f>OKT!$G$101</f>
        <v>82980000</v>
      </c>
      <c r="G12" s="80">
        <f>OKT!$H$101</f>
        <v>84952500</v>
      </c>
      <c r="H12" s="80">
        <f>OKT!$I$101</f>
        <v>120090000</v>
      </c>
      <c r="I12" s="80">
        <f>OKT!$J$101</f>
        <v>176767500</v>
      </c>
      <c r="J12" s="80">
        <f>OKT!$K$101</f>
        <v>131857500</v>
      </c>
      <c r="K12" s="80">
        <f>OKT!$L$101</f>
        <v>81547500</v>
      </c>
      <c r="L12" s="80">
        <f>OKT!$M$101</f>
        <v>44025000</v>
      </c>
      <c r="M12" s="80">
        <f>OKT!$N$101</f>
        <v>49477500</v>
      </c>
      <c r="N12" s="80">
        <f>OKT!$O$101</f>
        <v>259500000</v>
      </c>
      <c r="O12" s="80">
        <f>OKT!$P$101</f>
        <v>136186500</v>
      </c>
      <c r="P12" s="80">
        <f>OKT!Q105</f>
        <v>0</v>
      </c>
      <c r="Q12" s="80">
        <f>OKT!$R$101</f>
        <v>19995000</v>
      </c>
      <c r="R12" s="80">
        <f>OKT!$S$101</f>
        <v>10845000</v>
      </c>
      <c r="S12" s="80">
        <f>OKT!$T$101</f>
        <v>1579585000</v>
      </c>
      <c r="U12" s="88">
        <f>OKT!$AL$38</f>
        <v>10845000</v>
      </c>
      <c r="V12" s="87">
        <f>S12-U12</f>
        <v>1568740000</v>
      </c>
    </row>
    <row r="13" spans="2:22" s="44" customFormat="1" ht="20.100000000000001" customHeight="1" x14ac:dyDescent="0.25">
      <c r="B13" s="65" t="s">
        <v>2914</v>
      </c>
      <c r="C13" s="80">
        <f>NOV!$D$101</f>
        <v>39892500</v>
      </c>
      <c r="D13" s="80">
        <f>NOV!$E$101</f>
        <v>60465000</v>
      </c>
      <c r="E13" s="80">
        <f>NOV!$F$101</f>
        <v>43867500</v>
      </c>
      <c r="F13" s="80">
        <f>NOV!$G$101</f>
        <v>49432500</v>
      </c>
      <c r="G13" s="80">
        <f>NOV!$H$101</f>
        <v>52507500</v>
      </c>
      <c r="H13" s="80">
        <f>NOV!$I$101</f>
        <v>65145000</v>
      </c>
      <c r="I13" s="80">
        <f>NOV!$J$101</f>
        <v>102600000</v>
      </c>
      <c r="J13" s="80">
        <f>NOV!$K$101</f>
        <v>68160000</v>
      </c>
      <c r="K13" s="80">
        <f>NOV!$L$101</f>
        <v>43380000</v>
      </c>
      <c r="L13" s="80">
        <f>NOV!$M$101</f>
        <v>25605000</v>
      </c>
      <c r="M13" s="80">
        <f>NOV!$N$101</f>
        <v>29917500</v>
      </c>
      <c r="N13" s="80">
        <f>NOV!$O$101</f>
        <v>156922500</v>
      </c>
      <c r="O13" s="80">
        <f>NOV!$P$101</f>
        <v>62988500</v>
      </c>
      <c r="P13" s="80">
        <f>NOV!Q106</f>
        <v>0</v>
      </c>
      <c r="Q13" s="80">
        <f>NOV!$R$101</f>
        <v>9217500</v>
      </c>
      <c r="R13" s="80">
        <f>NOV!$S$101</f>
        <v>0</v>
      </c>
      <c r="S13" s="80">
        <f>NOV!$T$101</f>
        <v>869898500</v>
      </c>
      <c r="U13" s="88">
        <f>NOV!$AL$38</f>
        <v>0</v>
      </c>
      <c r="V13" s="87">
        <f>S13-U13</f>
        <v>869898500</v>
      </c>
    </row>
    <row r="14" spans="2:22" s="44" customFormat="1" ht="20.100000000000001" customHeight="1" x14ac:dyDescent="0.25"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</row>
    <row r="15" spans="2:22" s="48" customFormat="1" ht="20.100000000000001" customHeight="1" x14ac:dyDescent="0.25">
      <c r="B15" s="47" t="s">
        <v>529</v>
      </c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82">
        <f>SUM(S7:S14)</f>
        <v>3554494900</v>
      </c>
      <c r="V15" s="89">
        <f>SUM(V11:V14)</f>
        <v>3200610500</v>
      </c>
    </row>
  </sheetData>
  <mergeCells count="2">
    <mergeCell ref="B4:B5"/>
    <mergeCell ref="S4:S5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101"/>
  <sheetViews>
    <sheetView zoomScale="90" zoomScaleNormal="90" workbookViewId="0">
      <pane xSplit="3" ySplit="5" topLeftCell="D6" activePane="bottomRight" state="frozenSplit"/>
      <selection pane="topRight" activeCell="D1" sqref="D1"/>
      <selection pane="bottomLeft" activeCell="A6" sqref="A6"/>
      <selection pane="bottomRight" activeCell="AN7" sqref="AN7:AN37"/>
    </sheetView>
  </sheetViews>
  <sheetFormatPr defaultRowHeight="15" x14ac:dyDescent="0.25"/>
  <cols>
    <col min="3" max="3" width="6.42578125" bestFit="1" customWidth="1"/>
    <col min="4" max="4" width="11.140625" bestFit="1" customWidth="1"/>
    <col min="5" max="5" width="14.42578125" bestFit="1" customWidth="1"/>
    <col min="6" max="7" width="11.7109375" bestFit="1" customWidth="1"/>
    <col min="8" max="9" width="11.140625" bestFit="1" customWidth="1"/>
    <col min="10" max="11" width="15.5703125" bestFit="1" customWidth="1"/>
    <col min="12" max="13" width="11.140625" bestFit="1" customWidth="1"/>
    <col min="14" max="14" width="12.28515625" bestFit="1" customWidth="1"/>
    <col min="15" max="15" width="12.140625" bestFit="1" customWidth="1"/>
    <col min="16" max="18" width="11.140625" bestFit="1" customWidth="1"/>
    <col min="19" max="19" width="14.85546875" bestFit="1" customWidth="1"/>
    <col min="20" max="20" width="12.140625" bestFit="1" customWidth="1"/>
    <col min="23" max="23" width="11.140625" hidden="1" customWidth="1"/>
    <col min="24" max="24" width="14.42578125" hidden="1" customWidth="1"/>
    <col min="25" max="26" width="11.7109375" hidden="1" customWidth="1"/>
    <col min="27" max="28" width="11.140625" hidden="1" customWidth="1"/>
    <col min="29" max="30" width="15.5703125" hidden="1" customWidth="1"/>
    <col min="31" max="32" width="11.140625" hidden="1" customWidth="1"/>
    <col min="33" max="33" width="12.28515625" hidden="1" customWidth="1"/>
    <col min="34" max="34" width="12.140625" hidden="1" customWidth="1"/>
    <col min="35" max="37" width="11.140625" hidden="1" customWidth="1"/>
    <col min="38" max="38" width="15.42578125" bestFit="1" customWidth="1"/>
    <col min="39" max="40" width="14.28515625" bestFit="1" customWidth="1"/>
  </cols>
  <sheetData>
    <row r="2" spans="2:40" x14ac:dyDescent="0.25">
      <c r="B2" s="26" t="s">
        <v>531</v>
      </c>
      <c r="C2" s="26" t="s">
        <v>532</v>
      </c>
      <c r="D2" s="27"/>
      <c r="E2" s="27"/>
      <c r="F2" s="27"/>
      <c r="G2" s="27"/>
      <c r="H2" s="27"/>
      <c r="I2" s="27"/>
      <c r="J2" s="27"/>
    </row>
    <row r="3" spans="2:40" x14ac:dyDescent="0.25">
      <c r="B3" s="23">
        <v>11</v>
      </c>
      <c r="C3" s="23">
        <v>2018</v>
      </c>
      <c r="D3" s="27"/>
      <c r="E3" s="27"/>
      <c r="F3" s="27"/>
      <c r="G3" s="27"/>
      <c r="H3" s="27"/>
      <c r="I3" s="27"/>
      <c r="J3" s="27"/>
    </row>
    <row r="4" spans="2:40" s="29" customFormat="1" x14ac:dyDescent="0.25">
      <c r="B4" s="112" t="s">
        <v>536</v>
      </c>
      <c r="C4" s="112" t="s">
        <v>533</v>
      </c>
      <c r="D4" s="91" t="s">
        <v>537</v>
      </c>
      <c r="E4" s="91" t="s">
        <v>539</v>
      </c>
      <c r="F4" s="91" t="s">
        <v>541</v>
      </c>
      <c r="G4" s="91" t="s">
        <v>543</v>
      </c>
      <c r="H4" s="91" t="s">
        <v>545</v>
      </c>
      <c r="I4" s="91" t="s">
        <v>547</v>
      </c>
      <c r="J4" s="91" t="s">
        <v>549</v>
      </c>
      <c r="K4" s="30" t="s">
        <v>551</v>
      </c>
      <c r="L4" s="30" t="s">
        <v>553</v>
      </c>
      <c r="M4" s="30" t="s">
        <v>554</v>
      </c>
      <c r="N4" s="30" t="s">
        <v>555</v>
      </c>
      <c r="O4" s="30" t="s">
        <v>556</v>
      </c>
      <c r="P4" s="30" t="s">
        <v>557</v>
      </c>
      <c r="Q4" s="30" t="s">
        <v>558</v>
      </c>
      <c r="R4" s="30" t="s">
        <v>559</v>
      </c>
      <c r="S4" s="30" t="s">
        <v>1327</v>
      </c>
      <c r="T4" s="113" t="s">
        <v>567</v>
      </c>
      <c r="AN4"/>
    </row>
    <row r="5" spans="2:40" s="29" customFormat="1" x14ac:dyDescent="0.25">
      <c r="B5" s="112"/>
      <c r="C5" s="112"/>
      <c r="D5" s="28" t="s">
        <v>538</v>
      </c>
      <c r="E5" s="28" t="s">
        <v>540</v>
      </c>
      <c r="F5" s="28" t="s">
        <v>542</v>
      </c>
      <c r="G5" s="28" t="s">
        <v>544</v>
      </c>
      <c r="H5" s="28" t="s">
        <v>546</v>
      </c>
      <c r="I5" s="28" t="s">
        <v>548</v>
      </c>
      <c r="J5" s="28" t="s">
        <v>550</v>
      </c>
      <c r="K5" s="92" t="s">
        <v>552</v>
      </c>
      <c r="L5" s="92" t="s">
        <v>560</v>
      </c>
      <c r="M5" s="92" t="s">
        <v>561</v>
      </c>
      <c r="N5" s="92" t="s">
        <v>562</v>
      </c>
      <c r="O5" s="92" t="s">
        <v>563</v>
      </c>
      <c r="P5" s="92" t="s">
        <v>564</v>
      </c>
      <c r="Q5" s="92" t="s">
        <v>565</v>
      </c>
      <c r="R5" s="92" t="s">
        <v>566</v>
      </c>
      <c r="S5" s="92" t="s">
        <v>1328</v>
      </c>
      <c r="T5" s="114"/>
      <c r="V5" s="31"/>
      <c r="W5" s="91" t="s">
        <v>537</v>
      </c>
      <c r="X5" s="91" t="s">
        <v>539</v>
      </c>
      <c r="Y5" s="91" t="s">
        <v>541</v>
      </c>
      <c r="Z5" s="91" t="s">
        <v>543</v>
      </c>
      <c r="AA5" s="91" t="s">
        <v>545</v>
      </c>
      <c r="AB5" s="91" t="s">
        <v>547</v>
      </c>
      <c r="AC5" s="91" t="s">
        <v>549</v>
      </c>
      <c r="AD5" s="30" t="s">
        <v>551</v>
      </c>
      <c r="AE5" s="30" t="s">
        <v>553</v>
      </c>
      <c r="AF5" s="30" t="s">
        <v>554</v>
      </c>
      <c r="AG5" s="30" t="s">
        <v>555</v>
      </c>
      <c r="AH5" s="30" t="s">
        <v>556</v>
      </c>
      <c r="AI5" s="30" t="s">
        <v>557</v>
      </c>
      <c r="AJ5" s="30" t="s">
        <v>558</v>
      </c>
      <c r="AK5" s="30" t="s">
        <v>559</v>
      </c>
      <c r="AL5" s="30" t="s">
        <v>1327</v>
      </c>
      <c r="AM5" s="30" t="s">
        <v>567</v>
      </c>
      <c r="AN5" s="30" t="s">
        <v>2259</v>
      </c>
    </row>
    <row r="6" spans="2:40" x14ac:dyDescent="0.25">
      <c r="B6" s="32"/>
      <c r="C6" s="32"/>
      <c r="D6" s="32"/>
      <c r="E6" s="32"/>
      <c r="F6" s="32"/>
      <c r="G6" s="32"/>
      <c r="H6" s="32"/>
      <c r="I6" s="32"/>
      <c r="J6" s="32"/>
      <c r="K6" s="31"/>
      <c r="L6" s="31"/>
      <c r="M6" s="31"/>
      <c r="N6" s="31"/>
      <c r="O6" s="31"/>
      <c r="P6" s="31"/>
      <c r="Q6" s="31"/>
      <c r="R6" s="31"/>
      <c r="S6" s="31"/>
      <c r="T6" s="31"/>
      <c r="V6" s="31"/>
      <c r="W6" s="91"/>
      <c r="X6" s="91"/>
      <c r="Y6" s="91"/>
      <c r="Z6" s="91"/>
      <c r="AA6" s="91"/>
      <c r="AB6" s="91"/>
      <c r="AC6" s="91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</row>
    <row r="7" spans="2:40" x14ac:dyDescent="0.25">
      <c r="B7" s="25">
        <v>1</v>
      </c>
      <c r="C7" s="25">
        <v>1</v>
      </c>
      <c r="D7" s="33">
        <f>SUMIFS(HPT!$D$9:$D$55112,HPT!$H$9:$H$55112,$B7,HPT!$I$9:$I$55112,$B$3,HPT!$K$9:$K$55112,$C7,HPT!$L$9:$L$55112,D$5)</f>
        <v>0</v>
      </c>
      <c r="E7" s="33">
        <f>SUMIFS(HPT!$D$9:$D$55112,HPT!$H$9:$H$55112,$B7,HPT!$I$9:$I$55112,$B$3,HPT!$K$9:$K$55112,$C7,HPT!$L$9:$L$55112,E$5)</f>
        <v>0</v>
      </c>
      <c r="F7" s="33">
        <f>SUMIFS(HPT!$D$9:$D$55112,HPT!$H$9:$H$55112,$B7,HPT!$I$9:$I$55112,$B$3,HPT!$K$9:$K$55112,$C7,HPT!$L$9:$L$55112,F$5)</f>
        <v>0</v>
      </c>
      <c r="G7" s="33">
        <f>SUMIFS(HPT!$D$9:$D$55112,HPT!$H$9:$H$55112,$B7,HPT!$I$9:$I$55112,$B$3,HPT!$K$9:$K$55112,$C7,HPT!$L$9:$L$55112,G$5)</f>
        <v>0</v>
      </c>
      <c r="H7" s="33">
        <f>SUMIFS(HPT!$D$9:$D$55112,HPT!$H$9:$H$55112,$B7,HPT!$I$9:$I$55112,$B$3,HPT!$K$9:$K$55112,$C7,HPT!$L$9:$L$55112,H$5)</f>
        <v>0</v>
      </c>
      <c r="I7" s="33">
        <f>SUMIFS(HPT!$D$9:$D$55112,HPT!$H$9:$H$55112,$B7,HPT!$I$9:$I$55112,$B$3,HPT!$K$9:$K$55112,$C7,HPT!$L$9:$L$55112,I$5)</f>
        <v>0</v>
      </c>
      <c r="J7" s="33">
        <f>SUMIFS(HPT!$D$9:$D$55112,HPT!$H$9:$H$55112,$B7,HPT!$I$9:$I$55112,$B$3,HPT!$K$9:$K$55112,$C7,HPT!$L$9:$L$55112,J$5)</f>
        <v>0</v>
      </c>
      <c r="K7" s="33">
        <f>SUMIFS(HPT!$D$9:$D$55112,HPT!$H$9:$H$55112,$B7,HPT!$I$9:$I$55112,$B$3,HPT!$K$9:$K$55112,$C7,HPT!$L$9:$L$55112,K$5)</f>
        <v>0</v>
      </c>
      <c r="L7" s="33">
        <f>SUMIFS(HPT!$D$9:$D$55112,HPT!$H$9:$H$55112,$B7,HPT!$I$9:$I$55112,$B$3,HPT!$K$9:$K$55112,$C7,HPT!$L$9:$L$55112,L$5)</f>
        <v>0</v>
      </c>
      <c r="M7" s="33">
        <f>SUMIFS(HPT!$D$9:$D$55112,HPT!$H$9:$H$55112,$B7,HPT!$I$9:$I$55112,$B$3,HPT!$K$9:$K$55112,$C7,HPT!$L$9:$L$55112,M$5)</f>
        <v>0</v>
      </c>
      <c r="N7" s="33">
        <f>SUMIFS(HPT!$D$9:$D$55112,HPT!$H$9:$H$55112,$B7,HPT!$I$9:$I$55112,$B$3,HPT!$K$9:$K$55112,$C7,HPT!$L$9:$L$55112,N$5)</f>
        <v>0</v>
      </c>
      <c r="O7" s="33">
        <f>SUMIFS(HPT!$D$9:$D$55112,HPT!$H$9:$H$55112,$B7,HPT!$I$9:$I$55112,$B$3,HPT!$K$9:$K$55112,$C7,HPT!$L$9:$L$55112,O$5)</f>
        <v>375000</v>
      </c>
      <c r="P7" s="33">
        <f>SUMIFS(HPT!$D$9:$D$55112,HPT!$H$9:$H$55112,$B7,HPT!$I$9:$I$55112,$B$3,HPT!$K$9:$K$55112,$C7,HPT!$L$9:$L$55112,P$5)</f>
        <v>0</v>
      </c>
      <c r="Q7" s="33">
        <f>SUMIFS(HPT!$D$9:$D$55112,HPT!$H$9:$H$55112,$B7,HPT!$I$9:$I$55112,$B$3,HPT!$K$9:$K$55112,$C7,HPT!$L$9:$L$55112,Q$5)</f>
        <v>0</v>
      </c>
      <c r="R7" s="33">
        <f>SUMIFS(HPT!$D$9:$D$55112,HPT!$H$9:$H$55112,$B7,HPT!$I$9:$I$55112,$B$3,HPT!$K$9:$K$55112,$C7,HPT!$L$9:$L$55112,R$5)</f>
        <v>0</v>
      </c>
      <c r="S7" s="33">
        <f>SUMIFS(HPT!$D$9:$D$55112,HPT!$H$9:$H$55112,$B7,HPT!$I$9:$I$55112,$B$3,HPT!$K$9:$K$55112,$C7,HPT!$L$9:$L$55112,S$5)</f>
        <v>0</v>
      </c>
      <c r="T7" s="34">
        <f>SUM(D7:S7)</f>
        <v>375000</v>
      </c>
      <c r="V7" s="31">
        <v>1</v>
      </c>
      <c r="W7" s="34">
        <f>SUMIFS(D$7:D$130,$B$7:$B$130,$V$7)</f>
        <v>360000</v>
      </c>
      <c r="X7" s="34">
        <f t="shared" ref="X7:AM7" si="0">SUMIFS(E$7:E$130,$B$7:$B$130,$V$7)</f>
        <v>540000</v>
      </c>
      <c r="Y7" s="34">
        <f t="shared" si="0"/>
        <v>547500</v>
      </c>
      <c r="Z7" s="34">
        <f t="shared" si="0"/>
        <v>480000</v>
      </c>
      <c r="AA7" s="34">
        <f t="shared" si="0"/>
        <v>270000</v>
      </c>
      <c r="AB7" s="34">
        <f t="shared" si="0"/>
        <v>735000</v>
      </c>
      <c r="AC7" s="34">
        <f t="shared" si="0"/>
        <v>855000</v>
      </c>
      <c r="AD7" s="34">
        <f t="shared" si="0"/>
        <v>540000</v>
      </c>
      <c r="AE7" s="34">
        <f t="shared" si="0"/>
        <v>300000</v>
      </c>
      <c r="AF7" s="34">
        <f t="shared" si="0"/>
        <v>360000</v>
      </c>
      <c r="AG7" s="34">
        <f t="shared" si="0"/>
        <v>195000</v>
      </c>
      <c r="AH7" s="34">
        <f t="shared" si="0"/>
        <v>1492500</v>
      </c>
      <c r="AI7" s="34">
        <f t="shared" si="0"/>
        <v>589500</v>
      </c>
      <c r="AJ7" s="34">
        <f t="shared" si="0"/>
        <v>853500</v>
      </c>
      <c r="AK7" s="34">
        <f t="shared" si="0"/>
        <v>90000</v>
      </c>
      <c r="AL7" s="34">
        <f t="shared" si="0"/>
        <v>0</v>
      </c>
      <c r="AM7" s="34">
        <f t="shared" si="0"/>
        <v>8208000</v>
      </c>
      <c r="AN7" s="34">
        <f>AM7-AL7</f>
        <v>8208000</v>
      </c>
    </row>
    <row r="8" spans="2:40" x14ac:dyDescent="0.25">
      <c r="B8" s="25">
        <v>1</v>
      </c>
      <c r="C8" s="25">
        <v>2</v>
      </c>
      <c r="D8" s="33">
        <f>SUMIFS(HPT!$D$9:$D$55112,HPT!$H$9:$H$55112,$B8,HPT!$I$9:$I$55112,$B$3,HPT!$K$9:$K$55112,$C8,HPT!$L$9:$L$55112,D$5)</f>
        <v>0</v>
      </c>
      <c r="E8" s="33">
        <f>SUMIFS(HPT!$D$9:$D$55112,HPT!$H$9:$H$55112,$B8,HPT!$I$9:$I$55112,$B$3,HPT!$K$9:$K$55112,$C8,HPT!$L$9:$L$55112,E$5)</f>
        <v>0</v>
      </c>
      <c r="F8" s="33">
        <f>SUMIFS(HPT!$D$9:$D$55112,HPT!$H$9:$H$55112,$B8,HPT!$I$9:$I$55112,$B$3,HPT!$K$9:$K$55112,$C8,HPT!$L$9:$L$55112,F$5)</f>
        <v>0</v>
      </c>
      <c r="G8" s="33">
        <f>SUMIFS(HPT!$D$9:$D$55112,HPT!$H$9:$H$55112,$B8,HPT!$I$9:$I$55112,$B$3,HPT!$K$9:$K$55112,$C8,HPT!$L$9:$L$55112,G$5)</f>
        <v>0</v>
      </c>
      <c r="H8" s="33">
        <f>SUMIFS(HPT!$D$9:$D$55112,HPT!$H$9:$H$55112,$B8,HPT!$I$9:$I$55112,$B$3,HPT!$K$9:$K$55112,$C8,HPT!$L$9:$L$55112,H$5)</f>
        <v>0</v>
      </c>
      <c r="I8" s="33">
        <f>SUMIFS(HPT!$D$9:$D$55112,HPT!$H$9:$H$55112,$B8,HPT!$I$9:$I$55112,$B$3,HPT!$K$9:$K$55112,$C8,HPT!$L$9:$L$55112,I$5)</f>
        <v>0</v>
      </c>
      <c r="J8" s="33">
        <f>SUMIFS(HPT!$D$9:$D$55112,HPT!$H$9:$H$55112,$B8,HPT!$I$9:$I$55112,$B$3,HPT!$K$9:$K$55112,$C8,HPT!$L$9:$L$55112,J$5)</f>
        <v>0</v>
      </c>
      <c r="K8" s="33">
        <f>SUMIFS(HPT!$D$9:$D$55112,HPT!$H$9:$H$55112,$B8,HPT!$I$9:$I$55112,$B$3,HPT!$K$9:$K$55112,$C8,HPT!$L$9:$L$55112,K$5)</f>
        <v>0</v>
      </c>
      <c r="L8" s="33">
        <f>SUMIFS(HPT!$D$9:$D$55112,HPT!$H$9:$H$55112,$B8,HPT!$I$9:$I$55112,$B$3,HPT!$K$9:$K$55112,$C8,HPT!$L$9:$L$55112,L$5)</f>
        <v>0</v>
      </c>
      <c r="M8" s="33">
        <f>SUMIFS(HPT!$D$9:$D$55112,HPT!$H$9:$H$55112,$B8,HPT!$I$9:$I$55112,$B$3,HPT!$K$9:$K$55112,$C8,HPT!$L$9:$L$55112,M$5)</f>
        <v>0</v>
      </c>
      <c r="N8" s="33">
        <f>SUMIFS(HPT!$D$9:$D$55112,HPT!$H$9:$H$55112,$B8,HPT!$I$9:$I$55112,$B$3,HPT!$K$9:$K$55112,$C8,HPT!$L$9:$L$55112,N$5)</f>
        <v>0</v>
      </c>
      <c r="O8" s="33">
        <f>SUMIFS(HPT!$D$9:$D$55112,HPT!$H$9:$H$55112,$B8,HPT!$I$9:$I$55112,$B$3,HPT!$K$9:$K$55112,$C8,HPT!$L$9:$L$55112,O$5)</f>
        <v>0</v>
      </c>
      <c r="P8" s="33">
        <f>SUMIFS(HPT!$D$9:$D$55112,HPT!$H$9:$H$55112,$B8,HPT!$I$9:$I$55112,$B$3,HPT!$K$9:$K$55112,$C8,HPT!$L$9:$L$55112,P$5)</f>
        <v>0</v>
      </c>
      <c r="Q8" s="33">
        <f>SUMIFS(HPT!$D$9:$D$55112,HPT!$H$9:$H$55112,$B8,HPT!$I$9:$I$55112,$B$3,HPT!$K$9:$K$55112,$C8,HPT!$L$9:$L$55112,Q$5)</f>
        <v>0</v>
      </c>
      <c r="R8" s="33">
        <f>SUMIFS(HPT!$D$9:$D$55112,HPT!$H$9:$H$55112,$B8,HPT!$I$9:$I$55112,$B$3,HPT!$K$9:$K$55112,$C8,HPT!$L$9:$L$55112,R$5)</f>
        <v>0</v>
      </c>
      <c r="S8" s="33">
        <f>SUMIFS(HPT!$D$9:$D$55112,HPT!$H$9:$H$55112,$B8,HPT!$I$9:$I$55112,$B$3,HPT!$K$9:$K$55112,$C8,HPT!$L$9:$L$55112,S$5)</f>
        <v>0</v>
      </c>
      <c r="T8" s="34">
        <f t="shared" ref="T8:T71" si="1">SUM(D8:S8)</f>
        <v>0</v>
      </c>
      <c r="V8" s="31">
        <v>2</v>
      </c>
      <c r="W8" s="34">
        <f>SUMIFS(D$7:D$130,$B$7:$B$130,$V$8)</f>
        <v>990000</v>
      </c>
      <c r="X8" s="34">
        <f t="shared" ref="X8:AM8" si="2">SUMIFS(E$7:E$130,$B$7:$B$130,$V$8)</f>
        <v>1350000</v>
      </c>
      <c r="Y8" s="34">
        <f t="shared" si="2"/>
        <v>1215000</v>
      </c>
      <c r="Z8" s="34">
        <f t="shared" si="2"/>
        <v>1267500</v>
      </c>
      <c r="AA8" s="34">
        <f t="shared" si="2"/>
        <v>1260000</v>
      </c>
      <c r="AB8" s="34">
        <f t="shared" si="2"/>
        <v>1350000</v>
      </c>
      <c r="AC8" s="34">
        <f t="shared" si="2"/>
        <v>2925000</v>
      </c>
      <c r="AD8" s="34">
        <f t="shared" si="2"/>
        <v>1890000</v>
      </c>
      <c r="AE8" s="34">
        <f t="shared" si="2"/>
        <v>1927500</v>
      </c>
      <c r="AF8" s="34">
        <f t="shared" si="2"/>
        <v>795000</v>
      </c>
      <c r="AG8" s="34">
        <f t="shared" si="2"/>
        <v>1605000</v>
      </c>
      <c r="AH8" s="34">
        <f t="shared" si="2"/>
        <v>6315000</v>
      </c>
      <c r="AI8" s="34">
        <f t="shared" si="2"/>
        <v>1814000</v>
      </c>
      <c r="AJ8" s="34">
        <f t="shared" si="2"/>
        <v>1295000</v>
      </c>
      <c r="AK8" s="34">
        <f t="shared" si="2"/>
        <v>240000</v>
      </c>
      <c r="AL8" s="34">
        <f t="shared" si="2"/>
        <v>0</v>
      </c>
      <c r="AM8" s="34">
        <f t="shared" si="2"/>
        <v>26239000</v>
      </c>
      <c r="AN8" s="34">
        <f t="shared" ref="AN8:AN37" si="3">AM8-AL8</f>
        <v>26239000</v>
      </c>
    </row>
    <row r="9" spans="2:40" x14ac:dyDescent="0.25">
      <c r="B9" s="25">
        <v>1</v>
      </c>
      <c r="C9" s="25">
        <v>3</v>
      </c>
      <c r="D9" s="33">
        <f>SUMIFS(HPT!$D$9:$D$55112,HPT!$H$9:$H$55112,$B9,HPT!$I$9:$I$55112,$B$3,HPT!$K$9:$K$55112,$C9,HPT!$L$9:$L$55112,D$5)</f>
        <v>360000</v>
      </c>
      <c r="E9" s="33">
        <f>SUMIFS(HPT!$D$9:$D$55112,HPT!$H$9:$H$55112,$B9,HPT!$I$9:$I$55112,$B$3,HPT!$K$9:$K$55112,$C9,HPT!$L$9:$L$55112,E$5)</f>
        <v>540000</v>
      </c>
      <c r="F9" s="33">
        <f>SUMIFS(HPT!$D$9:$D$55112,HPT!$H$9:$H$55112,$B9,HPT!$I$9:$I$55112,$B$3,HPT!$K$9:$K$55112,$C9,HPT!$L$9:$L$55112,F$5)</f>
        <v>547500</v>
      </c>
      <c r="G9" s="33">
        <f>SUMIFS(HPT!$D$9:$D$55112,HPT!$H$9:$H$55112,$B9,HPT!$I$9:$I$55112,$B$3,HPT!$K$9:$K$55112,$C9,HPT!$L$9:$L$55112,G$5)</f>
        <v>480000</v>
      </c>
      <c r="H9" s="33">
        <f>SUMIFS(HPT!$D$9:$D$55112,HPT!$H$9:$H$55112,$B9,HPT!$I$9:$I$55112,$B$3,HPT!$K$9:$K$55112,$C9,HPT!$L$9:$L$55112,H$5)</f>
        <v>270000</v>
      </c>
      <c r="I9" s="33">
        <f>SUMIFS(HPT!$D$9:$D$55112,HPT!$H$9:$H$55112,$B9,HPT!$I$9:$I$55112,$B$3,HPT!$K$9:$K$55112,$C9,HPT!$L$9:$L$55112,I$5)</f>
        <v>735000</v>
      </c>
      <c r="J9" s="33">
        <f>SUMIFS(HPT!$D$9:$D$55112,HPT!$H$9:$H$55112,$B9,HPT!$I$9:$I$55112,$B$3,HPT!$K$9:$K$55112,$C9,HPT!$L$9:$L$55112,J$5)</f>
        <v>855000</v>
      </c>
      <c r="K9" s="33">
        <f>SUMIFS(HPT!$D$9:$D$55112,HPT!$H$9:$H$55112,$B9,HPT!$I$9:$I$55112,$B$3,HPT!$K$9:$K$55112,$C9,HPT!$L$9:$L$55112,K$5)</f>
        <v>540000</v>
      </c>
      <c r="L9" s="33">
        <f>SUMIFS(HPT!$D$9:$D$55112,HPT!$H$9:$H$55112,$B9,HPT!$I$9:$I$55112,$B$3,HPT!$K$9:$K$55112,$C9,HPT!$L$9:$L$55112,L$5)</f>
        <v>300000</v>
      </c>
      <c r="M9" s="33">
        <f>SUMIFS(HPT!$D$9:$D$55112,HPT!$H$9:$H$55112,$B9,HPT!$I$9:$I$55112,$B$3,HPT!$K$9:$K$55112,$C9,HPT!$L$9:$L$55112,M$5)</f>
        <v>360000</v>
      </c>
      <c r="N9" s="33">
        <f>SUMIFS(HPT!$D$9:$D$55112,HPT!$H$9:$H$55112,$B9,HPT!$I$9:$I$55112,$B$3,HPT!$K$9:$K$55112,$C9,HPT!$L$9:$L$55112,N$5)</f>
        <v>195000</v>
      </c>
      <c r="O9" s="33">
        <f>SUMIFS(HPT!$D$9:$D$55112,HPT!$H$9:$H$55112,$B9,HPT!$I$9:$I$55112,$B$3,HPT!$K$9:$K$55112,$C9,HPT!$L$9:$L$55112,O$5)</f>
        <v>1117500</v>
      </c>
      <c r="P9" s="33">
        <f>SUMIFS(HPT!$D$9:$D$55112,HPT!$H$9:$H$55112,$B9,HPT!$I$9:$I$55112,$B$3,HPT!$K$9:$K$55112,$C9,HPT!$L$9:$L$55112,P$5)</f>
        <v>589500</v>
      </c>
      <c r="Q9" s="33">
        <f>SUMIFS(HPT!$D$9:$D$55112,HPT!$H$9:$H$55112,$B9,HPT!$I$9:$I$55112,$B$3,HPT!$K$9:$K$55112,$C9,HPT!$L$9:$L$55112,Q$5)</f>
        <v>853500</v>
      </c>
      <c r="R9" s="33">
        <f>SUMIFS(HPT!$D$9:$D$55112,HPT!$H$9:$H$55112,$B9,HPT!$I$9:$I$55112,$B$3,HPT!$K$9:$K$55112,$C9,HPT!$L$9:$L$55112,R$5)</f>
        <v>90000</v>
      </c>
      <c r="S9" s="33">
        <f>SUMIFS(HPT!$D$9:$D$55112,HPT!$H$9:$H$55112,$B9,HPT!$I$9:$I$55112,$B$3,HPT!$K$9:$K$55112,$C9,HPT!$L$9:$L$55112,S$5)</f>
        <v>0</v>
      </c>
      <c r="T9" s="34">
        <f t="shared" si="1"/>
        <v>7833000</v>
      </c>
      <c r="V9" s="31">
        <v>3</v>
      </c>
      <c r="W9" s="34">
        <f>SUMIFS(D$7:D$130,$B$7:$B$130,$V$9)</f>
        <v>0</v>
      </c>
      <c r="X9" s="34">
        <f t="shared" ref="X9:AM9" si="4">SUMIFS(E$7:E$130,$B$7:$B$130,$V$9)</f>
        <v>0</v>
      </c>
      <c r="Y9" s="34">
        <f t="shared" si="4"/>
        <v>0</v>
      </c>
      <c r="Z9" s="34">
        <f t="shared" si="4"/>
        <v>0</v>
      </c>
      <c r="AA9" s="34">
        <f t="shared" si="4"/>
        <v>0</v>
      </c>
      <c r="AB9" s="34">
        <f t="shared" si="4"/>
        <v>0</v>
      </c>
      <c r="AC9" s="34">
        <f t="shared" si="4"/>
        <v>0</v>
      </c>
      <c r="AD9" s="34">
        <f t="shared" si="4"/>
        <v>0</v>
      </c>
      <c r="AE9" s="34">
        <f t="shared" si="4"/>
        <v>0</v>
      </c>
      <c r="AF9" s="34">
        <f t="shared" si="4"/>
        <v>0</v>
      </c>
      <c r="AG9" s="34">
        <f t="shared" si="4"/>
        <v>1057500</v>
      </c>
      <c r="AH9" s="34">
        <f t="shared" si="4"/>
        <v>8190000</v>
      </c>
      <c r="AI9" s="34">
        <f t="shared" si="4"/>
        <v>0</v>
      </c>
      <c r="AJ9" s="34">
        <f t="shared" si="4"/>
        <v>0</v>
      </c>
      <c r="AK9" s="34">
        <f t="shared" si="4"/>
        <v>0</v>
      </c>
      <c r="AL9" s="34">
        <f t="shared" si="4"/>
        <v>0</v>
      </c>
      <c r="AM9" s="34">
        <f t="shared" si="4"/>
        <v>9247500</v>
      </c>
      <c r="AN9" s="34">
        <f t="shared" si="3"/>
        <v>9247500</v>
      </c>
    </row>
    <row r="10" spans="2:40" x14ac:dyDescent="0.25">
      <c r="B10" s="25">
        <f>B7+1</f>
        <v>2</v>
      </c>
      <c r="C10" s="25">
        <v>1</v>
      </c>
      <c r="D10" s="33">
        <f>SUMIFS(HPT!$D$9:$D$55112,HPT!$H$9:$H$55112,$B10,HPT!$I$9:$I$55112,$B$3,HPT!$K$9:$K$55112,$C10,HPT!$L$9:$L$55112,D$5)</f>
        <v>885000</v>
      </c>
      <c r="E10" s="33">
        <f>SUMIFS(HPT!$D$9:$D$55112,HPT!$H$9:$H$55112,$B10,HPT!$I$9:$I$55112,$B$3,HPT!$K$9:$K$55112,$C10,HPT!$L$9:$L$55112,E$5)</f>
        <v>1155000</v>
      </c>
      <c r="F10" s="33">
        <f>SUMIFS(HPT!$D$9:$D$55112,HPT!$H$9:$H$55112,$B10,HPT!$I$9:$I$55112,$B$3,HPT!$K$9:$K$55112,$C10,HPT!$L$9:$L$55112,F$5)</f>
        <v>1035000</v>
      </c>
      <c r="G10" s="33">
        <f>SUMIFS(HPT!$D$9:$D$55112,HPT!$H$9:$H$55112,$B10,HPT!$I$9:$I$55112,$B$3,HPT!$K$9:$K$55112,$C10,HPT!$L$9:$L$55112,G$5)</f>
        <v>1147500</v>
      </c>
      <c r="H10" s="33">
        <f>SUMIFS(HPT!$D$9:$D$55112,HPT!$H$9:$H$55112,$B10,HPT!$I$9:$I$55112,$B$3,HPT!$K$9:$K$55112,$C10,HPT!$L$9:$L$55112,H$5)</f>
        <v>1125000</v>
      </c>
      <c r="I10" s="33">
        <f>SUMIFS(HPT!$D$9:$D$55112,HPT!$H$9:$H$55112,$B10,HPT!$I$9:$I$55112,$B$3,HPT!$K$9:$K$55112,$C10,HPT!$L$9:$L$55112,I$5)</f>
        <v>1185000</v>
      </c>
      <c r="J10" s="33">
        <f>SUMIFS(HPT!$D$9:$D$55112,HPT!$H$9:$H$55112,$B10,HPT!$I$9:$I$55112,$B$3,HPT!$K$9:$K$55112,$C10,HPT!$L$9:$L$55112,J$5)</f>
        <v>2490000</v>
      </c>
      <c r="K10" s="33">
        <f>SUMIFS(HPT!$D$9:$D$55112,HPT!$H$9:$H$55112,$B10,HPT!$I$9:$I$55112,$B$3,HPT!$K$9:$K$55112,$C10,HPT!$L$9:$L$55112,K$5)</f>
        <v>1770000</v>
      </c>
      <c r="L10" s="33">
        <f>SUMIFS(HPT!$D$9:$D$55112,HPT!$H$9:$H$55112,$B10,HPT!$I$9:$I$55112,$B$3,HPT!$K$9:$K$55112,$C10,HPT!$L$9:$L$55112,L$5)</f>
        <v>1732500</v>
      </c>
      <c r="M10" s="33">
        <f>SUMIFS(HPT!$D$9:$D$55112,HPT!$H$9:$H$55112,$B10,HPT!$I$9:$I$55112,$B$3,HPT!$K$9:$K$55112,$C10,HPT!$L$9:$L$55112,M$5)</f>
        <v>570000</v>
      </c>
      <c r="N10" s="33">
        <f>SUMIFS(HPT!$D$9:$D$55112,HPT!$H$9:$H$55112,$B10,HPT!$I$9:$I$55112,$B$3,HPT!$K$9:$K$55112,$C10,HPT!$L$9:$L$55112,N$5)</f>
        <v>1020000</v>
      </c>
      <c r="O10" s="33">
        <f>SUMIFS(HPT!$D$9:$D$55112,HPT!$H$9:$H$55112,$B10,HPT!$I$9:$I$55112,$B$3,HPT!$K$9:$K$55112,$C10,HPT!$L$9:$L$55112,O$5)</f>
        <v>3577500</v>
      </c>
      <c r="P10" s="33">
        <f>SUMIFS(HPT!$D$9:$D$55112,HPT!$H$9:$H$55112,$B10,HPT!$I$9:$I$55112,$B$3,HPT!$K$9:$K$55112,$C10,HPT!$L$9:$L$55112,P$5)</f>
        <v>1679000</v>
      </c>
      <c r="Q10" s="33">
        <f>SUMIFS(HPT!$D$9:$D$55112,HPT!$H$9:$H$55112,$B10,HPT!$I$9:$I$55112,$B$3,HPT!$K$9:$K$55112,$C10,HPT!$L$9:$L$55112,Q$5)</f>
        <v>1192000</v>
      </c>
      <c r="R10" s="33">
        <f>SUMIFS(HPT!$D$9:$D$55112,HPT!$H$9:$H$55112,$B10,HPT!$I$9:$I$55112,$B$3,HPT!$K$9:$K$55112,$C10,HPT!$L$9:$L$55112,R$5)</f>
        <v>210000</v>
      </c>
      <c r="S10" s="33">
        <f>SUMIFS(HPT!$D$9:$D$55112,HPT!$H$9:$H$55112,$B10,HPT!$I$9:$I$55112,$B$3,HPT!$K$9:$K$55112,$C10,HPT!$L$9:$L$55112,S$5)</f>
        <v>0</v>
      </c>
      <c r="T10" s="34">
        <f t="shared" si="1"/>
        <v>20773500</v>
      </c>
      <c r="V10" s="31">
        <v>4</v>
      </c>
      <c r="W10" s="34">
        <f>SUMIFS(D$7:D$130,$B$7:$B$130,$V$10)</f>
        <v>0</v>
      </c>
      <c r="X10" s="34">
        <f t="shared" ref="X10:AM10" si="5">SUMIFS(E$7:E$130,$B$7:$B$130,$V$10)</f>
        <v>0</v>
      </c>
      <c r="Y10" s="34">
        <f t="shared" si="5"/>
        <v>0</v>
      </c>
      <c r="Z10" s="34">
        <f t="shared" si="5"/>
        <v>0</v>
      </c>
      <c r="AA10" s="34">
        <f t="shared" si="5"/>
        <v>0</v>
      </c>
      <c r="AB10" s="34">
        <f t="shared" si="5"/>
        <v>0</v>
      </c>
      <c r="AC10" s="34">
        <f t="shared" si="5"/>
        <v>0</v>
      </c>
      <c r="AD10" s="34">
        <f t="shared" si="5"/>
        <v>0</v>
      </c>
      <c r="AE10" s="34">
        <f t="shared" si="5"/>
        <v>0</v>
      </c>
      <c r="AF10" s="34">
        <f t="shared" si="5"/>
        <v>0</v>
      </c>
      <c r="AG10" s="34">
        <f t="shared" si="5"/>
        <v>30000</v>
      </c>
      <c r="AH10" s="34">
        <f t="shared" si="5"/>
        <v>735000</v>
      </c>
      <c r="AI10" s="34">
        <f t="shared" si="5"/>
        <v>0</v>
      </c>
      <c r="AJ10" s="34">
        <f t="shared" si="5"/>
        <v>0</v>
      </c>
      <c r="AK10" s="34">
        <f t="shared" si="5"/>
        <v>0</v>
      </c>
      <c r="AL10" s="34">
        <f t="shared" si="5"/>
        <v>0</v>
      </c>
      <c r="AM10" s="34">
        <f t="shared" si="5"/>
        <v>765000</v>
      </c>
      <c r="AN10" s="34">
        <f t="shared" si="3"/>
        <v>765000</v>
      </c>
    </row>
    <row r="11" spans="2:40" x14ac:dyDescent="0.25">
      <c r="B11" s="25">
        <f t="shared" ref="B11:B37" si="6">B8+1</f>
        <v>2</v>
      </c>
      <c r="C11" s="25">
        <v>2</v>
      </c>
      <c r="D11" s="33">
        <f>SUMIFS(HPT!$D$9:$D$55112,HPT!$H$9:$H$55112,$B11,HPT!$I$9:$I$55112,$B$3,HPT!$K$9:$K$55112,$C11,HPT!$L$9:$L$55112,D$5)</f>
        <v>0</v>
      </c>
      <c r="E11" s="33">
        <f>SUMIFS(HPT!$D$9:$D$55112,HPT!$H$9:$H$55112,$B11,HPT!$I$9:$I$55112,$B$3,HPT!$K$9:$K$55112,$C11,HPT!$L$9:$L$55112,E$5)</f>
        <v>0</v>
      </c>
      <c r="F11" s="33">
        <f>SUMIFS(HPT!$D$9:$D$55112,HPT!$H$9:$H$55112,$B11,HPT!$I$9:$I$55112,$B$3,HPT!$K$9:$K$55112,$C11,HPT!$L$9:$L$55112,F$5)</f>
        <v>0</v>
      </c>
      <c r="G11" s="33">
        <f>SUMIFS(HPT!$D$9:$D$55112,HPT!$H$9:$H$55112,$B11,HPT!$I$9:$I$55112,$B$3,HPT!$K$9:$K$55112,$C11,HPT!$L$9:$L$55112,G$5)</f>
        <v>0</v>
      </c>
      <c r="H11" s="33">
        <f>SUMIFS(HPT!$D$9:$D$55112,HPT!$H$9:$H$55112,$B11,HPT!$I$9:$I$55112,$B$3,HPT!$K$9:$K$55112,$C11,HPT!$L$9:$L$55112,H$5)</f>
        <v>0</v>
      </c>
      <c r="I11" s="33">
        <f>SUMIFS(HPT!$D$9:$D$55112,HPT!$H$9:$H$55112,$B11,HPT!$I$9:$I$55112,$B$3,HPT!$K$9:$K$55112,$C11,HPT!$L$9:$L$55112,I$5)</f>
        <v>0</v>
      </c>
      <c r="J11" s="33">
        <f>SUMIFS(HPT!$D$9:$D$55112,HPT!$H$9:$H$55112,$B11,HPT!$I$9:$I$55112,$B$3,HPT!$K$9:$K$55112,$C11,HPT!$L$9:$L$55112,J$5)</f>
        <v>0</v>
      </c>
      <c r="K11" s="33">
        <f>SUMIFS(HPT!$D$9:$D$55112,HPT!$H$9:$H$55112,$B11,HPT!$I$9:$I$55112,$B$3,HPT!$K$9:$K$55112,$C11,HPT!$L$9:$L$55112,K$5)</f>
        <v>0</v>
      </c>
      <c r="L11" s="33">
        <f>SUMIFS(HPT!$D$9:$D$55112,HPT!$H$9:$H$55112,$B11,HPT!$I$9:$I$55112,$B$3,HPT!$K$9:$K$55112,$C11,HPT!$L$9:$L$55112,L$5)</f>
        <v>0</v>
      </c>
      <c r="M11" s="33">
        <f>SUMIFS(HPT!$D$9:$D$55112,HPT!$H$9:$H$55112,$B11,HPT!$I$9:$I$55112,$B$3,HPT!$K$9:$K$55112,$C11,HPT!$L$9:$L$55112,M$5)</f>
        <v>0</v>
      </c>
      <c r="N11" s="33">
        <f>SUMIFS(HPT!$D$9:$D$55112,HPT!$H$9:$H$55112,$B11,HPT!$I$9:$I$55112,$B$3,HPT!$K$9:$K$55112,$C11,HPT!$L$9:$L$55112,N$5)</f>
        <v>435000</v>
      </c>
      <c r="O11" s="33">
        <f>SUMIFS(HPT!$D$9:$D$55112,HPT!$H$9:$H$55112,$B11,HPT!$I$9:$I$55112,$B$3,HPT!$K$9:$K$55112,$C11,HPT!$L$9:$L$55112,O$5)</f>
        <v>1710000</v>
      </c>
      <c r="P11" s="33">
        <f>SUMIFS(HPT!$D$9:$D$55112,HPT!$H$9:$H$55112,$B11,HPT!$I$9:$I$55112,$B$3,HPT!$K$9:$K$55112,$C11,HPT!$L$9:$L$55112,P$5)</f>
        <v>0</v>
      </c>
      <c r="Q11" s="33">
        <f>SUMIFS(HPT!$D$9:$D$55112,HPT!$H$9:$H$55112,$B11,HPT!$I$9:$I$55112,$B$3,HPT!$K$9:$K$55112,$C11,HPT!$L$9:$L$55112,Q$5)</f>
        <v>0</v>
      </c>
      <c r="R11" s="33">
        <f>SUMIFS(HPT!$D$9:$D$55112,HPT!$H$9:$H$55112,$B11,HPT!$I$9:$I$55112,$B$3,HPT!$K$9:$K$55112,$C11,HPT!$L$9:$L$55112,R$5)</f>
        <v>0</v>
      </c>
      <c r="S11" s="33">
        <f>SUMIFS(HPT!$D$9:$D$55112,HPT!$H$9:$H$55112,$B11,HPT!$I$9:$I$55112,$B$3,HPT!$K$9:$K$55112,$C11,HPT!$L$9:$L$55112,S$5)</f>
        <v>0</v>
      </c>
      <c r="T11" s="34">
        <f t="shared" si="1"/>
        <v>2145000</v>
      </c>
      <c r="V11" s="31">
        <v>5</v>
      </c>
      <c r="W11" s="34">
        <f>SUMIFS(D$7:D$130,$B$7:$B$130,$V$11)</f>
        <v>0</v>
      </c>
      <c r="X11" s="34">
        <f t="shared" ref="X11:AM11" si="7">SUMIFS(E$7:E$130,$B$7:$B$130,$V$11)</f>
        <v>135000</v>
      </c>
      <c r="Y11" s="34">
        <f t="shared" si="7"/>
        <v>0</v>
      </c>
      <c r="Z11" s="34">
        <f t="shared" si="7"/>
        <v>0</v>
      </c>
      <c r="AA11" s="34">
        <f t="shared" si="7"/>
        <v>0</v>
      </c>
      <c r="AB11" s="34">
        <f t="shared" si="7"/>
        <v>0</v>
      </c>
      <c r="AC11" s="34">
        <f t="shared" si="7"/>
        <v>2250000</v>
      </c>
      <c r="AD11" s="34">
        <f t="shared" si="7"/>
        <v>1545000</v>
      </c>
      <c r="AE11" s="34">
        <f t="shared" si="7"/>
        <v>2025000</v>
      </c>
      <c r="AF11" s="34">
        <f t="shared" si="7"/>
        <v>600000</v>
      </c>
      <c r="AG11" s="34">
        <f t="shared" si="7"/>
        <v>1500000</v>
      </c>
      <c r="AH11" s="34">
        <f t="shared" si="7"/>
        <v>3862500</v>
      </c>
      <c r="AI11" s="34">
        <f t="shared" si="7"/>
        <v>1642000</v>
      </c>
      <c r="AJ11" s="34">
        <f t="shared" si="7"/>
        <v>1307500</v>
      </c>
      <c r="AK11" s="34">
        <f t="shared" si="7"/>
        <v>135000</v>
      </c>
      <c r="AL11" s="34">
        <f t="shared" si="7"/>
        <v>0</v>
      </c>
      <c r="AM11" s="34">
        <f t="shared" si="7"/>
        <v>15002000</v>
      </c>
      <c r="AN11" s="34">
        <f t="shared" si="3"/>
        <v>15002000</v>
      </c>
    </row>
    <row r="12" spans="2:40" x14ac:dyDescent="0.25">
      <c r="B12" s="25">
        <f t="shared" si="6"/>
        <v>2</v>
      </c>
      <c r="C12" s="25">
        <v>3</v>
      </c>
      <c r="D12" s="33">
        <f>SUMIFS(HPT!$D$9:$D$55112,HPT!$H$9:$H$55112,$B12,HPT!$I$9:$I$55112,$B$3,HPT!$K$9:$K$55112,$C12,HPT!$L$9:$L$55112,D$5)</f>
        <v>105000</v>
      </c>
      <c r="E12" s="33">
        <f>SUMIFS(HPT!$D$9:$D$55112,HPT!$H$9:$H$55112,$B12,HPT!$I$9:$I$55112,$B$3,HPT!$K$9:$K$55112,$C12,HPT!$L$9:$L$55112,E$5)</f>
        <v>195000</v>
      </c>
      <c r="F12" s="33">
        <f>SUMIFS(HPT!$D$9:$D$55112,HPT!$H$9:$H$55112,$B12,HPT!$I$9:$I$55112,$B$3,HPT!$K$9:$K$55112,$C12,HPT!$L$9:$L$55112,F$5)</f>
        <v>180000</v>
      </c>
      <c r="G12" s="33">
        <f>SUMIFS(HPT!$D$9:$D$55112,HPT!$H$9:$H$55112,$B12,HPT!$I$9:$I$55112,$B$3,HPT!$K$9:$K$55112,$C12,HPT!$L$9:$L$55112,G$5)</f>
        <v>120000</v>
      </c>
      <c r="H12" s="33">
        <f>SUMIFS(HPT!$D$9:$D$55112,HPT!$H$9:$H$55112,$B12,HPT!$I$9:$I$55112,$B$3,HPT!$K$9:$K$55112,$C12,HPT!$L$9:$L$55112,H$5)</f>
        <v>135000</v>
      </c>
      <c r="I12" s="33">
        <f>SUMIFS(HPT!$D$9:$D$55112,HPT!$H$9:$H$55112,$B12,HPT!$I$9:$I$55112,$B$3,HPT!$K$9:$K$55112,$C12,HPT!$L$9:$L$55112,I$5)</f>
        <v>165000</v>
      </c>
      <c r="J12" s="33">
        <f>SUMIFS(HPT!$D$9:$D$55112,HPT!$H$9:$H$55112,$B12,HPT!$I$9:$I$55112,$B$3,HPT!$K$9:$K$55112,$C12,HPT!$L$9:$L$55112,J$5)</f>
        <v>435000</v>
      </c>
      <c r="K12" s="33">
        <f>SUMIFS(HPT!$D$9:$D$55112,HPT!$H$9:$H$55112,$B12,HPT!$I$9:$I$55112,$B$3,HPT!$K$9:$K$55112,$C12,HPT!$L$9:$L$55112,K$5)</f>
        <v>120000</v>
      </c>
      <c r="L12" s="33">
        <f>SUMIFS(HPT!$D$9:$D$55112,HPT!$H$9:$H$55112,$B12,HPT!$I$9:$I$55112,$B$3,HPT!$K$9:$K$55112,$C12,HPT!$L$9:$L$55112,L$5)</f>
        <v>195000</v>
      </c>
      <c r="M12" s="33">
        <f>SUMIFS(HPT!$D$9:$D$55112,HPT!$H$9:$H$55112,$B12,HPT!$I$9:$I$55112,$B$3,HPT!$K$9:$K$55112,$C12,HPT!$L$9:$L$55112,M$5)</f>
        <v>225000</v>
      </c>
      <c r="N12" s="33">
        <f>SUMIFS(HPT!$D$9:$D$55112,HPT!$H$9:$H$55112,$B12,HPT!$I$9:$I$55112,$B$3,HPT!$K$9:$K$55112,$C12,HPT!$L$9:$L$55112,N$5)</f>
        <v>150000</v>
      </c>
      <c r="O12" s="33">
        <f>SUMIFS(HPT!$D$9:$D$55112,HPT!$H$9:$H$55112,$B12,HPT!$I$9:$I$55112,$B$3,HPT!$K$9:$K$55112,$C12,HPT!$L$9:$L$55112,O$5)</f>
        <v>1027500</v>
      </c>
      <c r="P12" s="33">
        <f>SUMIFS(HPT!$D$9:$D$55112,HPT!$H$9:$H$55112,$B12,HPT!$I$9:$I$55112,$B$3,HPT!$K$9:$K$55112,$C12,HPT!$L$9:$L$55112,P$5)</f>
        <v>135000</v>
      </c>
      <c r="Q12" s="33">
        <f>SUMIFS(HPT!$D$9:$D$55112,HPT!$H$9:$H$55112,$B12,HPT!$I$9:$I$55112,$B$3,HPT!$K$9:$K$55112,$C12,HPT!$L$9:$L$55112,Q$5)</f>
        <v>103000</v>
      </c>
      <c r="R12" s="33">
        <f>SUMIFS(HPT!$D$9:$D$55112,HPT!$H$9:$H$55112,$B12,HPT!$I$9:$I$55112,$B$3,HPT!$K$9:$K$55112,$C12,HPT!$L$9:$L$55112,R$5)</f>
        <v>30000</v>
      </c>
      <c r="S12" s="33">
        <f>SUMIFS(HPT!$D$9:$D$55112,HPT!$H$9:$H$55112,$B12,HPT!$I$9:$I$55112,$B$3,HPT!$K$9:$K$55112,$C12,HPT!$L$9:$L$55112,S$5)</f>
        <v>0</v>
      </c>
      <c r="T12" s="34">
        <f t="shared" si="1"/>
        <v>3320500</v>
      </c>
      <c r="V12" s="31">
        <v>6</v>
      </c>
      <c r="W12" s="34">
        <f>SUMIFS(D$7:D$130,$B$7:$B$130,$V$12)</f>
        <v>2340000</v>
      </c>
      <c r="X12" s="34">
        <f t="shared" ref="X12:AM12" si="8">SUMIFS(E$7:E$130,$B$7:$B$130,$V$12)</f>
        <v>2032500</v>
      </c>
      <c r="Y12" s="34">
        <f t="shared" si="8"/>
        <v>1245000</v>
      </c>
      <c r="Z12" s="34">
        <f t="shared" si="8"/>
        <v>2227500</v>
      </c>
      <c r="AA12" s="34">
        <f t="shared" si="8"/>
        <v>2100000</v>
      </c>
      <c r="AB12" s="34">
        <f t="shared" si="8"/>
        <v>3525000</v>
      </c>
      <c r="AC12" s="34">
        <f t="shared" si="8"/>
        <v>3180000</v>
      </c>
      <c r="AD12" s="34">
        <f t="shared" si="8"/>
        <v>2812500</v>
      </c>
      <c r="AE12" s="34">
        <f t="shared" si="8"/>
        <v>990000</v>
      </c>
      <c r="AF12" s="34">
        <f t="shared" si="8"/>
        <v>600000</v>
      </c>
      <c r="AG12" s="34">
        <f t="shared" si="8"/>
        <v>352500</v>
      </c>
      <c r="AH12" s="34">
        <f t="shared" si="8"/>
        <v>3210000</v>
      </c>
      <c r="AI12" s="34">
        <f t="shared" si="8"/>
        <v>2482000</v>
      </c>
      <c r="AJ12" s="34">
        <f t="shared" si="8"/>
        <v>2716000</v>
      </c>
      <c r="AK12" s="34">
        <f t="shared" si="8"/>
        <v>510000</v>
      </c>
      <c r="AL12" s="34">
        <f t="shared" si="8"/>
        <v>0</v>
      </c>
      <c r="AM12" s="34">
        <f t="shared" si="8"/>
        <v>30323000</v>
      </c>
      <c r="AN12" s="34">
        <f t="shared" si="3"/>
        <v>30323000</v>
      </c>
    </row>
    <row r="13" spans="2:40" x14ac:dyDescent="0.25">
      <c r="B13" s="25">
        <f t="shared" si="6"/>
        <v>3</v>
      </c>
      <c r="C13" s="25">
        <v>1</v>
      </c>
      <c r="D13" s="33">
        <f>SUMIFS(HPT!$D$9:$D$55112,HPT!$H$9:$H$55112,$B13,HPT!$I$9:$I$55112,$B$3,HPT!$K$9:$K$55112,$C13,HPT!$L$9:$L$55112,D$5)</f>
        <v>0</v>
      </c>
      <c r="E13" s="33">
        <f>SUMIFS(HPT!$D$9:$D$55112,HPT!$H$9:$H$55112,$B13,HPT!$I$9:$I$55112,$B$3,HPT!$K$9:$K$55112,$C13,HPT!$L$9:$L$55112,E$5)</f>
        <v>0</v>
      </c>
      <c r="F13" s="33">
        <f>SUMIFS(HPT!$D$9:$D$55112,HPT!$H$9:$H$55112,$B13,HPT!$I$9:$I$55112,$B$3,HPT!$K$9:$K$55112,$C13,HPT!$L$9:$L$55112,F$5)</f>
        <v>0</v>
      </c>
      <c r="G13" s="33">
        <f>SUMIFS(HPT!$D$9:$D$55112,HPT!$H$9:$H$55112,$B13,HPT!$I$9:$I$55112,$B$3,HPT!$K$9:$K$55112,$C13,HPT!$L$9:$L$55112,G$5)</f>
        <v>0</v>
      </c>
      <c r="H13" s="33">
        <f>SUMIFS(HPT!$D$9:$D$55112,HPT!$H$9:$H$55112,$B13,HPT!$I$9:$I$55112,$B$3,HPT!$K$9:$K$55112,$C13,HPT!$L$9:$L$55112,H$5)</f>
        <v>0</v>
      </c>
      <c r="I13" s="33">
        <f>SUMIFS(HPT!$D$9:$D$55112,HPT!$H$9:$H$55112,$B13,HPT!$I$9:$I$55112,$B$3,HPT!$K$9:$K$55112,$C13,HPT!$L$9:$L$55112,I$5)</f>
        <v>0</v>
      </c>
      <c r="J13" s="33">
        <f>SUMIFS(HPT!$D$9:$D$55112,HPT!$H$9:$H$55112,$B13,HPT!$I$9:$I$55112,$B$3,HPT!$K$9:$K$55112,$C13,HPT!$L$9:$L$55112,J$5)</f>
        <v>0</v>
      </c>
      <c r="K13" s="33">
        <f>SUMIFS(HPT!$D$9:$D$55112,HPT!$H$9:$H$55112,$B13,HPT!$I$9:$I$55112,$B$3,HPT!$K$9:$K$55112,$C13,HPT!$L$9:$L$55112,K$5)</f>
        <v>0</v>
      </c>
      <c r="L13" s="33">
        <f>SUMIFS(HPT!$D$9:$D$55112,HPT!$H$9:$H$55112,$B13,HPT!$I$9:$I$55112,$B$3,HPT!$K$9:$K$55112,$C13,HPT!$L$9:$L$55112,L$5)</f>
        <v>0</v>
      </c>
      <c r="M13" s="33">
        <f>SUMIFS(HPT!$D$9:$D$55112,HPT!$H$9:$H$55112,$B13,HPT!$I$9:$I$55112,$B$3,HPT!$K$9:$K$55112,$C13,HPT!$L$9:$L$55112,M$5)</f>
        <v>0</v>
      </c>
      <c r="N13" s="33">
        <f>SUMIFS(HPT!$D$9:$D$55112,HPT!$H$9:$H$55112,$B13,HPT!$I$9:$I$55112,$B$3,HPT!$K$9:$K$55112,$C13,HPT!$L$9:$L$55112,N$5)</f>
        <v>450000</v>
      </c>
      <c r="O13" s="33">
        <f>SUMIFS(HPT!$D$9:$D$55112,HPT!$H$9:$H$55112,$B13,HPT!$I$9:$I$55112,$B$3,HPT!$K$9:$K$55112,$C13,HPT!$L$9:$L$55112,O$5)</f>
        <v>2662500</v>
      </c>
      <c r="P13" s="33">
        <f>SUMIFS(HPT!$D$9:$D$55112,HPT!$H$9:$H$55112,$B13,HPT!$I$9:$I$55112,$B$3,HPT!$K$9:$K$55112,$C13,HPT!$L$9:$L$55112,P$5)</f>
        <v>0</v>
      </c>
      <c r="Q13" s="33">
        <f>SUMIFS(HPT!$D$9:$D$55112,HPT!$H$9:$H$55112,$B13,HPT!$I$9:$I$55112,$B$3,HPT!$K$9:$K$55112,$C13,HPT!$L$9:$L$55112,Q$5)</f>
        <v>0</v>
      </c>
      <c r="R13" s="33">
        <f>SUMIFS(HPT!$D$9:$D$55112,HPT!$H$9:$H$55112,$B13,HPT!$I$9:$I$55112,$B$3,HPT!$K$9:$K$55112,$C13,HPT!$L$9:$L$55112,R$5)</f>
        <v>0</v>
      </c>
      <c r="S13" s="33">
        <f>SUMIFS(HPT!$D$9:$D$55112,HPT!$H$9:$H$55112,$B13,HPT!$I$9:$I$55112,$B$3,HPT!$K$9:$K$55112,$C13,HPT!$L$9:$L$55112,S$5)</f>
        <v>0</v>
      </c>
      <c r="T13" s="34">
        <f t="shared" si="1"/>
        <v>3112500</v>
      </c>
      <c r="V13" s="31">
        <v>7</v>
      </c>
      <c r="W13" s="34">
        <f>SUMIFS(D$7:D$130,$B$7:$B$130,$V$13)</f>
        <v>1440000</v>
      </c>
      <c r="X13" s="34">
        <f t="shared" ref="X13:AM13" si="9">SUMIFS(E$7:E$130,$B$7:$B$130,$V$13)</f>
        <v>2070000</v>
      </c>
      <c r="Y13" s="34">
        <f t="shared" si="9"/>
        <v>1335000</v>
      </c>
      <c r="Z13" s="34">
        <f t="shared" si="9"/>
        <v>1597500</v>
      </c>
      <c r="AA13" s="34">
        <f t="shared" si="9"/>
        <v>1650000</v>
      </c>
      <c r="AB13" s="34">
        <f t="shared" si="9"/>
        <v>2017500</v>
      </c>
      <c r="AC13" s="34">
        <f t="shared" si="9"/>
        <v>772500</v>
      </c>
      <c r="AD13" s="34">
        <f t="shared" si="9"/>
        <v>495000</v>
      </c>
      <c r="AE13" s="34">
        <f t="shared" si="9"/>
        <v>360000</v>
      </c>
      <c r="AF13" s="34">
        <f t="shared" si="9"/>
        <v>420000</v>
      </c>
      <c r="AG13" s="34">
        <f t="shared" si="9"/>
        <v>105000</v>
      </c>
      <c r="AH13" s="34">
        <f t="shared" si="9"/>
        <v>975000</v>
      </c>
      <c r="AI13" s="34">
        <f t="shared" si="9"/>
        <v>862000</v>
      </c>
      <c r="AJ13" s="34">
        <f t="shared" si="9"/>
        <v>2215000</v>
      </c>
      <c r="AK13" s="34">
        <f t="shared" si="9"/>
        <v>15000</v>
      </c>
      <c r="AL13" s="34">
        <f t="shared" si="9"/>
        <v>0</v>
      </c>
      <c r="AM13" s="34">
        <f t="shared" si="9"/>
        <v>16329500</v>
      </c>
      <c r="AN13" s="34">
        <f t="shared" si="3"/>
        <v>16329500</v>
      </c>
    </row>
    <row r="14" spans="2:40" x14ac:dyDescent="0.25">
      <c r="B14" s="25">
        <f t="shared" si="6"/>
        <v>3</v>
      </c>
      <c r="C14" s="25">
        <v>2</v>
      </c>
      <c r="D14" s="33">
        <f>SUMIFS(HPT!$D$9:$D$55112,HPT!$H$9:$H$55112,$B14,HPT!$I$9:$I$55112,$B$3,HPT!$K$9:$K$55112,$C14,HPT!$L$9:$L$55112,D$5)</f>
        <v>0</v>
      </c>
      <c r="E14" s="33">
        <f>SUMIFS(HPT!$D$9:$D$55112,HPT!$H$9:$H$55112,$B14,HPT!$I$9:$I$55112,$B$3,HPT!$K$9:$K$55112,$C14,HPT!$L$9:$L$55112,E$5)</f>
        <v>0</v>
      </c>
      <c r="F14" s="33">
        <f>SUMIFS(HPT!$D$9:$D$55112,HPT!$H$9:$H$55112,$B14,HPT!$I$9:$I$55112,$B$3,HPT!$K$9:$K$55112,$C14,HPT!$L$9:$L$55112,F$5)</f>
        <v>0</v>
      </c>
      <c r="G14" s="33">
        <f>SUMIFS(HPT!$D$9:$D$55112,HPT!$H$9:$H$55112,$B14,HPT!$I$9:$I$55112,$B$3,HPT!$K$9:$K$55112,$C14,HPT!$L$9:$L$55112,G$5)</f>
        <v>0</v>
      </c>
      <c r="H14" s="33">
        <f>SUMIFS(HPT!$D$9:$D$55112,HPT!$H$9:$H$55112,$B14,HPT!$I$9:$I$55112,$B$3,HPT!$K$9:$K$55112,$C14,HPT!$L$9:$L$55112,H$5)</f>
        <v>0</v>
      </c>
      <c r="I14" s="33">
        <f>SUMIFS(HPT!$D$9:$D$55112,HPT!$H$9:$H$55112,$B14,HPT!$I$9:$I$55112,$B$3,HPT!$K$9:$K$55112,$C14,HPT!$L$9:$L$55112,I$5)</f>
        <v>0</v>
      </c>
      <c r="J14" s="33">
        <f>SUMIFS(HPT!$D$9:$D$55112,HPT!$H$9:$H$55112,$B14,HPT!$I$9:$I$55112,$B$3,HPT!$K$9:$K$55112,$C14,HPT!$L$9:$L$55112,J$5)</f>
        <v>0</v>
      </c>
      <c r="K14" s="33">
        <f>SUMIFS(HPT!$D$9:$D$55112,HPT!$H$9:$H$55112,$B14,HPT!$I$9:$I$55112,$B$3,HPT!$K$9:$K$55112,$C14,HPT!$L$9:$L$55112,K$5)</f>
        <v>0</v>
      </c>
      <c r="L14" s="33">
        <f>SUMIFS(HPT!$D$9:$D$55112,HPT!$H$9:$H$55112,$B14,HPT!$I$9:$I$55112,$B$3,HPT!$K$9:$K$55112,$C14,HPT!$L$9:$L$55112,L$5)</f>
        <v>0</v>
      </c>
      <c r="M14" s="33">
        <f>SUMIFS(HPT!$D$9:$D$55112,HPT!$H$9:$H$55112,$B14,HPT!$I$9:$I$55112,$B$3,HPT!$K$9:$K$55112,$C14,HPT!$L$9:$L$55112,M$5)</f>
        <v>0</v>
      </c>
      <c r="N14" s="33">
        <f>SUMIFS(HPT!$D$9:$D$55112,HPT!$H$9:$H$55112,$B14,HPT!$I$9:$I$55112,$B$3,HPT!$K$9:$K$55112,$C14,HPT!$L$9:$L$55112,N$5)</f>
        <v>367500</v>
      </c>
      <c r="O14" s="33">
        <f>SUMIFS(HPT!$D$9:$D$55112,HPT!$H$9:$H$55112,$B14,HPT!$I$9:$I$55112,$B$3,HPT!$K$9:$K$55112,$C14,HPT!$L$9:$L$55112,O$5)</f>
        <v>3547500</v>
      </c>
      <c r="P14" s="33">
        <f>SUMIFS(HPT!$D$9:$D$55112,HPT!$H$9:$H$55112,$B14,HPT!$I$9:$I$55112,$B$3,HPT!$K$9:$K$55112,$C14,HPT!$L$9:$L$55112,P$5)</f>
        <v>0</v>
      </c>
      <c r="Q14" s="33">
        <f>SUMIFS(HPT!$D$9:$D$55112,HPT!$H$9:$H$55112,$B14,HPT!$I$9:$I$55112,$B$3,HPT!$K$9:$K$55112,$C14,HPT!$L$9:$L$55112,Q$5)</f>
        <v>0</v>
      </c>
      <c r="R14" s="33">
        <f>SUMIFS(HPT!$D$9:$D$55112,HPT!$H$9:$H$55112,$B14,HPT!$I$9:$I$55112,$B$3,HPT!$K$9:$K$55112,$C14,HPT!$L$9:$L$55112,R$5)</f>
        <v>0</v>
      </c>
      <c r="S14" s="33">
        <f>SUMIFS(HPT!$D$9:$D$55112,HPT!$H$9:$H$55112,$B14,HPT!$I$9:$I$55112,$B$3,HPT!$K$9:$K$55112,$C14,HPT!$L$9:$L$55112,S$5)</f>
        <v>0</v>
      </c>
      <c r="T14" s="34">
        <f t="shared" si="1"/>
        <v>3915000</v>
      </c>
      <c r="V14" s="31">
        <v>8</v>
      </c>
      <c r="W14" s="34">
        <f>SUMIFS(D$7:D$130,$B$7:$B$130,$V$14)</f>
        <v>2010000</v>
      </c>
      <c r="X14" s="34">
        <f t="shared" ref="X14:AM14" si="10">SUMIFS(E$7:E$130,$B$7:$B$130,$V$14)</f>
        <v>3615000</v>
      </c>
      <c r="Y14" s="34">
        <f t="shared" si="10"/>
        <v>2835000</v>
      </c>
      <c r="Z14" s="34">
        <f t="shared" si="10"/>
        <v>3450000</v>
      </c>
      <c r="AA14" s="34">
        <f t="shared" si="10"/>
        <v>3465000</v>
      </c>
      <c r="AB14" s="34">
        <f t="shared" si="10"/>
        <v>4402500</v>
      </c>
      <c r="AC14" s="34">
        <f t="shared" si="10"/>
        <v>6660000</v>
      </c>
      <c r="AD14" s="34">
        <f t="shared" si="10"/>
        <v>4192500</v>
      </c>
      <c r="AE14" s="34">
        <f t="shared" si="10"/>
        <v>2520000</v>
      </c>
      <c r="AF14" s="34">
        <f t="shared" si="10"/>
        <v>1432500</v>
      </c>
      <c r="AG14" s="34">
        <f t="shared" si="10"/>
        <v>1612500</v>
      </c>
      <c r="AH14" s="34">
        <f t="shared" si="10"/>
        <v>7027500</v>
      </c>
      <c r="AI14" s="34">
        <f t="shared" si="10"/>
        <v>4816000</v>
      </c>
      <c r="AJ14" s="34">
        <f t="shared" si="10"/>
        <v>4212500</v>
      </c>
      <c r="AK14" s="34">
        <f t="shared" si="10"/>
        <v>840000</v>
      </c>
      <c r="AL14" s="34">
        <f t="shared" si="10"/>
        <v>0</v>
      </c>
      <c r="AM14" s="34">
        <f t="shared" si="10"/>
        <v>53091000</v>
      </c>
      <c r="AN14" s="34">
        <f t="shared" si="3"/>
        <v>53091000</v>
      </c>
    </row>
    <row r="15" spans="2:40" x14ac:dyDescent="0.25">
      <c r="B15" s="25">
        <f t="shared" si="6"/>
        <v>3</v>
      </c>
      <c r="C15" s="25">
        <v>3</v>
      </c>
      <c r="D15" s="33">
        <f>SUMIFS(HPT!$D$9:$D$55112,HPT!$H$9:$H$55112,$B15,HPT!$I$9:$I$55112,$B$3,HPT!$K$9:$K$55112,$C15,HPT!$L$9:$L$55112,D$5)</f>
        <v>0</v>
      </c>
      <c r="E15" s="33">
        <f>SUMIFS(HPT!$D$9:$D$55112,HPT!$H$9:$H$55112,$B15,HPT!$I$9:$I$55112,$B$3,HPT!$K$9:$K$55112,$C15,HPT!$L$9:$L$55112,E$5)</f>
        <v>0</v>
      </c>
      <c r="F15" s="33">
        <f>SUMIFS(HPT!$D$9:$D$55112,HPT!$H$9:$H$55112,$B15,HPT!$I$9:$I$55112,$B$3,HPT!$K$9:$K$55112,$C15,HPT!$L$9:$L$55112,F$5)</f>
        <v>0</v>
      </c>
      <c r="G15" s="33">
        <f>SUMIFS(HPT!$D$9:$D$55112,HPT!$H$9:$H$55112,$B15,HPT!$I$9:$I$55112,$B$3,HPT!$K$9:$K$55112,$C15,HPT!$L$9:$L$55112,G$5)</f>
        <v>0</v>
      </c>
      <c r="H15" s="33">
        <f>SUMIFS(HPT!$D$9:$D$55112,HPT!$H$9:$H$55112,$B15,HPT!$I$9:$I$55112,$B$3,HPT!$K$9:$K$55112,$C15,HPT!$L$9:$L$55112,H$5)</f>
        <v>0</v>
      </c>
      <c r="I15" s="33">
        <f>SUMIFS(HPT!$D$9:$D$55112,HPT!$H$9:$H$55112,$B15,HPT!$I$9:$I$55112,$B$3,HPT!$K$9:$K$55112,$C15,HPT!$L$9:$L$55112,I$5)</f>
        <v>0</v>
      </c>
      <c r="J15" s="33">
        <f>SUMIFS(HPT!$D$9:$D$55112,HPT!$H$9:$H$55112,$B15,HPT!$I$9:$I$55112,$B$3,HPT!$K$9:$K$55112,$C15,HPT!$L$9:$L$55112,J$5)</f>
        <v>0</v>
      </c>
      <c r="K15" s="33">
        <f>SUMIFS(HPT!$D$9:$D$55112,HPT!$H$9:$H$55112,$B15,HPT!$I$9:$I$55112,$B$3,HPT!$K$9:$K$55112,$C15,HPT!$L$9:$L$55112,K$5)</f>
        <v>0</v>
      </c>
      <c r="L15" s="33">
        <f>SUMIFS(HPT!$D$9:$D$55112,HPT!$H$9:$H$55112,$B15,HPT!$I$9:$I$55112,$B$3,HPT!$K$9:$K$55112,$C15,HPT!$L$9:$L$55112,L$5)</f>
        <v>0</v>
      </c>
      <c r="M15" s="33">
        <f>SUMIFS(HPT!$D$9:$D$55112,HPT!$H$9:$H$55112,$B15,HPT!$I$9:$I$55112,$B$3,HPT!$K$9:$K$55112,$C15,HPT!$L$9:$L$55112,M$5)</f>
        <v>0</v>
      </c>
      <c r="N15" s="33">
        <f>SUMIFS(HPT!$D$9:$D$55112,HPT!$H$9:$H$55112,$B15,HPT!$I$9:$I$55112,$B$3,HPT!$K$9:$K$55112,$C15,HPT!$L$9:$L$55112,N$5)</f>
        <v>240000</v>
      </c>
      <c r="O15" s="33">
        <f>SUMIFS(HPT!$D$9:$D$55112,HPT!$H$9:$H$55112,$B15,HPT!$I$9:$I$55112,$B$3,HPT!$K$9:$K$55112,$C15,HPT!$L$9:$L$55112,O$5)</f>
        <v>1980000</v>
      </c>
      <c r="P15" s="33">
        <f>SUMIFS(HPT!$D$9:$D$55112,HPT!$H$9:$H$55112,$B15,HPT!$I$9:$I$55112,$B$3,HPT!$K$9:$K$55112,$C15,HPT!$L$9:$L$55112,P$5)</f>
        <v>0</v>
      </c>
      <c r="Q15" s="33">
        <f>SUMIFS(HPT!$D$9:$D$55112,HPT!$H$9:$H$55112,$B15,HPT!$I$9:$I$55112,$B$3,HPT!$K$9:$K$55112,$C15,HPT!$L$9:$L$55112,Q$5)</f>
        <v>0</v>
      </c>
      <c r="R15" s="33">
        <f>SUMIFS(HPT!$D$9:$D$55112,HPT!$H$9:$H$55112,$B15,HPT!$I$9:$I$55112,$B$3,HPT!$K$9:$K$55112,$C15,HPT!$L$9:$L$55112,R$5)</f>
        <v>0</v>
      </c>
      <c r="S15" s="33">
        <f>SUMIFS(HPT!$D$9:$D$55112,HPT!$H$9:$H$55112,$B15,HPT!$I$9:$I$55112,$B$3,HPT!$K$9:$K$55112,$C15,HPT!$L$9:$L$55112,S$5)</f>
        <v>0</v>
      </c>
      <c r="T15" s="34">
        <f t="shared" si="1"/>
        <v>2220000</v>
      </c>
      <c r="V15" s="31">
        <v>9</v>
      </c>
      <c r="W15" s="34">
        <f>SUMIFS(D$7:D$130,$B$7:$B$130,$V$15)</f>
        <v>2160000</v>
      </c>
      <c r="X15" s="34">
        <f t="shared" ref="X15:AM15" si="11">SUMIFS(E$7:E$130,$B$7:$B$130,$V$15)</f>
        <v>3855000</v>
      </c>
      <c r="Y15" s="34">
        <f t="shared" si="11"/>
        <v>2490000</v>
      </c>
      <c r="Z15" s="34">
        <f t="shared" si="11"/>
        <v>3990000</v>
      </c>
      <c r="AA15" s="34">
        <f t="shared" si="11"/>
        <v>3870000</v>
      </c>
      <c r="AB15" s="34">
        <f t="shared" si="11"/>
        <v>5302500</v>
      </c>
      <c r="AC15" s="34">
        <f t="shared" si="11"/>
        <v>7260000</v>
      </c>
      <c r="AD15" s="34">
        <f t="shared" si="11"/>
        <v>4650000</v>
      </c>
      <c r="AE15" s="34">
        <f t="shared" si="11"/>
        <v>2872500</v>
      </c>
      <c r="AF15" s="34">
        <f t="shared" si="11"/>
        <v>1890000</v>
      </c>
      <c r="AG15" s="34">
        <f t="shared" si="11"/>
        <v>1755000</v>
      </c>
      <c r="AH15" s="34">
        <f t="shared" si="11"/>
        <v>8700000</v>
      </c>
      <c r="AI15" s="34">
        <f t="shared" si="11"/>
        <v>4720500</v>
      </c>
      <c r="AJ15" s="34">
        <f t="shared" si="11"/>
        <v>4538000</v>
      </c>
      <c r="AK15" s="34">
        <f t="shared" si="11"/>
        <v>1155000</v>
      </c>
      <c r="AL15" s="34">
        <f t="shared" si="11"/>
        <v>0</v>
      </c>
      <c r="AM15" s="34">
        <f t="shared" si="11"/>
        <v>59208500</v>
      </c>
      <c r="AN15" s="34">
        <f t="shared" si="3"/>
        <v>59208500</v>
      </c>
    </row>
    <row r="16" spans="2:40" x14ac:dyDescent="0.25">
      <c r="B16" s="25">
        <f t="shared" si="6"/>
        <v>4</v>
      </c>
      <c r="C16" s="25">
        <v>1</v>
      </c>
      <c r="D16" s="33">
        <f>SUMIFS(HPT!$D$9:$D$55112,HPT!$H$9:$H$55112,$B16,HPT!$I$9:$I$55112,$B$3,HPT!$K$9:$K$55112,$C16,HPT!$L$9:$L$55112,D$5)</f>
        <v>0</v>
      </c>
      <c r="E16" s="33">
        <f>SUMIFS(HPT!$D$9:$D$55112,HPT!$H$9:$H$55112,$B16,HPT!$I$9:$I$55112,$B$3,HPT!$K$9:$K$55112,$C16,HPT!$L$9:$L$55112,E$5)</f>
        <v>0</v>
      </c>
      <c r="F16" s="33">
        <f>SUMIFS(HPT!$D$9:$D$55112,HPT!$H$9:$H$55112,$B16,HPT!$I$9:$I$55112,$B$3,HPT!$K$9:$K$55112,$C16,HPT!$L$9:$L$55112,F$5)</f>
        <v>0</v>
      </c>
      <c r="G16" s="33">
        <f>SUMIFS(HPT!$D$9:$D$55112,HPT!$H$9:$H$55112,$B16,HPT!$I$9:$I$55112,$B$3,HPT!$K$9:$K$55112,$C16,HPT!$L$9:$L$55112,G$5)</f>
        <v>0</v>
      </c>
      <c r="H16" s="33">
        <f>SUMIFS(HPT!$D$9:$D$55112,HPT!$H$9:$H$55112,$B16,HPT!$I$9:$I$55112,$B$3,HPT!$K$9:$K$55112,$C16,HPT!$L$9:$L$55112,H$5)</f>
        <v>0</v>
      </c>
      <c r="I16" s="33">
        <f>SUMIFS(HPT!$D$9:$D$55112,HPT!$H$9:$H$55112,$B16,HPT!$I$9:$I$55112,$B$3,HPT!$K$9:$K$55112,$C16,HPT!$L$9:$L$55112,I$5)</f>
        <v>0</v>
      </c>
      <c r="J16" s="33">
        <f>SUMIFS(HPT!$D$9:$D$55112,HPT!$H$9:$H$55112,$B16,HPT!$I$9:$I$55112,$B$3,HPT!$K$9:$K$55112,$C16,HPT!$L$9:$L$55112,J$5)</f>
        <v>0</v>
      </c>
      <c r="K16" s="33">
        <f>SUMIFS(HPT!$D$9:$D$55112,HPT!$H$9:$H$55112,$B16,HPT!$I$9:$I$55112,$B$3,HPT!$K$9:$K$55112,$C16,HPT!$L$9:$L$55112,K$5)</f>
        <v>0</v>
      </c>
      <c r="L16" s="33">
        <f>SUMIFS(HPT!$D$9:$D$55112,HPT!$H$9:$H$55112,$B16,HPT!$I$9:$I$55112,$B$3,HPT!$K$9:$K$55112,$C16,HPT!$L$9:$L$55112,L$5)</f>
        <v>0</v>
      </c>
      <c r="M16" s="33">
        <f>SUMIFS(HPT!$D$9:$D$55112,HPT!$H$9:$H$55112,$B16,HPT!$I$9:$I$55112,$B$3,HPT!$K$9:$K$55112,$C16,HPT!$L$9:$L$55112,M$5)</f>
        <v>0</v>
      </c>
      <c r="N16" s="33">
        <f>SUMIFS(HPT!$D$9:$D$55112,HPT!$H$9:$H$55112,$B16,HPT!$I$9:$I$55112,$B$3,HPT!$K$9:$K$55112,$C16,HPT!$L$9:$L$55112,N$5)</f>
        <v>0</v>
      </c>
      <c r="O16" s="33">
        <f>SUMIFS(HPT!$D$9:$D$55112,HPT!$H$9:$H$55112,$B16,HPT!$I$9:$I$55112,$B$3,HPT!$K$9:$K$55112,$C16,HPT!$L$9:$L$55112,O$5)</f>
        <v>0</v>
      </c>
      <c r="P16" s="33">
        <f>SUMIFS(HPT!$D$9:$D$55112,HPT!$H$9:$H$55112,$B16,HPT!$I$9:$I$55112,$B$3,HPT!$K$9:$K$55112,$C16,HPT!$L$9:$L$55112,P$5)</f>
        <v>0</v>
      </c>
      <c r="Q16" s="33">
        <f>SUMIFS(HPT!$D$9:$D$55112,HPT!$H$9:$H$55112,$B16,HPT!$I$9:$I$55112,$B$3,HPT!$K$9:$K$55112,$C16,HPT!$L$9:$L$55112,Q$5)</f>
        <v>0</v>
      </c>
      <c r="R16" s="33">
        <f>SUMIFS(HPT!$D$9:$D$55112,HPT!$H$9:$H$55112,$B16,HPT!$I$9:$I$55112,$B$3,HPT!$K$9:$K$55112,$C16,HPT!$L$9:$L$55112,R$5)</f>
        <v>0</v>
      </c>
      <c r="S16" s="33">
        <f>SUMIFS(HPT!$D$9:$D$55112,HPT!$H$9:$H$55112,$B16,HPT!$I$9:$I$55112,$B$3,HPT!$K$9:$K$55112,$C16,HPT!$L$9:$L$55112,S$5)</f>
        <v>0</v>
      </c>
      <c r="T16" s="34">
        <f t="shared" si="1"/>
        <v>0</v>
      </c>
      <c r="V16" s="31">
        <v>10</v>
      </c>
      <c r="W16" s="34">
        <f>SUMIFS(D$7:D$130,$B$7:$B$130,$V$16)</f>
        <v>2910000</v>
      </c>
      <c r="X16" s="34">
        <f t="shared" ref="X16:AM16" si="12">SUMIFS(E$7:E$130,$B$7:$B$130,$V$16)</f>
        <v>4035000</v>
      </c>
      <c r="Y16" s="34">
        <f t="shared" si="12"/>
        <v>2550000</v>
      </c>
      <c r="Z16" s="34">
        <f t="shared" si="12"/>
        <v>3277500</v>
      </c>
      <c r="AA16" s="34">
        <f t="shared" si="12"/>
        <v>3645000</v>
      </c>
      <c r="AB16" s="34">
        <f t="shared" si="12"/>
        <v>4185000</v>
      </c>
      <c r="AC16" s="34">
        <f t="shared" si="12"/>
        <v>6232500</v>
      </c>
      <c r="AD16" s="34">
        <f t="shared" si="12"/>
        <v>5565000</v>
      </c>
      <c r="AE16" s="34">
        <f t="shared" si="12"/>
        <v>2647500</v>
      </c>
      <c r="AF16" s="34">
        <f t="shared" si="12"/>
        <v>2092500</v>
      </c>
      <c r="AG16" s="34">
        <f t="shared" si="12"/>
        <v>2062500</v>
      </c>
      <c r="AH16" s="34">
        <f t="shared" si="12"/>
        <v>10717500</v>
      </c>
      <c r="AI16" s="34">
        <f t="shared" si="12"/>
        <v>4388500</v>
      </c>
      <c r="AJ16" s="34">
        <f t="shared" si="12"/>
        <v>4833000</v>
      </c>
      <c r="AK16" s="34">
        <f t="shared" si="12"/>
        <v>1005000</v>
      </c>
      <c r="AL16" s="34">
        <f t="shared" si="12"/>
        <v>0</v>
      </c>
      <c r="AM16" s="34">
        <f t="shared" si="12"/>
        <v>60146500</v>
      </c>
      <c r="AN16" s="34">
        <f t="shared" si="3"/>
        <v>60146500</v>
      </c>
    </row>
    <row r="17" spans="2:40" x14ac:dyDescent="0.25">
      <c r="B17" s="25">
        <f t="shared" si="6"/>
        <v>4</v>
      </c>
      <c r="C17" s="25">
        <v>2</v>
      </c>
      <c r="D17" s="33">
        <f>SUMIFS(HPT!$D$9:$D$55112,HPT!$H$9:$H$55112,$B17,HPT!$I$9:$I$55112,$B$3,HPT!$K$9:$K$55112,$C17,HPT!$L$9:$L$55112,D$5)</f>
        <v>0</v>
      </c>
      <c r="E17" s="33">
        <f>SUMIFS(HPT!$D$9:$D$55112,HPT!$H$9:$H$55112,$B17,HPT!$I$9:$I$55112,$B$3,HPT!$K$9:$K$55112,$C17,HPT!$L$9:$L$55112,E$5)</f>
        <v>0</v>
      </c>
      <c r="F17" s="33">
        <f>SUMIFS(HPT!$D$9:$D$55112,HPT!$H$9:$H$55112,$B17,HPT!$I$9:$I$55112,$B$3,HPT!$K$9:$K$55112,$C17,HPT!$L$9:$L$55112,F$5)</f>
        <v>0</v>
      </c>
      <c r="G17" s="33">
        <f>SUMIFS(HPT!$D$9:$D$55112,HPT!$H$9:$H$55112,$B17,HPT!$I$9:$I$55112,$B$3,HPT!$K$9:$K$55112,$C17,HPT!$L$9:$L$55112,G$5)</f>
        <v>0</v>
      </c>
      <c r="H17" s="33">
        <f>SUMIFS(HPT!$D$9:$D$55112,HPT!$H$9:$H$55112,$B17,HPT!$I$9:$I$55112,$B$3,HPT!$K$9:$K$55112,$C17,HPT!$L$9:$L$55112,H$5)</f>
        <v>0</v>
      </c>
      <c r="I17" s="33">
        <f>SUMIFS(HPT!$D$9:$D$55112,HPT!$H$9:$H$55112,$B17,HPT!$I$9:$I$55112,$B$3,HPT!$K$9:$K$55112,$C17,HPT!$L$9:$L$55112,I$5)</f>
        <v>0</v>
      </c>
      <c r="J17" s="33">
        <f>SUMIFS(HPT!$D$9:$D$55112,HPT!$H$9:$H$55112,$B17,HPT!$I$9:$I$55112,$B$3,HPT!$K$9:$K$55112,$C17,HPT!$L$9:$L$55112,J$5)</f>
        <v>0</v>
      </c>
      <c r="K17" s="33">
        <f>SUMIFS(HPT!$D$9:$D$55112,HPT!$H$9:$H$55112,$B17,HPT!$I$9:$I$55112,$B$3,HPT!$K$9:$K$55112,$C17,HPT!$L$9:$L$55112,K$5)</f>
        <v>0</v>
      </c>
      <c r="L17" s="33">
        <f>SUMIFS(HPT!$D$9:$D$55112,HPT!$H$9:$H$55112,$B17,HPT!$I$9:$I$55112,$B$3,HPT!$K$9:$K$55112,$C17,HPT!$L$9:$L$55112,L$5)</f>
        <v>0</v>
      </c>
      <c r="M17" s="33">
        <f>SUMIFS(HPT!$D$9:$D$55112,HPT!$H$9:$H$55112,$B17,HPT!$I$9:$I$55112,$B$3,HPT!$K$9:$K$55112,$C17,HPT!$L$9:$L$55112,M$5)</f>
        <v>0</v>
      </c>
      <c r="N17" s="33">
        <f>SUMIFS(HPT!$D$9:$D$55112,HPT!$H$9:$H$55112,$B17,HPT!$I$9:$I$55112,$B$3,HPT!$K$9:$K$55112,$C17,HPT!$L$9:$L$55112,N$5)</f>
        <v>0</v>
      </c>
      <c r="O17" s="33">
        <f>SUMIFS(HPT!$D$9:$D$55112,HPT!$H$9:$H$55112,$B17,HPT!$I$9:$I$55112,$B$3,HPT!$K$9:$K$55112,$C17,HPT!$L$9:$L$55112,O$5)</f>
        <v>0</v>
      </c>
      <c r="P17" s="33">
        <f>SUMIFS(HPT!$D$9:$D$55112,HPT!$H$9:$H$55112,$B17,HPT!$I$9:$I$55112,$B$3,HPT!$K$9:$K$55112,$C17,HPT!$L$9:$L$55112,P$5)</f>
        <v>0</v>
      </c>
      <c r="Q17" s="33">
        <f>SUMIFS(HPT!$D$9:$D$55112,HPT!$H$9:$H$55112,$B17,HPT!$I$9:$I$55112,$B$3,HPT!$K$9:$K$55112,$C17,HPT!$L$9:$L$55112,Q$5)</f>
        <v>0</v>
      </c>
      <c r="R17" s="33">
        <f>SUMIFS(HPT!$D$9:$D$55112,HPT!$H$9:$H$55112,$B17,HPT!$I$9:$I$55112,$B$3,HPT!$K$9:$K$55112,$C17,HPT!$L$9:$L$55112,R$5)</f>
        <v>0</v>
      </c>
      <c r="S17" s="33">
        <f>SUMIFS(HPT!$D$9:$D$55112,HPT!$H$9:$H$55112,$B17,HPT!$I$9:$I$55112,$B$3,HPT!$K$9:$K$55112,$C17,HPT!$L$9:$L$55112,S$5)</f>
        <v>0</v>
      </c>
      <c r="T17" s="34">
        <f t="shared" si="1"/>
        <v>0</v>
      </c>
      <c r="V17" s="31">
        <v>11</v>
      </c>
      <c r="W17" s="34">
        <f>SUMIFS(D$7:D$130,$B$7:$B$130,$V$17)</f>
        <v>195000</v>
      </c>
      <c r="X17" s="34">
        <f t="shared" ref="X17:AM17" si="13">SUMIFS(E$7:E$130,$B$7:$B$130,$V$17)</f>
        <v>240000</v>
      </c>
      <c r="Y17" s="34">
        <f t="shared" si="13"/>
        <v>195000</v>
      </c>
      <c r="Z17" s="34">
        <f t="shared" si="13"/>
        <v>165000</v>
      </c>
      <c r="AA17" s="34">
        <f t="shared" si="13"/>
        <v>90000</v>
      </c>
      <c r="AB17" s="34">
        <f t="shared" si="13"/>
        <v>165000</v>
      </c>
      <c r="AC17" s="34">
        <f t="shared" si="13"/>
        <v>180000</v>
      </c>
      <c r="AD17" s="34">
        <f t="shared" si="13"/>
        <v>255000</v>
      </c>
      <c r="AE17" s="34">
        <f t="shared" si="13"/>
        <v>105000</v>
      </c>
      <c r="AF17" s="34">
        <f t="shared" si="13"/>
        <v>345000</v>
      </c>
      <c r="AG17" s="34">
        <f t="shared" si="13"/>
        <v>120000</v>
      </c>
      <c r="AH17" s="34">
        <f t="shared" si="13"/>
        <v>480000</v>
      </c>
      <c r="AI17" s="34">
        <f t="shared" si="13"/>
        <v>476000</v>
      </c>
      <c r="AJ17" s="34">
        <f t="shared" si="13"/>
        <v>523000</v>
      </c>
      <c r="AK17" s="34">
        <f t="shared" si="13"/>
        <v>45000</v>
      </c>
      <c r="AL17" s="34">
        <f t="shared" si="13"/>
        <v>0</v>
      </c>
      <c r="AM17" s="34">
        <f t="shared" si="13"/>
        <v>3579000</v>
      </c>
      <c r="AN17" s="34">
        <f t="shared" si="3"/>
        <v>3579000</v>
      </c>
    </row>
    <row r="18" spans="2:40" x14ac:dyDescent="0.25">
      <c r="B18" s="25">
        <f t="shared" si="6"/>
        <v>4</v>
      </c>
      <c r="C18" s="25">
        <v>3</v>
      </c>
      <c r="D18" s="33">
        <f>SUMIFS(HPT!$D$9:$D$55112,HPT!$H$9:$H$55112,$B18,HPT!$I$9:$I$55112,$B$3,HPT!$K$9:$K$55112,$C18,HPT!$L$9:$L$55112,D$5)</f>
        <v>0</v>
      </c>
      <c r="E18" s="33">
        <f>SUMIFS(HPT!$D$9:$D$55112,HPT!$H$9:$H$55112,$B18,HPT!$I$9:$I$55112,$B$3,HPT!$K$9:$K$55112,$C18,HPT!$L$9:$L$55112,E$5)</f>
        <v>0</v>
      </c>
      <c r="F18" s="33">
        <f>SUMIFS(HPT!$D$9:$D$55112,HPT!$H$9:$H$55112,$B18,HPT!$I$9:$I$55112,$B$3,HPT!$K$9:$K$55112,$C18,HPT!$L$9:$L$55112,F$5)</f>
        <v>0</v>
      </c>
      <c r="G18" s="33">
        <f>SUMIFS(HPT!$D$9:$D$55112,HPT!$H$9:$H$55112,$B18,HPT!$I$9:$I$55112,$B$3,HPT!$K$9:$K$55112,$C18,HPT!$L$9:$L$55112,G$5)</f>
        <v>0</v>
      </c>
      <c r="H18" s="33">
        <f>SUMIFS(HPT!$D$9:$D$55112,HPT!$H$9:$H$55112,$B18,HPT!$I$9:$I$55112,$B$3,HPT!$K$9:$K$55112,$C18,HPT!$L$9:$L$55112,H$5)</f>
        <v>0</v>
      </c>
      <c r="I18" s="33">
        <f>SUMIFS(HPT!$D$9:$D$55112,HPT!$H$9:$H$55112,$B18,HPT!$I$9:$I$55112,$B$3,HPT!$K$9:$K$55112,$C18,HPT!$L$9:$L$55112,I$5)</f>
        <v>0</v>
      </c>
      <c r="J18" s="33">
        <f>SUMIFS(HPT!$D$9:$D$55112,HPT!$H$9:$H$55112,$B18,HPT!$I$9:$I$55112,$B$3,HPT!$K$9:$K$55112,$C18,HPT!$L$9:$L$55112,J$5)</f>
        <v>0</v>
      </c>
      <c r="K18" s="33">
        <f>SUMIFS(HPT!$D$9:$D$55112,HPT!$H$9:$H$55112,$B18,HPT!$I$9:$I$55112,$B$3,HPT!$K$9:$K$55112,$C18,HPT!$L$9:$L$55112,K$5)</f>
        <v>0</v>
      </c>
      <c r="L18" s="33">
        <f>SUMIFS(HPT!$D$9:$D$55112,HPT!$H$9:$H$55112,$B18,HPT!$I$9:$I$55112,$B$3,HPT!$K$9:$K$55112,$C18,HPT!$L$9:$L$55112,L$5)</f>
        <v>0</v>
      </c>
      <c r="M18" s="33">
        <f>SUMIFS(HPT!$D$9:$D$55112,HPT!$H$9:$H$55112,$B18,HPT!$I$9:$I$55112,$B$3,HPT!$K$9:$K$55112,$C18,HPT!$L$9:$L$55112,M$5)</f>
        <v>0</v>
      </c>
      <c r="N18" s="33">
        <f>SUMIFS(HPT!$D$9:$D$55112,HPT!$H$9:$H$55112,$B18,HPT!$I$9:$I$55112,$B$3,HPT!$K$9:$K$55112,$C18,HPT!$L$9:$L$55112,N$5)</f>
        <v>30000</v>
      </c>
      <c r="O18" s="33">
        <f>SUMIFS(HPT!$D$9:$D$55112,HPT!$H$9:$H$55112,$B18,HPT!$I$9:$I$55112,$B$3,HPT!$K$9:$K$55112,$C18,HPT!$L$9:$L$55112,O$5)</f>
        <v>735000</v>
      </c>
      <c r="P18" s="33">
        <f>SUMIFS(HPT!$D$9:$D$55112,HPT!$H$9:$H$55112,$B18,HPT!$I$9:$I$55112,$B$3,HPT!$K$9:$K$55112,$C18,HPT!$L$9:$L$55112,P$5)</f>
        <v>0</v>
      </c>
      <c r="Q18" s="33">
        <f>SUMIFS(HPT!$D$9:$D$55112,HPT!$H$9:$H$55112,$B18,HPT!$I$9:$I$55112,$B$3,HPT!$K$9:$K$55112,$C18,HPT!$L$9:$L$55112,Q$5)</f>
        <v>0</v>
      </c>
      <c r="R18" s="33">
        <f>SUMIFS(HPT!$D$9:$D$55112,HPT!$H$9:$H$55112,$B18,HPT!$I$9:$I$55112,$B$3,HPT!$K$9:$K$55112,$C18,HPT!$L$9:$L$55112,R$5)</f>
        <v>0</v>
      </c>
      <c r="S18" s="33">
        <f>SUMIFS(HPT!$D$9:$D$55112,HPT!$H$9:$H$55112,$B18,HPT!$I$9:$I$55112,$B$3,HPT!$K$9:$K$55112,$C18,HPT!$L$9:$L$55112,S$5)</f>
        <v>0</v>
      </c>
      <c r="T18" s="34">
        <f t="shared" si="1"/>
        <v>765000</v>
      </c>
      <c r="V18" s="31">
        <v>12</v>
      </c>
      <c r="W18" s="34">
        <f>SUMIFS(D$7:D$130,$B$7:$B$130,$V$18)</f>
        <v>2557500</v>
      </c>
      <c r="X18" s="34">
        <f t="shared" ref="X18:AM18" si="14">SUMIFS(E$7:E$130,$B$7:$B$130,$V$18)</f>
        <v>3675000</v>
      </c>
      <c r="Y18" s="34">
        <f t="shared" si="14"/>
        <v>2100000</v>
      </c>
      <c r="Z18" s="34">
        <f t="shared" si="14"/>
        <v>3052500</v>
      </c>
      <c r="AA18" s="34">
        <f t="shared" si="14"/>
        <v>3360000</v>
      </c>
      <c r="AB18" s="34">
        <f t="shared" si="14"/>
        <v>3885000</v>
      </c>
      <c r="AC18" s="34">
        <f t="shared" si="14"/>
        <v>5970000</v>
      </c>
      <c r="AD18" s="34">
        <f t="shared" si="14"/>
        <v>3922500</v>
      </c>
      <c r="AE18" s="34">
        <f t="shared" si="14"/>
        <v>2535000</v>
      </c>
      <c r="AF18" s="34">
        <f t="shared" si="14"/>
        <v>1132500</v>
      </c>
      <c r="AG18" s="34">
        <f t="shared" si="14"/>
        <v>1860000</v>
      </c>
      <c r="AH18" s="34">
        <f t="shared" si="14"/>
        <v>7237500</v>
      </c>
      <c r="AI18" s="34">
        <f t="shared" si="14"/>
        <v>3956500</v>
      </c>
      <c r="AJ18" s="34">
        <f t="shared" si="14"/>
        <v>3740500</v>
      </c>
      <c r="AK18" s="34">
        <f t="shared" si="14"/>
        <v>847500</v>
      </c>
      <c r="AL18" s="34">
        <f t="shared" si="14"/>
        <v>0</v>
      </c>
      <c r="AM18" s="34">
        <f t="shared" si="14"/>
        <v>49832000</v>
      </c>
      <c r="AN18" s="34">
        <f t="shared" si="3"/>
        <v>49832000</v>
      </c>
    </row>
    <row r="19" spans="2:40" x14ac:dyDescent="0.25">
      <c r="B19" s="25">
        <f t="shared" si="6"/>
        <v>5</v>
      </c>
      <c r="C19" s="25">
        <v>1</v>
      </c>
      <c r="D19" s="33">
        <f>SUMIFS(HPT!$D$9:$D$55112,HPT!$H$9:$H$55112,$B19,HPT!$I$9:$I$55112,$B$3,HPT!$K$9:$K$55112,$C19,HPT!$L$9:$L$55112,D$5)</f>
        <v>0</v>
      </c>
      <c r="E19" s="33">
        <f>SUMIFS(HPT!$D$9:$D$55112,HPT!$H$9:$H$55112,$B19,HPT!$I$9:$I$55112,$B$3,HPT!$K$9:$K$55112,$C19,HPT!$L$9:$L$55112,E$5)</f>
        <v>135000</v>
      </c>
      <c r="F19" s="33">
        <f>SUMIFS(HPT!$D$9:$D$55112,HPT!$H$9:$H$55112,$B19,HPT!$I$9:$I$55112,$B$3,HPT!$K$9:$K$55112,$C19,HPT!$L$9:$L$55112,F$5)</f>
        <v>0</v>
      </c>
      <c r="G19" s="33">
        <f>SUMIFS(HPT!$D$9:$D$55112,HPT!$H$9:$H$55112,$B19,HPT!$I$9:$I$55112,$B$3,HPT!$K$9:$K$55112,$C19,HPT!$L$9:$L$55112,G$5)</f>
        <v>0</v>
      </c>
      <c r="H19" s="33">
        <f>SUMIFS(HPT!$D$9:$D$55112,HPT!$H$9:$H$55112,$B19,HPT!$I$9:$I$55112,$B$3,HPT!$K$9:$K$55112,$C19,HPT!$L$9:$L$55112,H$5)</f>
        <v>0</v>
      </c>
      <c r="I19" s="33">
        <f>SUMIFS(HPT!$D$9:$D$55112,HPT!$H$9:$H$55112,$B19,HPT!$I$9:$I$55112,$B$3,HPT!$K$9:$K$55112,$C19,HPT!$L$9:$L$55112,I$5)</f>
        <v>0</v>
      </c>
      <c r="J19" s="33">
        <f>SUMIFS(HPT!$D$9:$D$55112,HPT!$H$9:$H$55112,$B19,HPT!$I$9:$I$55112,$B$3,HPT!$K$9:$K$55112,$C19,HPT!$L$9:$L$55112,J$5)</f>
        <v>2250000</v>
      </c>
      <c r="K19" s="33">
        <f>SUMIFS(HPT!$D$9:$D$55112,HPT!$H$9:$H$55112,$B19,HPT!$I$9:$I$55112,$B$3,HPT!$K$9:$K$55112,$C19,HPT!$L$9:$L$55112,K$5)</f>
        <v>1485000</v>
      </c>
      <c r="L19" s="33">
        <f>SUMIFS(HPT!$D$9:$D$55112,HPT!$H$9:$H$55112,$B19,HPT!$I$9:$I$55112,$B$3,HPT!$K$9:$K$55112,$C19,HPT!$L$9:$L$55112,L$5)</f>
        <v>2025000</v>
      </c>
      <c r="M19" s="33">
        <f>SUMIFS(HPT!$D$9:$D$55112,HPT!$H$9:$H$55112,$B19,HPT!$I$9:$I$55112,$B$3,HPT!$K$9:$K$55112,$C19,HPT!$L$9:$L$55112,M$5)</f>
        <v>600000</v>
      </c>
      <c r="N19" s="33">
        <f>SUMIFS(HPT!$D$9:$D$55112,HPT!$H$9:$H$55112,$B19,HPT!$I$9:$I$55112,$B$3,HPT!$K$9:$K$55112,$C19,HPT!$L$9:$L$55112,N$5)</f>
        <v>1500000</v>
      </c>
      <c r="O19" s="33">
        <f>SUMIFS(HPT!$D$9:$D$55112,HPT!$H$9:$H$55112,$B19,HPT!$I$9:$I$55112,$B$3,HPT!$K$9:$K$55112,$C19,HPT!$L$9:$L$55112,O$5)</f>
        <v>3862500</v>
      </c>
      <c r="P19" s="33">
        <f>SUMIFS(HPT!$D$9:$D$55112,HPT!$H$9:$H$55112,$B19,HPT!$I$9:$I$55112,$B$3,HPT!$K$9:$K$55112,$C19,HPT!$L$9:$L$55112,P$5)</f>
        <v>1642000</v>
      </c>
      <c r="Q19" s="33">
        <f>SUMIFS(HPT!$D$9:$D$55112,HPT!$H$9:$H$55112,$B19,HPT!$I$9:$I$55112,$B$3,HPT!$K$9:$K$55112,$C19,HPT!$L$9:$L$55112,Q$5)</f>
        <v>1307500</v>
      </c>
      <c r="R19" s="33">
        <f>SUMIFS(HPT!$D$9:$D$55112,HPT!$H$9:$H$55112,$B19,HPT!$I$9:$I$55112,$B$3,HPT!$K$9:$K$55112,$C19,HPT!$L$9:$L$55112,R$5)</f>
        <v>135000</v>
      </c>
      <c r="S19" s="33">
        <f>SUMIFS(HPT!$D$9:$D$55112,HPT!$H$9:$H$55112,$B19,HPT!$I$9:$I$55112,$B$3,HPT!$K$9:$K$55112,$C19,HPT!$L$9:$L$55112,S$5)</f>
        <v>0</v>
      </c>
      <c r="T19" s="34">
        <f t="shared" si="1"/>
        <v>14942000</v>
      </c>
      <c r="V19" s="31">
        <v>13</v>
      </c>
      <c r="W19" s="34">
        <f>SUMIFS(D$7:D$130,$B$7:$B$130,$V$19)</f>
        <v>1515000</v>
      </c>
      <c r="X19" s="34">
        <f t="shared" ref="X19:AM19" si="15">SUMIFS(E$7:E$130,$B$7:$B$130,$V$19)</f>
        <v>3270000</v>
      </c>
      <c r="Y19" s="34">
        <f t="shared" si="15"/>
        <v>1665000</v>
      </c>
      <c r="Z19" s="34">
        <f t="shared" si="15"/>
        <v>2535000</v>
      </c>
      <c r="AA19" s="34">
        <f t="shared" si="15"/>
        <v>1890000</v>
      </c>
      <c r="AB19" s="34">
        <f t="shared" si="15"/>
        <v>3202500</v>
      </c>
      <c r="AC19" s="34">
        <f t="shared" si="15"/>
        <v>3810000</v>
      </c>
      <c r="AD19" s="34">
        <f t="shared" si="15"/>
        <v>4117500</v>
      </c>
      <c r="AE19" s="34">
        <f t="shared" si="15"/>
        <v>2760000</v>
      </c>
      <c r="AF19" s="34">
        <f t="shared" si="15"/>
        <v>1462500</v>
      </c>
      <c r="AG19" s="34">
        <f t="shared" si="15"/>
        <v>1777500</v>
      </c>
      <c r="AH19" s="34">
        <f t="shared" si="15"/>
        <v>6885000</v>
      </c>
      <c r="AI19" s="34">
        <f t="shared" si="15"/>
        <v>4307000</v>
      </c>
      <c r="AJ19" s="34">
        <f t="shared" si="15"/>
        <v>3755500</v>
      </c>
      <c r="AK19" s="34">
        <f t="shared" si="15"/>
        <v>930000</v>
      </c>
      <c r="AL19" s="34">
        <f t="shared" si="15"/>
        <v>0</v>
      </c>
      <c r="AM19" s="34">
        <f t="shared" si="15"/>
        <v>43882500</v>
      </c>
      <c r="AN19" s="34">
        <f t="shared" si="3"/>
        <v>43882500</v>
      </c>
    </row>
    <row r="20" spans="2:40" x14ac:dyDescent="0.25">
      <c r="B20" s="25">
        <f t="shared" si="6"/>
        <v>5</v>
      </c>
      <c r="C20" s="25">
        <v>2</v>
      </c>
      <c r="D20" s="33">
        <f>SUMIFS(HPT!$D$9:$D$55112,HPT!$H$9:$H$55112,$B20,HPT!$I$9:$I$55112,$B$3,HPT!$K$9:$K$55112,$C20,HPT!$L$9:$L$55112,D$5)</f>
        <v>0</v>
      </c>
      <c r="E20" s="33">
        <f>SUMIFS(HPT!$D$9:$D$55112,HPT!$H$9:$H$55112,$B20,HPT!$I$9:$I$55112,$B$3,HPT!$K$9:$K$55112,$C20,HPT!$L$9:$L$55112,E$5)</f>
        <v>0</v>
      </c>
      <c r="F20" s="33">
        <f>SUMIFS(HPT!$D$9:$D$55112,HPT!$H$9:$H$55112,$B20,HPT!$I$9:$I$55112,$B$3,HPT!$K$9:$K$55112,$C20,HPT!$L$9:$L$55112,F$5)</f>
        <v>0</v>
      </c>
      <c r="G20" s="33">
        <f>SUMIFS(HPT!$D$9:$D$55112,HPT!$H$9:$H$55112,$B20,HPT!$I$9:$I$55112,$B$3,HPT!$K$9:$K$55112,$C20,HPT!$L$9:$L$55112,G$5)</f>
        <v>0</v>
      </c>
      <c r="H20" s="33">
        <f>SUMIFS(HPT!$D$9:$D$55112,HPT!$H$9:$H$55112,$B20,HPT!$I$9:$I$55112,$B$3,HPT!$K$9:$K$55112,$C20,HPT!$L$9:$L$55112,H$5)</f>
        <v>0</v>
      </c>
      <c r="I20" s="33">
        <f>SUMIFS(HPT!$D$9:$D$55112,HPT!$H$9:$H$55112,$B20,HPT!$I$9:$I$55112,$B$3,HPT!$K$9:$K$55112,$C20,HPT!$L$9:$L$55112,I$5)</f>
        <v>0</v>
      </c>
      <c r="J20" s="33">
        <f>SUMIFS(HPT!$D$9:$D$55112,HPT!$H$9:$H$55112,$B20,HPT!$I$9:$I$55112,$B$3,HPT!$K$9:$K$55112,$C20,HPT!$L$9:$L$55112,J$5)</f>
        <v>0</v>
      </c>
      <c r="K20" s="33">
        <f>SUMIFS(HPT!$D$9:$D$55112,HPT!$H$9:$H$55112,$B20,HPT!$I$9:$I$55112,$B$3,HPT!$K$9:$K$55112,$C20,HPT!$L$9:$L$55112,K$5)</f>
        <v>60000</v>
      </c>
      <c r="L20" s="33">
        <f>SUMIFS(HPT!$D$9:$D$55112,HPT!$H$9:$H$55112,$B20,HPT!$I$9:$I$55112,$B$3,HPT!$K$9:$K$55112,$C20,HPT!$L$9:$L$55112,L$5)</f>
        <v>0</v>
      </c>
      <c r="M20" s="33">
        <f>SUMIFS(HPT!$D$9:$D$55112,HPT!$H$9:$H$55112,$B20,HPT!$I$9:$I$55112,$B$3,HPT!$K$9:$K$55112,$C20,HPT!$L$9:$L$55112,M$5)</f>
        <v>0</v>
      </c>
      <c r="N20" s="33">
        <f>SUMIFS(HPT!$D$9:$D$55112,HPT!$H$9:$H$55112,$B20,HPT!$I$9:$I$55112,$B$3,HPT!$K$9:$K$55112,$C20,HPT!$L$9:$L$55112,N$5)</f>
        <v>0</v>
      </c>
      <c r="O20" s="33">
        <f>SUMIFS(HPT!$D$9:$D$55112,HPT!$H$9:$H$55112,$B20,HPT!$I$9:$I$55112,$B$3,HPT!$K$9:$K$55112,$C20,HPT!$L$9:$L$55112,O$5)</f>
        <v>0</v>
      </c>
      <c r="P20" s="33">
        <f>SUMIFS(HPT!$D$9:$D$55112,HPT!$H$9:$H$55112,$B20,HPT!$I$9:$I$55112,$B$3,HPT!$K$9:$K$55112,$C20,HPT!$L$9:$L$55112,P$5)</f>
        <v>0</v>
      </c>
      <c r="Q20" s="33">
        <f>SUMIFS(HPT!$D$9:$D$55112,HPT!$H$9:$H$55112,$B20,HPT!$I$9:$I$55112,$B$3,HPT!$K$9:$K$55112,$C20,HPT!$L$9:$L$55112,Q$5)</f>
        <v>0</v>
      </c>
      <c r="R20" s="33">
        <f>SUMIFS(HPT!$D$9:$D$55112,HPT!$H$9:$H$55112,$B20,HPT!$I$9:$I$55112,$B$3,HPT!$K$9:$K$55112,$C20,HPT!$L$9:$L$55112,R$5)</f>
        <v>0</v>
      </c>
      <c r="S20" s="33">
        <f>SUMIFS(HPT!$D$9:$D$55112,HPT!$H$9:$H$55112,$B20,HPT!$I$9:$I$55112,$B$3,HPT!$K$9:$K$55112,$C20,HPT!$L$9:$L$55112,S$5)</f>
        <v>0</v>
      </c>
      <c r="T20" s="34">
        <f t="shared" si="1"/>
        <v>60000</v>
      </c>
      <c r="V20" s="31">
        <v>14</v>
      </c>
      <c r="W20" s="34">
        <f>SUMIFS(D$7:D$130,$B$7:$B$130,$V$20)</f>
        <v>2437500</v>
      </c>
      <c r="X20" s="34">
        <f t="shared" ref="X20:AM20" si="16">SUMIFS(E$7:E$130,$B$7:$B$130,$V$20)</f>
        <v>3060000</v>
      </c>
      <c r="Y20" s="34">
        <f t="shared" si="16"/>
        <v>2880000</v>
      </c>
      <c r="Z20" s="34">
        <f t="shared" si="16"/>
        <v>2025000</v>
      </c>
      <c r="AA20" s="34">
        <f t="shared" si="16"/>
        <v>2355000</v>
      </c>
      <c r="AB20" s="34">
        <f t="shared" si="16"/>
        <v>3787500</v>
      </c>
      <c r="AC20" s="34">
        <f t="shared" si="16"/>
        <v>5692500</v>
      </c>
      <c r="AD20" s="34">
        <f t="shared" si="16"/>
        <v>4057500</v>
      </c>
      <c r="AE20" s="34">
        <f t="shared" si="16"/>
        <v>1485000</v>
      </c>
      <c r="AF20" s="34">
        <f t="shared" si="16"/>
        <v>952500</v>
      </c>
      <c r="AG20" s="34">
        <f t="shared" si="16"/>
        <v>1725000</v>
      </c>
      <c r="AH20" s="34">
        <f t="shared" si="16"/>
        <v>7065000</v>
      </c>
      <c r="AI20" s="34">
        <f t="shared" si="16"/>
        <v>2120500</v>
      </c>
      <c r="AJ20" s="34">
        <f t="shared" si="16"/>
        <v>1544000</v>
      </c>
      <c r="AK20" s="34">
        <f t="shared" si="16"/>
        <v>165000</v>
      </c>
      <c r="AL20" s="34">
        <f t="shared" si="16"/>
        <v>0</v>
      </c>
      <c r="AM20" s="34">
        <f t="shared" si="16"/>
        <v>41352000</v>
      </c>
      <c r="AN20" s="34">
        <f t="shared" si="3"/>
        <v>41352000</v>
      </c>
    </row>
    <row r="21" spans="2:40" x14ac:dyDescent="0.25">
      <c r="B21" s="25">
        <f t="shared" si="6"/>
        <v>5</v>
      </c>
      <c r="C21" s="25">
        <v>3</v>
      </c>
      <c r="D21" s="33">
        <f>SUMIFS(HPT!$D$9:$D$55112,HPT!$H$9:$H$55112,$B21,HPT!$I$9:$I$55112,$B$3,HPT!$K$9:$K$55112,$C21,HPT!$L$9:$L$55112,D$5)</f>
        <v>0</v>
      </c>
      <c r="E21" s="33">
        <f>SUMIFS(HPT!$D$9:$D$55112,HPT!$H$9:$H$55112,$B21,HPT!$I$9:$I$55112,$B$3,HPT!$K$9:$K$55112,$C21,HPT!$L$9:$L$55112,E$5)</f>
        <v>0</v>
      </c>
      <c r="F21" s="33">
        <f>SUMIFS(HPT!$D$9:$D$55112,HPT!$H$9:$H$55112,$B21,HPT!$I$9:$I$55112,$B$3,HPT!$K$9:$K$55112,$C21,HPT!$L$9:$L$55112,F$5)</f>
        <v>0</v>
      </c>
      <c r="G21" s="33">
        <f>SUMIFS(HPT!$D$9:$D$55112,HPT!$H$9:$H$55112,$B21,HPT!$I$9:$I$55112,$B$3,HPT!$K$9:$K$55112,$C21,HPT!$L$9:$L$55112,G$5)</f>
        <v>0</v>
      </c>
      <c r="H21" s="33">
        <f>SUMIFS(HPT!$D$9:$D$55112,HPT!$H$9:$H$55112,$B21,HPT!$I$9:$I$55112,$B$3,HPT!$K$9:$K$55112,$C21,HPT!$L$9:$L$55112,H$5)</f>
        <v>0</v>
      </c>
      <c r="I21" s="33">
        <f>SUMIFS(HPT!$D$9:$D$55112,HPT!$H$9:$H$55112,$B21,HPT!$I$9:$I$55112,$B$3,HPT!$K$9:$K$55112,$C21,HPT!$L$9:$L$55112,I$5)</f>
        <v>0</v>
      </c>
      <c r="J21" s="33">
        <f>SUMIFS(HPT!$D$9:$D$55112,HPT!$H$9:$H$55112,$B21,HPT!$I$9:$I$55112,$B$3,HPT!$K$9:$K$55112,$C21,HPT!$L$9:$L$55112,J$5)</f>
        <v>0</v>
      </c>
      <c r="K21" s="33">
        <f>SUMIFS(HPT!$D$9:$D$55112,HPT!$H$9:$H$55112,$B21,HPT!$I$9:$I$55112,$B$3,HPT!$K$9:$K$55112,$C21,HPT!$L$9:$L$55112,K$5)</f>
        <v>0</v>
      </c>
      <c r="L21" s="33">
        <f>SUMIFS(HPT!$D$9:$D$55112,HPT!$H$9:$H$55112,$B21,HPT!$I$9:$I$55112,$B$3,HPT!$K$9:$K$55112,$C21,HPT!$L$9:$L$55112,L$5)</f>
        <v>0</v>
      </c>
      <c r="M21" s="33">
        <f>SUMIFS(HPT!$D$9:$D$55112,HPT!$H$9:$H$55112,$B21,HPT!$I$9:$I$55112,$B$3,HPT!$K$9:$K$55112,$C21,HPT!$L$9:$L$55112,M$5)</f>
        <v>0</v>
      </c>
      <c r="N21" s="33">
        <f>SUMIFS(HPT!$D$9:$D$55112,HPT!$H$9:$H$55112,$B21,HPT!$I$9:$I$55112,$B$3,HPT!$K$9:$K$55112,$C21,HPT!$L$9:$L$55112,N$5)</f>
        <v>0</v>
      </c>
      <c r="O21" s="33">
        <f>SUMIFS(HPT!$D$9:$D$55112,HPT!$H$9:$H$55112,$B21,HPT!$I$9:$I$55112,$B$3,HPT!$K$9:$K$55112,$C21,HPT!$L$9:$L$55112,O$5)</f>
        <v>0</v>
      </c>
      <c r="P21" s="33">
        <f>SUMIFS(HPT!$D$9:$D$55112,HPT!$H$9:$H$55112,$B21,HPT!$I$9:$I$55112,$B$3,HPT!$K$9:$K$55112,$C21,HPT!$L$9:$L$55112,P$5)</f>
        <v>0</v>
      </c>
      <c r="Q21" s="33">
        <f>SUMIFS(HPT!$D$9:$D$55112,HPT!$H$9:$H$55112,$B21,HPT!$I$9:$I$55112,$B$3,HPT!$K$9:$K$55112,$C21,HPT!$L$9:$L$55112,Q$5)</f>
        <v>0</v>
      </c>
      <c r="R21" s="33">
        <f>SUMIFS(HPT!$D$9:$D$55112,HPT!$H$9:$H$55112,$B21,HPT!$I$9:$I$55112,$B$3,HPT!$K$9:$K$55112,$C21,HPT!$L$9:$L$55112,R$5)</f>
        <v>0</v>
      </c>
      <c r="S21" s="33">
        <f>SUMIFS(HPT!$D$9:$D$55112,HPT!$H$9:$H$55112,$B21,HPT!$I$9:$I$55112,$B$3,HPT!$K$9:$K$55112,$C21,HPT!$L$9:$L$55112,S$5)</f>
        <v>0</v>
      </c>
      <c r="T21" s="34">
        <f t="shared" si="1"/>
        <v>0</v>
      </c>
      <c r="V21" s="31">
        <v>15</v>
      </c>
      <c r="W21" s="34">
        <f>SUMIFS(D$7:D$130,$B$7:$B$130,$V$21)</f>
        <v>1305000</v>
      </c>
      <c r="X21" s="34">
        <f t="shared" ref="X21:AM21" si="17">SUMIFS(E$7:E$130,$B$7:$B$130,$V$21)</f>
        <v>2190000</v>
      </c>
      <c r="Y21" s="34">
        <f t="shared" si="17"/>
        <v>3090000</v>
      </c>
      <c r="Z21" s="34">
        <f t="shared" si="17"/>
        <v>2340000</v>
      </c>
      <c r="AA21" s="34">
        <f t="shared" si="17"/>
        <v>2760000</v>
      </c>
      <c r="AB21" s="34">
        <f t="shared" si="17"/>
        <v>2850000</v>
      </c>
      <c r="AC21" s="34">
        <f t="shared" si="17"/>
        <v>5362500</v>
      </c>
      <c r="AD21" s="34">
        <f t="shared" si="17"/>
        <v>3187500</v>
      </c>
      <c r="AE21" s="34">
        <f t="shared" si="17"/>
        <v>1912500</v>
      </c>
      <c r="AF21" s="34">
        <f t="shared" si="17"/>
        <v>1027500</v>
      </c>
      <c r="AG21" s="34">
        <f t="shared" si="17"/>
        <v>1117500</v>
      </c>
      <c r="AH21" s="34">
        <f t="shared" si="17"/>
        <v>4860000</v>
      </c>
      <c r="AI21" s="34">
        <f t="shared" si="17"/>
        <v>2212000</v>
      </c>
      <c r="AJ21" s="34">
        <f t="shared" si="17"/>
        <v>1616000</v>
      </c>
      <c r="AK21" s="34">
        <f t="shared" si="17"/>
        <v>810000</v>
      </c>
      <c r="AL21" s="34">
        <f t="shared" si="17"/>
        <v>0</v>
      </c>
      <c r="AM21" s="34">
        <f t="shared" si="17"/>
        <v>36640500</v>
      </c>
      <c r="AN21" s="34">
        <f t="shared" si="3"/>
        <v>36640500</v>
      </c>
    </row>
    <row r="22" spans="2:40" x14ac:dyDescent="0.25">
      <c r="B22" s="25">
        <v>5</v>
      </c>
      <c r="C22" s="25">
        <v>0</v>
      </c>
      <c r="D22" s="33">
        <f>SUMIFS(HPT!$D$9:$D$55112,HPT!$H$9:$H$55112,$B22,HPT!$I$9:$I$55112,$B$3,HPT!$K$9:$K$55112,$C22,HPT!$L$9:$L$55112,D$5)</f>
        <v>0</v>
      </c>
      <c r="E22" s="33">
        <f>SUMIFS(HPT!$D$9:$D$55112,HPT!$H$9:$H$55112,$B22,HPT!$I$9:$I$55112,$B$3,HPT!$K$9:$K$55112,$C22,HPT!$L$9:$L$55112,E$5)</f>
        <v>0</v>
      </c>
      <c r="F22" s="33">
        <f>SUMIFS(HPT!$D$9:$D$55112,HPT!$H$9:$H$55112,$B22,HPT!$I$9:$I$55112,$B$3,HPT!$K$9:$K$55112,$C22,HPT!$L$9:$L$55112,F$5)</f>
        <v>0</v>
      </c>
      <c r="G22" s="33">
        <f>SUMIFS(HPT!$D$9:$D$55112,HPT!$H$9:$H$55112,$B22,HPT!$I$9:$I$55112,$B$3,HPT!$K$9:$K$55112,$C22,HPT!$L$9:$L$55112,G$5)</f>
        <v>0</v>
      </c>
      <c r="H22" s="33">
        <f>SUMIFS(HPT!$D$9:$D$55112,HPT!$H$9:$H$55112,$B22,HPT!$I$9:$I$55112,$B$3,HPT!$K$9:$K$55112,$C22,HPT!$L$9:$L$55112,H$5)</f>
        <v>0</v>
      </c>
      <c r="I22" s="33">
        <f>SUMIFS(HPT!$D$9:$D$55112,HPT!$H$9:$H$55112,$B22,HPT!$I$9:$I$55112,$B$3,HPT!$K$9:$K$55112,$C22,HPT!$L$9:$L$55112,I$5)</f>
        <v>0</v>
      </c>
      <c r="J22" s="33">
        <f>SUMIFS(HPT!$D$9:$D$55112,HPT!$H$9:$H$55112,$B22,HPT!$I$9:$I$55112,$B$3,HPT!$K$9:$K$55112,$C22,HPT!$L$9:$L$55112,J$5)</f>
        <v>0</v>
      </c>
      <c r="K22" s="33">
        <f>SUMIFS(HPT!$D$9:$D$55112,HPT!$H$9:$H$55112,$B22,HPT!$I$9:$I$55112,$B$3,HPT!$K$9:$K$55112,$C22,HPT!$L$9:$L$55112,K$5)</f>
        <v>0</v>
      </c>
      <c r="L22" s="33">
        <f>SUMIFS(HPT!$D$9:$D$55112,HPT!$H$9:$H$55112,$B22,HPT!$I$9:$I$55112,$B$3,HPT!$K$9:$K$55112,$C22,HPT!$L$9:$L$55112,L$5)</f>
        <v>0</v>
      </c>
      <c r="M22" s="33">
        <f>SUMIFS(HPT!$D$9:$D$55112,HPT!$H$9:$H$55112,$B22,HPT!$I$9:$I$55112,$B$3,HPT!$K$9:$K$55112,$C22,HPT!$L$9:$L$55112,M$5)</f>
        <v>0</v>
      </c>
      <c r="N22" s="33">
        <f>SUMIFS(HPT!$D$9:$D$55112,HPT!$H$9:$H$55112,$B22,HPT!$I$9:$I$55112,$B$3,HPT!$K$9:$K$55112,$C22,HPT!$L$9:$L$55112,N$5)</f>
        <v>0</v>
      </c>
      <c r="O22" s="33">
        <f>SUMIFS(HPT!$D$9:$D$55112,HPT!$H$9:$H$55112,$B22,HPT!$I$9:$I$55112,$B$3,HPT!$K$9:$K$55112,$C22,HPT!$L$9:$L$55112,O$5)</f>
        <v>0</v>
      </c>
      <c r="P22" s="33">
        <f>SUMIFS(HPT!$D$9:$D$55112,HPT!$H$9:$H$55112,$B22,HPT!$I$9:$I$55112,$B$3,HPT!$K$9:$K$55112,$C22,HPT!$L$9:$L$55112,P$5)</f>
        <v>0</v>
      </c>
      <c r="Q22" s="33">
        <f>SUMIFS(HPT!$D$9:$D$55112,HPT!$H$9:$H$55112,$B22,HPT!$I$9:$I$55112,$B$3,HPT!$K$9:$K$55112,$C22,HPT!$L$9:$L$55112,Q$5)</f>
        <v>0</v>
      </c>
      <c r="R22" s="33">
        <f>SUMIFS(HPT!$D$9:$D$55112,HPT!$H$9:$H$55112,$B22,HPT!$I$9:$I$55112,$B$3,HPT!$K$9:$K$55112,$C22,HPT!$L$9:$L$55112,R$5)</f>
        <v>0</v>
      </c>
      <c r="S22" s="33">
        <f>SUMIFS(HPT!$D$9:$D$55112,HPT!$H$9:$H$55112,$B22,HPT!$I$9:$I$55112,$B$3,HPT!$K$9:$K$55112,$C22,HPT!$L$9:$L$55112,S$5)</f>
        <v>0</v>
      </c>
      <c r="T22" s="34">
        <f t="shared" si="1"/>
        <v>0</v>
      </c>
      <c r="V22" s="31">
        <v>16</v>
      </c>
      <c r="W22" s="34">
        <f>SUMIFS(D$7:D$130,$B$7:$B$130,$V$22)</f>
        <v>1822500</v>
      </c>
      <c r="X22" s="34">
        <f t="shared" ref="X22:AM22" si="18">SUMIFS(E$7:E$130,$B$7:$B$130,$V$22)</f>
        <v>3352500</v>
      </c>
      <c r="Y22" s="34">
        <f t="shared" si="18"/>
        <v>2895000</v>
      </c>
      <c r="Z22" s="34">
        <f t="shared" si="18"/>
        <v>3412500</v>
      </c>
      <c r="AA22" s="34">
        <f t="shared" si="18"/>
        <v>3705000</v>
      </c>
      <c r="AB22" s="34">
        <f t="shared" si="18"/>
        <v>3555000</v>
      </c>
      <c r="AC22" s="34">
        <f t="shared" si="18"/>
        <v>3090000</v>
      </c>
      <c r="AD22" s="34">
        <f t="shared" si="18"/>
        <v>1395000</v>
      </c>
      <c r="AE22" s="34">
        <f t="shared" si="18"/>
        <v>772500</v>
      </c>
      <c r="AF22" s="34">
        <f t="shared" si="18"/>
        <v>240000</v>
      </c>
      <c r="AG22" s="34">
        <f t="shared" si="18"/>
        <v>105000</v>
      </c>
      <c r="AH22" s="34">
        <f t="shared" si="18"/>
        <v>2715000</v>
      </c>
      <c r="AI22" s="34">
        <f t="shared" si="18"/>
        <v>336500</v>
      </c>
      <c r="AJ22" s="34">
        <f t="shared" si="18"/>
        <v>328000</v>
      </c>
      <c r="AK22" s="34">
        <f t="shared" si="18"/>
        <v>225000</v>
      </c>
      <c r="AL22" s="34">
        <f t="shared" si="18"/>
        <v>0</v>
      </c>
      <c r="AM22" s="34">
        <f t="shared" si="18"/>
        <v>27949500</v>
      </c>
      <c r="AN22" s="34">
        <f t="shared" si="3"/>
        <v>27949500</v>
      </c>
    </row>
    <row r="23" spans="2:40" x14ac:dyDescent="0.25">
      <c r="B23" s="25">
        <f>B19+1</f>
        <v>6</v>
      </c>
      <c r="C23" s="25">
        <v>1</v>
      </c>
      <c r="D23" s="33">
        <f>SUMIFS(HPT!$D$9:$D$55112,HPT!$H$9:$H$55112,$B23,HPT!$I$9:$I$55112,$B$3,HPT!$K$9:$K$55112,$C23,HPT!$L$9:$L$55112,D$5)</f>
        <v>922500</v>
      </c>
      <c r="E23" s="33">
        <f>SUMIFS(HPT!$D$9:$D$55112,HPT!$H$9:$H$55112,$B23,HPT!$I$9:$I$55112,$B$3,HPT!$K$9:$K$55112,$C23,HPT!$L$9:$L$55112,E$5)</f>
        <v>435000</v>
      </c>
      <c r="F23" s="33">
        <f>SUMIFS(HPT!$D$9:$D$55112,HPT!$H$9:$H$55112,$B23,HPT!$I$9:$I$55112,$B$3,HPT!$K$9:$K$55112,$C23,HPT!$L$9:$L$55112,F$5)</f>
        <v>0</v>
      </c>
      <c r="G23" s="33">
        <f>SUMIFS(HPT!$D$9:$D$55112,HPT!$H$9:$H$55112,$B23,HPT!$I$9:$I$55112,$B$3,HPT!$K$9:$K$55112,$C23,HPT!$L$9:$L$55112,G$5)</f>
        <v>0</v>
      </c>
      <c r="H23" s="33">
        <f>SUMIFS(HPT!$D$9:$D$55112,HPT!$H$9:$H$55112,$B23,HPT!$I$9:$I$55112,$B$3,HPT!$K$9:$K$55112,$C23,HPT!$L$9:$L$55112,H$5)</f>
        <v>0</v>
      </c>
      <c r="I23" s="33">
        <f>SUMIFS(HPT!$D$9:$D$55112,HPT!$H$9:$H$55112,$B23,HPT!$I$9:$I$55112,$B$3,HPT!$K$9:$K$55112,$C23,HPT!$L$9:$L$55112,I$5)</f>
        <v>0</v>
      </c>
      <c r="J23" s="33">
        <f>SUMIFS(HPT!$D$9:$D$55112,HPT!$H$9:$H$55112,$B23,HPT!$I$9:$I$55112,$B$3,HPT!$K$9:$K$55112,$C23,HPT!$L$9:$L$55112,J$5)</f>
        <v>0</v>
      </c>
      <c r="K23" s="33">
        <f>SUMIFS(HPT!$D$9:$D$55112,HPT!$H$9:$H$55112,$B23,HPT!$I$9:$I$55112,$B$3,HPT!$K$9:$K$55112,$C23,HPT!$L$9:$L$55112,K$5)</f>
        <v>0</v>
      </c>
      <c r="L23" s="33">
        <f>SUMIFS(HPT!$D$9:$D$55112,HPT!$H$9:$H$55112,$B23,HPT!$I$9:$I$55112,$B$3,HPT!$K$9:$K$55112,$C23,HPT!$L$9:$L$55112,L$5)</f>
        <v>0</v>
      </c>
      <c r="M23" s="33">
        <f>SUMIFS(HPT!$D$9:$D$55112,HPT!$H$9:$H$55112,$B23,HPT!$I$9:$I$55112,$B$3,HPT!$K$9:$K$55112,$C23,HPT!$L$9:$L$55112,M$5)</f>
        <v>0</v>
      </c>
      <c r="N23" s="33">
        <f>SUMIFS(HPT!$D$9:$D$55112,HPT!$H$9:$H$55112,$B23,HPT!$I$9:$I$55112,$B$3,HPT!$K$9:$K$55112,$C23,HPT!$L$9:$L$55112,N$5)</f>
        <v>0</v>
      </c>
      <c r="O23" s="33">
        <f>SUMIFS(HPT!$D$9:$D$55112,HPT!$H$9:$H$55112,$B23,HPT!$I$9:$I$55112,$B$3,HPT!$K$9:$K$55112,$C23,HPT!$L$9:$L$55112,O$5)</f>
        <v>0</v>
      </c>
      <c r="P23" s="33">
        <f>SUMIFS(HPT!$D$9:$D$55112,HPT!$H$9:$H$55112,$B23,HPT!$I$9:$I$55112,$B$3,HPT!$K$9:$K$55112,$C23,HPT!$L$9:$L$55112,P$5)</f>
        <v>0</v>
      </c>
      <c r="Q23" s="33">
        <f>SUMIFS(HPT!$D$9:$D$55112,HPT!$H$9:$H$55112,$B23,HPT!$I$9:$I$55112,$B$3,HPT!$K$9:$K$55112,$C23,HPT!$L$9:$L$55112,Q$5)</f>
        <v>0</v>
      </c>
      <c r="R23" s="33">
        <f>SUMIFS(HPT!$D$9:$D$55112,HPT!$H$9:$H$55112,$B23,HPT!$I$9:$I$55112,$B$3,HPT!$K$9:$K$55112,$C23,HPT!$L$9:$L$55112,R$5)</f>
        <v>0</v>
      </c>
      <c r="S23" s="33">
        <f>SUMIFS(HPT!$D$9:$D$55112,HPT!$H$9:$H$55112,$B23,HPT!$I$9:$I$55112,$B$3,HPT!$K$9:$K$55112,$C23,HPT!$L$9:$L$55112,S$5)</f>
        <v>0</v>
      </c>
      <c r="T23" s="34">
        <f t="shared" si="1"/>
        <v>1357500</v>
      </c>
      <c r="V23" s="31">
        <v>17</v>
      </c>
      <c r="W23" s="34">
        <f>SUMIFS(D$7:D$130,$B$7:$B$130,$V$23)</f>
        <v>2287500</v>
      </c>
      <c r="X23" s="34">
        <f t="shared" ref="X23:AM23" si="19">SUMIFS(E$7:E$130,$B$7:$B$130,$V$23)</f>
        <v>3735000</v>
      </c>
      <c r="Y23" s="34">
        <f t="shared" si="19"/>
        <v>2700000</v>
      </c>
      <c r="Z23" s="34">
        <f t="shared" si="19"/>
        <v>3060000</v>
      </c>
      <c r="AA23" s="34">
        <f t="shared" si="19"/>
        <v>2655000</v>
      </c>
      <c r="AB23" s="34">
        <f t="shared" si="19"/>
        <v>3240000</v>
      </c>
      <c r="AC23" s="34">
        <f t="shared" si="19"/>
        <v>4335000</v>
      </c>
      <c r="AD23" s="34">
        <f t="shared" si="19"/>
        <v>1035000</v>
      </c>
      <c r="AE23" s="34">
        <f t="shared" si="19"/>
        <v>487500</v>
      </c>
      <c r="AF23" s="34">
        <f t="shared" si="19"/>
        <v>270000</v>
      </c>
      <c r="AG23" s="34">
        <f t="shared" si="19"/>
        <v>435000</v>
      </c>
      <c r="AH23" s="34">
        <f t="shared" si="19"/>
        <v>6862500</v>
      </c>
      <c r="AI23" s="34">
        <f t="shared" si="19"/>
        <v>427500</v>
      </c>
      <c r="AJ23" s="34">
        <f t="shared" si="19"/>
        <v>30000</v>
      </c>
      <c r="AK23" s="34">
        <f t="shared" si="19"/>
        <v>360000</v>
      </c>
      <c r="AL23" s="34">
        <f t="shared" si="19"/>
        <v>0</v>
      </c>
      <c r="AM23" s="34">
        <f t="shared" si="19"/>
        <v>31920000</v>
      </c>
      <c r="AN23" s="34">
        <f t="shared" si="3"/>
        <v>31920000</v>
      </c>
    </row>
    <row r="24" spans="2:40" x14ac:dyDescent="0.25">
      <c r="B24" s="25">
        <f>B20+1</f>
        <v>6</v>
      </c>
      <c r="C24" s="25">
        <v>2</v>
      </c>
      <c r="D24" s="33">
        <f>SUMIFS(HPT!$D$9:$D$55112,HPT!$H$9:$H$55112,$B24,HPT!$I$9:$I$55112,$B$3,HPT!$K$9:$K$55112,$C24,HPT!$L$9:$L$55112,D$5)</f>
        <v>1312500</v>
      </c>
      <c r="E24" s="33">
        <f>SUMIFS(HPT!$D$9:$D$55112,HPT!$H$9:$H$55112,$B24,HPT!$I$9:$I$55112,$B$3,HPT!$K$9:$K$55112,$C24,HPT!$L$9:$L$55112,E$5)</f>
        <v>1380000</v>
      </c>
      <c r="F24" s="33">
        <f>SUMIFS(HPT!$D$9:$D$55112,HPT!$H$9:$H$55112,$B24,HPT!$I$9:$I$55112,$B$3,HPT!$K$9:$K$55112,$C24,HPT!$L$9:$L$55112,F$5)</f>
        <v>1005000</v>
      </c>
      <c r="G24" s="33">
        <f>SUMIFS(HPT!$D$9:$D$55112,HPT!$H$9:$H$55112,$B24,HPT!$I$9:$I$55112,$B$3,HPT!$K$9:$K$55112,$C24,HPT!$L$9:$L$55112,G$5)</f>
        <v>1837500</v>
      </c>
      <c r="H24" s="33">
        <f>SUMIFS(HPT!$D$9:$D$55112,HPT!$H$9:$H$55112,$B24,HPT!$I$9:$I$55112,$B$3,HPT!$K$9:$K$55112,$C24,HPT!$L$9:$L$55112,H$5)</f>
        <v>1770000</v>
      </c>
      <c r="I24" s="33">
        <f>SUMIFS(HPT!$D$9:$D$55112,HPT!$H$9:$H$55112,$B24,HPT!$I$9:$I$55112,$B$3,HPT!$K$9:$K$55112,$C24,HPT!$L$9:$L$55112,I$5)</f>
        <v>3150000</v>
      </c>
      <c r="J24" s="33">
        <f>SUMIFS(HPT!$D$9:$D$55112,HPT!$H$9:$H$55112,$B24,HPT!$I$9:$I$55112,$B$3,HPT!$K$9:$K$55112,$C24,HPT!$L$9:$L$55112,J$5)</f>
        <v>2805000</v>
      </c>
      <c r="K24" s="33">
        <f>SUMIFS(HPT!$D$9:$D$55112,HPT!$H$9:$H$55112,$B24,HPT!$I$9:$I$55112,$B$3,HPT!$K$9:$K$55112,$C24,HPT!$L$9:$L$55112,K$5)</f>
        <v>2407500</v>
      </c>
      <c r="L24" s="33">
        <f>SUMIFS(HPT!$D$9:$D$55112,HPT!$H$9:$H$55112,$B24,HPT!$I$9:$I$55112,$B$3,HPT!$K$9:$K$55112,$C24,HPT!$L$9:$L$55112,L$5)</f>
        <v>825000</v>
      </c>
      <c r="M24" s="33">
        <f>SUMIFS(HPT!$D$9:$D$55112,HPT!$H$9:$H$55112,$B24,HPT!$I$9:$I$55112,$B$3,HPT!$K$9:$K$55112,$C24,HPT!$L$9:$L$55112,M$5)</f>
        <v>480000</v>
      </c>
      <c r="N24" s="33">
        <f>SUMIFS(HPT!$D$9:$D$55112,HPT!$H$9:$H$55112,$B24,HPT!$I$9:$I$55112,$B$3,HPT!$K$9:$K$55112,$C24,HPT!$L$9:$L$55112,N$5)</f>
        <v>270000</v>
      </c>
      <c r="O24" s="33">
        <f>SUMIFS(HPT!$D$9:$D$55112,HPT!$H$9:$H$55112,$B24,HPT!$I$9:$I$55112,$B$3,HPT!$K$9:$K$55112,$C24,HPT!$L$9:$L$55112,O$5)</f>
        <v>2700000</v>
      </c>
      <c r="P24" s="33">
        <f>SUMIFS(HPT!$D$9:$D$55112,HPT!$H$9:$H$55112,$B24,HPT!$I$9:$I$55112,$B$3,HPT!$K$9:$K$55112,$C24,HPT!$L$9:$L$55112,P$5)</f>
        <v>2265500</v>
      </c>
      <c r="Q24" s="33">
        <f>SUMIFS(HPT!$D$9:$D$55112,HPT!$H$9:$H$55112,$B24,HPT!$I$9:$I$55112,$B$3,HPT!$K$9:$K$55112,$C24,HPT!$L$9:$L$55112,Q$5)</f>
        <v>2231500</v>
      </c>
      <c r="R24" s="33">
        <f>SUMIFS(HPT!$D$9:$D$55112,HPT!$H$9:$H$55112,$B24,HPT!$I$9:$I$55112,$B$3,HPT!$K$9:$K$55112,$C24,HPT!$L$9:$L$55112,R$5)</f>
        <v>465000</v>
      </c>
      <c r="S24" s="33">
        <f>SUMIFS(HPT!$D$9:$D$55112,HPT!$H$9:$H$55112,$B24,HPT!$I$9:$I$55112,$B$3,HPT!$K$9:$K$55112,$C24,HPT!$L$9:$L$55112,S$5)</f>
        <v>0</v>
      </c>
      <c r="T24" s="34">
        <f t="shared" si="1"/>
        <v>24904500</v>
      </c>
      <c r="V24" s="31">
        <v>18</v>
      </c>
      <c r="W24" s="34">
        <f>SUMIFS(D$7:D$130,$B$7:$B$130,$V$24)</f>
        <v>1635000</v>
      </c>
      <c r="X24" s="34">
        <f t="shared" ref="X24:AM24" si="20">SUMIFS(E$7:E$130,$B$7:$B$130,$V$24)</f>
        <v>1935000</v>
      </c>
      <c r="Y24" s="34">
        <f t="shared" si="20"/>
        <v>1140000</v>
      </c>
      <c r="Z24" s="34">
        <f t="shared" si="20"/>
        <v>1140000</v>
      </c>
      <c r="AA24" s="34">
        <f t="shared" si="20"/>
        <v>1590000</v>
      </c>
      <c r="AB24" s="34">
        <f t="shared" si="20"/>
        <v>480000</v>
      </c>
      <c r="AC24" s="34">
        <f t="shared" si="20"/>
        <v>2835000</v>
      </c>
      <c r="AD24" s="34">
        <f t="shared" si="20"/>
        <v>2550000</v>
      </c>
      <c r="AE24" s="34">
        <f t="shared" si="20"/>
        <v>1372500</v>
      </c>
      <c r="AF24" s="34">
        <f t="shared" si="20"/>
        <v>960000</v>
      </c>
      <c r="AG24" s="34">
        <f t="shared" si="20"/>
        <v>765000</v>
      </c>
      <c r="AH24" s="34">
        <f t="shared" si="20"/>
        <v>5917500</v>
      </c>
      <c r="AI24" s="34">
        <f t="shared" si="20"/>
        <v>1967500</v>
      </c>
      <c r="AJ24" s="34">
        <f t="shared" si="20"/>
        <v>1560500</v>
      </c>
      <c r="AK24" s="34">
        <f t="shared" si="20"/>
        <v>255000</v>
      </c>
      <c r="AL24" s="34">
        <f t="shared" si="20"/>
        <v>0</v>
      </c>
      <c r="AM24" s="34">
        <f t="shared" si="20"/>
        <v>26103000</v>
      </c>
      <c r="AN24" s="34">
        <f t="shared" si="3"/>
        <v>26103000</v>
      </c>
    </row>
    <row r="25" spans="2:40" x14ac:dyDescent="0.25">
      <c r="B25" s="25">
        <f>B21+1</f>
        <v>6</v>
      </c>
      <c r="C25" s="25">
        <v>3</v>
      </c>
      <c r="D25" s="33">
        <f>SUMIFS(HPT!$D$9:$D$55112,HPT!$H$9:$H$55112,$B25,HPT!$I$9:$I$55112,$B$3,HPT!$K$9:$K$55112,$C25,HPT!$L$9:$L$55112,D$5)</f>
        <v>105000</v>
      </c>
      <c r="E25" s="33">
        <f>SUMIFS(HPT!$D$9:$D$55112,HPT!$H$9:$H$55112,$B25,HPT!$I$9:$I$55112,$B$3,HPT!$K$9:$K$55112,$C25,HPT!$L$9:$L$55112,E$5)</f>
        <v>217500</v>
      </c>
      <c r="F25" s="33">
        <f>SUMIFS(HPT!$D$9:$D$55112,HPT!$H$9:$H$55112,$B25,HPT!$I$9:$I$55112,$B$3,HPT!$K$9:$K$55112,$C25,HPT!$L$9:$L$55112,F$5)</f>
        <v>240000</v>
      </c>
      <c r="G25" s="33">
        <f>SUMIFS(HPT!$D$9:$D$55112,HPT!$H$9:$H$55112,$B25,HPT!$I$9:$I$55112,$B$3,HPT!$K$9:$K$55112,$C25,HPT!$L$9:$L$55112,G$5)</f>
        <v>390000</v>
      </c>
      <c r="H25" s="33">
        <f>SUMIFS(HPT!$D$9:$D$55112,HPT!$H$9:$H$55112,$B25,HPT!$I$9:$I$55112,$B$3,HPT!$K$9:$K$55112,$C25,HPT!$L$9:$L$55112,H$5)</f>
        <v>330000</v>
      </c>
      <c r="I25" s="33">
        <f>SUMIFS(HPT!$D$9:$D$55112,HPT!$H$9:$H$55112,$B25,HPT!$I$9:$I$55112,$B$3,HPT!$K$9:$K$55112,$C25,HPT!$L$9:$L$55112,I$5)</f>
        <v>375000</v>
      </c>
      <c r="J25" s="33">
        <f>SUMIFS(HPT!$D$9:$D$55112,HPT!$H$9:$H$55112,$B25,HPT!$I$9:$I$55112,$B$3,HPT!$K$9:$K$55112,$C25,HPT!$L$9:$L$55112,J$5)</f>
        <v>375000</v>
      </c>
      <c r="K25" s="33">
        <f>SUMIFS(HPT!$D$9:$D$55112,HPT!$H$9:$H$55112,$B25,HPT!$I$9:$I$55112,$B$3,HPT!$K$9:$K$55112,$C25,HPT!$L$9:$L$55112,K$5)</f>
        <v>405000</v>
      </c>
      <c r="L25" s="33">
        <f>SUMIFS(HPT!$D$9:$D$55112,HPT!$H$9:$H$55112,$B25,HPT!$I$9:$I$55112,$B$3,HPT!$K$9:$K$55112,$C25,HPT!$L$9:$L$55112,L$5)</f>
        <v>165000</v>
      </c>
      <c r="M25" s="33">
        <f>SUMIFS(HPT!$D$9:$D$55112,HPT!$H$9:$H$55112,$B25,HPT!$I$9:$I$55112,$B$3,HPT!$K$9:$K$55112,$C25,HPT!$L$9:$L$55112,M$5)</f>
        <v>120000</v>
      </c>
      <c r="N25" s="33">
        <f>SUMIFS(HPT!$D$9:$D$55112,HPT!$H$9:$H$55112,$B25,HPT!$I$9:$I$55112,$B$3,HPT!$K$9:$K$55112,$C25,HPT!$L$9:$L$55112,N$5)</f>
        <v>82500</v>
      </c>
      <c r="O25" s="33">
        <f>SUMIFS(HPT!$D$9:$D$55112,HPT!$H$9:$H$55112,$B25,HPT!$I$9:$I$55112,$B$3,HPT!$K$9:$K$55112,$C25,HPT!$L$9:$L$55112,O$5)</f>
        <v>510000</v>
      </c>
      <c r="P25" s="33">
        <f>SUMIFS(HPT!$D$9:$D$55112,HPT!$H$9:$H$55112,$B25,HPT!$I$9:$I$55112,$B$3,HPT!$K$9:$K$55112,$C25,HPT!$L$9:$L$55112,P$5)</f>
        <v>216500</v>
      </c>
      <c r="Q25" s="33">
        <f>SUMIFS(HPT!$D$9:$D$55112,HPT!$H$9:$H$55112,$B25,HPT!$I$9:$I$55112,$B$3,HPT!$K$9:$K$55112,$C25,HPT!$L$9:$L$55112,Q$5)</f>
        <v>484500</v>
      </c>
      <c r="R25" s="33">
        <f>SUMIFS(HPT!$D$9:$D$55112,HPT!$H$9:$H$55112,$B25,HPT!$I$9:$I$55112,$B$3,HPT!$K$9:$K$55112,$C25,HPT!$L$9:$L$55112,R$5)</f>
        <v>45000</v>
      </c>
      <c r="S25" s="33">
        <f>SUMIFS(HPT!$D$9:$D$55112,HPT!$H$9:$H$55112,$B25,HPT!$I$9:$I$55112,$B$3,HPT!$K$9:$K$55112,$C25,HPT!$L$9:$L$55112,S$5)</f>
        <v>0</v>
      </c>
      <c r="T25" s="34">
        <f t="shared" si="1"/>
        <v>4061000</v>
      </c>
      <c r="V25" s="31">
        <v>19</v>
      </c>
      <c r="W25" s="34">
        <f>SUMIFS(D$7:D$130,$B$7:$B$130,$V$25)</f>
        <v>255000</v>
      </c>
      <c r="X25" s="34">
        <f t="shared" ref="X25:AM25" si="21">SUMIFS(E$7:E$130,$B$7:$B$130,$V$25)</f>
        <v>465000</v>
      </c>
      <c r="Y25" s="34">
        <f t="shared" si="21"/>
        <v>435000</v>
      </c>
      <c r="Z25" s="34">
        <f t="shared" si="21"/>
        <v>405000</v>
      </c>
      <c r="AA25" s="34">
        <f t="shared" si="21"/>
        <v>390000</v>
      </c>
      <c r="AB25" s="34">
        <f t="shared" si="21"/>
        <v>990000</v>
      </c>
      <c r="AC25" s="34">
        <f t="shared" si="21"/>
        <v>960000</v>
      </c>
      <c r="AD25" s="34">
        <f t="shared" si="21"/>
        <v>615000</v>
      </c>
      <c r="AE25" s="34">
        <f t="shared" si="21"/>
        <v>330000</v>
      </c>
      <c r="AF25" s="34">
        <f t="shared" si="21"/>
        <v>315000</v>
      </c>
      <c r="AG25" s="34">
        <f t="shared" si="21"/>
        <v>112500</v>
      </c>
      <c r="AH25" s="34">
        <f t="shared" si="21"/>
        <v>1860000</v>
      </c>
      <c r="AI25" s="34">
        <f t="shared" si="21"/>
        <v>1025000</v>
      </c>
      <c r="AJ25" s="34">
        <f t="shared" si="21"/>
        <v>810500</v>
      </c>
      <c r="AK25" s="34">
        <f t="shared" si="21"/>
        <v>150000</v>
      </c>
      <c r="AL25" s="34">
        <f t="shared" si="21"/>
        <v>0</v>
      </c>
      <c r="AM25" s="34">
        <f t="shared" si="21"/>
        <v>9118000</v>
      </c>
      <c r="AN25" s="34">
        <f t="shared" si="3"/>
        <v>9118000</v>
      </c>
    </row>
    <row r="26" spans="2:40" x14ac:dyDescent="0.25">
      <c r="B26" s="25">
        <f t="shared" si="6"/>
        <v>7</v>
      </c>
      <c r="C26" s="25">
        <v>1</v>
      </c>
      <c r="D26" s="33">
        <f>SUMIFS(HPT!$D$9:$D$55112,HPT!$H$9:$H$55112,$B26,HPT!$I$9:$I$55112,$B$3,HPT!$K$9:$K$55112,$C26,HPT!$L$9:$L$55112,D$5)</f>
        <v>1035000</v>
      </c>
      <c r="E26" s="33">
        <f>SUMIFS(HPT!$D$9:$D$55112,HPT!$H$9:$H$55112,$B26,HPT!$I$9:$I$55112,$B$3,HPT!$K$9:$K$55112,$C26,HPT!$L$9:$L$55112,E$5)</f>
        <v>1560000</v>
      </c>
      <c r="F26" s="33">
        <f>SUMIFS(HPT!$D$9:$D$55112,HPT!$H$9:$H$55112,$B26,HPT!$I$9:$I$55112,$B$3,HPT!$K$9:$K$55112,$C26,HPT!$L$9:$L$55112,F$5)</f>
        <v>930000</v>
      </c>
      <c r="G26" s="33">
        <f>SUMIFS(HPT!$D$9:$D$55112,HPT!$H$9:$H$55112,$B26,HPT!$I$9:$I$55112,$B$3,HPT!$K$9:$K$55112,$C26,HPT!$L$9:$L$55112,G$5)</f>
        <v>1177500</v>
      </c>
      <c r="H26" s="33">
        <f>SUMIFS(HPT!$D$9:$D$55112,HPT!$H$9:$H$55112,$B26,HPT!$I$9:$I$55112,$B$3,HPT!$K$9:$K$55112,$C26,HPT!$L$9:$L$55112,H$5)</f>
        <v>1275000</v>
      </c>
      <c r="I26" s="33">
        <f>SUMIFS(HPT!$D$9:$D$55112,HPT!$H$9:$H$55112,$B26,HPT!$I$9:$I$55112,$B$3,HPT!$K$9:$K$55112,$C26,HPT!$L$9:$L$55112,I$5)</f>
        <v>1147500</v>
      </c>
      <c r="J26" s="33">
        <f>SUMIFS(HPT!$D$9:$D$55112,HPT!$H$9:$H$55112,$B26,HPT!$I$9:$I$55112,$B$3,HPT!$K$9:$K$55112,$C26,HPT!$L$9:$L$55112,J$5)</f>
        <v>0</v>
      </c>
      <c r="K26" s="33">
        <f>SUMIFS(HPT!$D$9:$D$55112,HPT!$H$9:$H$55112,$B26,HPT!$I$9:$I$55112,$B$3,HPT!$K$9:$K$55112,$C26,HPT!$L$9:$L$55112,K$5)</f>
        <v>0</v>
      </c>
      <c r="L26" s="33">
        <f>SUMIFS(HPT!$D$9:$D$55112,HPT!$H$9:$H$55112,$B26,HPT!$I$9:$I$55112,$B$3,HPT!$K$9:$K$55112,$C26,HPT!$L$9:$L$55112,L$5)</f>
        <v>0</v>
      </c>
      <c r="M26" s="33">
        <f>SUMIFS(HPT!$D$9:$D$55112,HPT!$H$9:$H$55112,$B26,HPT!$I$9:$I$55112,$B$3,HPT!$K$9:$K$55112,$C26,HPT!$L$9:$L$55112,M$5)</f>
        <v>0</v>
      </c>
      <c r="N26" s="33">
        <f>SUMIFS(HPT!$D$9:$D$55112,HPT!$H$9:$H$55112,$B26,HPT!$I$9:$I$55112,$B$3,HPT!$K$9:$K$55112,$C26,HPT!$L$9:$L$55112,N$5)</f>
        <v>0</v>
      </c>
      <c r="O26" s="33">
        <f>SUMIFS(HPT!$D$9:$D$55112,HPT!$H$9:$H$55112,$B26,HPT!$I$9:$I$55112,$B$3,HPT!$K$9:$K$55112,$C26,HPT!$L$9:$L$55112,O$5)</f>
        <v>0</v>
      </c>
      <c r="P26" s="33">
        <f>SUMIFS(HPT!$D$9:$D$55112,HPT!$H$9:$H$55112,$B26,HPT!$I$9:$I$55112,$B$3,HPT!$K$9:$K$55112,$C26,HPT!$L$9:$L$55112,P$5)</f>
        <v>0</v>
      </c>
      <c r="Q26" s="33">
        <f>SUMIFS(HPT!$D$9:$D$55112,HPT!$H$9:$H$55112,$B26,HPT!$I$9:$I$55112,$B$3,HPT!$K$9:$K$55112,$C26,HPT!$L$9:$L$55112,Q$5)</f>
        <v>0</v>
      </c>
      <c r="R26" s="33">
        <f>SUMIFS(HPT!$D$9:$D$55112,HPT!$H$9:$H$55112,$B26,HPT!$I$9:$I$55112,$B$3,HPT!$K$9:$K$55112,$C26,HPT!$L$9:$L$55112,R$5)</f>
        <v>0</v>
      </c>
      <c r="S26" s="33">
        <f>SUMIFS(HPT!$D$9:$D$55112,HPT!$H$9:$H$55112,$B26,HPT!$I$9:$I$55112,$B$3,HPT!$K$9:$K$55112,$C26,HPT!$L$9:$L$55112,S$5)</f>
        <v>0</v>
      </c>
      <c r="T26" s="34">
        <f t="shared" si="1"/>
        <v>7125000</v>
      </c>
      <c r="V26" s="31">
        <v>20</v>
      </c>
      <c r="W26" s="34">
        <f>SUMIFS(D$7:D$130,$B$7:$B$130,$V$26)</f>
        <v>2400000</v>
      </c>
      <c r="X26" s="34">
        <f t="shared" ref="X26:AM26" si="22">SUMIFS(E$7:E$130,$B$7:$B$130,$V$26)</f>
        <v>3750000</v>
      </c>
      <c r="Y26" s="34">
        <f t="shared" si="22"/>
        <v>2040000</v>
      </c>
      <c r="Z26" s="34">
        <f t="shared" si="22"/>
        <v>2040000</v>
      </c>
      <c r="AA26" s="34">
        <f t="shared" si="22"/>
        <v>2790000</v>
      </c>
      <c r="AB26" s="34">
        <f t="shared" si="22"/>
        <v>3097500</v>
      </c>
      <c r="AC26" s="34">
        <f t="shared" si="22"/>
        <v>5130000</v>
      </c>
      <c r="AD26" s="34">
        <f t="shared" si="22"/>
        <v>3510000</v>
      </c>
      <c r="AE26" s="34">
        <f t="shared" si="22"/>
        <v>2220000</v>
      </c>
      <c r="AF26" s="34">
        <f t="shared" si="22"/>
        <v>1852500</v>
      </c>
      <c r="AG26" s="34">
        <f t="shared" si="22"/>
        <v>1470000</v>
      </c>
      <c r="AH26" s="34">
        <f t="shared" si="22"/>
        <v>10792500</v>
      </c>
      <c r="AI26" s="34">
        <f t="shared" si="22"/>
        <v>2761500</v>
      </c>
      <c r="AJ26" s="34">
        <f t="shared" si="22"/>
        <v>3243500</v>
      </c>
      <c r="AK26" s="34">
        <f t="shared" si="22"/>
        <v>390000</v>
      </c>
      <c r="AL26" s="34">
        <f t="shared" si="22"/>
        <v>0</v>
      </c>
      <c r="AM26" s="34">
        <f t="shared" si="22"/>
        <v>47487500</v>
      </c>
      <c r="AN26" s="34">
        <f t="shared" si="3"/>
        <v>47487500</v>
      </c>
    </row>
    <row r="27" spans="2:40" x14ac:dyDescent="0.25">
      <c r="B27" s="25">
        <f t="shared" si="6"/>
        <v>7</v>
      </c>
      <c r="C27" s="25">
        <v>2</v>
      </c>
      <c r="D27" s="33">
        <f>SUMIFS(HPT!$D$9:$D$55112,HPT!$H$9:$H$55112,$B27,HPT!$I$9:$I$55112,$B$3,HPT!$K$9:$K$55112,$C27,HPT!$L$9:$L$55112,D$5)</f>
        <v>0</v>
      </c>
      <c r="E27" s="33">
        <f>SUMIFS(HPT!$D$9:$D$55112,HPT!$H$9:$H$55112,$B27,HPT!$I$9:$I$55112,$B$3,HPT!$K$9:$K$55112,$C27,HPT!$L$9:$L$55112,E$5)</f>
        <v>0</v>
      </c>
      <c r="F27" s="33">
        <f>SUMIFS(HPT!$D$9:$D$55112,HPT!$H$9:$H$55112,$B27,HPT!$I$9:$I$55112,$B$3,HPT!$K$9:$K$55112,$C27,HPT!$L$9:$L$55112,F$5)</f>
        <v>0</v>
      </c>
      <c r="G27" s="33">
        <f>SUMIFS(HPT!$D$9:$D$55112,HPT!$H$9:$H$55112,$B27,HPT!$I$9:$I$55112,$B$3,HPT!$K$9:$K$55112,$C27,HPT!$L$9:$L$55112,G$5)</f>
        <v>0</v>
      </c>
      <c r="H27" s="33">
        <f>SUMIFS(HPT!$D$9:$D$55112,HPT!$H$9:$H$55112,$B27,HPT!$I$9:$I$55112,$B$3,HPT!$K$9:$K$55112,$C27,HPT!$L$9:$L$55112,H$5)</f>
        <v>0</v>
      </c>
      <c r="I27" s="33">
        <f>SUMIFS(HPT!$D$9:$D$55112,HPT!$H$9:$H$55112,$B27,HPT!$I$9:$I$55112,$B$3,HPT!$K$9:$K$55112,$C27,HPT!$L$9:$L$55112,I$5)</f>
        <v>0</v>
      </c>
      <c r="J27" s="33">
        <f>SUMIFS(HPT!$D$9:$D$55112,HPT!$H$9:$H$55112,$B27,HPT!$I$9:$I$55112,$B$3,HPT!$K$9:$K$55112,$C27,HPT!$L$9:$L$55112,J$5)</f>
        <v>0</v>
      </c>
      <c r="K27" s="33">
        <f>SUMIFS(HPT!$D$9:$D$55112,HPT!$H$9:$H$55112,$B27,HPT!$I$9:$I$55112,$B$3,HPT!$K$9:$K$55112,$C27,HPT!$L$9:$L$55112,K$5)</f>
        <v>0</v>
      </c>
      <c r="L27" s="33">
        <f>SUMIFS(HPT!$D$9:$D$55112,HPT!$H$9:$H$55112,$B27,HPT!$I$9:$I$55112,$B$3,HPT!$K$9:$K$55112,$C27,HPT!$L$9:$L$55112,L$5)</f>
        <v>0</v>
      </c>
      <c r="M27" s="33">
        <f>SUMIFS(HPT!$D$9:$D$55112,HPT!$H$9:$H$55112,$B27,HPT!$I$9:$I$55112,$B$3,HPT!$K$9:$K$55112,$C27,HPT!$L$9:$L$55112,M$5)</f>
        <v>0</v>
      </c>
      <c r="N27" s="33">
        <f>SUMIFS(HPT!$D$9:$D$55112,HPT!$H$9:$H$55112,$B27,HPT!$I$9:$I$55112,$B$3,HPT!$K$9:$K$55112,$C27,HPT!$L$9:$L$55112,N$5)</f>
        <v>0</v>
      </c>
      <c r="O27" s="33">
        <f>SUMIFS(HPT!$D$9:$D$55112,HPT!$H$9:$H$55112,$B27,HPT!$I$9:$I$55112,$B$3,HPT!$K$9:$K$55112,$C27,HPT!$L$9:$L$55112,O$5)</f>
        <v>0</v>
      </c>
      <c r="P27" s="33">
        <f>SUMIFS(HPT!$D$9:$D$55112,HPT!$H$9:$H$55112,$B27,HPT!$I$9:$I$55112,$B$3,HPT!$K$9:$K$55112,$C27,HPT!$L$9:$L$55112,P$5)</f>
        <v>0</v>
      </c>
      <c r="Q27" s="33">
        <f>SUMIFS(HPT!$D$9:$D$55112,HPT!$H$9:$H$55112,$B27,HPT!$I$9:$I$55112,$B$3,HPT!$K$9:$K$55112,$C27,HPT!$L$9:$L$55112,Q$5)</f>
        <v>1440000</v>
      </c>
      <c r="R27" s="33">
        <f>SUMIFS(HPT!$D$9:$D$55112,HPT!$H$9:$H$55112,$B27,HPT!$I$9:$I$55112,$B$3,HPT!$K$9:$K$55112,$C27,HPT!$L$9:$L$55112,R$5)</f>
        <v>0</v>
      </c>
      <c r="S27" s="33">
        <f>SUMIFS(HPT!$D$9:$D$55112,HPT!$H$9:$H$55112,$B27,HPT!$I$9:$I$55112,$B$3,HPT!$K$9:$K$55112,$C27,HPT!$L$9:$L$55112,S$5)</f>
        <v>0</v>
      </c>
      <c r="T27" s="34">
        <f t="shared" si="1"/>
        <v>1440000</v>
      </c>
      <c r="V27" s="31">
        <v>21</v>
      </c>
      <c r="W27" s="34">
        <f>SUMIFS(D$7:D$130,$B$7:$B$130,$V$27)</f>
        <v>1770000</v>
      </c>
      <c r="X27" s="34">
        <f t="shared" ref="X27:AM27" si="23">SUMIFS(E$7:E$130,$B$7:$B$130,$V$27)</f>
        <v>3247500</v>
      </c>
      <c r="Y27" s="34">
        <f t="shared" si="23"/>
        <v>2400000</v>
      </c>
      <c r="Z27" s="34">
        <f t="shared" si="23"/>
        <v>2205000</v>
      </c>
      <c r="AA27" s="34">
        <f t="shared" si="23"/>
        <v>2130000</v>
      </c>
      <c r="AB27" s="34">
        <f t="shared" si="23"/>
        <v>2737500</v>
      </c>
      <c r="AC27" s="34">
        <f t="shared" si="23"/>
        <v>3840000</v>
      </c>
      <c r="AD27" s="34">
        <f t="shared" si="23"/>
        <v>1560000</v>
      </c>
      <c r="AE27" s="34">
        <f t="shared" si="23"/>
        <v>1942500</v>
      </c>
      <c r="AF27" s="34">
        <f t="shared" si="23"/>
        <v>690000</v>
      </c>
      <c r="AG27" s="34">
        <f t="shared" si="23"/>
        <v>1335000</v>
      </c>
      <c r="AH27" s="34">
        <f t="shared" si="23"/>
        <v>4237500</v>
      </c>
      <c r="AI27" s="34">
        <f t="shared" si="23"/>
        <v>1763000</v>
      </c>
      <c r="AJ27" s="34">
        <f t="shared" si="23"/>
        <v>1332000</v>
      </c>
      <c r="AK27" s="34">
        <f t="shared" si="23"/>
        <v>240000</v>
      </c>
      <c r="AL27" s="34">
        <f t="shared" si="23"/>
        <v>0</v>
      </c>
      <c r="AM27" s="34">
        <f t="shared" si="23"/>
        <v>31430000</v>
      </c>
      <c r="AN27" s="34">
        <f t="shared" si="3"/>
        <v>31430000</v>
      </c>
    </row>
    <row r="28" spans="2:40" x14ac:dyDescent="0.25">
      <c r="B28" s="25">
        <f t="shared" si="6"/>
        <v>7</v>
      </c>
      <c r="C28" s="25">
        <v>3</v>
      </c>
      <c r="D28" s="33">
        <f>SUMIFS(HPT!$D$9:$D$55112,HPT!$H$9:$H$55112,$B28,HPT!$I$9:$I$55112,$B$3,HPT!$K$9:$K$55112,$C28,HPT!$L$9:$L$55112,D$5)</f>
        <v>405000</v>
      </c>
      <c r="E28" s="33">
        <f>SUMIFS(HPT!$D$9:$D$55112,HPT!$H$9:$H$55112,$B28,HPT!$I$9:$I$55112,$B$3,HPT!$K$9:$K$55112,$C28,HPT!$L$9:$L$55112,E$5)</f>
        <v>510000</v>
      </c>
      <c r="F28" s="33">
        <f>SUMIFS(HPT!$D$9:$D$55112,HPT!$H$9:$H$55112,$B28,HPT!$I$9:$I$55112,$B$3,HPT!$K$9:$K$55112,$C28,HPT!$L$9:$L$55112,F$5)</f>
        <v>405000</v>
      </c>
      <c r="G28" s="33">
        <f>SUMIFS(HPT!$D$9:$D$55112,HPT!$H$9:$H$55112,$B28,HPT!$I$9:$I$55112,$B$3,HPT!$K$9:$K$55112,$C28,HPT!$L$9:$L$55112,G$5)</f>
        <v>420000</v>
      </c>
      <c r="H28" s="33">
        <f>SUMIFS(HPT!$D$9:$D$55112,HPT!$H$9:$H$55112,$B28,HPT!$I$9:$I$55112,$B$3,HPT!$K$9:$K$55112,$C28,HPT!$L$9:$L$55112,H$5)</f>
        <v>375000</v>
      </c>
      <c r="I28" s="33">
        <f>SUMIFS(HPT!$D$9:$D$55112,HPT!$H$9:$H$55112,$B28,HPT!$I$9:$I$55112,$B$3,HPT!$K$9:$K$55112,$C28,HPT!$L$9:$L$55112,I$5)</f>
        <v>870000</v>
      </c>
      <c r="J28" s="33">
        <f>SUMIFS(HPT!$D$9:$D$55112,HPT!$H$9:$H$55112,$B28,HPT!$I$9:$I$55112,$B$3,HPT!$K$9:$K$55112,$C28,HPT!$L$9:$L$55112,J$5)</f>
        <v>772500</v>
      </c>
      <c r="K28" s="33">
        <f>SUMIFS(HPT!$D$9:$D$55112,HPT!$H$9:$H$55112,$B28,HPT!$I$9:$I$55112,$B$3,HPT!$K$9:$K$55112,$C28,HPT!$L$9:$L$55112,K$5)</f>
        <v>495000</v>
      </c>
      <c r="L28" s="33">
        <f>SUMIFS(HPT!$D$9:$D$55112,HPT!$H$9:$H$55112,$B28,HPT!$I$9:$I$55112,$B$3,HPT!$K$9:$K$55112,$C28,HPT!$L$9:$L$55112,L$5)</f>
        <v>360000</v>
      </c>
      <c r="M28" s="33">
        <f>SUMIFS(HPT!$D$9:$D$55112,HPT!$H$9:$H$55112,$B28,HPT!$I$9:$I$55112,$B$3,HPT!$K$9:$K$55112,$C28,HPT!$L$9:$L$55112,M$5)</f>
        <v>420000</v>
      </c>
      <c r="N28" s="33">
        <f>SUMIFS(HPT!$D$9:$D$55112,HPT!$H$9:$H$55112,$B28,HPT!$I$9:$I$55112,$B$3,HPT!$K$9:$K$55112,$C28,HPT!$L$9:$L$55112,N$5)</f>
        <v>105000</v>
      </c>
      <c r="O28" s="33">
        <f>SUMIFS(HPT!$D$9:$D$55112,HPT!$H$9:$H$55112,$B28,HPT!$I$9:$I$55112,$B$3,HPT!$K$9:$K$55112,$C28,HPT!$L$9:$L$55112,O$5)</f>
        <v>975000</v>
      </c>
      <c r="P28" s="33">
        <f>SUMIFS(HPT!$D$9:$D$55112,HPT!$H$9:$H$55112,$B28,HPT!$I$9:$I$55112,$B$3,HPT!$K$9:$K$55112,$C28,HPT!$L$9:$L$55112,P$5)</f>
        <v>862000</v>
      </c>
      <c r="Q28" s="33">
        <f>SUMIFS(HPT!$D$9:$D$55112,HPT!$H$9:$H$55112,$B28,HPT!$I$9:$I$55112,$B$3,HPT!$K$9:$K$55112,$C28,HPT!$L$9:$L$55112,Q$5)</f>
        <v>775000</v>
      </c>
      <c r="R28" s="33">
        <f>SUMIFS(HPT!$D$9:$D$55112,HPT!$H$9:$H$55112,$B28,HPT!$I$9:$I$55112,$B$3,HPT!$K$9:$K$55112,$C28,HPT!$L$9:$L$55112,R$5)</f>
        <v>15000</v>
      </c>
      <c r="S28" s="33">
        <f>SUMIFS(HPT!$D$9:$D$55112,HPT!$H$9:$H$55112,$B28,HPT!$I$9:$I$55112,$B$3,HPT!$K$9:$K$55112,$C28,HPT!$L$9:$L$55112,S$5)</f>
        <v>0</v>
      </c>
      <c r="T28" s="34">
        <f t="shared" si="1"/>
        <v>7764500</v>
      </c>
      <c r="V28" s="31">
        <v>22</v>
      </c>
      <c r="W28" s="34">
        <f>SUMIFS(D$7:D$130,$B$7:$B$130,$V$28)</f>
        <v>1132500</v>
      </c>
      <c r="X28" s="34">
        <f t="shared" ref="X28:AM28" si="24">SUMIFS(E$7:E$130,$B$7:$B$130,$V$28)</f>
        <v>1942500</v>
      </c>
      <c r="Y28" s="34">
        <f t="shared" si="24"/>
        <v>1635000</v>
      </c>
      <c r="Z28" s="34">
        <f t="shared" si="24"/>
        <v>2092500</v>
      </c>
      <c r="AA28" s="34">
        <f t="shared" si="24"/>
        <v>2220000</v>
      </c>
      <c r="AB28" s="34">
        <f t="shared" si="24"/>
        <v>2992500</v>
      </c>
      <c r="AC28" s="34">
        <f t="shared" si="24"/>
        <v>6480000</v>
      </c>
      <c r="AD28" s="34">
        <f t="shared" si="24"/>
        <v>4275000</v>
      </c>
      <c r="AE28" s="34">
        <f t="shared" si="24"/>
        <v>2002500</v>
      </c>
      <c r="AF28" s="34">
        <f t="shared" si="24"/>
        <v>1245000</v>
      </c>
      <c r="AG28" s="34">
        <f t="shared" si="24"/>
        <v>1477500</v>
      </c>
      <c r="AH28" s="34">
        <f t="shared" si="24"/>
        <v>6637500</v>
      </c>
      <c r="AI28" s="34">
        <f t="shared" si="24"/>
        <v>4218500</v>
      </c>
      <c r="AJ28" s="34">
        <f t="shared" si="24"/>
        <v>3770000</v>
      </c>
      <c r="AK28" s="34">
        <f t="shared" si="24"/>
        <v>675000</v>
      </c>
      <c r="AL28" s="34">
        <f t="shared" si="24"/>
        <v>0</v>
      </c>
      <c r="AM28" s="34">
        <f t="shared" si="24"/>
        <v>42796000</v>
      </c>
      <c r="AN28" s="34">
        <f t="shared" si="3"/>
        <v>42796000</v>
      </c>
    </row>
    <row r="29" spans="2:40" x14ac:dyDescent="0.25">
      <c r="B29" s="25">
        <f t="shared" si="6"/>
        <v>8</v>
      </c>
      <c r="C29" s="25">
        <v>1</v>
      </c>
      <c r="D29" s="33">
        <f>SUMIFS(HPT!$D$9:$D$55112,HPT!$H$9:$H$55112,$B29,HPT!$I$9:$I$55112,$B$3,HPT!$K$9:$K$55112,$C29,HPT!$L$9:$L$55112,D$5)</f>
        <v>765000</v>
      </c>
      <c r="E29" s="33">
        <f>SUMIFS(HPT!$D$9:$D$55112,HPT!$H$9:$H$55112,$B29,HPT!$I$9:$I$55112,$B$3,HPT!$K$9:$K$55112,$C29,HPT!$L$9:$L$55112,E$5)</f>
        <v>1530000</v>
      </c>
      <c r="F29" s="33">
        <f>SUMIFS(HPT!$D$9:$D$55112,HPT!$H$9:$H$55112,$B29,HPT!$I$9:$I$55112,$B$3,HPT!$K$9:$K$55112,$C29,HPT!$L$9:$L$55112,F$5)</f>
        <v>1110000</v>
      </c>
      <c r="G29" s="33">
        <f>SUMIFS(HPT!$D$9:$D$55112,HPT!$H$9:$H$55112,$B29,HPT!$I$9:$I$55112,$B$3,HPT!$K$9:$K$55112,$C29,HPT!$L$9:$L$55112,G$5)</f>
        <v>1050000</v>
      </c>
      <c r="H29" s="33">
        <f>SUMIFS(HPT!$D$9:$D$55112,HPT!$H$9:$H$55112,$B29,HPT!$I$9:$I$55112,$B$3,HPT!$K$9:$K$55112,$C29,HPT!$L$9:$L$55112,H$5)</f>
        <v>1290000</v>
      </c>
      <c r="I29" s="33">
        <f>SUMIFS(HPT!$D$9:$D$55112,HPT!$H$9:$H$55112,$B29,HPT!$I$9:$I$55112,$B$3,HPT!$K$9:$K$55112,$C29,HPT!$L$9:$L$55112,I$5)</f>
        <v>885000</v>
      </c>
      <c r="J29" s="33">
        <f>SUMIFS(HPT!$D$9:$D$55112,HPT!$H$9:$H$55112,$B29,HPT!$I$9:$I$55112,$B$3,HPT!$K$9:$K$55112,$C29,HPT!$L$9:$L$55112,J$5)</f>
        <v>2475000</v>
      </c>
      <c r="K29" s="33">
        <f>SUMIFS(HPT!$D$9:$D$55112,HPT!$H$9:$H$55112,$B29,HPT!$I$9:$I$55112,$B$3,HPT!$K$9:$K$55112,$C29,HPT!$L$9:$L$55112,K$5)</f>
        <v>1620000</v>
      </c>
      <c r="L29" s="33">
        <f>SUMIFS(HPT!$D$9:$D$55112,HPT!$H$9:$H$55112,$B29,HPT!$I$9:$I$55112,$B$3,HPT!$K$9:$K$55112,$C29,HPT!$L$9:$L$55112,L$5)</f>
        <v>1695000</v>
      </c>
      <c r="M29" s="33">
        <f>SUMIFS(HPT!$D$9:$D$55112,HPT!$H$9:$H$55112,$B29,HPT!$I$9:$I$55112,$B$3,HPT!$K$9:$K$55112,$C29,HPT!$L$9:$L$55112,M$5)</f>
        <v>517500</v>
      </c>
      <c r="N29" s="33">
        <f>SUMIFS(HPT!$D$9:$D$55112,HPT!$H$9:$H$55112,$B29,HPT!$I$9:$I$55112,$B$3,HPT!$K$9:$K$55112,$C29,HPT!$L$9:$L$55112,N$5)</f>
        <v>1110000</v>
      </c>
      <c r="O29" s="33">
        <f>SUMIFS(HPT!$D$9:$D$55112,HPT!$H$9:$H$55112,$B29,HPT!$I$9:$I$55112,$B$3,HPT!$K$9:$K$55112,$C29,HPT!$L$9:$L$55112,O$5)</f>
        <v>5565000</v>
      </c>
      <c r="P29" s="33">
        <f>SUMIFS(HPT!$D$9:$D$55112,HPT!$H$9:$H$55112,$B29,HPT!$I$9:$I$55112,$B$3,HPT!$K$9:$K$55112,$C29,HPT!$L$9:$L$55112,P$5)</f>
        <v>1857000</v>
      </c>
      <c r="Q29" s="33">
        <f>SUMIFS(HPT!$D$9:$D$55112,HPT!$H$9:$H$55112,$B29,HPT!$I$9:$I$55112,$B$3,HPT!$K$9:$K$55112,$C29,HPT!$L$9:$L$55112,Q$5)</f>
        <v>1197000</v>
      </c>
      <c r="R29" s="33">
        <f>SUMIFS(HPT!$D$9:$D$55112,HPT!$H$9:$H$55112,$B29,HPT!$I$9:$I$55112,$B$3,HPT!$K$9:$K$55112,$C29,HPT!$L$9:$L$55112,R$5)</f>
        <v>135000</v>
      </c>
      <c r="S29" s="33">
        <f>SUMIFS(HPT!$D$9:$D$55112,HPT!$H$9:$H$55112,$B29,HPT!$I$9:$I$55112,$B$3,HPT!$K$9:$K$55112,$C29,HPT!$L$9:$L$55112,S$5)</f>
        <v>0</v>
      </c>
      <c r="T29" s="34">
        <f t="shared" si="1"/>
        <v>22801500</v>
      </c>
      <c r="V29" s="31">
        <v>23</v>
      </c>
      <c r="W29" s="34">
        <f>SUMIFS(D$7:D$130,$B$7:$B$130,$V$29)</f>
        <v>2347500</v>
      </c>
      <c r="X29" s="34">
        <f t="shared" ref="X29:AM29" si="25">SUMIFS(E$7:E$130,$B$7:$B$130,$V$29)</f>
        <v>3810000</v>
      </c>
      <c r="Y29" s="34">
        <f t="shared" si="25"/>
        <v>2595000</v>
      </c>
      <c r="Z29" s="34">
        <f t="shared" si="25"/>
        <v>3150000</v>
      </c>
      <c r="AA29" s="34">
        <f t="shared" si="25"/>
        <v>3255000</v>
      </c>
      <c r="AB29" s="34">
        <f t="shared" si="25"/>
        <v>4290000</v>
      </c>
      <c r="AC29" s="34">
        <f t="shared" si="25"/>
        <v>6645000</v>
      </c>
      <c r="AD29" s="34">
        <f t="shared" si="25"/>
        <v>4575000</v>
      </c>
      <c r="AE29" s="34">
        <f t="shared" si="25"/>
        <v>3007500</v>
      </c>
      <c r="AF29" s="34">
        <f t="shared" si="25"/>
        <v>1410000</v>
      </c>
      <c r="AG29" s="34">
        <f t="shared" si="25"/>
        <v>1500000</v>
      </c>
      <c r="AH29" s="34">
        <f t="shared" si="25"/>
        <v>8385000</v>
      </c>
      <c r="AI29" s="34">
        <f t="shared" si="25"/>
        <v>4604000</v>
      </c>
      <c r="AJ29" s="34">
        <f t="shared" si="25"/>
        <v>4856500</v>
      </c>
      <c r="AK29" s="34">
        <f t="shared" si="25"/>
        <v>135000</v>
      </c>
      <c r="AL29" s="34">
        <f t="shared" si="25"/>
        <v>0</v>
      </c>
      <c r="AM29" s="34">
        <f t="shared" si="25"/>
        <v>54565500</v>
      </c>
      <c r="AN29" s="34">
        <f t="shared" si="3"/>
        <v>54565500</v>
      </c>
    </row>
    <row r="30" spans="2:40" x14ac:dyDescent="0.25">
      <c r="B30" s="25">
        <f t="shared" si="6"/>
        <v>8</v>
      </c>
      <c r="C30" s="25">
        <v>2</v>
      </c>
      <c r="D30" s="33">
        <f>SUMIFS(HPT!$D$9:$D$55112,HPT!$H$9:$H$55112,$B30,HPT!$I$9:$I$55112,$B$3,HPT!$K$9:$K$55112,$C30,HPT!$L$9:$L$55112,D$5)</f>
        <v>825000</v>
      </c>
      <c r="E30" s="33">
        <f>SUMIFS(HPT!$D$9:$D$55112,HPT!$H$9:$H$55112,$B30,HPT!$I$9:$I$55112,$B$3,HPT!$K$9:$K$55112,$C30,HPT!$L$9:$L$55112,E$5)</f>
        <v>1402500</v>
      </c>
      <c r="F30" s="33">
        <f>SUMIFS(HPT!$D$9:$D$55112,HPT!$H$9:$H$55112,$B30,HPT!$I$9:$I$55112,$B$3,HPT!$K$9:$K$55112,$C30,HPT!$L$9:$L$55112,F$5)</f>
        <v>1260000</v>
      </c>
      <c r="G30" s="33">
        <f>SUMIFS(HPT!$D$9:$D$55112,HPT!$H$9:$H$55112,$B30,HPT!$I$9:$I$55112,$B$3,HPT!$K$9:$K$55112,$C30,HPT!$L$9:$L$55112,G$5)</f>
        <v>1897500</v>
      </c>
      <c r="H30" s="33">
        <f>SUMIFS(HPT!$D$9:$D$55112,HPT!$H$9:$H$55112,$B30,HPT!$I$9:$I$55112,$B$3,HPT!$K$9:$K$55112,$C30,HPT!$L$9:$L$55112,H$5)</f>
        <v>1770000</v>
      </c>
      <c r="I30" s="33">
        <f>SUMIFS(HPT!$D$9:$D$55112,HPT!$H$9:$H$55112,$B30,HPT!$I$9:$I$55112,$B$3,HPT!$K$9:$K$55112,$C30,HPT!$L$9:$L$55112,I$5)</f>
        <v>2715000</v>
      </c>
      <c r="J30" s="33">
        <f>SUMIFS(HPT!$D$9:$D$55112,HPT!$H$9:$H$55112,$B30,HPT!$I$9:$I$55112,$B$3,HPT!$K$9:$K$55112,$C30,HPT!$L$9:$L$55112,J$5)</f>
        <v>3465000</v>
      </c>
      <c r="K30" s="33">
        <f>SUMIFS(HPT!$D$9:$D$55112,HPT!$H$9:$H$55112,$B30,HPT!$I$9:$I$55112,$B$3,HPT!$K$9:$K$55112,$C30,HPT!$L$9:$L$55112,K$5)</f>
        <v>2092500</v>
      </c>
      <c r="L30" s="33">
        <f>SUMIFS(HPT!$D$9:$D$55112,HPT!$H$9:$H$55112,$B30,HPT!$I$9:$I$55112,$B$3,HPT!$K$9:$K$55112,$C30,HPT!$L$9:$L$55112,L$5)</f>
        <v>480000</v>
      </c>
      <c r="M30" s="33">
        <f>SUMIFS(HPT!$D$9:$D$55112,HPT!$H$9:$H$55112,$B30,HPT!$I$9:$I$55112,$B$3,HPT!$K$9:$K$55112,$C30,HPT!$L$9:$L$55112,M$5)</f>
        <v>510000</v>
      </c>
      <c r="N30" s="33">
        <f>SUMIFS(HPT!$D$9:$D$55112,HPT!$H$9:$H$55112,$B30,HPT!$I$9:$I$55112,$B$3,HPT!$K$9:$K$55112,$C30,HPT!$L$9:$L$55112,N$5)</f>
        <v>382500</v>
      </c>
      <c r="O30" s="33">
        <f>SUMIFS(HPT!$D$9:$D$55112,HPT!$H$9:$H$55112,$B30,HPT!$I$9:$I$55112,$B$3,HPT!$K$9:$K$55112,$C30,HPT!$L$9:$L$55112,O$5)</f>
        <v>555000</v>
      </c>
      <c r="P30" s="33">
        <f>SUMIFS(HPT!$D$9:$D$55112,HPT!$H$9:$H$55112,$B30,HPT!$I$9:$I$55112,$B$3,HPT!$K$9:$K$55112,$C30,HPT!$L$9:$L$55112,P$5)</f>
        <v>2470000</v>
      </c>
      <c r="Q30" s="33">
        <f>SUMIFS(HPT!$D$9:$D$55112,HPT!$H$9:$H$55112,$B30,HPT!$I$9:$I$55112,$B$3,HPT!$K$9:$K$55112,$C30,HPT!$L$9:$L$55112,Q$5)</f>
        <v>2357000</v>
      </c>
      <c r="R30" s="33">
        <f>SUMIFS(HPT!$D$9:$D$55112,HPT!$H$9:$H$55112,$B30,HPT!$I$9:$I$55112,$B$3,HPT!$K$9:$K$55112,$C30,HPT!$L$9:$L$55112,R$5)</f>
        <v>660000</v>
      </c>
      <c r="S30" s="33">
        <f>SUMIFS(HPT!$D$9:$D$55112,HPT!$H$9:$H$55112,$B30,HPT!$I$9:$I$55112,$B$3,HPT!$K$9:$K$55112,$C30,HPT!$L$9:$L$55112,S$5)</f>
        <v>0</v>
      </c>
      <c r="T30" s="34">
        <f t="shared" si="1"/>
        <v>22842000</v>
      </c>
      <c r="V30" s="31">
        <v>24</v>
      </c>
      <c r="W30" s="34">
        <f>SUMIFS(D$7:D$130,$B$7:$B$130,$V$30)</f>
        <v>2805000</v>
      </c>
      <c r="X30" s="34">
        <f t="shared" ref="X30:AM30" si="26">SUMIFS(E$7:E$130,$B$7:$B$130,$V$30)</f>
        <v>3825000</v>
      </c>
      <c r="Y30" s="34">
        <f t="shared" si="26"/>
        <v>2925000</v>
      </c>
      <c r="Z30" s="34">
        <f t="shared" si="26"/>
        <v>2790000</v>
      </c>
      <c r="AA30" s="34">
        <f t="shared" si="26"/>
        <v>3217500</v>
      </c>
      <c r="AB30" s="34">
        <f t="shared" si="26"/>
        <v>4387500</v>
      </c>
      <c r="AC30" s="34">
        <f t="shared" si="26"/>
        <v>5835000</v>
      </c>
      <c r="AD30" s="34">
        <f t="shared" si="26"/>
        <v>4590000</v>
      </c>
      <c r="AE30" s="34">
        <f t="shared" si="26"/>
        <v>2670000</v>
      </c>
      <c r="AF30" s="34">
        <f t="shared" si="26"/>
        <v>2085000</v>
      </c>
      <c r="AG30" s="34">
        <f t="shared" si="26"/>
        <v>1402500</v>
      </c>
      <c r="AH30" s="34">
        <f t="shared" si="26"/>
        <v>10365000</v>
      </c>
      <c r="AI30" s="34">
        <f t="shared" si="26"/>
        <v>4343000</v>
      </c>
      <c r="AJ30" s="34">
        <f t="shared" si="26"/>
        <v>4006500</v>
      </c>
      <c r="AK30" s="34">
        <f t="shared" si="26"/>
        <v>0</v>
      </c>
      <c r="AL30" s="34">
        <f t="shared" si="26"/>
        <v>0</v>
      </c>
      <c r="AM30" s="34">
        <f t="shared" si="26"/>
        <v>55247000</v>
      </c>
      <c r="AN30" s="34">
        <f t="shared" si="3"/>
        <v>55247000</v>
      </c>
    </row>
    <row r="31" spans="2:40" x14ac:dyDescent="0.25">
      <c r="B31" s="25">
        <f t="shared" si="6"/>
        <v>8</v>
      </c>
      <c r="C31" s="25">
        <v>3</v>
      </c>
      <c r="D31" s="33">
        <f>SUMIFS(HPT!$D$9:$D$55112,HPT!$H$9:$H$55112,$B31,HPT!$I$9:$I$55112,$B$3,HPT!$K$9:$K$55112,$C31,HPT!$L$9:$L$55112,D$5)</f>
        <v>420000</v>
      </c>
      <c r="E31" s="33">
        <f>SUMIFS(HPT!$D$9:$D$55112,HPT!$H$9:$H$55112,$B31,HPT!$I$9:$I$55112,$B$3,HPT!$K$9:$K$55112,$C31,HPT!$L$9:$L$55112,E$5)</f>
        <v>682500</v>
      </c>
      <c r="F31" s="33">
        <f>SUMIFS(HPT!$D$9:$D$55112,HPT!$H$9:$H$55112,$B31,HPT!$I$9:$I$55112,$B$3,HPT!$K$9:$K$55112,$C31,HPT!$L$9:$L$55112,F$5)</f>
        <v>465000</v>
      </c>
      <c r="G31" s="33">
        <f>SUMIFS(HPT!$D$9:$D$55112,HPT!$H$9:$H$55112,$B31,HPT!$I$9:$I$55112,$B$3,HPT!$K$9:$K$55112,$C31,HPT!$L$9:$L$55112,G$5)</f>
        <v>502500</v>
      </c>
      <c r="H31" s="33">
        <f>SUMIFS(HPT!$D$9:$D$55112,HPT!$H$9:$H$55112,$B31,HPT!$I$9:$I$55112,$B$3,HPT!$K$9:$K$55112,$C31,HPT!$L$9:$L$55112,H$5)</f>
        <v>405000</v>
      </c>
      <c r="I31" s="33">
        <f>SUMIFS(HPT!$D$9:$D$55112,HPT!$H$9:$H$55112,$B31,HPT!$I$9:$I$55112,$B$3,HPT!$K$9:$K$55112,$C31,HPT!$L$9:$L$55112,I$5)</f>
        <v>802500</v>
      </c>
      <c r="J31" s="33">
        <f>SUMIFS(HPT!$D$9:$D$55112,HPT!$H$9:$H$55112,$B31,HPT!$I$9:$I$55112,$B$3,HPT!$K$9:$K$55112,$C31,HPT!$L$9:$L$55112,J$5)</f>
        <v>720000</v>
      </c>
      <c r="K31" s="33">
        <f>SUMIFS(HPT!$D$9:$D$55112,HPT!$H$9:$H$55112,$B31,HPT!$I$9:$I$55112,$B$3,HPT!$K$9:$K$55112,$C31,HPT!$L$9:$L$55112,K$5)</f>
        <v>480000</v>
      </c>
      <c r="L31" s="33">
        <f>SUMIFS(HPT!$D$9:$D$55112,HPT!$H$9:$H$55112,$B31,HPT!$I$9:$I$55112,$B$3,HPT!$K$9:$K$55112,$C31,HPT!$L$9:$L$55112,L$5)</f>
        <v>345000</v>
      </c>
      <c r="M31" s="33">
        <f>SUMIFS(HPT!$D$9:$D$55112,HPT!$H$9:$H$55112,$B31,HPT!$I$9:$I$55112,$B$3,HPT!$K$9:$K$55112,$C31,HPT!$L$9:$L$55112,M$5)</f>
        <v>405000</v>
      </c>
      <c r="N31" s="33">
        <f>SUMIFS(HPT!$D$9:$D$55112,HPT!$H$9:$H$55112,$B31,HPT!$I$9:$I$55112,$B$3,HPT!$K$9:$K$55112,$C31,HPT!$L$9:$L$55112,N$5)</f>
        <v>120000</v>
      </c>
      <c r="O31" s="33">
        <f>SUMIFS(HPT!$D$9:$D$55112,HPT!$H$9:$H$55112,$B31,HPT!$I$9:$I$55112,$B$3,HPT!$K$9:$K$55112,$C31,HPT!$L$9:$L$55112,O$5)</f>
        <v>907500</v>
      </c>
      <c r="P31" s="33">
        <f>SUMIFS(HPT!$D$9:$D$55112,HPT!$H$9:$H$55112,$B31,HPT!$I$9:$I$55112,$B$3,HPT!$K$9:$K$55112,$C31,HPT!$L$9:$L$55112,P$5)</f>
        <v>489000</v>
      </c>
      <c r="Q31" s="33">
        <f>SUMIFS(HPT!$D$9:$D$55112,HPT!$H$9:$H$55112,$B31,HPT!$I$9:$I$55112,$B$3,HPT!$K$9:$K$55112,$C31,HPT!$L$9:$L$55112,Q$5)</f>
        <v>658500</v>
      </c>
      <c r="R31" s="33">
        <f>SUMIFS(HPT!$D$9:$D$55112,HPT!$H$9:$H$55112,$B31,HPT!$I$9:$I$55112,$B$3,HPT!$K$9:$K$55112,$C31,HPT!$L$9:$L$55112,R$5)</f>
        <v>45000</v>
      </c>
      <c r="S31" s="33">
        <f>SUMIFS(HPT!$D$9:$D$55112,HPT!$H$9:$H$55112,$B31,HPT!$I$9:$I$55112,$B$3,HPT!$K$9:$K$55112,$C31,HPT!$L$9:$L$55112,S$5)</f>
        <v>0</v>
      </c>
      <c r="T31" s="34">
        <f t="shared" si="1"/>
        <v>7447500</v>
      </c>
      <c r="V31" s="31">
        <v>25</v>
      </c>
      <c r="W31" s="34">
        <f>SUMIFS(D$7:D$130,$B$7:$B$130,$V$31)</f>
        <v>2812500</v>
      </c>
      <c r="X31" s="34">
        <f t="shared" ref="X31:AM31" si="27">SUMIFS(E$7:E$130,$B$7:$B$130,$V$31)</f>
        <v>3525000</v>
      </c>
      <c r="Y31" s="34">
        <f t="shared" si="27"/>
        <v>2475000</v>
      </c>
      <c r="Z31" s="34">
        <f t="shared" si="27"/>
        <v>2160000</v>
      </c>
      <c r="AA31" s="34">
        <f t="shared" si="27"/>
        <v>3225000</v>
      </c>
      <c r="AB31" s="34">
        <f t="shared" si="27"/>
        <v>3105000</v>
      </c>
      <c r="AC31" s="34">
        <f t="shared" si="27"/>
        <v>4905000</v>
      </c>
      <c r="AD31" s="34">
        <f t="shared" si="27"/>
        <v>4200000</v>
      </c>
      <c r="AE31" s="34">
        <f t="shared" si="27"/>
        <v>2250000</v>
      </c>
      <c r="AF31" s="34">
        <f t="shared" si="27"/>
        <v>1725000</v>
      </c>
      <c r="AG31" s="34">
        <f t="shared" si="27"/>
        <v>1627500</v>
      </c>
      <c r="AH31" s="34">
        <f t="shared" si="27"/>
        <v>12780000</v>
      </c>
      <c r="AI31" s="34">
        <f t="shared" si="27"/>
        <v>3201000</v>
      </c>
      <c r="AJ31" s="34">
        <f t="shared" si="27"/>
        <v>3361500</v>
      </c>
      <c r="AK31" s="34">
        <f t="shared" si="27"/>
        <v>0</v>
      </c>
      <c r="AL31" s="34">
        <f t="shared" si="27"/>
        <v>0</v>
      </c>
      <c r="AM31" s="34">
        <f t="shared" si="27"/>
        <v>51352500</v>
      </c>
      <c r="AN31" s="34">
        <f t="shared" si="3"/>
        <v>51352500</v>
      </c>
    </row>
    <row r="32" spans="2:40" x14ac:dyDescent="0.25">
      <c r="B32" s="25">
        <f>B29+1</f>
        <v>9</v>
      </c>
      <c r="C32" s="25">
        <v>1</v>
      </c>
      <c r="D32" s="33">
        <f>SUMIFS(HPT!$D$9:$D$55112,HPT!$H$9:$H$55112,$B32,HPT!$I$9:$I$55112,$B$3,HPT!$K$9:$K$55112,$C32,HPT!$L$9:$L$55112,D$5)</f>
        <v>900000</v>
      </c>
      <c r="E32" s="33">
        <f>SUMIFS(HPT!$D$9:$D$55112,HPT!$H$9:$H$55112,$B32,HPT!$I$9:$I$55112,$B$3,HPT!$K$9:$K$55112,$C32,HPT!$L$9:$L$55112,E$5)</f>
        <v>1500000</v>
      </c>
      <c r="F32" s="33">
        <f>SUMIFS(HPT!$D$9:$D$55112,HPT!$H$9:$H$55112,$B32,HPT!$I$9:$I$55112,$B$3,HPT!$K$9:$K$55112,$C32,HPT!$L$9:$L$55112,F$5)</f>
        <v>960000</v>
      </c>
      <c r="G32" s="33">
        <f>SUMIFS(HPT!$D$9:$D$55112,HPT!$H$9:$H$55112,$B32,HPT!$I$9:$I$55112,$B$3,HPT!$K$9:$K$55112,$C32,HPT!$L$9:$L$55112,G$5)</f>
        <v>1275000</v>
      </c>
      <c r="H32" s="33">
        <f>SUMIFS(HPT!$D$9:$D$55112,HPT!$H$9:$H$55112,$B32,HPT!$I$9:$I$55112,$B$3,HPT!$K$9:$K$55112,$C32,HPT!$L$9:$L$55112,H$5)</f>
        <v>1320000</v>
      </c>
      <c r="I32" s="33">
        <f>SUMIFS(HPT!$D$9:$D$55112,HPT!$H$9:$H$55112,$B32,HPT!$I$9:$I$55112,$B$3,HPT!$K$9:$K$55112,$C32,HPT!$L$9:$L$55112,I$5)</f>
        <v>1020000</v>
      </c>
      <c r="J32" s="33">
        <f>SUMIFS(HPT!$D$9:$D$55112,HPT!$H$9:$H$55112,$B32,HPT!$I$9:$I$55112,$B$3,HPT!$K$9:$K$55112,$C32,HPT!$L$9:$L$55112,J$5)</f>
        <v>2730000</v>
      </c>
      <c r="K32" s="33">
        <f>SUMIFS(HPT!$D$9:$D$55112,HPT!$H$9:$H$55112,$B32,HPT!$I$9:$I$55112,$B$3,HPT!$K$9:$K$55112,$C32,HPT!$L$9:$L$55112,K$5)</f>
        <v>1492500</v>
      </c>
      <c r="L32" s="33">
        <f>SUMIFS(HPT!$D$9:$D$55112,HPT!$H$9:$H$55112,$B32,HPT!$I$9:$I$55112,$B$3,HPT!$K$9:$K$55112,$C32,HPT!$L$9:$L$55112,L$5)</f>
        <v>1590000</v>
      </c>
      <c r="M32" s="33">
        <f>SUMIFS(HPT!$D$9:$D$55112,HPT!$H$9:$H$55112,$B32,HPT!$I$9:$I$55112,$B$3,HPT!$K$9:$K$55112,$C32,HPT!$L$9:$L$55112,M$5)</f>
        <v>585000</v>
      </c>
      <c r="N32" s="33">
        <f>SUMIFS(HPT!$D$9:$D$55112,HPT!$H$9:$H$55112,$B32,HPT!$I$9:$I$55112,$B$3,HPT!$K$9:$K$55112,$C32,HPT!$L$9:$L$55112,N$5)</f>
        <v>1065000</v>
      </c>
      <c r="O32" s="33">
        <f>SUMIFS(HPT!$D$9:$D$55112,HPT!$H$9:$H$55112,$B32,HPT!$I$9:$I$55112,$B$3,HPT!$K$9:$K$55112,$C32,HPT!$L$9:$L$55112,O$5)</f>
        <v>3667500</v>
      </c>
      <c r="P32" s="33">
        <f>SUMIFS(HPT!$D$9:$D$55112,HPT!$H$9:$H$55112,$B32,HPT!$I$9:$I$55112,$B$3,HPT!$K$9:$K$55112,$C32,HPT!$L$9:$L$55112,P$5)</f>
        <v>1622500</v>
      </c>
      <c r="Q32" s="33">
        <f>SUMIFS(HPT!$D$9:$D$55112,HPT!$H$9:$H$55112,$B32,HPT!$I$9:$I$55112,$B$3,HPT!$K$9:$K$55112,$C32,HPT!$L$9:$L$55112,Q$5)</f>
        <v>1336000</v>
      </c>
      <c r="R32" s="33">
        <f>SUMIFS(HPT!$D$9:$D$55112,HPT!$H$9:$H$55112,$B32,HPT!$I$9:$I$55112,$B$3,HPT!$K$9:$K$55112,$C32,HPT!$L$9:$L$55112,R$5)</f>
        <v>135000</v>
      </c>
      <c r="S32" s="33">
        <f>SUMIFS(HPT!$D$9:$D$55112,HPT!$H$9:$H$55112,$B32,HPT!$I$9:$I$55112,$B$3,HPT!$K$9:$K$55112,$C32,HPT!$L$9:$L$55112,S$5)</f>
        <v>0</v>
      </c>
      <c r="T32" s="34">
        <f t="shared" si="1"/>
        <v>21198500</v>
      </c>
      <c r="V32" s="31">
        <v>26</v>
      </c>
      <c r="W32" s="34">
        <f>SUMIFS(D$7:D$130,$B$7:$B$130,$V$32)</f>
        <v>277500</v>
      </c>
      <c r="X32" s="34">
        <f t="shared" ref="X32:AM32" si="28">SUMIFS(E$7:E$130,$B$7:$B$130,$V$32)</f>
        <v>600000</v>
      </c>
      <c r="Y32" s="34">
        <f t="shared" si="28"/>
        <v>315000</v>
      </c>
      <c r="Z32" s="34">
        <f t="shared" si="28"/>
        <v>375000</v>
      </c>
      <c r="AA32" s="34">
        <f t="shared" si="28"/>
        <v>540000</v>
      </c>
      <c r="AB32" s="34">
        <f t="shared" si="28"/>
        <v>742500</v>
      </c>
      <c r="AC32" s="34">
        <f t="shared" si="28"/>
        <v>3960000</v>
      </c>
      <c r="AD32" s="34">
        <f t="shared" si="28"/>
        <v>1830000</v>
      </c>
      <c r="AE32" s="34">
        <f t="shared" si="28"/>
        <v>2152500</v>
      </c>
      <c r="AF32" s="34">
        <f t="shared" si="28"/>
        <v>900000</v>
      </c>
      <c r="AG32" s="34">
        <f t="shared" si="28"/>
        <v>1365000</v>
      </c>
      <c r="AH32" s="34">
        <f t="shared" si="28"/>
        <v>4965000</v>
      </c>
      <c r="AI32" s="34">
        <f t="shared" si="28"/>
        <v>2214000</v>
      </c>
      <c r="AJ32" s="34">
        <f t="shared" si="28"/>
        <v>1926000</v>
      </c>
      <c r="AK32" s="34">
        <f t="shared" si="28"/>
        <v>0</v>
      </c>
      <c r="AL32" s="34">
        <f t="shared" si="28"/>
        <v>0</v>
      </c>
      <c r="AM32" s="34">
        <f t="shared" si="28"/>
        <v>22162500</v>
      </c>
      <c r="AN32" s="34">
        <f t="shared" si="3"/>
        <v>22162500</v>
      </c>
    </row>
    <row r="33" spans="2:40" x14ac:dyDescent="0.25">
      <c r="B33" s="25">
        <f t="shared" si="6"/>
        <v>9</v>
      </c>
      <c r="C33" s="25">
        <v>2</v>
      </c>
      <c r="D33" s="33">
        <f>SUMIFS(HPT!$D$9:$D$55112,HPT!$H$9:$H$55112,$B33,HPT!$I$9:$I$55112,$B$3,HPT!$K$9:$K$55112,$C33,HPT!$L$9:$L$55112,D$5)</f>
        <v>930000</v>
      </c>
      <c r="E33" s="33">
        <f>SUMIFS(HPT!$D$9:$D$55112,HPT!$H$9:$H$55112,$B33,HPT!$I$9:$I$55112,$B$3,HPT!$K$9:$K$55112,$C33,HPT!$L$9:$L$55112,E$5)</f>
        <v>1815000</v>
      </c>
      <c r="F33" s="33">
        <f>SUMIFS(HPT!$D$9:$D$55112,HPT!$H$9:$H$55112,$B33,HPT!$I$9:$I$55112,$B$3,HPT!$K$9:$K$55112,$C33,HPT!$L$9:$L$55112,F$5)</f>
        <v>1095000</v>
      </c>
      <c r="G33" s="33">
        <f>SUMIFS(HPT!$D$9:$D$55112,HPT!$H$9:$H$55112,$B33,HPT!$I$9:$I$55112,$B$3,HPT!$K$9:$K$55112,$C33,HPT!$L$9:$L$55112,G$5)</f>
        <v>1995000</v>
      </c>
      <c r="H33" s="33">
        <f>SUMIFS(HPT!$D$9:$D$55112,HPT!$H$9:$H$55112,$B33,HPT!$I$9:$I$55112,$B$3,HPT!$K$9:$K$55112,$C33,HPT!$L$9:$L$55112,H$5)</f>
        <v>1845000</v>
      </c>
      <c r="I33" s="33">
        <f>SUMIFS(HPT!$D$9:$D$55112,HPT!$H$9:$H$55112,$B33,HPT!$I$9:$I$55112,$B$3,HPT!$K$9:$K$55112,$C33,HPT!$L$9:$L$55112,I$5)</f>
        <v>2962500</v>
      </c>
      <c r="J33" s="33">
        <f>SUMIFS(HPT!$D$9:$D$55112,HPT!$H$9:$H$55112,$B33,HPT!$I$9:$I$55112,$B$3,HPT!$K$9:$K$55112,$C33,HPT!$L$9:$L$55112,J$5)</f>
        <v>3240000</v>
      </c>
      <c r="K33" s="33">
        <f>SUMIFS(HPT!$D$9:$D$55112,HPT!$H$9:$H$55112,$B33,HPT!$I$9:$I$55112,$B$3,HPT!$K$9:$K$55112,$C33,HPT!$L$9:$L$55112,K$5)</f>
        <v>2122500</v>
      </c>
      <c r="L33" s="33">
        <f>SUMIFS(HPT!$D$9:$D$55112,HPT!$H$9:$H$55112,$B33,HPT!$I$9:$I$55112,$B$3,HPT!$K$9:$K$55112,$C33,HPT!$L$9:$L$55112,L$5)</f>
        <v>907500</v>
      </c>
      <c r="M33" s="33">
        <f>SUMIFS(HPT!$D$9:$D$55112,HPT!$H$9:$H$55112,$B33,HPT!$I$9:$I$55112,$B$3,HPT!$K$9:$K$55112,$C33,HPT!$L$9:$L$55112,M$5)</f>
        <v>772500</v>
      </c>
      <c r="N33" s="33">
        <f>SUMIFS(HPT!$D$9:$D$55112,HPT!$H$9:$H$55112,$B33,HPT!$I$9:$I$55112,$B$3,HPT!$K$9:$K$55112,$C33,HPT!$L$9:$L$55112,N$5)</f>
        <v>555000</v>
      </c>
      <c r="O33" s="33">
        <f>SUMIFS(HPT!$D$9:$D$55112,HPT!$H$9:$H$55112,$B33,HPT!$I$9:$I$55112,$B$3,HPT!$K$9:$K$55112,$C33,HPT!$L$9:$L$55112,O$5)</f>
        <v>3727500</v>
      </c>
      <c r="P33" s="33">
        <f>SUMIFS(HPT!$D$9:$D$55112,HPT!$H$9:$H$55112,$B33,HPT!$I$9:$I$55112,$B$3,HPT!$K$9:$K$55112,$C33,HPT!$L$9:$L$55112,P$5)</f>
        <v>2307500</v>
      </c>
      <c r="Q33" s="33">
        <f>SUMIFS(HPT!$D$9:$D$55112,HPT!$H$9:$H$55112,$B33,HPT!$I$9:$I$55112,$B$3,HPT!$K$9:$K$55112,$C33,HPT!$L$9:$L$55112,Q$5)</f>
        <v>2271500</v>
      </c>
      <c r="R33" s="33">
        <f>SUMIFS(HPT!$D$9:$D$55112,HPT!$H$9:$H$55112,$B33,HPT!$I$9:$I$55112,$B$3,HPT!$K$9:$K$55112,$C33,HPT!$L$9:$L$55112,R$5)</f>
        <v>915000</v>
      </c>
      <c r="S33" s="33">
        <f>SUMIFS(HPT!$D$9:$D$55112,HPT!$H$9:$H$55112,$B33,HPT!$I$9:$I$55112,$B$3,HPT!$K$9:$K$55112,$C33,HPT!$L$9:$L$55112,S$5)</f>
        <v>0</v>
      </c>
      <c r="T33" s="34">
        <f t="shared" si="1"/>
        <v>27461500</v>
      </c>
      <c r="V33" s="31">
        <v>27</v>
      </c>
      <c r="W33" s="34">
        <f>SUMIFS(D$7:D$130,$B$7:$B$130,$V$33)</f>
        <v>127500</v>
      </c>
      <c r="X33" s="34">
        <f t="shared" ref="X33:AM33" si="29">SUMIFS(E$7:E$130,$B$7:$B$130,$V$33)</f>
        <v>210000</v>
      </c>
      <c r="Y33" s="34">
        <f t="shared" si="29"/>
        <v>165000</v>
      </c>
      <c r="Z33" s="34">
        <f t="shared" si="29"/>
        <v>195000</v>
      </c>
      <c r="AA33" s="34">
        <f t="shared" si="29"/>
        <v>75000</v>
      </c>
      <c r="AB33" s="34">
        <f t="shared" si="29"/>
        <v>120000</v>
      </c>
      <c r="AC33" s="34">
        <f t="shared" si="29"/>
        <v>3435000</v>
      </c>
      <c r="AD33" s="34">
        <f t="shared" si="29"/>
        <v>795000</v>
      </c>
      <c r="AE33" s="34">
        <f t="shared" si="29"/>
        <v>1732500</v>
      </c>
      <c r="AF33" s="34">
        <f t="shared" si="29"/>
        <v>802500</v>
      </c>
      <c r="AG33" s="34">
        <f t="shared" si="29"/>
        <v>1447500</v>
      </c>
      <c r="AH33" s="34">
        <f t="shared" si="29"/>
        <v>3652500</v>
      </c>
      <c r="AI33" s="34">
        <f t="shared" si="29"/>
        <v>1740500</v>
      </c>
      <c r="AJ33" s="34">
        <f t="shared" si="29"/>
        <v>1423000</v>
      </c>
      <c r="AK33" s="34">
        <f t="shared" si="29"/>
        <v>0</v>
      </c>
      <c r="AL33" s="34">
        <f t="shared" si="29"/>
        <v>0</v>
      </c>
      <c r="AM33" s="34">
        <f t="shared" si="29"/>
        <v>15921000</v>
      </c>
      <c r="AN33" s="34">
        <f t="shared" si="3"/>
        <v>15921000</v>
      </c>
    </row>
    <row r="34" spans="2:40" x14ac:dyDescent="0.25">
      <c r="B34" s="25">
        <f t="shared" si="6"/>
        <v>9</v>
      </c>
      <c r="C34" s="25">
        <v>3</v>
      </c>
      <c r="D34" s="33">
        <f>SUMIFS(HPT!$D$9:$D$55112,HPT!$H$9:$H$55112,$B34,HPT!$I$9:$I$55112,$B$3,HPT!$K$9:$K$55112,$C34,HPT!$L$9:$L$55112,D$5)</f>
        <v>330000</v>
      </c>
      <c r="E34" s="33">
        <f>SUMIFS(HPT!$D$9:$D$55112,HPT!$H$9:$H$55112,$B34,HPT!$I$9:$I$55112,$B$3,HPT!$K$9:$K$55112,$C34,HPT!$L$9:$L$55112,E$5)</f>
        <v>540000</v>
      </c>
      <c r="F34" s="33">
        <f>SUMIFS(HPT!$D$9:$D$55112,HPT!$H$9:$H$55112,$B34,HPT!$I$9:$I$55112,$B$3,HPT!$K$9:$K$55112,$C34,HPT!$L$9:$L$55112,F$5)</f>
        <v>435000</v>
      </c>
      <c r="G34" s="33">
        <f>SUMIFS(HPT!$D$9:$D$55112,HPT!$H$9:$H$55112,$B34,HPT!$I$9:$I$55112,$B$3,HPT!$K$9:$K$55112,$C34,HPT!$L$9:$L$55112,G$5)</f>
        <v>720000</v>
      </c>
      <c r="H34" s="33">
        <f>SUMIFS(HPT!$D$9:$D$55112,HPT!$H$9:$H$55112,$B34,HPT!$I$9:$I$55112,$B$3,HPT!$K$9:$K$55112,$C34,HPT!$L$9:$L$55112,H$5)</f>
        <v>705000</v>
      </c>
      <c r="I34" s="33">
        <f>SUMIFS(HPT!$D$9:$D$55112,HPT!$H$9:$H$55112,$B34,HPT!$I$9:$I$55112,$B$3,HPT!$K$9:$K$55112,$C34,HPT!$L$9:$L$55112,I$5)</f>
        <v>1320000</v>
      </c>
      <c r="J34" s="33">
        <f>SUMIFS(HPT!$D$9:$D$55112,HPT!$H$9:$H$55112,$B34,HPT!$I$9:$I$55112,$B$3,HPT!$K$9:$K$55112,$C34,HPT!$L$9:$L$55112,J$5)</f>
        <v>1290000</v>
      </c>
      <c r="K34" s="33">
        <f>SUMIFS(HPT!$D$9:$D$55112,HPT!$H$9:$H$55112,$B34,HPT!$I$9:$I$55112,$B$3,HPT!$K$9:$K$55112,$C34,HPT!$L$9:$L$55112,K$5)</f>
        <v>1035000</v>
      </c>
      <c r="L34" s="33">
        <f>SUMIFS(HPT!$D$9:$D$55112,HPT!$H$9:$H$55112,$B34,HPT!$I$9:$I$55112,$B$3,HPT!$K$9:$K$55112,$C34,HPT!$L$9:$L$55112,L$5)</f>
        <v>375000</v>
      </c>
      <c r="M34" s="33">
        <f>SUMIFS(HPT!$D$9:$D$55112,HPT!$H$9:$H$55112,$B34,HPT!$I$9:$I$55112,$B$3,HPT!$K$9:$K$55112,$C34,HPT!$L$9:$L$55112,M$5)</f>
        <v>532500</v>
      </c>
      <c r="N34" s="33">
        <f>SUMIFS(HPT!$D$9:$D$55112,HPT!$H$9:$H$55112,$B34,HPT!$I$9:$I$55112,$B$3,HPT!$K$9:$K$55112,$C34,HPT!$L$9:$L$55112,N$5)</f>
        <v>135000</v>
      </c>
      <c r="O34" s="33">
        <f>SUMIFS(HPT!$D$9:$D$55112,HPT!$H$9:$H$55112,$B34,HPT!$I$9:$I$55112,$B$3,HPT!$K$9:$K$55112,$C34,HPT!$L$9:$L$55112,O$5)</f>
        <v>1305000</v>
      </c>
      <c r="P34" s="33">
        <f>SUMIFS(HPT!$D$9:$D$55112,HPT!$H$9:$H$55112,$B34,HPT!$I$9:$I$55112,$B$3,HPT!$K$9:$K$55112,$C34,HPT!$L$9:$L$55112,P$5)</f>
        <v>790500</v>
      </c>
      <c r="Q34" s="33">
        <f>SUMIFS(HPT!$D$9:$D$55112,HPT!$H$9:$H$55112,$B34,HPT!$I$9:$I$55112,$B$3,HPT!$K$9:$K$55112,$C34,HPT!$L$9:$L$55112,Q$5)</f>
        <v>930500</v>
      </c>
      <c r="R34" s="33">
        <f>SUMIFS(HPT!$D$9:$D$55112,HPT!$H$9:$H$55112,$B34,HPT!$I$9:$I$55112,$B$3,HPT!$K$9:$K$55112,$C34,HPT!$L$9:$L$55112,R$5)</f>
        <v>105000</v>
      </c>
      <c r="S34" s="33">
        <f>SUMIFS(HPT!$D$9:$D$55112,HPT!$H$9:$H$55112,$B34,HPT!$I$9:$I$55112,$B$3,HPT!$K$9:$K$55112,$C34,HPT!$L$9:$L$55112,S$5)</f>
        <v>0</v>
      </c>
      <c r="T34" s="34">
        <f t="shared" si="1"/>
        <v>10548500</v>
      </c>
      <c r="V34" s="31">
        <v>28</v>
      </c>
      <c r="W34" s="34">
        <f>SUMIFS(D$7:D$130,$B$7:$B$130,$V$34)</f>
        <v>0</v>
      </c>
      <c r="X34" s="34">
        <f t="shared" ref="X34:AM34" si="30">SUMIFS(E$7:E$130,$B$7:$B$130,$V$34)</f>
        <v>0</v>
      </c>
      <c r="Y34" s="34">
        <f t="shared" si="30"/>
        <v>0</v>
      </c>
      <c r="Z34" s="34">
        <f t="shared" si="30"/>
        <v>0</v>
      </c>
      <c r="AA34" s="34">
        <f t="shared" si="30"/>
        <v>0</v>
      </c>
      <c r="AB34" s="34">
        <f t="shared" si="30"/>
        <v>0</v>
      </c>
      <c r="AC34" s="34">
        <f t="shared" si="30"/>
        <v>0</v>
      </c>
      <c r="AD34" s="34">
        <f t="shared" si="30"/>
        <v>0</v>
      </c>
      <c r="AE34" s="34">
        <f t="shared" si="30"/>
        <v>0</v>
      </c>
      <c r="AF34" s="34">
        <f t="shared" si="30"/>
        <v>0</v>
      </c>
      <c r="AG34" s="34">
        <f t="shared" si="30"/>
        <v>0</v>
      </c>
      <c r="AH34" s="34">
        <f t="shared" si="30"/>
        <v>0</v>
      </c>
      <c r="AI34" s="34">
        <f t="shared" si="30"/>
        <v>0</v>
      </c>
      <c r="AJ34" s="34">
        <f t="shared" si="30"/>
        <v>0</v>
      </c>
      <c r="AK34" s="34">
        <f t="shared" si="30"/>
        <v>0</v>
      </c>
      <c r="AL34" s="34">
        <f t="shared" si="30"/>
        <v>0</v>
      </c>
      <c r="AM34" s="34">
        <f t="shared" si="30"/>
        <v>0</v>
      </c>
      <c r="AN34" s="34">
        <f t="shared" si="3"/>
        <v>0</v>
      </c>
    </row>
    <row r="35" spans="2:40" x14ac:dyDescent="0.25">
      <c r="B35" s="25">
        <f t="shared" si="6"/>
        <v>10</v>
      </c>
      <c r="C35" s="25">
        <v>1</v>
      </c>
      <c r="D35" s="33">
        <f>SUMIFS(HPT!$D$9:$D$55112,HPT!$H$9:$H$55112,$B35,HPT!$I$9:$I$55112,$B$3,HPT!$K$9:$K$55112,$C35,HPT!$L$9:$L$55112,D$5)</f>
        <v>990000</v>
      </c>
      <c r="E35" s="33">
        <f>SUMIFS(HPT!$D$9:$D$55112,HPT!$H$9:$H$55112,$B35,HPT!$I$9:$I$55112,$B$3,HPT!$K$9:$K$55112,$C35,HPT!$L$9:$L$55112,E$5)</f>
        <v>1380000</v>
      </c>
      <c r="F35" s="33">
        <f>SUMIFS(HPT!$D$9:$D$55112,HPT!$H$9:$H$55112,$B35,HPT!$I$9:$I$55112,$B$3,HPT!$K$9:$K$55112,$C35,HPT!$L$9:$L$55112,F$5)</f>
        <v>825000</v>
      </c>
      <c r="G35" s="33">
        <f>SUMIFS(HPT!$D$9:$D$55112,HPT!$H$9:$H$55112,$B35,HPT!$I$9:$I$55112,$B$3,HPT!$K$9:$K$55112,$C35,HPT!$L$9:$L$55112,G$5)</f>
        <v>1260000</v>
      </c>
      <c r="H35" s="33">
        <f>SUMIFS(HPT!$D$9:$D$55112,HPT!$H$9:$H$55112,$B35,HPT!$I$9:$I$55112,$B$3,HPT!$K$9:$K$55112,$C35,HPT!$L$9:$L$55112,H$5)</f>
        <v>1350000</v>
      </c>
      <c r="I35" s="33">
        <f>SUMIFS(HPT!$D$9:$D$55112,HPT!$H$9:$H$55112,$B35,HPT!$I$9:$I$55112,$B$3,HPT!$K$9:$K$55112,$C35,HPT!$L$9:$L$55112,I$5)</f>
        <v>1305000</v>
      </c>
      <c r="J35" s="33">
        <f>SUMIFS(HPT!$D$9:$D$55112,HPT!$H$9:$H$55112,$B35,HPT!$I$9:$I$55112,$B$3,HPT!$K$9:$K$55112,$C35,HPT!$L$9:$L$55112,J$5)</f>
        <v>2722500</v>
      </c>
      <c r="K35" s="33">
        <f>SUMIFS(HPT!$D$9:$D$55112,HPT!$H$9:$H$55112,$B35,HPT!$I$9:$I$55112,$B$3,HPT!$K$9:$K$55112,$C35,HPT!$L$9:$L$55112,K$5)</f>
        <v>2220000</v>
      </c>
      <c r="L35" s="33">
        <f>SUMIFS(HPT!$D$9:$D$55112,HPT!$H$9:$H$55112,$B35,HPT!$I$9:$I$55112,$B$3,HPT!$K$9:$K$55112,$C35,HPT!$L$9:$L$55112,L$5)</f>
        <v>1095000</v>
      </c>
      <c r="M35" s="33">
        <f>SUMIFS(HPT!$D$9:$D$55112,HPT!$H$9:$H$55112,$B35,HPT!$I$9:$I$55112,$B$3,HPT!$K$9:$K$55112,$C35,HPT!$L$9:$L$55112,M$5)</f>
        <v>765000</v>
      </c>
      <c r="N35" s="33">
        <f>SUMIFS(HPT!$D$9:$D$55112,HPT!$H$9:$H$55112,$B35,HPT!$I$9:$I$55112,$B$3,HPT!$K$9:$K$55112,$C35,HPT!$L$9:$L$55112,N$5)</f>
        <v>810000</v>
      </c>
      <c r="O35" s="33">
        <f>SUMIFS(HPT!$D$9:$D$55112,HPT!$H$9:$H$55112,$B35,HPT!$I$9:$I$55112,$B$3,HPT!$K$9:$K$55112,$C35,HPT!$L$9:$L$55112,O$5)</f>
        <v>4275000</v>
      </c>
      <c r="P35" s="33">
        <f>SUMIFS(HPT!$D$9:$D$55112,HPT!$H$9:$H$55112,$B35,HPT!$I$9:$I$55112,$B$3,HPT!$K$9:$K$55112,$C35,HPT!$L$9:$L$55112,P$5)</f>
        <v>1782000</v>
      </c>
      <c r="Q35" s="33">
        <f>SUMIFS(HPT!$D$9:$D$55112,HPT!$H$9:$H$55112,$B35,HPT!$I$9:$I$55112,$B$3,HPT!$K$9:$K$55112,$C35,HPT!$L$9:$L$55112,Q$5)</f>
        <v>1730500</v>
      </c>
      <c r="R35" s="33">
        <f>SUMIFS(HPT!$D$9:$D$55112,HPT!$H$9:$H$55112,$B35,HPT!$I$9:$I$55112,$B$3,HPT!$K$9:$K$55112,$C35,HPT!$L$9:$L$55112,R$5)</f>
        <v>405000</v>
      </c>
      <c r="S35" s="33">
        <f>SUMIFS(HPT!$D$9:$D$55112,HPT!$H$9:$H$55112,$B35,HPT!$I$9:$I$55112,$B$3,HPT!$K$9:$K$55112,$C35,HPT!$L$9:$L$55112,S$5)</f>
        <v>0</v>
      </c>
      <c r="T35" s="34">
        <f t="shared" si="1"/>
        <v>22915000</v>
      </c>
      <c r="V35" s="31">
        <v>29</v>
      </c>
      <c r="W35" s="34">
        <f>SUMIFS(D$7:D$130,$B$7:$B$130,$V$35)</f>
        <v>0</v>
      </c>
      <c r="X35" s="34">
        <f t="shared" ref="X35:AM35" si="31">SUMIFS(E$7:E$130,$B$7:$B$130,$V$35)</f>
        <v>0</v>
      </c>
      <c r="Y35" s="34">
        <f t="shared" si="31"/>
        <v>0</v>
      </c>
      <c r="Z35" s="34">
        <f t="shared" si="31"/>
        <v>0</v>
      </c>
      <c r="AA35" s="34">
        <f t="shared" si="31"/>
        <v>0</v>
      </c>
      <c r="AB35" s="34">
        <f t="shared" si="31"/>
        <v>0</v>
      </c>
      <c r="AC35" s="34">
        <f t="shared" si="31"/>
        <v>0</v>
      </c>
      <c r="AD35" s="34">
        <f t="shared" si="31"/>
        <v>0</v>
      </c>
      <c r="AE35" s="34">
        <f t="shared" si="31"/>
        <v>0</v>
      </c>
      <c r="AF35" s="34">
        <f t="shared" si="31"/>
        <v>0</v>
      </c>
      <c r="AG35" s="34">
        <f t="shared" si="31"/>
        <v>0</v>
      </c>
      <c r="AH35" s="34">
        <f t="shared" si="31"/>
        <v>0</v>
      </c>
      <c r="AI35" s="34">
        <f t="shared" si="31"/>
        <v>0</v>
      </c>
      <c r="AJ35" s="34">
        <f t="shared" si="31"/>
        <v>0</v>
      </c>
      <c r="AK35" s="34">
        <f t="shared" si="31"/>
        <v>0</v>
      </c>
      <c r="AL35" s="34">
        <f t="shared" si="31"/>
        <v>0</v>
      </c>
      <c r="AM35" s="34">
        <f t="shared" si="31"/>
        <v>0</v>
      </c>
      <c r="AN35" s="34">
        <f t="shared" si="3"/>
        <v>0</v>
      </c>
    </row>
    <row r="36" spans="2:40" x14ac:dyDescent="0.25">
      <c r="B36" s="25">
        <f>B33+1</f>
        <v>10</v>
      </c>
      <c r="C36" s="25">
        <v>2</v>
      </c>
      <c r="D36" s="33">
        <f>SUMIFS(HPT!$D$9:$D$55112,HPT!$H$9:$H$55112,$B36,HPT!$I$9:$I$55112,$B$3,HPT!$K$9:$K$55112,$C36,HPT!$L$9:$L$55112,D$5)</f>
        <v>1290000</v>
      </c>
      <c r="E36" s="33">
        <f>SUMIFS(HPT!$D$9:$D$55112,HPT!$H$9:$H$55112,$B36,HPT!$I$9:$I$55112,$B$3,HPT!$K$9:$K$55112,$C36,HPT!$L$9:$L$55112,E$5)</f>
        <v>2055000</v>
      </c>
      <c r="F36" s="33">
        <f>SUMIFS(HPT!$D$9:$D$55112,HPT!$H$9:$H$55112,$B36,HPT!$I$9:$I$55112,$B$3,HPT!$K$9:$K$55112,$C36,HPT!$L$9:$L$55112,F$5)</f>
        <v>1395000</v>
      </c>
      <c r="G36" s="33">
        <f>SUMIFS(HPT!$D$9:$D$55112,HPT!$H$9:$H$55112,$B36,HPT!$I$9:$I$55112,$B$3,HPT!$K$9:$K$55112,$C36,HPT!$L$9:$L$55112,G$5)</f>
        <v>1395000</v>
      </c>
      <c r="H36" s="33">
        <f>SUMIFS(HPT!$D$9:$D$55112,HPT!$H$9:$H$55112,$B36,HPT!$I$9:$I$55112,$B$3,HPT!$K$9:$K$55112,$C36,HPT!$L$9:$L$55112,H$5)</f>
        <v>1830000</v>
      </c>
      <c r="I36" s="33">
        <f>SUMIFS(HPT!$D$9:$D$55112,HPT!$H$9:$H$55112,$B36,HPT!$I$9:$I$55112,$B$3,HPT!$K$9:$K$55112,$C36,HPT!$L$9:$L$55112,I$5)</f>
        <v>1950000</v>
      </c>
      <c r="J36" s="33">
        <f>SUMIFS(HPT!$D$9:$D$55112,HPT!$H$9:$H$55112,$B36,HPT!$I$9:$I$55112,$B$3,HPT!$K$9:$K$55112,$C36,HPT!$L$9:$L$55112,J$5)</f>
        <v>2685000</v>
      </c>
      <c r="K36" s="33">
        <f>SUMIFS(HPT!$D$9:$D$55112,HPT!$H$9:$H$55112,$B36,HPT!$I$9:$I$55112,$B$3,HPT!$K$9:$K$55112,$C36,HPT!$L$9:$L$55112,K$5)</f>
        <v>2670000</v>
      </c>
      <c r="L36" s="33">
        <f>SUMIFS(HPT!$D$9:$D$55112,HPT!$H$9:$H$55112,$B36,HPT!$I$9:$I$55112,$B$3,HPT!$K$9:$K$55112,$C36,HPT!$L$9:$L$55112,L$5)</f>
        <v>1162500</v>
      </c>
      <c r="M36" s="33">
        <f>SUMIFS(HPT!$D$9:$D$55112,HPT!$H$9:$H$55112,$B36,HPT!$I$9:$I$55112,$B$3,HPT!$K$9:$K$55112,$C36,HPT!$L$9:$L$55112,M$5)</f>
        <v>750000</v>
      </c>
      <c r="N36" s="33">
        <f>SUMIFS(HPT!$D$9:$D$55112,HPT!$H$9:$H$55112,$B36,HPT!$I$9:$I$55112,$B$3,HPT!$K$9:$K$55112,$C36,HPT!$L$9:$L$55112,N$5)</f>
        <v>885000</v>
      </c>
      <c r="O36" s="33">
        <f>SUMIFS(HPT!$D$9:$D$55112,HPT!$H$9:$H$55112,$B36,HPT!$I$9:$I$55112,$B$3,HPT!$K$9:$K$55112,$C36,HPT!$L$9:$L$55112,O$5)</f>
        <v>4560000</v>
      </c>
      <c r="P36" s="33">
        <f>SUMIFS(HPT!$D$9:$D$55112,HPT!$H$9:$H$55112,$B36,HPT!$I$9:$I$55112,$B$3,HPT!$K$9:$K$55112,$C36,HPT!$L$9:$L$55112,P$5)</f>
        <v>1879500</v>
      </c>
      <c r="Q36" s="33">
        <f>SUMIFS(HPT!$D$9:$D$55112,HPT!$H$9:$H$55112,$B36,HPT!$I$9:$I$55112,$B$3,HPT!$K$9:$K$55112,$C36,HPT!$L$9:$L$55112,Q$5)</f>
        <v>2043500</v>
      </c>
      <c r="R36" s="33">
        <f>SUMIFS(HPT!$D$9:$D$55112,HPT!$H$9:$H$55112,$B36,HPT!$I$9:$I$55112,$B$3,HPT!$K$9:$K$55112,$C36,HPT!$L$9:$L$55112,R$5)</f>
        <v>570000</v>
      </c>
      <c r="S36" s="33">
        <f>SUMIFS(HPT!$D$9:$D$55112,HPT!$H$9:$H$55112,$B36,HPT!$I$9:$I$55112,$B$3,HPT!$K$9:$K$55112,$C36,HPT!$L$9:$L$55112,S$5)</f>
        <v>0</v>
      </c>
      <c r="T36" s="34">
        <f t="shared" si="1"/>
        <v>27120500</v>
      </c>
      <c r="V36" s="31">
        <v>30</v>
      </c>
      <c r="W36" s="34">
        <f>SUMIFS(D$7:D$130,$B$7:$B$130,$V$36)</f>
        <v>0</v>
      </c>
      <c r="X36" s="34">
        <f t="shared" ref="X36:AM36" si="32">SUMIFS(E$7:E$130,$B$7:$B$130,$V$36)</f>
        <v>0</v>
      </c>
      <c r="Y36" s="34">
        <f t="shared" si="32"/>
        <v>0</v>
      </c>
      <c r="Z36" s="34">
        <f t="shared" si="32"/>
        <v>0</v>
      </c>
      <c r="AA36" s="34">
        <f t="shared" si="32"/>
        <v>0</v>
      </c>
      <c r="AB36" s="34">
        <f t="shared" si="32"/>
        <v>0</v>
      </c>
      <c r="AC36" s="34">
        <f t="shared" si="32"/>
        <v>0</v>
      </c>
      <c r="AD36" s="34">
        <f t="shared" si="32"/>
        <v>0</v>
      </c>
      <c r="AE36" s="34">
        <f t="shared" si="32"/>
        <v>0</v>
      </c>
      <c r="AF36" s="34">
        <f t="shared" si="32"/>
        <v>0</v>
      </c>
      <c r="AG36" s="34">
        <f t="shared" si="32"/>
        <v>0</v>
      </c>
      <c r="AH36" s="34">
        <f t="shared" si="32"/>
        <v>0</v>
      </c>
      <c r="AI36" s="34">
        <f t="shared" si="32"/>
        <v>0</v>
      </c>
      <c r="AJ36" s="34">
        <f t="shared" si="32"/>
        <v>0</v>
      </c>
      <c r="AK36" s="34">
        <f t="shared" si="32"/>
        <v>0</v>
      </c>
      <c r="AL36" s="34">
        <f t="shared" si="32"/>
        <v>0</v>
      </c>
      <c r="AM36" s="34">
        <f t="shared" si="32"/>
        <v>0</v>
      </c>
      <c r="AN36" s="34">
        <f t="shared" si="3"/>
        <v>0</v>
      </c>
    </row>
    <row r="37" spans="2:40" x14ac:dyDescent="0.25">
      <c r="B37" s="25">
        <f t="shared" si="6"/>
        <v>10</v>
      </c>
      <c r="C37" s="25">
        <v>3</v>
      </c>
      <c r="D37" s="33">
        <f>SUMIFS(HPT!$D$9:$D$55112,HPT!$H$9:$H$55112,$B37,HPT!$I$9:$I$55112,$B$3,HPT!$K$9:$K$55112,$C37,HPT!$L$9:$L$55112,D$5)</f>
        <v>630000</v>
      </c>
      <c r="E37" s="33">
        <f>SUMIFS(HPT!$D$9:$D$55112,HPT!$H$9:$H$55112,$B37,HPT!$I$9:$I$55112,$B$3,HPT!$K$9:$K$55112,$C37,HPT!$L$9:$L$55112,E$5)</f>
        <v>600000</v>
      </c>
      <c r="F37" s="33">
        <f>SUMIFS(HPT!$D$9:$D$55112,HPT!$H$9:$H$55112,$B37,HPT!$I$9:$I$55112,$B$3,HPT!$K$9:$K$55112,$C37,HPT!$L$9:$L$55112,F$5)</f>
        <v>330000</v>
      </c>
      <c r="G37" s="33">
        <f>SUMIFS(HPT!$D$9:$D$55112,HPT!$H$9:$H$55112,$B37,HPT!$I$9:$I$55112,$B$3,HPT!$K$9:$K$55112,$C37,HPT!$L$9:$L$55112,G$5)</f>
        <v>622500</v>
      </c>
      <c r="H37" s="33">
        <f>SUMIFS(HPT!$D$9:$D$55112,HPT!$H$9:$H$55112,$B37,HPT!$I$9:$I$55112,$B$3,HPT!$K$9:$K$55112,$C37,HPT!$L$9:$L$55112,H$5)</f>
        <v>465000</v>
      </c>
      <c r="I37" s="33">
        <f>SUMIFS(HPT!$D$9:$D$55112,HPT!$H$9:$H$55112,$B37,HPT!$I$9:$I$55112,$B$3,HPT!$K$9:$K$55112,$C37,HPT!$L$9:$L$55112,I$5)</f>
        <v>930000</v>
      </c>
      <c r="J37" s="33">
        <f>SUMIFS(HPT!$D$9:$D$55112,HPT!$H$9:$H$55112,$B37,HPT!$I$9:$I$55112,$B$3,HPT!$K$9:$K$55112,$C37,HPT!$L$9:$L$55112,J$5)</f>
        <v>825000</v>
      </c>
      <c r="K37" s="33">
        <f>SUMIFS(HPT!$D$9:$D$55112,HPT!$H$9:$H$55112,$B37,HPT!$I$9:$I$55112,$B$3,HPT!$K$9:$K$55112,$C37,HPT!$L$9:$L$55112,K$5)</f>
        <v>675000</v>
      </c>
      <c r="L37" s="33">
        <f>SUMIFS(HPT!$D$9:$D$55112,HPT!$H$9:$H$55112,$B37,HPT!$I$9:$I$55112,$B$3,HPT!$K$9:$K$55112,$C37,HPT!$L$9:$L$55112,L$5)</f>
        <v>390000</v>
      </c>
      <c r="M37" s="33">
        <f>SUMIFS(HPT!$D$9:$D$55112,HPT!$H$9:$H$55112,$B37,HPT!$I$9:$I$55112,$B$3,HPT!$K$9:$K$55112,$C37,HPT!$L$9:$L$55112,M$5)</f>
        <v>577500</v>
      </c>
      <c r="N37" s="33">
        <f>SUMIFS(HPT!$D$9:$D$55112,HPT!$H$9:$H$55112,$B37,HPT!$I$9:$I$55112,$B$3,HPT!$K$9:$K$55112,$C37,HPT!$L$9:$L$55112,N$5)</f>
        <v>367500</v>
      </c>
      <c r="O37" s="33">
        <f>SUMIFS(HPT!$D$9:$D$55112,HPT!$H$9:$H$55112,$B37,HPT!$I$9:$I$55112,$B$3,HPT!$K$9:$K$55112,$C37,HPT!$L$9:$L$55112,O$5)</f>
        <v>1882500</v>
      </c>
      <c r="P37" s="33">
        <f>SUMIFS(HPT!$D$9:$D$55112,HPT!$H$9:$H$55112,$B37,HPT!$I$9:$I$55112,$B$3,HPT!$K$9:$K$55112,$C37,HPT!$L$9:$L$55112,P$5)</f>
        <v>727000</v>
      </c>
      <c r="Q37" s="33">
        <f>SUMIFS(HPT!$D$9:$D$55112,HPT!$H$9:$H$55112,$B37,HPT!$I$9:$I$55112,$B$3,HPT!$K$9:$K$55112,$C37,HPT!$L$9:$L$55112,Q$5)</f>
        <v>1059000</v>
      </c>
      <c r="R37" s="33">
        <f>SUMIFS(HPT!$D$9:$D$55112,HPT!$H$9:$H$55112,$B37,HPT!$I$9:$I$55112,$B$3,HPT!$K$9:$K$55112,$C37,HPT!$L$9:$L$55112,R$5)</f>
        <v>30000</v>
      </c>
      <c r="S37" s="33">
        <f>SUMIFS(HPT!$D$9:$D$55112,HPT!$H$9:$H$55112,$B37,HPT!$I$9:$I$55112,$B$3,HPT!$K$9:$K$55112,$C37,HPT!$L$9:$L$55112,S$5)</f>
        <v>0</v>
      </c>
      <c r="T37" s="34">
        <f t="shared" si="1"/>
        <v>10111000</v>
      </c>
      <c r="V37" s="31">
        <v>31</v>
      </c>
      <c r="W37" s="34">
        <f>SUMIFS(D$7:D$130,$B$7:$B$130,$V$37)</f>
        <v>0</v>
      </c>
      <c r="X37" s="34">
        <f t="shared" ref="X37:AM37" si="33">SUMIFS(E$7:E$130,$B$7:$B$130,$V$37)</f>
        <v>0</v>
      </c>
      <c r="Y37" s="34">
        <f t="shared" si="33"/>
        <v>0</v>
      </c>
      <c r="Z37" s="34">
        <f t="shared" si="33"/>
        <v>0</v>
      </c>
      <c r="AA37" s="34">
        <f t="shared" si="33"/>
        <v>0</v>
      </c>
      <c r="AB37" s="34">
        <f t="shared" si="33"/>
        <v>0</v>
      </c>
      <c r="AC37" s="34">
        <f t="shared" si="33"/>
        <v>0</v>
      </c>
      <c r="AD37" s="34">
        <f t="shared" si="33"/>
        <v>0</v>
      </c>
      <c r="AE37" s="34">
        <f t="shared" si="33"/>
        <v>0</v>
      </c>
      <c r="AF37" s="34">
        <f t="shared" si="33"/>
        <v>0</v>
      </c>
      <c r="AG37" s="34">
        <f t="shared" si="33"/>
        <v>0</v>
      </c>
      <c r="AH37" s="34">
        <f t="shared" si="33"/>
        <v>0</v>
      </c>
      <c r="AI37" s="34">
        <f t="shared" si="33"/>
        <v>0</v>
      </c>
      <c r="AJ37" s="34">
        <f t="shared" si="33"/>
        <v>0</v>
      </c>
      <c r="AK37" s="34">
        <f t="shared" si="33"/>
        <v>0</v>
      </c>
      <c r="AL37" s="34">
        <f t="shared" si="33"/>
        <v>0</v>
      </c>
      <c r="AM37" s="34">
        <f t="shared" si="33"/>
        <v>0</v>
      </c>
      <c r="AN37" s="34">
        <f t="shared" si="3"/>
        <v>0</v>
      </c>
    </row>
    <row r="38" spans="2:40" x14ac:dyDescent="0.25">
      <c r="B38" s="25">
        <v>11</v>
      </c>
      <c r="C38" s="25">
        <v>1</v>
      </c>
      <c r="D38" s="33">
        <f>SUMIFS(HPT!$D$9:$D$55112,HPT!$H$9:$H$55112,$B38,HPT!$I$9:$I$55112,$B$3,HPT!$K$9:$K$55112,$C38,HPT!$L$9:$L$55112,D$5)</f>
        <v>0</v>
      </c>
      <c r="E38" s="33">
        <f>SUMIFS(HPT!$D$9:$D$55112,HPT!$H$9:$H$55112,$B38,HPT!$I$9:$I$55112,$B$3,HPT!$K$9:$K$55112,$C38,HPT!$L$9:$L$55112,E$5)</f>
        <v>0</v>
      </c>
      <c r="F38" s="33">
        <f>SUMIFS(HPT!$D$9:$D$55112,HPT!$H$9:$H$55112,$B38,HPT!$I$9:$I$55112,$B$3,HPT!$K$9:$K$55112,$C38,HPT!$L$9:$L$55112,F$5)</f>
        <v>0</v>
      </c>
      <c r="G38" s="33">
        <f>SUMIFS(HPT!$D$9:$D$55112,HPT!$H$9:$H$55112,$B38,HPT!$I$9:$I$55112,$B$3,HPT!$K$9:$K$55112,$C38,HPT!$L$9:$L$55112,G$5)</f>
        <v>0</v>
      </c>
      <c r="H38" s="33">
        <f>SUMIFS(HPT!$D$9:$D$55112,HPT!$H$9:$H$55112,$B38,HPT!$I$9:$I$55112,$B$3,HPT!$K$9:$K$55112,$C38,HPT!$L$9:$L$55112,H$5)</f>
        <v>0</v>
      </c>
      <c r="I38" s="33">
        <f>SUMIFS(HPT!$D$9:$D$55112,HPT!$H$9:$H$55112,$B38,HPT!$I$9:$I$55112,$B$3,HPT!$K$9:$K$55112,$C38,HPT!$L$9:$L$55112,I$5)</f>
        <v>0</v>
      </c>
      <c r="J38" s="33">
        <f>SUMIFS(HPT!$D$9:$D$55112,HPT!$H$9:$H$55112,$B38,HPT!$I$9:$I$55112,$B$3,HPT!$K$9:$K$55112,$C38,HPT!$L$9:$L$55112,J$5)</f>
        <v>0</v>
      </c>
      <c r="K38" s="33">
        <f>SUMIFS(HPT!$D$9:$D$55112,HPT!$H$9:$H$55112,$B38,HPT!$I$9:$I$55112,$B$3,HPT!$K$9:$K$55112,$C38,HPT!$L$9:$L$55112,K$5)</f>
        <v>0</v>
      </c>
      <c r="L38" s="33">
        <f>SUMIFS(HPT!$D$9:$D$55112,HPT!$H$9:$H$55112,$B38,HPT!$I$9:$I$55112,$B$3,HPT!$K$9:$K$55112,$C38,HPT!$L$9:$L$55112,L$5)</f>
        <v>0</v>
      </c>
      <c r="M38" s="33">
        <f>SUMIFS(HPT!$D$9:$D$55112,HPT!$H$9:$H$55112,$B38,HPT!$I$9:$I$55112,$B$3,HPT!$K$9:$K$55112,$C38,HPT!$L$9:$L$55112,M$5)</f>
        <v>0</v>
      </c>
      <c r="N38" s="33">
        <f>SUMIFS(HPT!$D$9:$D$55112,HPT!$H$9:$H$55112,$B38,HPT!$I$9:$I$55112,$B$3,HPT!$K$9:$K$55112,$C38,HPT!$L$9:$L$55112,N$5)</f>
        <v>0</v>
      </c>
      <c r="O38" s="33">
        <f>SUMIFS(HPT!$D$9:$D$55112,HPT!$H$9:$H$55112,$B38,HPT!$I$9:$I$55112,$B$3,HPT!$K$9:$K$55112,$C38,HPT!$L$9:$L$55112,O$5)</f>
        <v>0</v>
      </c>
      <c r="P38" s="33">
        <f>SUMIFS(HPT!$D$9:$D$55112,HPT!$H$9:$H$55112,$B38,HPT!$I$9:$I$55112,$B$3,HPT!$K$9:$K$55112,$C38,HPT!$L$9:$L$55112,P$5)</f>
        <v>0</v>
      </c>
      <c r="Q38" s="33">
        <f>SUMIFS(HPT!$D$9:$D$55112,HPT!$H$9:$H$55112,$B38,HPT!$I$9:$I$55112,$B$3,HPT!$K$9:$K$55112,$C38,HPT!$L$9:$L$55112,Q$5)</f>
        <v>0</v>
      </c>
      <c r="R38" s="33">
        <f>SUMIFS(HPT!$D$9:$D$55112,HPT!$H$9:$H$55112,$B38,HPT!$I$9:$I$55112,$B$3,HPT!$K$9:$K$55112,$C38,HPT!$L$9:$L$55112,R$5)</f>
        <v>0</v>
      </c>
      <c r="S38" s="33">
        <f>SUMIFS(HPT!$D$9:$D$55112,HPT!$H$9:$H$55112,$B38,HPT!$I$9:$I$55112,$B$3,HPT!$K$9:$K$55112,$C38,HPT!$L$9:$L$55112,S$5)</f>
        <v>0</v>
      </c>
      <c r="T38" s="34">
        <f t="shared" si="1"/>
        <v>0</v>
      </c>
      <c r="V38" s="31" t="s">
        <v>529</v>
      </c>
      <c r="W38" s="34">
        <f>SUM(W7:W37)</f>
        <v>39892500</v>
      </c>
      <c r="X38" s="34">
        <f t="shared" ref="X38:AM38" si="34">SUM(X7:X37)</f>
        <v>60465000</v>
      </c>
      <c r="Y38" s="34">
        <f t="shared" si="34"/>
        <v>43867500</v>
      </c>
      <c r="Z38" s="34">
        <f t="shared" si="34"/>
        <v>49432500</v>
      </c>
      <c r="AA38" s="34">
        <f t="shared" si="34"/>
        <v>52507500</v>
      </c>
      <c r="AB38" s="34">
        <f t="shared" si="34"/>
        <v>65145000</v>
      </c>
      <c r="AC38" s="34">
        <f t="shared" si="34"/>
        <v>102600000</v>
      </c>
      <c r="AD38" s="34">
        <f t="shared" si="34"/>
        <v>68160000</v>
      </c>
      <c r="AE38" s="34">
        <f t="shared" si="34"/>
        <v>43380000</v>
      </c>
      <c r="AF38" s="34">
        <f t="shared" si="34"/>
        <v>25605000</v>
      </c>
      <c r="AG38" s="34">
        <f t="shared" si="34"/>
        <v>29917500</v>
      </c>
      <c r="AH38" s="34">
        <f t="shared" si="34"/>
        <v>156922500</v>
      </c>
      <c r="AI38" s="34">
        <f t="shared" si="34"/>
        <v>62988500</v>
      </c>
      <c r="AJ38" s="34">
        <f t="shared" si="34"/>
        <v>59797500</v>
      </c>
      <c r="AK38" s="34">
        <f t="shared" si="34"/>
        <v>9217500</v>
      </c>
      <c r="AL38" s="34">
        <f t="shared" si="34"/>
        <v>0</v>
      </c>
      <c r="AM38" s="34">
        <f t="shared" si="34"/>
        <v>869898500</v>
      </c>
      <c r="AN38" s="34">
        <f>SUM(AN7:AN37)</f>
        <v>869898500</v>
      </c>
    </row>
    <row r="39" spans="2:40" x14ac:dyDescent="0.25">
      <c r="B39" s="25">
        <v>11</v>
      </c>
      <c r="C39" s="25">
        <v>2</v>
      </c>
      <c r="D39" s="33">
        <f>SUMIFS(HPT!$D$9:$D$55112,HPT!$H$9:$H$55112,$B39,HPT!$I$9:$I$55112,$B$3,HPT!$K$9:$K$55112,$C39,HPT!$L$9:$L$55112,D$5)</f>
        <v>0</v>
      </c>
      <c r="E39" s="33">
        <f>SUMIFS(HPT!$D$9:$D$55112,HPT!$H$9:$H$55112,$B39,HPT!$I$9:$I$55112,$B$3,HPT!$K$9:$K$55112,$C39,HPT!$L$9:$L$55112,E$5)</f>
        <v>0</v>
      </c>
      <c r="F39" s="33">
        <f>SUMIFS(HPT!$D$9:$D$55112,HPT!$H$9:$H$55112,$B39,HPT!$I$9:$I$55112,$B$3,HPT!$K$9:$K$55112,$C39,HPT!$L$9:$L$55112,F$5)</f>
        <v>0</v>
      </c>
      <c r="G39" s="33">
        <f>SUMIFS(HPT!$D$9:$D$55112,HPT!$H$9:$H$55112,$B39,HPT!$I$9:$I$55112,$B$3,HPT!$K$9:$K$55112,$C39,HPT!$L$9:$L$55112,G$5)</f>
        <v>0</v>
      </c>
      <c r="H39" s="33">
        <f>SUMIFS(HPT!$D$9:$D$55112,HPT!$H$9:$H$55112,$B39,HPT!$I$9:$I$55112,$B$3,HPT!$K$9:$K$55112,$C39,HPT!$L$9:$L$55112,H$5)</f>
        <v>0</v>
      </c>
      <c r="I39" s="33">
        <f>SUMIFS(HPT!$D$9:$D$55112,HPT!$H$9:$H$55112,$B39,HPT!$I$9:$I$55112,$B$3,HPT!$K$9:$K$55112,$C39,HPT!$L$9:$L$55112,I$5)</f>
        <v>0</v>
      </c>
      <c r="J39" s="33">
        <f>SUMIFS(HPT!$D$9:$D$55112,HPT!$H$9:$H$55112,$B39,HPT!$I$9:$I$55112,$B$3,HPT!$K$9:$K$55112,$C39,HPT!$L$9:$L$55112,J$5)</f>
        <v>0</v>
      </c>
      <c r="K39" s="33">
        <f>SUMIFS(HPT!$D$9:$D$55112,HPT!$H$9:$H$55112,$B39,HPT!$I$9:$I$55112,$B$3,HPT!$K$9:$K$55112,$C39,HPT!$L$9:$L$55112,K$5)</f>
        <v>0</v>
      </c>
      <c r="L39" s="33">
        <f>SUMIFS(HPT!$D$9:$D$55112,HPT!$H$9:$H$55112,$B39,HPT!$I$9:$I$55112,$B$3,HPT!$K$9:$K$55112,$C39,HPT!$L$9:$L$55112,L$5)</f>
        <v>0</v>
      </c>
      <c r="M39" s="33">
        <f>SUMIFS(HPT!$D$9:$D$55112,HPT!$H$9:$H$55112,$B39,HPT!$I$9:$I$55112,$B$3,HPT!$K$9:$K$55112,$C39,HPT!$L$9:$L$55112,M$5)</f>
        <v>0</v>
      </c>
      <c r="N39" s="33">
        <f>SUMIFS(HPT!$D$9:$D$55112,HPT!$H$9:$H$55112,$B39,HPT!$I$9:$I$55112,$B$3,HPT!$K$9:$K$55112,$C39,HPT!$L$9:$L$55112,N$5)</f>
        <v>0</v>
      </c>
      <c r="O39" s="33">
        <f>SUMIFS(HPT!$D$9:$D$55112,HPT!$H$9:$H$55112,$B39,HPT!$I$9:$I$55112,$B$3,HPT!$K$9:$K$55112,$C39,HPT!$L$9:$L$55112,O$5)</f>
        <v>0</v>
      </c>
      <c r="P39" s="33">
        <f>SUMIFS(HPT!$D$9:$D$55112,HPT!$H$9:$H$55112,$B39,HPT!$I$9:$I$55112,$B$3,HPT!$K$9:$K$55112,$C39,HPT!$L$9:$L$55112,P$5)</f>
        <v>0</v>
      </c>
      <c r="Q39" s="33">
        <f>SUMIFS(HPT!$D$9:$D$55112,HPT!$H$9:$H$55112,$B39,HPT!$I$9:$I$55112,$B$3,HPT!$K$9:$K$55112,$C39,HPT!$L$9:$L$55112,Q$5)</f>
        <v>0</v>
      </c>
      <c r="R39" s="33">
        <f>SUMIFS(HPT!$D$9:$D$55112,HPT!$H$9:$H$55112,$B39,HPT!$I$9:$I$55112,$B$3,HPT!$K$9:$K$55112,$C39,HPT!$L$9:$L$55112,R$5)</f>
        <v>0</v>
      </c>
      <c r="S39" s="33">
        <f>SUMIFS(HPT!$D$9:$D$55112,HPT!$H$9:$H$55112,$B39,HPT!$I$9:$I$55112,$B$3,HPT!$K$9:$K$55112,$C39,HPT!$L$9:$L$55112,S$5)</f>
        <v>0</v>
      </c>
      <c r="T39" s="34">
        <f t="shared" si="1"/>
        <v>0</v>
      </c>
    </row>
    <row r="40" spans="2:40" x14ac:dyDescent="0.25">
      <c r="B40" s="25">
        <v>11</v>
      </c>
      <c r="C40" s="25">
        <v>3</v>
      </c>
      <c r="D40" s="33">
        <f>SUMIFS(HPT!$D$9:$D$55112,HPT!$H$9:$H$55112,$B40,HPT!$I$9:$I$55112,$B$3,HPT!$K$9:$K$55112,$C40,HPT!$L$9:$L$55112,D$5)</f>
        <v>195000</v>
      </c>
      <c r="E40" s="33">
        <f>SUMIFS(HPT!$D$9:$D$55112,HPT!$H$9:$H$55112,$B40,HPT!$I$9:$I$55112,$B$3,HPT!$K$9:$K$55112,$C40,HPT!$L$9:$L$55112,E$5)</f>
        <v>240000</v>
      </c>
      <c r="F40" s="33">
        <f>SUMIFS(HPT!$D$9:$D$55112,HPT!$H$9:$H$55112,$B40,HPT!$I$9:$I$55112,$B$3,HPT!$K$9:$K$55112,$C40,HPT!$L$9:$L$55112,F$5)</f>
        <v>195000</v>
      </c>
      <c r="G40" s="33">
        <f>SUMIFS(HPT!$D$9:$D$55112,HPT!$H$9:$H$55112,$B40,HPT!$I$9:$I$55112,$B$3,HPT!$K$9:$K$55112,$C40,HPT!$L$9:$L$55112,G$5)</f>
        <v>165000</v>
      </c>
      <c r="H40" s="33">
        <f>SUMIFS(HPT!$D$9:$D$55112,HPT!$H$9:$H$55112,$B40,HPT!$I$9:$I$55112,$B$3,HPT!$K$9:$K$55112,$C40,HPT!$L$9:$L$55112,H$5)</f>
        <v>90000</v>
      </c>
      <c r="I40" s="33">
        <f>SUMIFS(HPT!$D$9:$D$55112,HPT!$H$9:$H$55112,$B40,HPT!$I$9:$I$55112,$B$3,HPT!$K$9:$K$55112,$C40,HPT!$L$9:$L$55112,I$5)</f>
        <v>165000</v>
      </c>
      <c r="J40" s="33">
        <f>SUMIFS(HPT!$D$9:$D$55112,HPT!$H$9:$H$55112,$B40,HPT!$I$9:$I$55112,$B$3,HPT!$K$9:$K$55112,$C40,HPT!$L$9:$L$55112,J$5)</f>
        <v>180000</v>
      </c>
      <c r="K40" s="33">
        <f>SUMIFS(HPT!$D$9:$D$55112,HPT!$H$9:$H$55112,$B40,HPT!$I$9:$I$55112,$B$3,HPT!$K$9:$K$55112,$C40,HPT!$L$9:$L$55112,K$5)</f>
        <v>255000</v>
      </c>
      <c r="L40" s="33">
        <f>SUMIFS(HPT!$D$9:$D$55112,HPT!$H$9:$H$55112,$B40,HPT!$I$9:$I$55112,$B$3,HPT!$K$9:$K$55112,$C40,HPT!$L$9:$L$55112,L$5)</f>
        <v>105000</v>
      </c>
      <c r="M40" s="33">
        <f>SUMIFS(HPT!$D$9:$D$55112,HPT!$H$9:$H$55112,$B40,HPT!$I$9:$I$55112,$B$3,HPT!$K$9:$K$55112,$C40,HPT!$L$9:$L$55112,M$5)</f>
        <v>345000</v>
      </c>
      <c r="N40" s="33">
        <f>SUMIFS(HPT!$D$9:$D$55112,HPT!$H$9:$H$55112,$B40,HPT!$I$9:$I$55112,$B$3,HPT!$K$9:$K$55112,$C40,HPT!$L$9:$L$55112,N$5)</f>
        <v>120000</v>
      </c>
      <c r="O40" s="33">
        <f>SUMIFS(HPT!$D$9:$D$55112,HPT!$H$9:$H$55112,$B40,HPT!$I$9:$I$55112,$B$3,HPT!$K$9:$K$55112,$C40,HPT!$L$9:$L$55112,O$5)</f>
        <v>480000</v>
      </c>
      <c r="P40" s="33">
        <f>SUMIFS(HPT!$D$9:$D$55112,HPT!$H$9:$H$55112,$B40,HPT!$I$9:$I$55112,$B$3,HPT!$K$9:$K$55112,$C40,HPT!$L$9:$L$55112,P$5)</f>
        <v>476000</v>
      </c>
      <c r="Q40" s="33">
        <f>SUMIFS(HPT!$D$9:$D$55112,HPT!$H$9:$H$55112,$B40,HPT!$I$9:$I$55112,$B$3,HPT!$K$9:$K$55112,$C40,HPT!$L$9:$L$55112,Q$5)</f>
        <v>523000</v>
      </c>
      <c r="R40" s="33">
        <f>SUMIFS(HPT!$D$9:$D$55112,HPT!$H$9:$H$55112,$B40,HPT!$I$9:$I$55112,$B$3,HPT!$K$9:$K$55112,$C40,HPT!$L$9:$L$55112,R$5)</f>
        <v>45000</v>
      </c>
      <c r="S40" s="33">
        <f>SUMIFS(HPT!$D$9:$D$55112,HPT!$H$9:$H$55112,$B40,HPT!$I$9:$I$55112,$B$3,HPT!$K$9:$K$55112,$C40,HPT!$L$9:$L$55112,S$5)</f>
        <v>0</v>
      </c>
      <c r="T40" s="34">
        <f t="shared" si="1"/>
        <v>3579000</v>
      </c>
    </row>
    <row r="41" spans="2:40" x14ac:dyDescent="0.25">
      <c r="B41" s="25">
        <f>B38+1</f>
        <v>12</v>
      </c>
      <c r="C41" s="25">
        <v>1</v>
      </c>
      <c r="D41" s="33">
        <f>SUMIFS(HPT!$D$9:$D$55112,HPT!$H$9:$H$55112,$B41,HPT!$I$9:$I$55112,$B$3,HPT!$K$9:$K$55112,$C41,HPT!$L$9:$L$55112,D$5)</f>
        <v>1155000</v>
      </c>
      <c r="E41" s="33">
        <f>SUMIFS(HPT!$D$9:$D$55112,HPT!$H$9:$H$55112,$B41,HPT!$I$9:$I$55112,$B$3,HPT!$K$9:$K$55112,$C41,HPT!$L$9:$L$55112,E$5)</f>
        <v>1605000</v>
      </c>
      <c r="F41" s="33">
        <f>SUMIFS(HPT!$D$9:$D$55112,HPT!$H$9:$H$55112,$B41,HPT!$I$9:$I$55112,$B$3,HPT!$K$9:$K$55112,$C41,HPT!$L$9:$L$55112,F$5)</f>
        <v>570000</v>
      </c>
      <c r="G41" s="33">
        <f>SUMIFS(HPT!$D$9:$D$55112,HPT!$H$9:$H$55112,$B41,HPT!$I$9:$I$55112,$B$3,HPT!$K$9:$K$55112,$C41,HPT!$L$9:$L$55112,G$5)</f>
        <v>1117500</v>
      </c>
      <c r="H41" s="33">
        <f>SUMIFS(HPT!$D$9:$D$55112,HPT!$H$9:$H$55112,$B41,HPT!$I$9:$I$55112,$B$3,HPT!$K$9:$K$55112,$C41,HPT!$L$9:$L$55112,H$5)</f>
        <v>1260000</v>
      </c>
      <c r="I41" s="33">
        <f>SUMIFS(HPT!$D$9:$D$55112,HPT!$H$9:$H$55112,$B41,HPT!$I$9:$I$55112,$B$3,HPT!$K$9:$K$55112,$C41,HPT!$L$9:$L$55112,I$5)</f>
        <v>930000</v>
      </c>
      <c r="J41" s="33">
        <f>SUMIFS(HPT!$D$9:$D$55112,HPT!$H$9:$H$55112,$B41,HPT!$I$9:$I$55112,$B$3,HPT!$K$9:$K$55112,$C41,HPT!$L$9:$L$55112,J$5)</f>
        <v>2700000</v>
      </c>
      <c r="K41" s="33">
        <f>SUMIFS(HPT!$D$9:$D$55112,HPT!$H$9:$H$55112,$B41,HPT!$I$9:$I$55112,$B$3,HPT!$K$9:$K$55112,$C41,HPT!$L$9:$L$55112,K$5)</f>
        <v>1477500</v>
      </c>
      <c r="L41" s="33">
        <f>SUMIFS(HPT!$D$9:$D$55112,HPT!$H$9:$H$55112,$B41,HPT!$I$9:$I$55112,$B$3,HPT!$K$9:$K$55112,$C41,HPT!$L$9:$L$55112,L$5)</f>
        <v>1807500</v>
      </c>
      <c r="M41" s="33">
        <f>SUMIFS(HPT!$D$9:$D$55112,HPT!$H$9:$H$55112,$B41,HPT!$I$9:$I$55112,$B$3,HPT!$K$9:$K$55112,$C41,HPT!$L$9:$L$55112,M$5)</f>
        <v>495000</v>
      </c>
      <c r="N41" s="33">
        <f>SUMIFS(HPT!$D$9:$D$55112,HPT!$H$9:$H$55112,$B41,HPT!$I$9:$I$55112,$B$3,HPT!$K$9:$K$55112,$C41,HPT!$L$9:$L$55112,N$5)</f>
        <v>1365000</v>
      </c>
      <c r="O41" s="33">
        <f>SUMIFS(HPT!$D$9:$D$55112,HPT!$H$9:$H$55112,$B41,HPT!$I$9:$I$55112,$B$3,HPT!$K$9:$K$55112,$C41,HPT!$L$9:$L$55112,O$5)</f>
        <v>4065000</v>
      </c>
      <c r="P41" s="33">
        <f>SUMIFS(HPT!$D$9:$D$55112,HPT!$H$9:$H$55112,$B41,HPT!$I$9:$I$55112,$B$3,HPT!$K$9:$K$55112,$C41,HPT!$L$9:$L$55112,P$5)</f>
        <v>1720000</v>
      </c>
      <c r="Q41" s="33">
        <f>SUMIFS(HPT!$D$9:$D$55112,HPT!$H$9:$H$55112,$B41,HPT!$I$9:$I$55112,$B$3,HPT!$K$9:$K$55112,$C41,HPT!$L$9:$L$55112,Q$5)</f>
        <v>1289000</v>
      </c>
      <c r="R41" s="33">
        <f>SUMIFS(HPT!$D$9:$D$55112,HPT!$H$9:$H$55112,$B41,HPT!$I$9:$I$55112,$B$3,HPT!$K$9:$K$55112,$C41,HPT!$L$9:$L$55112,R$5)</f>
        <v>202500</v>
      </c>
      <c r="S41" s="33">
        <f>SUMIFS(HPT!$D$9:$D$55112,HPT!$H$9:$H$55112,$B41,HPT!$I$9:$I$55112,$B$3,HPT!$K$9:$K$55112,$C41,HPT!$L$9:$L$55112,S$5)</f>
        <v>0</v>
      </c>
      <c r="T41" s="34">
        <f t="shared" si="1"/>
        <v>21759000</v>
      </c>
    </row>
    <row r="42" spans="2:40" x14ac:dyDescent="0.25">
      <c r="B42" s="25">
        <f t="shared" ref="B42:B67" si="35">B39+1</f>
        <v>12</v>
      </c>
      <c r="C42" s="25">
        <v>2</v>
      </c>
      <c r="D42" s="33">
        <f>SUMIFS(HPT!$D$9:$D$55112,HPT!$H$9:$H$55112,$B42,HPT!$I$9:$I$55112,$B$3,HPT!$K$9:$K$55112,$C42,HPT!$L$9:$L$55112,D$5)</f>
        <v>1267500</v>
      </c>
      <c r="E42" s="33">
        <f>SUMIFS(HPT!$D$9:$D$55112,HPT!$H$9:$H$55112,$B42,HPT!$I$9:$I$55112,$B$3,HPT!$K$9:$K$55112,$C42,HPT!$L$9:$L$55112,E$5)</f>
        <v>1815000</v>
      </c>
      <c r="F42" s="33">
        <f>SUMIFS(HPT!$D$9:$D$55112,HPT!$H$9:$H$55112,$B42,HPT!$I$9:$I$55112,$B$3,HPT!$K$9:$K$55112,$C42,HPT!$L$9:$L$55112,F$5)</f>
        <v>1260000</v>
      </c>
      <c r="G42" s="33">
        <f>SUMIFS(HPT!$D$9:$D$55112,HPT!$H$9:$H$55112,$B42,HPT!$I$9:$I$55112,$B$3,HPT!$K$9:$K$55112,$C42,HPT!$L$9:$L$55112,G$5)</f>
        <v>1605000</v>
      </c>
      <c r="H42" s="33">
        <f>SUMIFS(HPT!$D$9:$D$55112,HPT!$H$9:$H$55112,$B42,HPT!$I$9:$I$55112,$B$3,HPT!$K$9:$K$55112,$C42,HPT!$L$9:$L$55112,H$5)</f>
        <v>1845000</v>
      </c>
      <c r="I42" s="33">
        <f>SUMIFS(HPT!$D$9:$D$55112,HPT!$H$9:$H$55112,$B42,HPT!$I$9:$I$55112,$B$3,HPT!$K$9:$K$55112,$C42,HPT!$L$9:$L$55112,I$5)</f>
        <v>2625000</v>
      </c>
      <c r="J42" s="33">
        <f>SUMIFS(HPT!$D$9:$D$55112,HPT!$H$9:$H$55112,$B42,HPT!$I$9:$I$55112,$B$3,HPT!$K$9:$K$55112,$C42,HPT!$L$9:$L$55112,J$5)</f>
        <v>2955000</v>
      </c>
      <c r="K42" s="33">
        <f>SUMIFS(HPT!$D$9:$D$55112,HPT!$H$9:$H$55112,$B42,HPT!$I$9:$I$55112,$B$3,HPT!$K$9:$K$55112,$C42,HPT!$L$9:$L$55112,K$5)</f>
        <v>2145000</v>
      </c>
      <c r="L42" s="33">
        <f>SUMIFS(HPT!$D$9:$D$55112,HPT!$H$9:$H$55112,$B42,HPT!$I$9:$I$55112,$B$3,HPT!$K$9:$K$55112,$C42,HPT!$L$9:$L$55112,L$5)</f>
        <v>652500</v>
      </c>
      <c r="M42" s="33">
        <f>SUMIFS(HPT!$D$9:$D$55112,HPT!$H$9:$H$55112,$B42,HPT!$I$9:$I$55112,$B$3,HPT!$K$9:$K$55112,$C42,HPT!$L$9:$L$55112,M$5)</f>
        <v>547500</v>
      </c>
      <c r="N42" s="33">
        <f>SUMIFS(HPT!$D$9:$D$55112,HPT!$H$9:$H$55112,$B42,HPT!$I$9:$I$55112,$B$3,HPT!$K$9:$K$55112,$C42,HPT!$L$9:$L$55112,N$5)</f>
        <v>420000</v>
      </c>
      <c r="O42" s="33">
        <f>SUMIFS(HPT!$D$9:$D$55112,HPT!$H$9:$H$55112,$B42,HPT!$I$9:$I$55112,$B$3,HPT!$K$9:$K$55112,$C42,HPT!$L$9:$L$55112,O$5)</f>
        <v>2677500</v>
      </c>
      <c r="P42" s="33">
        <f>SUMIFS(HPT!$D$9:$D$55112,HPT!$H$9:$H$55112,$B42,HPT!$I$9:$I$55112,$B$3,HPT!$K$9:$K$55112,$C42,HPT!$L$9:$L$55112,P$5)</f>
        <v>1859000</v>
      </c>
      <c r="Q42" s="33">
        <f>SUMIFS(HPT!$D$9:$D$55112,HPT!$H$9:$H$55112,$B42,HPT!$I$9:$I$55112,$B$3,HPT!$K$9:$K$55112,$C42,HPT!$L$9:$L$55112,Q$5)</f>
        <v>1938500</v>
      </c>
      <c r="R42" s="33">
        <f>SUMIFS(HPT!$D$9:$D$55112,HPT!$H$9:$H$55112,$B42,HPT!$I$9:$I$55112,$B$3,HPT!$K$9:$K$55112,$C42,HPT!$L$9:$L$55112,R$5)</f>
        <v>615000</v>
      </c>
      <c r="S42" s="33">
        <f>SUMIFS(HPT!$D$9:$D$55112,HPT!$H$9:$H$55112,$B42,HPT!$I$9:$I$55112,$B$3,HPT!$K$9:$K$55112,$C42,HPT!$L$9:$L$55112,S$5)</f>
        <v>0</v>
      </c>
      <c r="T42" s="34">
        <f t="shared" si="1"/>
        <v>24227500</v>
      </c>
    </row>
    <row r="43" spans="2:40" x14ac:dyDescent="0.25">
      <c r="B43" s="25">
        <f t="shared" si="35"/>
        <v>12</v>
      </c>
      <c r="C43" s="25">
        <v>3</v>
      </c>
      <c r="D43" s="33">
        <f>SUMIFS(HPT!$D$9:$D$55112,HPT!$H$9:$H$55112,$B43,HPT!$I$9:$I$55112,$B$3,HPT!$K$9:$K$55112,$C43,HPT!$L$9:$L$55112,D$5)</f>
        <v>135000</v>
      </c>
      <c r="E43" s="33">
        <f>SUMIFS(HPT!$D$9:$D$55112,HPT!$H$9:$H$55112,$B43,HPT!$I$9:$I$55112,$B$3,HPT!$K$9:$K$55112,$C43,HPT!$L$9:$L$55112,E$5)</f>
        <v>255000</v>
      </c>
      <c r="F43" s="33">
        <f>SUMIFS(HPT!$D$9:$D$55112,HPT!$H$9:$H$55112,$B43,HPT!$I$9:$I$55112,$B$3,HPT!$K$9:$K$55112,$C43,HPT!$L$9:$L$55112,F$5)</f>
        <v>270000</v>
      </c>
      <c r="G43" s="33">
        <f>SUMIFS(HPT!$D$9:$D$55112,HPT!$H$9:$H$55112,$B43,HPT!$I$9:$I$55112,$B$3,HPT!$K$9:$K$55112,$C43,HPT!$L$9:$L$55112,G$5)</f>
        <v>330000</v>
      </c>
      <c r="H43" s="33">
        <f>SUMIFS(HPT!$D$9:$D$55112,HPT!$H$9:$H$55112,$B43,HPT!$I$9:$I$55112,$B$3,HPT!$K$9:$K$55112,$C43,HPT!$L$9:$L$55112,H$5)</f>
        <v>255000</v>
      </c>
      <c r="I43" s="33">
        <f>SUMIFS(HPT!$D$9:$D$55112,HPT!$H$9:$H$55112,$B43,HPT!$I$9:$I$55112,$B$3,HPT!$K$9:$K$55112,$C43,HPT!$L$9:$L$55112,I$5)</f>
        <v>330000</v>
      </c>
      <c r="J43" s="33">
        <f>SUMIFS(HPT!$D$9:$D$55112,HPT!$H$9:$H$55112,$B43,HPT!$I$9:$I$55112,$B$3,HPT!$K$9:$K$55112,$C43,HPT!$L$9:$L$55112,J$5)</f>
        <v>315000</v>
      </c>
      <c r="K43" s="33">
        <f>SUMIFS(HPT!$D$9:$D$55112,HPT!$H$9:$H$55112,$B43,HPT!$I$9:$I$55112,$B$3,HPT!$K$9:$K$55112,$C43,HPT!$L$9:$L$55112,K$5)</f>
        <v>300000</v>
      </c>
      <c r="L43" s="33">
        <f>SUMIFS(HPT!$D$9:$D$55112,HPT!$H$9:$H$55112,$B43,HPT!$I$9:$I$55112,$B$3,HPT!$K$9:$K$55112,$C43,HPT!$L$9:$L$55112,L$5)</f>
        <v>75000</v>
      </c>
      <c r="M43" s="33">
        <f>SUMIFS(HPT!$D$9:$D$55112,HPT!$H$9:$H$55112,$B43,HPT!$I$9:$I$55112,$B$3,HPT!$K$9:$K$55112,$C43,HPT!$L$9:$L$55112,M$5)</f>
        <v>90000</v>
      </c>
      <c r="N43" s="33">
        <f>SUMIFS(HPT!$D$9:$D$55112,HPT!$H$9:$H$55112,$B43,HPT!$I$9:$I$55112,$B$3,HPT!$K$9:$K$55112,$C43,HPT!$L$9:$L$55112,N$5)</f>
        <v>75000</v>
      </c>
      <c r="O43" s="33">
        <f>SUMIFS(HPT!$D$9:$D$55112,HPT!$H$9:$H$55112,$B43,HPT!$I$9:$I$55112,$B$3,HPT!$K$9:$K$55112,$C43,HPT!$L$9:$L$55112,O$5)</f>
        <v>495000</v>
      </c>
      <c r="P43" s="33">
        <f>SUMIFS(HPT!$D$9:$D$55112,HPT!$H$9:$H$55112,$B43,HPT!$I$9:$I$55112,$B$3,HPT!$K$9:$K$55112,$C43,HPT!$L$9:$L$55112,P$5)</f>
        <v>377500</v>
      </c>
      <c r="Q43" s="33">
        <f>SUMIFS(HPT!$D$9:$D$55112,HPT!$H$9:$H$55112,$B43,HPT!$I$9:$I$55112,$B$3,HPT!$K$9:$K$55112,$C43,HPT!$L$9:$L$55112,Q$5)</f>
        <v>513000</v>
      </c>
      <c r="R43" s="33">
        <f>SUMIFS(HPT!$D$9:$D$55112,HPT!$H$9:$H$55112,$B43,HPT!$I$9:$I$55112,$B$3,HPT!$K$9:$K$55112,$C43,HPT!$L$9:$L$55112,R$5)</f>
        <v>30000</v>
      </c>
      <c r="S43" s="33">
        <f>SUMIFS(HPT!$D$9:$D$55112,HPT!$H$9:$H$55112,$B43,HPT!$I$9:$I$55112,$B$3,HPT!$K$9:$K$55112,$C43,HPT!$L$9:$L$55112,S$5)</f>
        <v>0</v>
      </c>
      <c r="T43" s="34">
        <f t="shared" si="1"/>
        <v>3845500</v>
      </c>
    </row>
    <row r="44" spans="2:40" x14ac:dyDescent="0.25">
      <c r="B44" s="25">
        <f t="shared" si="35"/>
        <v>13</v>
      </c>
      <c r="C44" s="25">
        <v>1</v>
      </c>
      <c r="D44" s="33">
        <f>SUMIFS(HPT!$D$9:$D$55112,HPT!$H$9:$H$55112,$B44,HPT!$I$9:$I$55112,$B$3,HPT!$K$9:$K$55112,$C44,HPT!$L$9:$L$55112,D$5)</f>
        <v>0</v>
      </c>
      <c r="E44" s="33">
        <f>SUMIFS(HPT!$D$9:$D$55112,HPT!$H$9:$H$55112,$B44,HPT!$I$9:$I$55112,$B$3,HPT!$K$9:$K$55112,$C44,HPT!$L$9:$L$55112,E$5)</f>
        <v>1432500</v>
      </c>
      <c r="F44" s="33">
        <f>SUMIFS(HPT!$D$9:$D$55112,HPT!$H$9:$H$55112,$B44,HPT!$I$9:$I$55112,$B$3,HPT!$K$9:$K$55112,$C44,HPT!$L$9:$L$55112,F$5)</f>
        <v>0</v>
      </c>
      <c r="G44" s="33">
        <f>SUMIFS(HPT!$D$9:$D$55112,HPT!$H$9:$H$55112,$B44,HPT!$I$9:$I$55112,$B$3,HPT!$K$9:$K$55112,$C44,HPT!$L$9:$L$55112,G$5)</f>
        <v>1020000</v>
      </c>
      <c r="H44" s="33">
        <f>SUMIFS(HPT!$D$9:$D$55112,HPT!$H$9:$H$55112,$B44,HPT!$I$9:$I$55112,$B$3,HPT!$K$9:$K$55112,$C44,HPT!$L$9:$L$55112,H$5)</f>
        <v>0</v>
      </c>
      <c r="I44" s="33">
        <f>SUMIFS(HPT!$D$9:$D$55112,HPT!$H$9:$H$55112,$B44,HPT!$I$9:$I$55112,$B$3,HPT!$K$9:$K$55112,$C44,HPT!$L$9:$L$55112,I$5)</f>
        <v>720000</v>
      </c>
      <c r="J44" s="33">
        <f>SUMIFS(HPT!$D$9:$D$55112,HPT!$H$9:$H$55112,$B44,HPT!$I$9:$I$55112,$B$3,HPT!$K$9:$K$55112,$C44,HPT!$L$9:$L$55112,J$5)</f>
        <v>0</v>
      </c>
      <c r="K44" s="33">
        <f>SUMIFS(HPT!$D$9:$D$55112,HPT!$H$9:$H$55112,$B44,HPT!$I$9:$I$55112,$B$3,HPT!$K$9:$K$55112,$C44,HPT!$L$9:$L$55112,K$5)</f>
        <v>1477500</v>
      </c>
      <c r="L44" s="33">
        <f>SUMIFS(HPT!$D$9:$D$55112,HPT!$H$9:$H$55112,$B44,HPT!$I$9:$I$55112,$B$3,HPT!$K$9:$K$55112,$C44,HPT!$L$9:$L$55112,L$5)</f>
        <v>1665000</v>
      </c>
      <c r="M44" s="33">
        <f>SUMIFS(HPT!$D$9:$D$55112,HPT!$H$9:$H$55112,$B44,HPT!$I$9:$I$55112,$B$3,HPT!$K$9:$K$55112,$C44,HPT!$L$9:$L$55112,M$5)</f>
        <v>502500</v>
      </c>
      <c r="N44" s="33">
        <f>SUMIFS(HPT!$D$9:$D$55112,HPT!$H$9:$H$55112,$B44,HPT!$I$9:$I$55112,$B$3,HPT!$K$9:$K$55112,$C44,HPT!$L$9:$L$55112,N$5)</f>
        <v>1140000</v>
      </c>
      <c r="O44" s="33">
        <f>SUMIFS(HPT!$D$9:$D$55112,HPT!$H$9:$H$55112,$B44,HPT!$I$9:$I$55112,$B$3,HPT!$K$9:$K$55112,$C44,HPT!$L$9:$L$55112,O$5)</f>
        <v>3112500</v>
      </c>
      <c r="P44" s="33">
        <f>SUMIFS(HPT!$D$9:$D$55112,HPT!$H$9:$H$55112,$B44,HPT!$I$9:$I$55112,$B$3,HPT!$K$9:$K$55112,$C44,HPT!$L$9:$L$55112,P$5)</f>
        <v>1545000</v>
      </c>
      <c r="Q44" s="33">
        <f>SUMIFS(HPT!$D$9:$D$55112,HPT!$H$9:$H$55112,$B44,HPT!$I$9:$I$55112,$B$3,HPT!$K$9:$K$55112,$C44,HPT!$L$9:$L$55112,Q$5)</f>
        <v>979500</v>
      </c>
      <c r="R44" s="33">
        <f>SUMIFS(HPT!$D$9:$D$55112,HPT!$H$9:$H$55112,$B44,HPT!$I$9:$I$55112,$B$3,HPT!$K$9:$K$55112,$C44,HPT!$L$9:$L$55112,R$5)</f>
        <v>135000</v>
      </c>
      <c r="S44" s="33">
        <f>SUMIFS(HPT!$D$9:$D$55112,HPT!$H$9:$H$55112,$B44,HPT!$I$9:$I$55112,$B$3,HPT!$K$9:$K$55112,$C44,HPT!$L$9:$L$55112,S$5)</f>
        <v>0</v>
      </c>
      <c r="T44" s="34">
        <f t="shared" si="1"/>
        <v>13729500</v>
      </c>
    </row>
    <row r="45" spans="2:40" x14ac:dyDescent="0.25">
      <c r="B45" s="25">
        <f t="shared" si="35"/>
        <v>13</v>
      </c>
      <c r="C45" s="25">
        <v>2</v>
      </c>
      <c r="D45" s="33">
        <f>SUMIFS(HPT!$D$9:$D$55112,HPT!$H$9:$H$55112,$B45,HPT!$I$9:$I$55112,$B$3,HPT!$K$9:$K$55112,$C45,HPT!$L$9:$L$55112,D$5)</f>
        <v>1185000</v>
      </c>
      <c r="E45" s="33">
        <f>SUMIFS(HPT!$D$9:$D$55112,HPT!$H$9:$H$55112,$B45,HPT!$I$9:$I$55112,$B$3,HPT!$K$9:$K$55112,$C45,HPT!$L$9:$L$55112,E$5)</f>
        <v>1275000</v>
      </c>
      <c r="F45" s="33">
        <f>SUMIFS(HPT!$D$9:$D$55112,HPT!$H$9:$H$55112,$B45,HPT!$I$9:$I$55112,$B$3,HPT!$K$9:$K$55112,$C45,HPT!$L$9:$L$55112,F$5)</f>
        <v>1320000</v>
      </c>
      <c r="G45" s="33">
        <f>SUMIFS(HPT!$D$9:$D$55112,HPT!$H$9:$H$55112,$B45,HPT!$I$9:$I$55112,$B$3,HPT!$K$9:$K$55112,$C45,HPT!$L$9:$L$55112,G$5)</f>
        <v>1020000</v>
      </c>
      <c r="H45" s="33">
        <f>SUMIFS(HPT!$D$9:$D$55112,HPT!$H$9:$H$55112,$B45,HPT!$I$9:$I$55112,$B$3,HPT!$K$9:$K$55112,$C45,HPT!$L$9:$L$55112,H$5)</f>
        <v>1440000</v>
      </c>
      <c r="I45" s="33">
        <f>SUMIFS(HPT!$D$9:$D$55112,HPT!$H$9:$H$55112,$B45,HPT!$I$9:$I$55112,$B$3,HPT!$K$9:$K$55112,$C45,HPT!$L$9:$L$55112,I$5)</f>
        <v>1972500</v>
      </c>
      <c r="J45" s="33">
        <f>SUMIFS(HPT!$D$9:$D$55112,HPT!$H$9:$H$55112,$B45,HPT!$I$9:$I$55112,$B$3,HPT!$K$9:$K$55112,$C45,HPT!$L$9:$L$55112,J$5)</f>
        <v>3000000</v>
      </c>
      <c r="K45" s="33">
        <f>SUMIFS(HPT!$D$9:$D$55112,HPT!$H$9:$H$55112,$B45,HPT!$I$9:$I$55112,$B$3,HPT!$K$9:$K$55112,$C45,HPT!$L$9:$L$55112,K$5)</f>
        <v>2205000</v>
      </c>
      <c r="L45" s="33">
        <f>SUMIFS(HPT!$D$9:$D$55112,HPT!$H$9:$H$55112,$B45,HPT!$I$9:$I$55112,$B$3,HPT!$K$9:$K$55112,$C45,HPT!$L$9:$L$55112,L$5)</f>
        <v>915000</v>
      </c>
      <c r="M45" s="33">
        <f>SUMIFS(HPT!$D$9:$D$55112,HPT!$H$9:$H$55112,$B45,HPT!$I$9:$I$55112,$B$3,HPT!$K$9:$K$55112,$C45,HPT!$L$9:$L$55112,M$5)</f>
        <v>615000</v>
      </c>
      <c r="N45" s="33">
        <f>SUMIFS(HPT!$D$9:$D$55112,HPT!$H$9:$H$55112,$B45,HPT!$I$9:$I$55112,$B$3,HPT!$K$9:$K$55112,$C45,HPT!$L$9:$L$55112,N$5)</f>
        <v>412500</v>
      </c>
      <c r="O45" s="33">
        <f>SUMIFS(HPT!$D$9:$D$55112,HPT!$H$9:$H$55112,$B45,HPT!$I$9:$I$55112,$B$3,HPT!$K$9:$K$55112,$C45,HPT!$L$9:$L$55112,O$5)</f>
        <v>2820000</v>
      </c>
      <c r="P45" s="33">
        <f>SUMIFS(HPT!$D$9:$D$55112,HPT!$H$9:$H$55112,$B45,HPT!$I$9:$I$55112,$B$3,HPT!$K$9:$K$55112,$C45,HPT!$L$9:$L$55112,P$5)</f>
        <v>2142500</v>
      </c>
      <c r="Q45" s="33">
        <f>SUMIFS(HPT!$D$9:$D$55112,HPT!$H$9:$H$55112,$B45,HPT!$I$9:$I$55112,$B$3,HPT!$K$9:$K$55112,$C45,HPT!$L$9:$L$55112,Q$5)</f>
        <v>2152000</v>
      </c>
      <c r="R45" s="33">
        <f>SUMIFS(HPT!$D$9:$D$55112,HPT!$H$9:$H$55112,$B45,HPT!$I$9:$I$55112,$B$3,HPT!$K$9:$K$55112,$C45,HPT!$L$9:$L$55112,R$5)</f>
        <v>735000</v>
      </c>
      <c r="S45" s="33">
        <f>SUMIFS(HPT!$D$9:$D$55112,HPT!$H$9:$H$55112,$B45,HPT!$I$9:$I$55112,$B$3,HPT!$K$9:$K$55112,$C45,HPT!$L$9:$L$55112,S$5)</f>
        <v>0</v>
      </c>
      <c r="T45" s="34">
        <f t="shared" si="1"/>
        <v>23209500</v>
      </c>
    </row>
    <row r="46" spans="2:40" x14ac:dyDescent="0.25">
      <c r="B46" s="25">
        <f t="shared" si="35"/>
        <v>13</v>
      </c>
      <c r="C46" s="25">
        <v>3</v>
      </c>
      <c r="D46" s="33">
        <f>SUMIFS(HPT!$D$9:$D$55112,HPT!$H$9:$H$55112,$B46,HPT!$I$9:$I$55112,$B$3,HPT!$K$9:$K$55112,$C46,HPT!$L$9:$L$55112,D$5)</f>
        <v>330000</v>
      </c>
      <c r="E46" s="33">
        <f>SUMIFS(HPT!$D$9:$D$55112,HPT!$H$9:$H$55112,$B46,HPT!$I$9:$I$55112,$B$3,HPT!$K$9:$K$55112,$C46,HPT!$L$9:$L$55112,E$5)</f>
        <v>562500</v>
      </c>
      <c r="F46" s="33">
        <f>SUMIFS(HPT!$D$9:$D$55112,HPT!$H$9:$H$55112,$B46,HPT!$I$9:$I$55112,$B$3,HPT!$K$9:$K$55112,$C46,HPT!$L$9:$L$55112,F$5)</f>
        <v>345000</v>
      </c>
      <c r="G46" s="33">
        <f>SUMIFS(HPT!$D$9:$D$55112,HPT!$H$9:$H$55112,$B46,HPT!$I$9:$I$55112,$B$3,HPT!$K$9:$K$55112,$C46,HPT!$L$9:$L$55112,G$5)</f>
        <v>495000</v>
      </c>
      <c r="H46" s="33">
        <f>SUMIFS(HPT!$D$9:$D$55112,HPT!$H$9:$H$55112,$B46,HPT!$I$9:$I$55112,$B$3,HPT!$K$9:$K$55112,$C46,HPT!$L$9:$L$55112,H$5)</f>
        <v>450000</v>
      </c>
      <c r="I46" s="33">
        <f>SUMIFS(HPT!$D$9:$D$55112,HPT!$H$9:$H$55112,$B46,HPT!$I$9:$I$55112,$B$3,HPT!$K$9:$K$55112,$C46,HPT!$L$9:$L$55112,I$5)</f>
        <v>510000</v>
      </c>
      <c r="J46" s="33">
        <f>SUMIFS(HPT!$D$9:$D$55112,HPT!$H$9:$H$55112,$B46,HPT!$I$9:$I$55112,$B$3,HPT!$K$9:$K$55112,$C46,HPT!$L$9:$L$55112,J$5)</f>
        <v>810000</v>
      </c>
      <c r="K46" s="33">
        <f>SUMIFS(HPT!$D$9:$D$55112,HPT!$H$9:$H$55112,$B46,HPT!$I$9:$I$55112,$B$3,HPT!$K$9:$K$55112,$C46,HPT!$L$9:$L$55112,K$5)</f>
        <v>435000</v>
      </c>
      <c r="L46" s="33">
        <f>SUMIFS(HPT!$D$9:$D$55112,HPT!$H$9:$H$55112,$B46,HPT!$I$9:$I$55112,$B$3,HPT!$K$9:$K$55112,$C46,HPT!$L$9:$L$55112,L$5)</f>
        <v>180000</v>
      </c>
      <c r="M46" s="33">
        <f>SUMIFS(HPT!$D$9:$D$55112,HPT!$H$9:$H$55112,$B46,HPT!$I$9:$I$55112,$B$3,HPT!$K$9:$K$55112,$C46,HPT!$L$9:$L$55112,M$5)</f>
        <v>345000</v>
      </c>
      <c r="N46" s="33">
        <f>SUMIFS(HPT!$D$9:$D$55112,HPT!$H$9:$H$55112,$B46,HPT!$I$9:$I$55112,$B$3,HPT!$K$9:$K$55112,$C46,HPT!$L$9:$L$55112,N$5)</f>
        <v>225000</v>
      </c>
      <c r="O46" s="33">
        <f>SUMIFS(HPT!$D$9:$D$55112,HPT!$H$9:$H$55112,$B46,HPT!$I$9:$I$55112,$B$3,HPT!$K$9:$K$55112,$C46,HPT!$L$9:$L$55112,O$5)</f>
        <v>952500</v>
      </c>
      <c r="P46" s="33">
        <f>SUMIFS(HPT!$D$9:$D$55112,HPT!$H$9:$H$55112,$B46,HPT!$I$9:$I$55112,$B$3,HPT!$K$9:$K$55112,$C46,HPT!$L$9:$L$55112,P$5)</f>
        <v>619500</v>
      </c>
      <c r="Q46" s="33">
        <f>SUMIFS(HPT!$D$9:$D$55112,HPT!$H$9:$H$55112,$B46,HPT!$I$9:$I$55112,$B$3,HPT!$K$9:$K$55112,$C46,HPT!$L$9:$L$55112,Q$5)</f>
        <v>624000</v>
      </c>
      <c r="R46" s="33">
        <f>SUMIFS(HPT!$D$9:$D$55112,HPT!$H$9:$H$55112,$B46,HPT!$I$9:$I$55112,$B$3,HPT!$K$9:$K$55112,$C46,HPT!$L$9:$L$55112,R$5)</f>
        <v>60000</v>
      </c>
      <c r="S46" s="33">
        <f>SUMIFS(HPT!$D$9:$D$55112,HPT!$H$9:$H$55112,$B46,HPT!$I$9:$I$55112,$B$3,HPT!$K$9:$K$55112,$C46,HPT!$L$9:$L$55112,S$5)</f>
        <v>0</v>
      </c>
      <c r="T46" s="34">
        <f t="shared" si="1"/>
        <v>6943500</v>
      </c>
    </row>
    <row r="47" spans="2:40" x14ac:dyDescent="0.25">
      <c r="B47" s="25">
        <f t="shared" si="35"/>
        <v>14</v>
      </c>
      <c r="C47" s="25">
        <v>1</v>
      </c>
      <c r="D47" s="33">
        <f>SUMIFS(HPT!$D$9:$D$55112,HPT!$H$9:$H$55112,$B47,HPT!$I$9:$I$55112,$B$3,HPT!$K$9:$K$55112,$C47,HPT!$L$9:$L$55112,D$5)</f>
        <v>952500</v>
      </c>
      <c r="E47" s="33">
        <f>SUMIFS(HPT!$D$9:$D$55112,HPT!$H$9:$H$55112,$B47,HPT!$I$9:$I$55112,$B$3,HPT!$K$9:$K$55112,$C47,HPT!$L$9:$L$55112,E$5)</f>
        <v>705000</v>
      </c>
      <c r="F47" s="33">
        <f>SUMIFS(HPT!$D$9:$D$55112,HPT!$H$9:$H$55112,$B47,HPT!$I$9:$I$55112,$B$3,HPT!$K$9:$K$55112,$C47,HPT!$L$9:$L$55112,F$5)</f>
        <v>975000</v>
      </c>
      <c r="G47" s="33">
        <f>SUMIFS(HPT!$D$9:$D$55112,HPT!$H$9:$H$55112,$B47,HPT!$I$9:$I$55112,$B$3,HPT!$K$9:$K$55112,$C47,HPT!$L$9:$L$55112,G$5)</f>
        <v>0</v>
      </c>
      <c r="H47" s="33">
        <f>SUMIFS(HPT!$D$9:$D$55112,HPT!$H$9:$H$55112,$B47,HPT!$I$9:$I$55112,$B$3,HPT!$K$9:$K$55112,$C47,HPT!$L$9:$L$55112,H$5)</f>
        <v>1200000</v>
      </c>
      <c r="I47" s="33">
        <f>SUMIFS(HPT!$D$9:$D$55112,HPT!$H$9:$H$55112,$B47,HPT!$I$9:$I$55112,$B$3,HPT!$K$9:$K$55112,$C47,HPT!$L$9:$L$55112,I$5)</f>
        <v>1005000</v>
      </c>
      <c r="J47" s="33">
        <f>SUMIFS(HPT!$D$9:$D$55112,HPT!$H$9:$H$55112,$B47,HPT!$I$9:$I$55112,$B$3,HPT!$K$9:$K$55112,$C47,HPT!$L$9:$L$55112,J$5)</f>
        <v>2940000</v>
      </c>
      <c r="K47" s="33">
        <f>SUMIFS(HPT!$D$9:$D$55112,HPT!$H$9:$H$55112,$B47,HPT!$I$9:$I$55112,$B$3,HPT!$K$9:$K$55112,$C47,HPT!$L$9:$L$55112,K$5)</f>
        <v>1312500</v>
      </c>
      <c r="L47" s="33">
        <f>SUMIFS(HPT!$D$9:$D$55112,HPT!$H$9:$H$55112,$B47,HPT!$I$9:$I$55112,$B$3,HPT!$K$9:$K$55112,$C47,HPT!$L$9:$L$55112,L$5)</f>
        <v>630000</v>
      </c>
      <c r="M47" s="33">
        <f>SUMIFS(HPT!$D$9:$D$55112,HPT!$H$9:$H$55112,$B47,HPT!$I$9:$I$55112,$B$3,HPT!$K$9:$K$55112,$C47,HPT!$L$9:$L$55112,M$5)</f>
        <v>375000</v>
      </c>
      <c r="N47" s="33">
        <f>SUMIFS(HPT!$D$9:$D$55112,HPT!$H$9:$H$55112,$B47,HPT!$I$9:$I$55112,$B$3,HPT!$K$9:$K$55112,$C47,HPT!$L$9:$L$55112,N$5)</f>
        <v>1245000</v>
      </c>
      <c r="O47" s="33">
        <f>SUMIFS(HPT!$D$9:$D$55112,HPT!$H$9:$H$55112,$B47,HPT!$I$9:$I$55112,$B$3,HPT!$K$9:$K$55112,$C47,HPT!$L$9:$L$55112,O$5)</f>
        <v>3210000</v>
      </c>
      <c r="P47" s="33">
        <f>SUMIFS(HPT!$D$9:$D$55112,HPT!$H$9:$H$55112,$B47,HPT!$I$9:$I$55112,$B$3,HPT!$K$9:$K$55112,$C47,HPT!$L$9:$L$55112,P$5)</f>
        <v>0</v>
      </c>
      <c r="Q47" s="33">
        <f>SUMIFS(HPT!$D$9:$D$55112,HPT!$H$9:$H$55112,$B47,HPT!$I$9:$I$55112,$B$3,HPT!$K$9:$K$55112,$C47,HPT!$L$9:$L$55112,Q$5)</f>
        <v>313000</v>
      </c>
      <c r="R47" s="33">
        <f>SUMIFS(HPT!$D$9:$D$55112,HPT!$H$9:$H$55112,$B47,HPT!$I$9:$I$55112,$B$3,HPT!$K$9:$K$55112,$C47,HPT!$L$9:$L$55112,R$5)</f>
        <v>105000</v>
      </c>
      <c r="S47" s="33">
        <f>SUMIFS(HPT!$D$9:$D$55112,HPT!$H$9:$H$55112,$B47,HPT!$I$9:$I$55112,$B$3,HPT!$K$9:$K$55112,$C47,HPT!$L$9:$L$55112,S$5)</f>
        <v>0</v>
      </c>
      <c r="T47" s="34">
        <f t="shared" si="1"/>
        <v>14968000</v>
      </c>
    </row>
    <row r="48" spans="2:40" x14ac:dyDescent="0.25">
      <c r="B48" s="25">
        <f t="shared" si="35"/>
        <v>14</v>
      </c>
      <c r="C48" s="25">
        <v>2</v>
      </c>
      <c r="D48" s="33">
        <f>SUMIFS(HPT!$D$9:$D$55112,HPT!$H$9:$H$55112,$B48,HPT!$I$9:$I$55112,$B$3,HPT!$K$9:$K$55112,$C48,HPT!$L$9:$L$55112,D$5)</f>
        <v>1185000</v>
      </c>
      <c r="E48" s="33">
        <f>SUMIFS(HPT!$D$9:$D$55112,HPT!$H$9:$H$55112,$B48,HPT!$I$9:$I$55112,$B$3,HPT!$K$9:$K$55112,$C48,HPT!$L$9:$L$55112,E$5)</f>
        <v>1620000</v>
      </c>
      <c r="F48" s="33">
        <f>SUMIFS(HPT!$D$9:$D$55112,HPT!$H$9:$H$55112,$B48,HPT!$I$9:$I$55112,$B$3,HPT!$K$9:$K$55112,$C48,HPT!$L$9:$L$55112,F$5)</f>
        <v>1470000</v>
      </c>
      <c r="G48" s="33">
        <f>SUMIFS(HPT!$D$9:$D$55112,HPT!$H$9:$H$55112,$B48,HPT!$I$9:$I$55112,$B$3,HPT!$K$9:$K$55112,$C48,HPT!$L$9:$L$55112,G$5)</f>
        <v>1665000</v>
      </c>
      <c r="H48" s="33">
        <f>SUMIFS(HPT!$D$9:$D$55112,HPT!$H$9:$H$55112,$B48,HPT!$I$9:$I$55112,$B$3,HPT!$K$9:$K$55112,$C48,HPT!$L$9:$L$55112,H$5)</f>
        <v>735000</v>
      </c>
      <c r="I48" s="33">
        <f>SUMIFS(HPT!$D$9:$D$55112,HPT!$H$9:$H$55112,$B48,HPT!$I$9:$I$55112,$B$3,HPT!$K$9:$K$55112,$C48,HPT!$L$9:$L$55112,I$5)</f>
        <v>1912500</v>
      </c>
      <c r="J48" s="33">
        <f>SUMIFS(HPT!$D$9:$D$55112,HPT!$H$9:$H$55112,$B48,HPT!$I$9:$I$55112,$B$3,HPT!$K$9:$K$55112,$C48,HPT!$L$9:$L$55112,J$5)</f>
        <v>2160000</v>
      </c>
      <c r="K48" s="33">
        <f>SUMIFS(HPT!$D$9:$D$55112,HPT!$H$9:$H$55112,$B48,HPT!$I$9:$I$55112,$B$3,HPT!$K$9:$K$55112,$C48,HPT!$L$9:$L$55112,K$5)</f>
        <v>2340000</v>
      </c>
      <c r="L48" s="33">
        <f>SUMIFS(HPT!$D$9:$D$55112,HPT!$H$9:$H$55112,$B48,HPT!$I$9:$I$55112,$B$3,HPT!$K$9:$K$55112,$C48,HPT!$L$9:$L$55112,L$5)</f>
        <v>465000</v>
      </c>
      <c r="M48" s="33">
        <f>SUMIFS(HPT!$D$9:$D$55112,HPT!$H$9:$H$55112,$B48,HPT!$I$9:$I$55112,$B$3,HPT!$K$9:$K$55112,$C48,HPT!$L$9:$L$55112,M$5)</f>
        <v>112500</v>
      </c>
      <c r="N48" s="33">
        <f>SUMIFS(HPT!$D$9:$D$55112,HPT!$H$9:$H$55112,$B48,HPT!$I$9:$I$55112,$B$3,HPT!$K$9:$K$55112,$C48,HPT!$L$9:$L$55112,N$5)</f>
        <v>330000</v>
      </c>
      <c r="O48" s="33">
        <f>SUMIFS(HPT!$D$9:$D$55112,HPT!$H$9:$H$55112,$B48,HPT!$I$9:$I$55112,$B$3,HPT!$K$9:$K$55112,$C48,HPT!$L$9:$L$55112,O$5)</f>
        <v>2377500</v>
      </c>
      <c r="P48" s="33">
        <f>SUMIFS(HPT!$D$9:$D$55112,HPT!$H$9:$H$55112,$B48,HPT!$I$9:$I$55112,$B$3,HPT!$K$9:$K$55112,$C48,HPT!$L$9:$L$55112,P$5)</f>
        <v>1676500</v>
      </c>
      <c r="Q48" s="33">
        <f>SUMIFS(HPT!$D$9:$D$55112,HPT!$H$9:$H$55112,$B48,HPT!$I$9:$I$55112,$B$3,HPT!$K$9:$K$55112,$C48,HPT!$L$9:$L$55112,Q$5)</f>
        <v>652000</v>
      </c>
      <c r="R48" s="33">
        <f>SUMIFS(HPT!$D$9:$D$55112,HPT!$H$9:$H$55112,$B48,HPT!$I$9:$I$55112,$B$3,HPT!$K$9:$K$55112,$C48,HPT!$L$9:$L$55112,R$5)</f>
        <v>0</v>
      </c>
      <c r="S48" s="33">
        <f>SUMIFS(HPT!$D$9:$D$55112,HPT!$H$9:$H$55112,$B48,HPT!$I$9:$I$55112,$B$3,HPT!$K$9:$K$55112,$C48,HPT!$L$9:$L$55112,S$5)</f>
        <v>0</v>
      </c>
      <c r="T48" s="34">
        <f t="shared" si="1"/>
        <v>18701000</v>
      </c>
    </row>
    <row r="49" spans="2:20" x14ac:dyDescent="0.25">
      <c r="B49" s="25">
        <f t="shared" si="35"/>
        <v>14</v>
      </c>
      <c r="C49" s="25">
        <v>3</v>
      </c>
      <c r="D49" s="33">
        <f>SUMIFS(HPT!$D$9:$D$55112,HPT!$H$9:$H$55112,$B49,HPT!$I$9:$I$55112,$B$3,HPT!$K$9:$K$55112,$C49,HPT!$L$9:$L$55112,D$5)</f>
        <v>300000</v>
      </c>
      <c r="E49" s="33">
        <f>SUMIFS(HPT!$D$9:$D$55112,HPT!$H$9:$H$55112,$B49,HPT!$I$9:$I$55112,$B$3,HPT!$K$9:$K$55112,$C49,HPT!$L$9:$L$55112,E$5)</f>
        <v>735000</v>
      </c>
      <c r="F49" s="33">
        <f>SUMIFS(HPT!$D$9:$D$55112,HPT!$H$9:$H$55112,$B49,HPT!$I$9:$I$55112,$B$3,HPT!$K$9:$K$55112,$C49,HPT!$L$9:$L$55112,F$5)</f>
        <v>435000</v>
      </c>
      <c r="G49" s="33">
        <f>SUMIFS(HPT!$D$9:$D$55112,HPT!$H$9:$H$55112,$B49,HPT!$I$9:$I$55112,$B$3,HPT!$K$9:$K$55112,$C49,HPT!$L$9:$L$55112,G$5)</f>
        <v>360000</v>
      </c>
      <c r="H49" s="33">
        <f>SUMIFS(HPT!$D$9:$D$55112,HPT!$H$9:$H$55112,$B49,HPT!$I$9:$I$55112,$B$3,HPT!$K$9:$K$55112,$C49,HPT!$L$9:$L$55112,H$5)</f>
        <v>420000</v>
      </c>
      <c r="I49" s="33">
        <f>SUMIFS(HPT!$D$9:$D$55112,HPT!$H$9:$H$55112,$B49,HPT!$I$9:$I$55112,$B$3,HPT!$K$9:$K$55112,$C49,HPT!$L$9:$L$55112,I$5)</f>
        <v>870000</v>
      </c>
      <c r="J49" s="33">
        <f>SUMIFS(HPT!$D$9:$D$55112,HPT!$H$9:$H$55112,$B49,HPT!$I$9:$I$55112,$B$3,HPT!$K$9:$K$55112,$C49,HPT!$L$9:$L$55112,J$5)</f>
        <v>592500</v>
      </c>
      <c r="K49" s="33">
        <f>SUMIFS(HPT!$D$9:$D$55112,HPT!$H$9:$H$55112,$B49,HPT!$I$9:$I$55112,$B$3,HPT!$K$9:$K$55112,$C49,HPT!$L$9:$L$55112,K$5)</f>
        <v>405000</v>
      </c>
      <c r="L49" s="33">
        <f>SUMIFS(HPT!$D$9:$D$55112,HPT!$H$9:$H$55112,$B49,HPT!$I$9:$I$55112,$B$3,HPT!$K$9:$K$55112,$C49,HPT!$L$9:$L$55112,L$5)</f>
        <v>390000</v>
      </c>
      <c r="M49" s="33">
        <f>SUMIFS(HPT!$D$9:$D$55112,HPT!$H$9:$H$55112,$B49,HPT!$I$9:$I$55112,$B$3,HPT!$K$9:$K$55112,$C49,HPT!$L$9:$L$55112,M$5)</f>
        <v>465000</v>
      </c>
      <c r="N49" s="33">
        <f>SUMIFS(HPT!$D$9:$D$55112,HPT!$H$9:$H$55112,$B49,HPT!$I$9:$I$55112,$B$3,HPT!$K$9:$K$55112,$C49,HPT!$L$9:$L$55112,N$5)</f>
        <v>150000</v>
      </c>
      <c r="O49" s="33">
        <f>SUMIFS(HPT!$D$9:$D$55112,HPT!$H$9:$H$55112,$B49,HPT!$I$9:$I$55112,$B$3,HPT!$K$9:$K$55112,$C49,HPT!$L$9:$L$55112,O$5)</f>
        <v>1477500</v>
      </c>
      <c r="P49" s="33">
        <f>SUMIFS(HPT!$D$9:$D$55112,HPT!$H$9:$H$55112,$B49,HPT!$I$9:$I$55112,$B$3,HPT!$K$9:$K$55112,$C49,HPT!$L$9:$L$55112,P$5)</f>
        <v>444000</v>
      </c>
      <c r="Q49" s="33">
        <f>SUMIFS(HPT!$D$9:$D$55112,HPT!$H$9:$H$55112,$B49,HPT!$I$9:$I$55112,$B$3,HPT!$K$9:$K$55112,$C49,HPT!$L$9:$L$55112,Q$5)</f>
        <v>579000</v>
      </c>
      <c r="R49" s="33">
        <f>SUMIFS(HPT!$D$9:$D$55112,HPT!$H$9:$H$55112,$B49,HPT!$I$9:$I$55112,$B$3,HPT!$K$9:$K$55112,$C49,HPT!$L$9:$L$55112,R$5)</f>
        <v>60000</v>
      </c>
      <c r="S49" s="33">
        <f>SUMIFS(HPT!$D$9:$D$55112,HPT!$H$9:$H$55112,$B49,HPT!$I$9:$I$55112,$B$3,HPT!$K$9:$K$55112,$C49,HPT!$L$9:$L$55112,S$5)</f>
        <v>0</v>
      </c>
      <c r="T49" s="34">
        <f t="shared" si="1"/>
        <v>7683000</v>
      </c>
    </row>
    <row r="50" spans="2:20" x14ac:dyDescent="0.25">
      <c r="B50" s="25">
        <f t="shared" si="35"/>
        <v>15</v>
      </c>
      <c r="C50" s="25">
        <v>1</v>
      </c>
      <c r="D50" s="33">
        <f>SUMIFS(HPT!$D$9:$D$55112,HPT!$H$9:$H$55112,$B50,HPT!$I$9:$I$55112,$B$3,HPT!$K$9:$K$55112,$C50,HPT!$L$9:$L$55112,D$5)</f>
        <v>405000</v>
      </c>
      <c r="E50" s="33">
        <f>SUMIFS(HPT!$D$9:$D$55112,HPT!$H$9:$H$55112,$B50,HPT!$I$9:$I$55112,$B$3,HPT!$K$9:$K$55112,$C50,HPT!$L$9:$L$55112,E$5)</f>
        <v>1770000</v>
      </c>
      <c r="F50" s="33">
        <f>SUMIFS(HPT!$D$9:$D$55112,HPT!$H$9:$H$55112,$B50,HPT!$I$9:$I$55112,$B$3,HPT!$K$9:$K$55112,$C50,HPT!$L$9:$L$55112,F$5)</f>
        <v>945000</v>
      </c>
      <c r="G50" s="33">
        <f>SUMIFS(HPT!$D$9:$D$55112,HPT!$H$9:$H$55112,$B50,HPT!$I$9:$I$55112,$B$3,HPT!$K$9:$K$55112,$C50,HPT!$L$9:$L$55112,G$5)</f>
        <v>630000</v>
      </c>
      <c r="H50" s="33">
        <f>SUMIFS(HPT!$D$9:$D$55112,HPT!$H$9:$H$55112,$B50,HPT!$I$9:$I$55112,$B$3,HPT!$K$9:$K$55112,$C50,HPT!$L$9:$L$55112,H$5)</f>
        <v>600000</v>
      </c>
      <c r="I50" s="33">
        <f>SUMIFS(HPT!$D$9:$D$55112,HPT!$H$9:$H$55112,$B50,HPT!$I$9:$I$55112,$B$3,HPT!$K$9:$K$55112,$C50,HPT!$L$9:$L$55112,I$5)</f>
        <v>345000</v>
      </c>
      <c r="J50" s="33">
        <f>SUMIFS(HPT!$D$9:$D$55112,HPT!$H$9:$H$55112,$B50,HPT!$I$9:$I$55112,$B$3,HPT!$K$9:$K$55112,$C50,HPT!$L$9:$L$55112,J$5)</f>
        <v>1582500</v>
      </c>
      <c r="K50" s="33">
        <f>SUMIFS(HPT!$D$9:$D$55112,HPT!$H$9:$H$55112,$B50,HPT!$I$9:$I$55112,$B$3,HPT!$K$9:$K$55112,$C50,HPT!$L$9:$L$55112,K$5)</f>
        <v>525000</v>
      </c>
      <c r="L50" s="33">
        <f>SUMIFS(HPT!$D$9:$D$55112,HPT!$H$9:$H$55112,$B50,HPT!$I$9:$I$55112,$B$3,HPT!$K$9:$K$55112,$C50,HPT!$L$9:$L$55112,L$5)</f>
        <v>1110000</v>
      </c>
      <c r="M50" s="33">
        <f>SUMIFS(HPT!$D$9:$D$55112,HPT!$H$9:$H$55112,$B50,HPT!$I$9:$I$55112,$B$3,HPT!$K$9:$K$55112,$C50,HPT!$L$9:$L$55112,M$5)</f>
        <v>187500</v>
      </c>
      <c r="N50" s="33">
        <f>SUMIFS(HPT!$D$9:$D$55112,HPT!$H$9:$H$55112,$B50,HPT!$I$9:$I$55112,$B$3,HPT!$K$9:$K$55112,$C50,HPT!$L$9:$L$55112,N$5)</f>
        <v>660000</v>
      </c>
      <c r="O50" s="33">
        <f>SUMIFS(HPT!$D$9:$D$55112,HPT!$H$9:$H$55112,$B50,HPT!$I$9:$I$55112,$B$3,HPT!$K$9:$K$55112,$C50,HPT!$L$9:$L$55112,O$5)</f>
        <v>1650000</v>
      </c>
      <c r="P50" s="33">
        <f>SUMIFS(HPT!$D$9:$D$55112,HPT!$H$9:$H$55112,$B50,HPT!$I$9:$I$55112,$B$3,HPT!$K$9:$K$55112,$C50,HPT!$L$9:$L$55112,P$5)</f>
        <v>808000</v>
      </c>
      <c r="Q50" s="33">
        <f>SUMIFS(HPT!$D$9:$D$55112,HPT!$H$9:$H$55112,$B50,HPT!$I$9:$I$55112,$B$3,HPT!$K$9:$K$55112,$C50,HPT!$L$9:$L$55112,Q$5)</f>
        <v>150000</v>
      </c>
      <c r="R50" s="33">
        <f>SUMIFS(HPT!$D$9:$D$55112,HPT!$H$9:$H$55112,$B50,HPT!$I$9:$I$55112,$B$3,HPT!$K$9:$K$55112,$C50,HPT!$L$9:$L$55112,R$5)</f>
        <v>120000</v>
      </c>
      <c r="S50" s="33">
        <f>SUMIFS(HPT!$D$9:$D$55112,HPT!$H$9:$H$55112,$B50,HPT!$I$9:$I$55112,$B$3,HPT!$K$9:$K$55112,$C50,HPT!$L$9:$L$55112,S$5)</f>
        <v>0</v>
      </c>
      <c r="T50" s="34">
        <f t="shared" si="1"/>
        <v>11488000</v>
      </c>
    </row>
    <row r="51" spans="2:20" x14ac:dyDescent="0.25">
      <c r="B51" s="25">
        <f t="shared" si="35"/>
        <v>15</v>
      </c>
      <c r="C51" s="25">
        <v>2</v>
      </c>
      <c r="D51" s="33">
        <f>SUMIFS(HPT!$D$9:$D$55112,HPT!$H$9:$H$55112,$B51,HPT!$I$9:$I$55112,$B$3,HPT!$K$9:$K$55112,$C51,HPT!$L$9:$L$55112,D$5)</f>
        <v>555000</v>
      </c>
      <c r="E51" s="33">
        <f>SUMIFS(HPT!$D$9:$D$55112,HPT!$H$9:$H$55112,$B51,HPT!$I$9:$I$55112,$B$3,HPT!$K$9:$K$55112,$C51,HPT!$L$9:$L$55112,E$5)</f>
        <v>0</v>
      </c>
      <c r="F51" s="33">
        <f>SUMIFS(HPT!$D$9:$D$55112,HPT!$H$9:$H$55112,$B51,HPT!$I$9:$I$55112,$B$3,HPT!$K$9:$K$55112,$C51,HPT!$L$9:$L$55112,F$5)</f>
        <v>1515000</v>
      </c>
      <c r="G51" s="33">
        <f>SUMIFS(HPT!$D$9:$D$55112,HPT!$H$9:$H$55112,$B51,HPT!$I$9:$I$55112,$B$3,HPT!$K$9:$K$55112,$C51,HPT!$L$9:$L$55112,G$5)</f>
        <v>1320000</v>
      </c>
      <c r="H51" s="33">
        <f>SUMIFS(HPT!$D$9:$D$55112,HPT!$H$9:$H$55112,$B51,HPT!$I$9:$I$55112,$B$3,HPT!$K$9:$K$55112,$C51,HPT!$L$9:$L$55112,H$5)</f>
        <v>1635000</v>
      </c>
      <c r="I51" s="33">
        <f>SUMIFS(HPT!$D$9:$D$55112,HPT!$H$9:$H$55112,$B51,HPT!$I$9:$I$55112,$B$3,HPT!$K$9:$K$55112,$C51,HPT!$L$9:$L$55112,I$5)</f>
        <v>1830000</v>
      </c>
      <c r="J51" s="33">
        <f>SUMIFS(HPT!$D$9:$D$55112,HPT!$H$9:$H$55112,$B51,HPT!$I$9:$I$55112,$B$3,HPT!$K$9:$K$55112,$C51,HPT!$L$9:$L$55112,J$5)</f>
        <v>2865000</v>
      </c>
      <c r="K51" s="33">
        <f>SUMIFS(HPT!$D$9:$D$55112,HPT!$H$9:$H$55112,$B51,HPT!$I$9:$I$55112,$B$3,HPT!$K$9:$K$55112,$C51,HPT!$L$9:$L$55112,K$5)</f>
        <v>2077500</v>
      </c>
      <c r="L51" s="33">
        <f>SUMIFS(HPT!$D$9:$D$55112,HPT!$H$9:$H$55112,$B51,HPT!$I$9:$I$55112,$B$3,HPT!$K$9:$K$55112,$C51,HPT!$L$9:$L$55112,L$5)</f>
        <v>622500</v>
      </c>
      <c r="M51" s="33">
        <f>SUMIFS(HPT!$D$9:$D$55112,HPT!$H$9:$H$55112,$B51,HPT!$I$9:$I$55112,$B$3,HPT!$K$9:$K$55112,$C51,HPT!$L$9:$L$55112,M$5)</f>
        <v>390000</v>
      </c>
      <c r="N51" s="33">
        <f>SUMIFS(HPT!$D$9:$D$55112,HPT!$H$9:$H$55112,$B51,HPT!$I$9:$I$55112,$B$3,HPT!$K$9:$K$55112,$C51,HPT!$L$9:$L$55112,N$5)</f>
        <v>300000</v>
      </c>
      <c r="O51" s="33">
        <f>SUMIFS(HPT!$D$9:$D$55112,HPT!$H$9:$H$55112,$B51,HPT!$I$9:$I$55112,$B$3,HPT!$K$9:$K$55112,$C51,HPT!$L$9:$L$55112,O$5)</f>
        <v>1890000</v>
      </c>
      <c r="P51" s="33">
        <f>SUMIFS(HPT!$D$9:$D$55112,HPT!$H$9:$H$55112,$B51,HPT!$I$9:$I$55112,$B$3,HPT!$K$9:$K$55112,$C51,HPT!$L$9:$L$55112,P$5)</f>
        <v>919500</v>
      </c>
      <c r="Q51" s="33">
        <f>SUMIFS(HPT!$D$9:$D$55112,HPT!$H$9:$H$55112,$B51,HPT!$I$9:$I$55112,$B$3,HPT!$K$9:$K$55112,$C51,HPT!$L$9:$L$55112,Q$5)</f>
        <v>765000</v>
      </c>
      <c r="R51" s="33">
        <f>SUMIFS(HPT!$D$9:$D$55112,HPT!$H$9:$H$55112,$B51,HPT!$I$9:$I$55112,$B$3,HPT!$K$9:$K$55112,$C51,HPT!$L$9:$L$55112,R$5)</f>
        <v>600000</v>
      </c>
      <c r="S51" s="33">
        <f>SUMIFS(HPT!$D$9:$D$55112,HPT!$H$9:$H$55112,$B51,HPT!$I$9:$I$55112,$B$3,HPT!$K$9:$K$55112,$C51,HPT!$L$9:$L$55112,S$5)</f>
        <v>0</v>
      </c>
      <c r="T51" s="34">
        <f t="shared" si="1"/>
        <v>17284500</v>
      </c>
    </row>
    <row r="52" spans="2:20" x14ac:dyDescent="0.25">
      <c r="B52" s="25">
        <f t="shared" si="35"/>
        <v>15</v>
      </c>
      <c r="C52" s="25">
        <v>3</v>
      </c>
      <c r="D52" s="33">
        <f>SUMIFS(HPT!$D$9:$D$55112,HPT!$H$9:$H$55112,$B52,HPT!$I$9:$I$55112,$B$3,HPT!$K$9:$K$55112,$C52,HPT!$L$9:$L$55112,D$5)</f>
        <v>345000</v>
      </c>
      <c r="E52" s="33">
        <f>SUMIFS(HPT!$D$9:$D$55112,HPT!$H$9:$H$55112,$B52,HPT!$I$9:$I$55112,$B$3,HPT!$K$9:$K$55112,$C52,HPT!$L$9:$L$55112,E$5)</f>
        <v>420000</v>
      </c>
      <c r="F52" s="33">
        <f>SUMIFS(HPT!$D$9:$D$55112,HPT!$H$9:$H$55112,$B52,HPT!$I$9:$I$55112,$B$3,HPT!$K$9:$K$55112,$C52,HPT!$L$9:$L$55112,F$5)</f>
        <v>630000</v>
      </c>
      <c r="G52" s="33">
        <f>SUMIFS(HPT!$D$9:$D$55112,HPT!$H$9:$H$55112,$B52,HPT!$I$9:$I$55112,$B$3,HPT!$K$9:$K$55112,$C52,HPT!$L$9:$L$55112,G$5)</f>
        <v>390000</v>
      </c>
      <c r="H52" s="33">
        <f>SUMIFS(HPT!$D$9:$D$55112,HPT!$H$9:$H$55112,$B52,HPT!$I$9:$I$55112,$B$3,HPT!$K$9:$K$55112,$C52,HPT!$L$9:$L$55112,H$5)</f>
        <v>525000</v>
      </c>
      <c r="I52" s="33">
        <f>SUMIFS(HPT!$D$9:$D$55112,HPT!$H$9:$H$55112,$B52,HPT!$I$9:$I$55112,$B$3,HPT!$K$9:$K$55112,$C52,HPT!$L$9:$L$55112,I$5)</f>
        <v>675000</v>
      </c>
      <c r="J52" s="33">
        <f>SUMIFS(HPT!$D$9:$D$55112,HPT!$H$9:$H$55112,$B52,HPT!$I$9:$I$55112,$B$3,HPT!$K$9:$K$55112,$C52,HPT!$L$9:$L$55112,J$5)</f>
        <v>915000</v>
      </c>
      <c r="K52" s="33">
        <f>SUMIFS(HPT!$D$9:$D$55112,HPT!$H$9:$H$55112,$B52,HPT!$I$9:$I$55112,$B$3,HPT!$K$9:$K$55112,$C52,HPT!$L$9:$L$55112,K$5)</f>
        <v>585000</v>
      </c>
      <c r="L52" s="33">
        <f>SUMIFS(HPT!$D$9:$D$55112,HPT!$H$9:$H$55112,$B52,HPT!$I$9:$I$55112,$B$3,HPT!$K$9:$K$55112,$C52,HPT!$L$9:$L$55112,L$5)</f>
        <v>180000</v>
      </c>
      <c r="M52" s="33">
        <f>SUMIFS(HPT!$D$9:$D$55112,HPT!$H$9:$H$55112,$B52,HPT!$I$9:$I$55112,$B$3,HPT!$K$9:$K$55112,$C52,HPT!$L$9:$L$55112,M$5)</f>
        <v>450000</v>
      </c>
      <c r="N52" s="33">
        <f>SUMIFS(HPT!$D$9:$D$55112,HPT!$H$9:$H$55112,$B52,HPT!$I$9:$I$55112,$B$3,HPT!$K$9:$K$55112,$C52,HPT!$L$9:$L$55112,N$5)</f>
        <v>157500</v>
      </c>
      <c r="O52" s="33">
        <f>SUMIFS(HPT!$D$9:$D$55112,HPT!$H$9:$H$55112,$B52,HPT!$I$9:$I$55112,$B$3,HPT!$K$9:$K$55112,$C52,HPT!$L$9:$L$55112,O$5)</f>
        <v>1320000</v>
      </c>
      <c r="P52" s="33">
        <f>SUMIFS(HPT!$D$9:$D$55112,HPT!$H$9:$H$55112,$B52,HPT!$I$9:$I$55112,$B$3,HPT!$K$9:$K$55112,$C52,HPT!$L$9:$L$55112,P$5)</f>
        <v>484500</v>
      </c>
      <c r="Q52" s="33">
        <f>SUMIFS(HPT!$D$9:$D$55112,HPT!$H$9:$H$55112,$B52,HPT!$I$9:$I$55112,$B$3,HPT!$K$9:$K$55112,$C52,HPT!$L$9:$L$55112,Q$5)</f>
        <v>701000</v>
      </c>
      <c r="R52" s="33">
        <f>SUMIFS(HPT!$D$9:$D$55112,HPT!$H$9:$H$55112,$B52,HPT!$I$9:$I$55112,$B$3,HPT!$K$9:$K$55112,$C52,HPT!$L$9:$L$55112,R$5)</f>
        <v>90000</v>
      </c>
      <c r="S52" s="33">
        <f>SUMIFS(HPT!$D$9:$D$55112,HPT!$H$9:$H$55112,$B52,HPT!$I$9:$I$55112,$B$3,HPT!$K$9:$K$55112,$C52,HPT!$L$9:$L$55112,S$5)</f>
        <v>0</v>
      </c>
      <c r="T52" s="34">
        <f t="shared" si="1"/>
        <v>7868000</v>
      </c>
    </row>
    <row r="53" spans="2:20" x14ac:dyDescent="0.25">
      <c r="B53" s="25">
        <f t="shared" si="35"/>
        <v>16</v>
      </c>
      <c r="C53" s="25">
        <v>1</v>
      </c>
      <c r="D53" s="33">
        <f>SUMIFS(HPT!$D$9:$D$55112,HPT!$H$9:$H$55112,$B53,HPT!$I$9:$I$55112,$B$3,HPT!$K$9:$K$55112,$C53,HPT!$L$9:$L$55112,D$5)</f>
        <v>900000</v>
      </c>
      <c r="E53" s="33">
        <f>SUMIFS(HPT!$D$9:$D$55112,HPT!$H$9:$H$55112,$B53,HPT!$I$9:$I$55112,$B$3,HPT!$K$9:$K$55112,$C53,HPT!$L$9:$L$55112,E$5)</f>
        <v>1522500</v>
      </c>
      <c r="F53" s="33">
        <f>SUMIFS(HPT!$D$9:$D$55112,HPT!$H$9:$H$55112,$B53,HPT!$I$9:$I$55112,$B$3,HPT!$K$9:$K$55112,$C53,HPT!$L$9:$L$55112,F$5)</f>
        <v>990000</v>
      </c>
      <c r="G53" s="33">
        <f>SUMIFS(HPT!$D$9:$D$55112,HPT!$H$9:$H$55112,$B53,HPT!$I$9:$I$55112,$B$3,HPT!$K$9:$K$55112,$C53,HPT!$L$9:$L$55112,G$5)</f>
        <v>900000</v>
      </c>
      <c r="H53" s="33">
        <f>SUMIFS(HPT!$D$9:$D$55112,HPT!$H$9:$H$55112,$B53,HPT!$I$9:$I$55112,$B$3,HPT!$K$9:$K$55112,$C53,HPT!$L$9:$L$55112,H$5)</f>
        <v>1275000</v>
      </c>
      <c r="I53" s="33">
        <f>SUMIFS(HPT!$D$9:$D$55112,HPT!$H$9:$H$55112,$B53,HPT!$I$9:$I$55112,$B$3,HPT!$K$9:$K$55112,$C53,HPT!$L$9:$L$55112,I$5)</f>
        <v>465000</v>
      </c>
      <c r="J53" s="33">
        <f>SUMIFS(HPT!$D$9:$D$55112,HPT!$H$9:$H$55112,$B53,HPT!$I$9:$I$55112,$B$3,HPT!$K$9:$K$55112,$C53,HPT!$L$9:$L$55112,J$5)</f>
        <v>690000</v>
      </c>
      <c r="K53" s="33">
        <f>SUMIFS(HPT!$D$9:$D$55112,HPT!$H$9:$H$55112,$B53,HPT!$I$9:$I$55112,$B$3,HPT!$K$9:$K$55112,$C53,HPT!$L$9:$L$55112,K$5)</f>
        <v>0</v>
      </c>
      <c r="L53" s="33">
        <f>SUMIFS(HPT!$D$9:$D$55112,HPT!$H$9:$H$55112,$B53,HPT!$I$9:$I$55112,$B$3,HPT!$K$9:$K$55112,$C53,HPT!$L$9:$L$55112,L$5)</f>
        <v>0</v>
      </c>
      <c r="M53" s="33">
        <f>SUMIFS(HPT!$D$9:$D$55112,HPT!$H$9:$H$55112,$B53,HPT!$I$9:$I$55112,$B$3,HPT!$K$9:$K$55112,$C53,HPT!$L$9:$L$55112,M$5)</f>
        <v>0</v>
      </c>
      <c r="N53" s="33">
        <f>SUMIFS(HPT!$D$9:$D$55112,HPT!$H$9:$H$55112,$B53,HPT!$I$9:$I$55112,$B$3,HPT!$K$9:$K$55112,$C53,HPT!$L$9:$L$55112,N$5)</f>
        <v>0</v>
      </c>
      <c r="O53" s="33">
        <f>SUMIFS(HPT!$D$9:$D$55112,HPT!$H$9:$H$55112,$B53,HPT!$I$9:$I$55112,$B$3,HPT!$K$9:$K$55112,$C53,HPT!$L$9:$L$55112,O$5)</f>
        <v>0</v>
      </c>
      <c r="P53" s="33">
        <f>SUMIFS(HPT!$D$9:$D$55112,HPT!$H$9:$H$55112,$B53,HPT!$I$9:$I$55112,$B$3,HPT!$K$9:$K$55112,$C53,HPT!$L$9:$L$55112,P$5)</f>
        <v>0</v>
      </c>
      <c r="Q53" s="33">
        <f>SUMIFS(HPT!$D$9:$D$55112,HPT!$H$9:$H$55112,$B53,HPT!$I$9:$I$55112,$B$3,HPT!$K$9:$K$55112,$C53,HPT!$L$9:$L$55112,Q$5)</f>
        <v>0</v>
      </c>
      <c r="R53" s="33">
        <f>SUMIFS(HPT!$D$9:$D$55112,HPT!$H$9:$H$55112,$B53,HPT!$I$9:$I$55112,$B$3,HPT!$K$9:$K$55112,$C53,HPT!$L$9:$L$55112,R$5)</f>
        <v>150000</v>
      </c>
      <c r="S53" s="33">
        <f>SUMIFS(HPT!$D$9:$D$55112,HPT!$H$9:$H$55112,$B53,HPT!$I$9:$I$55112,$B$3,HPT!$K$9:$K$55112,$C53,HPT!$L$9:$L$55112,S$5)</f>
        <v>0</v>
      </c>
      <c r="T53" s="34">
        <f t="shared" si="1"/>
        <v>6892500</v>
      </c>
    </row>
    <row r="54" spans="2:20" x14ac:dyDescent="0.25">
      <c r="B54" s="25">
        <f t="shared" si="35"/>
        <v>16</v>
      </c>
      <c r="C54" s="25">
        <v>2</v>
      </c>
      <c r="D54" s="33">
        <f>SUMIFS(HPT!$D$9:$D$55112,HPT!$H$9:$H$55112,$B54,HPT!$I$9:$I$55112,$B$3,HPT!$K$9:$K$55112,$C54,HPT!$L$9:$L$55112,D$5)</f>
        <v>495000</v>
      </c>
      <c r="E54" s="33">
        <f>SUMIFS(HPT!$D$9:$D$55112,HPT!$H$9:$H$55112,$B54,HPT!$I$9:$I$55112,$B$3,HPT!$K$9:$K$55112,$C54,HPT!$L$9:$L$55112,E$5)</f>
        <v>1290000</v>
      </c>
      <c r="F54" s="33">
        <f>SUMIFS(HPT!$D$9:$D$55112,HPT!$H$9:$H$55112,$B54,HPT!$I$9:$I$55112,$B$3,HPT!$K$9:$K$55112,$C54,HPT!$L$9:$L$55112,F$5)</f>
        <v>1380000</v>
      </c>
      <c r="G54" s="33">
        <f>SUMIFS(HPT!$D$9:$D$55112,HPT!$H$9:$H$55112,$B54,HPT!$I$9:$I$55112,$B$3,HPT!$K$9:$K$55112,$C54,HPT!$L$9:$L$55112,G$5)</f>
        <v>2032500</v>
      </c>
      <c r="H54" s="33">
        <f>SUMIFS(HPT!$D$9:$D$55112,HPT!$H$9:$H$55112,$B54,HPT!$I$9:$I$55112,$B$3,HPT!$K$9:$K$55112,$C54,HPT!$L$9:$L$55112,H$5)</f>
        <v>2085000</v>
      </c>
      <c r="I54" s="33">
        <f>SUMIFS(HPT!$D$9:$D$55112,HPT!$H$9:$H$55112,$B54,HPT!$I$9:$I$55112,$B$3,HPT!$K$9:$K$55112,$C54,HPT!$L$9:$L$55112,I$5)</f>
        <v>2160000</v>
      </c>
      <c r="J54" s="33">
        <f>SUMIFS(HPT!$D$9:$D$55112,HPT!$H$9:$H$55112,$B54,HPT!$I$9:$I$55112,$B$3,HPT!$K$9:$K$55112,$C54,HPT!$L$9:$L$55112,J$5)</f>
        <v>1425000</v>
      </c>
      <c r="K54" s="33">
        <f>SUMIFS(HPT!$D$9:$D$55112,HPT!$H$9:$H$55112,$B54,HPT!$I$9:$I$55112,$B$3,HPT!$K$9:$K$55112,$C54,HPT!$L$9:$L$55112,K$5)</f>
        <v>1005000</v>
      </c>
      <c r="L54" s="33">
        <f>SUMIFS(HPT!$D$9:$D$55112,HPT!$H$9:$H$55112,$B54,HPT!$I$9:$I$55112,$B$3,HPT!$K$9:$K$55112,$C54,HPT!$L$9:$L$55112,L$5)</f>
        <v>532500</v>
      </c>
      <c r="M54" s="33">
        <f>SUMIFS(HPT!$D$9:$D$55112,HPT!$H$9:$H$55112,$B54,HPT!$I$9:$I$55112,$B$3,HPT!$K$9:$K$55112,$C54,HPT!$L$9:$L$55112,M$5)</f>
        <v>0</v>
      </c>
      <c r="N54" s="33">
        <f>SUMIFS(HPT!$D$9:$D$55112,HPT!$H$9:$H$55112,$B54,HPT!$I$9:$I$55112,$B$3,HPT!$K$9:$K$55112,$C54,HPT!$L$9:$L$55112,N$5)</f>
        <v>0</v>
      </c>
      <c r="O54" s="33">
        <f>SUMIFS(HPT!$D$9:$D$55112,HPT!$H$9:$H$55112,$B54,HPT!$I$9:$I$55112,$B$3,HPT!$K$9:$K$55112,$C54,HPT!$L$9:$L$55112,O$5)</f>
        <v>1432500</v>
      </c>
      <c r="P54" s="33">
        <f>SUMIFS(HPT!$D$9:$D$55112,HPT!$H$9:$H$55112,$B54,HPT!$I$9:$I$55112,$B$3,HPT!$K$9:$K$55112,$C54,HPT!$L$9:$L$55112,P$5)</f>
        <v>0</v>
      </c>
      <c r="Q54" s="33">
        <f>SUMIFS(HPT!$D$9:$D$55112,HPT!$H$9:$H$55112,$B54,HPT!$I$9:$I$55112,$B$3,HPT!$K$9:$K$55112,$C54,HPT!$L$9:$L$55112,Q$5)</f>
        <v>0</v>
      </c>
      <c r="R54" s="33">
        <f>SUMIFS(HPT!$D$9:$D$55112,HPT!$H$9:$H$55112,$B54,HPT!$I$9:$I$55112,$B$3,HPT!$K$9:$K$55112,$C54,HPT!$L$9:$L$55112,R$5)</f>
        <v>0</v>
      </c>
      <c r="S54" s="33">
        <f>SUMIFS(HPT!$D$9:$D$55112,HPT!$H$9:$H$55112,$B54,HPT!$I$9:$I$55112,$B$3,HPT!$K$9:$K$55112,$C54,HPT!$L$9:$L$55112,S$5)</f>
        <v>0</v>
      </c>
      <c r="T54" s="34">
        <f t="shared" si="1"/>
        <v>13837500</v>
      </c>
    </row>
    <row r="55" spans="2:20" x14ac:dyDescent="0.25">
      <c r="B55" s="25">
        <f t="shared" si="35"/>
        <v>16</v>
      </c>
      <c r="C55" s="25">
        <v>3</v>
      </c>
      <c r="D55" s="33">
        <f>SUMIFS(HPT!$D$9:$D$55112,HPT!$H$9:$H$55112,$B55,HPT!$I$9:$I$55112,$B$3,HPT!$K$9:$K$55112,$C55,HPT!$L$9:$L$55112,D$5)</f>
        <v>427500</v>
      </c>
      <c r="E55" s="33">
        <f>SUMIFS(HPT!$D$9:$D$55112,HPT!$H$9:$H$55112,$B55,HPT!$I$9:$I$55112,$B$3,HPT!$K$9:$K$55112,$C55,HPT!$L$9:$L$55112,E$5)</f>
        <v>540000</v>
      </c>
      <c r="F55" s="33">
        <f>SUMIFS(HPT!$D$9:$D$55112,HPT!$H$9:$H$55112,$B55,HPT!$I$9:$I$55112,$B$3,HPT!$K$9:$K$55112,$C55,HPT!$L$9:$L$55112,F$5)</f>
        <v>525000</v>
      </c>
      <c r="G55" s="33">
        <f>SUMIFS(HPT!$D$9:$D$55112,HPT!$H$9:$H$55112,$B55,HPT!$I$9:$I$55112,$B$3,HPT!$K$9:$K$55112,$C55,HPT!$L$9:$L$55112,G$5)</f>
        <v>480000</v>
      </c>
      <c r="H55" s="33">
        <f>SUMIFS(HPT!$D$9:$D$55112,HPT!$H$9:$H$55112,$B55,HPT!$I$9:$I$55112,$B$3,HPT!$K$9:$K$55112,$C55,HPT!$L$9:$L$55112,H$5)</f>
        <v>345000</v>
      </c>
      <c r="I55" s="33">
        <f>SUMIFS(HPT!$D$9:$D$55112,HPT!$H$9:$H$55112,$B55,HPT!$I$9:$I$55112,$B$3,HPT!$K$9:$K$55112,$C55,HPT!$L$9:$L$55112,I$5)</f>
        <v>930000</v>
      </c>
      <c r="J55" s="33">
        <f>SUMIFS(HPT!$D$9:$D$55112,HPT!$H$9:$H$55112,$B55,HPT!$I$9:$I$55112,$B$3,HPT!$K$9:$K$55112,$C55,HPT!$L$9:$L$55112,J$5)</f>
        <v>975000</v>
      </c>
      <c r="K55" s="33">
        <f>SUMIFS(HPT!$D$9:$D$55112,HPT!$H$9:$H$55112,$B55,HPT!$I$9:$I$55112,$B$3,HPT!$K$9:$K$55112,$C55,HPT!$L$9:$L$55112,K$5)</f>
        <v>390000</v>
      </c>
      <c r="L55" s="33">
        <f>SUMIFS(HPT!$D$9:$D$55112,HPT!$H$9:$H$55112,$B55,HPT!$I$9:$I$55112,$B$3,HPT!$K$9:$K$55112,$C55,HPT!$L$9:$L$55112,L$5)</f>
        <v>240000</v>
      </c>
      <c r="M55" s="33">
        <f>SUMIFS(HPT!$D$9:$D$55112,HPT!$H$9:$H$55112,$B55,HPT!$I$9:$I$55112,$B$3,HPT!$K$9:$K$55112,$C55,HPT!$L$9:$L$55112,M$5)</f>
        <v>240000</v>
      </c>
      <c r="N55" s="33">
        <f>SUMIFS(HPT!$D$9:$D$55112,HPT!$H$9:$H$55112,$B55,HPT!$I$9:$I$55112,$B$3,HPT!$K$9:$K$55112,$C55,HPT!$L$9:$L$55112,N$5)</f>
        <v>105000</v>
      </c>
      <c r="O55" s="33">
        <f>SUMIFS(HPT!$D$9:$D$55112,HPT!$H$9:$H$55112,$B55,HPT!$I$9:$I$55112,$B$3,HPT!$K$9:$K$55112,$C55,HPT!$L$9:$L$55112,O$5)</f>
        <v>1282500</v>
      </c>
      <c r="P55" s="33">
        <f>SUMIFS(HPT!$D$9:$D$55112,HPT!$H$9:$H$55112,$B55,HPT!$I$9:$I$55112,$B$3,HPT!$K$9:$K$55112,$C55,HPT!$L$9:$L$55112,P$5)</f>
        <v>336500</v>
      </c>
      <c r="Q55" s="33">
        <f>SUMIFS(HPT!$D$9:$D$55112,HPT!$H$9:$H$55112,$B55,HPT!$I$9:$I$55112,$B$3,HPT!$K$9:$K$55112,$C55,HPT!$L$9:$L$55112,Q$5)</f>
        <v>328000</v>
      </c>
      <c r="R55" s="33">
        <f>SUMIFS(HPT!$D$9:$D$55112,HPT!$H$9:$H$55112,$B55,HPT!$I$9:$I$55112,$B$3,HPT!$K$9:$K$55112,$C55,HPT!$L$9:$L$55112,R$5)</f>
        <v>75000</v>
      </c>
      <c r="S55" s="33">
        <f>SUMIFS(HPT!$D$9:$D$55112,HPT!$H$9:$H$55112,$B55,HPT!$I$9:$I$55112,$B$3,HPT!$K$9:$K$55112,$C55,HPT!$L$9:$L$55112,S$5)</f>
        <v>0</v>
      </c>
      <c r="T55" s="34">
        <f t="shared" si="1"/>
        <v>7219500</v>
      </c>
    </row>
    <row r="56" spans="2:20" x14ac:dyDescent="0.25">
      <c r="B56" s="25">
        <f t="shared" si="35"/>
        <v>17</v>
      </c>
      <c r="C56" s="25">
        <v>1</v>
      </c>
      <c r="D56" s="33">
        <f>SUMIFS(HPT!$D$9:$D$55112,HPT!$H$9:$H$55112,$B56,HPT!$I$9:$I$55112,$B$3,HPT!$K$9:$K$55112,$C56,HPT!$L$9:$L$55112,D$5)</f>
        <v>1005000</v>
      </c>
      <c r="E56" s="33">
        <f>SUMIFS(HPT!$D$9:$D$55112,HPT!$H$9:$H$55112,$B56,HPT!$I$9:$I$55112,$B$3,HPT!$K$9:$K$55112,$C56,HPT!$L$9:$L$55112,E$5)</f>
        <v>1387500</v>
      </c>
      <c r="F56" s="33">
        <f>SUMIFS(HPT!$D$9:$D$55112,HPT!$H$9:$H$55112,$B56,HPT!$I$9:$I$55112,$B$3,HPT!$K$9:$K$55112,$C56,HPT!$L$9:$L$55112,F$5)</f>
        <v>975000</v>
      </c>
      <c r="G56" s="33">
        <f>SUMIFS(HPT!$D$9:$D$55112,HPT!$H$9:$H$55112,$B56,HPT!$I$9:$I$55112,$B$3,HPT!$K$9:$K$55112,$C56,HPT!$L$9:$L$55112,G$5)</f>
        <v>1140000</v>
      </c>
      <c r="H56" s="33">
        <f>SUMIFS(HPT!$D$9:$D$55112,HPT!$H$9:$H$55112,$B56,HPT!$I$9:$I$55112,$B$3,HPT!$K$9:$K$55112,$C56,HPT!$L$9:$L$55112,H$5)</f>
        <v>1395000</v>
      </c>
      <c r="I56" s="33">
        <f>SUMIFS(HPT!$D$9:$D$55112,HPT!$H$9:$H$55112,$B56,HPT!$I$9:$I$55112,$B$3,HPT!$K$9:$K$55112,$C56,HPT!$L$9:$L$55112,I$5)</f>
        <v>960000</v>
      </c>
      <c r="J56" s="33">
        <f>SUMIFS(HPT!$D$9:$D$55112,HPT!$H$9:$H$55112,$B56,HPT!$I$9:$I$55112,$B$3,HPT!$K$9:$K$55112,$C56,HPT!$L$9:$L$55112,J$5)</f>
        <v>1740000</v>
      </c>
      <c r="K56" s="33">
        <f>SUMIFS(HPT!$D$9:$D$55112,HPT!$H$9:$H$55112,$B56,HPT!$I$9:$I$55112,$B$3,HPT!$K$9:$K$55112,$C56,HPT!$L$9:$L$55112,K$5)</f>
        <v>585000</v>
      </c>
      <c r="L56" s="33">
        <f>SUMIFS(HPT!$D$9:$D$55112,HPT!$H$9:$H$55112,$B56,HPT!$I$9:$I$55112,$B$3,HPT!$K$9:$K$55112,$C56,HPT!$L$9:$L$55112,L$5)</f>
        <v>0</v>
      </c>
      <c r="M56" s="33">
        <f>SUMIFS(HPT!$D$9:$D$55112,HPT!$H$9:$H$55112,$B56,HPT!$I$9:$I$55112,$B$3,HPT!$K$9:$K$55112,$C56,HPT!$L$9:$L$55112,M$5)</f>
        <v>0</v>
      </c>
      <c r="N56" s="33">
        <f>SUMIFS(HPT!$D$9:$D$55112,HPT!$H$9:$H$55112,$B56,HPT!$I$9:$I$55112,$B$3,HPT!$K$9:$K$55112,$C56,HPT!$L$9:$L$55112,N$5)</f>
        <v>315000</v>
      </c>
      <c r="O56" s="33">
        <f>SUMIFS(HPT!$D$9:$D$55112,HPT!$H$9:$H$55112,$B56,HPT!$I$9:$I$55112,$B$3,HPT!$K$9:$K$55112,$C56,HPT!$L$9:$L$55112,O$5)</f>
        <v>1837500</v>
      </c>
      <c r="P56" s="33">
        <f>SUMIFS(HPT!$D$9:$D$55112,HPT!$H$9:$H$55112,$B56,HPT!$I$9:$I$55112,$B$3,HPT!$K$9:$K$55112,$C56,HPT!$L$9:$L$55112,P$5)</f>
        <v>0</v>
      </c>
      <c r="Q56" s="33">
        <f>SUMIFS(HPT!$D$9:$D$55112,HPT!$H$9:$H$55112,$B56,HPT!$I$9:$I$55112,$B$3,HPT!$K$9:$K$55112,$C56,HPT!$L$9:$L$55112,Q$5)</f>
        <v>0</v>
      </c>
      <c r="R56" s="33">
        <f>SUMIFS(HPT!$D$9:$D$55112,HPT!$H$9:$H$55112,$B56,HPT!$I$9:$I$55112,$B$3,HPT!$K$9:$K$55112,$C56,HPT!$L$9:$L$55112,R$5)</f>
        <v>300000</v>
      </c>
      <c r="S56" s="33">
        <f>SUMIFS(HPT!$D$9:$D$55112,HPT!$H$9:$H$55112,$B56,HPT!$I$9:$I$55112,$B$3,HPT!$K$9:$K$55112,$C56,HPT!$L$9:$L$55112,S$5)</f>
        <v>0</v>
      </c>
      <c r="T56" s="34">
        <f t="shared" si="1"/>
        <v>11640000</v>
      </c>
    </row>
    <row r="57" spans="2:20" x14ac:dyDescent="0.25">
      <c r="B57" s="25">
        <f t="shared" si="35"/>
        <v>17</v>
      </c>
      <c r="C57" s="25">
        <v>2</v>
      </c>
      <c r="D57" s="33">
        <f>SUMIFS(HPT!$D$9:$D$55112,HPT!$H$9:$H$55112,$B57,HPT!$I$9:$I$55112,$B$3,HPT!$K$9:$K$55112,$C57,HPT!$L$9:$L$55112,D$5)</f>
        <v>907500</v>
      </c>
      <c r="E57" s="33">
        <f>SUMIFS(HPT!$D$9:$D$55112,HPT!$H$9:$H$55112,$B57,HPT!$I$9:$I$55112,$B$3,HPT!$K$9:$K$55112,$C57,HPT!$L$9:$L$55112,E$5)</f>
        <v>1530000</v>
      </c>
      <c r="F57" s="33">
        <f>SUMIFS(HPT!$D$9:$D$55112,HPT!$H$9:$H$55112,$B57,HPT!$I$9:$I$55112,$B$3,HPT!$K$9:$K$55112,$C57,HPT!$L$9:$L$55112,F$5)</f>
        <v>1230000</v>
      </c>
      <c r="G57" s="33">
        <f>SUMIFS(HPT!$D$9:$D$55112,HPT!$H$9:$H$55112,$B57,HPT!$I$9:$I$55112,$B$3,HPT!$K$9:$K$55112,$C57,HPT!$L$9:$L$55112,G$5)</f>
        <v>1365000</v>
      </c>
      <c r="H57" s="33">
        <f>SUMIFS(HPT!$D$9:$D$55112,HPT!$H$9:$H$55112,$B57,HPT!$I$9:$I$55112,$B$3,HPT!$K$9:$K$55112,$C57,HPT!$L$9:$L$55112,H$5)</f>
        <v>765000</v>
      </c>
      <c r="I57" s="33">
        <f>SUMIFS(HPT!$D$9:$D$55112,HPT!$H$9:$H$55112,$B57,HPT!$I$9:$I$55112,$B$3,HPT!$K$9:$K$55112,$C57,HPT!$L$9:$L$55112,I$5)</f>
        <v>1560000</v>
      </c>
      <c r="J57" s="33">
        <f>SUMIFS(HPT!$D$9:$D$55112,HPT!$H$9:$H$55112,$B57,HPT!$I$9:$I$55112,$B$3,HPT!$K$9:$K$55112,$C57,HPT!$L$9:$L$55112,J$5)</f>
        <v>1965000</v>
      </c>
      <c r="K57" s="33">
        <f>SUMIFS(HPT!$D$9:$D$55112,HPT!$H$9:$H$55112,$B57,HPT!$I$9:$I$55112,$B$3,HPT!$K$9:$K$55112,$C57,HPT!$L$9:$L$55112,K$5)</f>
        <v>0</v>
      </c>
      <c r="L57" s="33">
        <f>SUMIFS(HPT!$D$9:$D$55112,HPT!$H$9:$H$55112,$B57,HPT!$I$9:$I$55112,$B$3,HPT!$K$9:$K$55112,$C57,HPT!$L$9:$L$55112,L$5)</f>
        <v>390000</v>
      </c>
      <c r="M57" s="33">
        <f>SUMIFS(HPT!$D$9:$D$55112,HPT!$H$9:$H$55112,$B57,HPT!$I$9:$I$55112,$B$3,HPT!$K$9:$K$55112,$C57,HPT!$L$9:$L$55112,M$5)</f>
        <v>105000</v>
      </c>
      <c r="N57" s="33">
        <f>SUMIFS(HPT!$D$9:$D$55112,HPT!$H$9:$H$55112,$B57,HPT!$I$9:$I$55112,$B$3,HPT!$K$9:$K$55112,$C57,HPT!$L$9:$L$55112,N$5)</f>
        <v>0</v>
      </c>
      <c r="O57" s="33">
        <f>SUMIFS(HPT!$D$9:$D$55112,HPT!$H$9:$H$55112,$B57,HPT!$I$9:$I$55112,$B$3,HPT!$K$9:$K$55112,$C57,HPT!$L$9:$L$55112,O$5)</f>
        <v>3765000</v>
      </c>
      <c r="P57" s="33">
        <f>SUMIFS(HPT!$D$9:$D$55112,HPT!$H$9:$H$55112,$B57,HPT!$I$9:$I$55112,$B$3,HPT!$K$9:$K$55112,$C57,HPT!$L$9:$L$55112,P$5)</f>
        <v>360000</v>
      </c>
      <c r="Q57" s="33">
        <f>SUMIFS(HPT!$D$9:$D$55112,HPT!$H$9:$H$55112,$B57,HPT!$I$9:$I$55112,$B$3,HPT!$K$9:$K$55112,$C57,HPT!$L$9:$L$55112,Q$5)</f>
        <v>0</v>
      </c>
      <c r="R57" s="33">
        <f>SUMIFS(HPT!$D$9:$D$55112,HPT!$H$9:$H$55112,$B57,HPT!$I$9:$I$55112,$B$3,HPT!$K$9:$K$55112,$C57,HPT!$L$9:$L$55112,R$5)</f>
        <v>0</v>
      </c>
      <c r="S57" s="33">
        <f>SUMIFS(HPT!$D$9:$D$55112,HPT!$H$9:$H$55112,$B57,HPT!$I$9:$I$55112,$B$3,HPT!$K$9:$K$55112,$C57,HPT!$L$9:$L$55112,S$5)</f>
        <v>0</v>
      </c>
      <c r="T57" s="34">
        <f t="shared" si="1"/>
        <v>13942500</v>
      </c>
    </row>
    <row r="58" spans="2:20" x14ac:dyDescent="0.25">
      <c r="B58" s="25">
        <f t="shared" si="35"/>
        <v>17</v>
      </c>
      <c r="C58" s="25">
        <v>3</v>
      </c>
      <c r="D58" s="33">
        <f>SUMIFS(HPT!$D$9:$D$55112,HPT!$H$9:$H$55112,$B58,HPT!$I$9:$I$55112,$B$3,HPT!$K$9:$K$55112,$C58,HPT!$L$9:$L$55112,D$5)</f>
        <v>375000</v>
      </c>
      <c r="E58" s="33">
        <f>SUMIFS(HPT!$D$9:$D$55112,HPT!$H$9:$H$55112,$B58,HPT!$I$9:$I$55112,$B$3,HPT!$K$9:$K$55112,$C58,HPT!$L$9:$L$55112,E$5)</f>
        <v>817500</v>
      </c>
      <c r="F58" s="33">
        <f>SUMIFS(HPT!$D$9:$D$55112,HPT!$H$9:$H$55112,$B58,HPT!$I$9:$I$55112,$B$3,HPT!$K$9:$K$55112,$C58,HPT!$L$9:$L$55112,F$5)</f>
        <v>495000</v>
      </c>
      <c r="G58" s="33">
        <f>SUMIFS(HPT!$D$9:$D$55112,HPT!$H$9:$H$55112,$B58,HPT!$I$9:$I$55112,$B$3,HPT!$K$9:$K$55112,$C58,HPT!$L$9:$L$55112,G$5)</f>
        <v>555000</v>
      </c>
      <c r="H58" s="33">
        <f>SUMIFS(HPT!$D$9:$D$55112,HPT!$H$9:$H$55112,$B58,HPT!$I$9:$I$55112,$B$3,HPT!$K$9:$K$55112,$C58,HPT!$L$9:$L$55112,H$5)</f>
        <v>495000</v>
      </c>
      <c r="I58" s="33">
        <f>SUMIFS(HPT!$D$9:$D$55112,HPT!$H$9:$H$55112,$B58,HPT!$I$9:$I$55112,$B$3,HPT!$K$9:$K$55112,$C58,HPT!$L$9:$L$55112,I$5)</f>
        <v>720000</v>
      </c>
      <c r="J58" s="33">
        <f>SUMIFS(HPT!$D$9:$D$55112,HPT!$H$9:$H$55112,$B58,HPT!$I$9:$I$55112,$B$3,HPT!$K$9:$K$55112,$C58,HPT!$L$9:$L$55112,J$5)</f>
        <v>630000</v>
      </c>
      <c r="K58" s="33">
        <f>SUMIFS(HPT!$D$9:$D$55112,HPT!$H$9:$H$55112,$B58,HPT!$I$9:$I$55112,$B$3,HPT!$K$9:$K$55112,$C58,HPT!$L$9:$L$55112,K$5)</f>
        <v>450000</v>
      </c>
      <c r="L58" s="33">
        <f>SUMIFS(HPT!$D$9:$D$55112,HPT!$H$9:$H$55112,$B58,HPT!$I$9:$I$55112,$B$3,HPT!$K$9:$K$55112,$C58,HPT!$L$9:$L$55112,L$5)</f>
        <v>97500</v>
      </c>
      <c r="M58" s="33">
        <f>SUMIFS(HPT!$D$9:$D$55112,HPT!$H$9:$H$55112,$B58,HPT!$I$9:$I$55112,$B$3,HPT!$K$9:$K$55112,$C58,HPT!$L$9:$L$55112,M$5)</f>
        <v>165000</v>
      </c>
      <c r="N58" s="33">
        <f>SUMIFS(HPT!$D$9:$D$55112,HPT!$H$9:$H$55112,$B58,HPT!$I$9:$I$55112,$B$3,HPT!$K$9:$K$55112,$C58,HPT!$L$9:$L$55112,N$5)</f>
        <v>120000</v>
      </c>
      <c r="O58" s="33">
        <f>SUMIFS(HPT!$D$9:$D$55112,HPT!$H$9:$H$55112,$B58,HPT!$I$9:$I$55112,$B$3,HPT!$K$9:$K$55112,$C58,HPT!$L$9:$L$55112,O$5)</f>
        <v>1260000</v>
      </c>
      <c r="P58" s="33">
        <f>SUMIFS(HPT!$D$9:$D$55112,HPT!$H$9:$H$55112,$B58,HPT!$I$9:$I$55112,$B$3,HPT!$K$9:$K$55112,$C58,HPT!$L$9:$L$55112,P$5)</f>
        <v>67500</v>
      </c>
      <c r="Q58" s="33">
        <f>SUMIFS(HPT!$D$9:$D$55112,HPT!$H$9:$H$55112,$B58,HPT!$I$9:$I$55112,$B$3,HPT!$K$9:$K$55112,$C58,HPT!$L$9:$L$55112,Q$5)</f>
        <v>30000</v>
      </c>
      <c r="R58" s="33">
        <f>SUMIFS(HPT!$D$9:$D$55112,HPT!$H$9:$H$55112,$B58,HPT!$I$9:$I$55112,$B$3,HPT!$K$9:$K$55112,$C58,HPT!$L$9:$L$55112,R$5)</f>
        <v>60000</v>
      </c>
      <c r="S58" s="33">
        <f>SUMIFS(HPT!$D$9:$D$55112,HPT!$H$9:$H$55112,$B58,HPT!$I$9:$I$55112,$B$3,HPT!$K$9:$K$55112,$C58,HPT!$L$9:$L$55112,S$5)</f>
        <v>0</v>
      </c>
      <c r="T58" s="34">
        <f t="shared" si="1"/>
        <v>6337500</v>
      </c>
    </row>
    <row r="59" spans="2:20" x14ac:dyDescent="0.25">
      <c r="B59" s="25">
        <f t="shared" si="35"/>
        <v>18</v>
      </c>
      <c r="C59" s="25">
        <v>1</v>
      </c>
      <c r="D59" s="33">
        <f>SUMIFS(HPT!$D$9:$D$55112,HPT!$H$9:$H$55112,$B59,HPT!$I$9:$I$55112,$B$3,HPT!$K$9:$K$55112,$C59,HPT!$L$9:$L$55112,D$5)</f>
        <v>1110000</v>
      </c>
      <c r="E59" s="33">
        <f>SUMIFS(HPT!$D$9:$D$55112,HPT!$H$9:$H$55112,$B59,HPT!$I$9:$I$55112,$B$3,HPT!$K$9:$K$55112,$C59,HPT!$L$9:$L$55112,E$5)</f>
        <v>1350000</v>
      </c>
      <c r="F59" s="33">
        <f>SUMIFS(HPT!$D$9:$D$55112,HPT!$H$9:$H$55112,$B59,HPT!$I$9:$I$55112,$B$3,HPT!$K$9:$K$55112,$C59,HPT!$L$9:$L$55112,F$5)</f>
        <v>750000</v>
      </c>
      <c r="G59" s="33">
        <f>SUMIFS(HPT!$D$9:$D$55112,HPT!$H$9:$H$55112,$B59,HPT!$I$9:$I$55112,$B$3,HPT!$K$9:$K$55112,$C59,HPT!$L$9:$L$55112,G$5)</f>
        <v>825000</v>
      </c>
      <c r="H59" s="33">
        <f>SUMIFS(HPT!$D$9:$D$55112,HPT!$H$9:$H$55112,$B59,HPT!$I$9:$I$55112,$B$3,HPT!$K$9:$K$55112,$C59,HPT!$L$9:$L$55112,H$5)</f>
        <v>1110000</v>
      </c>
      <c r="I59" s="33">
        <f>SUMIFS(HPT!$D$9:$D$55112,HPT!$H$9:$H$55112,$B59,HPT!$I$9:$I$55112,$B$3,HPT!$K$9:$K$55112,$C59,HPT!$L$9:$L$55112,I$5)</f>
        <v>0</v>
      </c>
      <c r="J59" s="33">
        <f>SUMIFS(HPT!$D$9:$D$55112,HPT!$H$9:$H$55112,$B59,HPT!$I$9:$I$55112,$B$3,HPT!$K$9:$K$55112,$C59,HPT!$L$9:$L$55112,J$5)</f>
        <v>2205000</v>
      </c>
      <c r="K59" s="33">
        <f>SUMIFS(HPT!$D$9:$D$55112,HPT!$H$9:$H$55112,$B59,HPT!$I$9:$I$55112,$B$3,HPT!$K$9:$K$55112,$C59,HPT!$L$9:$L$55112,K$5)</f>
        <v>1950000</v>
      </c>
      <c r="L59" s="33">
        <f>SUMIFS(HPT!$D$9:$D$55112,HPT!$H$9:$H$55112,$B59,HPT!$I$9:$I$55112,$B$3,HPT!$K$9:$K$55112,$C59,HPT!$L$9:$L$55112,L$5)</f>
        <v>1222500</v>
      </c>
      <c r="M59" s="33">
        <f>SUMIFS(HPT!$D$9:$D$55112,HPT!$H$9:$H$55112,$B59,HPT!$I$9:$I$55112,$B$3,HPT!$K$9:$K$55112,$C59,HPT!$L$9:$L$55112,M$5)</f>
        <v>690000</v>
      </c>
      <c r="N59" s="33">
        <f>SUMIFS(HPT!$D$9:$D$55112,HPT!$H$9:$H$55112,$B59,HPT!$I$9:$I$55112,$B$3,HPT!$K$9:$K$55112,$C59,HPT!$L$9:$L$55112,N$5)</f>
        <v>600000</v>
      </c>
      <c r="O59" s="33">
        <f>SUMIFS(HPT!$D$9:$D$55112,HPT!$H$9:$H$55112,$B59,HPT!$I$9:$I$55112,$B$3,HPT!$K$9:$K$55112,$C59,HPT!$L$9:$L$55112,O$5)</f>
        <v>4365000</v>
      </c>
      <c r="P59" s="33">
        <f>SUMIFS(HPT!$D$9:$D$55112,HPT!$H$9:$H$55112,$B59,HPT!$I$9:$I$55112,$B$3,HPT!$K$9:$K$55112,$C59,HPT!$L$9:$L$55112,P$5)</f>
        <v>1721000</v>
      </c>
      <c r="Q59" s="33">
        <f>SUMIFS(HPT!$D$9:$D$55112,HPT!$H$9:$H$55112,$B59,HPT!$I$9:$I$55112,$B$3,HPT!$K$9:$K$55112,$C59,HPT!$L$9:$L$55112,Q$5)</f>
        <v>1344000</v>
      </c>
      <c r="R59" s="33">
        <f>SUMIFS(HPT!$D$9:$D$55112,HPT!$H$9:$H$55112,$B59,HPT!$I$9:$I$55112,$B$3,HPT!$K$9:$K$55112,$C59,HPT!$L$9:$L$55112,R$5)</f>
        <v>210000</v>
      </c>
      <c r="S59" s="33">
        <f>SUMIFS(HPT!$D$9:$D$55112,HPT!$H$9:$H$55112,$B59,HPT!$I$9:$I$55112,$B$3,HPT!$K$9:$K$55112,$C59,HPT!$L$9:$L$55112,S$5)</f>
        <v>0</v>
      </c>
      <c r="T59" s="34">
        <f t="shared" si="1"/>
        <v>19452500</v>
      </c>
    </row>
    <row r="60" spans="2:20" x14ac:dyDescent="0.25">
      <c r="B60" s="25">
        <f t="shared" si="35"/>
        <v>18</v>
      </c>
      <c r="C60" s="25">
        <v>2</v>
      </c>
      <c r="D60" s="33">
        <f>SUMIFS(HPT!$D$9:$D$55112,HPT!$H$9:$H$55112,$B60,HPT!$I$9:$I$55112,$B$3,HPT!$K$9:$K$55112,$C60,HPT!$L$9:$L$55112,D$5)</f>
        <v>0</v>
      </c>
      <c r="E60" s="33">
        <f>SUMIFS(HPT!$D$9:$D$55112,HPT!$H$9:$H$55112,$B60,HPT!$I$9:$I$55112,$B$3,HPT!$K$9:$K$55112,$C60,HPT!$L$9:$L$55112,E$5)</f>
        <v>0</v>
      </c>
      <c r="F60" s="33">
        <f>SUMIFS(HPT!$D$9:$D$55112,HPT!$H$9:$H$55112,$B60,HPT!$I$9:$I$55112,$B$3,HPT!$K$9:$K$55112,$C60,HPT!$L$9:$L$55112,F$5)</f>
        <v>0</v>
      </c>
      <c r="G60" s="33">
        <f>SUMIFS(HPT!$D$9:$D$55112,HPT!$H$9:$H$55112,$B60,HPT!$I$9:$I$55112,$B$3,HPT!$K$9:$K$55112,$C60,HPT!$L$9:$L$55112,G$5)</f>
        <v>0</v>
      </c>
      <c r="H60" s="33">
        <f>SUMIFS(HPT!$D$9:$D$55112,HPT!$H$9:$H$55112,$B60,HPT!$I$9:$I$55112,$B$3,HPT!$K$9:$K$55112,$C60,HPT!$L$9:$L$55112,H$5)</f>
        <v>0</v>
      </c>
      <c r="I60" s="33">
        <f>SUMIFS(HPT!$D$9:$D$55112,HPT!$H$9:$H$55112,$B60,HPT!$I$9:$I$55112,$B$3,HPT!$K$9:$K$55112,$C60,HPT!$L$9:$L$55112,I$5)</f>
        <v>0</v>
      </c>
      <c r="J60" s="33">
        <f>SUMIFS(HPT!$D$9:$D$55112,HPT!$H$9:$H$55112,$B60,HPT!$I$9:$I$55112,$B$3,HPT!$K$9:$K$55112,$C60,HPT!$L$9:$L$55112,J$5)</f>
        <v>0</v>
      </c>
      <c r="K60" s="33">
        <f>SUMIFS(HPT!$D$9:$D$55112,HPT!$H$9:$H$55112,$B60,HPT!$I$9:$I$55112,$B$3,HPT!$K$9:$K$55112,$C60,HPT!$L$9:$L$55112,K$5)</f>
        <v>0</v>
      </c>
      <c r="L60" s="33">
        <f>SUMIFS(HPT!$D$9:$D$55112,HPT!$H$9:$H$55112,$B60,HPT!$I$9:$I$55112,$B$3,HPT!$K$9:$K$55112,$C60,HPT!$L$9:$L$55112,L$5)</f>
        <v>0</v>
      </c>
      <c r="M60" s="33">
        <f>SUMIFS(HPT!$D$9:$D$55112,HPT!$H$9:$H$55112,$B60,HPT!$I$9:$I$55112,$B$3,HPT!$K$9:$K$55112,$C60,HPT!$L$9:$L$55112,M$5)</f>
        <v>0</v>
      </c>
      <c r="N60" s="33">
        <f>SUMIFS(HPT!$D$9:$D$55112,HPT!$H$9:$H$55112,$B60,HPT!$I$9:$I$55112,$B$3,HPT!$K$9:$K$55112,$C60,HPT!$L$9:$L$55112,N$5)</f>
        <v>0</v>
      </c>
      <c r="O60" s="33">
        <f>SUMIFS(HPT!$D$9:$D$55112,HPT!$H$9:$H$55112,$B60,HPT!$I$9:$I$55112,$B$3,HPT!$K$9:$K$55112,$C60,HPT!$L$9:$L$55112,O$5)</f>
        <v>0</v>
      </c>
      <c r="P60" s="33">
        <f>SUMIFS(HPT!$D$9:$D$55112,HPT!$H$9:$H$55112,$B60,HPT!$I$9:$I$55112,$B$3,HPT!$K$9:$K$55112,$C60,HPT!$L$9:$L$55112,P$5)</f>
        <v>0</v>
      </c>
      <c r="Q60" s="33">
        <f>SUMIFS(HPT!$D$9:$D$55112,HPT!$H$9:$H$55112,$B60,HPT!$I$9:$I$55112,$B$3,HPT!$K$9:$K$55112,$C60,HPT!$L$9:$L$55112,Q$5)</f>
        <v>0</v>
      </c>
      <c r="R60" s="33">
        <f>SUMIFS(HPT!$D$9:$D$55112,HPT!$H$9:$H$55112,$B60,HPT!$I$9:$I$55112,$B$3,HPT!$K$9:$K$55112,$C60,HPT!$L$9:$L$55112,R$5)</f>
        <v>0</v>
      </c>
      <c r="S60" s="33">
        <f>SUMIFS(HPT!$D$9:$D$55112,HPT!$H$9:$H$55112,$B60,HPT!$I$9:$I$55112,$B$3,HPT!$K$9:$K$55112,$C60,HPT!$L$9:$L$55112,S$5)</f>
        <v>0</v>
      </c>
      <c r="T60" s="34">
        <f t="shared" si="1"/>
        <v>0</v>
      </c>
    </row>
    <row r="61" spans="2:20" x14ac:dyDescent="0.25">
      <c r="B61" s="25">
        <f t="shared" si="35"/>
        <v>18</v>
      </c>
      <c r="C61" s="25">
        <v>3</v>
      </c>
      <c r="D61" s="33">
        <f>SUMIFS(HPT!$D$9:$D$55112,HPT!$H$9:$H$55112,$B61,HPT!$I$9:$I$55112,$B$3,HPT!$K$9:$K$55112,$C61,HPT!$L$9:$L$55112,D$5)</f>
        <v>525000</v>
      </c>
      <c r="E61" s="33">
        <f>SUMIFS(HPT!$D$9:$D$55112,HPT!$H$9:$H$55112,$B61,HPT!$I$9:$I$55112,$B$3,HPT!$K$9:$K$55112,$C61,HPT!$L$9:$L$55112,E$5)</f>
        <v>585000</v>
      </c>
      <c r="F61" s="33">
        <f>SUMIFS(HPT!$D$9:$D$55112,HPT!$H$9:$H$55112,$B61,HPT!$I$9:$I$55112,$B$3,HPT!$K$9:$K$55112,$C61,HPT!$L$9:$L$55112,F$5)</f>
        <v>390000</v>
      </c>
      <c r="G61" s="33">
        <f>SUMIFS(HPT!$D$9:$D$55112,HPT!$H$9:$H$55112,$B61,HPT!$I$9:$I$55112,$B$3,HPT!$K$9:$K$55112,$C61,HPT!$L$9:$L$55112,G$5)</f>
        <v>315000</v>
      </c>
      <c r="H61" s="33">
        <f>SUMIFS(HPT!$D$9:$D$55112,HPT!$H$9:$H$55112,$B61,HPT!$I$9:$I$55112,$B$3,HPT!$K$9:$K$55112,$C61,HPT!$L$9:$L$55112,H$5)</f>
        <v>480000</v>
      </c>
      <c r="I61" s="33">
        <f>SUMIFS(HPT!$D$9:$D$55112,HPT!$H$9:$H$55112,$B61,HPT!$I$9:$I$55112,$B$3,HPT!$K$9:$K$55112,$C61,HPT!$L$9:$L$55112,I$5)</f>
        <v>480000</v>
      </c>
      <c r="J61" s="33">
        <f>SUMIFS(HPT!$D$9:$D$55112,HPT!$H$9:$H$55112,$B61,HPT!$I$9:$I$55112,$B$3,HPT!$K$9:$K$55112,$C61,HPT!$L$9:$L$55112,J$5)</f>
        <v>630000</v>
      </c>
      <c r="K61" s="33">
        <f>SUMIFS(HPT!$D$9:$D$55112,HPT!$H$9:$H$55112,$B61,HPT!$I$9:$I$55112,$B$3,HPT!$K$9:$K$55112,$C61,HPT!$L$9:$L$55112,K$5)</f>
        <v>600000</v>
      </c>
      <c r="L61" s="33">
        <f>SUMIFS(HPT!$D$9:$D$55112,HPT!$H$9:$H$55112,$B61,HPT!$I$9:$I$55112,$B$3,HPT!$K$9:$K$55112,$C61,HPT!$L$9:$L$55112,L$5)</f>
        <v>150000</v>
      </c>
      <c r="M61" s="33">
        <f>SUMIFS(HPT!$D$9:$D$55112,HPT!$H$9:$H$55112,$B61,HPT!$I$9:$I$55112,$B$3,HPT!$K$9:$K$55112,$C61,HPT!$L$9:$L$55112,M$5)</f>
        <v>270000</v>
      </c>
      <c r="N61" s="33">
        <f>SUMIFS(HPT!$D$9:$D$55112,HPT!$H$9:$H$55112,$B61,HPT!$I$9:$I$55112,$B$3,HPT!$K$9:$K$55112,$C61,HPT!$L$9:$L$55112,N$5)</f>
        <v>165000</v>
      </c>
      <c r="O61" s="33">
        <f>SUMIFS(HPT!$D$9:$D$55112,HPT!$H$9:$H$55112,$B61,HPT!$I$9:$I$55112,$B$3,HPT!$K$9:$K$55112,$C61,HPT!$L$9:$L$55112,O$5)</f>
        <v>1552500</v>
      </c>
      <c r="P61" s="33">
        <f>SUMIFS(HPT!$D$9:$D$55112,HPT!$H$9:$H$55112,$B61,HPT!$I$9:$I$55112,$B$3,HPT!$K$9:$K$55112,$C61,HPT!$L$9:$L$55112,P$5)</f>
        <v>246500</v>
      </c>
      <c r="Q61" s="33">
        <f>SUMIFS(HPT!$D$9:$D$55112,HPT!$H$9:$H$55112,$B61,HPT!$I$9:$I$55112,$B$3,HPT!$K$9:$K$55112,$C61,HPT!$L$9:$L$55112,Q$5)</f>
        <v>216500</v>
      </c>
      <c r="R61" s="33">
        <f>SUMIFS(HPT!$D$9:$D$55112,HPT!$H$9:$H$55112,$B61,HPT!$I$9:$I$55112,$B$3,HPT!$K$9:$K$55112,$C61,HPT!$L$9:$L$55112,R$5)</f>
        <v>45000</v>
      </c>
      <c r="S61" s="33">
        <f>SUMIFS(HPT!$D$9:$D$55112,HPT!$H$9:$H$55112,$B61,HPT!$I$9:$I$55112,$B$3,HPT!$K$9:$K$55112,$C61,HPT!$L$9:$L$55112,S$5)</f>
        <v>0</v>
      </c>
      <c r="T61" s="34">
        <f t="shared" si="1"/>
        <v>6650500</v>
      </c>
    </row>
    <row r="62" spans="2:20" x14ac:dyDescent="0.25">
      <c r="B62" s="25">
        <f>B59+1</f>
        <v>19</v>
      </c>
      <c r="C62" s="25">
        <v>1</v>
      </c>
      <c r="D62" s="33">
        <f>SUMIFS(HPT!$D$9:$D$55112,HPT!$H$9:$H$55112,$B62,HPT!$I$9:$I$55112,$B$3,HPT!$K$9:$K$55112,$C62,HPT!$L$9:$L$55112,D$5)</f>
        <v>0</v>
      </c>
      <c r="E62" s="33">
        <f>SUMIFS(HPT!$D$9:$D$55112,HPT!$H$9:$H$55112,$B62,HPT!$I$9:$I$55112,$B$3,HPT!$K$9:$K$55112,$C62,HPT!$L$9:$L$55112,E$5)</f>
        <v>0</v>
      </c>
      <c r="F62" s="33">
        <f>SUMIFS(HPT!$D$9:$D$55112,HPT!$H$9:$H$55112,$B62,HPT!$I$9:$I$55112,$B$3,HPT!$K$9:$K$55112,$C62,HPT!$L$9:$L$55112,F$5)</f>
        <v>0</v>
      </c>
      <c r="G62" s="33">
        <f>SUMIFS(HPT!$D$9:$D$55112,HPT!$H$9:$H$55112,$B62,HPT!$I$9:$I$55112,$B$3,HPT!$K$9:$K$55112,$C62,HPT!$L$9:$L$55112,G$5)</f>
        <v>0</v>
      </c>
      <c r="H62" s="33">
        <f>SUMIFS(HPT!$D$9:$D$55112,HPT!$H$9:$H$55112,$B62,HPT!$I$9:$I$55112,$B$3,HPT!$K$9:$K$55112,$C62,HPT!$L$9:$L$55112,H$5)</f>
        <v>0</v>
      </c>
      <c r="I62" s="33">
        <f>SUMIFS(HPT!$D$9:$D$55112,HPT!$H$9:$H$55112,$B62,HPT!$I$9:$I$55112,$B$3,HPT!$K$9:$K$55112,$C62,HPT!$L$9:$L$55112,I$5)</f>
        <v>0</v>
      </c>
      <c r="J62" s="33">
        <f>SUMIFS(HPT!$D$9:$D$55112,HPT!$H$9:$H$55112,$B62,HPT!$I$9:$I$55112,$B$3,HPT!$K$9:$K$55112,$C62,HPT!$L$9:$L$55112,J$5)</f>
        <v>0</v>
      </c>
      <c r="K62" s="33">
        <f>SUMIFS(HPT!$D$9:$D$55112,HPT!$H$9:$H$55112,$B62,HPT!$I$9:$I$55112,$B$3,HPT!$K$9:$K$55112,$C62,HPT!$L$9:$L$55112,K$5)</f>
        <v>0</v>
      </c>
      <c r="L62" s="33">
        <f>SUMIFS(HPT!$D$9:$D$55112,HPT!$H$9:$H$55112,$B62,HPT!$I$9:$I$55112,$B$3,HPT!$K$9:$K$55112,$C62,HPT!$L$9:$L$55112,L$5)</f>
        <v>0</v>
      </c>
      <c r="M62" s="33">
        <f>SUMIFS(HPT!$D$9:$D$55112,HPT!$H$9:$H$55112,$B62,HPT!$I$9:$I$55112,$B$3,HPT!$K$9:$K$55112,$C62,HPT!$L$9:$L$55112,M$5)</f>
        <v>0</v>
      </c>
      <c r="N62" s="33">
        <f>SUMIFS(HPT!$D$9:$D$55112,HPT!$H$9:$H$55112,$B62,HPT!$I$9:$I$55112,$B$3,HPT!$K$9:$K$55112,$C62,HPT!$L$9:$L$55112,N$5)</f>
        <v>0</v>
      </c>
      <c r="O62" s="33">
        <f>SUMIFS(HPT!$D$9:$D$55112,HPT!$H$9:$H$55112,$B62,HPT!$I$9:$I$55112,$B$3,HPT!$K$9:$K$55112,$C62,HPT!$L$9:$L$55112,O$5)</f>
        <v>0</v>
      </c>
      <c r="P62" s="33">
        <f>SUMIFS(HPT!$D$9:$D$55112,HPT!$H$9:$H$55112,$B62,HPT!$I$9:$I$55112,$B$3,HPT!$K$9:$K$55112,$C62,HPT!$L$9:$L$55112,P$5)</f>
        <v>0</v>
      </c>
      <c r="Q62" s="33">
        <f>SUMIFS(HPT!$D$9:$D$55112,HPT!$H$9:$H$55112,$B62,HPT!$I$9:$I$55112,$B$3,HPT!$K$9:$K$55112,$C62,HPT!$L$9:$L$55112,Q$5)</f>
        <v>0</v>
      </c>
      <c r="R62" s="33">
        <f>SUMIFS(HPT!$D$9:$D$55112,HPT!$H$9:$H$55112,$B62,HPT!$I$9:$I$55112,$B$3,HPT!$K$9:$K$55112,$C62,HPT!$L$9:$L$55112,R$5)</f>
        <v>120000</v>
      </c>
      <c r="S62" s="33">
        <f>SUMIFS(HPT!$D$9:$D$55112,HPT!$H$9:$H$55112,$B62,HPT!$I$9:$I$55112,$B$3,HPT!$K$9:$K$55112,$C62,HPT!$L$9:$L$55112,S$5)</f>
        <v>0</v>
      </c>
      <c r="T62" s="34">
        <f t="shared" si="1"/>
        <v>120000</v>
      </c>
    </row>
    <row r="63" spans="2:20" x14ac:dyDescent="0.25">
      <c r="B63" s="25">
        <f t="shared" si="35"/>
        <v>19</v>
      </c>
      <c r="C63" s="25">
        <v>2</v>
      </c>
      <c r="D63" s="33">
        <f>SUMIFS(HPT!$D$9:$D$55112,HPT!$H$9:$H$55112,$B63,HPT!$I$9:$I$55112,$B$3,HPT!$K$9:$K$55112,$C63,HPT!$L$9:$L$55112,D$5)</f>
        <v>0</v>
      </c>
      <c r="E63" s="33">
        <f>SUMIFS(HPT!$D$9:$D$55112,HPT!$H$9:$H$55112,$B63,HPT!$I$9:$I$55112,$B$3,HPT!$K$9:$K$55112,$C63,HPT!$L$9:$L$55112,E$5)</f>
        <v>0</v>
      </c>
      <c r="F63" s="33">
        <f>SUMIFS(HPT!$D$9:$D$55112,HPT!$H$9:$H$55112,$B63,HPT!$I$9:$I$55112,$B$3,HPT!$K$9:$K$55112,$C63,HPT!$L$9:$L$55112,F$5)</f>
        <v>0</v>
      </c>
      <c r="G63" s="33">
        <f>SUMIFS(HPT!$D$9:$D$55112,HPT!$H$9:$H$55112,$B63,HPT!$I$9:$I$55112,$B$3,HPT!$K$9:$K$55112,$C63,HPT!$L$9:$L$55112,G$5)</f>
        <v>0</v>
      </c>
      <c r="H63" s="33">
        <f>SUMIFS(HPT!$D$9:$D$55112,HPT!$H$9:$H$55112,$B63,HPT!$I$9:$I$55112,$B$3,HPT!$K$9:$K$55112,$C63,HPT!$L$9:$L$55112,H$5)</f>
        <v>0</v>
      </c>
      <c r="I63" s="33">
        <f>SUMIFS(HPT!$D$9:$D$55112,HPT!$H$9:$H$55112,$B63,HPT!$I$9:$I$55112,$B$3,HPT!$K$9:$K$55112,$C63,HPT!$L$9:$L$55112,I$5)</f>
        <v>0</v>
      </c>
      <c r="J63" s="33">
        <f>SUMIFS(HPT!$D$9:$D$55112,HPT!$H$9:$H$55112,$B63,HPT!$I$9:$I$55112,$B$3,HPT!$K$9:$K$55112,$C63,HPT!$L$9:$L$55112,J$5)</f>
        <v>0</v>
      </c>
      <c r="K63" s="33">
        <f>SUMIFS(HPT!$D$9:$D$55112,HPT!$H$9:$H$55112,$B63,HPT!$I$9:$I$55112,$B$3,HPT!$K$9:$K$55112,$C63,HPT!$L$9:$L$55112,K$5)</f>
        <v>0</v>
      </c>
      <c r="L63" s="33">
        <f>SUMIFS(HPT!$D$9:$D$55112,HPT!$H$9:$H$55112,$B63,HPT!$I$9:$I$55112,$B$3,HPT!$K$9:$K$55112,$C63,HPT!$L$9:$L$55112,L$5)</f>
        <v>0</v>
      </c>
      <c r="M63" s="33">
        <f>SUMIFS(HPT!$D$9:$D$55112,HPT!$H$9:$H$55112,$B63,HPT!$I$9:$I$55112,$B$3,HPT!$K$9:$K$55112,$C63,HPT!$L$9:$L$55112,M$5)</f>
        <v>0</v>
      </c>
      <c r="N63" s="33">
        <f>SUMIFS(HPT!$D$9:$D$55112,HPT!$H$9:$H$55112,$B63,HPT!$I$9:$I$55112,$B$3,HPT!$K$9:$K$55112,$C63,HPT!$L$9:$L$55112,N$5)</f>
        <v>0</v>
      </c>
      <c r="O63" s="33">
        <f>SUMIFS(HPT!$D$9:$D$55112,HPT!$H$9:$H$55112,$B63,HPT!$I$9:$I$55112,$B$3,HPT!$K$9:$K$55112,$C63,HPT!$L$9:$L$55112,O$5)</f>
        <v>0</v>
      </c>
      <c r="P63" s="33">
        <f>SUMIFS(HPT!$D$9:$D$55112,HPT!$H$9:$H$55112,$B63,HPT!$I$9:$I$55112,$B$3,HPT!$K$9:$K$55112,$C63,HPT!$L$9:$L$55112,P$5)</f>
        <v>0</v>
      </c>
      <c r="Q63" s="33">
        <f>SUMIFS(HPT!$D$9:$D$55112,HPT!$H$9:$H$55112,$B63,HPT!$I$9:$I$55112,$B$3,HPT!$K$9:$K$55112,$C63,HPT!$L$9:$L$55112,Q$5)</f>
        <v>0</v>
      </c>
      <c r="R63" s="33">
        <f>SUMIFS(HPT!$D$9:$D$55112,HPT!$H$9:$H$55112,$B63,HPT!$I$9:$I$55112,$B$3,HPT!$K$9:$K$55112,$C63,HPT!$L$9:$L$55112,R$5)</f>
        <v>0</v>
      </c>
      <c r="S63" s="33">
        <f>SUMIFS(HPT!$D$9:$D$55112,HPT!$H$9:$H$55112,$B63,HPT!$I$9:$I$55112,$B$3,HPT!$K$9:$K$55112,$C63,HPT!$L$9:$L$55112,S$5)</f>
        <v>0</v>
      </c>
      <c r="T63" s="34">
        <f t="shared" si="1"/>
        <v>0</v>
      </c>
    </row>
    <row r="64" spans="2:20" x14ac:dyDescent="0.25">
      <c r="B64" s="25">
        <f t="shared" si="35"/>
        <v>19</v>
      </c>
      <c r="C64" s="25">
        <v>3</v>
      </c>
      <c r="D64" s="33">
        <f>SUMIFS(HPT!$D$9:$D$55112,HPT!$H$9:$H$55112,$B64,HPT!$I$9:$I$55112,$B$3,HPT!$K$9:$K$55112,$C64,HPT!$L$9:$L$55112,D$5)</f>
        <v>255000</v>
      </c>
      <c r="E64" s="33">
        <f>SUMIFS(HPT!$D$9:$D$55112,HPT!$H$9:$H$55112,$B64,HPT!$I$9:$I$55112,$B$3,HPT!$K$9:$K$55112,$C64,HPT!$L$9:$L$55112,E$5)</f>
        <v>465000</v>
      </c>
      <c r="F64" s="33">
        <f>SUMIFS(HPT!$D$9:$D$55112,HPT!$H$9:$H$55112,$B64,HPT!$I$9:$I$55112,$B$3,HPT!$K$9:$K$55112,$C64,HPT!$L$9:$L$55112,F$5)</f>
        <v>435000</v>
      </c>
      <c r="G64" s="33">
        <f>SUMIFS(HPT!$D$9:$D$55112,HPT!$H$9:$H$55112,$B64,HPT!$I$9:$I$55112,$B$3,HPT!$K$9:$K$55112,$C64,HPT!$L$9:$L$55112,G$5)</f>
        <v>405000</v>
      </c>
      <c r="H64" s="33">
        <f>SUMIFS(HPT!$D$9:$D$55112,HPT!$H$9:$H$55112,$B64,HPT!$I$9:$I$55112,$B$3,HPT!$K$9:$K$55112,$C64,HPT!$L$9:$L$55112,H$5)</f>
        <v>390000</v>
      </c>
      <c r="I64" s="33">
        <f>SUMIFS(HPT!$D$9:$D$55112,HPT!$H$9:$H$55112,$B64,HPT!$I$9:$I$55112,$B$3,HPT!$K$9:$K$55112,$C64,HPT!$L$9:$L$55112,I$5)</f>
        <v>990000</v>
      </c>
      <c r="J64" s="33">
        <f>SUMIFS(HPT!$D$9:$D$55112,HPT!$H$9:$H$55112,$B64,HPT!$I$9:$I$55112,$B$3,HPT!$K$9:$K$55112,$C64,HPT!$L$9:$L$55112,J$5)</f>
        <v>960000</v>
      </c>
      <c r="K64" s="33">
        <f>SUMIFS(HPT!$D$9:$D$55112,HPT!$H$9:$H$55112,$B64,HPT!$I$9:$I$55112,$B$3,HPT!$K$9:$K$55112,$C64,HPT!$L$9:$L$55112,K$5)</f>
        <v>615000</v>
      </c>
      <c r="L64" s="33">
        <f>SUMIFS(HPT!$D$9:$D$55112,HPT!$H$9:$H$55112,$B64,HPT!$I$9:$I$55112,$B$3,HPT!$K$9:$K$55112,$C64,HPT!$L$9:$L$55112,L$5)</f>
        <v>330000</v>
      </c>
      <c r="M64" s="33">
        <f>SUMIFS(HPT!$D$9:$D$55112,HPT!$H$9:$H$55112,$B64,HPT!$I$9:$I$55112,$B$3,HPT!$K$9:$K$55112,$C64,HPT!$L$9:$L$55112,M$5)</f>
        <v>315000</v>
      </c>
      <c r="N64" s="33">
        <f>SUMIFS(HPT!$D$9:$D$55112,HPT!$H$9:$H$55112,$B64,HPT!$I$9:$I$55112,$B$3,HPT!$K$9:$K$55112,$C64,HPT!$L$9:$L$55112,N$5)</f>
        <v>112500</v>
      </c>
      <c r="O64" s="33">
        <f>SUMIFS(HPT!$D$9:$D$55112,HPT!$H$9:$H$55112,$B64,HPT!$I$9:$I$55112,$B$3,HPT!$K$9:$K$55112,$C64,HPT!$L$9:$L$55112,O$5)</f>
        <v>1860000</v>
      </c>
      <c r="P64" s="33">
        <f>SUMIFS(HPT!$D$9:$D$55112,HPT!$H$9:$H$55112,$B64,HPT!$I$9:$I$55112,$B$3,HPT!$K$9:$K$55112,$C64,HPT!$L$9:$L$55112,P$5)</f>
        <v>1025000</v>
      </c>
      <c r="Q64" s="33">
        <f>SUMIFS(HPT!$D$9:$D$55112,HPT!$H$9:$H$55112,$B64,HPT!$I$9:$I$55112,$B$3,HPT!$K$9:$K$55112,$C64,HPT!$L$9:$L$55112,Q$5)</f>
        <v>810500</v>
      </c>
      <c r="R64" s="33">
        <f>SUMIFS(HPT!$D$9:$D$55112,HPT!$H$9:$H$55112,$B64,HPT!$I$9:$I$55112,$B$3,HPT!$K$9:$K$55112,$C64,HPT!$L$9:$L$55112,R$5)</f>
        <v>30000</v>
      </c>
      <c r="S64" s="33">
        <f>SUMIFS(HPT!$D$9:$D$55112,HPT!$H$9:$H$55112,$B64,HPT!$I$9:$I$55112,$B$3,HPT!$K$9:$K$55112,$C64,HPT!$L$9:$L$55112,S$5)</f>
        <v>0</v>
      </c>
      <c r="T64" s="34">
        <f t="shared" si="1"/>
        <v>8998000</v>
      </c>
    </row>
    <row r="65" spans="2:20" x14ac:dyDescent="0.25">
      <c r="B65" s="25">
        <f t="shared" si="35"/>
        <v>20</v>
      </c>
      <c r="C65" s="25">
        <v>1</v>
      </c>
      <c r="D65" s="33">
        <f>SUMIFS(HPT!$D$9:$D$55112,HPT!$H$9:$H$55112,$B65,HPT!$I$9:$I$55112,$B$3,HPT!$K$9:$K$55112,$C65,HPT!$L$9:$L$55112,D$5)</f>
        <v>682500</v>
      </c>
      <c r="E65" s="33">
        <f>SUMIFS(HPT!$D$9:$D$55112,HPT!$H$9:$H$55112,$B65,HPT!$I$9:$I$55112,$B$3,HPT!$K$9:$K$55112,$C65,HPT!$L$9:$L$55112,E$5)</f>
        <v>1215000</v>
      </c>
      <c r="F65" s="33">
        <f>SUMIFS(HPT!$D$9:$D$55112,HPT!$H$9:$H$55112,$B65,HPT!$I$9:$I$55112,$B$3,HPT!$K$9:$K$55112,$C65,HPT!$L$9:$L$55112,F$5)</f>
        <v>720000</v>
      </c>
      <c r="G65" s="33">
        <f>SUMIFS(HPT!$D$9:$D$55112,HPT!$H$9:$H$55112,$B65,HPT!$I$9:$I$55112,$B$3,HPT!$K$9:$K$55112,$C65,HPT!$L$9:$L$55112,G$5)</f>
        <v>915000</v>
      </c>
      <c r="H65" s="33">
        <f>SUMIFS(HPT!$D$9:$D$55112,HPT!$H$9:$H$55112,$B65,HPT!$I$9:$I$55112,$B$3,HPT!$K$9:$K$55112,$C65,HPT!$L$9:$L$55112,H$5)</f>
        <v>990000</v>
      </c>
      <c r="I65" s="33">
        <f>SUMIFS(HPT!$D$9:$D$55112,HPT!$H$9:$H$55112,$B65,HPT!$I$9:$I$55112,$B$3,HPT!$K$9:$K$55112,$C65,HPT!$L$9:$L$55112,I$5)</f>
        <v>1102500</v>
      </c>
      <c r="J65" s="33">
        <f>SUMIFS(HPT!$D$9:$D$55112,HPT!$H$9:$H$55112,$B65,HPT!$I$9:$I$55112,$B$3,HPT!$K$9:$K$55112,$C65,HPT!$L$9:$L$55112,J$5)</f>
        <v>2385000</v>
      </c>
      <c r="K65" s="33">
        <f>SUMIFS(HPT!$D$9:$D$55112,HPT!$H$9:$H$55112,$B65,HPT!$I$9:$I$55112,$B$3,HPT!$K$9:$K$55112,$C65,HPT!$L$9:$L$55112,K$5)</f>
        <v>1530000</v>
      </c>
      <c r="L65" s="33">
        <f>SUMIFS(HPT!$D$9:$D$55112,HPT!$H$9:$H$55112,$B65,HPT!$I$9:$I$55112,$B$3,HPT!$K$9:$K$55112,$C65,HPT!$L$9:$L$55112,L$5)</f>
        <v>960000</v>
      </c>
      <c r="M65" s="33">
        <f>SUMIFS(HPT!$D$9:$D$55112,HPT!$H$9:$H$55112,$B65,HPT!$I$9:$I$55112,$B$3,HPT!$K$9:$K$55112,$C65,HPT!$L$9:$L$55112,M$5)</f>
        <v>712500</v>
      </c>
      <c r="N65" s="33">
        <f>SUMIFS(HPT!$D$9:$D$55112,HPT!$H$9:$H$55112,$B65,HPT!$I$9:$I$55112,$B$3,HPT!$K$9:$K$55112,$C65,HPT!$L$9:$L$55112,N$5)</f>
        <v>577500</v>
      </c>
      <c r="O65" s="33">
        <f>SUMIFS(HPT!$D$9:$D$55112,HPT!$H$9:$H$55112,$B65,HPT!$I$9:$I$55112,$B$3,HPT!$K$9:$K$55112,$C65,HPT!$L$9:$L$55112,O$5)</f>
        <v>3855000</v>
      </c>
      <c r="P65" s="33">
        <f>SUMIFS(HPT!$D$9:$D$55112,HPT!$H$9:$H$55112,$B65,HPT!$I$9:$I$55112,$B$3,HPT!$K$9:$K$55112,$C65,HPT!$L$9:$L$55112,P$5)</f>
        <v>1005500</v>
      </c>
      <c r="Q65" s="33">
        <f>SUMIFS(HPT!$D$9:$D$55112,HPT!$H$9:$H$55112,$B65,HPT!$I$9:$I$55112,$B$3,HPT!$K$9:$K$55112,$C65,HPT!$L$9:$L$55112,Q$5)</f>
        <v>1083500</v>
      </c>
      <c r="R65" s="33">
        <f>SUMIFS(HPT!$D$9:$D$55112,HPT!$H$9:$H$55112,$B65,HPT!$I$9:$I$55112,$B$3,HPT!$K$9:$K$55112,$C65,HPT!$L$9:$L$55112,R$5)</f>
        <v>165000</v>
      </c>
      <c r="S65" s="33">
        <f>SUMIFS(HPT!$D$9:$D$55112,HPT!$H$9:$H$55112,$B65,HPT!$I$9:$I$55112,$B$3,HPT!$K$9:$K$55112,$C65,HPT!$L$9:$L$55112,S$5)</f>
        <v>0</v>
      </c>
      <c r="T65" s="34">
        <f t="shared" si="1"/>
        <v>17899000</v>
      </c>
    </row>
    <row r="66" spans="2:20" x14ac:dyDescent="0.25">
      <c r="B66" s="25">
        <f>B63+1</f>
        <v>20</v>
      </c>
      <c r="C66" s="25">
        <v>2</v>
      </c>
      <c r="D66" s="33">
        <f>SUMIFS(HPT!$D$9:$D$55112,HPT!$H$9:$H$55112,$B66,HPT!$I$9:$I$55112,$B$3,HPT!$K$9:$K$55112,$C66,HPT!$L$9:$L$55112,D$5)</f>
        <v>1380000</v>
      </c>
      <c r="E66" s="33">
        <f>SUMIFS(HPT!$D$9:$D$55112,HPT!$H$9:$H$55112,$B66,HPT!$I$9:$I$55112,$B$3,HPT!$K$9:$K$55112,$C66,HPT!$L$9:$L$55112,E$5)</f>
        <v>2070000</v>
      </c>
      <c r="F66" s="33">
        <f>SUMIFS(HPT!$D$9:$D$55112,HPT!$H$9:$H$55112,$B66,HPT!$I$9:$I$55112,$B$3,HPT!$K$9:$K$55112,$C66,HPT!$L$9:$L$55112,F$5)</f>
        <v>990000</v>
      </c>
      <c r="G66" s="33">
        <f>SUMIFS(HPT!$D$9:$D$55112,HPT!$H$9:$H$55112,$B66,HPT!$I$9:$I$55112,$B$3,HPT!$K$9:$K$55112,$C66,HPT!$L$9:$L$55112,G$5)</f>
        <v>870000</v>
      </c>
      <c r="H66" s="33">
        <f>SUMIFS(HPT!$D$9:$D$55112,HPT!$H$9:$H$55112,$B66,HPT!$I$9:$I$55112,$B$3,HPT!$K$9:$K$55112,$C66,HPT!$L$9:$L$55112,H$5)</f>
        <v>1545000</v>
      </c>
      <c r="I66" s="33">
        <f>SUMIFS(HPT!$D$9:$D$55112,HPT!$H$9:$H$55112,$B66,HPT!$I$9:$I$55112,$B$3,HPT!$K$9:$K$55112,$C66,HPT!$L$9:$L$55112,I$5)</f>
        <v>1425000</v>
      </c>
      <c r="J66" s="33">
        <f>SUMIFS(HPT!$D$9:$D$55112,HPT!$H$9:$H$55112,$B66,HPT!$I$9:$I$55112,$B$3,HPT!$K$9:$K$55112,$C66,HPT!$L$9:$L$55112,J$5)</f>
        <v>2190000</v>
      </c>
      <c r="K66" s="33">
        <f>SUMIFS(HPT!$D$9:$D$55112,HPT!$H$9:$H$55112,$B66,HPT!$I$9:$I$55112,$B$3,HPT!$K$9:$K$55112,$C66,HPT!$L$9:$L$55112,K$5)</f>
        <v>1605000</v>
      </c>
      <c r="L66" s="33">
        <f>SUMIFS(HPT!$D$9:$D$55112,HPT!$H$9:$H$55112,$B66,HPT!$I$9:$I$55112,$B$3,HPT!$K$9:$K$55112,$C66,HPT!$L$9:$L$55112,L$5)</f>
        <v>997500</v>
      </c>
      <c r="M66" s="33">
        <f>SUMIFS(HPT!$D$9:$D$55112,HPT!$H$9:$H$55112,$B66,HPT!$I$9:$I$55112,$B$3,HPT!$K$9:$K$55112,$C66,HPT!$L$9:$L$55112,M$5)</f>
        <v>765000</v>
      </c>
      <c r="N66" s="33">
        <f>SUMIFS(HPT!$D$9:$D$55112,HPT!$H$9:$H$55112,$B66,HPT!$I$9:$I$55112,$B$3,HPT!$K$9:$K$55112,$C66,HPT!$L$9:$L$55112,N$5)</f>
        <v>817500</v>
      </c>
      <c r="O66" s="33">
        <f>SUMIFS(HPT!$D$9:$D$55112,HPT!$H$9:$H$55112,$B66,HPT!$I$9:$I$55112,$B$3,HPT!$K$9:$K$55112,$C66,HPT!$L$9:$L$55112,O$5)</f>
        <v>5280000</v>
      </c>
      <c r="P66" s="33">
        <f>SUMIFS(HPT!$D$9:$D$55112,HPT!$H$9:$H$55112,$B66,HPT!$I$9:$I$55112,$B$3,HPT!$K$9:$K$55112,$C66,HPT!$L$9:$L$55112,P$5)</f>
        <v>1491500</v>
      </c>
      <c r="Q66" s="33">
        <f>SUMIFS(HPT!$D$9:$D$55112,HPT!$H$9:$H$55112,$B66,HPT!$I$9:$I$55112,$B$3,HPT!$K$9:$K$55112,$C66,HPT!$L$9:$L$55112,Q$5)</f>
        <v>1510000</v>
      </c>
      <c r="R66" s="33">
        <f>SUMIFS(HPT!$D$9:$D$55112,HPT!$H$9:$H$55112,$B66,HPT!$I$9:$I$55112,$B$3,HPT!$K$9:$K$55112,$C66,HPT!$L$9:$L$55112,R$5)</f>
        <v>210000</v>
      </c>
      <c r="S66" s="33">
        <f>SUMIFS(HPT!$D$9:$D$55112,HPT!$H$9:$H$55112,$B66,HPT!$I$9:$I$55112,$B$3,HPT!$K$9:$K$55112,$C66,HPT!$L$9:$L$55112,S$5)</f>
        <v>0</v>
      </c>
      <c r="T66" s="34">
        <f t="shared" si="1"/>
        <v>23146500</v>
      </c>
    </row>
    <row r="67" spans="2:20" x14ac:dyDescent="0.25">
      <c r="B67" s="25">
        <f t="shared" si="35"/>
        <v>20</v>
      </c>
      <c r="C67" s="25">
        <v>3</v>
      </c>
      <c r="D67" s="33">
        <f>SUMIFS(HPT!$D$9:$D$55112,HPT!$H$9:$H$55112,$B67,HPT!$I$9:$I$55112,$B$3,HPT!$K$9:$K$55112,$C67,HPT!$L$9:$L$55112,D$5)</f>
        <v>337500</v>
      </c>
      <c r="E67" s="33">
        <f>SUMIFS(HPT!$D$9:$D$55112,HPT!$H$9:$H$55112,$B67,HPT!$I$9:$I$55112,$B$3,HPT!$K$9:$K$55112,$C67,HPT!$L$9:$L$55112,E$5)</f>
        <v>465000</v>
      </c>
      <c r="F67" s="33">
        <f>SUMIFS(HPT!$D$9:$D$55112,HPT!$H$9:$H$55112,$B67,HPT!$I$9:$I$55112,$B$3,HPT!$K$9:$K$55112,$C67,HPT!$L$9:$L$55112,F$5)</f>
        <v>330000</v>
      </c>
      <c r="G67" s="33">
        <f>SUMIFS(HPT!$D$9:$D$55112,HPT!$H$9:$H$55112,$B67,HPT!$I$9:$I$55112,$B$3,HPT!$K$9:$K$55112,$C67,HPT!$L$9:$L$55112,G$5)</f>
        <v>255000</v>
      </c>
      <c r="H67" s="33">
        <f>SUMIFS(HPT!$D$9:$D$55112,HPT!$H$9:$H$55112,$B67,HPT!$I$9:$I$55112,$B$3,HPT!$K$9:$K$55112,$C67,HPT!$L$9:$L$55112,H$5)</f>
        <v>255000</v>
      </c>
      <c r="I67" s="33">
        <f>SUMIFS(HPT!$D$9:$D$55112,HPT!$H$9:$H$55112,$B67,HPT!$I$9:$I$55112,$B$3,HPT!$K$9:$K$55112,$C67,HPT!$L$9:$L$55112,I$5)</f>
        <v>570000</v>
      </c>
      <c r="J67" s="33">
        <f>SUMIFS(HPT!$D$9:$D$55112,HPT!$H$9:$H$55112,$B67,HPT!$I$9:$I$55112,$B$3,HPT!$K$9:$K$55112,$C67,HPT!$L$9:$L$55112,J$5)</f>
        <v>555000</v>
      </c>
      <c r="K67" s="33">
        <f>SUMIFS(HPT!$D$9:$D$55112,HPT!$H$9:$H$55112,$B67,HPT!$I$9:$I$55112,$B$3,HPT!$K$9:$K$55112,$C67,HPT!$L$9:$L$55112,K$5)</f>
        <v>375000</v>
      </c>
      <c r="L67" s="33">
        <f>SUMIFS(HPT!$D$9:$D$55112,HPT!$H$9:$H$55112,$B67,HPT!$I$9:$I$55112,$B$3,HPT!$K$9:$K$55112,$C67,HPT!$L$9:$L$55112,L$5)</f>
        <v>262500</v>
      </c>
      <c r="M67" s="33">
        <f>SUMIFS(HPT!$D$9:$D$55112,HPT!$H$9:$H$55112,$B67,HPT!$I$9:$I$55112,$B$3,HPT!$K$9:$K$55112,$C67,HPT!$L$9:$L$55112,M$5)</f>
        <v>375000</v>
      </c>
      <c r="N67" s="33">
        <f>SUMIFS(HPT!$D$9:$D$55112,HPT!$H$9:$H$55112,$B67,HPT!$I$9:$I$55112,$B$3,HPT!$K$9:$K$55112,$C67,HPT!$L$9:$L$55112,N$5)</f>
        <v>75000</v>
      </c>
      <c r="O67" s="33">
        <f>SUMIFS(HPT!$D$9:$D$55112,HPT!$H$9:$H$55112,$B67,HPT!$I$9:$I$55112,$B$3,HPT!$K$9:$K$55112,$C67,HPT!$L$9:$L$55112,O$5)</f>
        <v>1657500</v>
      </c>
      <c r="P67" s="33">
        <f>SUMIFS(HPT!$D$9:$D$55112,HPT!$H$9:$H$55112,$B67,HPT!$I$9:$I$55112,$B$3,HPT!$K$9:$K$55112,$C67,HPT!$L$9:$L$55112,P$5)</f>
        <v>264500</v>
      </c>
      <c r="Q67" s="33">
        <f>SUMIFS(HPT!$D$9:$D$55112,HPT!$H$9:$H$55112,$B67,HPT!$I$9:$I$55112,$B$3,HPT!$K$9:$K$55112,$C67,HPT!$L$9:$L$55112,Q$5)</f>
        <v>650000</v>
      </c>
      <c r="R67" s="33">
        <f>SUMIFS(HPT!$D$9:$D$55112,HPT!$H$9:$H$55112,$B67,HPT!$I$9:$I$55112,$B$3,HPT!$K$9:$K$55112,$C67,HPT!$L$9:$L$55112,R$5)</f>
        <v>15000</v>
      </c>
      <c r="S67" s="33">
        <f>SUMIFS(HPT!$D$9:$D$55112,HPT!$H$9:$H$55112,$B67,HPT!$I$9:$I$55112,$B$3,HPT!$K$9:$K$55112,$C67,HPT!$L$9:$L$55112,S$5)</f>
        <v>0</v>
      </c>
      <c r="T67" s="34">
        <f t="shared" si="1"/>
        <v>6442000</v>
      </c>
    </row>
    <row r="68" spans="2:20" x14ac:dyDescent="0.25">
      <c r="B68" s="25">
        <v>21</v>
      </c>
      <c r="C68" s="25">
        <v>1</v>
      </c>
      <c r="D68" s="33">
        <f>SUMIFS(HPT!$D$9:$D$55112,HPT!$H$9:$H$55112,$B68,HPT!$I$9:$I$55112,$B$3,HPT!$K$9:$K$55112,$C68,HPT!$L$9:$L$55112,D$5)</f>
        <v>915000</v>
      </c>
      <c r="E68" s="33">
        <f>SUMIFS(HPT!$D$9:$D$55112,HPT!$H$9:$H$55112,$B68,HPT!$I$9:$I$55112,$B$3,HPT!$K$9:$K$55112,$C68,HPT!$L$9:$L$55112,E$5)</f>
        <v>1515000</v>
      </c>
      <c r="F68" s="33">
        <f>SUMIFS(HPT!$D$9:$D$55112,HPT!$H$9:$H$55112,$B68,HPT!$I$9:$I$55112,$B$3,HPT!$K$9:$K$55112,$C68,HPT!$L$9:$L$55112,F$5)</f>
        <v>810000</v>
      </c>
      <c r="G68" s="33">
        <f>SUMIFS(HPT!$D$9:$D$55112,HPT!$H$9:$H$55112,$B68,HPT!$I$9:$I$55112,$B$3,HPT!$K$9:$K$55112,$C68,HPT!$L$9:$L$55112,G$5)</f>
        <v>0</v>
      </c>
      <c r="H68" s="33">
        <f>SUMIFS(HPT!$D$9:$D$55112,HPT!$H$9:$H$55112,$B68,HPT!$I$9:$I$55112,$B$3,HPT!$K$9:$K$55112,$C68,HPT!$L$9:$L$55112,H$5)</f>
        <v>0</v>
      </c>
      <c r="I68" s="33">
        <f>SUMIFS(HPT!$D$9:$D$55112,HPT!$H$9:$H$55112,$B68,HPT!$I$9:$I$55112,$B$3,HPT!$K$9:$K$55112,$C68,HPT!$L$9:$L$55112,I$5)</f>
        <v>0</v>
      </c>
      <c r="J68" s="33">
        <f>SUMIFS(HPT!$D$9:$D$55112,HPT!$H$9:$H$55112,$B68,HPT!$I$9:$I$55112,$B$3,HPT!$K$9:$K$55112,$C68,HPT!$L$9:$L$55112,J$5)</f>
        <v>2760000</v>
      </c>
      <c r="K68" s="33">
        <f>SUMIFS(HPT!$D$9:$D$55112,HPT!$H$9:$H$55112,$B68,HPT!$I$9:$I$55112,$B$3,HPT!$K$9:$K$55112,$C68,HPT!$L$9:$L$55112,K$5)</f>
        <v>1365000</v>
      </c>
      <c r="L68" s="33">
        <f>SUMIFS(HPT!$D$9:$D$55112,HPT!$H$9:$H$55112,$B68,HPT!$I$9:$I$55112,$B$3,HPT!$K$9:$K$55112,$C68,HPT!$L$9:$L$55112,L$5)</f>
        <v>1762500</v>
      </c>
      <c r="M68" s="33">
        <f>SUMIFS(HPT!$D$9:$D$55112,HPT!$H$9:$H$55112,$B68,HPT!$I$9:$I$55112,$B$3,HPT!$K$9:$K$55112,$C68,HPT!$L$9:$L$55112,M$5)</f>
        <v>390000</v>
      </c>
      <c r="N68" s="33">
        <f>SUMIFS(HPT!$D$9:$D$55112,HPT!$H$9:$H$55112,$B68,HPT!$I$9:$I$55112,$B$3,HPT!$K$9:$K$55112,$C68,HPT!$L$9:$L$55112,N$5)</f>
        <v>1230000</v>
      </c>
      <c r="O68" s="33">
        <f>SUMIFS(HPT!$D$9:$D$55112,HPT!$H$9:$H$55112,$B68,HPT!$I$9:$I$55112,$B$3,HPT!$K$9:$K$55112,$C68,HPT!$L$9:$L$55112,O$5)</f>
        <v>3532500</v>
      </c>
      <c r="P68" s="33">
        <f>SUMIFS(HPT!$D$9:$D$55112,HPT!$H$9:$H$55112,$B68,HPT!$I$9:$I$55112,$B$3,HPT!$K$9:$K$55112,$C68,HPT!$L$9:$L$55112,P$5)</f>
        <v>1637500</v>
      </c>
      <c r="Q68" s="33">
        <f>SUMIFS(HPT!$D$9:$D$55112,HPT!$H$9:$H$55112,$B68,HPT!$I$9:$I$55112,$B$3,HPT!$K$9:$K$55112,$C68,HPT!$L$9:$L$55112,Q$5)</f>
        <v>1235500</v>
      </c>
      <c r="R68" s="33">
        <f>SUMIFS(HPT!$D$9:$D$55112,HPT!$H$9:$H$55112,$B68,HPT!$I$9:$I$55112,$B$3,HPT!$K$9:$K$55112,$C68,HPT!$L$9:$L$55112,R$5)</f>
        <v>165000</v>
      </c>
      <c r="S68" s="33">
        <f>SUMIFS(HPT!$D$9:$D$55112,HPT!$H$9:$H$55112,$B68,HPT!$I$9:$I$55112,$B$3,HPT!$K$9:$K$55112,$C68,HPT!$L$9:$L$55112,S$5)</f>
        <v>0</v>
      </c>
      <c r="T68" s="34">
        <f t="shared" si="1"/>
        <v>17318000</v>
      </c>
    </row>
    <row r="69" spans="2:20" x14ac:dyDescent="0.25">
      <c r="B69" s="25">
        <v>21</v>
      </c>
      <c r="C69" s="25">
        <v>2</v>
      </c>
      <c r="D69" s="33">
        <f>SUMIFS(HPT!$D$9:$D$55112,HPT!$H$9:$H$55112,$B69,HPT!$I$9:$I$55112,$B$3,HPT!$K$9:$K$55112,$C69,HPT!$L$9:$L$55112,D$5)</f>
        <v>795000</v>
      </c>
      <c r="E69" s="33">
        <f>SUMIFS(HPT!$D$9:$D$55112,HPT!$H$9:$H$55112,$B69,HPT!$I$9:$I$55112,$B$3,HPT!$K$9:$K$55112,$C69,HPT!$L$9:$L$55112,E$5)</f>
        <v>1582500</v>
      </c>
      <c r="F69" s="33">
        <f>SUMIFS(HPT!$D$9:$D$55112,HPT!$H$9:$H$55112,$B69,HPT!$I$9:$I$55112,$B$3,HPT!$K$9:$K$55112,$C69,HPT!$L$9:$L$55112,F$5)</f>
        <v>1470000</v>
      </c>
      <c r="G69" s="33">
        <f>SUMIFS(HPT!$D$9:$D$55112,HPT!$H$9:$H$55112,$B69,HPT!$I$9:$I$55112,$B$3,HPT!$K$9:$K$55112,$C69,HPT!$L$9:$L$55112,G$5)</f>
        <v>2085000</v>
      </c>
      <c r="H69" s="33">
        <f>SUMIFS(HPT!$D$9:$D$55112,HPT!$H$9:$H$55112,$B69,HPT!$I$9:$I$55112,$B$3,HPT!$K$9:$K$55112,$C69,HPT!$L$9:$L$55112,H$5)</f>
        <v>1950000</v>
      </c>
      <c r="I69" s="33">
        <f>SUMIFS(HPT!$D$9:$D$55112,HPT!$H$9:$H$55112,$B69,HPT!$I$9:$I$55112,$B$3,HPT!$K$9:$K$55112,$C69,HPT!$L$9:$L$55112,I$5)</f>
        <v>2572500</v>
      </c>
      <c r="J69" s="33">
        <f>SUMIFS(HPT!$D$9:$D$55112,HPT!$H$9:$H$55112,$B69,HPT!$I$9:$I$55112,$B$3,HPT!$K$9:$K$55112,$C69,HPT!$L$9:$L$55112,J$5)</f>
        <v>585000</v>
      </c>
      <c r="K69" s="33">
        <f>SUMIFS(HPT!$D$9:$D$55112,HPT!$H$9:$H$55112,$B69,HPT!$I$9:$I$55112,$B$3,HPT!$K$9:$K$55112,$C69,HPT!$L$9:$L$55112,K$5)</f>
        <v>0</v>
      </c>
      <c r="L69" s="33">
        <f>SUMIFS(HPT!$D$9:$D$55112,HPT!$H$9:$H$55112,$B69,HPT!$I$9:$I$55112,$B$3,HPT!$K$9:$K$55112,$C69,HPT!$L$9:$L$55112,L$5)</f>
        <v>0</v>
      </c>
      <c r="M69" s="33">
        <f>SUMIFS(HPT!$D$9:$D$55112,HPT!$H$9:$H$55112,$B69,HPT!$I$9:$I$55112,$B$3,HPT!$K$9:$K$55112,$C69,HPT!$L$9:$L$55112,M$5)</f>
        <v>0</v>
      </c>
      <c r="N69" s="33">
        <f>SUMIFS(HPT!$D$9:$D$55112,HPT!$H$9:$H$55112,$B69,HPT!$I$9:$I$55112,$B$3,HPT!$K$9:$K$55112,$C69,HPT!$L$9:$L$55112,N$5)</f>
        <v>0</v>
      </c>
      <c r="O69" s="33">
        <f>SUMIFS(HPT!$D$9:$D$55112,HPT!$H$9:$H$55112,$B69,HPT!$I$9:$I$55112,$B$3,HPT!$K$9:$K$55112,$C69,HPT!$L$9:$L$55112,O$5)</f>
        <v>0</v>
      </c>
      <c r="P69" s="33">
        <f>SUMIFS(HPT!$D$9:$D$55112,HPT!$H$9:$H$55112,$B69,HPT!$I$9:$I$55112,$B$3,HPT!$K$9:$K$55112,$C69,HPT!$L$9:$L$55112,P$5)</f>
        <v>0</v>
      </c>
      <c r="Q69" s="33">
        <f>SUMIFS(HPT!$D$9:$D$55112,HPT!$H$9:$H$55112,$B69,HPT!$I$9:$I$55112,$B$3,HPT!$K$9:$K$55112,$C69,HPT!$L$9:$L$55112,Q$5)</f>
        <v>0</v>
      </c>
      <c r="R69" s="33">
        <f>SUMIFS(HPT!$D$9:$D$55112,HPT!$H$9:$H$55112,$B69,HPT!$I$9:$I$55112,$B$3,HPT!$K$9:$K$55112,$C69,HPT!$L$9:$L$55112,R$5)</f>
        <v>0</v>
      </c>
      <c r="S69" s="33">
        <f>SUMIFS(HPT!$D$9:$D$55112,HPT!$H$9:$H$55112,$B69,HPT!$I$9:$I$55112,$B$3,HPT!$K$9:$K$55112,$C69,HPT!$L$9:$L$55112,S$5)</f>
        <v>0</v>
      </c>
      <c r="T69" s="34">
        <f t="shared" si="1"/>
        <v>11040000</v>
      </c>
    </row>
    <row r="70" spans="2:20" x14ac:dyDescent="0.25">
      <c r="B70" s="25">
        <v>21</v>
      </c>
      <c r="C70" s="25">
        <v>3</v>
      </c>
      <c r="D70" s="33">
        <f>SUMIFS(HPT!$D$9:$D$55112,HPT!$H$9:$H$55112,$B70,HPT!$I$9:$I$55112,$B$3,HPT!$K$9:$K$55112,$C70,HPT!$L$9:$L$55112,D$5)</f>
        <v>60000</v>
      </c>
      <c r="E70" s="33">
        <f>SUMIFS(HPT!$D$9:$D$55112,HPT!$H$9:$H$55112,$B70,HPT!$I$9:$I$55112,$B$3,HPT!$K$9:$K$55112,$C70,HPT!$L$9:$L$55112,E$5)</f>
        <v>150000</v>
      </c>
      <c r="F70" s="33">
        <f>SUMIFS(HPT!$D$9:$D$55112,HPT!$H$9:$H$55112,$B70,HPT!$I$9:$I$55112,$B$3,HPT!$K$9:$K$55112,$C70,HPT!$L$9:$L$55112,F$5)</f>
        <v>120000</v>
      </c>
      <c r="G70" s="33">
        <f>SUMIFS(HPT!$D$9:$D$55112,HPT!$H$9:$H$55112,$B70,HPT!$I$9:$I$55112,$B$3,HPT!$K$9:$K$55112,$C70,HPT!$L$9:$L$55112,G$5)</f>
        <v>120000</v>
      </c>
      <c r="H70" s="33">
        <f>SUMIFS(HPT!$D$9:$D$55112,HPT!$H$9:$H$55112,$B70,HPT!$I$9:$I$55112,$B$3,HPT!$K$9:$K$55112,$C70,HPT!$L$9:$L$55112,H$5)</f>
        <v>180000</v>
      </c>
      <c r="I70" s="33">
        <f>SUMIFS(HPT!$D$9:$D$55112,HPT!$H$9:$H$55112,$B70,HPT!$I$9:$I$55112,$B$3,HPT!$K$9:$K$55112,$C70,HPT!$L$9:$L$55112,I$5)</f>
        <v>165000</v>
      </c>
      <c r="J70" s="33">
        <f>SUMIFS(HPT!$D$9:$D$55112,HPT!$H$9:$H$55112,$B70,HPT!$I$9:$I$55112,$B$3,HPT!$K$9:$K$55112,$C70,HPT!$L$9:$L$55112,J$5)</f>
        <v>495000</v>
      </c>
      <c r="K70" s="33">
        <f>SUMIFS(HPT!$D$9:$D$55112,HPT!$H$9:$H$55112,$B70,HPT!$I$9:$I$55112,$B$3,HPT!$K$9:$K$55112,$C70,HPT!$L$9:$L$55112,K$5)</f>
        <v>195000</v>
      </c>
      <c r="L70" s="33">
        <f>SUMIFS(HPT!$D$9:$D$55112,HPT!$H$9:$H$55112,$B70,HPT!$I$9:$I$55112,$B$3,HPT!$K$9:$K$55112,$C70,HPT!$L$9:$L$55112,L$5)</f>
        <v>180000</v>
      </c>
      <c r="M70" s="33">
        <f>SUMIFS(HPT!$D$9:$D$55112,HPT!$H$9:$H$55112,$B70,HPT!$I$9:$I$55112,$B$3,HPT!$K$9:$K$55112,$C70,HPT!$L$9:$L$55112,M$5)</f>
        <v>300000</v>
      </c>
      <c r="N70" s="33">
        <f>SUMIFS(HPT!$D$9:$D$55112,HPT!$H$9:$H$55112,$B70,HPT!$I$9:$I$55112,$B$3,HPT!$K$9:$K$55112,$C70,HPT!$L$9:$L$55112,N$5)</f>
        <v>105000</v>
      </c>
      <c r="O70" s="33">
        <f>SUMIFS(HPT!$D$9:$D$55112,HPT!$H$9:$H$55112,$B70,HPT!$I$9:$I$55112,$B$3,HPT!$K$9:$K$55112,$C70,HPT!$L$9:$L$55112,O$5)</f>
        <v>705000</v>
      </c>
      <c r="P70" s="33">
        <f>SUMIFS(HPT!$D$9:$D$55112,HPT!$H$9:$H$55112,$B70,HPT!$I$9:$I$55112,$B$3,HPT!$K$9:$K$55112,$C70,HPT!$L$9:$L$55112,P$5)</f>
        <v>125500</v>
      </c>
      <c r="Q70" s="33">
        <f>SUMIFS(HPT!$D$9:$D$55112,HPT!$H$9:$H$55112,$B70,HPT!$I$9:$I$55112,$B$3,HPT!$K$9:$K$55112,$C70,HPT!$L$9:$L$55112,Q$5)</f>
        <v>96500</v>
      </c>
      <c r="R70" s="33">
        <f>SUMIFS(HPT!$D$9:$D$55112,HPT!$H$9:$H$55112,$B70,HPT!$I$9:$I$55112,$B$3,HPT!$K$9:$K$55112,$C70,HPT!$L$9:$L$55112,R$5)</f>
        <v>75000</v>
      </c>
      <c r="S70" s="33">
        <f>SUMIFS(HPT!$D$9:$D$55112,HPT!$H$9:$H$55112,$B70,HPT!$I$9:$I$55112,$B$3,HPT!$K$9:$K$55112,$C70,HPT!$L$9:$L$55112,S$5)</f>
        <v>0</v>
      </c>
      <c r="T70" s="34">
        <f t="shared" si="1"/>
        <v>3072000</v>
      </c>
    </row>
    <row r="71" spans="2:20" x14ac:dyDescent="0.25">
      <c r="B71" s="25">
        <f>B68+1</f>
        <v>22</v>
      </c>
      <c r="C71" s="25">
        <v>1</v>
      </c>
      <c r="D71" s="33">
        <f>SUMIFS(HPT!$D$9:$D$55112,HPT!$H$9:$H$55112,$B71,HPT!$I$9:$I$55112,$B$3,HPT!$K$9:$K$55112,$C71,HPT!$L$9:$L$55112,D$5)</f>
        <v>0</v>
      </c>
      <c r="E71" s="33">
        <f>SUMIFS(HPT!$D$9:$D$55112,HPT!$H$9:$H$55112,$B71,HPT!$I$9:$I$55112,$B$3,HPT!$K$9:$K$55112,$C71,HPT!$L$9:$L$55112,E$5)</f>
        <v>0</v>
      </c>
      <c r="F71" s="33">
        <f>SUMIFS(HPT!$D$9:$D$55112,HPT!$H$9:$H$55112,$B71,HPT!$I$9:$I$55112,$B$3,HPT!$K$9:$K$55112,$C71,HPT!$L$9:$L$55112,F$5)</f>
        <v>0</v>
      </c>
      <c r="G71" s="33">
        <f>SUMIFS(HPT!$D$9:$D$55112,HPT!$H$9:$H$55112,$B71,HPT!$I$9:$I$55112,$B$3,HPT!$K$9:$K$55112,$C71,HPT!$L$9:$L$55112,G$5)</f>
        <v>0</v>
      </c>
      <c r="H71" s="33">
        <f>SUMIFS(HPT!$D$9:$D$55112,HPT!$H$9:$H$55112,$B71,HPT!$I$9:$I$55112,$B$3,HPT!$K$9:$K$55112,$C71,HPT!$L$9:$L$55112,H$5)</f>
        <v>0</v>
      </c>
      <c r="I71" s="33">
        <f>SUMIFS(HPT!$D$9:$D$55112,HPT!$H$9:$H$55112,$B71,HPT!$I$9:$I$55112,$B$3,HPT!$K$9:$K$55112,$C71,HPT!$L$9:$L$55112,I$5)</f>
        <v>0</v>
      </c>
      <c r="J71" s="33">
        <f>SUMIFS(HPT!$D$9:$D$55112,HPT!$H$9:$H$55112,$B71,HPT!$I$9:$I$55112,$B$3,HPT!$K$9:$K$55112,$C71,HPT!$L$9:$L$55112,J$5)</f>
        <v>2767500</v>
      </c>
      <c r="K71" s="33">
        <f>SUMIFS(HPT!$D$9:$D$55112,HPT!$H$9:$H$55112,$B71,HPT!$I$9:$I$55112,$B$3,HPT!$K$9:$K$55112,$C71,HPT!$L$9:$L$55112,K$5)</f>
        <v>1560000</v>
      </c>
      <c r="L71" s="33">
        <f>SUMIFS(HPT!$D$9:$D$55112,HPT!$H$9:$H$55112,$B71,HPT!$I$9:$I$55112,$B$3,HPT!$K$9:$K$55112,$C71,HPT!$L$9:$L$55112,L$5)</f>
        <v>1320000</v>
      </c>
      <c r="M71" s="33">
        <f>SUMIFS(HPT!$D$9:$D$55112,HPT!$H$9:$H$55112,$B71,HPT!$I$9:$I$55112,$B$3,HPT!$K$9:$K$55112,$C71,HPT!$L$9:$L$55112,M$5)</f>
        <v>592500</v>
      </c>
      <c r="N71" s="33">
        <f>SUMIFS(HPT!$D$9:$D$55112,HPT!$H$9:$H$55112,$B71,HPT!$I$9:$I$55112,$B$3,HPT!$K$9:$K$55112,$C71,HPT!$L$9:$L$55112,N$5)</f>
        <v>1102500</v>
      </c>
      <c r="O71" s="33">
        <f>SUMIFS(HPT!$D$9:$D$55112,HPT!$H$9:$H$55112,$B71,HPT!$I$9:$I$55112,$B$3,HPT!$K$9:$K$55112,$C71,HPT!$L$9:$L$55112,O$5)</f>
        <v>3337500</v>
      </c>
      <c r="P71" s="33">
        <f>SUMIFS(HPT!$D$9:$D$55112,HPT!$H$9:$H$55112,$B71,HPT!$I$9:$I$55112,$B$3,HPT!$K$9:$K$55112,$C71,HPT!$L$9:$L$55112,P$5)</f>
        <v>1565500</v>
      </c>
      <c r="Q71" s="33">
        <f>SUMIFS(HPT!$D$9:$D$55112,HPT!$H$9:$H$55112,$B71,HPT!$I$9:$I$55112,$B$3,HPT!$K$9:$K$55112,$C71,HPT!$L$9:$L$55112,Q$5)</f>
        <v>1305000</v>
      </c>
      <c r="R71" s="33">
        <f>SUMIFS(HPT!$D$9:$D$55112,HPT!$H$9:$H$55112,$B71,HPT!$I$9:$I$55112,$B$3,HPT!$K$9:$K$55112,$C71,HPT!$L$9:$L$55112,R$5)</f>
        <v>105000</v>
      </c>
      <c r="S71" s="33">
        <f>SUMIFS(HPT!$D$9:$D$55112,HPT!$H$9:$H$55112,$B71,HPT!$I$9:$I$55112,$B$3,HPT!$K$9:$K$55112,$C71,HPT!$L$9:$L$55112,S$5)</f>
        <v>0</v>
      </c>
      <c r="T71" s="34">
        <f t="shared" si="1"/>
        <v>13655500</v>
      </c>
    </row>
    <row r="72" spans="2:20" x14ac:dyDescent="0.25">
      <c r="B72" s="25">
        <f t="shared" ref="B72:B100" si="36">B69+1</f>
        <v>22</v>
      </c>
      <c r="C72" s="25">
        <v>2</v>
      </c>
      <c r="D72" s="33">
        <f>SUMIFS(HPT!$D$9:$D$55112,HPT!$H$9:$H$55112,$B72,HPT!$I$9:$I$55112,$B$3,HPT!$K$9:$K$55112,$C72,HPT!$L$9:$L$55112,D$5)</f>
        <v>952500</v>
      </c>
      <c r="E72" s="33">
        <f>SUMIFS(HPT!$D$9:$D$55112,HPT!$H$9:$H$55112,$B72,HPT!$I$9:$I$55112,$B$3,HPT!$K$9:$K$55112,$C72,HPT!$L$9:$L$55112,E$5)</f>
        <v>1695000</v>
      </c>
      <c r="F72" s="33">
        <f>SUMIFS(HPT!$D$9:$D$55112,HPT!$H$9:$H$55112,$B72,HPT!$I$9:$I$55112,$B$3,HPT!$K$9:$K$55112,$C72,HPT!$L$9:$L$55112,F$5)</f>
        <v>1290000</v>
      </c>
      <c r="G72" s="33">
        <f>SUMIFS(HPT!$D$9:$D$55112,HPT!$H$9:$H$55112,$B72,HPT!$I$9:$I$55112,$B$3,HPT!$K$9:$K$55112,$C72,HPT!$L$9:$L$55112,G$5)</f>
        <v>1852500</v>
      </c>
      <c r="H72" s="33">
        <f>SUMIFS(HPT!$D$9:$D$55112,HPT!$H$9:$H$55112,$B72,HPT!$I$9:$I$55112,$B$3,HPT!$K$9:$K$55112,$C72,HPT!$L$9:$L$55112,H$5)</f>
        <v>1845000</v>
      </c>
      <c r="I72" s="33">
        <f>SUMIFS(HPT!$D$9:$D$55112,HPT!$H$9:$H$55112,$B72,HPT!$I$9:$I$55112,$B$3,HPT!$K$9:$K$55112,$C72,HPT!$L$9:$L$55112,I$5)</f>
        <v>2512500</v>
      </c>
      <c r="J72" s="33">
        <f>SUMIFS(HPT!$D$9:$D$55112,HPT!$H$9:$H$55112,$B72,HPT!$I$9:$I$55112,$B$3,HPT!$K$9:$K$55112,$C72,HPT!$L$9:$L$55112,J$5)</f>
        <v>3457500</v>
      </c>
      <c r="K72" s="33">
        <f>SUMIFS(HPT!$D$9:$D$55112,HPT!$H$9:$H$55112,$B72,HPT!$I$9:$I$55112,$B$3,HPT!$K$9:$K$55112,$C72,HPT!$L$9:$L$55112,K$5)</f>
        <v>2295000</v>
      </c>
      <c r="L72" s="33">
        <f>SUMIFS(HPT!$D$9:$D$55112,HPT!$H$9:$H$55112,$B72,HPT!$I$9:$I$55112,$B$3,HPT!$K$9:$K$55112,$C72,HPT!$L$9:$L$55112,L$5)</f>
        <v>607500</v>
      </c>
      <c r="M72" s="33">
        <f>SUMIFS(HPT!$D$9:$D$55112,HPT!$H$9:$H$55112,$B72,HPT!$I$9:$I$55112,$B$3,HPT!$K$9:$K$55112,$C72,HPT!$L$9:$L$55112,M$5)</f>
        <v>532500</v>
      </c>
      <c r="N72" s="33">
        <f>SUMIFS(HPT!$D$9:$D$55112,HPT!$H$9:$H$55112,$B72,HPT!$I$9:$I$55112,$B$3,HPT!$K$9:$K$55112,$C72,HPT!$L$9:$L$55112,N$5)</f>
        <v>345000</v>
      </c>
      <c r="O72" s="33">
        <f>SUMIFS(HPT!$D$9:$D$55112,HPT!$H$9:$H$55112,$B72,HPT!$I$9:$I$55112,$B$3,HPT!$K$9:$K$55112,$C72,HPT!$L$9:$L$55112,O$5)</f>
        <v>2865000</v>
      </c>
      <c r="P72" s="33">
        <f>SUMIFS(HPT!$D$9:$D$55112,HPT!$H$9:$H$55112,$B72,HPT!$I$9:$I$55112,$B$3,HPT!$K$9:$K$55112,$C72,HPT!$L$9:$L$55112,P$5)</f>
        <v>2297000</v>
      </c>
      <c r="Q72" s="33">
        <f>SUMIFS(HPT!$D$9:$D$55112,HPT!$H$9:$H$55112,$B72,HPT!$I$9:$I$55112,$B$3,HPT!$K$9:$K$55112,$C72,HPT!$L$9:$L$55112,Q$5)</f>
        <v>1914000</v>
      </c>
      <c r="R72" s="33">
        <f>SUMIFS(HPT!$D$9:$D$55112,HPT!$H$9:$H$55112,$B72,HPT!$I$9:$I$55112,$B$3,HPT!$K$9:$K$55112,$C72,HPT!$L$9:$L$55112,R$5)</f>
        <v>525000</v>
      </c>
      <c r="S72" s="33">
        <f>SUMIFS(HPT!$D$9:$D$55112,HPT!$H$9:$H$55112,$B72,HPT!$I$9:$I$55112,$B$3,HPT!$K$9:$K$55112,$C72,HPT!$L$9:$L$55112,S$5)</f>
        <v>0</v>
      </c>
      <c r="T72" s="34">
        <f t="shared" ref="T72:T97" si="37">SUM(D72:S72)</f>
        <v>24986000</v>
      </c>
    </row>
    <row r="73" spans="2:20" x14ac:dyDescent="0.25">
      <c r="B73" s="25">
        <f t="shared" si="36"/>
        <v>22</v>
      </c>
      <c r="C73" s="25">
        <v>3</v>
      </c>
      <c r="D73" s="33">
        <f>SUMIFS(HPT!$D$9:$D$55112,HPT!$H$9:$H$55112,$B73,HPT!$I$9:$I$55112,$B$3,HPT!$K$9:$K$55112,$C73,HPT!$L$9:$L$55112,D$5)</f>
        <v>180000</v>
      </c>
      <c r="E73" s="33">
        <f>SUMIFS(HPT!$D$9:$D$55112,HPT!$H$9:$H$55112,$B73,HPT!$I$9:$I$55112,$B$3,HPT!$K$9:$K$55112,$C73,HPT!$L$9:$L$55112,E$5)</f>
        <v>247500</v>
      </c>
      <c r="F73" s="33">
        <f>SUMIFS(HPT!$D$9:$D$55112,HPT!$H$9:$H$55112,$B73,HPT!$I$9:$I$55112,$B$3,HPT!$K$9:$K$55112,$C73,HPT!$L$9:$L$55112,F$5)</f>
        <v>345000</v>
      </c>
      <c r="G73" s="33">
        <f>SUMIFS(HPT!$D$9:$D$55112,HPT!$H$9:$H$55112,$B73,HPT!$I$9:$I$55112,$B$3,HPT!$K$9:$K$55112,$C73,HPT!$L$9:$L$55112,G$5)</f>
        <v>240000</v>
      </c>
      <c r="H73" s="33">
        <f>SUMIFS(HPT!$D$9:$D$55112,HPT!$H$9:$H$55112,$B73,HPT!$I$9:$I$55112,$B$3,HPT!$K$9:$K$55112,$C73,HPT!$L$9:$L$55112,H$5)</f>
        <v>375000</v>
      </c>
      <c r="I73" s="33">
        <f>SUMIFS(HPT!$D$9:$D$55112,HPT!$H$9:$H$55112,$B73,HPT!$I$9:$I$55112,$B$3,HPT!$K$9:$K$55112,$C73,HPT!$L$9:$L$55112,I$5)</f>
        <v>480000</v>
      </c>
      <c r="J73" s="33">
        <f>SUMIFS(HPT!$D$9:$D$55112,HPT!$H$9:$H$55112,$B73,HPT!$I$9:$I$55112,$B$3,HPT!$K$9:$K$55112,$C73,HPT!$L$9:$L$55112,J$5)</f>
        <v>255000</v>
      </c>
      <c r="K73" s="33">
        <f>SUMIFS(HPT!$D$9:$D$55112,HPT!$H$9:$H$55112,$B73,HPT!$I$9:$I$55112,$B$3,HPT!$K$9:$K$55112,$C73,HPT!$L$9:$L$55112,K$5)</f>
        <v>420000</v>
      </c>
      <c r="L73" s="33">
        <f>SUMIFS(HPT!$D$9:$D$55112,HPT!$H$9:$H$55112,$B73,HPT!$I$9:$I$55112,$B$3,HPT!$K$9:$K$55112,$C73,HPT!$L$9:$L$55112,L$5)</f>
        <v>75000</v>
      </c>
      <c r="M73" s="33">
        <f>SUMIFS(HPT!$D$9:$D$55112,HPT!$H$9:$H$55112,$B73,HPT!$I$9:$I$55112,$B$3,HPT!$K$9:$K$55112,$C73,HPT!$L$9:$L$55112,M$5)</f>
        <v>120000</v>
      </c>
      <c r="N73" s="33">
        <f>SUMIFS(HPT!$D$9:$D$55112,HPT!$H$9:$H$55112,$B73,HPT!$I$9:$I$55112,$B$3,HPT!$K$9:$K$55112,$C73,HPT!$L$9:$L$55112,N$5)</f>
        <v>30000</v>
      </c>
      <c r="O73" s="33">
        <f>SUMIFS(HPT!$D$9:$D$55112,HPT!$H$9:$H$55112,$B73,HPT!$I$9:$I$55112,$B$3,HPT!$K$9:$K$55112,$C73,HPT!$L$9:$L$55112,O$5)</f>
        <v>435000</v>
      </c>
      <c r="P73" s="33">
        <f>SUMIFS(HPT!$D$9:$D$55112,HPT!$H$9:$H$55112,$B73,HPT!$I$9:$I$55112,$B$3,HPT!$K$9:$K$55112,$C73,HPT!$L$9:$L$55112,P$5)</f>
        <v>356000</v>
      </c>
      <c r="Q73" s="33">
        <f>SUMIFS(HPT!$D$9:$D$55112,HPT!$H$9:$H$55112,$B73,HPT!$I$9:$I$55112,$B$3,HPT!$K$9:$K$55112,$C73,HPT!$L$9:$L$55112,Q$5)</f>
        <v>551000</v>
      </c>
      <c r="R73" s="33">
        <f>SUMIFS(HPT!$D$9:$D$55112,HPT!$H$9:$H$55112,$B73,HPT!$I$9:$I$55112,$B$3,HPT!$K$9:$K$55112,$C73,HPT!$L$9:$L$55112,R$5)</f>
        <v>45000</v>
      </c>
      <c r="S73" s="33">
        <f>SUMIFS(HPT!$D$9:$D$55112,HPT!$H$9:$H$55112,$B73,HPT!$I$9:$I$55112,$B$3,HPT!$K$9:$K$55112,$C73,HPT!$L$9:$L$55112,S$5)</f>
        <v>0</v>
      </c>
      <c r="T73" s="34">
        <f t="shared" si="37"/>
        <v>4154500</v>
      </c>
    </row>
    <row r="74" spans="2:20" x14ac:dyDescent="0.25">
      <c r="B74" s="25">
        <f t="shared" si="36"/>
        <v>23</v>
      </c>
      <c r="C74" s="25">
        <v>1</v>
      </c>
      <c r="D74" s="33">
        <f>SUMIFS(HPT!$D$9:$D$55112,HPT!$H$9:$H$55112,$B74,HPT!$I$9:$I$55112,$B$3,HPT!$K$9:$K$55112,$C74,HPT!$L$9:$L$55112,D$5)</f>
        <v>1005000</v>
      </c>
      <c r="E74" s="33">
        <f>SUMIFS(HPT!$D$9:$D$55112,HPT!$H$9:$H$55112,$B74,HPT!$I$9:$I$55112,$B$3,HPT!$K$9:$K$55112,$C74,HPT!$L$9:$L$55112,E$5)</f>
        <v>1470000</v>
      </c>
      <c r="F74" s="33">
        <f>SUMIFS(HPT!$D$9:$D$55112,HPT!$H$9:$H$55112,$B74,HPT!$I$9:$I$55112,$B$3,HPT!$K$9:$K$55112,$C74,HPT!$L$9:$L$55112,F$5)</f>
        <v>720000</v>
      </c>
      <c r="G74" s="33">
        <f>SUMIFS(HPT!$D$9:$D$55112,HPT!$H$9:$H$55112,$B74,HPT!$I$9:$I$55112,$B$3,HPT!$K$9:$K$55112,$C74,HPT!$L$9:$L$55112,G$5)</f>
        <v>922500</v>
      </c>
      <c r="H74" s="33">
        <f>SUMIFS(HPT!$D$9:$D$55112,HPT!$H$9:$H$55112,$B74,HPT!$I$9:$I$55112,$B$3,HPT!$K$9:$K$55112,$C74,HPT!$L$9:$L$55112,H$5)</f>
        <v>1215000</v>
      </c>
      <c r="I74" s="33">
        <f>SUMIFS(HPT!$D$9:$D$55112,HPT!$H$9:$H$55112,$B74,HPT!$I$9:$I$55112,$B$3,HPT!$K$9:$K$55112,$C74,HPT!$L$9:$L$55112,I$5)</f>
        <v>465000</v>
      </c>
      <c r="J74" s="33">
        <f>SUMIFS(HPT!$D$9:$D$55112,HPT!$H$9:$H$55112,$B74,HPT!$I$9:$I$55112,$B$3,HPT!$K$9:$K$55112,$C74,HPT!$L$9:$L$55112,J$5)</f>
        <v>2565000</v>
      </c>
      <c r="K74" s="33">
        <f>SUMIFS(HPT!$D$9:$D$55112,HPT!$H$9:$H$55112,$B74,HPT!$I$9:$I$55112,$B$3,HPT!$K$9:$K$55112,$C74,HPT!$L$9:$L$55112,K$5)</f>
        <v>1455000</v>
      </c>
      <c r="L74" s="33">
        <f>SUMIFS(HPT!$D$9:$D$55112,HPT!$H$9:$H$55112,$B74,HPT!$I$9:$I$55112,$B$3,HPT!$K$9:$K$55112,$C74,HPT!$L$9:$L$55112,L$5)</f>
        <v>1950000</v>
      </c>
      <c r="M74" s="33">
        <f>SUMIFS(HPT!$D$9:$D$55112,HPT!$H$9:$H$55112,$B74,HPT!$I$9:$I$55112,$B$3,HPT!$K$9:$K$55112,$C74,HPT!$L$9:$L$55112,M$5)</f>
        <v>510000</v>
      </c>
      <c r="N74" s="33">
        <f>SUMIFS(HPT!$D$9:$D$55112,HPT!$H$9:$H$55112,$B74,HPT!$I$9:$I$55112,$B$3,HPT!$K$9:$K$55112,$C74,HPT!$L$9:$L$55112,N$5)</f>
        <v>787500</v>
      </c>
      <c r="O74" s="33">
        <f>SUMIFS(HPT!$D$9:$D$55112,HPT!$H$9:$H$55112,$B74,HPT!$I$9:$I$55112,$B$3,HPT!$K$9:$K$55112,$C74,HPT!$L$9:$L$55112,O$5)</f>
        <v>3825000</v>
      </c>
      <c r="P74" s="33">
        <f>SUMIFS(HPT!$D$9:$D$55112,HPT!$H$9:$H$55112,$B74,HPT!$I$9:$I$55112,$B$3,HPT!$K$9:$K$55112,$C74,HPT!$L$9:$L$55112,P$5)</f>
        <v>1425500</v>
      </c>
      <c r="Q74" s="33">
        <f>SUMIFS(HPT!$D$9:$D$55112,HPT!$H$9:$H$55112,$B74,HPT!$I$9:$I$55112,$B$3,HPT!$K$9:$K$55112,$C74,HPT!$L$9:$L$55112,Q$5)</f>
        <v>1092000</v>
      </c>
      <c r="R74" s="33">
        <f>SUMIFS(HPT!$D$9:$D$55112,HPT!$H$9:$H$55112,$B74,HPT!$I$9:$I$55112,$B$3,HPT!$K$9:$K$55112,$C74,HPT!$L$9:$L$55112,R$5)</f>
        <v>105000</v>
      </c>
      <c r="S74" s="33">
        <f>SUMIFS(HPT!$D$9:$D$55112,HPT!$H$9:$H$55112,$B74,HPT!$I$9:$I$55112,$B$3,HPT!$K$9:$K$55112,$C74,HPT!$L$9:$L$55112,S$5)</f>
        <v>0</v>
      </c>
      <c r="T74" s="34">
        <f t="shared" si="37"/>
        <v>19512500</v>
      </c>
    </row>
    <row r="75" spans="2:20" x14ac:dyDescent="0.25">
      <c r="B75" s="25">
        <f t="shared" si="36"/>
        <v>23</v>
      </c>
      <c r="C75" s="25">
        <v>2</v>
      </c>
      <c r="D75" s="33">
        <f>SUMIFS(HPT!$D$9:$D$55112,HPT!$H$9:$H$55112,$B75,HPT!$I$9:$I$55112,$B$3,HPT!$K$9:$K$55112,$C75,HPT!$L$9:$L$55112,D$5)</f>
        <v>1020000</v>
      </c>
      <c r="E75" s="33">
        <f>SUMIFS(HPT!$D$9:$D$55112,HPT!$H$9:$H$55112,$B75,HPT!$I$9:$I$55112,$B$3,HPT!$K$9:$K$55112,$C75,HPT!$L$9:$L$55112,E$5)</f>
        <v>1800000</v>
      </c>
      <c r="F75" s="33">
        <f>SUMIFS(HPT!$D$9:$D$55112,HPT!$H$9:$H$55112,$B75,HPT!$I$9:$I$55112,$B$3,HPT!$K$9:$K$55112,$C75,HPT!$L$9:$L$55112,F$5)</f>
        <v>1425000</v>
      </c>
      <c r="G75" s="33">
        <f>SUMIFS(HPT!$D$9:$D$55112,HPT!$H$9:$H$55112,$B75,HPT!$I$9:$I$55112,$B$3,HPT!$K$9:$K$55112,$C75,HPT!$L$9:$L$55112,G$5)</f>
        <v>1807500</v>
      </c>
      <c r="H75" s="33">
        <f>SUMIFS(HPT!$D$9:$D$55112,HPT!$H$9:$H$55112,$B75,HPT!$I$9:$I$55112,$B$3,HPT!$K$9:$K$55112,$C75,HPT!$L$9:$L$55112,H$5)</f>
        <v>1470000</v>
      </c>
      <c r="I75" s="33">
        <f>SUMIFS(HPT!$D$9:$D$55112,HPT!$H$9:$H$55112,$B75,HPT!$I$9:$I$55112,$B$3,HPT!$K$9:$K$55112,$C75,HPT!$L$9:$L$55112,I$5)</f>
        <v>3000000</v>
      </c>
      <c r="J75" s="33">
        <f>SUMIFS(HPT!$D$9:$D$55112,HPT!$H$9:$H$55112,$B75,HPT!$I$9:$I$55112,$B$3,HPT!$K$9:$K$55112,$C75,HPT!$L$9:$L$55112,J$5)</f>
        <v>3105000</v>
      </c>
      <c r="K75" s="33">
        <f>SUMIFS(HPT!$D$9:$D$55112,HPT!$H$9:$H$55112,$B75,HPT!$I$9:$I$55112,$B$3,HPT!$K$9:$K$55112,$C75,HPT!$L$9:$L$55112,K$5)</f>
        <v>2505000</v>
      </c>
      <c r="L75" s="33">
        <f>SUMIFS(HPT!$D$9:$D$55112,HPT!$H$9:$H$55112,$B75,HPT!$I$9:$I$55112,$B$3,HPT!$K$9:$K$55112,$C75,HPT!$L$9:$L$55112,L$5)</f>
        <v>802500</v>
      </c>
      <c r="M75" s="33">
        <f>SUMIFS(HPT!$D$9:$D$55112,HPT!$H$9:$H$55112,$B75,HPT!$I$9:$I$55112,$B$3,HPT!$K$9:$K$55112,$C75,HPT!$L$9:$L$55112,M$5)</f>
        <v>435000</v>
      </c>
      <c r="N75" s="33">
        <f>SUMIFS(HPT!$D$9:$D$55112,HPT!$H$9:$H$55112,$B75,HPT!$I$9:$I$55112,$B$3,HPT!$K$9:$K$55112,$C75,HPT!$L$9:$L$55112,N$5)</f>
        <v>622500</v>
      </c>
      <c r="O75" s="33">
        <f>SUMIFS(HPT!$D$9:$D$55112,HPT!$H$9:$H$55112,$B75,HPT!$I$9:$I$55112,$B$3,HPT!$K$9:$K$55112,$C75,HPT!$L$9:$L$55112,O$5)</f>
        <v>3202500</v>
      </c>
      <c r="P75" s="33">
        <f>SUMIFS(HPT!$D$9:$D$55112,HPT!$H$9:$H$55112,$B75,HPT!$I$9:$I$55112,$B$3,HPT!$K$9:$K$55112,$C75,HPT!$L$9:$L$55112,P$5)</f>
        <v>2441000</v>
      </c>
      <c r="Q75" s="33">
        <f>SUMIFS(HPT!$D$9:$D$55112,HPT!$H$9:$H$55112,$B75,HPT!$I$9:$I$55112,$B$3,HPT!$K$9:$K$55112,$C75,HPT!$L$9:$L$55112,Q$5)</f>
        <v>2639000</v>
      </c>
      <c r="R75" s="33">
        <f>SUMIFS(HPT!$D$9:$D$55112,HPT!$H$9:$H$55112,$B75,HPT!$I$9:$I$55112,$B$3,HPT!$K$9:$K$55112,$C75,HPT!$L$9:$L$55112,R$5)</f>
        <v>0</v>
      </c>
      <c r="S75" s="33">
        <f>SUMIFS(HPT!$D$9:$D$55112,HPT!$H$9:$H$55112,$B75,HPT!$I$9:$I$55112,$B$3,HPT!$K$9:$K$55112,$C75,HPT!$L$9:$L$55112,S$5)</f>
        <v>0</v>
      </c>
      <c r="T75" s="34">
        <f t="shared" si="37"/>
        <v>26275000</v>
      </c>
    </row>
    <row r="76" spans="2:20" x14ac:dyDescent="0.25">
      <c r="B76" s="25">
        <f t="shared" si="36"/>
        <v>23</v>
      </c>
      <c r="C76" s="25">
        <v>3</v>
      </c>
      <c r="D76" s="33">
        <f>SUMIFS(HPT!$D$9:$D$55112,HPT!$H$9:$H$55112,$B76,HPT!$I$9:$I$55112,$B$3,HPT!$K$9:$K$55112,$C76,HPT!$L$9:$L$55112,D$5)</f>
        <v>322500</v>
      </c>
      <c r="E76" s="33">
        <f>SUMIFS(HPT!$D$9:$D$55112,HPT!$H$9:$H$55112,$B76,HPT!$I$9:$I$55112,$B$3,HPT!$K$9:$K$55112,$C76,HPT!$L$9:$L$55112,E$5)</f>
        <v>540000</v>
      </c>
      <c r="F76" s="33">
        <f>SUMIFS(HPT!$D$9:$D$55112,HPT!$H$9:$H$55112,$B76,HPT!$I$9:$I$55112,$B$3,HPT!$K$9:$K$55112,$C76,HPT!$L$9:$L$55112,F$5)</f>
        <v>450000</v>
      </c>
      <c r="G76" s="33">
        <f>SUMIFS(HPT!$D$9:$D$55112,HPT!$H$9:$H$55112,$B76,HPT!$I$9:$I$55112,$B$3,HPT!$K$9:$K$55112,$C76,HPT!$L$9:$L$55112,G$5)</f>
        <v>420000</v>
      </c>
      <c r="H76" s="33">
        <f>SUMIFS(HPT!$D$9:$D$55112,HPT!$H$9:$H$55112,$B76,HPT!$I$9:$I$55112,$B$3,HPT!$K$9:$K$55112,$C76,HPT!$L$9:$L$55112,H$5)</f>
        <v>570000</v>
      </c>
      <c r="I76" s="33">
        <f>SUMIFS(HPT!$D$9:$D$55112,HPT!$H$9:$H$55112,$B76,HPT!$I$9:$I$55112,$B$3,HPT!$K$9:$K$55112,$C76,HPT!$L$9:$L$55112,I$5)</f>
        <v>825000</v>
      </c>
      <c r="J76" s="33">
        <f>SUMIFS(HPT!$D$9:$D$55112,HPT!$H$9:$H$55112,$B76,HPT!$I$9:$I$55112,$B$3,HPT!$K$9:$K$55112,$C76,HPT!$L$9:$L$55112,J$5)</f>
        <v>975000</v>
      </c>
      <c r="K76" s="33">
        <f>SUMIFS(HPT!$D$9:$D$55112,HPT!$H$9:$H$55112,$B76,HPT!$I$9:$I$55112,$B$3,HPT!$K$9:$K$55112,$C76,HPT!$L$9:$L$55112,K$5)</f>
        <v>615000</v>
      </c>
      <c r="L76" s="33">
        <f>SUMIFS(HPT!$D$9:$D$55112,HPT!$H$9:$H$55112,$B76,HPT!$I$9:$I$55112,$B$3,HPT!$K$9:$K$55112,$C76,HPT!$L$9:$L$55112,L$5)</f>
        <v>255000</v>
      </c>
      <c r="M76" s="33">
        <f>SUMIFS(HPT!$D$9:$D$55112,HPT!$H$9:$H$55112,$B76,HPT!$I$9:$I$55112,$B$3,HPT!$K$9:$K$55112,$C76,HPT!$L$9:$L$55112,M$5)</f>
        <v>465000</v>
      </c>
      <c r="N76" s="33">
        <f>SUMIFS(HPT!$D$9:$D$55112,HPT!$H$9:$H$55112,$B76,HPT!$I$9:$I$55112,$B$3,HPT!$K$9:$K$55112,$C76,HPT!$L$9:$L$55112,N$5)</f>
        <v>90000</v>
      </c>
      <c r="O76" s="33">
        <f>SUMIFS(HPT!$D$9:$D$55112,HPT!$H$9:$H$55112,$B76,HPT!$I$9:$I$55112,$B$3,HPT!$K$9:$K$55112,$C76,HPT!$L$9:$L$55112,O$5)</f>
        <v>1357500</v>
      </c>
      <c r="P76" s="33">
        <f>SUMIFS(HPT!$D$9:$D$55112,HPT!$H$9:$H$55112,$B76,HPT!$I$9:$I$55112,$B$3,HPT!$K$9:$K$55112,$C76,HPT!$L$9:$L$55112,P$5)</f>
        <v>737500</v>
      </c>
      <c r="Q76" s="33">
        <f>SUMIFS(HPT!$D$9:$D$55112,HPT!$H$9:$H$55112,$B76,HPT!$I$9:$I$55112,$B$3,HPT!$K$9:$K$55112,$C76,HPT!$L$9:$L$55112,Q$5)</f>
        <v>1125500</v>
      </c>
      <c r="R76" s="33">
        <f>SUMIFS(HPT!$D$9:$D$55112,HPT!$H$9:$H$55112,$B76,HPT!$I$9:$I$55112,$B$3,HPT!$K$9:$K$55112,$C76,HPT!$L$9:$L$55112,R$5)</f>
        <v>30000</v>
      </c>
      <c r="S76" s="33">
        <f>SUMIFS(HPT!$D$9:$D$55112,HPT!$H$9:$H$55112,$B76,HPT!$I$9:$I$55112,$B$3,HPT!$K$9:$K$55112,$C76,HPT!$L$9:$L$55112,S$5)</f>
        <v>0</v>
      </c>
      <c r="T76" s="34">
        <f t="shared" si="37"/>
        <v>8778000</v>
      </c>
    </row>
    <row r="77" spans="2:20" x14ac:dyDescent="0.25">
      <c r="B77" s="25">
        <f t="shared" si="36"/>
        <v>24</v>
      </c>
      <c r="C77" s="25">
        <v>1</v>
      </c>
      <c r="D77" s="33">
        <f>SUMIFS(HPT!$D$9:$D$55112,HPT!$H$9:$H$55112,$B77,HPT!$I$9:$I$55112,$B$3,HPT!$K$9:$K$55112,$C77,HPT!$L$9:$L$55112,D$5)</f>
        <v>1057500</v>
      </c>
      <c r="E77" s="33">
        <f>SUMIFS(HPT!$D$9:$D$55112,HPT!$H$9:$H$55112,$B77,HPT!$I$9:$I$55112,$B$3,HPT!$K$9:$K$55112,$C77,HPT!$L$9:$L$55112,E$5)</f>
        <v>1545000</v>
      </c>
      <c r="F77" s="33">
        <f>SUMIFS(HPT!$D$9:$D$55112,HPT!$H$9:$H$55112,$B77,HPT!$I$9:$I$55112,$B$3,HPT!$K$9:$K$55112,$C77,HPT!$L$9:$L$55112,F$5)</f>
        <v>945000</v>
      </c>
      <c r="G77" s="33">
        <f>SUMIFS(HPT!$D$9:$D$55112,HPT!$H$9:$H$55112,$B77,HPT!$I$9:$I$55112,$B$3,HPT!$K$9:$K$55112,$C77,HPT!$L$9:$L$55112,G$5)</f>
        <v>1020000</v>
      </c>
      <c r="H77" s="33">
        <f>SUMIFS(HPT!$D$9:$D$55112,HPT!$H$9:$H$55112,$B77,HPT!$I$9:$I$55112,$B$3,HPT!$K$9:$K$55112,$C77,HPT!$L$9:$L$55112,H$5)</f>
        <v>1402500</v>
      </c>
      <c r="I77" s="33">
        <f>SUMIFS(HPT!$D$9:$D$55112,HPT!$H$9:$H$55112,$B77,HPT!$I$9:$I$55112,$B$3,HPT!$K$9:$K$55112,$C77,HPT!$L$9:$L$55112,I$5)</f>
        <v>1275000</v>
      </c>
      <c r="J77" s="33">
        <f>SUMIFS(HPT!$D$9:$D$55112,HPT!$H$9:$H$55112,$B77,HPT!$I$9:$I$55112,$B$3,HPT!$K$9:$K$55112,$C77,HPT!$L$9:$L$55112,J$5)</f>
        <v>2505000</v>
      </c>
      <c r="K77" s="33">
        <f>SUMIFS(HPT!$D$9:$D$55112,HPT!$H$9:$H$55112,$B77,HPT!$I$9:$I$55112,$B$3,HPT!$K$9:$K$55112,$C77,HPT!$L$9:$L$55112,K$5)</f>
        <v>1725000</v>
      </c>
      <c r="L77" s="33">
        <f>SUMIFS(HPT!$D$9:$D$55112,HPT!$H$9:$H$55112,$B77,HPT!$I$9:$I$55112,$B$3,HPT!$K$9:$K$55112,$C77,HPT!$L$9:$L$55112,L$5)</f>
        <v>1245000</v>
      </c>
      <c r="M77" s="33">
        <f>SUMIFS(HPT!$D$9:$D$55112,HPT!$H$9:$H$55112,$B77,HPT!$I$9:$I$55112,$B$3,HPT!$K$9:$K$55112,$C77,HPT!$L$9:$L$55112,M$5)</f>
        <v>765000</v>
      </c>
      <c r="N77" s="33">
        <f>SUMIFS(HPT!$D$9:$D$55112,HPT!$H$9:$H$55112,$B77,HPT!$I$9:$I$55112,$B$3,HPT!$K$9:$K$55112,$C77,HPT!$L$9:$L$55112,N$5)</f>
        <v>577500</v>
      </c>
      <c r="O77" s="33">
        <f>SUMIFS(HPT!$D$9:$D$55112,HPT!$H$9:$H$55112,$B77,HPT!$I$9:$I$55112,$B$3,HPT!$K$9:$K$55112,$C77,HPT!$L$9:$L$55112,O$5)</f>
        <v>4200000</v>
      </c>
      <c r="P77" s="33">
        <f>SUMIFS(HPT!$D$9:$D$55112,HPT!$H$9:$H$55112,$B77,HPT!$I$9:$I$55112,$B$3,HPT!$K$9:$K$55112,$C77,HPT!$L$9:$L$55112,P$5)</f>
        <v>1673000</v>
      </c>
      <c r="Q77" s="33">
        <f>SUMIFS(HPT!$D$9:$D$55112,HPT!$H$9:$H$55112,$B77,HPT!$I$9:$I$55112,$B$3,HPT!$K$9:$K$55112,$C77,HPT!$L$9:$L$55112,Q$5)</f>
        <v>1129500</v>
      </c>
      <c r="R77" s="33">
        <f>SUMIFS(HPT!$D$9:$D$55112,HPT!$H$9:$H$55112,$B77,HPT!$I$9:$I$55112,$B$3,HPT!$K$9:$K$55112,$C77,HPT!$L$9:$L$55112,R$5)</f>
        <v>0</v>
      </c>
      <c r="S77" s="33">
        <f>SUMIFS(HPT!$D$9:$D$55112,HPT!$H$9:$H$55112,$B77,HPT!$I$9:$I$55112,$B$3,HPT!$K$9:$K$55112,$C77,HPT!$L$9:$L$55112,S$5)</f>
        <v>0</v>
      </c>
      <c r="T77" s="34">
        <f t="shared" si="37"/>
        <v>21065000</v>
      </c>
    </row>
    <row r="78" spans="2:20" x14ac:dyDescent="0.25">
      <c r="B78" s="25">
        <f t="shared" si="36"/>
        <v>24</v>
      </c>
      <c r="C78" s="25">
        <v>2</v>
      </c>
      <c r="D78" s="33">
        <f>SUMIFS(HPT!$D$9:$D$55112,HPT!$H$9:$H$55112,$B78,HPT!$I$9:$I$55112,$B$3,HPT!$K$9:$K$55112,$C78,HPT!$L$9:$L$55112,D$5)</f>
        <v>1282500</v>
      </c>
      <c r="E78" s="33">
        <f>SUMIFS(HPT!$D$9:$D$55112,HPT!$H$9:$H$55112,$B78,HPT!$I$9:$I$55112,$B$3,HPT!$K$9:$K$55112,$C78,HPT!$L$9:$L$55112,E$5)</f>
        <v>1500000</v>
      </c>
      <c r="F78" s="33">
        <f>SUMIFS(HPT!$D$9:$D$55112,HPT!$H$9:$H$55112,$B78,HPT!$I$9:$I$55112,$B$3,HPT!$K$9:$K$55112,$C78,HPT!$L$9:$L$55112,F$5)</f>
        <v>1485000</v>
      </c>
      <c r="G78" s="33">
        <f>SUMIFS(HPT!$D$9:$D$55112,HPT!$H$9:$H$55112,$B78,HPT!$I$9:$I$55112,$B$3,HPT!$K$9:$K$55112,$C78,HPT!$L$9:$L$55112,G$5)</f>
        <v>1170000</v>
      </c>
      <c r="H78" s="33">
        <f>SUMIFS(HPT!$D$9:$D$55112,HPT!$H$9:$H$55112,$B78,HPT!$I$9:$I$55112,$B$3,HPT!$K$9:$K$55112,$C78,HPT!$L$9:$L$55112,H$5)</f>
        <v>1440000</v>
      </c>
      <c r="I78" s="33">
        <f>SUMIFS(HPT!$D$9:$D$55112,HPT!$H$9:$H$55112,$B78,HPT!$I$9:$I$55112,$B$3,HPT!$K$9:$K$55112,$C78,HPT!$L$9:$L$55112,I$5)</f>
        <v>2017500</v>
      </c>
      <c r="J78" s="33">
        <f>SUMIFS(HPT!$D$9:$D$55112,HPT!$H$9:$H$55112,$B78,HPT!$I$9:$I$55112,$B$3,HPT!$K$9:$K$55112,$C78,HPT!$L$9:$L$55112,J$5)</f>
        <v>2490000</v>
      </c>
      <c r="K78" s="33">
        <f>SUMIFS(HPT!$D$9:$D$55112,HPT!$H$9:$H$55112,$B78,HPT!$I$9:$I$55112,$B$3,HPT!$K$9:$K$55112,$C78,HPT!$L$9:$L$55112,K$5)</f>
        <v>2265000</v>
      </c>
      <c r="L78" s="33">
        <f>SUMIFS(HPT!$D$9:$D$55112,HPT!$H$9:$H$55112,$B78,HPT!$I$9:$I$55112,$B$3,HPT!$K$9:$K$55112,$C78,HPT!$L$9:$L$55112,L$5)</f>
        <v>1087500</v>
      </c>
      <c r="M78" s="33">
        <f>SUMIFS(HPT!$D$9:$D$55112,HPT!$H$9:$H$55112,$B78,HPT!$I$9:$I$55112,$B$3,HPT!$K$9:$K$55112,$C78,HPT!$L$9:$L$55112,M$5)</f>
        <v>840000</v>
      </c>
      <c r="N78" s="33">
        <f>SUMIFS(HPT!$D$9:$D$55112,HPT!$H$9:$H$55112,$B78,HPT!$I$9:$I$55112,$B$3,HPT!$K$9:$K$55112,$C78,HPT!$L$9:$L$55112,N$5)</f>
        <v>780000</v>
      </c>
      <c r="O78" s="33">
        <f>SUMIFS(HPT!$D$9:$D$55112,HPT!$H$9:$H$55112,$B78,HPT!$I$9:$I$55112,$B$3,HPT!$K$9:$K$55112,$C78,HPT!$L$9:$L$55112,O$5)</f>
        <v>5467500</v>
      </c>
      <c r="P78" s="33">
        <f>SUMIFS(HPT!$D$9:$D$55112,HPT!$H$9:$H$55112,$B78,HPT!$I$9:$I$55112,$B$3,HPT!$K$9:$K$55112,$C78,HPT!$L$9:$L$55112,P$5)</f>
        <v>2377500</v>
      </c>
      <c r="Q78" s="33">
        <f>SUMIFS(HPT!$D$9:$D$55112,HPT!$H$9:$H$55112,$B78,HPT!$I$9:$I$55112,$B$3,HPT!$K$9:$K$55112,$C78,HPT!$L$9:$L$55112,Q$5)</f>
        <v>2094500</v>
      </c>
      <c r="R78" s="33">
        <f>SUMIFS(HPT!$D$9:$D$55112,HPT!$H$9:$H$55112,$B78,HPT!$I$9:$I$55112,$B$3,HPT!$K$9:$K$55112,$C78,HPT!$L$9:$L$55112,R$5)</f>
        <v>0</v>
      </c>
      <c r="S78" s="33">
        <f>SUMIFS(HPT!$D$9:$D$55112,HPT!$H$9:$H$55112,$B78,HPT!$I$9:$I$55112,$B$3,HPT!$K$9:$K$55112,$C78,HPT!$L$9:$L$55112,S$5)</f>
        <v>0</v>
      </c>
      <c r="T78" s="34">
        <f t="shared" si="37"/>
        <v>26297000</v>
      </c>
    </row>
    <row r="79" spans="2:20" x14ac:dyDescent="0.25">
      <c r="B79" s="25">
        <f t="shared" si="36"/>
        <v>24</v>
      </c>
      <c r="C79" s="25">
        <v>3</v>
      </c>
      <c r="D79" s="33">
        <f>SUMIFS(HPT!$D$9:$D$55112,HPT!$H$9:$H$55112,$B79,HPT!$I$9:$I$55112,$B$3,HPT!$K$9:$K$55112,$C79,HPT!$L$9:$L$55112,D$5)</f>
        <v>465000</v>
      </c>
      <c r="E79" s="33">
        <f>SUMIFS(HPT!$D$9:$D$55112,HPT!$H$9:$H$55112,$B79,HPT!$I$9:$I$55112,$B$3,HPT!$K$9:$K$55112,$C79,HPT!$L$9:$L$55112,E$5)</f>
        <v>780000</v>
      </c>
      <c r="F79" s="33">
        <f>SUMIFS(HPT!$D$9:$D$55112,HPT!$H$9:$H$55112,$B79,HPT!$I$9:$I$55112,$B$3,HPT!$K$9:$K$55112,$C79,HPT!$L$9:$L$55112,F$5)</f>
        <v>495000</v>
      </c>
      <c r="G79" s="33">
        <f>SUMIFS(HPT!$D$9:$D$55112,HPT!$H$9:$H$55112,$B79,HPT!$I$9:$I$55112,$B$3,HPT!$K$9:$K$55112,$C79,HPT!$L$9:$L$55112,G$5)</f>
        <v>600000</v>
      </c>
      <c r="H79" s="33">
        <f>SUMIFS(HPT!$D$9:$D$55112,HPT!$H$9:$H$55112,$B79,HPT!$I$9:$I$55112,$B$3,HPT!$K$9:$K$55112,$C79,HPT!$L$9:$L$55112,H$5)</f>
        <v>375000</v>
      </c>
      <c r="I79" s="33">
        <f>SUMIFS(HPT!$D$9:$D$55112,HPT!$H$9:$H$55112,$B79,HPT!$I$9:$I$55112,$B$3,HPT!$K$9:$K$55112,$C79,HPT!$L$9:$L$55112,I$5)</f>
        <v>1095000</v>
      </c>
      <c r="J79" s="33">
        <f>SUMIFS(HPT!$D$9:$D$55112,HPT!$H$9:$H$55112,$B79,HPT!$I$9:$I$55112,$B$3,HPT!$K$9:$K$55112,$C79,HPT!$L$9:$L$55112,J$5)</f>
        <v>840000</v>
      </c>
      <c r="K79" s="33">
        <f>SUMIFS(HPT!$D$9:$D$55112,HPT!$H$9:$H$55112,$B79,HPT!$I$9:$I$55112,$B$3,HPT!$K$9:$K$55112,$C79,HPT!$L$9:$L$55112,K$5)</f>
        <v>600000</v>
      </c>
      <c r="L79" s="33">
        <f>SUMIFS(HPT!$D$9:$D$55112,HPT!$H$9:$H$55112,$B79,HPT!$I$9:$I$55112,$B$3,HPT!$K$9:$K$55112,$C79,HPT!$L$9:$L$55112,L$5)</f>
        <v>337500</v>
      </c>
      <c r="M79" s="33">
        <f>SUMIFS(HPT!$D$9:$D$55112,HPT!$H$9:$H$55112,$B79,HPT!$I$9:$I$55112,$B$3,HPT!$K$9:$K$55112,$C79,HPT!$L$9:$L$55112,M$5)</f>
        <v>480000</v>
      </c>
      <c r="N79" s="33">
        <f>SUMIFS(HPT!$D$9:$D$55112,HPT!$H$9:$H$55112,$B79,HPT!$I$9:$I$55112,$B$3,HPT!$K$9:$K$55112,$C79,HPT!$L$9:$L$55112,N$5)</f>
        <v>45000</v>
      </c>
      <c r="O79" s="33">
        <f>SUMIFS(HPT!$D$9:$D$55112,HPT!$H$9:$H$55112,$B79,HPT!$I$9:$I$55112,$B$3,HPT!$K$9:$K$55112,$C79,HPT!$L$9:$L$55112,O$5)</f>
        <v>697500</v>
      </c>
      <c r="P79" s="33">
        <f>SUMIFS(HPT!$D$9:$D$55112,HPT!$H$9:$H$55112,$B79,HPT!$I$9:$I$55112,$B$3,HPT!$K$9:$K$55112,$C79,HPT!$L$9:$L$55112,P$5)</f>
        <v>292500</v>
      </c>
      <c r="Q79" s="33">
        <f>SUMIFS(HPT!$D$9:$D$55112,HPT!$H$9:$H$55112,$B79,HPT!$I$9:$I$55112,$B$3,HPT!$K$9:$K$55112,$C79,HPT!$L$9:$L$55112,Q$5)</f>
        <v>782500</v>
      </c>
      <c r="R79" s="33">
        <f>SUMIFS(HPT!$D$9:$D$55112,HPT!$H$9:$H$55112,$B79,HPT!$I$9:$I$55112,$B$3,HPT!$K$9:$K$55112,$C79,HPT!$L$9:$L$55112,R$5)</f>
        <v>0</v>
      </c>
      <c r="S79" s="33">
        <f>SUMIFS(HPT!$D$9:$D$55112,HPT!$H$9:$H$55112,$B79,HPT!$I$9:$I$55112,$B$3,HPT!$K$9:$K$55112,$C79,HPT!$L$9:$L$55112,S$5)</f>
        <v>0</v>
      </c>
      <c r="T79" s="34">
        <f t="shared" si="37"/>
        <v>7885000</v>
      </c>
    </row>
    <row r="80" spans="2:20" x14ac:dyDescent="0.25">
      <c r="B80" s="25">
        <f t="shared" si="36"/>
        <v>25</v>
      </c>
      <c r="C80" s="25">
        <v>1</v>
      </c>
      <c r="D80" s="33">
        <f>SUMIFS(HPT!$D$9:$D$55112,HPT!$H$9:$H$55112,$B80,HPT!$I$9:$I$55112,$B$3,HPT!$K$9:$K$55112,$C80,HPT!$L$9:$L$55112,D$5)</f>
        <v>900000</v>
      </c>
      <c r="E80" s="33">
        <f>SUMIFS(HPT!$D$9:$D$55112,HPT!$H$9:$H$55112,$B80,HPT!$I$9:$I$55112,$B$3,HPT!$K$9:$K$55112,$C80,HPT!$L$9:$L$55112,E$5)</f>
        <v>1125000</v>
      </c>
      <c r="F80" s="33">
        <f>SUMIFS(HPT!$D$9:$D$55112,HPT!$H$9:$H$55112,$B80,HPT!$I$9:$I$55112,$B$3,HPT!$K$9:$K$55112,$C80,HPT!$L$9:$L$55112,F$5)</f>
        <v>795000</v>
      </c>
      <c r="G80" s="33">
        <f>SUMIFS(HPT!$D$9:$D$55112,HPT!$H$9:$H$55112,$B80,HPT!$I$9:$I$55112,$B$3,HPT!$K$9:$K$55112,$C80,HPT!$L$9:$L$55112,G$5)</f>
        <v>720000</v>
      </c>
      <c r="H80" s="33">
        <f>SUMIFS(HPT!$D$9:$D$55112,HPT!$H$9:$H$55112,$B80,HPT!$I$9:$I$55112,$B$3,HPT!$K$9:$K$55112,$C80,HPT!$L$9:$L$55112,H$5)</f>
        <v>1320000</v>
      </c>
      <c r="I80" s="33">
        <f>SUMIFS(HPT!$D$9:$D$55112,HPT!$H$9:$H$55112,$B80,HPT!$I$9:$I$55112,$B$3,HPT!$K$9:$K$55112,$C80,HPT!$L$9:$L$55112,I$5)</f>
        <v>810000</v>
      </c>
      <c r="J80" s="33">
        <f>SUMIFS(HPT!$D$9:$D$55112,HPT!$H$9:$H$55112,$B80,HPT!$I$9:$I$55112,$B$3,HPT!$K$9:$K$55112,$C80,HPT!$L$9:$L$55112,J$5)</f>
        <v>2070000</v>
      </c>
      <c r="K80" s="33">
        <f>SUMIFS(HPT!$D$9:$D$55112,HPT!$H$9:$H$55112,$B80,HPT!$I$9:$I$55112,$B$3,HPT!$K$9:$K$55112,$C80,HPT!$L$9:$L$55112,K$5)</f>
        <v>1725000</v>
      </c>
      <c r="L80" s="33">
        <f>SUMIFS(HPT!$D$9:$D$55112,HPT!$H$9:$H$55112,$B80,HPT!$I$9:$I$55112,$B$3,HPT!$K$9:$K$55112,$C80,HPT!$L$9:$L$55112,L$5)</f>
        <v>945000</v>
      </c>
      <c r="M80" s="33">
        <f>SUMIFS(HPT!$D$9:$D$55112,HPT!$H$9:$H$55112,$B80,HPT!$I$9:$I$55112,$B$3,HPT!$K$9:$K$55112,$C80,HPT!$L$9:$L$55112,M$5)</f>
        <v>705000</v>
      </c>
      <c r="N80" s="33">
        <f>SUMIFS(HPT!$D$9:$D$55112,HPT!$H$9:$H$55112,$B80,HPT!$I$9:$I$55112,$B$3,HPT!$K$9:$K$55112,$C80,HPT!$L$9:$L$55112,N$5)</f>
        <v>757500</v>
      </c>
      <c r="O80" s="33">
        <f>SUMIFS(HPT!$D$9:$D$55112,HPT!$H$9:$H$55112,$B80,HPT!$I$9:$I$55112,$B$3,HPT!$K$9:$K$55112,$C80,HPT!$L$9:$L$55112,O$5)</f>
        <v>4387500</v>
      </c>
      <c r="P80" s="33">
        <f>SUMIFS(HPT!$D$9:$D$55112,HPT!$H$9:$H$55112,$B80,HPT!$I$9:$I$55112,$B$3,HPT!$K$9:$K$55112,$C80,HPT!$L$9:$L$55112,P$5)</f>
        <v>1318500</v>
      </c>
      <c r="Q80" s="33">
        <f>SUMIFS(HPT!$D$9:$D$55112,HPT!$H$9:$H$55112,$B80,HPT!$I$9:$I$55112,$B$3,HPT!$K$9:$K$55112,$C80,HPT!$L$9:$L$55112,Q$5)</f>
        <v>1033500</v>
      </c>
      <c r="R80" s="33">
        <f>SUMIFS(HPT!$D$9:$D$55112,HPT!$H$9:$H$55112,$B80,HPT!$I$9:$I$55112,$B$3,HPT!$K$9:$K$55112,$C80,HPT!$L$9:$L$55112,R$5)</f>
        <v>0</v>
      </c>
      <c r="S80" s="33">
        <f>SUMIFS(HPT!$D$9:$D$55112,HPT!$H$9:$H$55112,$B80,HPT!$I$9:$I$55112,$B$3,HPT!$K$9:$K$55112,$C80,HPT!$L$9:$L$55112,S$5)</f>
        <v>0</v>
      </c>
      <c r="T80" s="34">
        <f t="shared" si="37"/>
        <v>18612000</v>
      </c>
    </row>
    <row r="81" spans="2:20" x14ac:dyDescent="0.25">
      <c r="B81" s="25">
        <f t="shared" si="36"/>
        <v>25</v>
      </c>
      <c r="C81" s="25">
        <v>2</v>
      </c>
      <c r="D81" s="33">
        <f>SUMIFS(HPT!$D$9:$D$55112,HPT!$H$9:$H$55112,$B81,HPT!$I$9:$I$55112,$B$3,HPT!$K$9:$K$55112,$C81,HPT!$L$9:$L$55112,D$5)</f>
        <v>1305000</v>
      </c>
      <c r="E81" s="33">
        <f>SUMIFS(HPT!$D$9:$D$55112,HPT!$H$9:$H$55112,$B81,HPT!$I$9:$I$55112,$B$3,HPT!$K$9:$K$55112,$C81,HPT!$L$9:$L$55112,E$5)</f>
        <v>1950000</v>
      </c>
      <c r="F81" s="33">
        <f>SUMIFS(HPT!$D$9:$D$55112,HPT!$H$9:$H$55112,$B81,HPT!$I$9:$I$55112,$B$3,HPT!$K$9:$K$55112,$C81,HPT!$L$9:$L$55112,F$5)</f>
        <v>1155000</v>
      </c>
      <c r="G81" s="33">
        <f>SUMIFS(HPT!$D$9:$D$55112,HPT!$H$9:$H$55112,$B81,HPT!$I$9:$I$55112,$B$3,HPT!$K$9:$K$55112,$C81,HPT!$L$9:$L$55112,G$5)</f>
        <v>1140000</v>
      </c>
      <c r="H81" s="33">
        <f>SUMIFS(HPT!$D$9:$D$55112,HPT!$H$9:$H$55112,$B81,HPT!$I$9:$I$55112,$B$3,HPT!$K$9:$K$55112,$C81,HPT!$L$9:$L$55112,H$5)</f>
        <v>1500000</v>
      </c>
      <c r="I81" s="33">
        <f>SUMIFS(HPT!$D$9:$D$55112,HPT!$H$9:$H$55112,$B81,HPT!$I$9:$I$55112,$B$3,HPT!$K$9:$K$55112,$C81,HPT!$L$9:$L$55112,I$5)</f>
        <v>1770000</v>
      </c>
      <c r="J81" s="33">
        <f>SUMIFS(HPT!$D$9:$D$55112,HPT!$H$9:$H$55112,$B81,HPT!$I$9:$I$55112,$B$3,HPT!$K$9:$K$55112,$C81,HPT!$L$9:$L$55112,J$5)</f>
        <v>2250000</v>
      </c>
      <c r="K81" s="33">
        <f>SUMIFS(HPT!$D$9:$D$55112,HPT!$H$9:$H$55112,$B81,HPT!$I$9:$I$55112,$B$3,HPT!$K$9:$K$55112,$C81,HPT!$L$9:$L$55112,K$5)</f>
        <v>1935000</v>
      </c>
      <c r="L81" s="33">
        <f>SUMIFS(HPT!$D$9:$D$55112,HPT!$H$9:$H$55112,$B81,HPT!$I$9:$I$55112,$B$3,HPT!$K$9:$K$55112,$C81,HPT!$L$9:$L$55112,L$5)</f>
        <v>900000</v>
      </c>
      <c r="M81" s="33">
        <f>SUMIFS(HPT!$D$9:$D$55112,HPT!$H$9:$H$55112,$B81,HPT!$I$9:$I$55112,$B$3,HPT!$K$9:$K$55112,$C81,HPT!$L$9:$L$55112,M$5)</f>
        <v>630000</v>
      </c>
      <c r="N81" s="33">
        <f>SUMIFS(HPT!$D$9:$D$55112,HPT!$H$9:$H$55112,$B81,HPT!$I$9:$I$55112,$B$3,HPT!$K$9:$K$55112,$C81,HPT!$L$9:$L$55112,N$5)</f>
        <v>810000</v>
      </c>
      <c r="O81" s="33">
        <f>SUMIFS(HPT!$D$9:$D$55112,HPT!$H$9:$H$55112,$B81,HPT!$I$9:$I$55112,$B$3,HPT!$K$9:$K$55112,$C81,HPT!$L$9:$L$55112,O$5)</f>
        <v>7132500</v>
      </c>
      <c r="P81" s="33">
        <f>SUMIFS(HPT!$D$9:$D$55112,HPT!$H$9:$H$55112,$B81,HPT!$I$9:$I$55112,$B$3,HPT!$K$9:$K$55112,$C81,HPT!$L$9:$L$55112,P$5)</f>
        <v>1548000</v>
      </c>
      <c r="Q81" s="33">
        <f>SUMIFS(HPT!$D$9:$D$55112,HPT!$H$9:$H$55112,$B81,HPT!$I$9:$I$55112,$B$3,HPT!$K$9:$K$55112,$C81,HPT!$L$9:$L$55112,Q$5)</f>
        <v>1872500</v>
      </c>
      <c r="R81" s="33">
        <f>SUMIFS(HPT!$D$9:$D$55112,HPT!$H$9:$H$55112,$B81,HPT!$I$9:$I$55112,$B$3,HPT!$K$9:$K$55112,$C81,HPT!$L$9:$L$55112,R$5)</f>
        <v>0</v>
      </c>
      <c r="S81" s="33">
        <f>SUMIFS(HPT!$D$9:$D$55112,HPT!$H$9:$H$55112,$B81,HPT!$I$9:$I$55112,$B$3,HPT!$K$9:$K$55112,$C81,HPT!$L$9:$L$55112,S$5)</f>
        <v>0</v>
      </c>
      <c r="T81" s="34">
        <f t="shared" si="37"/>
        <v>25898000</v>
      </c>
    </row>
    <row r="82" spans="2:20" x14ac:dyDescent="0.25">
      <c r="B82" s="25">
        <f t="shared" si="36"/>
        <v>25</v>
      </c>
      <c r="C82" s="25">
        <v>3</v>
      </c>
      <c r="D82" s="33">
        <f>SUMIFS(HPT!$D$9:$D$55112,HPT!$H$9:$H$55112,$B82,HPT!$I$9:$I$55112,$B$3,HPT!$K$9:$K$55112,$C82,HPT!$L$9:$L$55112,D$5)</f>
        <v>607500</v>
      </c>
      <c r="E82" s="33">
        <f>SUMIFS(HPT!$D$9:$D$55112,HPT!$H$9:$H$55112,$B82,HPT!$I$9:$I$55112,$B$3,HPT!$K$9:$K$55112,$C82,HPT!$L$9:$L$55112,E$5)</f>
        <v>450000</v>
      </c>
      <c r="F82" s="33">
        <f>SUMIFS(HPT!$D$9:$D$55112,HPT!$H$9:$H$55112,$B82,HPT!$I$9:$I$55112,$B$3,HPT!$K$9:$K$55112,$C82,HPT!$L$9:$L$55112,F$5)</f>
        <v>525000</v>
      </c>
      <c r="G82" s="33">
        <f>SUMIFS(HPT!$D$9:$D$55112,HPT!$H$9:$H$55112,$B82,HPT!$I$9:$I$55112,$B$3,HPT!$K$9:$K$55112,$C82,HPT!$L$9:$L$55112,G$5)</f>
        <v>300000</v>
      </c>
      <c r="H82" s="33">
        <f>SUMIFS(HPT!$D$9:$D$55112,HPT!$H$9:$H$55112,$B82,HPT!$I$9:$I$55112,$B$3,HPT!$K$9:$K$55112,$C82,HPT!$L$9:$L$55112,H$5)</f>
        <v>405000</v>
      </c>
      <c r="I82" s="33">
        <f>SUMIFS(HPT!$D$9:$D$55112,HPT!$H$9:$H$55112,$B82,HPT!$I$9:$I$55112,$B$3,HPT!$K$9:$K$55112,$C82,HPT!$L$9:$L$55112,I$5)</f>
        <v>525000</v>
      </c>
      <c r="J82" s="33">
        <f>SUMIFS(HPT!$D$9:$D$55112,HPT!$H$9:$H$55112,$B82,HPT!$I$9:$I$55112,$B$3,HPT!$K$9:$K$55112,$C82,HPT!$L$9:$L$55112,J$5)</f>
        <v>585000</v>
      </c>
      <c r="K82" s="33">
        <f>SUMIFS(HPT!$D$9:$D$55112,HPT!$H$9:$H$55112,$B82,HPT!$I$9:$I$55112,$B$3,HPT!$K$9:$K$55112,$C82,HPT!$L$9:$L$55112,K$5)</f>
        <v>540000</v>
      </c>
      <c r="L82" s="33">
        <f>SUMIFS(HPT!$D$9:$D$55112,HPT!$H$9:$H$55112,$B82,HPT!$I$9:$I$55112,$B$3,HPT!$K$9:$K$55112,$C82,HPT!$L$9:$L$55112,L$5)</f>
        <v>405000</v>
      </c>
      <c r="M82" s="33">
        <f>SUMIFS(HPT!$D$9:$D$55112,HPT!$H$9:$H$55112,$B82,HPT!$I$9:$I$55112,$B$3,HPT!$K$9:$K$55112,$C82,HPT!$L$9:$L$55112,M$5)</f>
        <v>390000</v>
      </c>
      <c r="N82" s="33">
        <f>SUMIFS(HPT!$D$9:$D$55112,HPT!$H$9:$H$55112,$B82,HPT!$I$9:$I$55112,$B$3,HPT!$K$9:$K$55112,$C82,HPT!$L$9:$L$55112,N$5)</f>
        <v>60000</v>
      </c>
      <c r="O82" s="33">
        <f>SUMIFS(HPT!$D$9:$D$55112,HPT!$H$9:$H$55112,$B82,HPT!$I$9:$I$55112,$B$3,HPT!$K$9:$K$55112,$C82,HPT!$L$9:$L$55112,O$5)</f>
        <v>1260000</v>
      </c>
      <c r="P82" s="33">
        <f>SUMIFS(HPT!$D$9:$D$55112,HPT!$H$9:$H$55112,$B82,HPT!$I$9:$I$55112,$B$3,HPT!$K$9:$K$55112,$C82,HPT!$L$9:$L$55112,P$5)</f>
        <v>334500</v>
      </c>
      <c r="Q82" s="33">
        <f>SUMIFS(HPT!$D$9:$D$55112,HPT!$H$9:$H$55112,$B82,HPT!$I$9:$I$55112,$B$3,HPT!$K$9:$K$55112,$C82,HPT!$L$9:$L$55112,Q$5)</f>
        <v>455500</v>
      </c>
      <c r="R82" s="33">
        <f>SUMIFS(HPT!$D$9:$D$55112,HPT!$H$9:$H$55112,$B82,HPT!$I$9:$I$55112,$B$3,HPT!$K$9:$K$55112,$C82,HPT!$L$9:$L$55112,R$5)</f>
        <v>0</v>
      </c>
      <c r="S82" s="33">
        <f>SUMIFS(HPT!$D$9:$D$55112,HPT!$H$9:$H$55112,$B82,HPT!$I$9:$I$55112,$B$3,HPT!$K$9:$K$55112,$C82,HPT!$L$9:$L$55112,S$5)</f>
        <v>0</v>
      </c>
      <c r="T82" s="34">
        <f t="shared" si="37"/>
        <v>6842500</v>
      </c>
    </row>
    <row r="83" spans="2:20" x14ac:dyDescent="0.25">
      <c r="B83" s="25">
        <f t="shared" si="36"/>
        <v>26</v>
      </c>
      <c r="C83" s="25">
        <v>1</v>
      </c>
      <c r="D83" s="33">
        <f>SUMIFS(HPT!$D$9:$D$55112,HPT!$H$9:$H$55112,$B83,HPT!$I$9:$I$55112,$B$3,HPT!$K$9:$K$55112,$C83,HPT!$L$9:$L$55112,D$5)</f>
        <v>0</v>
      </c>
      <c r="E83" s="33">
        <f>SUMIFS(HPT!$D$9:$D$55112,HPT!$H$9:$H$55112,$B83,HPT!$I$9:$I$55112,$B$3,HPT!$K$9:$K$55112,$C83,HPT!$L$9:$L$55112,E$5)</f>
        <v>0</v>
      </c>
      <c r="F83" s="33">
        <f>SUMIFS(HPT!$D$9:$D$55112,HPT!$H$9:$H$55112,$B83,HPT!$I$9:$I$55112,$B$3,HPT!$K$9:$K$55112,$C83,HPT!$L$9:$L$55112,F$5)</f>
        <v>0</v>
      </c>
      <c r="G83" s="33">
        <f>SUMIFS(HPT!$D$9:$D$55112,HPT!$H$9:$H$55112,$B83,HPT!$I$9:$I$55112,$B$3,HPT!$K$9:$K$55112,$C83,HPT!$L$9:$L$55112,G$5)</f>
        <v>0</v>
      </c>
      <c r="H83" s="33">
        <f>SUMIFS(HPT!$D$9:$D$55112,HPT!$H$9:$H$55112,$B83,HPT!$I$9:$I$55112,$B$3,HPT!$K$9:$K$55112,$C83,HPT!$L$9:$L$55112,H$5)</f>
        <v>0</v>
      </c>
      <c r="I83" s="33">
        <f>SUMIFS(HPT!$D$9:$D$55112,HPT!$H$9:$H$55112,$B83,HPT!$I$9:$I$55112,$B$3,HPT!$K$9:$K$55112,$C83,HPT!$L$9:$L$55112,I$5)</f>
        <v>0</v>
      </c>
      <c r="J83" s="33">
        <f>SUMIFS(HPT!$D$9:$D$55112,HPT!$H$9:$H$55112,$B83,HPT!$I$9:$I$55112,$B$3,HPT!$K$9:$K$55112,$C83,HPT!$L$9:$L$55112,J$5)</f>
        <v>2940000</v>
      </c>
      <c r="K83" s="33">
        <f>SUMIFS(HPT!$D$9:$D$55112,HPT!$H$9:$H$55112,$B83,HPT!$I$9:$I$55112,$B$3,HPT!$K$9:$K$55112,$C83,HPT!$L$9:$L$55112,K$5)</f>
        <v>1545000</v>
      </c>
      <c r="L83" s="33">
        <f>SUMIFS(HPT!$D$9:$D$55112,HPT!$H$9:$H$55112,$B83,HPT!$I$9:$I$55112,$B$3,HPT!$K$9:$K$55112,$C83,HPT!$L$9:$L$55112,L$5)</f>
        <v>1905000</v>
      </c>
      <c r="M83" s="33">
        <f>SUMIFS(HPT!$D$9:$D$55112,HPT!$H$9:$H$55112,$B83,HPT!$I$9:$I$55112,$B$3,HPT!$K$9:$K$55112,$C83,HPT!$L$9:$L$55112,M$5)</f>
        <v>630000</v>
      </c>
      <c r="N83" s="33">
        <f>SUMIFS(HPT!$D$9:$D$55112,HPT!$H$9:$H$55112,$B83,HPT!$I$9:$I$55112,$B$3,HPT!$K$9:$K$55112,$C83,HPT!$L$9:$L$55112,N$5)</f>
        <v>1275000</v>
      </c>
      <c r="O83" s="33">
        <f>SUMIFS(HPT!$D$9:$D$55112,HPT!$H$9:$H$55112,$B83,HPT!$I$9:$I$55112,$B$3,HPT!$K$9:$K$55112,$C83,HPT!$L$9:$L$55112,O$5)</f>
        <v>3630000</v>
      </c>
      <c r="P83" s="33">
        <f>SUMIFS(HPT!$D$9:$D$55112,HPT!$H$9:$H$55112,$B83,HPT!$I$9:$I$55112,$B$3,HPT!$K$9:$K$55112,$C83,HPT!$L$9:$L$55112,P$5)</f>
        <v>1667500</v>
      </c>
      <c r="Q83" s="33">
        <f>SUMIFS(HPT!$D$9:$D$55112,HPT!$H$9:$H$55112,$B83,HPT!$I$9:$I$55112,$B$3,HPT!$K$9:$K$55112,$C83,HPT!$L$9:$L$55112,Q$5)</f>
        <v>1405000</v>
      </c>
      <c r="R83" s="33">
        <f>SUMIFS(HPT!$D$9:$D$55112,HPT!$H$9:$H$55112,$B83,HPT!$I$9:$I$55112,$B$3,HPT!$K$9:$K$55112,$C83,HPT!$L$9:$L$55112,R$5)</f>
        <v>0</v>
      </c>
      <c r="S83" s="33">
        <f>SUMIFS(HPT!$D$9:$D$55112,HPT!$H$9:$H$55112,$B83,HPT!$I$9:$I$55112,$B$3,HPT!$K$9:$K$55112,$C83,HPT!$L$9:$L$55112,S$5)</f>
        <v>0</v>
      </c>
      <c r="T83" s="34">
        <f t="shared" si="37"/>
        <v>14997500</v>
      </c>
    </row>
    <row r="84" spans="2:20" x14ac:dyDescent="0.25">
      <c r="B84" s="25">
        <f t="shared" si="36"/>
        <v>26</v>
      </c>
      <c r="C84" s="25">
        <v>2</v>
      </c>
      <c r="D84" s="33">
        <f>SUMIFS(HPT!$D$9:$D$55112,HPT!$H$9:$H$55112,$B84,HPT!$I$9:$I$55112,$B$3,HPT!$K$9:$K$55112,$C84,HPT!$L$9:$L$55112,D$5)</f>
        <v>0</v>
      </c>
      <c r="E84" s="33">
        <f>SUMIFS(HPT!$D$9:$D$55112,HPT!$H$9:$H$55112,$B84,HPT!$I$9:$I$55112,$B$3,HPT!$K$9:$K$55112,$C84,HPT!$L$9:$L$55112,E$5)</f>
        <v>0</v>
      </c>
      <c r="F84" s="33">
        <f>SUMIFS(HPT!$D$9:$D$55112,HPT!$H$9:$H$55112,$B84,HPT!$I$9:$I$55112,$B$3,HPT!$K$9:$K$55112,$C84,HPT!$L$9:$L$55112,F$5)</f>
        <v>0</v>
      </c>
      <c r="G84" s="33">
        <f>SUMIFS(HPT!$D$9:$D$55112,HPT!$H$9:$H$55112,$B84,HPT!$I$9:$I$55112,$B$3,HPT!$K$9:$K$55112,$C84,HPT!$L$9:$L$55112,G$5)</f>
        <v>0</v>
      </c>
      <c r="H84" s="33">
        <f>SUMIFS(HPT!$D$9:$D$55112,HPT!$H$9:$H$55112,$B84,HPT!$I$9:$I$55112,$B$3,HPT!$K$9:$K$55112,$C84,HPT!$L$9:$L$55112,H$5)</f>
        <v>0</v>
      </c>
      <c r="I84" s="33">
        <f>SUMIFS(HPT!$D$9:$D$55112,HPT!$H$9:$H$55112,$B84,HPT!$I$9:$I$55112,$B$3,HPT!$K$9:$K$55112,$C84,HPT!$L$9:$L$55112,I$5)</f>
        <v>0</v>
      </c>
      <c r="J84" s="33">
        <f>SUMIFS(HPT!$D$9:$D$55112,HPT!$H$9:$H$55112,$B84,HPT!$I$9:$I$55112,$B$3,HPT!$K$9:$K$55112,$C84,HPT!$L$9:$L$55112,J$5)</f>
        <v>0</v>
      </c>
      <c r="K84" s="33">
        <f>SUMIFS(HPT!$D$9:$D$55112,HPT!$H$9:$H$55112,$B84,HPT!$I$9:$I$55112,$B$3,HPT!$K$9:$K$55112,$C84,HPT!$L$9:$L$55112,K$5)</f>
        <v>0</v>
      </c>
      <c r="L84" s="33">
        <f>SUMIFS(HPT!$D$9:$D$55112,HPT!$H$9:$H$55112,$B84,HPT!$I$9:$I$55112,$B$3,HPT!$K$9:$K$55112,$C84,HPT!$L$9:$L$55112,L$5)</f>
        <v>0</v>
      </c>
      <c r="M84" s="33">
        <f>SUMIFS(HPT!$D$9:$D$55112,HPT!$H$9:$H$55112,$B84,HPT!$I$9:$I$55112,$B$3,HPT!$K$9:$K$55112,$C84,HPT!$L$9:$L$55112,M$5)</f>
        <v>0</v>
      </c>
      <c r="N84" s="33">
        <f>SUMIFS(HPT!$D$9:$D$55112,HPT!$H$9:$H$55112,$B84,HPT!$I$9:$I$55112,$B$3,HPT!$K$9:$K$55112,$C84,HPT!$L$9:$L$55112,N$5)</f>
        <v>0</v>
      </c>
      <c r="O84" s="33">
        <f>SUMIFS(HPT!$D$9:$D$55112,HPT!$H$9:$H$55112,$B84,HPT!$I$9:$I$55112,$B$3,HPT!$K$9:$K$55112,$C84,HPT!$L$9:$L$55112,O$5)</f>
        <v>0</v>
      </c>
      <c r="P84" s="33">
        <f>SUMIFS(HPT!$D$9:$D$55112,HPT!$H$9:$H$55112,$B84,HPT!$I$9:$I$55112,$B$3,HPT!$K$9:$K$55112,$C84,HPT!$L$9:$L$55112,P$5)</f>
        <v>0</v>
      </c>
      <c r="Q84" s="33">
        <f>SUMIFS(HPT!$D$9:$D$55112,HPT!$H$9:$H$55112,$B84,HPT!$I$9:$I$55112,$B$3,HPT!$K$9:$K$55112,$C84,HPT!$L$9:$L$55112,Q$5)</f>
        <v>0</v>
      </c>
      <c r="R84" s="33">
        <f>SUMIFS(HPT!$D$9:$D$55112,HPT!$H$9:$H$55112,$B84,HPT!$I$9:$I$55112,$B$3,HPT!$K$9:$K$55112,$C84,HPT!$L$9:$L$55112,R$5)</f>
        <v>0</v>
      </c>
      <c r="S84" s="33">
        <f>SUMIFS(HPT!$D$9:$D$55112,HPT!$H$9:$H$55112,$B84,HPT!$I$9:$I$55112,$B$3,HPT!$K$9:$K$55112,$C84,HPT!$L$9:$L$55112,S$5)</f>
        <v>0</v>
      </c>
      <c r="T84" s="34">
        <f t="shared" si="37"/>
        <v>0</v>
      </c>
    </row>
    <row r="85" spans="2:20" x14ac:dyDescent="0.25">
      <c r="B85" s="25">
        <f t="shared" si="36"/>
        <v>26</v>
      </c>
      <c r="C85" s="25">
        <v>3</v>
      </c>
      <c r="D85" s="33">
        <f>SUMIFS(HPT!$D$9:$D$55112,HPT!$H$9:$H$55112,$B85,HPT!$I$9:$I$55112,$B$3,HPT!$K$9:$K$55112,$C85,HPT!$L$9:$L$55112,D$5)</f>
        <v>277500</v>
      </c>
      <c r="E85" s="33">
        <f>SUMIFS(HPT!$D$9:$D$55112,HPT!$H$9:$H$55112,$B85,HPT!$I$9:$I$55112,$B$3,HPT!$K$9:$K$55112,$C85,HPT!$L$9:$L$55112,E$5)</f>
        <v>600000</v>
      </c>
      <c r="F85" s="33">
        <f>SUMIFS(HPT!$D$9:$D$55112,HPT!$H$9:$H$55112,$B85,HPT!$I$9:$I$55112,$B$3,HPT!$K$9:$K$55112,$C85,HPT!$L$9:$L$55112,F$5)</f>
        <v>315000</v>
      </c>
      <c r="G85" s="33">
        <f>SUMIFS(HPT!$D$9:$D$55112,HPT!$H$9:$H$55112,$B85,HPT!$I$9:$I$55112,$B$3,HPT!$K$9:$K$55112,$C85,HPT!$L$9:$L$55112,G$5)</f>
        <v>375000</v>
      </c>
      <c r="H85" s="33">
        <f>SUMIFS(HPT!$D$9:$D$55112,HPT!$H$9:$H$55112,$B85,HPT!$I$9:$I$55112,$B$3,HPT!$K$9:$K$55112,$C85,HPT!$L$9:$L$55112,H$5)</f>
        <v>540000</v>
      </c>
      <c r="I85" s="33">
        <f>SUMIFS(HPT!$D$9:$D$55112,HPT!$H$9:$H$55112,$B85,HPT!$I$9:$I$55112,$B$3,HPT!$K$9:$K$55112,$C85,HPT!$L$9:$L$55112,I$5)</f>
        <v>742500</v>
      </c>
      <c r="J85" s="33">
        <f>SUMIFS(HPT!$D$9:$D$55112,HPT!$H$9:$H$55112,$B85,HPT!$I$9:$I$55112,$B$3,HPT!$K$9:$K$55112,$C85,HPT!$L$9:$L$55112,J$5)</f>
        <v>1020000</v>
      </c>
      <c r="K85" s="33">
        <f>SUMIFS(HPT!$D$9:$D$55112,HPT!$H$9:$H$55112,$B85,HPT!$I$9:$I$55112,$B$3,HPT!$K$9:$K$55112,$C85,HPT!$L$9:$L$55112,K$5)</f>
        <v>285000</v>
      </c>
      <c r="L85" s="33">
        <f>SUMIFS(HPT!$D$9:$D$55112,HPT!$H$9:$H$55112,$B85,HPT!$I$9:$I$55112,$B$3,HPT!$K$9:$K$55112,$C85,HPT!$L$9:$L$55112,L$5)</f>
        <v>247500</v>
      </c>
      <c r="M85" s="33">
        <f>SUMIFS(HPT!$D$9:$D$55112,HPT!$H$9:$H$55112,$B85,HPT!$I$9:$I$55112,$B$3,HPT!$K$9:$K$55112,$C85,HPT!$L$9:$L$55112,M$5)</f>
        <v>270000</v>
      </c>
      <c r="N85" s="33">
        <f>SUMIFS(HPT!$D$9:$D$55112,HPT!$H$9:$H$55112,$B85,HPT!$I$9:$I$55112,$B$3,HPT!$K$9:$K$55112,$C85,HPT!$L$9:$L$55112,N$5)</f>
        <v>90000</v>
      </c>
      <c r="O85" s="33">
        <f>SUMIFS(HPT!$D$9:$D$55112,HPT!$H$9:$H$55112,$B85,HPT!$I$9:$I$55112,$B$3,HPT!$K$9:$K$55112,$C85,HPT!$L$9:$L$55112,O$5)</f>
        <v>1335000</v>
      </c>
      <c r="P85" s="33">
        <f>SUMIFS(HPT!$D$9:$D$55112,HPT!$H$9:$H$55112,$B85,HPT!$I$9:$I$55112,$B$3,HPT!$K$9:$K$55112,$C85,HPT!$L$9:$L$55112,P$5)</f>
        <v>546500</v>
      </c>
      <c r="Q85" s="33">
        <f>SUMIFS(HPT!$D$9:$D$55112,HPT!$H$9:$H$55112,$B85,HPT!$I$9:$I$55112,$B$3,HPT!$K$9:$K$55112,$C85,HPT!$L$9:$L$55112,Q$5)</f>
        <v>521000</v>
      </c>
      <c r="R85" s="33">
        <f>SUMIFS(HPT!$D$9:$D$55112,HPT!$H$9:$H$55112,$B85,HPT!$I$9:$I$55112,$B$3,HPT!$K$9:$K$55112,$C85,HPT!$L$9:$L$55112,R$5)</f>
        <v>0</v>
      </c>
      <c r="S85" s="33">
        <f>SUMIFS(HPT!$D$9:$D$55112,HPT!$H$9:$H$55112,$B85,HPT!$I$9:$I$55112,$B$3,HPT!$K$9:$K$55112,$C85,HPT!$L$9:$L$55112,S$5)</f>
        <v>0</v>
      </c>
      <c r="T85" s="34">
        <f t="shared" si="37"/>
        <v>7165000</v>
      </c>
    </row>
    <row r="86" spans="2:20" x14ac:dyDescent="0.25">
      <c r="B86" s="25">
        <f t="shared" si="36"/>
        <v>27</v>
      </c>
      <c r="C86" s="25">
        <v>1</v>
      </c>
      <c r="D86" s="33">
        <f>SUMIFS(HPT!$D$9:$D$55112,HPT!$H$9:$H$55112,$B86,HPT!$I$9:$I$55112,$B$3,HPT!$K$9:$K$55112,$C86,HPT!$L$9:$L$55112,D$5)</f>
        <v>0</v>
      </c>
      <c r="E86" s="33">
        <f>SUMIFS(HPT!$D$9:$D$55112,HPT!$H$9:$H$55112,$B86,HPT!$I$9:$I$55112,$B$3,HPT!$K$9:$K$55112,$C86,HPT!$L$9:$L$55112,E$5)</f>
        <v>0</v>
      </c>
      <c r="F86" s="33">
        <f>SUMIFS(HPT!$D$9:$D$55112,HPT!$H$9:$H$55112,$B86,HPT!$I$9:$I$55112,$B$3,HPT!$K$9:$K$55112,$C86,HPT!$L$9:$L$55112,F$5)</f>
        <v>0</v>
      </c>
      <c r="G86" s="33">
        <f>SUMIFS(HPT!$D$9:$D$55112,HPT!$H$9:$H$55112,$B86,HPT!$I$9:$I$55112,$B$3,HPT!$K$9:$K$55112,$C86,HPT!$L$9:$L$55112,G$5)</f>
        <v>0</v>
      </c>
      <c r="H86" s="33">
        <f>SUMIFS(HPT!$D$9:$D$55112,HPT!$H$9:$H$55112,$B86,HPT!$I$9:$I$55112,$B$3,HPT!$K$9:$K$55112,$C86,HPT!$L$9:$L$55112,H$5)</f>
        <v>0</v>
      </c>
      <c r="I86" s="33">
        <f>SUMIFS(HPT!$D$9:$D$55112,HPT!$H$9:$H$55112,$B86,HPT!$I$9:$I$55112,$B$3,HPT!$K$9:$K$55112,$C86,HPT!$L$9:$L$55112,I$5)</f>
        <v>0</v>
      </c>
      <c r="J86" s="33">
        <f>SUMIFS(HPT!$D$9:$D$55112,HPT!$H$9:$H$55112,$B86,HPT!$I$9:$I$55112,$B$3,HPT!$K$9:$K$55112,$C86,HPT!$L$9:$L$55112,J$5)</f>
        <v>2940000</v>
      </c>
      <c r="K86" s="33">
        <f>SUMIFS(HPT!$D$9:$D$55112,HPT!$H$9:$H$55112,$B86,HPT!$I$9:$I$55112,$B$3,HPT!$K$9:$K$55112,$C86,HPT!$L$9:$L$55112,K$5)</f>
        <v>660000</v>
      </c>
      <c r="L86" s="33">
        <f>SUMIFS(HPT!$D$9:$D$55112,HPT!$H$9:$H$55112,$B86,HPT!$I$9:$I$55112,$B$3,HPT!$K$9:$K$55112,$C86,HPT!$L$9:$L$55112,L$5)</f>
        <v>1612500</v>
      </c>
      <c r="M86" s="33">
        <f>SUMIFS(HPT!$D$9:$D$55112,HPT!$H$9:$H$55112,$B86,HPT!$I$9:$I$55112,$B$3,HPT!$K$9:$K$55112,$C86,HPT!$L$9:$L$55112,M$5)</f>
        <v>540000</v>
      </c>
      <c r="N86" s="33">
        <f>SUMIFS(HPT!$D$9:$D$55112,HPT!$H$9:$H$55112,$B86,HPT!$I$9:$I$55112,$B$3,HPT!$K$9:$K$55112,$C86,HPT!$L$9:$L$55112,N$5)</f>
        <v>1372500</v>
      </c>
      <c r="O86" s="33">
        <f>SUMIFS(HPT!$D$9:$D$55112,HPT!$H$9:$H$55112,$B86,HPT!$I$9:$I$55112,$B$3,HPT!$K$9:$K$55112,$C86,HPT!$L$9:$L$55112,O$5)</f>
        <v>3007500</v>
      </c>
      <c r="P86" s="33">
        <f>SUMIFS(HPT!$D$9:$D$55112,HPT!$H$9:$H$55112,$B86,HPT!$I$9:$I$55112,$B$3,HPT!$K$9:$K$55112,$C86,HPT!$L$9:$L$55112,P$5)</f>
        <v>1584000</v>
      </c>
      <c r="Q86" s="33">
        <f>SUMIFS(HPT!$D$9:$D$55112,HPT!$H$9:$H$55112,$B86,HPT!$I$9:$I$55112,$B$3,HPT!$K$9:$K$55112,$C86,HPT!$L$9:$L$55112,Q$5)</f>
        <v>1303000</v>
      </c>
      <c r="R86" s="33">
        <f>SUMIFS(HPT!$D$9:$D$55112,HPT!$H$9:$H$55112,$B86,HPT!$I$9:$I$55112,$B$3,HPT!$K$9:$K$55112,$C86,HPT!$L$9:$L$55112,R$5)</f>
        <v>0</v>
      </c>
      <c r="S86" s="33">
        <f>SUMIFS(HPT!$D$9:$D$55112,HPT!$H$9:$H$55112,$B86,HPT!$I$9:$I$55112,$B$3,HPT!$K$9:$K$55112,$C86,HPT!$L$9:$L$55112,S$5)</f>
        <v>0</v>
      </c>
      <c r="T86" s="34">
        <f t="shared" si="37"/>
        <v>13019500</v>
      </c>
    </row>
    <row r="87" spans="2:20" x14ac:dyDescent="0.25">
      <c r="B87" s="25">
        <f t="shared" si="36"/>
        <v>27</v>
      </c>
      <c r="C87" s="25">
        <v>2</v>
      </c>
      <c r="D87" s="33">
        <f>SUMIFS(HPT!$D$9:$D$55112,HPT!$H$9:$H$55112,$B87,HPT!$I$9:$I$55112,$B$3,HPT!$K$9:$K$55112,$C87,HPT!$L$9:$L$55112,D$5)</f>
        <v>0</v>
      </c>
      <c r="E87" s="33">
        <f>SUMIFS(HPT!$D$9:$D$55112,HPT!$H$9:$H$55112,$B87,HPT!$I$9:$I$55112,$B$3,HPT!$K$9:$K$55112,$C87,HPT!$L$9:$L$55112,E$5)</f>
        <v>0</v>
      </c>
      <c r="F87" s="33">
        <f>SUMIFS(HPT!$D$9:$D$55112,HPT!$H$9:$H$55112,$B87,HPT!$I$9:$I$55112,$B$3,HPT!$K$9:$K$55112,$C87,HPT!$L$9:$L$55112,F$5)</f>
        <v>0</v>
      </c>
      <c r="G87" s="33">
        <f>SUMIFS(HPT!$D$9:$D$55112,HPT!$H$9:$H$55112,$B87,HPT!$I$9:$I$55112,$B$3,HPT!$K$9:$K$55112,$C87,HPT!$L$9:$L$55112,G$5)</f>
        <v>0</v>
      </c>
      <c r="H87" s="33">
        <f>SUMIFS(HPT!$D$9:$D$55112,HPT!$H$9:$H$55112,$B87,HPT!$I$9:$I$55112,$B$3,HPT!$K$9:$K$55112,$C87,HPT!$L$9:$L$55112,H$5)</f>
        <v>0</v>
      </c>
      <c r="I87" s="33">
        <f>SUMIFS(HPT!$D$9:$D$55112,HPT!$H$9:$H$55112,$B87,HPT!$I$9:$I$55112,$B$3,HPT!$K$9:$K$55112,$C87,HPT!$L$9:$L$55112,I$5)</f>
        <v>0</v>
      </c>
      <c r="J87" s="33">
        <f>SUMIFS(HPT!$D$9:$D$55112,HPT!$H$9:$H$55112,$B87,HPT!$I$9:$I$55112,$B$3,HPT!$K$9:$K$55112,$C87,HPT!$L$9:$L$55112,J$5)</f>
        <v>0</v>
      </c>
      <c r="K87" s="33">
        <f>SUMIFS(HPT!$D$9:$D$55112,HPT!$H$9:$H$55112,$B87,HPT!$I$9:$I$55112,$B$3,HPT!$K$9:$K$55112,$C87,HPT!$L$9:$L$55112,K$5)</f>
        <v>0</v>
      </c>
      <c r="L87" s="33">
        <f>SUMIFS(HPT!$D$9:$D$55112,HPT!$H$9:$H$55112,$B87,HPT!$I$9:$I$55112,$B$3,HPT!$K$9:$K$55112,$C87,HPT!$L$9:$L$55112,L$5)</f>
        <v>0</v>
      </c>
      <c r="M87" s="33">
        <f>SUMIFS(HPT!$D$9:$D$55112,HPT!$H$9:$H$55112,$B87,HPT!$I$9:$I$55112,$B$3,HPT!$K$9:$K$55112,$C87,HPT!$L$9:$L$55112,M$5)</f>
        <v>0</v>
      </c>
      <c r="N87" s="33">
        <f>SUMIFS(HPT!$D$9:$D$55112,HPT!$H$9:$H$55112,$B87,HPT!$I$9:$I$55112,$B$3,HPT!$K$9:$K$55112,$C87,HPT!$L$9:$L$55112,N$5)</f>
        <v>0</v>
      </c>
      <c r="O87" s="33">
        <f>SUMIFS(HPT!$D$9:$D$55112,HPT!$H$9:$H$55112,$B87,HPT!$I$9:$I$55112,$B$3,HPT!$K$9:$K$55112,$C87,HPT!$L$9:$L$55112,O$5)</f>
        <v>0</v>
      </c>
      <c r="P87" s="33">
        <f>SUMIFS(HPT!$D$9:$D$55112,HPT!$H$9:$H$55112,$B87,HPT!$I$9:$I$55112,$B$3,HPT!$K$9:$K$55112,$C87,HPT!$L$9:$L$55112,P$5)</f>
        <v>0</v>
      </c>
      <c r="Q87" s="33">
        <f>SUMIFS(HPT!$D$9:$D$55112,HPT!$H$9:$H$55112,$B87,HPT!$I$9:$I$55112,$B$3,HPT!$K$9:$K$55112,$C87,HPT!$L$9:$L$55112,Q$5)</f>
        <v>0</v>
      </c>
      <c r="R87" s="33">
        <f>SUMIFS(HPT!$D$9:$D$55112,HPT!$H$9:$H$55112,$B87,HPT!$I$9:$I$55112,$B$3,HPT!$K$9:$K$55112,$C87,HPT!$L$9:$L$55112,R$5)</f>
        <v>0</v>
      </c>
      <c r="S87" s="33">
        <f>SUMIFS(HPT!$D$9:$D$55112,HPT!$H$9:$H$55112,$B87,HPT!$I$9:$I$55112,$B$3,HPT!$K$9:$K$55112,$C87,HPT!$L$9:$L$55112,S$5)</f>
        <v>0</v>
      </c>
      <c r="T87" s="34">
        <f t="shared" si="37"/>
        <v>0</v>
      </c>
    </row>
    <row r="88" spans="2:20" x14ac:dyDescent="0.25">
      <c r="B88" s="25">
        <f t="shared" si="36"/>
        <v>27</v>
      </c>
      <c r="C88" s="25">
        <v>3</v>
      </c>
      <c r="D88" s="33">
        <f>SUMIFS(HPT!$D$9:$D$55112,HPT!$H$9:$H$55112,$B88,HPT!$I$9:$I$55112,$B$3,HPT!$K$9:$K$55112,$C88,HPT!$L$9:$L$55112,D$5)</f>
        <v>127500</v>
      </c>
      <c r="E88" s="33">
        <f>SUMIFS(HPT!$D$9:$D$55112,HPT!$H$9:$H$55112,$B88,HPT!$I$9:$I$55112,$B$3,HPT!$K$9:$K$55112,$C88,HPT!$L$9:$L$55112,E$5)</f>
        <v>210000</v>
      </c>
      <c r="F88" s="33">
        <f>SUMIFS(HPT!$D$9:$D$55112,HPT!$H$9:$H$55112,$B88,HPT!$I$9:$I$55112,$B$3,HPT!$K$9:$K$55112,$C88,HPT!$L$9:$L$55112,F$5)</f>
        <v>165000</v>
      </c>
      <c r="G88" s="33">
        <f>SUMIFS(HPT!$D$9:$D$55112,HPT!$H$9:$H$55112,$B88,HPT!$I$9:$I$55112,$B$3,HPT!$K$9:$K$55112,$C88,HPT!$L$9:$L$55112,G$5)</f>
        <v>195000</v>
      </c>
      <c r="H88" s="33">
        <f>SUMIFS(HPT!$D$9:$D$55112,HPT!$H$9:$H$55112,$B88,HPT!$I$9:$I$55112,$B$3,HPT!$K$9:$K$55112,$C88,HPT!$L$9:$L$55112,H$5)</f>
        <v>75000</v>
      </c>
      <c r="I88" s="33">
        <f>SUMIFS(HPT!$D$9:$D$55112,HPT!$H$9:$H$55112,$B88,HPT!$I$9:$I$55112,$B$3,HPT!$K$9:$K$55112,$C88,HPT!$L$9:$L$55112,I$5)</f>
        <v>120000</v>
      </c>
      <c r="J88" s="33">
        <f>SUMIFS(HPT!$D$9:$D$55112,HPT!$H$9:$H$55112,$B88,HPT!$I$9:$I$55112,$B$3,HPT!$K$9:$K$55112,$C88,HPT!$L$9:$L$55112,J$5)</f>
        <v>495000</v>
      </c>
      <c r="K88" s="33">
        <f>SUMIFS(HPT!$D$9:$D$55112,HPT!$H$9:$H$55112,$B88,HPT!$I$9:$I$55112,$B$3,HPT!$K$9:$K$55112,$C88,HPT!$L$9:$L$55112,K$5)</f>
        <v>135000</v>
      </c>
      <c r="L88" s="33">
        <f>SUMIFS(HPT!$D$9:$D$55112,HPT!$H$9:$H$55112,$B88,HPT!$I$9:$I$55112,$B$3,HPT!$K$9:$K$55112,$C88,HPT!$L$9:$L$55112,L$5)</f>
        <v>120000</v>
      </c>
      <c r="M88" s="33">
        <f>SUMIFS(HPT!$D$9:$D$55112,HPT!$H$9:$H$55112,$B88,HPT!$I$9:$I$55112,$B$3,HPT!$K$9:$K$55112,$C88,HPT!$L$9:$L$55112,M$5)</f>
        <v>262500</v>
      </c>
      <c r="N88" s="33">
        <f>SUMIFS(HPT!$D$9:$D$55112,HPT!$H$9:$H$55112,$B88,HPT!$I$9:$I$55112,$B$3,HPT!$K$9:$K$55112,$C88,HPT!$L$9:$L$55112,N$5)</f>
        <v>75000</v>
      </c>
      <c r="O88" s="33">
        <f>SUMIFS(HPT!$D$9:$D$55112,HPT!$H$9:$H$55112,$B88,HPT!$I$9:$I$55112,$B$3,HPT!$K$9:$K$55112,$C88,HPT!$L$9:$L$55112,O$5)</f>
        <v>645000</v>
      </c>
      <c r="P88" s="33">
        <f>SUMIFS(HPT!$D$9:$D$55112,HPT!$H$9:$H$55112,$B88,HPT!$I$9:$I$55112,$B$3,HPT!$K$9:$K$55112,$C88,HPT!$L$9:$L$55112,P$5)</f>
        <v>156500</v>
      </c>
      <c r="Q88" s="33">
        <f>SUMIFS(HPT!$D$9:$D$55112,HPT!$H$9:$H$55112,$B88,HPT!$I$9:$I$55112,$B$3,HPT!$K$9:$K$55112,$C88,HPT!$L$9:$L$55112,Q$5)</f>
        <v>120000</v>
      </c>
      <c r="R88" s="33">
        <f>SUMIFS(HPT!$D$9:$D$55112,HPT!$H$9:$H$55112,$B88,HPT!$I$9:$I$55112,$B$3,HPT!$K$9:$K$55112,$C88,HPT!$L$9:$L$55112,R$5)</f>
        <v>0</v>
      </c>
      <c r="S88" s="33">
        <f>SUMIFS(HPT!$D$9:$D$55112,HPT!$H$9:$H$55112,$B88,HPT!$I$9:$I$55112,$B$3,HPT!$K$9:$K$55112,$C88,HPT!$L$9:$L$55112,S$5)</f>
        <v>0</v>
      </c>
      <c r="T88" s="34">
        <f t="shared" si="37"/>
        <v>2901500</v>
      </c>
    </row>
    <row r="89" spans="2:20" x14ac:dyDescent="0.25">
      <c r="B89" s="25">
        <f t="shared" si="36"/>
        <v>28</v>
      </c>
      <c r="C89" s="25">
        <v>1</v>
      </c>
      <c r="D89" s="33">
        <f>SUMIFS(HPT!$D$9:$D$55112,HPT!$H$9:$H$55112,$B89,HPT!$I$9:$I$55112,$B$3,HPT!$K$9:$K$55112,$C89,HPT!$L$9:$L$55112,D$5)</f>
        <v>0</v>
      </c>
      <c r="E89" s="33">
        <f>SUMIFS(HPT!$D$9:$D$55112,HPT!$H$9:$H$55112,$B89,HPT!$I$9:$I$55112,$B$3,HPT!$K$9:$K$55112,$C89,HPT!$L$9:$L$55112,E$5)</f>
        <v>0</v>
      </c>
      <c r="F89" s="33">
        <f>SUMIFS(HPT!$D$9:$D$55112,HPT!$H$9:$H$55112,$B89,HPT!$I$9:$I$55112,$B$3,HPT!$K$9:$K$55112,$C89,HPT!$L$9:$L$55112,F$5)</f>
        <v>0</v>
      </c>
      <c r="G89" s="33">
        <f>SUMIFS(HPT!$D$9:$D$55112,HPT!$H$9:$H$55112,$B89,HPT!$I$9:$I$55112,$B$3,HPT!$K$9:$K$55112,$C89,HPT!$L$9:$L$55112,G$5)</f>
        <v>0</v>
      </c>
      <c r="H89" s="33">
        <f>SUMIFS(HPT!$D$9:$D$55112,HPT!$H$9:$H$55112,$B89,HPT!$I$9:$I$55112,$B$3,HPT!$K$9:$K$55112,$C89,HPT!$L$9:$L$55112,H$5)</f>
        <v>0</v>
      </c>
      <c r="I89" s="33">
        <f>SUMIFS(HPT!$D$9:$D$55112,HPT!$H$9:$H$55112,$B89,HPT!$I$9:$I$55112,$B$3,HPT!$K$9:$K$55112,$C89,HPT!$L$9:$L$55112,I$5)</f>
        <v>0</v>
      </c>
      <c r="J89" s="33">
        <f>SUMIFS(HPT!$D$9:$D$55112,HPT!$H$9:$H$55112,$B89,HPT!$I$9:$I$55112,$B$3,HPT!$K$9:$K$55112,$C89,HPT!$L$9:$L$55112,J$5)</f>
        <v>0</v>
      </c>
      <c r="K89" s="33">
        <f>SUMIFS(HPT!$D$9:$D$55112,HPT!$H$9:$H$55112,$B89,HPT!$I$9:$I$55112,$B$3,HPT!$K$9:$K$55112,$C89,HPT!$L$9:$L$55112,K$5)</f>
        <v>0</v>
      </c>
      <c r="L89" s="33">
        <f>SUMIFS(HPT!$D$9:$D$55112,HPT!$H$9:$H$55112,$B89,HPT!$I$9:$I$55112,$B$3,HPT!$K$9:$K$55112,$C89,HPT!$L$9:$L$55112,L$5)</f>
        <v>0</v>
      </c>
      <c r="M89" s="33">
        <f>SUMIFS(HPT!$D$9:$D$55112,HPT!$H$9:$H$55112,$B89,HPT!$I$9:$I$55112,$B$3,HPT!$K$9:$K$55112,$C89,HPT!$L$9:$L$55112,M$5)</f>
        <v>0</v>
      </c>
      <c r="N89" s="33">
        <f>SUMIFS(HPT!$D$9:$D$55112,HPT!$H$9:$H$55112,$B89,HPT!$I$9:$I$55112,$B$3,HPT!$K$9:$K$55112,$C89,HPT!$L$9:$L$55112,N$5)</f>
        <v>0</v>
      </c>
      <c r="O89" s="33">
        <f>SUMIFS(HPT!$D$9:$D$55112,HPT!$H$9:$H$55112,$B89,HPT!$I$9:$I$55112,$B$3,HPT!$K$9:$K$55112,$C89,HPT!$L$9:$L$55112,O$5)</f>
        <v>0</v>
      </c>
      <c r="P89" s="33">
        <f>SUMIFS(HPT!$D$9:$D$55112,HPT!$H$9:$H$55112,$B89,HPT!$I$9:$I$55112,$B$3,HPT!$K$9:$K$55112,$C89,HPT!$L$9:$L$55112,P$5)</f>
        <v>0</v>
      </c>
      <c r="Q89" s="33">
        <f>SUMIFS(HPT!$D$9:$D$55112,HPT!$H$9:$H$55112,$B89,HPT!$I$9:$I$55112,$B$3,HPT!$K$9:$K$55112,$C89,HPT!$L$9:$L$55112,Q$5)</f>
        <v>0</v>
      </c>
      <c r="R89" s="33">
        <f>SUMIFS(HPT!$D$9:$D$55112,HPT!$H$9:$H$55112,$B89,HPT!$I$9:$I$55112,$B$3,HPT!$K$9:$K$55112,$C89,HPT!$L$9:$L$55112,R$5)</f>
        <v>0</v>
      </c>
      <c r="S89" s="33">
        <f>SUMIFS(HPT!$D$9:$D$55112,HPT!$H$9:$H$55112,$B89,HPT!$I$9:$I$55112,$B$3,HPT!$K$9:$K$55112,$C89,HPT!$L$9:$L$55112,S$5)</f>
        <v>0</v>
      </c>
      <c r="T89" s="34">
        <f t="shared" si="37"/>
        <v>0</v>
      </c>
    </row>
    <row r="90" spans="2:20" x14ac:dyDescent="0.25">
      <c r="B90" s="25">
        <f t="shared" si="36"/>
        <v>28</v>
      </c>
      <c r="C90" s="25">
        <v>2</v>
      </c>
      <c r="D90" s="33">
        <f>SUMIFS(HPT!$D$9:$D$55112,HPT!$H$9:$H$55112,$B90,HPT!$I$9:$I$55112,$B$3,HPT!$K$9:$K$55112,$C90,HPT!$L$9:$L$55112,D$5)</f>
        <v>0</v>
      </c>
      <c r="E90" s="33">
        <f>SUMIFS(HPT!$D$9:$D$55112,HPT!$H$9:$H$55112,$B90,HPT!$I$9:$I$55112,$B$3,HPT!$K$9:$K$55112,$C90,HPT!$L$9:$L$55112,E$5)</f>
        <v>0</v>
      </c>
      <c r="F90" s="33">
        <f>SUMIFS(HPT!$D$9:$D$55112,HPT!$H$9:$H$55112,$B90,HPT!$I$9:$I$55112,$B$3,HPT!$K$9:$K$55112,$C90,HPT!$L$9:$L$55112,F$5)</f>
        <v>0</v>
      </c>
      <c r="G90" s="33">
        <f>SUMIFS(HPT!$D$9:$D$55112,HPT!$H$9:$H$55112,$B90,HPT!$I$9:$I$55112,$B$3,HPT!$K$9:$K$55112,$C90,HPT!$L$9:$L$55112,G$5)</f>
        <v>0</v>
      </c>
      <c r="H90" s="33">
        <f>SUMIFS(HPT!$D$9:$D$55112,HPT!$H$9:$H$55112,$B90,HPT!$I$9:$I$55112,$B$3,HPT!$K$9:$K$55112,$C90,HPT!$L$9:$L$55112,H$5)</f>
        <v>0</v>
      </c>
      <c r="I90" s="33">
        <f>SUMIFS(HPT!$D$9:$D$55112,HPT!$H$9:$H$55112,$B90,HPT!$I$9:$I$55112,$B$3,HPT!$K$9:$K$55112,$C90,HPT!$L$9:$L$55112,I$5)</f>
        <v>0</v>
      </c>
      <c r="J90" s="33">
        <f>SUMIFS(HPT!$D$9:$D$55112,HPT!$H$9:$H$55112,$B90,HPT!$I$9:$I$55112,$B$3,HPT!$K$9:$K$55112,$C90,HPT!$L$9:$L$55112,J$5)</f>
        <v>0</v>
      </c>
      <c r="K90" s="33">
        <f>SUMIFS(HPT!$D$9:$D$55112,HPT!$H$9:$H$55112,$B90,HPT!$I$9:$I$55112,$B$3,HPT!$K$9:$K$55112,$C90,HPT!$L$9:$L$55112,K$5)</f>
        <v>0</v>
      </c>
      <c r="L90" s="33">
        <f>SUMIFS(HPT!$D$9:$D$55112,HPT!$H$9:$H$55112,$B90,HPT!$I$9:$I$55112,$B$3,HPT!$K$9:$K$55112,$C90,HPT!$L$9:$L$55112,L$5)</f>
        <v>0</v>
      </c>
      <c r="M90" s="33">
        <f>SUMIFS(HPT!$D$9:$D$55112,HPT!$H$9:$H$55112,$B90,HPT!$I$9:$I$55112,$B$3,HPT!$K$9:$K$55112,$C90,HPT!$L$9:$L$55112,M$5)</f>
        <v>0</v>
      </c>
      <c r="N90" s="33">
        <f>SUMIFS(HPT!$D$9:$D$55112,HPT!$H$9:$H$55112,$B90,HPT!$I$9:$I$55112,$B$3,HPT!$K$9:$K$55112,$C90,HPT!$L$9:$L$55112,N$5)</f>
        <v>0</v>
      </c>
      <c r="O90" s="33">
        <f>SUMIFS(HPT!$D$9:$D$55112,HPT!$H$9:$H$55112,$B90,HPT!$I$9:$I$55112,$B$3,HPT!$K$9:$K$55112,$C90,HPT!$L$9:$L$55112,O$5)</f>
        <v>0</v>
      </c>
      <c r="P90" s="33">
        <f>SUMIFS(HPT!$D$9:$D$55112,HPT!$H$9:$H$55112,$B90,HPT!$I$9:$I$55112,$B$3,HPT!$K$9:$K$55112,$C90,HPT!$L$9:$L$55112,P$5)</f>
        <v>0</v>
      </c>
      <c r="Q90" s="33">
        <f>SUMIFS(HPT!$D$9:$D$55112,HPT!$H$9:$H$55112,$B90,HPT!$I$9:$I$55112,$B$3,HPT!$K$9:$K$55112,$C90,HPT!$L$9:$L$55112,Q$5)</f>
        <v>0</v>
      </c>
      <c r="R90" s="33">
        <f>SUMIFS(HPT!$D$9:$D$55112,HPT!$H$9:$H$55112,$B90,HPT!$I$9:$I$55112,$B$3,HPT!$K$9:$K$55112,$C90,HPT!$L$9:$L$55112,R$5)</f>
        <v>0</v>
      </c>
      <c r="S90" s="33">
        <f>SUMIFS(HPT!$D$9:$D$55112,HPT!$H$9:$H$55112,$B90,HPT!$I$9:$I$55112,$B$3,HPT!$K$9:$K$55112,$C90,HPT!$L$9:$L$55112,S$5)</f>
        <v>0</v>
      </c>
      <c r="T90" s="34">
        <f t="shared" si="37"/>
        <v>0</v>
      </c>
    </row>
    <row r="91" spans="2:20" x14ac:dyDescent="0.25">
      <c r="B91" s="25">
        <f t="shared" si="36"/>
        <v>28</v>
      </c>
      <c r="C91" s="25">
        <v>3</v>
      </c>
      <c r="D91" s="33">
        <f>SUMIFS(HPT!$D$9:$D$55112,HPT!$H$9:$H$55112,$B91,HPT!$I$9:$I$55112,$B$3,HPT!$K$9:$K$55112,$C91,HPT!$L$9:$L$55112,D$5)</f>
        <v>0</v>
      </c>
      <c r="E91" s="33">
        <f>SUMIFS(HPT!$D$9:$D$55112,HPT!$H$9:$H$55112,$B91,HPT!$I$9:$I$55112,$B$3,HPT!$K$9:$K$55112,$C91,HPT!$L$9:$L$55112,E$5)</f>
        <v>0</v>
      </c>
      <c r="F91" s="33">
        <f>SUMIFS(HPT!$D$9:$D$55112,HPT!$H$9:$H$55112,$B91,HPT!$I$9:$I$55112,$B$3,HPT!$K$9:$K$55112,$C91,HPT!$L$9:$L$55112,F$5)</f>
        <v>0</v>
      </c>
      <c r="G91" s="33">
        <f>SUMIFS(HPT!$D$9:$D$55112,HPT!$H$9:$H$55112,$B91,HPT!$I$9:$I$55112,$B$3,HPT!$K$9:$K$55112,$C91,HPT!$L$9:$L$55112,G$5)</f>
        <v>0</v>
      </c>
      <c r="H91" s="33">
        <f>SUMIFS(HPT!$D$9:$D$55112,HPT!$H$9:$H$55112,$B91,HPT!$I$9:$I$55112,$B$3,HPT!$K$9:$K$55112,$C91,HPT!$L$9:$L$55112,H$5)</f>
        <v>0</v>
      </c>
      <c r="I91" s="33">
        <f>SUMIFS(HPT!$D$9:$D$55112,HPT!$H$9:$H$55112,$B91,HPT!$I$9:$I$55112,$B$3,HPT!$K$9:$K$55112,$C91,HPT!$L$9:$L$55112,I$5)</f>
        <v>0</v>
      </c>
      <c r="J91" s="33">
        <f>SUMIFS(HPT!$D$9:$D$55112,HPT!$H$9:$H$55112,$B91,HPT!$I$9:$I$55112,$B$3,HPT!$K$9:$K$55112,$C91,HPT!$L$9:$L$55112,J$5)</f>
        <v>0</v>
      </c>
      <c r="K91" s="33">
        <f>SUMIFS(HPT!$D$9:$D$55112,HPT!$H$9:$H$55112,$B91,HPT!$I$9:$I$55112,$B$3,HPT!$K$9:$K$55112,$C91,HPT!$L$9:$L$55112,K$5)</f>
        <v>0</v>
      </c>
      <c r="L91" s="33">
        <f>SUMIFS(HPT!$D$9:$D$55112,HPT!$H$9:$H$55112,$B91,HPT!$I$9:$I$55112,$B$3,HPT!$K$9:$K$55112,$C91,HPT!$L$9:$L$55112,L$5)</f>
        <v>0</v>
      </c>
      <c r="M91" s="33">
        <f>SUMIFS(HPT!$D$9:$D$55112,HPT!$H$9:$H$55112,$B91,HPT!$I$9:$I$55112,$B$3,HPT!$K$9:$K$55112,$C91,HPT!$L$9:$L$55112,M$5)</f>
        <v>0</v>
      </c>
      <c r="N91" s="33">
        <f>SUMIFS(HPT!$D$9:$D$55112,HPT!$H$9:$H$55112,$B91,HPT!$I$9:$I$55112,$B$3,HPT!$K$9:$K$55112,$C91,HPT!$L$9:$L$55112,N$5)</f>
        <v>0</v>
      </c>
      <c r="O91" s="33">
        <f>SUMIFS(HPT!$D$9:$D$55112,HPT!$H$9:$H$55112,$B91,HPT!$I$9:$I$55112,$B$3,HPT!$K$9:$K$55112,$C91,HPT!$L$9:$L$55112,O$5)</f>
        <v>0</v>
      </c>
      <c r="P91" s="33">
        <f>SUMIFS(HPT!$D$9:$D$55112,HPT!$H$9:$H$55112,$B91,HPT!$I$9:$I$55112,$B$3,HPT!$K$9:$K$55112,$C91,HPT!$L$9:$L$55112,P$5)</f>
        <v>0</v>
      </c>
      <c r="Q91" s="33">
        <f>SUMIFS(HPT!$D$9:$D$55112,HPT!$H$9:$H$55112,$B91,HPT!$I$9:$I$55112,$B$3,HPT!$K$9:$K$55112,$C91,HPT!$L$9:$L$55112,Q$5)</f>
        <v>0</v>
      </c>
      <c r="R91" s="33">
        <f>SUMIFS(HPT!$D$9:$D$55112,HPT!$H$9:$H$55112,$B91,HPT!$I$9:$I$55112,$B$3,HPT!$K$9:$K$55112,$C91,HPT!$L$9:$L$55112,R$5)</f>
        <v>0</v>
      </c>
      <c r="S91" s="33">
        <f>SUMIFS(HPT!$D$9:$D$55112,HPT!$H$9:$H$55112,$B91,HPT!$I$9:$I$55112,$B$3,HPT!$K$9:$K$55112,$C91,HPT!$L$9:$L$55112,S$5)</f>
        <v>0</v>
      </c>
      <c r="T91" s="34">
        <f t="shared" si="37"/>
        <v>0</v>
      </c>
    </row>
    <row r="92" spans="2:20" x14ac:dyDescent="0.25">
      <c r="B92" s="25">
        <f>B89+1</f>
        <v>29</v>
      </c>
      <c r="C92" s="25">
        <v>1</v>
      </c>
      <c r="D92" s="33">
        <f>SUMIFS(HPT!$D$9:$D$55112,HPT!$H$9:$H$55112,$B92,HPT!$I$9:$I$55112,$B$3,HPT!$K$9:$K$55112,$C92,HPT!$L$9:$L$55112,D$5)</f>
        <v>0</v>
      </c>
      <c r="E92" s="33">
        <f>SUMIFS(HPT!$D$9:$D$55112,HPT!$H$9:$H$55112,$B92,HPT!$I$9:$I$55112,$B$3,HPT!$K$9:$K$55112,$C92,HPT!$L$9:$L$55112,E$5)</f>
        <v>0</v>
      </c>
      <c r="F92" s="33">
        <f>SUMIFS(HPT!$D$9:$D$55112,HPT!$H$9:$H$55112,$B92,HPT!$I$9:$I$55112,$B$3,HPT!$K$9:$K$55112,$C92,HPT!$L$9:$L$55112,F$5)</f>
        <v>0</v>
      </c>
      <c r="G92" s="33">
        <f>SUMIFS(HPT!$D$9:$D$55112,HPT!$H$9:$H$55112,$B92,HPT!$I$9:$I$55112,$B$3,HPT!$K$9:$K$55112,$C92,HPT!$L$9:$L$55112,G$5)</f>
        <v>0</v>
      </c>
      <c r="H92" s="33">
        <f>SUMIFS(HPT!$D$9:$D$55112,HPT!$H$9:$H$55112,$B92,HPT!$I$9:$I$55112,$B$3,HPT!$K$9:$K$55112,$C92,HPT!$L$9:$L$55112,H$5)</f>
        <v>0</v>
      </c>
      <c r="I92" s="33">
        <f>SUMIFS(HPT!$D$9:$D$55112,HPT!$H$9:$H$55112,$B92,HPT!$I$9:$I$55112,$B$3,HPT!$K$9:$K$55112,$C92,HPT!$L$9:$L$55112,I$5)</f>
        <v>0</v>
      </c>
      <c r="J92" s="33">
        <f>SUMIFS(HPT!$D$9:$D$55112,HPT!$H$9:$H$55112,$B92,HPT!$I$9:$I$55112,$B$3,HPT!$K$9:$K$55112,$C92,HPT!$L$9:$L$55112,J$5)</f>
        <v>0</v>
      </c>
      <c r="K92" s="33">
        <f>SUMIFS(HPT!$D$9:$D$55112,HPT!$H$9:$H$55112,$B92,HPT!$I$9:$I$55112,$B$3,HPT!$K$9:$K$55112,$C92,HPT!$L$9:$L$55112,K$5)</f>
        <v>0</v>
      </c>
      <c r="L92" s="33">
        <f>SUMIFS(HPT!$D$9:$D$55112,HPT!$H$9:$H$55112,$B92,HPT!$I$9:$I$55112,$B$3,HPT!$K$9:$K$55112,$C92,HPT!$L$9:$L$55112,L$5)</f>
        <v>0</v>
      </c>
      <c r="M92" s="33">
        <f>SUMIFS(HPT!$D$9:$D$55112,HPT!$H$9:$H$55112,$B92,HPT!$I$9:$I$55112,$B$3,HPT!$K$9:$K$55112,$C92,HPT!$L$9:$L$55112,M$5)</f>
        <v>0</v>
      </c>
      <c r="N92" s="33">
        <f>SUMIFS(HPT!$D$9:$D$55112,HPT!$H$9:$H$55112,$B92,HPT!$I$9:$I$55112,$B$3,HPT!$K$9:$K$55112,$C92,HPT!$L$9:$L$55112,N$5)</f>
        <v>0</v>
      </c>
      <c r="O92" s="33">
        <f>SUMIFS(HPT!$D$9:$D$55112,HPT!$H$9:$H$55112,$B92,HPT!$I$9:$I$55112,$B$3,HPT!$K$9:$K$55112,$C92,HPT!$L$9:$L$55112,O$5)</f>
        <v>0</v>
      </c>
      <c r="P92" s="33">
        <f>SUMIFS(HPT!$D$9:$D$55112,HPT!$H$9:$H$55112,$B92,HPT!$I$9:$I$55112,$B$3,HPT!$K$9:$K$55112,$C92,HPT!$L$9:$L$55112,P$5)</f>
        <v>0</v>
      </c>
      <c r="Q92" s="33">
        <f>SUMIFS(HPT!$D$9:$D$55112,HPT!$H$9:$H$55112,$B92,HPT!$I$9:$I$55112,$B$3,HPT!$K$9:$K$55112,$C92,HPT!$L$9:$L$55112,Q$5)</f>
        <v>0</v>
      </c>
      <c r="R92" s="33">
        <f>SUMIFS(HPT!$D$9:$D$55112,HPT!$H$9:$H$55112,$B92,HPT!$I$9:$I$55112,$B$3,HPT!$K$9:$K$55112,$C92,HPT!$L$9:$L$55112,R$5)</f>
        <v>0</v>
      </c>
      <c r="S92" s="33">
        <f>SUMIFS(HPT!$D$9:$D$55112,HPT!$H$9:$H$55112,$B92,HPT!$I$9:$I$55112,$B$3,HPT!$K$9:$K$55112,$C92,HPT!$L$9:$L$55112,S$5)</f>
        <v>0</v>
      </c>
      <c r="T92" s="34">
        <f t="shared" si="37"/>
        <v>0</v>
      </c>
    </row>
    <row r="93" spans="2:20" x14ac:dyDescent="0.25">
      <c r="B93" s="25">
        <f t="shared" si="36"/>
        <v>29</v>
      </c>
      <c r="C93" s="25">
        <v>2</v>
      </c>
      <c r="D93" s="33">
        <f>SUMIFS(HPT!$D$9:$D$55112,HPT!$H$9:$H$55112,$B93,HPT!$I$9:$I$55112,$B$3,HPT!$K$9:$K$55112,$C93,HPT!$L$9:$L$55112,D$5)</f>
        <v>0</v>
      </c>
      <c r="E93" s="33">
        <f>SUMIFS(HPT!$D$9:$D$55112,HPT!$H$9:$H$55112,$B93,HPT!$I$9:$I$55112,$B$3,HPT!$K$9:$K$55112,$C93,HPT!$L$9:$L$55112,E$5)</f>
        <v>0</v>
      </c>
      <c r="F93" s="33">
        <f>SUMIFS(HPT!$D$9:$D$55112,HPT!$H$9:$H$55112,$B93,HPT!$I$9:$I$55112,$B$3,HPT!$K$9:$K$55112,$C93,HPT!$L$9:$L$55112,F$5)</f>
        <v>0</v>
      </c>
      <c r="G93" s="33">
        <f>SUMIFS(HPT!$D$9:$D$55112,HPT!$H$9:$H$55112,$B93,HPT!$I$9:$I$55112,$B$3,HPT!$K$9:$K$55112,$C93,HPT!$L$9:$L$55112,G$5)</f>
        <v>0</v>
      </c>
      <c r="H93" s="33">
        <f>SUMIFS(HPT!$D$9:$D$55112,HPT!$H$9:$H$55112,$B93,HPT!$I$9:$I$55112,$B$3,HPT!$K$9:$K$55112,$C93,HPT!$L$9:$L$55112,H$5)</f>
        <v>0</v>
      </c>
      <c r="I93" s="33">
        <f>SUMIFS(HPT!$D$9:$D$55112,HPT!$H$9:$H$55112,$B93,HPT!$I$9:$I$55112,$B$3,HPT!$K$9:$K$55112,$C93,HPT!$L$9:$L$55112,I$5)</f>
        <v>0</v>
      </c>
      <c r="J93" s="33">
        <f>SUMIFS(HPT!$D$9:$D$55112,HPT!$H$9:$H$55112,$B93,HPT!$I$9:$I$55112,$B$3,HPT!$K$9:$K$55112,$C93,HPT!$L$9:$L$55112,J$5)</f>
        <v>0</v>
      </c>
      <c r="K93" s="33">
        <f>SUMIFS(HPT!$D$9:$D$55112,HPT!$H$9:$H$55112,$B93,HPT!$I$9:$I$55112,$B$3,HPT!$K$9:$K$55112,$C93,HPT!$L$9:$L$55112,K$5)</f>
        <v>0</v>
      </c>
      <c r="L93" s="33">
        <f>SUMIFS(HPT!$D$9:$D$55112,HPT!$H$9:$H$55112,$B93,HPT!$I$9:$I$55112,$B$3,HPT!$K$9:$K$55112,$C93,HPT!$L$9:$L$55112,L$5)</f>
        <v>0</v>
      </c>
      <c r="M93" s="33">
        <f>SUMIFS(HPT!$D$9:$D$55112,HPT!$H$9:$H$55112,$B93,HPT!$I$9:$I$55112,$B$3,HPT!$K$9:$K$55112,$C93,HPT!$L$9:$L$55112,M$5)</f>
        <v>0</v>
      </c>
      <c r="N93" s="33">
        <f>SUMIFS(HPT!$D$9:$D$55112,HPT!$H$9:$H$55112,$B93,HPT!$I$9:$I$55112,$B$3,HPT!$K$9:$K$55112,$C93,HPT!$L$9:$L$55112,N$5)</f>
        <v>0</v>
      </c>
      <c r="O93" s="33">
        <f>SUMIFS(HPT!$D$9:$D$55112,HPT!$H$9:$H$55112,$B93,HPT!$I$9:$I$55112,$B$3,HPT!$K$9:$K$55112,$C93,HPT!$L$9:$L$55112,O$5)</f>
        <v>0</v>
      </c>
      <c r="P93" s="33">
        <f>SUMIFS(HPT!$D$9:$D$55112,HPT!$H$9:$H$55112,$B93,HPT!$I$9:$I$55112,$B$3,HPT!$K$9:$K$55112,$C93,HPT!$L$9:$L$55112,P$5)</f>
        <v>0</v>
      </c>
      <c r="Q93" s="33">
        <f>SUMIFS(HPT!$D$9:$D$55112,HPT!$H$9:$H$55112,$B93,HPT!$I$9:$I$55112,$B$3,HPT!$K$9:$K$55112,$C93,HPT!$L$9:$L$55112,Q$5)</f>
        <v>0</v>
      </c>
      <c r="R93" s="33">
        <f>SUMIFS(HPT!$D$9:$D$55112,HPT!$H$9:$H$55112,$B93,HPT!$I$9:$I$55112,$B$3,HPT!$K$9:$K$55112,$C93,HPT!$L$9:$L$55112,R$5)</f>
        <v>0</v>
      </c>
      <c r="S93" s="33">
        <f>SUMIFS(HPT!$D$9:$D$55112,HPT!$H$9:$H$55112,$B93,HPT!$I$9:$I$55112,$B$3,HPT!$K$9:$K$55112,$C93,HPT!$L$9:$L$55112,S$5)</f>
        <v>0</v>
      </c>
      <c r="T93" s="34">
        <f t="shared" si="37"/>
        <v>0</v>
      </c>
    </row>
    <row r="94" spans="2:20" x14ac:dyDescent="0.25">
      <c r="B94" s="25">
        <f t="shared" si="36"/>
        <v>29</v>
      </c>
      <c r="C94" s="25">
        <v>3</v>
      </c>
      <c r="D94" s="33">
        <f>SUMIFS(HPT!$D$9:$D$55112,HPT!$H$9:$H$55112,$B94,HPT!$I$9:$I$55112,$B$3,HPT!$K$9:$K$55112,$C94,HPT!$L$9:$L$55112,D$5)</f>
        <v>0</v>
      </c>
      <c r="E94" s="33">
        <f>SUMIFS(HPT!$D$9:$D$55112,HPT!$H$9:$H$55112,$B94,HPT!$I$9:$I$55112,$B$3,HPT!$K$9:$K$55112,$C94,HPT!$L$9:$L$55112,E$5)</f>
        <v>0</v>
      </c>
      <c r="F94" s="33">
        <f>SUMIFS(HPT!$D$9:$D$55112,HPT!$H$9:$H$55112,$B94,HPT!$I$9:$I$55112,$B$3,HPT!$K$9:$K$55112,$C94,HPT!$L$9:$L$55112,F$5)</f>
        <v>0</v>
      </c>
      <c r="G94" s="33">
        <f>SUMIFS(HPT!$D$9:$D$55112,HPT!$H$9:$H$55112,$B94,HPT!$I$9:$I$55112,$B$3,HPT!$K$9:$K$55112,$C94,HPT!$L$9:$L$55112,G$5)</f>
        <v>0</v>
      </c>
      <c r="H94" s="33">
        <f>SUMIFS(HPT!$D$9:$D$55112,HPT!$H$9:$H$55112,$B94,HPT!$I$9:$I$55112,$B$3,HPT!$K$9:$K$55112,$C94,HPT!$L$9:$L$55112,H$5)</f>
        <v>0</v>
      </c>
      <c r="I94" s="33">
        <f>SUMIFS(HPT!$D$9:$D$55112,HPT!$H$9:$H$55112,$B94,HPT!$I$9:$I$55112,$B$3,HPT!$K$9:$K$55112,$C94,HPT!$L$9:$L$55112,I$5)</f>
        <v>0</v>
      </c>
      <c r="J94" s="33">
        <f>SUMIFS(HPT!$D$9:$D$55112,HPT!$H$9:$H$55112,$B94,HPT!$I$9:$I$55112,$B$3,HPT!$K$9:$K$55112,$C94,HPT!$L$9:$L$55112,J$5)</f>
        <v>0</v>
      </c>
      <c r="K94" s="33">
        <f>SUMIFS(HPT!$D$9:$D$55112,HPT!$H$9:$H$55112,$B94,HPT!$I$9:$I$55112,$B$3,HPT!$K$9:$K$55112,$C94,HPT!$L$9:$L$55112,K$5)</f>
        <v>0</v>
      </c>
      <c r="L94" s="33">
        <f>SUMIFS(HPT!$D$9:$D$55112,HPT!$H$9:$H$55112,$B94,HPT!$I$9:$I$55112,$B$3,HPT!$K$9:$K$55112,$C94,HPT!$L$9:$L$55112,L$5)</f>
        <v>0</v>
      </c>
      <c r="M94" s="33">
        <f>SUMIFS(HPT!$D$9:$D$55112,HPT!$H$9:$H$55112,$B94,HPT!$I$9:$I$55112,$B$3,HPT!$K$9:$K$55112,$C94,HPT!$L$9:$L$55112,M$5)</f>
        <v>0</v>
      </c>
      <c r="N94" s="33">
        <f>SUMIFS(HPT!$D$9:$D$55112,HPT!$H$9:$H$55112,$B94,HPT!$I$9:$I$55112,$B$3,HPT!$K$9:$K$55112,$C94,HPT!$L$9:$L$55112,N$5)</f>
        <v>0</v>
      </c>
      <c r="O94" s="33">
        <f>SUMIFS(HPT!$D$9:$D$55112,HPT!$H$9:$H$55112,$B94,HPT!$I$9:$I$55112,$B$3,HPT!$K$9:$K$55112,$C94,HPT!$L$9:$L$55112,O$5)</f>
        <v>0</v>
      </c>
      <c r="P94" s="33">
        <f>SUMIFS(HPT!$D$9:$D$55112,HPT!$H$9:$H$55112,$B94,HPT!$I$9:$I$55112,$B$3,HPT!$K$9:$K$55112,$C94,HPT!$L$9:$L$55112,P$5)</f>
        <v>0</v>
      </c>
      <c r="Q94" s="33">
        <f>SUMIFS(HPT!$D$9:$D$55112,HPT!$H$9:$H$55112,$B94,HPT!$I$9:$I$55112,$B$3,HPT!$K$9:$K$55112,$C94,HPT!$L$9:$L$55112,Q$5)</f>
        <v>0</v>
      </c>
      <c r="R94" s="33">
        <f>SUMIFS(HPT!$D$9:$D$55112,HPT!$H$9:$H$55112,$B94,HPT!$I$9:$I$55112,$B$3,HPT!$K$9:$K$55112,$C94,HPT!$L$9:$L$55112,R$5)</f>
        <v>0</v>
      </c>
      <c r="S94" s="33">
        <f>SUMIFS(HPT!$D$9:$D$55112,HPT!$H$9:$H$55112,$B94,HPT!$I$9:$I$55112,$B$3,HPT!$K$9:$K$55112,$C94,HPT!$L$9:$L$55112,S$5)</f>
        <v>0</v>
      </c>
      <c r="T94" s="34">
        <f t="shared" si="37"/>
        <v>0</v>
      </c>
    </row>
    <row r="95" spans="2:20" x14ac:dyDescent="0.25">
      <c r="B95" s="25">
        <f t="shared" si="36"/>
        <v>30</v>
      </c>
      <c r="C95" s="25">
        <v>1</v>
      </c>
      <c r="D95" s="33">
        <f>SUMIFS(HPT!$D$9:$D$55112,HPT!$H$9:$H$55112,$B95,HPT!$I$9:$I$55112,$B$3,HPT!$K$9:$K$55112,$C95,HPT!$L$9:$L$55112,D$5)</f>
        <v>0</v>
      </c>
      <c r="E95" s="33">
        <f>SUMIFS(HPT!$D$9:$D$55112,HPT!$H$9:$H$55112,$B95,HPT!$I$9:$I$55112,$B$3,HPT!$K$9:$K$55112,$C95,HPT!$L$9:$L$55112,E$5)</f>
        <v>0</v>
      </c>
      <c r="F95" s="33">
        <f>SUMIFS(HPT!$D$9:$D$55112,HPT!$H$9:$H$55112,$B95,HPT!$I$9:$I$55112,$B$3,HPT!$K$9:$K$55112,$C95,HPT!$L$9:$L$55112,F$5)</f>
        <v>0</v>
      </c>
      <c r="G95" s="33">
        <f>SUMIFS(HPT!$D$9:$D$55112,HPT!$H$9:$H$55112,$B95,HPT!$I$9:$I$55112,$B$3,HPT!$K$9:$K$55112,$C95,HPT!$L$9:$L$55112,G$5)</f>
        <v>0</v>
      </c>
      <c r="H95" s="33">
        <f>SUMIFS(HPT!$D$9:$D$55112,HPT!$H$9:$H$55112,$B95,HPT!$I$9:$I$55112,$B$3,HPT!$K$9:$K$55112,$C95,HPT!$L$9:$L$55112,H$5)</f>
        <v>0</v>
      </c>
      <c r="I95" s="33">
        <f>SUMIFS(HPT!$D$9:$D$55112,HPT!$H$9:$H$55112,$B95,HPT!$I$9:$I$55112,$B$3,HPT!$K$9:$K$55112,$C95,HPT!$L$9:$L$55112,I$5)</f>
        <v>0</v>
      </c>
      <c r="J95" s="33">
        <f>SUMIFS(HPT!$D$9:$D$55112,HPT!$H$9:$H$55112,$B95,HPT!$I$9:$I$55112,$B$3,HPT!$K$9:$K$55112,$C95,HPT!$L$9:$L$55112,J$5)</f>
        <v>0</v>
      </c>
      <c r="K95" s="33">
        <f>SUMIFS(HPT!$D$9:$D$55112,HPT!$H$9:$H$55112,$B95,HPT!$I$9:$I$55112,$B$3,HPT!$K$9:$K$55112,$C95,HPT!$L$9:$L$55112,K$5)</f>
        <v>0</v>
      </c>
      <c r="L95" s="33">
        <f>SUMIFS(HPT!$D$9:$D$55112,HPT!$H$9:$H$55112,$B95,HPT!$I$9:$I$55112,$B$3,HPT!$K$9:$K$55112,$C95,HPT!$L$9:$L$55112,L$5)</f>
        <v>0</v>
      </c>
      <c r="M95" s="33">
        <f>SUMIFS(HPT!$D$9:$D$55112,HPT!$H$9:$H$55112,$B95,HPT!$I$9:$I$55112,$B$3,HPT!$K$9:$K$55112,$C95,HPT!$L$9:$L$55112,M$5)</f>
        <v>0</v>
      </c>
      <c r="N95" s="33">
        <f>SUMIFS(HPT!$D$9:$D$55112,HPT!$H$9:$H$55112,$B95,HPT!$I$9:$I$55112,$B$3,HPT!$K$9:$K$55112,$C95,HPT!$L$9:$L$55112,N$5)</f>
        <v>0</v>
      </c>
      <c r="O95" s="33">
        <f>SUMIFS(HPT!$D$9:$D$55112,HPT!$H$9:$H$55112,$B95,HPT!$I$9:$I$55112,$B$3,HPT!$K$9:$K$55112,$C95,HPT!$L$9:$L$55112,O$5)</f>
        <v>0</v>
      </c>
      <c r="P95" s="33">
        <f>SUMIFS(HPT!$D$9:$D$55112,HPT!$H$9:$H$55112,$B95,HPT!$I$9:$I$55112,$B$3,HPT!$K$9:$K$55112,$C95,HPT!$L$9:$L$55112,P$5)</f>
        <v>0</v>
      </c>
      <c r="Q95" s="33">
        <f>SUMIFS(HPT!$D$9:$D$55112,HPT!$H$9:$H$55112,$B95,HPT!$I$9:$I$55112,$B$3,HPT!$K$9:$K$55112,$C95,HPT!$L$9:$L$55112,Q$5)</f>
        <v>0</v>
      </c>
      <c r="R95" s="33">
        <f>SUMIFS(HPT!$D$9:$D$55112,HPT!$H$9:$H$55112,$B95,HPT!$I$9:$I$55112,$B$3,HPT!$K$9:$K$55112,$C95,HPT!$L$9:$L$55112,R$5)</f>
        <v>0</v>
      </c>
      <c r="S95" s="33">
        <f>SUMIFS(HPT!$D$9:$D$55112,HPT!$H$9:$H$55112,$B95,HPT!$I$9:$I$55112,$B$3,HPT!$K$9:$K$55112,$C95,HPT!$L$9:$L$55112,S$5)</f>
        <v>0</v>
      </c>
      <c r="T95" s="34">
        <f t="shared" si="37"/>
        <v>0</v>
      </c>
    </row>
    <row r="96" spans="2:20" x14ac:dyDescent="0.25">
      <c r="B96" s="25">
        <f t="shared" si="36"/>
        <v>30</v>
      </c>
      <c r="C96" s="25">
        <v>2</v>
      </c>
      <c r="D96" s="33">
        <f>SUMIFS(HPT!$D$9:$D$55112,HPT!$H$9:$H$55112,$B96,HPT!$I$9:$I$55112,$B$3,HPT!$K$9:$K$55112,$C96,HPT!$L$9:$L$55112,D$5)</f>
        <v>0</v>
      </c>
      <c r="E96" s="33">
        <f>SUMIFS(HPT!$D$9:$D$55112,HPT!$H$9:$H$55112,$B96,HPT!$I$9:$I$55112,$B$3,HPT!$K$9:$K$55112,$C96,HPT!$L$9:$L$55112,E$5)</f>
        <v>0</v>
      </c>
      <c r="F96" s="33">
        <f>SUMIFS(HPT!$D$9:$D$55112,HPT!$H$9:$H$55112,$B96,HPT!$I$9:$I$55112,$B$3,HPT!$K$9:$K$55112,$C96,HPT!$L$9:$L$55112,F$5)</f>
        <v>0</v>
      </c>
      <c r="G96" s="33">
        <f>SUMIFS(HPT!$D$9:$D$55112,HPT!$H$9:$H$55112,$B96,HPT!$I$9:$I$55112,$B$3,HPT!$K$9:$K$55112,$C96,HPT!$L$9:$L$55112,G$5)</f>
        <v>0</v>
      </c>
      <c r="H96" s="33">
        <f>SUMIFS(HPT!$D$9:$D$55112,HPT!$H$9:$H$55112,$B96,HPT!$I$9:$I$55112,$B$3,HPT!$K$9:$K$55112,$C96,HPT!$L$9:$L$55112,H$5)</f>
        <v>0</v>
      </c>
      <c r="I96" s="33">
        <f>SUMIFS(HPT!$D$9:$D$55112,HPT!$H$9:$H$55112,$B96,HPT!$I$9:$I$55112,$B$3,HPT!$K$9:$K$55112,$C96,HPT!$L$9:$L$55112,I$5)</f>
        <v>0</v>
      </c>
      <c r="J96" s="33">
        <f>SUMIFS(HPT!$D$9:$D$55112,HPT!$H$9:$H$55112,$B96,HPT!$I$9:$I$55112,$B$3,HPT!$K$9:$K$55112,$C96,HPT!$L$9:$L$55112,J$5)</f>
        <v>0</v>
      </c>
      <c r="K96" s="33">
        <f>SUMIFS(HPT!$D$9:$D$55112,HPT!$H$9:$H$55112,$B96,HPT!$I$9:$I$55112,$B$3,HPT!$K$9:$K$55112,$C96,HPT!$L$9:$L$55112,K$5)</f>
        <v>0</v>
      </c>
      <c r="L96" s="33">
        <f>SUMIFS(HPT!$D$9:$D$55112,HPT!$H$9:$H$55112,$B96,HPT!$I$9:$I$55112,$B$3,HPT!$K$9:$K$55112,$C96,HPT!$L$9:$L$55112,L$5)</f>
        <v>0</v>
      </c>
      <c r="M96" s="33">
        <f>SUMIFS(HPT!$D$9:$D$55112,HPT!$H$9:$H$55112,$B96,HPT!$I$9:$I$55112,$B$3,HPT!$K$9:$K$55112,$C96,HPT!$L$9:$L$55112,M$5)</f>
        <v>0</v>
      </c>
      <c r="N96" s="33">
        <f>SUMIFS(HPT!$D$9:$D$55112,HPT!$H$9:$H$55112,$B96,HPT!$I$9:$I$55112,$B$3,HPT!$K$9:$K$55112,$C96,HPT!$L$9:$L$55112,N$5)</f>
        <v>0</v>
      </c>
      <c r="O96" s="33">
        <f>SUMIFS(HPT!$D$9:$D$55112,HPT!$H$9:$H$55112,$B96,HPT!$I$9:$I$55112,$B$3,HPT!$K$9:$K$55112,$C96,HPT!$L$9:$L$55112,O$5)</f>
        <v>0</v>
      </c>
      <c r="P96" s="33">
        <f>SUMIFS(HPT!$D$9:$D$55112,HPT!$H$9:$H$55112,$B96,HPT!$I$9:$I$55112,$B$3,HPT!$K$9:$K$55112,$C96,HPT!$L$9:$L$55112,P$5)</f>
        <v>0</v>
      </c>
      <c r="Q96" s="33">
        <f>SUMIFS(HPT!$D$9:$D$55112,HPT!$H$9:$H$55112,$B96,HPT!$I$9:$I$55112,$B$3,HPT!$K$9:$K$55112,$C96,HPT!$L$9:$L$55112,Q$5)</f>
        <v>0</v>
      </c>
      <c r="R96" s="33">
        <f>SUMIFS(HPT!$D$9:$D$55112,HPT!$H$9:$H$55112,$B96,HPT!$I$9:$I$55112,$B$3,HPT!$K$9:$K$55112,$C96,HPT!$L$9:$L$55112,R$5)</f>
        <v>0</v>
      </c>
      <c r="S96" s="33">
        <f>SUMIFS(HPT!$D$9:$D$55112,HPT!$H$9:$H$55112,$B96,HPT!$I$9:$I$55112,$B$3,HPT!$K$9:$K$55112,$C96,HPT!$L$9:$L$55112,S$5)</f>
        <v>0</v>
      </c>
      <c r="T96" s="34">
        <f t="shared" si="37"/>
        <v>0</v>
      </c>
    </row>
    <row r="97" spans="2:40" x14ac:dyDescent="0.25">
      <c r="B97" s="25">
        <f t="shared" si="36"/>
        <v>30</v>
      </c>
      <c r="C97" s="25">
        <v>3</v>
      </c>
      <c r="D97" s="33">
        <f>SUMIFS(HPT!$D$9:$D$55112,HPT!$H$9:$H$55112,$B97,HPT!$I$9:$I$55112,$B$3,HPT!$K$9:$K$55112,$C97,HPT!$L$9:$L$55112,D$5)</f>
        <v>0</v>
      </c>
      <c r="E97" s="33">
        <f>SUMIFS(HPT!$D$9:$D$55112,HPT!$H$9:$H$55112,$B97,HPT!$I$9:$I$55112,$B$3,HPT!$K$9:$K$55112,$C97,HPT!$L$9:$L$55112,E$5)</f>
        <v>0</v>
      </c>
      <c r="F97" s="33">
        <f>SUMIFS(HPT!$D$9:$D$55112,HPT!$H$9:$H$55112,$B97,HPT!$I$9:$I$55112,$B$3,HPT!$K$9:$K$55112,$C97,HPT!$L$9:$L$55112,F$5)</f>
        <v>0</v>
      </c>
      <c r="G97" s="33">
        <f>SUMIFS(HPT!$D$9:$D$55112,HPT!$H$9:$H$55112,$B97,HPT!$I$9:$I$55112,$B$3,HPT!$K$9:$K$55112,$C97,HPT!$L$9:$L$55112,G$5)</f>
        <v>0</v>
      </c>
      <c r="H97" s="33">
        <f>SUMIFS(HPT!$D$9:$D$55112,HPT!$H$9:$H$55112,$B97,HPT!$I$9:$I$55112,$B$3,HPT!$K$9:$K$55112,$C97,HPT!$L$9:$L$55112,H$5)</f>
        <v>0</v>
      </c>
      <c r="I97" s="33">
        <f>SUMIFS(HPT!$D$9:$D$55112,HPT!$H$9:$H$55112,$B97,HPT!$I$9:$I$55112,$B$3,HPT!$K$9:$K$55112,$C97,HPT!$L$9:$L$55112,I$5)</f>
        <v>0</v>
      </c>
      <c r="J97" s="33">
        <f>SUMIFS(HPT!$D$9:$D$55112,HPT!$H$9:$H$55112,$B97,HPT!$I$9:$I$55112,$B$3,HPT!$K$9:$K$55112,$C97,HPT!$L$9:$L$55112,J$5)</f>
        <v>0</v>
      </c>
      <c r="K97" s="33">
        <f>SUMIFS(HPT!$D$9:$D$55112,HPT!$H$9:$H$55112,$B97,HPT!$I$9:$I$55112,$B$3,HPT!$K$9:$K$55112,$C97,HPT!$L$9:$L$55112,K$5)</f>
        <v>0</v>
      </c>
      <c r="L97" s="33">
        <f>SUMIFS(HPT!$D$9:$D$55112,HPT!$H$9:$H$55112,$B97,HPT!$I$9:$I$55112,$B$3,HPT!$K$9:$K$55112,$C97,HPT!$L$9:$L$55112,L$5)</f>
        <v>0</v>
      </c>
      <c r="M97" s="33">
        <f>SUMIFS(HPT!$D$9:$D$55112,HPT!$H$9:$H$55112,$B97,HPT!$I$9:$I$55112,$B$3,HPT!$K$9:$K$55112,$C97,HPT!$L$9:$L$55112,M$5)</f>
        <v>0</v>
      </c>
      <c r="N97" s="33">
        <f>SUMIFS(HPT!$D$9:$D$55112,HPT!$H$9:$H$55112,$B97,HPT!$I$9:$I$55112,$B$3,HPT!$K$9:$K$55112,$C97,HPT!$L$9:$L$55112,N$5)</f>
        <v>0</v>
      </c>
      <c r="O97" s="33">
        <f>SUMIFS(HPT!$D$9:$D$55112,HPT!$H$9:$H$55112,$B97,HPT!$I$9:$I$55112,$B$3,HPT!$K$9:$K$55112,$C97,HPT!$L$9:$L$55112,O$5)</f>
        <v>0</v>
      </c>
      <c r="P97" s="33">
        <f>SUMIFS(HPT!$D$9:$D$55112,HPT!$H$9:$H$55112,$B97,HPT!$I$9:$I$55112,$B$3,HPT!$K$9:$K$55112,$C97,HPT!$L$9:$L$55112,P$5)</f>
        <v>0</v>
      </c>
      <c r="Q97" s="33">
        <f>SUMIFS(HPT!$D$9:$D$55112,HPT!$H$9:$H$55112,$B97,HPT!$I$9:$I$55112,$B$3,HPT!$K$9:$K$55112,$C97,HPT!$L$9:$L$55112,Q$5)</f>
        <v>0</v>
      </c>
      <c r="R97" s="33">
        <f>SUMIFS(HPT!$D$9:$D$55112,HPT!$H$9:$H$55112,$B97,HPT!$I$9:$I$55112,$B$3,HPT!$K$9:$K$55112,$C97,HPT!$L$9:$L$55112,R$5)</f>
        <v>0</v>
      </c>
      <c r="S97" s="33">
        <f>SUMIFS(HPT!$D$9:$D$55112,HPT!$H$9:$H$55112,$B97,HPT!$I$9:$I$55112,$B$3,HPT!$K$9:$K$55112,$C97,HPT!$L$9:$L$55112,S$5)</f>
        <v>0</v>
      </c>
      <c r="T97" s="34">
        <f t="shared" si="37"/>
        <v>0</v>
      </c>
    </row>
    <row r="98" spans="2:40" x14ac:dyDescent="0.25">
      <c r="B98" s="25">
        <f t="shared" si="36"/>
        <v>31</v>
      </c>
      <c r="C98" s="25">
        <v>1</v>
      </c>
      <c r="D98" s="33">
        <f>SUMIFS(HPT!$D$9:$D$55112,HPT!$H$9:$H$55112,$B98,HPT!$I$9:$I$55112,$B$3,HPT!$K$9:$K$55112,$C98,HPT!$L$9:$L$55112,D$5)</f>
        <v>0</v>
      </c>
      <c r="E98" s="33">
        <f>SUMIFS(HPT!$D$9:$D$55112,HPT!$H$9:$H$55112,$B98,HPT!$I$9:$I$55112,$B$3,HPT!$K$9:$K$55112,$C98,HPT!$L$9:$L$55112,E$5)</f>
        <v>0</v>
      </c>
      <c r="F98" s="33">
        <f>SUMIFS(HPT!$D$9:$D$55112,HPT!$H$9:$H$55112,$B98,HPT!$I$9:$I$55112,$B$3,HPT!$K$9:$K$55112,$C98,HPT!$L$9:$L$55112,F$5)</f>
        <v>0</v>
      </c>
      <c r="G98" s="33">
        <f>SUMIFS(HPT!$D$9:$D$55112,HPT!$H$9:$H$55112,$B98,HPT!$I$9:$I$55112,$B$3,HPT!$K$9:$K$55112,$C98,HPT!$L$9:$L$55112,G$5)</f>
        <v>0</v>
      </c>
      <c r="H98" s="33">
        <f>SUMIFS(HPT!$D$9:$D$55112,HPT!$H$9:$H$55112,$B98,HPT!$I$9:$I$55112,$B$3,HPT!$K$9:$K$55112,$C98,HPT!$L$9:$L$55112,H$5)</f>
        <v>0</v>
      </c>
      <c r="I98" s="33">
        <f>SUMIFS(HPT!$D$9:$D$55112,HPT!$H$9:$H$55112,$B98,HPT!$I$9:$I$55112,$B$3,HPT!$K$9:$K$55112,$C98,HPT!$L$9:$L$55112,I$5)</f>
        <v>0</v>
      </c>
      <c r="J98" s="33">
        <f>SUMIFS(HPT!$D$9:$D$55112,HPT!$H$9:$H$55112,$B98,HPT!$I$9:$I$55112,$B$3,HPT!$K$9:$K$55112,$C98,HPT!$L$9:$L$55112,J$5)</f>
        <v>0</v>
      </c>
      <c r="K98" s="33">
        <f>SUMIFS(HPT!$D$9:$D$55112,HPT!$H$9:$H$55112,$B98,HPT!$I$9:$I$55112,$B$3,HPT!$K$9:$K$55112,$C98,HPT!$L$9:$L$55112,K$5)</f>
        <v>0</v>
      </c>
      <c r="L98" s="33">
        <f>SUMIFS(HPT!$D$9:$D$55112,HPT!$H$9:$H$55112,$B98,HPT!$I$9:$I$55112,$B$3,HPT!$K$9:$K$55112,$C98,HPT!$L$9:$L$55112,L$5)</f>
        <v>0</v>
      </c>
      <c r="M98" s="33">
        <f>SUMIFS(HPT!$D$9:$D$55112,HPT!$H$9:$H$55112,$B98,HPT!$I$9:$I$55112,$B$3,HPT!$K$9:$K$55112,$C98,HPT!$L$9:$L$55112,M$5)</f>
        <v>0</v>
      </c>
      <c r="N98" s="33">
        <f>SUMIFS(HPT!$D$9:$D$55112,HPT!$H$9:$H$55112,$B98,HPT!$I$9:$I$55112,$B$3,HPT!$K$9:$K$55112,$C98,HPT!$L$9:$L$55112,N$5)</f>
        <v>0</v>
      </c>
      <c r="O98" s="33">
        <f>SUMIFS(HPT!$D$9:$D$55112,HPT!$H$9:$H$55112,$B98,HPT!$I$9:$I$55112,$B$3,HPT!$K$9:$K$55112,$C98,HPT!$L$9:$L$55112,O$5)</f>
        <v>0</v>
      </c>
      <c r="P98" s="33">
        <f>SUMIFS(HPT!$D$9:$D$55112,HPT!$H$9:$H$55112,$B98,HPT!$I$9:$I$55112,$B$3,HPT!$K$9:$K$55112,$C98,HPT!$L$9:$L$55112,P$5)</f>
        <v>0</v>
      </c>
      <c r="Q98" s="33">
        <f>SUMIFS(HPT!$D$9:$D$55112,HPT!$H$9:$H$55112,$B98,HPT!$I$9:$I$55112,$B$3,HPT!$K$9:$K$55112,$C98,HPT!$L$9:$L$55112,Q$5)</f>
        <v>0</v>
      </c>
      <c r="R98" s="33">
        <f>SUMIFS(HPT!$D$9:$D$55112,HPT!$H$9:$H$55112,$B98,HPT!$I$9:$I$55112,$B$3,HPT!$K$9:$K$55112,$C98,HPT!$L$9:$L$55112,R$5)</f>
        <v>0</v>
      </c>
      <c r="S98" s="33">
        <f>SUMIFS(HPT!$D$9:$D$55112,HPT!$H$9:$H$55112,$B98,HPT!$I$9:$I$55112,$B$3,HPT!$K$9:$K$55112,$C98,HPT!$L$9:$L$55112,S$5)</f>
        <v>0</v>
      </c>
      <c r="T98" s="34">
        <f t="shared" ref="T98:T100" si="38">SUM(D98:R98)</f>
        <v>0</v>
      </c>
    </row>
    <row r="99" spans="2:40" x14ac:dyDescent="0.25">
      <c r="B99" s="25">
        <f t="shared" si="36"/>
        <v>31</v>
      </c>
      <c r="C99" s="25">
        <v>2</v>
      </c>
      <c r="D99" s="33">
        <f>SUMIFS(HPT!$D$9:$D$55112,HPT!$H$9:$H$55112,$B99,HPT!$I$9:$I$55112,$B$3,HPT!$K$9:$K$55112,$C99,HPT!$L$9:$L$55112,D$5)</f>
        <v>0</v>
      </c>
      <c r="E99" s="33">
        <f>SUMIFS(HPT!$D$9:$D$55112,HPT!$H$9:$H$55112,$B99,HPT!$I$9:$I$55112,$B$3,HPT!$K$9:$K$55112,$C99,HPT!$L$9:$L$55112,E$5)</f>
        <v>0</v>
      </c>
      <c r="F99" s="33">
        <f>SUMIFS(HPT!$D$9:$D$55112,HPT!$H$9:$H$55112,$B99,HPT!$I$9:$I$55112,$B$3,HPT!$K$9:$K$55112,$C99,HPT!$L$9:$L$55112,F$5)</f>
        <v>0</v>
      </c>
      <c r="G99" s="33">
        <f>SUMIFS(HPT!$D$9:$D$55112,HPT!$H$9:$H$55112,$B99,HPT!$I$9:$I$55112,$B$3,HPT!$K$9:$K$55112,$C99,HPT!$L$9:$L$55112,G$5)</f>
        <v>0</v>
      </c>
      <c r="H99" s="33">
        <f>SUMIFS(HPT!$D$9:$D$55112,HPT!$H$9:$H$55112,$B99,HPT!$I$9:$I$55112,$B$3,HPT!$K$9:$K$55112,$C99,HPT!$L$9:$L$55112,H$5)</f>
        <v>0</v>
      </c>
      <c r="I99" s="33">
        <f>SUMIFS(HPT!$D$9:$D$55112,HPT!$H$9:$H$55112,$B99,HPT!$I$9:$I$55112,$B$3,HPT!$K$9:$K$55112,$C99,HPT!$L$9:$L$55112,I$5)</f>
        <v>0</v>
      </c>
      <c r="J99" s="33">
        <f>SUMIFS(HPT!$D$9:$D$55112,HPT!$H$9:$H$55112,$B99,HPT!$I$9:$I$55112,$B$3,HPT!$K$9:$K$55112,$C99,HPT!$L$9:$L$55112,J$5)</f>
        <v>0</v>
      </c>
      <c r="K99" s="33">
        <f>SUMIFS(HPT!$D$9:$D$55112,HPT!$H$9:$H$55112,$B99,HPT!$I$9:$I$55112,$B$3,HPT!$K$9:$K$55112,$C99,HPT!$L$9:$L$55112,K$5)</f>
        <v>0</v>
      </c>
      <c r="L99" s="33">
        <f>SUMIFS(HPT!$D$9:$D$55112,HPT!$H$9:$H$55112,$B99,HPT!$I$9:$I$55112,$B$3,HPT!$K$9:$K$55112,$C99,HPT!$L$9:$L$55112,L$5)</f>
        <v>0</v>
      </c>
      <c r="M99" s="33">
        <f>SUMIFS(HPT!$D$9:$D$55112,HPT!$H$9:$H$55112,$B99,HPT!$I$9:$I$55112,$B$3,HPT!$K$9:$K$55112,$C99,HPT!$L$9:$L$55112,M$5)</f>
        <v>0</v>
      </c>
      <c r="N99" s="33">
        <f>SUMIFS(HPT!$D$9:$D$55112,HPT!$H$9:$H$55112,$B99,HPT!$I$9:$I$55112,$B$3,HPT!$K$9:$K$55112,$C99,HPT!$L$9:$L$55112,N$5)</f>
        <v>0</v>
      </c>
      <c r="O99" s="33">
        <f>SUMIFS(HPT!$D$9:$D$55112,HPT!$H$9:$H$55112,$B99,HPT!$I$9:$I$55112,$B$3,HPT!$K$9:$K$55112,$C99,HPT!$L$9:$L$55112,O$5)</f>
        <v>0</v>
      </c>
      <c r="P99" s="33">
        <f>SUMIFS(HPT!$D$9:$D$55112,HPT!$H$9:$H$55112,$B99,HPT!$I$9:$I$55112,$B$3,HPT!$K$9:$K$55112,$C99,HPT!$L$9:$L$55112,P$5)</f>
        <v>0</v>
      </c>
      <c r="Q99" s="33">
        <f>SUMIFS(HPT!$D$9:$D$55112,HPT!$H$9:$H$55112,$B99,HPT!$I$9:$I$55112,$B$3,HPT!$K$9:$K$55112,$C99,HPT!$L$9:$L$55112,Q$5)</f>
        <v>0</v>
      </c>
      <c r="R99" s="33">
        <f>SUMIFS(HPT!$D$9:$D$55112,HPT!$H$9:$H$55112,$B99,HPT!$I$9:$I$55112,$B$3,HPT!$K$9:$K$55112,$C99,HPT!$L$9:$L$55112,R$5)</f>
        <v>0</v>
      </c>
      <c r="S99" s="33">
        <f>SUMIFS(HPT!$D$9:$D$55112,HPT!$H$9:$H$55112,$B99,HPT!$I$9:$I$55112,$B$3,HPT!$K$9:$K$55112,$C99,HPT!$L$9:$L$55112,S$5)</f>
        <v>0</v>
      </c>
      <c r="T99" s="34">
        <f t="shared" si="38"/>
        <v>0</v>
      </c>
    </row>
    <row r="100" spans="2:40" x14ac:dyDescent="0.25">
      <c r="B100" s="25">
        <f t="shared" si="36"/>
        <v>31</v>
      </c>
      <c r="C100" s="25">
        <v>3</v>
      </c>
      <c r="D100" s="33">
        <f>SUMIFS(HPT!$D$9:$D$55112,HPT!$H$9:$H$55112,$B100,HPT!$I$9:$I$55112,$B$3,HPT!$K$9:$K$55112,$C100,HPT!$L$9:$L$55112,D$5)</f>
        <v>0</v>
      </c>
      <c r="E100" s="33">
        <f>SUMIFS(HPT!$D$9:$D$55112,HPT!$H$9:$H$55112,$B100,HPT!$I$9:$I$55112,$B$3,HPT!$K$9:$K$55112,$C100,HPT!$L$9:$L$55112,E$5)</f>
        <v>0</v>
      </c>
      <c r="F100" s="33">
        <f>SUMIFS(HPT!$D$9:$D$55112,HPT!$H$9:$H$55112,$B100,HPT!$I$9:$I$55112,$B$3,HPT!$K$9:$K$55112,$C100,HPT!$L$9:$L$55112,F$5)</f>
        <v>0</v>
      </c>
      <c r="G100" s="33">
        <f>SUMIFS(HPT!$D$9:$D$55112,HPT!$H$9:$H$55112,$B100,HPT!$I$9:$I$55112,$B$3,HPT!$K$9:$K$55112,$C100,HPT!$L$9:$L$55112,G$5)</f>
        <v>0</v>
      </c>
      <c r="H100" s="33">
        <f>SUMIFS(HPT!$D$9:$D$55112,HPT!$H$9:$H$55112,$B100,HPT!$I$9:$I$55112,$B$3,HPT!$K$9:$K$55112,$C100,HPT!$L$9:$L$55112,H$5)</f>
        <v>0</v>
      </c>
      <c r="I100" s="33">
        <f>SUMIFS(HPT!$D$9:$D$55112,HPT!$H$9:$H$55112,$B100,HPT!$I$9:$I$55112,$B$3,HPT!$K$9:$K$55112,$C100,HPT!$L$9:$L$55112,I$5)</f>
        <v>0</v>
      </c>
      <c r="J100" s="33">
        <f>SUMIFS(HPT!$D$9:$D$55112,HPT!$H$9:$H$55112,$B100,HPT!$I$9:$I$55112,$B$3,HPT!$K$9:$K$55112,$C100,HPT!$L$9:$L$55112,J$5)</f>
        <v>0</v>
      </c>
      <c r="K100" s="33">
        <f>SUMIFS(HPT!$D$9:$D$55112,HPT!$H$9:$H$55112,$B100,HPT!$I$9:$I$55112,$B$3,HPT!$K$9:$K$55112,$C100,HPT!$L$9:$L$55112,K$5)</f>
        <v>0</v>
      </c>
      <c r="L100" s="33">
        <f>SUMIFS(HPT!$D$9:$D$55112,HPT!$H$9:$H$55112,$B100,HPT!$I$9:$I$55112,$B$3,HPT!$K$9:$K$55112,$C100,HPT!$L$9:$L$55112,L$5)</f>
        <v>0</v>
      </c>
      <c r="M100" s="33">
        <f>SUMIFS(HPT!$D$9:$D$55112,HPT!$H$9:$H$55112,$B100,HPT!$I$9:$I$55112,$B$3,HPT!$K$9:$K$55112,$C100,HPT!$L$9:$L$55112,M$5)</f>
        <v>0</v>
      </c>
      <c r="N100" s="33">
        <f>SUMIFS(HPT!$D$9:$D$55112,HPT!$H$9:$H$55112,$B100,HPT!$I$9:$I$55112,$B$3,HPT!$K$9:$K$55112,$C100,HPT!$L$9:$L$55112,N$5)</f>
        <v>0</v>
      </c>
      <c r="O100" s="33">
        <f>SUMIFS(HPT!$D$9:$D$55112,HPT!$H$9:$H$55112,$B100,HPT!$I$9:$I$55112,$B$3,HPT!$K$9:$K$55112,$C100,HPT!$L$9:$L$55112,O$5)</f>
        <v>0</v>
      </c>
      <c r="P100" s="33">
        <f>SUMIFS(HPT!$D$9:$D$55112,HPT!$H$9:$H$55112,$B100,HPT!$I$9:$I$55112,$B$3,HPT!$K$9:$K$55112,$C100,HPT!$L$9:$L$55112,P$5)</f>
        <v>0</v>
      </c>
      <c r="Q100" s="33">
        <f>SUMIFS(HPT!$D$9:$D$55112,HPT!$H$9:$H$55112,$B100,HPT!$I$9:$I$55112,$B$3,HPT!$K$9:$K$55112,$C100,HPT!$L$9:$L$55112,Q$5)</f>
        <v>0</v>
      </c>
      <c r="R100" s="33">
        <f>SUMIFS(HPT!$D$9:$D$55112,HPT!$H$9:$H$55112,$B100,HPT!$I$9:$I$55112,$B$3,HPT!$K$9:$K$55112,$C100,HPT!$L$9:$L$55112,R$5)</f>
        <v>0</v>
      </c>
      <c r="S100" s="33">
        <f>SUMIFS(HPT!$D$9:$D$55112,HPT!$H$9:$H$55112,$B100,HPT!$I$9:$I$55112,$B$3,HPT!$K$9:$K$55112,$C100,HPT!$L$9:$L$55112,S$5)</f>
        <v>0</v>
      </c>
      <c r="T100" s="34">
        <f t="shared" si="38"/>
        <v>0</v>
      </c>
      <c r="AN100" s="18"/>
    </row>
    <row r="101" spans="2:40" s="18" customFormat="1" x14ac:dyDescent="0.25">
      <c r="B101" s="115" t="s">
        <v>567</v>
      </c>
      <c r="C101" s="115"/>
      <c r="D101" s="35">
        <f>SUM(D7:D100)</f>
        <v>39892500</v>
      </c>
      <c r="E101" s="35">
        <f t="shared" ref="E101:S101" si="39">SUM(E7:E100)</f>
        <v>60465000</v>
      </c>
      <c r="F101" s="35">
        <f t="shared" si="39"/>
        <v>43867500</v>
      </c>
      <c r="G101" s="35">
        <f t="shared" si="39"/>
        <v>49432500</v>
      </c>
      <c r="H101" s="35">
        <f t="shared" si="39"/>
        <v>52507500</v>
      </c>
      <c r="I101" s="35">
        <f t="shared" si="39"/>
        <v>65145000</v>
      </c>
      <c r="J101" s="35">
        <f t="shared" si="39"/>
        <v>102600000</v>
      </c>
      <c r="K101" s="35">
        <f t="shared" si="39"/>
        <v>68160000</v>
      </c>
      <c r="L101" s="35">
        <f t="shared" si="39"/>
        <v>43380000</v>
      </c>
      <c r="M101" s="35">
        <f t="shared" si="39"/>
        <v>25605000</v>
      </c>
      <c r="N101" s="35">
        <f t="shared" si="39"/>
        <v>29917500</v>
      </c>
      <c r="O101" s="35">
        <f t="shared" si="39"/>
        <v>156922500</v>
      </c>
      <c r="P101" s="35">
        <f t="shared" si="39"/>
        <v>62988500</v>
      </c>
      <c r="Q101" s="35">
        <f t="shared" si="39"/>
        <v>59797500</v>
      </c>
      <c r="R101" s="35">
        <f t="shared" si="39"/>
        <v>9217500</v>
      </c>
      <c r="S101" s="35">
        <f t="shared" si="39"/>
        <v>0</v>
      </c>
      <c r="T101" s="35">
        <f>SUM(T7:T100)</f>
        <v>869898500</v>
      </c>
      <c r="AN101"/>
    </row>
  </sheetData>
  <mergeCells count="4">
    <mergeCell ref="B4:B5"/>
    <mergeCell ref="C4:C5"/>
    <mergeCell ref="T4:T5"/>
    <mergeCell ref="B101:C10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101"/>
  <sheetViews>
    <sheetView zoomScale="70" zoomScaleNormal="70" workbookViewId="0">
      <pane xSplit="3" ySplit="5" topLeftCell="D6" activePane="bottomRight" state="frozenSplit"/>
      <selection pane="topRight" activeCell="D1" sqref="D1"/>
      <selection pane="bottomLeft" activeCell="A6" sqref="A6"/>
      <selection pane="bottomRight" activeCell="AN7" sqref="AN7:AN37"/>
    </sheetView>
  </sheetViews>
  <sheetFormatPr defaultRowHeight="15" x14ac:dyDescent="0.25"/>
  <cols>
    <col min="3" max="3" width="6.42578125" bestFit="1" customWidth="1"/>
    <col min="4" max="22" width="14.42578125" customWidth="1"/>
    <col min="23" max="37" width="14.42578125" hidden="1" customWidth="1"/>
    <col min="38" max="40" width="14.42578125" customWidth="1"/>
  </cols>
  <sheetData>
    <row r="2" spans="2:40" x14ac:dyDescent="0.25">
      <c r="B2" s="26" t="s">
        <v>531</v>
      </c>
      <c r="C2" s="26" t="s">
        <v>532</v>
      </c>
      <c r="D2" s="27"/>
      <c r="E2" s="27"/>
      <c r="F2" s="27"/>
      <c r="G2" s="27"/>
      <c r="H2" s="27"/>
      <c r="I2" s="27"/>
      <c r="J2" s="27"/>
    </row>
    <row r="3" spans="2:40" x14ac:dyDescent="0.25">
      <c r="B3" s="23">
        <v>10</v>
      </c>
      <c r="C3" s="23">
        <v>2018</v>
      </c>
      <c r="D3" s="27"/>
      <c r="E3" s="27"/>
      <c r="F3" s="27"/>
      <c r="G3" s="27"/>
      <c r="H3" s="27"/>
      <c r="I3" s="27"/>
      <c r="J3" s="27"/>
    </row>
    <row r="4" spans="2:40" s="29" customFormat="1" x14ac:dyDescent="0.25">
      <c r="B4" s="112" t="s">
        <v>536</v>
      </c>
      <c r="C4" s="112" t="s">
        <v>533</v>
      </c>
      <c r="D4" s="74" t="s">
        <v>537</v>
      </c>
      <c r="E4" s="74" t="s">
        <v>539</v>
      </c>
      <c r="F4" s="74" t="s">
        <v>541</v>
      </c>
      <c r="G4" s="74" t="s">
        <v>543</v>
      </c>
      <c r="H4" s="74" t="s">
        <v>545</v>
      </c>
      <c r="I4" s="74" t="s">
        <v>547</v>
      </c>
      <c r="J4" s="74" t="s">
        <v>549</v>
      </c>
      <c r="K4" s="30" t="s">
        <v>551</v>
      </c>
      <c r="L4" s="30" t="s">
        <v>553</v>
      </c>
      <c r="M4" s="30" t="s">
        <v>554</v>
      </c>
      <c r="N4" s="30" t="s">
        <v>555</v>
      </c>
      <c r="O4" s="30" t="s">
        <v>556</v>
      </c>
      <c r="P4" s="30" t="s">
        <v>557</v>
      </c>
      <c r="Q4" s="30" t="s">
        <v>558</v>
      </c>
      <c r="R4" s="30" t="s">
        <v>559</v>
      </c>
      <c r="S4" s="30" t="s">
        <v>1327</v>
      </c>
      <c r="T4" s="113" t="s">
        <v>567</v>
      </c>
      <c r="AN4"/>
    </row>
    <row r="5" spans="2:40" s="29" customFormat="1" x14ac:dyDescent="0.25">
      <c r="B5" s="112"/>
      <c r="C5" s="112"/>
      <c r="D5" s="28" t="s">
        <v>538</v>
      </c>
      <c r="E5" s="28" t="s">
        <v>540</v>
      </c>
      <c r="F5" s="28" t="s">
        <v>542</v>
      </c>
      <c r="G5" s="28" t="s">
        <v>544</v>
      </c>
      <c r="H5" s="28" t="s">
        <v>546</v>
      </c>
      <c r="I5" s="28" t="s">
        <v>548</v>
      </c>
      <c r="J5" s="28" t="s">
        <v>550</v>
      </c>
      <c r="K5" s="75" t="s">
        <v>552</v>
      </c>
      <c r="L5" s="75" t="s">
        <v>560</v>
      </c>
      <c r="M5" s="75" t="s">
        <v>561</v>
      </c>
      <c r="N5" s="75" t="s">
        <v>562</v>
      </c>
      <c r="O5" s="75" t="s">
        <v>563</v>
      </c>
      <c r="P5" s="75" t="s">
        <v>564</v>
      </c>
      <c r="Q5" s="75" t="s">
        <v>565</v>
      </c>
      <c r="R5" s="75" t="s">
        <v>566</v>
      </c>
      <c r="S5" s="75" t="s">
        <v>1328</v>
      </c>
      <c r="T5" s="114"/>
      <c r="V5" s="31"/>
      <c r="W5" s="83" t="s">
        <v>537</v>
      </c>
      <c r="X5" s="83" t="s">
        <v>539</v>
      </c>
      <c r="Y5" s="83" t="s">
        <v>541</v>
      </c>
      <c r="Z5" s="83" t="s">
        <v>543</v>
      </c>
      <c r="AA5" s="83" t="s">
        <v>545</v>
      </c>
      <c r="AB5" s="83" t="s">
        <v>547</v>
      </c>
      <c r="AC5" s="83" t="s">
        <v>549</v>
      </c>
      <c r="AD5" s="30" t="s">
        <v>551</v>
      </c>
      <c r="AE5" s="30" t="s">
        <v>553</v>
      </c>
      <c r="AF5" s="30" t="s">
        <v>554</v>
      </c>
      <c r="AG5" s="30" t="s">
        <v>555</v>
      </c>
      <c r="AH5" s="30" t="s">
        <v>556</v>
      </c>
      <c r="AI5" s="30" t="s">
        <v>557</v>
      </c>
      <c r="AJ5" s="30" t="s">
        <v>558</v>
      </c>
      <c r="AK5" s="30" t="s">
        <v>559</v>
      </c>
      <c r="AL5" s="30" t="s">
        <v>1327</v>
      </c>
      <c r="AM5" s="30" t="s">
        <v>567</v>
      </c>
      <c r="AN5" s="30" t="s">
        <v>2259</v>
      </c>
    </row>
    <row r="6" spans="2:40" x14ac:dyDescent="0.25">
      <c r="B6" s="32"/>
      <c r="C6" s="32"/>
      <c r="D6" s="32"/>
      <c r="E6" s="32"/>
      <c r="F6" s="32"/>
      <c r="G6" s="32"/>
      <c r="H6" s="32"/>
      <c r="I6" s="32"/>
      <c r="J6" s="32"/>
      <c r="K6" s="31"/>
      <c r="L6" s="31"/>
      <c r="M6" s="31"/>
      <c r="N6" s="31"/>
      <c r="O6" s="31"/>
      <c r="P6" s="31"/>
      <c r="Q6" s="31"/>
      <c r="R6" s="31"/>
      <c r="S6" s="31"/>
      <c r="T6" s="31"/>
      <c r="V6" s="31"/>
      <c r="W6" s="83"/>
      <c r="X6" s="83"/>
      <c r="Y6" s="83"/>
      <c r="Z6" s="83"/>
      <c r="AA6" s="83"/>
      <c r="AB6" s="83"/>
      <c r="AC6" s="83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</row>
    <row r="7" spans="2:40" x14ac:dyDescent="0.25">
      <c r="B7" s="25">
        <v>1</v>
      </c>
      <c r="C7" s="25">
        <v>1</v>
      </c>
      <c r="D7" s="33">
        <f>SUMIFS(HPT!$D$9:$D$55112,HPT!$H$9:$H$55112,$B7,HPT!$I$9:$I$55112,$B$3,HPT!$K$9:$K$55112,$C7,HPT!$L$9:$L$55112,D$5)</f>
        <v>1080000</v>
      </c>
      <c r="E7" s="33">
        <f>SUMIFS(HPT!$D$9:$D$55112,HPT!$H$9:$H$55112,$B7,HPT!$I$9:$I$55112,$B$3,HPT!$K$9:$K$55112,$C7,HPT!$L$9:$L$55112,E$5)</f>
        <v>1425000</v>
      </c>
      <c r="F7" s="33">
        <f>SUMIFS(HPT!$D$9:$D$55112,HPT!$H$9:$H$55112,$B7,HPT!$I$9:$I$55112,$B$3,HPT!$K$9:$K$55112,$C7,HPT!$L$9:$L$55112,F$5)</f>
        <v>870000</v>
      </c>
      <c r="G7" s="33">
        <f>SUMIFS(HPT!$D$9:$D$55112,HPT!$H$9:$H$55112,$B7,HPT!$I$9:$I$55112,$B$3,HPT!$K$9:$K$55112,$C7,HPT!$L$9:$L$55112,G$5)</f>
        <v>967500</v>
      </c>
      <c r="H7" s="33">
        <f>SUMIFS(HPT!$D$9:$D$55112,HPT!$H$9:$H$55112,$B7,HPT!$I$9:$I$55112,$B$3,HPT!$K$9:$K$55112,$C7,HPT!$L$9:$L$55112,H$5)</f>
        <v>1230000</v>
      </c>
      <c r="I7" s="33">
        <f>SUMIFS(HPT!$D$9:$D$55112,HPT!$H$9:$H$55112,$B7,HPT!$I$9:$I$55112,$B$3,HPT!$K$9:$K$55112,$C7,HPT!$L$9:$L$55112,I$5)</f>
        <v>1245000</v>
      </c>
      <c r="J7" s="33">
        <f>SUMIFS(HPT!$D$9:$D$55112,HPT!$H$9:$H$55112,$B7,HPT!$I$9:$I$55112,$B$3,HPT!$K$9:$K$55112,$C7,HPT!$L$9:$L$55112,J$5)</f>
        <v>2685000</v>
      </c>
      <c r="K7" s="33">
        <f>SUMIFS(HPT!$D$9:$D$55112,HPT!$H$9:$H$55112,$B7,HPT!$I$9:$I$55112,$B$3,HPT!$K$9:$K$55112,$C7,HPT!$L$9:$L$55112,K$5)</f>
        <v>1620000</v>
      </c>
      <c r="L7" s="33">
        <f>SUMIFS(HPT!$D$9:$D$55112,HPT!$H$9:$H$55112,$B7,HPT!$I$9:$I$55112,$B$3,HPT!$K$9:$K$55112,$C7,HPT!$L$9:$L$55112,L$5)</f>
        <v>2032500</v>
      </c>
      <c r="M7" s="33">
        <f>SUMIFS(HPT!$D$9:$D$55112,HPT!$H$9:$H$55112,$B7,HPT!$I$9:$I$55112,$B$3,HPT!$K$9:$K$55112,$C7,HPT!$L$9:$L$55112,M$5)</f>
        <v>420000</v>
      </c>
      <c r="N7" s="33">
        <f>SUMIFS(HPT!$D$9:$D$55112,HPT!$H$9:$H$55112,$B7,HPT!$I$9:$I$55112,$B$3,HPT!$K$9:$K$55112,$C7,HPT!$L$9:$L$55112,N$5)</f>
        <v>1162500</v>
      </c>
      <c r="O7" s="33">
        <f>SUMIFS(HPT!$D$9:$D$55112,HPT!$H$9:$H$55112,$B7,HPT!$I$9:$I$55112,$B$3,HPT!$K$9:$K$55112,$C7,HPT!$L$9:$L$55112,O$5)</f>
        <v>3795000</v>
      </c>
      <c r="P7" s="33">
        <f>SUMIFS(HPT!$D$9:$D$55112,HPT!$H$9:$H$55112,$B7,HPT!$I$9:$I$55112,$B$3,HPT!$K$9:$K$55112,$C7,HPT!$L$9:$L$55112,P$5)</f>
        <v>1433000</v>
      </c>
      <c r="Q7" s="33">
        <f>SUMIFS(HPT!$D$9:$D$55112,HPT!$H$9:$H$55112,$B7,HPT!$I$9:$I$55112,$B$3,HPT!$K$9:$K$55112,$C7,HPT!$L$9:$L$55112,Q$5)</f>
        <v>1251500</v>
      </c>
      <c r="R7" s="33">
        <f>SUMIFS(HPT!$D$9:$D$55112,HPT!$H$9:$H$55112,$B7,HPT!$I$9:$I$55112,$B$3,HPT!$K$9:$K$55112,$C7,HPT!$L$9:$L$55112,R$5)</f>
        <v>240000</v>
      </c>
      <c r="S7" s="33">
        <f>SUMIFS(HPT!$D$9:$D$55112,HPT!$H$9:$H$55112,$B7,HPT!$I$9:$I$55112,$B$3,HPT!$K$9:$K$55112,$C7,HPT!$L$9:$L$55112,S$5)</f>
        <v>0</v>
      </c>
      <c r="T7" s="34">
        <f>SUM(D7:S7)</f>
        <v>21457000</v>
      </c>
      <c r="V7" s="31">
        <v>1</v>
      </c>
      <c r="W7" s="34">
        <f>SUMIFS(D$7:D$130,$B$7:$B$130,$V$7)</f>
        <v>2760000</v>
      </c>
      <c r="X7" s="34">
        <f t="shared" ref="X7:AM7" si="0">SUMIFS(E$7:E$130,$B$7:$B$130,$V$7)</f>
        <v>3360000</v>
      </c>
      <c r="Y7" s="34">
        <f t="shared" si="0"/>
        <v>2940000</v>
      </c>
      <c r="Z7" s="34">
        <f t="shared" si="0"/>
        <v>2602500</v>
      </c>
      <c r="AA7" s="34">
        <f t="shared" si="0"/>
        <v>3330000</v>
      </c>
      <c r="AB7" s="34">
        <f t="shared" si="0"/>
        <v>4305000</v>
      </c>
      <c r="AC7" s="34">
        <f t="shared" si="0"/>
        <v>6765000</v>
      </c>
      <c r="AD7" s="34">
        <f t="shared" si="0"/>
        <v>4327500</v>
      </c>
      <c r="AE7" s="34">
        <f t="shared" si="0"/>
        <v>3090000</v>
      </c>
      <c r="AF7" s="34">
        <f t="shared" si="0"/>
        <v>1237500</v>
      </c>
      <c r="AG7" s="34">
        <f t="shared" si="0"/>
        <v>1710000</v>
      </c>
      <c r="AH7" s="34">
        <f t="shared" si="0"/>
        <v>8130000</v>
      </c>
      <c r="AI7" s="34">
        <f t="shared" si="0"/>
        <v>4244000</v>
      </c>
      <c r="AJ7" s="34">
        <f t="shared" si="0"/>
        <v>3715000</v>
      </c>
      <c r="AK7" s="34">
        <f t="shared" si="0"/>
        <v>1110000</v>
      </c>
      <c r="AL7" s="34">
        <f t="shared" si="0"/>
        <v>240000</v>
      </c>
      <c r="AM7" s="34">
        <f t="shared" si="0"/>
        <v>53866500</v>
      </c>
      <c r="AN7" s="34">
        <f>AM7-AL7</f>
        <v>53626500</v>
      </c>
    </row>
    <row r="8" spans="2:40" x14ac:dyDescent="0.25">
      <c r="B8" s="25">
        <v>1</v>
      </c>
      <c r="C8" s="25">
        <v>2</v>
      </c>
      <c r="D8" s="33">
        <f>SUMIFS(HPT!$D$9:$D$55112,HPT!$H$9:$H$55112,$B8,HPT!$I$9:$I$55112,$B$3,HPT!$K$9:$K$55112,$C8,HPT!$L$9:$L$55112,D$5)</f>
        <v>1282500</v>
      </c>
      <c r="E8" s="33">
        <f>SUMIFS(HPT!$D$9:$D$55112,HPT!$H$9:$H$55112,$B8,HPT!$I$9:$I$55112,$B$3,HPT!$K$9:$K$55112,$C8,HPT!$L$9:$L$55112,E$5)</f>
        <v>1470000</v>
      </c>
      <c r="F8" s="33">
        <f>SUMIFS(HPT!$D$9:$D$55112,HPT!$H$9:$H$55112,$B8,HPT!$I$9:$I$55112,$B$3,HPT!$K$9:$K$55112,$C8,HPT!$L$9:$L$55112,F$5)</f>
        <v>1455000</v>
      </c>
      <c r="G8" s="33">
        <f>SUMIFS(HPT!$D$9:$D$55112,HPT!$H$9:$H$55112,$B8,HPT!$I$9:$I$55112,$B$3,HPT!$K$9:$K$55112,$C8,HPT!$L$9:$L$55112,G$5)</f>
        <v>1380000</v>
      </c>
      <c r="H8" s="33">
        <f>SUMIFS(HPT!$D$9:$D$55112,HPT!$H$9:$H$55112,$B8,HPT!$I$9:$I$55112,$B$3,HPT!$K$9:$K$55112,$C8,HPT!$L$9:$L$55112,H$5)</f>
        <v>1755000</v>
      </c>
      <c r="I8" s="33">
        <f>SUMIFS(HPT!$D$9:$D$55112,HPT!$H$9:$H$55112,$B8,HPT!$I$9:$I$55112,$B$3,HPT!$K$9:$K$55112,$C8,HPT!$L$9:$L$55112,I$5)</f>
        <v>2580000</v>
      </c>
      <c r="J8" s="33">
        <f>SUMIFS(HPT!$D$9:$D$55112,HPT!$H$9:$H$55112,$B8,HPT!$I$9:$I$55112,$B$3,HPT!$K$9:$K$55112,$C8,HPT!$L$9:$L$55112,J$5)</f>
        <v>2865000</v>
      </c>
      <c r="K8" s="33">
        <f>SUMIFS(HPT!$D$9:$D$55112,HPT!$H$9:$H$55112,$B8,HPT!$I$9:$I$55112,$B$3,HPT!$K$9:$K$55112,$C8,HPT!$L$9:$L$55112,K$5)</f>
        <v>2242500</v>
      </c>
      <c r="L8" s="33">
        <f>SUMIFS(HPT!$D$9:$D$55112,HPT!$H$9:$H$55112,$B8,HPT!$I$9:$I$55112,$B$3,HPT!$K$9:$K$55112,$C8,HPT!$L$9:$L$55112,L$5)</f>
        <v>712500</v>
      </c>
      <c r="M8" s="33">
        <f>SUMIFS(HPT!$D$9:$D$55112,HPT!$H$9:$H$55112,$B8,HPT!$I$9:$I$55112,$B$3,HPT!$K$9:$K$55112,$C8,HPT!$L$9:$L$55112,M$5)</f>
        <v>585000</v>
      </c>
      <c r="N8" s="33">
        <f>SUMIFS(HPT!$D$9:$D$55112,HPT!$H$9:$H$55112,$B8,HPT!$I$9:$I$55112,$B$3,HPT!$K$9:$K$55112,$C8,HPT!$L$9:$L$55112,N$5)</f>
        <v>382500</v>
      </c>
      <c r="O8" s="33">
        <f>SUMIFS(HPT!$D$9:$D$55112,HPT!$H$9:$H$55112,$B8,HPT!$I$9:$I$55112,$B$3,HPT!$K$9:$K$55112,$C8,HPT!$L$9:$L$55112,O$5)</f>
        <v>2655000</v>
      </c>
      <c r="P8" s="33">
        <f>SUMIFS(HPT!$D$9:$D$55112,HPT!$H$9:$H$55112,$B8,HPT!$I$9:$I$55112,$B$3,HPT!$K$9:$K$55112,$C8,HPT!$L$9:$L$55112,P$5)</f>
        <v>2298500</v>
      </c>
      <c r="Q8" s="33">
        <f>SUMIFS(HPT!$D$9:$D$55112,HPT!$H$9:$H$55112,$B8,HPT!$I$9:$I$55112,$B$3,HPT!$K$9:$K$55112,$C8,HPT!$L$9:$L$55112,Q$5)</f>
        <v>2152500</v>
      </c>
      <c r="R8" s="33">
        <f>SUMIFS(HPT!$D$9:$D$55112,HPT!$H$9:$H$55112,$B8,HPT!$I$9:$I$55112,$B$3,HPT!$K$9:$K$55112,$C8,HPT!$L$9:$L$55112,R$5)</f>
        <v>795000</v>
      </c>
      <c r="S8" s="33">
        <f>SUMIFS(HPT!$D$9:$D$55112,HPT!$H$9:$H$55112,$B8,HPT!$I$9:$I$55112,$B$3,HPT!$K$9:$K$55112,$C8,HPT!$L$9:$L$55112,S$5)</f>
        <v>0</v>
      </c>
      <c r="T8" s="34">
        <f t="shared" ref="T8:T71" si="1">SUM(D8:S8)</f>
        <v>24611000</v>
      </c>
      <c r="V8" s="31">
        <v>2</v>
      </c>
      <c r="W8" s="34">
        <f>SUMIFS(D$7:D$130,$B$7:$B$130,$V$8)</f>
        <v>2325000</v>
      </c>
      <c r="X8" s="34">
        <f t="shared" ref="X8:AM8" si="2">SUMIFS(E$7:E$130,$B$7:$B$130,$V$8)</f>
        <v>3660000</v>
      </c>
      <c r="Y8" s="34">
        <f t="shared" si="2"/>
        <v>2092500</v>
      </c>
      <c r="Z8" s="34">
        <f t="shared" si="2"/>
        <v>1747500</v>
      </c>
      <c r="AA8" s="34">
        <f t="shared" si="2"/>
        <v>3435000</v>
      </c>
      <c r="AB8" s="34">
        <f t="shared" si="2"/>
        <v>4335000</v>
      </c>
      <c r="AC8" s="34">
        <f t="shared" si="2"/>
        <v>4357500</v>
      </c>
      <c r="AD8" s="34">
        <f t="shared" si="2"/>
        <v>3645000</v>
      </c>
      <c r="AE8" s="34">
        <f t="shared" si="2"/>
        <v>2730000</v>
      </c>
      <c r="AF8" s="34">
        <f t="shared" si="2"/>
        <v>735000</v>
      </c>
      <c r="AG8" s="34">
        <f t="shared" si="2"/>
        <v>1252500</v>
      </c>
      <c r="AH8" s="34">
        <f t="shared" si="2"/>
        <v>5535000</v>
      </c>
      <c r="AI8" s="34">
        <f t="shared" si="2"/>
        <v>5126500</v>
      </c>
      <c r="AJ8" s="34">
        <f t="shared" si="2"/>
        <v>4090500</v>
      </c>
      <c r="AK8" s="34">
        <f t="shared" si="2"/>
        <v>780000</v>
      </c>
      <c r="AL8" s="34">
        <f t="shared" si="2"/>
        <v>300000</v>
      </c>
      <c r="AM8" s="34">
        <f t="shared" si="2"/>
        <v>46147000</v>
      </c>
      <c r="AN8" s="34">
        <f t="shared" ref="AN8:AN37" si="3">AM8-AL8</f>
        <v>45847000</v>
      </c>
    </row>
    <row r="9" spans="2:40" x14ac:dyDescent="0.25">
      <c r="B9" s="25">
        <v>1</v>
      </c>
      <c r="C9" s="25">
        <v>3</v>
      </c>
      <c r="D9" s="33">
        <f>SUMIFS(HPT!$D$9:$D$55112,HPT!$H$9:$H$55112,$B9,HPT!$I$9:$I$55112,$B$3,HPT!$K$9:$K$55112,$C9,HPT!$L$9:$L$55112,D$5)</f>
        <v>397500</v>
      </c>
      <c r="E9" s="33">
        <f>SUMIFS(HPT!$D$9:$D$55112,HPT!$H$9:$H$55112,$B9,HPT!$I$9:$I$55112,$B$3,HPT!$K$9:$K$55112,$C9,HPT!$L$9:$L$55112,E$5)</f>
        <v>465000</v>
      </c>
      <c r="F9" s="33">
        <f>SUMIFS(HPT!$D$9:$D$55112,HPT!$H$9:$H$55112,$B9,HPT!$I$9:$I$55112,$B$3,HPT!$K$9:$K$55112,$C9,HPT!$L$9:$L$55112,F$5)</f>
        <v>615000</v>
      </c>
      <c r="G9" s="33">
        <f>SUMIFS(HPT!$D$9:$D$55112,HPT!$H$9:$H$55112,$B9,HPT!$I$9:$I$55112,$B$3,HPT!$K$9:$K$55112,$C9,HPT!$L$9:$L$55112,G$5)</f>
        <v>255000</v>
      </c>
      <c r="H9" s="33">
        <f>SUMIFS(HPT!$D$9:$D$55112,HPT!$H$9:$H$55112,$B9,HPT!$I$9:$I$55112,$B$3,HPT!$K$9:$K$55112,$C9,HPT!$L$9:$L$55112,H$5)</f>
        <v>345000</v>
      </c>
      <c r="I9" s="33">
        <f>SUMIFS(HPT!$D$9:$D$55112,HPT!$H$9:$H$55112,$B9,HPT!$I$9:$I$55112,$B$3,HPT!$K$9:$K$55112,$C9,HPT!$L$9:$L$55112,I$5)</f>
        <v>480000</v>
      </c>
      <c r="J9" s="33">
        <f>SUMIFS(HPT!$D$9:$D$55112,HPT!$H$9:$H$55112,$B9,HPT!$I$9:$I$55112,$B$3,HPT!$K$9:$K$55112,$C9,HPT!$L$9:$L$55112,J$5)</f>
        <v>1215000</v>
      </c>
      <c r="K9" s="33">
        <f>SUMIFS(HPT!$D$9:$D$55112,HPT!$H$9:$H$55112,$B9,HPT!$I$9:$I$55112,$B$3,HPT!$K$9:$K$55112,$C9,HPT!$L$9:$L$55112,K$5)</f>
        <v>465000</v>
      </c>
      <c r="L9" s="33">
        <f>SUMIFS(HPT!$D$9:$D$55112,HPT!$H$9:$H$55112,$B9,HPT!$I$9:$I$55112,$B$3,HPT!$K$9:$K$55112,$C9,HPT!$L$9:$L$55112,L$5)</f>
        <v>345000</v>
      </c>
      <c r="M9" s="33">
        <f>SUMIFS(HPT!$D$9:$D$55112,HPT!$H$9:$H$55112,$B9,HPT!$I$9:$I$55112,$B$3,HPT!$K$9:$K$55112,$C9,HPT!$L$9:$L$55112,M$5)</f>
        <v>232500</v>
      </c>
      <c r="N9" s="33">
        <f>SUMIFS(HPT!$D$9:$D$55112,HPT!$H$9:$H$55112,$B9,HPT!$I$9:$I$55112,$B$3,HPT!$K$9:$K$55112,$C9,HPT!$L$9:$L$55112,N$5)</f>
        <v>165000</v>
      </c>
      <c r="O9" s="33">
        <f>SUMIFS(HPT!$D$9:$D$55112,HPT!$H$9:$H$55112,$B9,HPT!$I$9:$I$55112,$B$3,HPT!$K$9:$K$55112,$C9,HPT!$L$9:$L$55112,O$5)</f>
        <v>1680000</v>
      </c>
      <c r="P9" s="33">
        <f>SUMIFS(HPT!$D$9:$D$55112,HPT!$H$9:$H$55112,$B9,HPT!$I$9:$I$55112,$B$3,HPT!$K$9:$K$55112,$C9,HPT!$L$9:$L$55112,P$5)</f>
        <v>512500</v>
      </c>
      <c r="Q9" s="33">
        <f>SUMIFS(HPT!$D$9:$D$55112,HPT!$H$9:$H$55112,$B9,HPT!$I$9:$I$55112,$B$3,HPT!$K$9:$K$55112,$C9,HPT!$L$9:$L$55112,Q$5)</f>
        <v>311000</v>
      </c>
      <c r="R9" s="33">
        <f>SUMIFS(HPT!$D$9:$D$55112,HPT!$H$9:$H$55112,$B9,HPT!$I$9:$I$55112,$B$3,HPT!$K$9:$K$55112,$C9,HPT!$L$9:$L$55112,R$5)</f>
        <v>75000</v>
      </c>
      <c r="S9" s="33">
        <f>SUMIFS(HPT!$D$9:$D$55112,HPT!$H$9:$H$55112,$B9,HPT!$I$9:$I$55112,$B$3,HPT!$K$9:$K$55112,$C9,HPT!$L$9:$L$55112,S$5)</f>
        <v>240000</v>
      </c>
      <c r="T9" s="34">
        <f t="shared" si="1"/>
        <v>7798500</v>
      </c>
      <c r="V9" s="31">
        <v>3</v>
      </c>
      <c r="W9" s="34">
        <f>SUMIFS(D$7:D$130,$B$7:$B$130,$V$9)</f>
        <v>2557500</v>
      </c>
      <c r="X9" s="34">
        <f t="shared" ref="X9:AM9" si="4">SUMIFS(E$7:E$130,$B$7:$B$130,$V$9)</f>
        <v>3757500</v>
      </c>
      <c r="Y9" s="34">
        <f t="shared" si="4"/>
        <v>2490000</v>
      </c>
      <c r="Z9" s="34">
        <f t="shared" si="4"/>
        <v>3015000</v>
      </c>
      <c r="AA9" s="34">
        <f t="shared" si="4"/>
        <v>3825000</v>
      </c>
      <c r="AB9" s="34">
        <f t="shared" si="4"/>
        <v>4522500</v>
      </c>
      <c r="AC9" s="34">
        <f t="shared" si="4"/>
        <v>6367500</v>
      </c>
      <c r="AD9" s="34">
        <f t="shared" si="4"/>
        <v>4537500</v>
      </c>
      <c r="AE9" s="34">
        <f t="shared" si="4"/>
        <v>2805000</v>
      </c>
      <c r="AF9" s="34">
        <f t="shared" si="4"/>
        <v>1522500</v>
      </c>
      <c r="AG9" s="34">
        <f t="shared" si="4"/>
        <v>1845000</v>
      </c>
      <c r="AH9" s="34">
        <f t="shared" si="4"/>
        <v>7117500</v>
      </c>
      <c r="AI9" s="34">
        <f t="shared" si="4"/>
        <v>4638500</v>
      </c>
      <c r="AJ9" s="34">
        <f t="shared" si="4"/>
        <v>3916000</v>
      </c>
      <c r="AK9" s="34">
        <f t="shared" si="4"/>
        <v>780000</v>
      </c>
      <c r="AL9" s="34">
        <f t="shared" si="4"/>
        <v>360000</v>
      </c>
      <c r="AM9" s="34">
        <f t="shared" si="4"/>
        <v>54057000</v>
      </c>
      <c r="AN9" s="34">
        <f t="shared" si="3"/>
        <v>53697000</v>
      </c>
    </row>
    <row r="10" spans="2:40" x14ac:dyDescent="0.25">
      <c r="B10" s="25">
        <f>B7+1</f>
        <v>2</v>
      </c>
      <c r="C10" s="25">
        <v>1</v>
      </c>
      <c r="D10" s="33">
        <f>SUMIFS(HPT!$D$9:$D$55112,HPT!$H$9:$H$55112,$B10,HPT!$I$9:$I$55112,$B$3,HPT!$K$9:$K$55112,$C10,HPT!$L$9:$L$55112,D$5)</f>
        <v>855000</v>
      </c>
      <c r="E10" s="33">
        <f>SUMIFS(HPT!$D$9:$D$55112,HPT!$H$9:$H$55112,$B10,HPT!$I$9:$I$55112,$B$3,HPT!$K$9:$K$55112,$C10,HPT!$L$9:$L$55112,E$5)</f>
        <v>1560000</v>
      </c>
      <c r="F10" s="33">
        <f>SUMIFS(HPT!$D$9:$D$55112,HPT!$H$9:$H$55112,$B10,HPT!$I$9:$I$55112,$B$3,HPT!$K$9:$K$55112,$C10,HPT!$L$9:$L$55112,F$5)</f>
        <v>300000</v>
      </c>
      <c r="G10" s="33">
        <f>SUMIFS(HPT!$D$9:$D$55112,HPT!$H$9:$H$55112,$B10,HPT!$I$9:$I$55112,$B$3,HPT!$K$9:$K$55112,$C10,HPT!$L$9:$L$55112,G$5)</f>
        <v>375000</v>
      </c>
      <c r="H10" s="33">
        <f>SUMIFS(HPT!$D$9:$D$55112,HPT!$H$9:$H$55112,$B10,HPT!$I$9:$I$55112,$B$3,HPT!$K$9:$K$55112,$C10,HPT!$L$9:$L$55112,H$5)</f>
        <v>1260000</v>
      </c>
      <c r="I10" s="33">
        <f>SUMIFS(HPT!$D$9:$D$55112,HPT!$H$9:$H$55112,$B10,HPT!$I$9:$I$55112,$B$3,HPT!$K$9:$K$55112,$C10,HPT!$L$9:$L$55112,I$5)</f>
        <v>810000</v>
      </c>
      <c r="J10" s="33">
        <f>SUMIFS(HPT!$D$9:$D$55112,HPT!$H$9:$H$55112,$B10,HPT!$I$9:$I$55112,$B$3,HPT!$K$9:$K$55112,$C10,HPT!$L$9:$L$55112,J$5)</f>
        <v>2797500</v>
      </c>
      <c r="K10" s="33">
        <f>SUMIFS(HPT!$D$9:$D$55112,HPT!$H$9:$H$55112,$B10,HPT!$I$9:$I$55112,$B$3,HPT!$K$9:$K$55112,$C10,HPT!$L$9:$L$55112,K$5)</f>
        <v>1425000</v>
      </c>
      <c r="L10" s="33">
        <f>SUMIFS(HPT!$D$9:$D$55112,HPT!$H$9:$H$55112,$B10,HPT!$I$9:$I$55112,$B$3,HPT!$K$9:$K$55112,$C10,HPT!$L$9:$L$55112,L$5)</f>
        <v>1830000</v>
      </c>
      <c r="M10" s="33">
        <f>SUMIFS(HPT!$D$9:$D$55112,HPT!$H$9:$H$55112,$B10,HPT!$I$9:$I$55112,$B$3,HPT!$K$9:$K$55112,$C10,HPT!$L$9:$L$55112,M$5)</f>
        <v>375000</v>
      </c>
      <c r="N10" s="33">
        <f>SUMIFS(HPT!$D$9:$D$55112,HPT!$H$9:$H$55112,$B10,HPT!$I$9:$I$55112,$B$3,HPT!$K$9:$K$55112,$C10,HPT!$L$9:$L$55112,N$5)</f>
        <v>1132500</v>
      </c>
      <c r="O10" s="33">
        <f>SUMIFS(HPT!$D$9:$D$55112,HPT!$H$9:$H$55112,$B10,HPT!$I$9:$I$55112,$B$3,HPT!$K$9:$K$55112,$C10,HPT!$L$9:$L$55112,O$5)</f>
        <v>2775000</v>
      </c>
      <c r="P10" s="33">
        <f>SUMIFS(HPT!$D$9:$D$55112,HPT!$H$9:$H$55112,$B10,HPT!$I$9:$I$55112,$B$3,HPT!$K$9:$K$55112,$C10,HPT!$L$9:$L$55112,P$5)</f>
        <v>1588000</v>
      </c>
      <c r="Q10" s="33">
        <f>SUMIFS(HPT!$D$9:$D$55112,HPT!$H$9:$H$55112,$B10,HPT!$I$9:$I$55112,$B$3,HPT!$K$9:$K$55112,$C10,HPT!$L$9:$L$55112,Q$5)</f>
        <v>832500</v>
      </c>
      <c r="R10" s="33">
        <f>SUMIFS(HPT!$D$9:$D$55112,HPT!$H$9:$H$55112,$B10,HPT!$I$9:$I$55112,$B$3,HPT!$K$9:$K$55112,$C10,HPT!$L$9:$L$55112,R$5)</f>
        <v>0</v>
      </c>
      <c r="S10" s="33">
        <f>SUMIFS(HPT!$D$9:$D$55112,HPT!$H$9:$H$55112,$B10,HPT!$I$9:$I$55112,$B$3,HPT!$K$9:$K$55112,$C10,HPT!$L$9:$L$55112,S$5)</f>
        <v>0</v>
      </c>
      <c r="T10" s="34">
        <f t="shared" si="1"/>
        <v>17915500</v>
      </c>
      <c r="V10" s="31">
        <v>4</v>
      </c>
      <c r="W10" s="34">
        <f>SUMIFS(D$7:D$130,$B$7:$B$130,$V$10)</f>
        <v>2512500</v>
      </c>
      <c r="X10" s="34">
        <f t="shared" ref="X10:AM10" si="5">SUMIFS(E$7:E$130,$B$7:$B$130,$V$10)</f>
        <v>3870000</v>
      </c>
      <c r="Y10" s="34">
        <f t="shared" si="5"/>
        <v>1875000</v>
      </c>
      <c r="Z10" s="34">
        <f t="shared" si="5"/>
        <v>2160000</v>
      </c>
      <c r="AA10" s="34">
        <f t="shared" si="5"/>
        <v>3000000</v>
      </c>
      <c r="AB10" s="34">
        <f t="shared" si="5"/>
        <v>4725000</v>
      </c>
      <c r="AC10" s="34">
        <f t="shared" si="5"/>
        <v>6652500</v>
      </c>
      <c r="AD10" s="34">
        <f t="shared" si="5"/>
        <v>4200000</v>
      </c>
      <c r="AE10" s="34">
        <f t="shared" si="5"/>
        <v>2070000</v>
      </c>
      <c r="AF10" s="34">
        <f t="shared" si="5"/>
        <v>397500</v>
      </c>
      <c r="AG10" s="34">
        <f t="shared" si="5"/>
        <v>1237500</v>
      </c>
      <c r="AH10" s="34">
        <f t="shared" si="5"/>
        <v>5655000</v>
      </c>
      <c r="AI10" s="34">
        <f t="shared" si="5"/>
        <v>4845500</v>
      </c>
      <c r="AJ10" s="34">
        <f t="shared" si="5"/>
        <v>2832500</v>
      </c>
      <c r="AK10" s="34">
        <f t="shared" si="5"/>
        <v>0</v>
      </c>
      <c r="AL10" s="34">
        <f t="shared" si="5"/>
        <v>60000</v>
      </c>
      <c r="AM10" s="34">
        <f t="shared" si="5"/>
        <v>46093000</v>
      </c>
      <c r="AN10" s="34">
        <f t="shared" si="3"/>
        <v>46033000</v>
      </c>
    </row>
    <row r="11" spans="2:40" x14ac:dyDescent="0.25">
      <c r="B11" s="25">
        <f t="shared" ref="B11:B37" si="6">B8+1</f>
        <v>2</v>
      </c>
      <c r="C11" s="25">
        <v>2</v>
      </c>
      <c r="D11" s="33">
        <f>SUMIFS(HPT!$D$9:$D$55112,HPT!$H$9:$H$55112,$B11,HPT!$I$9:$I$55112,$B$3,HPT!$K$9:$K$55112,$C11,HPT!$L$9:$L$55112,D$5)</f>
        <v>1110000</v>
      </c>
      <c r="E11" s="33">
        <f>SUMIFS(HPT!$D$9:$D$55112,HPT!$H$9:$H$55112,$B11,HPT!$I$9:$I$55112,$B$3,HPT!$K$9:$K$55112,$C11,HPT!$L$9:$L$55112,E$5)</f>
        <v>1590000</v>
      </c>
      <c r="F11" s="33">
        <f>SUMIFS(HPT!$D$9:$D$55112,HPT!$H$9:$H$55112,$B11,HPT!$I$9:$I$55112,$B$3,HPT!$K$9:$K$55112,$C11,HPT!$L$9:$L$55112,F$5)</f>
        <v>1305000</v>
      </c>
      <c r="G11" s="33">
        <f>SUMIFS(HPT!$D$9:$D$55112,HPT!$H$9:$H$55112,$B11,HPT!$I$9:$I$55112,$B$3,HPT!$K$9:$K$55112,$C11,HPT!$L$9:$L$55112,G$5)</f>
        <v>907500</v>
      </c>
      <c r="H11" s="33">
        <f>SUMIFS(HPT!$D$9:$D$55112,HPT!$H$9:$H$55112,$B11,HPT!$I$9:$I$55112,$B$3,HPT!$K$9:$K$55112,$C11,HPT!$L$9:$L$55112,H$5)</f>
        <v>1815000</v>
      </c>
      <c r="I11" s="33">
        <f>SUMIFS(HPT!$D$9:$D$55112,HPT!$H$9:$H$55112,$B11,HPT!$I$9:$I$55112,$B$3,HPT!$K$9:$K$55112,$C11,HPT!$L$9:$L$55112,I$5)</f>
        <v>2940000</v>
      </c>
      <c r="J11" s="33">
        <f>SUMIFS(HPT!$D$9:$D$55112,HPT!$H$9:$H$55112,$B11,HPT!$I$9:$I$55112,$B$3,HPT!$K$9:$K$55112,$C11,HPT!$L$9:$L$55112,J$5)</f>
        <v>787500</v>
      </c>
      <c r="K11" s="33">
        <f>SUMIFS(HPT!$D$9:$D$55112,HPT!$H$9:$H$55112,$B11,HPT!$I$9:$I$55112,$B$3,HPT!$K$9:$K$55112,$C11,HPT!$L$9:$L$55112,K$5)</f>
        <v>1815000</v>
      </c>
      <c r="L11" s="33">
        <f>SUMIFS(HPT!$D$9:$D$55112,HPT!$H$9:$H$55112,$B11,HPT!$I$9:$I$55112,$B$3,HPT!$K$9:$K$55112,$C11,HPT!$L$9:$L$55112,L$5)</f>
        <v>750000</v>
      </c>
      <c r="M11" s="33">
        <f>SUMIFS(HPT!$D$9:$D$55112,HPT!$H$9:$H$55112,$B11,HPT!$I$9:$I$55112,$B$3,HPT!$K$9:$K$55112,$C11,HPT!$L$9:$L$55112,M$5)</f>
        <v>75000</v>
      </c>
      <c r="N11" s="33">
        <f>SUMIFS(HPT!$D$9:$D$55112,HPT!$H$9:$H$55112,$B11,HPT!$I$9:$I$55112,$B$3,HPT!$K$9:$K$55112,$C11,HPT!$L$9:$L$55112,N$5)</f>
        <v>0</v>
      </c>
      <c r="O11" s="33">
        <f>SUMIFS(HPT!$D$9:$D$55112,HPT!$H$9:$H$55112,$B11,HPT!$I$9:$I$55112,$B$3,HPT!$K$9:$K$55112,$C11,HPT!$L$9:$L$55112,O$5)</f>
        <v>1987500</v>
      </c>
      <c r="P11" s="33">
        <f>SUMIFS(HPT!$D$9:$D$55112,HPT!$H$9:$H$55112,$B11,HPT!$I$9:$I$55112,$B$3,HPT!$K$9:$K$55112,$C11,HPT!$L$9:$L$55112,P$5)</f>
        <v>2864500</v>
      </c>
      <c r="Q11" s="33">
        <f>SUMIFS(HPT!$D$9:$D$55112,HPT!$H$9:$H$55112,$B11,HPT!$I$9:$I$55112,$B$3,HPT!$K$9:$K$55112,$C11,HPT!$L$9:$L$55112,Q$5)</f>
        <v>2515500</v>
      </c>
      <c r="R11" s="33">
        <f>SUMIFS(HPT!$D$9:$D$55112,HPT!$H$9:$H$55112,$B11,HPT!$I$9:$I$55112,$B$3,HPT!$K$9:$K$55112,$C11,HPT!$L$9:$L$55112,R$5)</f>
        <v>765000</v>
      </c>
      <c r="S11" s="33">
        <f>SUMIFS(HPT!$D$9:$D$55112,HPT!$H$9:$H$55112,$B11,HPT!$I$9:$I$55112,$B$3,HPT!$K$9:$K$55112,$C11,HPT!$L$9:$L$55112,S$5)</f>
        <v>0</v>
      </c>
      <c r="T11" s="34">
        <f t="shared" si="1"/>
        <v>21227500</v>
      </c>
      <c r="V11" s="31">
        <v>5</v>
      </c>
      <c r="W11" s="34">
        <f>SUMIFS(D$7:D$130,$B$7:$B$130,$V$11)</f>
        <v>2775000</v>
      </c>
      <c r="X11" s="34">
        <f t="shared" ref="X11:AM11" si="7">SUMIFS(E$7:E$130,$B$7:$B$130,$V$11)</f>
        <v>3607500</v>
      </c>
      <c r="Y11" s="34">
        <f t="shared" si="7"/>
        <v>2895000</v>
      </c>
      <c r="Z11" s="34">
        <f t="shared" si="7"/>
        <v>3307500</v>
      </c>
      <c r="AA11" s="34">
        <f t="shared" si="7"/>
        <v>3690000</v>
      </c>
      <c r="AB11" s="34">
        <f t="shared" si="7"/>
        <v>5407500</v>
      </c>
      <c r="AC11" s="34">
        <f t="shared" si="7"/>
        <v>6960000</v>
      </c>
      <c r="AD11" s="34">
        <f t="shared" si="7"/>
        <v>5002500</v>
      </c>
      <c r="AE11" s="34">
        <f t="shared" si="7"/>
        <v>2730000</v>
      </c>
      <c r="AF11" s="34">
        <f t="shared" si="7"/>
        <v>1455000</v>
      </c>
      <c r="AG11" s="34">
        <f t="shared" si="7"/>
        <v>1777500</v>
      </c>
      <c r="AH11" s="34">
        <f t="shared" si="7"/>
        <v>8302500</v>
      </c>
      <c r="AI11" s="34">
        <f t="shared" si="7"/>
        <v>4873000</v>
      </c>
      <c r="AJ11" s="34">
        <f t="shared" si="7"/>
        <v>4147000</v>
      </c>
      <c r="AK11" s="34">
        <f t="shared" si="7"/>
        <v>0</v>
      </c>
      <c r="AL11" s="34">
        <f t="shared" si="7"/>
        <v>255000</v>
      </c>
      <c r="AM11" s="34">
        <f t="shared" si="7"/>
        <v>57185000</v>
      </c>
      <c r="AN11" s="34">
        <f t="shared" si="3"/>
        <v>56930000</v>
      </c>
    </row>
    <row r="12" spans="2:40" x14ac:dyDescent="0.25">
      <c r="B12" s="25">
        <f t="shared" si="6"/>
        <v>2</v>
      </c>
      <c r="C12" s="25">
        <v>3</v>
      </c>
      <c r="D12" s="33">
        <f>SUMIFS(HPT!$D$9:$D$55112,HPT!$H$9:$H$55112,$B12,HPT!$I$9:$I$55112,$B$3,HPT!$K$9:$K$55112,$C12,HPT!$L$9:$L$55112,D$5)</f>
        <v>360000</v>
      </c>
      <c r="E12" s="33">
        <f>SUMIFS(HPT!$D$9:$D$55112,HPT!$H$9:$H$55112,$B12,HPT!$I$9:$I$55112,$B$3,HPT!$K$9:$K$55112,$C12,HPT!$L$9:$L$55112,E$5)</f>
        <v>510000</v>
      </c>
      <c r="F12" s="33">
        <f>SUMIFS(HPT!$D$9:$D$55112,HPT!$H$9:$H$55112,$B12,HPT!$I$9:$I$55112,$B$3,HPT!$K$9:$K$55112,$C12,HPT!$L$9:$L$55112,F$5)</f>
        <v>487500</v>
      </c>
      <c r="G12" s="33">
        <f>SUMIFS(HPT!$D$9:$D$55112,HPT!$H$9:$H$55112,$B12,HPT!$I$9:$I$55112,$B$3,HPT!$K$9:$K$55112,$C12,HPT!$L$9:$L$55112,G$5)</f>
        <v>465000</v>
      </c>
      <c r="H12" s="33">
        <f>SUMIFS(HPT!$D$9:$D$55112,HPT!$H$9:$H$55112,$B12,HPT!$I$9:$I$55112,$B$3,HPT!$K$9:$K$55112,$C12,HPT!$L$9:$L$55112,H$5)</f>
        <v>360000</v>
      </c>
      <c r="I12" s="33">
        <f>SUMIFS(HPT!$D$9:$D$55112,HPT!$H$9:$H$55112,$B12,HPT!$I$9:$I$55112,$B$3,HPT!$K$9:$K$55112,$C12,HPT!$L$9:$L$55112,I$5)</f>
        <v>585000</v>
      </c>
      <c r="J12" s="33">
        <f>SUMIFS(HPT!$D$9:$D$55112,HPT!$H$9:$H$55112,$B12,HPT!$I$9:$I$55112,$B$3,HPT!$K$9:$K$55112,$C12,HPT!$L$9:$L$55112,J$5)</f>
        <v>772500</v>
      </c>
      <c r="K12" s="33">
        <f>SUMIFS(HPT!$D$9:$D$55112,HPT!$H$9:$H$55112,$B12,HPT!$I$9:$I$55112,$B$3,HPT!$K$9:$K$55112,$C12,HPT!$L$9:$L$55112,K$5)</f>
        <v>405000</v>
      </c>
      <c r="L12" s="33">
        <f>SUMIFS(HPT!$D$9:$D$55112,HPT!$H$9:$H$55112,$B12,HPT!$I$9:$I$55112,$B$3,HPT!$K$9:$K$55112,$C12,HPT!$L$9:$L$55112,L$5)</f>
        <v>150000</v>
      </c>
      <c r="M12" s="33">
        <f>SUMIFS(HPT!$D$9:$D$55112,HPT!$H$9:$H$55112,$B12,HPT!$I$9:$I$55112,$B$3,HPT!$K$9:$K$55112,$C12,HPT!$L$9:$L$55112,M$5)</f>
        <v>285000</v>
      </c>
      <c r="N12" s="33">
        <f>SUMIFS(HPT!$D$9:$D$55112,HPT!$H$9:$H$55112,$B12,HPT!$I$9:$I$55112,$B$3,HPT!$K$9:$K$55112,$C12,HPT!$L$9:$L$55112,N$5)</f>
        <v>120000</v>
      </c>
      <c r="O12" s="33">
        <f>SUMIFS(HPT!$D$9:$D$55112,HPT!$H$9:$H$55112,$B12,HPT!$I$9:$I$55112,$B$3,HPT!$K$9:$K$55112,$C12,HPT!$L$9:$L$55112,O$5)</f>
        <v>772500</v>
      </c>
      <c r="P12" s="33">
        <f>SUMIFS(HPT!$D$9:$D$55112,HPT!$H$9:$H$55112,$B12,HPT!$I$9:$I$55112,$B$3,HPT!$K$9:$K$55112,$C12,HPT!$L$9:$L$55112,P$5)</f>
        <v>674000</v>
      </c>
      <c r="Q12" s="33">
        <f>SUMIFS(HPT!$D$9:$D$55112,HPT!$H$9:$H$55112,$B12,HPT!$I$9:$I$55112,$B$3,HPT!$K$9:$K$55112,$C12,HPT!$L$9:$L$55112,Q$5)</f>
        <v>742500</v>
      </c>
      <c r="R12" s="33">
        <f>SUMIFS(HPT!$D$9:$D$55112,HPT!$H$9:$H$55112,$B12,HPT!$I$9:$I$55112,$B$3,HPT!$K$9:$K$55112,$C12,HPT!$L$9:$L$55112,R$5)</f>
        <v>15000</v>
      </c>
      <c r="S12" s="33">
        <f>SUMIFS(HPT!$D$9:$D$55112,HPT!$H$9:$H$55112,$B12,HPT!$I$9:$I$55112,$B$3,HPT!$K$9:$K$55112,$C12,HPT!$L$9:$L$55112,S$5)</f>
        <v>300000</v>
      </c>
      <c r="T12" s="34">
        <f t="shared" si="1"/>
        <v>7004000</v>
      </c>
      <c r="V12" s="31">
        <v>6</v>
      </c>
      <c r="W12" s="34">
        <f>SUMIFS(D$7:D$130,$B$7:$B$130,$V$12)</f>
        <v>2970000</v>
      </c>
      <c r="X12" s="34">
        <f t="shared" ref="X12:AM12" si="8">SUMIFS(E$7:E$130,$B$7:$B$130,$V$12)</f>
        <v>4162500</v>
      </c>
      <c r="Y12" s="34">
        <f t="shared" si="8"/>
        <v>2670000</v>
      </c>
      <c r="Z12" s="34">
        <f t="shared" si="8"/>
        <v>3052500</v>
      </c>
      <c r="AA12" s="34">
        <f t="shared" si="8"/>
        <v>3585000</v>
      </c>
      <c r="AB12" s="34">
        <f t="shared" si="8"/>
        <v>4312500</v>
      </c>
      <c r="AC12" s="34">
        <f t="shared" si="8"/>
        <v>6240000</v>
      </c>
      <c r="AD12" s="34">
        <f t="shared" si="8"/>
        <v>4410000</v>
      </c>
      <c r="AE12" s="34">
        <f t="shared" si="8"/>
        <v>2895000</v>
      </c>
      <c r="AF12" s="34">
        <f t="shared" si="8"/>
        <v>1920000</v>
      </c>
      <c r="AG12" s="34">
        <f t="shared" si="8"/>
        <v>1627500</v>
      </c>
      <c r="AH12" s="34">
        <f t="shared" si="8"/>
        <v>11767500</v>
      </c>
      <c r="AI12" s="34">
        <f t="shared" si="8"/>
        <v>4067500</v>
      </c>
      <c r="AJ12" s="34">
        <f t="shared" si="8"/>
        <v>4257000</v>
      </c>
      <c r="AK12" s="34">
        <f t="shared" si="8"/>
        <v>37500</v>
      </c>
      <c r="AL12" s="34">
        <f t="shared" si="8"/>
        <v>690000</v>
      </c>
      <c r="AM12" s="34">
        <f t="shared" si="8"/>
        <v>58664500</v>
      </c>
      <c r="AN12" s="34">
        <f t="shared" si="3"/>
        <v>57974500</v>
      </c>
    </row>
    <row r="13" spans="2:40" x14ac:dyDescent="0.25">
      <c r="B13" s="25">
        <f t="shared" si="6"/>
        <v>3</v>
      </c>
      <c r="C13" s="25">
        <v>1</v>
      </c>
      <c r="D13" s="33">
        <f>SUMIFS(HPT!$D$9:$D$55112,HPT!$H$9:$H$55112,$B13,HPT!$I$9:$I$55112,$B$3,HPT!$K$9:$K$55112,$C13,HPT!$L$9:$L$55112,D$5)</f>
        <v>1050000</v>
      </c>
      <c r="E13" s="33">
        <f>SUMIFS(HPT!$D$9:$D$55112,HPT!$H$9:$H$55112,$B13,HPT!$I$9:$I$55112,$B$3,HPT!$K$9:$K$55112,$C13,HPT!$L$9:$L$55112,E$5)</f>
        <v>1500000</v>
      </c>
      <c r="F13" s="33">
        <f>SUMIFS(HPT!$D$9:$D$55112,HPT!$H$9:$H$55112,$B13,HPT!$I$9:$I$55112,$B$3,HPT!$K$9:$K$55112,$C13,HPT!$L$9:$L$55112,F$5)</f>
        <v>810000</v>
      </c>
      <c r="G13" s="33">
        <f>SUMIFS(HPT!$D$9:$D$55112,HPT!$H$9:$H$55112,$B13,HPT!$I$9:$I$55112,$B$3,HPT!$K$9:$K$55112,$C13,HPT!$L$9:$L$55112,G$5)</f>
        <v>945000</v>
      </c>
      <c r="H13" s="33">
        <f>SUMIFS(HPT!$D$9:$D$55112,HPT!$H$9:$H$55112,$B13,HPT!$I$9:$I$55112,$B$3,HPT!$K$9:$K$55112,$C13,HPT!$L$9:$L$55112,H$5)</f>
        <v>1440000</v>
      </c>
      <c r="I13" s="33">
        <f>SUMIFS(HPT!$D$9:$D$55112,HPT!$H$9:$H$55112,$B13,HPT!$I$9:$I$55112,$B$3,HPT!$K$9:$K$55112,$C13,HPT!$L$9:$L$55112,I$5)</f>
        <v>1095000</v>
      </c>
      <c r="J13" s="33">
        <f>SUMIFS(HPT!$D$9:$D$55112,HPT!$H$9:$H$55112,$B13,HPT!$I$9:$I$55112,$B$3,HPT!$K$9:$K$55112,$C13,HPT!$L$9:$L$55112,J$5)</f>
        <v>2490000</v>
      </c>
      <c r="K13" s="33">
        <f>SUMIFS(HPT!$D$9:$D$55112,HPT!$H$9:$H$55112,$B13,HPT!$I$9:$I$55112,$B$3,HPT!$K$9:$K$55112,$C13,HPT!$L$9:$L$55112,K$5)</f>
        <v>1597500</v>
      </c>
      <c r="L13" s="33">
        <f>SUMIFS(HPT!$D$9:$D$55112,HPT!$H$9:$H$55112,$B13,HPT!$I$9:$I$55112,$B$3,HPT!$K$9:$K$55112,$C13,HPT!$L$9:$L$55112,L$5)</f>
        <v>1890000</v>
      </c>
      <c r="M13" s="33">
        <f>SUMIFS(HPT!$D$9:$D$55112,HPT!$H$9:$H$55112,$B13,HPT!$I$9:$I$55112,$B$3,HPT!$K$9:$K$55112,$C13,HPT!$L$9:$L$55112,M$5)</f>
        <v>570000</v>
      </c>
      <c r="N13" s="33">
        <f>SUMIFS(HPT!$D$9:$D$55112,HPT!$H$9:$H$55112,$B13,HPT!$I$9:$I$55112,$B$3,HPT!$K$9:$K$55112,$C13,HPT!$L$9:$L$55112,N$5)</f>
        <v>1162500</v>
      </c>
      <c r="O13" s="33">
        <f>SUMIFS(HPT!$D$9:$D$55112,HPT!$H$9:$H$55112,$B13,HPT!$I$9:$I$55112,$B$3,HPT!$K$9:$K$55112,$C13,HPT!$L$9:$L$55112,O$5)</f>
        <v>3450000</v>
      </c>
      <c r="P13" s="33">
        <f>SUMIFS(HPT!$D$9:$D$55112,HPT!$H$9:$H$55112,$B13,HPT!$I$9:$I$55112,$B$3,HPT!$K$9:$K$55112,$C13,HPT!$L$9:$L$55112,P$5)</f>
        <v>1567500</v>
      </c>
      <c r="Q13" s="33">
        <f>SUMIFS(HPT!$D$9:$D$55112,HPT!$H$9:$H$55112,$B13,HPT!$I$9:$I$55112,$B$3,HPT!$K$9:$K$55112,$C13,HPT!$L$9:$L$55112,Q$5)</f>
        <v>1116500</v>
      </c>
      <c r="R13" s="33">
        <f>SUMIFS(HPT!$D$9:$D$55112,HPT!$H$9:$H$55112,$B13,HPT!$I$9:$I$55112,$B$3,HPT!$K$9:$K$55112,$C13,HPT!$L$9:$L$55112,R$5)</f>
        <v>120000</v>
      </c>
      <c r="S13" s="33">
        <f>SUMIFS(HPT!$D$9:$D$55112,HPT!$H$9:$H$55112,$B13,HPT!$I$9:$I$55112,$B$3,HPT!$K$9:$K$55112,$C13,HPT!$L$9:$L$55112,S$5)</f>
        <v>0</v>
      </c>
      <c r="T13" s="34">
        <f t="shared" si="1"/>
        <v>20804000</v>
      </c>
      <c r="V13" s="31">
        <v>7</v>
      </c>
      <c r="W13" s="34">
        <f>SUMIFS(D$7:D$130,$B$7:$B$130,$V$13)</f>
        <v>2497500</v>
      </c>
      <c r="X13" s="34">
        <f t="shared" ref="X13:AM13" si="9">SUMIFS(E$7:E$130,$B$7:$B$130,$V$13)</f>
        <v>3825000</v>
      </c>
      <c r="Y13" s="34">
        <f t="shared" si="9"/>
        <v>2595000</v>
      </c>
      <c r="Z13" s="34">
        <f t="shared" si="9"/>
        <v>2325000</v>
      </c>
      <c r="AA13" s="34">
        <f t="shared" si="9"/>
        <v>3120000</v>
      </c>
      <c r="AB13" s="34">
        <f t="shared" si="9"/>
        <v>3735000</v>
      </c>
      <c r="AC13" s="34">
        <f t="shared" si="9"/>
        <v>5017500</v>
      </c>
      <c r="AD13" s="34">
        <f t="shared" si="9"/>
        <v>4005000</v>
      </c>
      <c r="AE13" s="34">
        <f t="shared" si="9"/>
        <v>2445000</v>
      </c>
      <c r="AF13" s="34">
        <f t="shared" si="9"/>
        <v>2055000</v>
      </c>
      <c r="AG13" s="34">
        <f t="shared" si="9"/>
        <v>1687500</v>
      </c>
      <c r="AH13" s="34">
        <f t="shared" si="9"/>
        <v>14212500</v>
      </c>
      <c r="AI13" s="34">
        <f t="shared" si="9"/>
        <v>3460500</v>
      </c>
      <c r="AJ13" s="34">
        <f t="shared" si="9"/>
        <v>3973000</v>
      </c>
      <c r="AK13" s="34">
        <f t="shared" si="9"/>
        <v>30000</v>
      </c>
      <c r="AL13" s="34">
        <f t="shared" si="9"/>
        <v>975000</v>
      </c>
      <c r="AM13" s="34">
        <f t="shared" si="9"/>
        <v>55958500</v>
      </c>
      <c r="AN13" s="34">
        <f t="shared" si="3"/>
        <v>54983500</v>
      </c>
    </row>
    <row r="14" spans="2:40" x14ac:dyDescent="0.25">
      <c r="B14" s="25">
        <f t="shared" si="6"/>
        <v>3</v>
      </c>
      <c r="C14" s="25">
        <v>2</v>
      </c>
      <c r="D14" s="33">
        <f>SUMIFS(HPT!$D$9:$D$55112,HPT!$H$9:$H$55112,$B14,HPT!$I$9:$I$55112,$B$3,HPT!$K$9:$K$55112,$C14,HPT!$L$9:$L$55112,D$5)</f>
        <v>1125000</v>
      </c>
      <c r="E14" s="33">
        <f>SUMIFS(HPT!$D$9:$D$55112,HPT!$H$9:$H$55112,$B14,HPT!$I$9:$I$55112,$B$3,HPT!$K$9:$K$55112,$C14,HPT!$L$9:$L$55112,E$5)</f>
        <v>1665000</v>
      </c>
      <c r="F14" s="33">
        <f>SUMIFS(HPT!$D$9:$D$55112,HPT!$H$9:$H$55112,$B14,HPT!$I$9:$I$55112,$B$3,HPT!$K$9:$K$55112,$C14,HPT!$L$9:$L$55112,F$5)</f>
        <v>1260000</v>
      </c>
      <c r="G14" s="33">
        <f>SUMIFS(HPT!$D$9:$D$55112,HPT!$H$9:$H$55112,$B14,HPT!$I$9:$I$55112,$B$3,HPT!$K$9:$K$55112,$C14,HPT!$L$9:$L$55112,G$5)</f>
        <v>1695000</v>
      </c>
      <c r="H14" s="33">
        <f>SUMIFS(HPT!$D$9:$D$55112,HPT!$H$9:$H$55112,$B14,HPT!$I$9:$I$55112,$B$3,HPT!$K$9:$K$55112,$C14,HPT!$L$9:$L$55112,H$5)</f>
        <v>1785000</v>
      </c>
      <c r="I14" s="33">
        <f>SUMIFS(HPT!$D$9:$D$55112,HPT!$H$9:$H$55112,$B14,HPT!$I$9:$I$55112,$B$3,HPT!$K$9:$K$55112,$C14,HPT!$L$9:$L$55112,I$5)</f>
        <v>2797500</v>
      </c>
      <c r="J14" s="33">
        <f>SUMIFS(HPT!$D$9:$D$55112,HPT!$H$9:$H$55112,$B14,HPT!$I$9:$I$55112,$B$3,HPT!$K$9:$K$55112,$C14,HPT!$L$9:$L$55112,J$5)</f>
        <v>3150000</v>
      </c>
      <c r="K14" s="33">
        <f>SUMIFS(HPT!$D$9:$D$55112,HPT!$H$9:$H$55112,$B14,HPT!$I$9:$I$55112,$B$3,HPT!$K$9:$K$55112,$C14,HPT!$L$9:$L$55112,K$5)</f>
        <v>2400000</v>
      </c>
      <c r="L14" s="33">
        <f>SUMIFS(HPT!$D$9:$D$55112,HPT!$H$9:$H$55112,$B14,HPT!$I$9:$I$55112,$B$3,HPT!$K$9:$K$55112,$C14,HPT!$L$9:$L$55112,L$5)</f>
        <v>622500</v>
      </c>
      <c r="M14" s="33">
        <f>SUMIFS(HPT!$D$9:$D$55112,HPT!$H$9:$H$55112,$B14,HPT!$I$9:$I$55112,$B$3,HPT!$K$9:$K$55112,$C14,HPT!$L$9:$L$55112,M$5)</f>
        <v>645000</v>
      </c>
      <c r="N14" s="33">
        <f>SUMIFS(HPT!$D$9:$D$55112,HPT!$H$9:$H$55112,$B14,HPT!$I$9:$I$55112,$B$3,HPT!$K$9:$K$55112,$C14,HPT!$L$9:$L$55112,N$5)</f>
        <v>510000</v>
      </c>
      <c r="O14" s="33">
        <f>SUMIFS(HPT!$D$9:$D$55112,HPT!$H$9:$H$55112,$B14,HPT!$I$9:$I$55112,$B$3,HPT!$K$9:$K$55112,$C14,HPT!$L$9:$L$55112,O$5)</f>
        <v>2580000</v>
      </c>
      <c r="P14" s="33">
        <f>SUMIFS(HPT!$D$9:$D$55112,HPT!$H$9:$H$55112,$B14,HPT!$I$9:$I$55112,$B$3,HPT!$K$9:$K$55112,$C14,HPT!$L$9:$L$55112,P$5)</f>
        <v>2363000</v>
      </c>
      <c r="Q14" s="33">
        <f>SUMIFS(HPT!$D$9:$D$55112,HPT!$H$9:$H$55112,$B14,HPT!$I$9:$I$55112,$B$3,HPT!$K$9:$K$55112,$C14,HPT!$L$9:$L$55112,Q$5)</f>
        <v>2149500</v>
      </c>
      <c r="R14" s="33">
        <f>SUMIFS(HPT!$D$9:$D$55112,HPT!$H$9:$H$55112,$B14,HPT!$I$9:$I$55112,$B$3,HPT!$K$9:$K$55112,$C14,HPT!$L$9:$L$55112,R$5)</f>
        <v>660000</v>
      </c>
      <c r="S14" s="33">
        <f>SUMIFS(HPT!$D$9:$D$55112,HPT!$H$9:$H$55112,$B14,HPT!$I$9:$I$55112,$B$3,HPT!$K$9:$K$55112,$C14,HPT!$L$9:$L$55112,S$5)</f>
        <v>0</v>
      </c>
      <c r="T14" s="34">
        <f t="shared" si="1"/>
        <v>25407500</v>
      </c>
      <c r="V14" s="31">
        <v>8</v>
      </c>
      <c r="W14" s="34">
        <f>SUMIFS(D$7:D$130,$B$7:$B$130,$V$14)</f>
        <v>2512500</v>
      </c>
      <c r="X14" s="34">
        <f t="shared" ref="X14:AM14" si="10">SUMIFS(E$7:E$130,$B$7:$B$130,$V$14)</f>
        <v>3742500</v>
      </c>
      <c r="Y14" s="34">
        <f t="shared" si="10"/>
        <v>2550000</v>
      </c>
      <c r="Z14" s="34">
        <f t="shared" si="10"/>
        <v>3240000</v>
      </c>
      <c r="AA14" s="34">
        <f t="shared" si="10"/>
        <v>3450000</v>
      </c>
      <c r="AB14" s="34">
        <f t="shared" si="10"/>
        <v>3892500</v>
      </c>
      <c r="AC14" s="34">
        <f t="shared" si="10"/>
        <v>6180000</v>
      </c>
      <c r="AD14" s="34">
        <f t="shared" si="10"/>
        <v>4027500</v>
      </c>
      <c r="AE14" s="34">
        <f t="shared" si="10"/>
        <v>2505000</v>
      </c>
      <c r="AF14" s="34">
        <f t="shared" si="10"/>
        <v>1290000</v>
      </c>
      <c r="AG14" s="34">
        <f t="shared" si="10"/>
        <v>1800000</v>
      </c>
      <c r="AH14" s="34">
        <f t="shared" si="10"/>
        <v>7575000</v>
      </c>
      <c r="AI14" s="34">
        <f t="shared" si="10"/>
        <v>3865000</v>
      </c>
      <c r="AJ14" s="34">
        <f t="shared" si="10"/>
        <v>3816000</v>
      </c>
      <c r="AK14" s="34">
        <f t="shared" si="10"/>
        <v>30000</v>
      </c>
      <c r="AL14" s="34">
        <f t="shared" si="10"/>
        <v>210000</v>
      </c>
      <c r="AM14" s="34">
        <f t="shared" si="10"/>
        <v>50686000</v>
      </c>
      <c r="AN14" s="34">
        <f t="shared" si="3"/>
        <v>50476000</v>
      </c>
    </row>
    <row r="15" spans="2:40" x14ac:dyDescent="0.25">
      <c r="B15" s="25">
        <f t="shared" si="6"/>
        <v>3</v>
      </c>
      <c r="C15" s="25">
        <v>3</v>
      </c>
      <c r="D15" s="33">
        <f>SUMIFS(HPT!$D$9:$D$55112,HPT!$H$9:$H$55112,$B15,HPT!$I$9:$I$55112,$B$3,HPT!$K$9:$K$55112,$C15,HPT!$L$9:$L$55112,D$5)</f>
        <v>382500</v>
      </c>
      <c r="E15" s="33">
        <f>SUMIFS(HPT!$D$9:$D$55112,HPT!$H$9:$H$55112,$B15,HPT!$I$9:$I$55112,$B$3,HPT!$K$9:$K$55112,$C15,HPT!$L$9:$L$55112,E$5)</f>
        <v>592500</v>
      </c>
      <c r="F15" s="33">
        <f>SUMIFS(HPT!$D$9:$D$55112,HPT!$H$9:$H$55112,$B15,HPT!$I$9:$I$55112,$B$3,HPT!$K$9:$K$55112,$C15,HPT!$L$9:$L$55112,F$5)</f>
        <v>420000</v>
      </c>
      <c r="G15" s="33">
        <f>SUMIFS(HPT!$D$9:$D$55112,HPT!$H$9:$H$55112,$B15,HPT!$I$9:$I$55112,$B$3,HPT!$K$9:$K$55112,$C15,HPT!$L$9:$L$55112,G$5)</f>
        <v>375000</v>
      </c>
      <c r="H15" s="33">
        <f>SUMIFS(HPT!$D$9:$D$55112,HPT!$H$9:$H$55112,$B15,HPT!$I$9:$I$55112,$B$3,HPT!$K$9:$K$55112,$C15,HPT!$L$9:$L$55112,H$5)</f>
        <v>600000</v>
      </c>
      <c r="I15" s="33">
        <f>SUMIFS(HPT!$D$9:$D$55112,HPT!$H$9:$H$55112,$B15,HPT!$I$9:$I$55112,$B$3,HPT!$K$9:$K$55112,$C15,HPT!$L$9:$L$55112,I$5)</f>
        <v>630000</v>
      </c>
      <c r="J15" s="33">
        <f>SUMIFS(HPT!$D$9:$D$55112,HPT!$H$9:$H$55112,$B15,HPT!$I$9:$I$55112,$B$3,HPT!$K$9:$K$55112,$C15,HPT!$L$9:$L$55112,J$5)</f>
        <v>727500</v>
      </c>
      <c r="K15" s="33">
        <f>SUMIFS(HPT!$D$9:$D$55112,HPT!$H$9:$H$55112,$B15,HPT!$I$9:$I$55112,$B$3,HPT!$K$9:$K$55112,$C15,HPT!$L$9:$L$55112,K$5)</f>
        <v>540000</v>
      </c>
      <c r="L15" s="33">
        <f>SUMIFS(HPT!$D$9:$D$55112,HPT!$H$9:$H$55112,$B15,HPT!$I$9:$I$55112,$B$3,HPT!$K$9:$K$55112,$C15,HPT!$L$9:$L$55112,L$5)</f>
        <v>292500</v>
      </c>
      <c r="M15" s="33">
        <f>SUMIFS(HPT!$D$9:$D$55112,HPT!$H$9:$H$55112,$B15,HPT!$I$9:$I$55112,$B$3,HPT!$K$9:$K$55112,$C15,HPT!$L$9:$L$55112,M$5)</f>
        <v>307500</v>
      </c>
      <c r="N15" s="33">
        <f>SUMIFS(HPT!$D$9:$D$55112,HPT!$H$9:$H$55112,$B15,HPT!$I$9:$I$55112,$B$3,HPT!$K$9:$K$55112,$C15,HPT!$L$9:$L$55112,N$5)</f>
        <v>172500</v>
      </c>
      <c r="O15" s="33">
        <f>SUMIFS(HPT!$D$9:$D$55112,HPT!$H$9:$H$55112,$B15,HPT!$I$9:$I$55112,$B$3,HPT!$K$9:$K$55112,$C15,HPT!$L$9:$L$55112,O$5)</f>
        <v>1087500</v>
      </c>
      <c r="P15" s="33">
        <f>SUMIFS(HPT!$D$9:$D$55112,HPT!$H$9:$H$55112,$B15,HPT!$I$9:$I$55112,$B$3,HPT!$K$9:$K$55112,$C15,HPT!$L$9:$L$55112,P$5)</f>
        <v>708000</v>
      </c>
      <c r="Q15" s="33">
        <f>SUMIFS(HPT!$D$9:$D$55112,HPT!$H$9:$H$55112,$B15,HPT!$I$9:$I$55112,$B$3,HPT!$K$9:$K$55112,$C15,HPT!$L$9:$L$55112,Q$5)</f>
        <v>650000</v>
      </c>
      <c r="R15" s="33">
        <f>SUMIFS(HPT!$D$9:$D$55112,HPT!$H$9:$H$55112,$B15,HPT!$I$9:$I$55112,$B$3,HPT!$K$9:$K$55112,$C15,HPT!$L$9:$L$55112,R$5)</f>
        <v>0</v>
      </c>
      <c r="S15" s="33">
        <f>SUMIFS(HPT!$D$9:$D$55112,HPT!$H$9:$H$55112,$B15,HPT!$I$9:$I$55112,$B$3,HPT!$K$9:$K$55112,$C15,HPT!$L$9:$L$55112,S$5)</f>
        <v>360000</v>
      </c>
      <c r="T15" s="34">
        <f t="shared" si="1"/>
        <v>7845500</v>
      </c>
      <c r="V15" s="31">
        <v>9</v>
      </c>
      <c r="W15" s="34">
        <f>SUMIFS(D$7:D$130,$B$7:$B$130,$V$15)</f>
        <v>2505000</v>
      </c>
      <c r="X15" s="34">
        <f t="shared" ref="X15:AM15" si="11">SUMIFS(E$7:E$130,$B$7:$B$130,$V$15)</f>
        <v>3645000</v>
      </c>
      <c r="Y15" s="34">
        <f t="shared" si="11"/>
        <v>2685000</v>
      </c>
      <c r="Z15" s="34">
        <f t="shared" si="11"/>
        <v>2947500</v>
      </c>
      <c r="AA15" s="34">
        <f t="shared" si="11"/>
        <v>3285000</v>
      </c>
      <c r="AB15" s="34">
        <f t="shared" si="11"/>
        <v>4080000</v>
      </c>
      <c r="AC15" s="34">
        <f t="shared" si="11"/>
        <v>6487500</v>
      </c>
      <c r="AD15" s="34">
        <f t="shared" si="11"/>
        <v>4462500</v>
      </c>
      <c r="AE15" s="34">
        <f t="shared" si="11"/>
        <v>2475000</v>
      </c>
      <c r="AF15" s="34">
        <f t="shared" si="11"/>
        <v>1410000</v>
      </c>
      <c r="AG15" s="34">
        <f t="shared" si="11"/>
        <v>1732500</v>
      </c>
      <c r="AH15" s="34">
        <f t="shared" si="11"/>
        <v>6960000</v>
      </c>
      <c r="AI15" s="34">
        <f t="shared" si="11"/>
        <v>4182500</v>
      </c>
      <c r="AJ15" s="34">
        <f t="shared" si="11"/>
        <v>3374000</v>
      </c>
      <c r="AK15" s="34">
        <f t="shared" si="11"/>
        <v>735000</v>
      </c>
      <c r="AL15" s="34">
        <f t="shared" si="11"/>
        <v>270000</v>
      </c>
      <c r="AM15" s="34">
        <f t="shared" si="11"/>
        <v>51236500</v>
      </c>
      <c r="AN15" s="34">
        <f t="shared" si="3"/>
        <v>50966500</v>
      </c>
    </row>
    <row r="16" spans="2:40" x14ac:dyDescent="0.25">
      <c r="B16" s="25">
        <f t="shared" si="6"/>
        <v>4</v>
      </c>
      <c r="C16" s="25">
        <v>1</v>
      </c>
      <c r="D16" s="33">
        <f>SUMIFS(HPT!$D$9:$D$55112,HPT!$H$9:$H$55112,$B16,HPT!$I$9:$I$55112,$B$3,HPT!$K$9:$K$55112,$C16,HPT!$L$9:$L$55112,D$5)</f>
        <v>922500</v>
      </c>
      <c r="E16" s="33">
        <f>SUMIFS(HPT!$D$9:$D$55112,HPT!$H$9:$H$55112,$B16,HPT!$I$9:$I$55112,$B$3,HPT!$K$9:$K$55112,$C16,HPT!$L$9:$L$55112,E$5)</f>
        <v>1500000</v>
      </c>
      <c r="F16" s="33">
        <f>SUMIFS(HPT!$D$9:$D$55112,HPT!$H$9:$H$55112,$B16,HPT!$I$9:$I$55112,$B$3,HPT!$K$9:$K$55112,$C16,HPT!$L$9:$L$55112,F$5)</f>
        <v>630000</v>
      </c>
      <c r="G16" s="33">
        <f>SUMIFS(HPT!$D$9:$D$55112,HPT!$H$9:$H$55112,$B16,HPT!$I$9:$I$55112,$B$3,HPT!$K$9:$K$55112,$C16,HPT!$L$9:$L$55112,G$5)</f>
        <v>900000</v>
      </c>
      <c r="H16" s="33">
        <f>SUMIFS(HPT!$D$9:$D$55112,HPT!$H$9:$H$55112,$B16,HPT!$I$9:$I$55112,$B$3,HPT!$K$9:$K$55112,$C16,HPT!$L$9:$L$55112,H$5)</f>
        <v>1485000</v>
      </c>
      <c r="I16" s="33">
        <f>SUMIFS(HPT!$D$9:$D$55112,HPT!$H$9:$H$55112,$B16,HPT!$I$9:$I$55112,$B$3,HPT!$K$9:$K$55112,$C16,HPT!$L$9:$L$55112,I$5)</f>
        <v>1305000</v>
      </c>
      <c r="J16" s="33">
        <f>SUMIFS(HPT!$D$9:$D$55112,HPT!$H$9:$H$55112,$B16,HPT!$I$9:$I$55112,$B$3,HPT!$K$9:$K$55112,$C16,HPT!$L$9:$L$55112,J$5)</f>
        <v>2467500</v>
      </c>
      <c r="K16" s="33">
        <f>SUMIFS(HPT!$D$9:$D$55112,HPT!$H$9:$H$55112,$B16,HPT!$I$9:$I$55112,$B$3,HPT!$K$9:$K$55112,$C16,HPT!$L$9:$L$55112,K$5)</f>
        <v>1290000</v>
      </c>
      <c r="L16" s="33">
        <f>SUMIFS(HPT!$D$9:$D$55112,HPT!$H$9:$H$55112,$B16,HPT!$I$9:$I$55112,$B$3,HPT!$K$9:$K$55112,$C16,HPT!$L$9:$L$55112,L$5)</f>
        <v>1282500</v>
      </c>
      <c r="M16" s="33">
        <f>SUMIFS(HPT!$D$9:$D$55112,HPT!$H$9:$H$55112,$B16,HPT!$I$9:$I$55112,$B$3,HPT!$K$9:$K$55112,$C16,HPT!$L$9:$L$55112,M$5)</f>
        <v>0</v>
      </c>
      <c r="N16" s="33">
        <f>SUMIFS(HPT!$D$9:$D$55112,HPT!$H$9:$H$55112,$B16,HPT!$I$9:$I$55112,$B$3,HPT!$K$9:$K$55112,$C16,HPT!$L$9:$L$55112,N$5)</f>
        <v>945000</v>
      </c>
      <c r="O16" s="33">
        <f>SUMIFS(HPT!$D$9:$D$55112,HPT!$H$9:$H$55112,$B16,HPT!$I$9:$I$55112,$B$3,HPT!$K$9:$K$55112,$C16,HPT!$L$9:$L$55112,O$5)</f>
        <v>1665000</v>
      </c>
      <c r="P16" s="33">
        <f>SUMIFS(HPT!$D$9:$D$55112,HPT!$H$9:$H$55112,$B16,HPT!$I$9:$I$55112,$B$3,HPT!$K$9:$K$55112,$C16,HPT!$L$9:$L$55112,P$5)</f>
        <v>1774500</v>
      </c>
      <c r="Q16" s="33">
        <f>SUMIFS(HPT!$D$9:$D$55112,HPT!$H$9:$H$55112,$B16,HPT!$I$9:$I$55112,$B$3,HPT!$K$9:$K$55112,$C16,HPT!$L$9:$L$55112,Q$5)</f>
        <v>0</v>
      </c>
      <c r="R16" s="33">
        <f>SUMIFS(HPT!$D$9:$D$55112,HPT!$H$9:$H$55112,$B16,HPT!$I$9:$I$55112,$B$3,HPT!$K$9:$K$55112,$C16,HPT!$L$9:$L$55112,R$5)</f>
        <v>0</v>
      </c>
      <c r="S16" s="33">
        <f>SUMIFS(HPT!$D$9:$D$55112,HPT!$H$9:$H$55112,$B16,HPT!$I$9:$I$55112,$B$3,HPT!$K$9:$K$55112,$C16,HPT!$L$9:$L$55112,S$5)</f>
        <v>0</v>
      </c>
      <c r="T16" s="34">
        <f t="shared" si="1"/>
        <v>16167000</v>
      </c>
      <c r="V16" s="31">
        <v>10</v>
      </c>
      <c r="W16" s="34">
        <f>SUMIFS(D$7:D$130,$B$7:$B$130,$V$16)</f>
        <v>2497500</v>
      </c>
      <c r="X16" s="34">
        <f t="shared" ref="X16:AM16" si="12">SUMIFS(E$7:E$130,$B$7:$B$130,$V$16)</f>
        <v>3667500</v>
      </c>
      <c r="Y16" s="34">
        <f t="shared" si="12"/>
        <v>1905000</v>
      </c>
      <c r="Z16" s="34">
        <f t="shared" si="12"/>
        <v>1845000</v>
      </c>
      <c r="AA16" s="34">
        <f t="shared" si="12"/>
        <v>1950000</v>
      </c>
      <c r="AB16" s="34">
        <f t="shared" si="12"/>
        <v>3345000</v>
      </c>
      <c r="AC16" s="34">
        <f t="shared" si="12"/>
        <v>6082500</v>
      </c>
      <c r="AD16" s="34">
        <f t="shared" si="12"/>
        <v>4350000</v>
      </c>
      <c r="AE16" s="34">
        <f t="shared" si="12"/>
        <v>2797500</v>
      </c>
      <c r="AF16" s="34">
        <f t="shared" si="12"/>
        <v>1132500</v>
      </c>
      <c r="AG16" s="34">
        <f t="shared" si="12"/>
        <v>2017500</v>
      </c>
      <c r="AH16" s="34">
        <f t="shared" si="12"/>
        <v>7155000</v>
      </c>
      <c r="AI16" s="34">
        <f t="shared" si="12"/>
        <v>4401000</v>
      </c>
      <c r="AJ16" s="34">
        <f t="shared" si="12"/>
        <v>3825000</v>
      </c>
      <c r="AK16" s="34">
        <f t="shared" si="12"/>
        <v>930000</v>
      </c>
      <c r="AL16" s="34">
        <f t="shared" si="12"/>
        <v>210000</v>
      </c>
      <c r="AM16" s="34">
        <f t="shared" si="12"/>
        <v>48111000</v>
      </c>
      <c r="AN16" s="34">
        <f t="shared" si="3"/>
        <v>47901000</v>
      </c>
    </row>
    <row r="17" spans="2:40" x14ac:dyDescent="0.25">
      <c r="B17" s="25">
        <f t="shared" si="6"/>
        <v>4</v>
      </c>
      <c r="C17" s="25">
        <v>2</v>
      </c>
      <c r="D17" s="33">
        <f>SUMIFS(HPT!$D$9:$D$55112,HPT!$H$9:$H$55112,$B17,HPT!$I$9:$I$55112,$B$3,HPT!$K$9:$K$55112,$C17,HPT!$L$9:$L$55112,D$5)</f>
        <v>1305000</v>
      </c>
      <c r="E17" s="33">
        <f>SUMIFS(HPT!$D$9:$D$55112,HPT!$H$9:$H$55112,$B17,HPT!$I$9:$I$55112,$B$3,HPT!$K$9:$K$55112,$C17,HPT!$L$9:$L$55112,E$5)</f>
        <v>1755000</v>
      </c>
      <c r="F17" s="33">
        <f>SUMIFS(HPT!$D$9:$D$55112,HPT!$H$9:$H$55112,$B17,HPT!$I$9:$I$55112,$B$3,HPT!$K$9:$K$55112,$C17,HPT!$L$9:$L$55112,F$5)</f>
        <v>720000</v>
      </c>
      <c r="G17" s="33">
        <f>SUMIFS(HPT!$D$9:$D$55112,HPT!$H$9:$H$55112,$B17,HPT!$I$9:$I$55112,$B$3,HPT!$K$9:$K$55112,$C17,HPT!$L$9:$L$55112,G$5)</f>
        <v>660000</v>
      </c>
      <c r="H17" s="33">
        <f>SUMIFS(HPT!$D$9:$D$55112,HPT!$H$9:$H$55112,$B17,HPT!$I$9:$I$55112,$B$3,HPT!$K$9:$K$55112,$C17,HPT!$L$9:$L$55112,H$5)</f>
        <v>1080000</v>
      </c>
      <c r="I17" s="33">
        <f>SUMIFS(HPT!$D$9:$D$55112,HPT!$H$9:$H$55112,$B17,HPT!$I$9:$I$55112,$B$3,HPT!$K$9:$K$55112,$C17,HPT!$L$9:$L$55112,I$5)</f>
        <v>2880000</v>
      </c>
      <c r="J17" s="33">
        <f>SUMIFS(HPT!$D$9:$D$55112,HPT!$H$9:$H$55112,$B17,HPT!$I$9:$I$55112,$B$3,HPT!$K$9:$K$55112,$C17,HPT!$L$9:$L$55112,J$5)</f>
        <v>3405000</v>
      </c>
      <c r="K17" s="33">
        <f>SUMIFS(HPT!$D$9:$D$55112,HPT!$H$9:$H$55112,$B17,HPT!$I$9:$I$55112,$B$3,HPT!$K$9:$K$55112,$C17,HPT!$L$9:$L$55112,K$5)</f>
        <v>2325000</v>
      </c>
      <c r="L17" s="33">
        <f>SUMIFS(HPT!$D$9:$D$55112,HPT!$H$9:$H$55112,$B17,HPT!$I$9:$I$55112,$B$3,HPT!$K$9:$K$55112,$C17,HPT!$L$9:$L$55112,L$5)</f>
        <v>547500</v>
      </c>
      <c r="M17" s="33">
        <f>SUMIFS(HPT!$D$9:$D$55112,HPT!$H$9:$H$55112,$B17,HPT!$I$9:$I$55112,$B$3,HPT!$K$9:$K$55112,$C17,HPT!$L$9:$L$55112,M$5)</f>
        <v>142500</v>
      </c>
      <c r="N17" s="33">
        <f>SUMIFS(HPT!$D$9:$D$55112,HPT!$H$9:$H$55112,$B17,HPT!$I$9:$I$55112,$B$3,HPT!$K$9:$K$55112,$C17,HPT!$L$9:$L$55112,N$5)</f>
        <v>142500</v>
      </c>
      <c r="O17" s="33">
        <f>SUMIFS(HPT!$D$9:$D$55112,HPT!$H$9:$H$55112,$B17,HPT!$I$9:$I$55112,$B$3,HPT!$K$9:$K$55112,$C17,HPT!$L$9:$L$55112,O$5)</f>
        <v>2820000</v>
      </c>
      <c r="P17" s="33">
        <f>SUMIFS(HPT!$D$9:$D$55112,HPT!$H$9:$H$55112,$B17,HPT!$I$9:$I$55112,$B$3,HPT!$K$9:$K$55112,$C17,HPT!$L$9:$L$55112,P$5)</f>
        <v>2605500</v>
      </c>
      <c r="Q17" s="33">
        <f>SUMIFS(HPT!$D$9:$D$55112,HPT!$H$9:$H$55112,$B17,HPT!$I$9:$I$55112,$B$3,HPT!$K$9:$K$55112,$C17,HPT!$L$9:$L$55112,Q$5)</f>
        <v>2150000</v>
      </c>
      <c r="R17" s="33">
        <f>SUMIFS(HPT!$D$9:$D$55112,HPT!$H$9:$H$55112,$B17,HPT!$I$9:$I$55112,$B$3,HPT!$K$9:$K$55112,$C17,HPT!$L$9:$L$55112,R$5)</f>
        <v>0</v>
      </c>
      <c r="S17" s="33">
        <f>SUMIFS(HPT!$D$9:$D$55112,HPT!$H$9:$H$55112,$B17,HPT!$I$9:$I$55112,$B$3,HPT!$K$9:$K$55112,$C17,HPT!$L$9:$L$55112,S$5)</f>
        <v>0</v>
      </c>
      <c r="T17" s="34">
        <f t="shared" si="1"/>
        <v>22538000</v>
      </c>
      <c r="V17" s="31">
        <v>11</v>
      </c>
      <c r="W17" s="34">
        <f>SUMIFS(D$7:D$130,$B$7:$B$130,$V$17)</f>
        <v>2482500</v>
      </c>
      <c r="X17" s="34">
        <f t="shared" ref="X17:AM17" si="13">SUMIFS(E$7:E$130,$B$7:$B$130,$V$17)</f>
        <v>3885000</v>
      </c>
      <c r="Y17" s="34">
        <f t="shared" si="13"/>
        <v>2130000</v>
      </c>
      <c r="Z17" s="34">
        <f t="shared" si="13"/>
        <v>2100000</v>
      </c>
      <c r="AA17" s="34">
        <f t="shared" si="13"/>
        <v>2280000</v>
      </c>
      <c r="AB17" s="34">
        <f t="shared" si="13"/>
        <v>3330000</v>
      </c>
      <c r="AC17" s="34">
        <f t="shared" si="13"/>
        <v>4980000</v>
      </c>
      <c r="AD17" s="34">
        <f t="shared" si="13"/>
        <v>4237500</v>
      </c>
      <c r="AE17" s="34">
        <f t="shared" si="13"/>
        <v>2220000</v>
      </c>
      <c r="AF17" s="34">
        <f t="shared" si="13"/>
        <v>997500</v>
      </c>
      <c r="AG17" s="34">
        <f t="shared" si="13"/>
        <v>555000</v>
      </c>
      <c r="AH17" s="34">
        <f t="shared" si="13"/>
        <v>5527500</v>
      </c>
      <c r="AI17" s="34">
        <f t="shared" si="13"/>
        <v>5062500</v>
      </c>
      <c r="AJ17" s="34">
        <f t="shared" si="13"/>
        <v>2920000</v>
      </c>
      <c r="AK17" s="34">
        <f t="shared" si="13"/>
        <v>675000</v>
      </c>
      <c r="AL17" s="34">
        <f t="shared" si="13"/>
        <v>375000</v>
      </c>
      <c r="AM17" s="34">
        <f t="shared" si="13"/>
        <v>43757500</v>
      </c>
      <c r="AN17" s="34">
        <f t="shared" si="3"/>
        <v>43382500</v>
      </c>
    </row>
    <row r="18" spans="2:40" x14ac:dyDescent="0.25">
      <c r="B18" s="25">
        <f t="shared" si="6"/>
        <v>4</v>
      </c>
      <c r="C18" s="25">
        <v>3</v>
      </c>
      <c r="D18" s="33">
        <f>SUMIFS(HPT!$D$9:$D$55112,HPT!$H$9:$H$55112,$B18,HPT!$I$9:$I$55112,$B$3,HPT!$K$9:$K$55112,$C18,HPT!$L$9:$L$55112,D$5)</f>
        <v>285000</v>
      </c>
      <c r="E18" s="33">
        <f>SUMIFS(HPT!$D$9:$D$55112,HPT!$H$9:$H$55112,$B18,HPT!$I$9:$I$55112,$B$3,HPT!$K$9:$K$55112,$C18,HPT!$L$9:$L$55112,E$5)</f>
        <v>615000</v>
      </c>
      <c r="F18" s="33">
        <f>SUMIFS(HPT!$D$9:$D$55112,HPT!$H$9:$H$55112,$B18,HPT!$I$9:$I$55112,$B$3,HPT!$K$9:$K$55112,$C18,HPT!$L$9:$L$55112,F$5)</f>
        <v>525000</v>
      </c>
      <c r="G18" s="33">
        <f>SUMIFS(HPT!$D$9:$D$55112,HPT!$H$9:$H$55112,$B18,HPT!$I$9:$I$55112,$B$3,HPT!$K$9:$K$55112,$C18,HPT!$L$9:$L$55112,G$5)</f>
        <v>600000</v>
      </c>
      <c r="H18" s="33">
        <f>SUMIFS(HPT!$D$9:$D$55112,HPT!$H$9:$H$55112,$B18,HPT!$I$9:$I$55112,$B$3,HPT!$K$9:$K$55112,$C18,HPT!$L$9:$L$55112,H$5)</f>
        <v>435000</v>
      </c>
      <c r="I18" s="33">
        <f>SUMIFS(HPT!$D$9:$D$55112,HPT!$H$9:$H$55112,$B18,HPT!$I$9:$I$55112,$B$3,HPT!$K$9:$K$55112,$C18,HPT!$L$9:$L$55112,I$5)</f>
        <v>540000</v>
      </c>
      <c r="J18" s="33">
        <f>SUMIFS(HPT!$D$9:$D$55112,HPT!$H$9:$H$55112,$B18,HPT!$I$9:$I$55112,$B$3,HPT!$K$9:$K$55112,$C18,HPT!$L$9:$L$55112,J$5)</f>
        <v>780000</v>
      </c>
      <c r="K18" s="33">
        <f>SUMIFS(HPT!$D$9:$D$55112,HPT!$H$9:$H$55112,$B18,HPT!$I$9:$I$55112,$B$3,HPT!$K$9:$K$55112,$C18,HPT!$L$9:$L$55112,K$5)</f>
        <v>585000</v>
      </c>
      <c r="L18" s="33">
        <f>SUMIFS(HPT!$D$9:$D$55112,HPT!$H$9:$H$55112,$B18,HPT!$I$9:$I$55112,$B$3,HPT!$K$9:$K$55112,$C18,HPT!$L$9:$L$55112,L$5)</f>
        <v>240000</v>
      </c>
      <c r="M18" s="33">
        <f>SUMIFS(HPT!$D$9:$D$55112,HPT!$H$9:$H$55112,$B18,HPT!$I$9:$I$55112,$B$3,HPT!$K$9:$K$55112,$C18,HPT!$L$9:$L$55112,M$5)</f>
        <v>255000</v>
      </c>
      <c r="N18" s="33">
        <f>SUMIFS(HPT!$D$9:$D$55112,HPT!$H$9:$H$55112,$B18,HPT!$I$9:$I$55112,$B$3,HPT!$K$9:$K$55112,$C18,HPT!$L$9:$L$55112,N$5)</f>
        <v>150000</v>
      </c>
      <c r="O18" s="33">
        <f>SUMIFS(HPT!$D$9:$D$55112,HPT!$H$9:$H$55112,$B18,HPT!$I$9:$I$55112,$B$3,HPT!$K$9:$K$55112,$C18,HPT!$L$9:$L$55112,O$5)</f>
        <v>1170000</v>
      </c>
      <c r="P18" s="33">
        <f>SUMIFS(HPT!$D$9:$D$55112,HPT!$H$9:$H$55112,$B18,HPT!$I$9:$I$55112,$B$3,HPT!$K$9:$K$55112,$C18,HPT!$L$9:$L$55112,P$5)</f>
        <v>465500</v>
      </c>
      <c r="Q18" s="33">
        <f>SUMIFS(HPT!$D$9:$D$55112,HPT!$H$9:$H$55112,$B18,HPT!$I$9:$I$55112,$B$3,HPT!$K$9:$K$55112,$C18,HPT!$L$9:$L$55112,Q$5)</f>
        <v>682500</v>
      </c>
      <c r="R18" s="33">
        <f>SUMIFS(HPT!$D$9:$D$55112,HPT!$H$9:$H$55112,$B18,HPT!$I$9:$I$55112,$B$3,HPT!$K$9:$K$55112,$C18,HPT!$L$9:$L$55112,R$5)</f>
        <v>0</v>
      </c>
      <c r="S18" s="33">
        <f>SUMIFS(HPT!$D$9:$D$55112,HPT!$H$9:$H$55112,$B18,HPT!$I$9:$I$55112,$B$3,HPT!$K$9:$K$55112,$C18,HPT!$L$9:$L$55112,S$5)</f>
        <v>60000</v>
      </c>
      <c r="T18" s="34">
        <f t="shared" si="1"/>
        <v>7388000</v>
      </c>
      <c r="V18" s="31">
        <v>12</v>
      </c>
      <c r="W18" s="34">
        <f>SUMIFS(D$7:D$130,$B$7:$B$130,$V$18)</f>
        <v>2700000</v>
      </c>
      <c r="X18" s="34">
        <f t="shared" ref="X18:AM18" si="14">SUMIFS(E$7:E$130,$B$7:$B$130,$V$18)</f>
        <v>3855000</v>
      </c>
      <c r="Y18" s="34">
        <f t="shared" si="14"/>
        <v>2235000</v>
      </c>
      <c r="Z18" s="34">
        <f t="shared" si="14"/>
        <v>2355000</v>
      </c>
      <c r="AA18" s="34">
        <f t="shared" si="14"/>
        <v>2055000</v>
      </c>
      <c r="AB18" s="34">
        <f t="shared" si="14"/>
        <v>3990000</v>
      </c>
      <c r="AC18" s="34">
        <f t="shared" si="14"/>
        <v>6742500</v>
      </c>
      <c r="AD18" s="34">
        <f t="shared" si="14"/>
        <v>4987500</v>
      </c>
      <c r="AE18" s="34">
        <f t="shared" si="14"/>
        <v>2445000</v>
      </c>
      <c r="AF18" s="34">
        <f t="shared" si="14"/>
        <v>1312500</v>
      </c>
      <c r="AG18" s="34">
        <f t="shared" si="14"/>
        <v>1710000</v>
      </c>
      <c r="AH18" s="34">
        <f t="shared" si="14"/>
        <v>8340000</v>
      </c>
      <c r="AI18" s="34">
        <f t="shared" si="14"/>
        <v>4493500</v>
      </c>
      <c r="AJ18" s="34">
        <f t="shared" si="14"/>
        <v>4567500</v>
      </c>
      <c r="AK18" s="34">
        <f t="shared" si="14"/>
        <v>915000</v>
      </c>
      <c r="AL18" s="34">
        <f t="shared" si="14"/>
        <v>315000</v>
      </c>
      <c r="AM18" s="34">
        <f t="shared" si="14"/>
        <v>53018500</v>
      </c>
      <c r="AN18" s="34">
        <f t="shared" si="3"/>
        <v>52703500</v>
      </c>
    </row>
    <row r="19" spans="2:40" x14ac:dyDescent="0.25">
      <c r="B19" s="25">
        <f t="shared" si="6"/>
        <v>5</v>
      </c>
      <c r="C19" s="25">
        <v>1</v>
      </c>
      <c r="D19" s="33">
        <f>SUMIFS(HPT!$D$9:$D$55112,HPT!$H$9:$H$55112,$B19,HPT!$I$9:$I$55112,$B$3,HPT!$K$9:$K$55112,$C19,HPT!$L$9:$L$55112,D$5)</f>
        <v>900000</v>
      </c>
      <c r="E19" s="33">
        <f>SUMIFS(HPT!$D$9:$D$55112,HPT!$H$9:$H$55112,$B19,HPT!$I$9:$I$55112,$B$3,HPT!$K$9:$K$55112,$C19,HPT!$L$9:$L$55112,E$5)</f>
        <v>1200000</v>
      </c>
      <c r="F19" s="33">
        <f>SUMIFS(HPT!$D$9:$D$55112,HPT!$H$9:$H$55112,$B19,HPT!$I$9:$I$55112,$B$3,HPT!$K$9:$K$55112,$C19,HPT!$L$9:$L$55112,F$5)</f>
        <v>930000</v>
      </c>
      <c r="G19" s="33">
        <f>SUMIFS(HPT!$D$9:$D$55112,HPT!$H$9:$H$55112,$B19,HPT!$I$9:$I$55112,$B$3,HPT!$K$9:$K$55112,$C19,HPT!$L$9:$L$55112,G$5)</f>
        <v>960000</v>
      </c>
      <c r="H19" s="33">
        <f>SUMIFS(HPT!$D$9:$D$55112,HPT!$H$9:$H$55112,$B19,HPT!$I$9:$I$55112,$B$3,HPT!$K$9:$K$55112,$C19,HPT!$L$9:$L$55112,H$5)</f>
        <v>1260000</v>
      </c>
      <c r="I19" s="33">
        <f>SUMIFS(HPT!$D$9:$D$55112,HPT!$H$9:$H$55112,$B19,HPT!$I$9:$I$55112,$B$3,HPT!$K$9:$K$55112,$C19,HPT!$L$9:$L$55112,I$5)</f>
        <v>1245000</v>
      </c>
      <c r="J19" s="33">
        <f>SUMIFS(HPT!$D$9:$D$55112,HPT!$H$9:$H$55112,$B19,HPT!$I$9:$I$55112,$B$3,HPT!$K$9:$K$55112,$C19,HPT!$L$9:$L$55112,J$5)</f>
        <v>2520000</v>
      </c>
      <c r="K19" s="33">
        <f>SUMIFS(HPT!$D$9:$D$55112,HPT!$H$9:$H$55112,$B19,HPT!$I$9:$I$55112,$B$3,HPT!$K$9:$K$55112,$C19,HPT!$L$9:$L$55112,K$5)</f>
        <v>1597500</v>
      </c>
      <c r="L19" s="33">
        <f>SUMIFS(HPT!$D$9:$D$55112,HPT!$H$9:$H$55112,$B19,HPT!$I$9:$I$55112,$B$3,HPT!$K$9:$K$55112,$C19,HPT!$L$9:$L$55112,L$5)</f>
        <v>1537500</v>
      </c>
      <c r="M19" s="33">
        <f>SUMIFS(HPT!$D$9:$D$55112,HPT!$H$9:$H$55112,$B19,HPT!$I$9:$I$55112,$B$3,HPT!$K$9:$K$55112,$C19,HPT!$L$9:$L$55112,M$5)</f>
        <v>592500</v>
      </c>
      <c r="N19" s="33">
        <f>SUMIFS(HPT!$D$9:$D$55112,HPT!$H$9:$H$55112,$B19,HPT!$I$9:$I$55112,$B$3,HPT!$K$9:$K$55112,$C19,HPT!$L$9:$L$55112,N$5)</f>
        <v>1020000</v>
      </c>
      <c r="O19" s="33">
        <f>SUMIFS(HPT!$D$9:$D$55112,HPT!$H$9:$H$55112,$B19,HPT!$I$9:$I$55112,$B$3,HPT!$K$9:$K$55112,$C19,HPT!$L$9:$L$55112,O$5)</f>
        <v>3652500</v>
      </c>
      <c r="P19" s="33">
        <f>SUMIFS(HPT!$D$9:$D$55112,HPT!$H$9:$H$55112,$B19,HPT!$I$9:$I$55112,$B$3,HPT!$K$9:$K$55112,$C19,HPT!$L$9:$L$55112,P$5)</f>
        <v>1726000</v>
      </c>
      <c r="Q19" s="33">
        <f>SUMIFS(HPT!$D$9:$D$55112,HPT!$H$9:$H$55112,$B19,HPT!$I$9:$I$55112,$B$3,HPT!$K$9:$K$55112,$C19,HPT!$L$9:$L$55112,Q$5)</f>
        <v>1132500</v>
      </c>
      <c r="R19" s="33">
        <f>SUMIFS(HPT!$D$9:$D$55112,HPT!$H$9:$H$55112,$B19,HPT!$I$9:$I$55112,$B$3,HPT!$K$9:$K$55112,$C19,HPT!$L$9:$L$55112,R$5)</f>
        <v>0</v>
      </c>
      <c r="S19" s="33">
        <f>SUMIFS(HPT!$D$9:$D$55112,HPT!$H$9:$H$55112,$B19,HPT!$I$9:$I$55112,$B$3,HPT!$K$9:$K$55112,$C19,HPT!$L$9:$L$55112,S$5)</f>
        <v>0</v>
      </c>
      <c r="T19" s="34">
        <f t="shared" si="1"/>
        <v>20273500</v>
      </c>
      <c r="V19" s="31">
        <v>13</v>
      </c>
      <c r="W19" s="34">
        <f>SUMIFS(D$7:D$130,$B$7:$B$130,$V$19)</f>
        <v>3037500</v>
      </c>
      <c r="X19" s="34">
        <f t="shared" ref="X19:AM19" si="15">SUMIFS(E$7:E$130,$B$7:$B$130,$V$19)</f>
        <v>3817500</v>
      </c>
      <c r="Y19" s="34">
        <f t="shared" si="15"/>
        <v>3120000</v>
      </c>
      <c r="Z19" s="34">
        <f t="shared" si="15"/>
        <v>2760000</v>
      </c>
      <c r="AA19" s="34">
        <f t="shared" si="15"/>
        <v>3015000</v>
      </c>
      <c r="AB19" s="34">
        <f t="shared" si="15"/>
        <v>4350000</v>
      </c>
      <c r="AC19" s="34">
        <f t="shared" si="15"/>
        <v>5880000</v>
      </c>
      <c r="AD19" s="34">
        <f t="shared" si="15"/>
        <v>5085000</v>
      </c>
      <c r="AE19" s="34">
        <f t="shared" si="15"/>
        <v>2790000</v>
      </c>
      <c r="AF19" s="34">
        <f t="shared" si="15"/>
        <v>2062500</v>
      </c>
      <c r="AG19" s="34">
        <f t="shared" si="15"/>
        <v>1545000</v>
      </c>
      <c r="AH19" s="34">
        <f t="shared" si="15"/>
        <v>11002500</v>
      </c>
      <c r="AI19" s="34">
        <f t="shared" si="15"/>
        <v>4156000</v>
      </c>
      <c r="AJ19" s="34">
        <f t="shared" si="15"/>
        <v>4548000</v>
      </c>
      <c r="AK19" s="34">
        <f t="shared" si="15"/>
        <v>735000</v>
      </c>
      <c r="AL19" s="34">
        <f t="shared" si="15"/>
        <v>825000</v>
      </c>
      <c r="AM19" s="34">
        <f t="shared" si="15"/>
        <v>58729000</v>
      </c>
      <c r="AN19" s="34">
        <f t="shared" si="3"/>
        <v>57904000</v>
      </c>
    </row>
    <row r="20" spans="2:40" x14ac:dyDescent="0.25">
      <c r="B20" s="25">
        <f t="shared" si="6"/>
        <v>5</v>
      </c>
      <c r="C20" s="25">
        <v>2</v>
      </c>
      <c r="D20" s="33">
        <f>SUMIFS(HPT!$D$9:$D$55112,HPT!$H$9:$H$55112,$B20,HPT!$I$9:$I$55112,$B$3,HPT!$K$9:$K$55112,$C20,HPT!$L$9:$L$55112,D$5)</f>
        <v>1365000</v>
      </c>
      <c r="E20" s="33">
        <f>SUMIFS(HPT!$D$9:$D$55112,HPT!$H$9:$H$55112,$B20,HPT!$I$9:$I$55112,$B$3,HPT!$K$9:$K$55112,$C20,HPT!$L$9:$L$55112,E$5)</f>
        <v>1665000</v>
      </c>
      <c r="F20" s="33">
        <f>SUMIFS(HPT!$D$9:$D$55112,HPT!$H$9:$H$55112,$B20,HPT!$I$9:$I$55112,$B$3,HPT!$K$9:$K$55112,$C20,HPT!$L$9:$L$55112,F$5)</f>
        <v>1515000</v>
      </c>
      <c r="G20" s="33">
        <f>SUMIFS(HPT!$D$9:$D$55112,HPT!$H$9:$H$55112,$B20,HPT!$I$9:$I$55112,$B$3,HPT!$K$9:$K$55112,$C20,HPT!$L$9:$L$55112,G$5)</f>
        <v>1792500</v>
      </c>
      <c r="H20" s="33">
        <f>SUMIFS(HPT!$D$9:$D$55112,HPT!$H$9:$H$55112,$B20,HPT!$I$9:$I$55112,$B$3,HPT!$K$9:$K$55112,$C20,HPT!$L$9:$L$55112,H$5)</f>
        <v>1995000</v>
      </c>
      <c r="I20" s="33">
        <f>SUMIFS(HPT!$D$9:$D$55112,HPT!$H$9:$H$55112,$B20,HPT!$I$9:$I$55112,$B$3,HPT!$K$9:$K$55112,$C20,HPT!$L$9:$L$55112,I$5)</f>
        <v>3112500</v>
      </c>
      <c r="J20" s="33">
        <f>SUMIFS(HPT!$D$9:$D$55112,HPT!$H$9:$H$55112,$B20,HPT!$I$9:$I$55112,$B$3,HPT!$K$9:$K$55112,$C20,HPT!$L$9:$L$55112,J$5)</f>
        <v>3277500</v>
      </c>
      <c r="K20" s="33">
        <f>SUMIFS(HPT!$D$9:$D$55112,HPT!$H$9:$H$55112,$B20,HPT!$I$9:$I$55112,$B$3,HPT!$K$9:$K$55112,$C20,HPT!$L$9:$L$55112,K$5)</f>
        <v>2865000</v>
      </c>
      <c r="L20" s="33">
        <f>SUMIFS(HPT!$D$9:$D$55112,HPT!$H$9:$H$55112,$B20,HPT!$I$9:$I$55112,$B$3,HPT!$K$9:$K$55112,$C20,HPT!$L$9:$L$55112,L$5)</f>
        <v>907500</v>
      </c>
      <c r="M20" s="33">
        <f>SUMIFS(HPT!$D$9:$D$55112,HPT!$H$9:$H$55112,$B20,HPT!$I$9:$I$55112,$B$3,HPT!$K$9:$K$55112,$C20,HPT!$L$9:$L$55112,M$5)</f>
        <v>592500</v>
      </c>
      <c r="N20" s="33">
        <f>SUMIFS(HPT!$D$9:$D$55112,HPT!$H$9:$H$55112,$B20,HPT!$I$9:$I$55112,$B$3,HPT!$K$9:$K$55112,$C20,HPT!$L$9:$L$55112,N$5)</f>
        <v>592500</v>
      </c>
      <c r="O20" s="33">
        <f>SUMIFS(HPT!$D$9:$D$55112,HPT!$H$9:$H$55112,$B20,HPT!$I$9:$I$55112,$B$3,HPT!$K$9:$K$55112,$C20,HPT!$L$9:$L$55112,O$5)</f>
        <v>3300000</v>
      </c>
      <c r="P20" s="33">
        <f>SUMIFS(HPT!$D$9:$D$55112,HPT!$H$9:$H$55112,$B20,HPT!$I$9:$I$55112,$B$3,HPT!$K$9:$K$55112,$C20,HPT!$L$9:$L$55112,P$5)</f>
        <v>2410500</v>
      </c>
      <c r="Q20" s="33">
        <f>SUMIFS(HPT!$D$9:$D$55112,HPT!$H$9:$H$55112,$B20,HPT!$I$9:$I$55112,$B$3,HPT!$K$9:$K$55112,$C20,HPT!$L$9:$L$55112,Q$5)</f>
        <v>2021500</v>
      </c>
      <c r="R20" s="33">
        <f>SUMIFS(HPT!$D$9:$D$55112,HPT!$H$9:$H$55112,$B20,HPT!$I$9:$I$55112,$B$3,HPT!$K$9:$K$55112,$C20,HPT!$L$9:$L$55112,R$5)</f>
        <v>0</v>
      </c>
      <c r="S20" s="33">
        <f>SUMIFS(HPT!$D$9:$D$55112,HPT!$H$9:$H$55112,$B20,HPT!$I$9:$I$55112,$B$3,HPT!$K$9:$K$55112,$C20,HPT!$L$9:$L$55112,S$5)</f>
        <v>0</v>
      </c>
      <c r="T20" s="34">
        <f t="shared" si="1"/>
        <v>27412000</v>
      </c>
      <c r="V20" s="31">
        <v>14</v>
      </c>
      <c r="W20" s="34">
        <f>SUMIFS(D$7:D$130,$B$7:$B$130,$V$20)</f>
        <v>2415000</v>
      </c>
      <c r="X20" s="34">
        <f t="shared" ref="X20:AM20" si="16">SUMIFS(E$7:E$130,$B$7:$B$130,$V$20)</f>
        <v>3105000</v>
      </c>
      <c r="Y20" s="34">
        <f t="shared" si="16"/>
        <v>1875000</v>
      </c>
      <c r="Z20" s="34">
        <f t="shared" si="16"/>
        <v>2557500</v>
      </c>
      <c r="AA20" s="34">
        <f t="shared" si="16"/>
        <v>2715000</v>
      </c>
      <c r="AB20" s="34">
        <f t="shared" si="16"/>
        <v>3105000</v>
      </c>
      <c r="AC20" s="34">
        <f t="shared" si="16"/>
        <v>5220000</v>
      </c>
      <c r="AD20" s="34">
        <f t="shared" si="16"/>
        <v>4575000</v>
      </c>
      <c r="AE20" s="34">
        <f t="shared" si="16"/>
        <v>2505000</v>
      </c>
      <c r="AF20" s="34">
        <f t="shared" si="16"/>
        <v>1785000</v>
      </c>
      <c r="AG20" s="34">
        <f t="shared" si="16"/>
        <v>1545000</v>
      </c>
      <c r="AH20" s="34">
        <f t="shared" si="16"/>
        <v>13417500</v>
      </c>
      <c r="AI20" s="34">
        <f t="shared" si="16"/>
        <v>3538500</v>
      </c>
      <c r="AJ20" s="34">
        <f t="shared" si="16"/>
        <v>2816500</v>
      </c>
      <c r="AK20" s="34">
        <f t="shared" si="16"/>
        <v>660000</v>
      </c>
      <c r="AL20" s="34">
        <f t="shared" si="16"/>
        <v>720000</v>
      </c>
      <c r="AM20" s="34">
        <f t="shared" si="16"/>
        <v>52555000</v>
      </c>
      <c r="AN20" s="34">
        <f t="shared" si="3"/>
        <v>51835000</v>
      </c>
    </row>
    <row r="21" spans="2:40" x14ac:dyDescent="0.25">
      <c r="B21" s="25">
        <f t="shared" si="6"/>
        <v>5</v>
      </c>
      <c r="C21" s="25">
        <v>3</v>
      </c>
      <c r="D21" s="33">
        <f>SUMIFS(HPT!$D$9:$D$55112,HPT!$H$9:$H$55112,$B21,HPT!$I$9:$I$55112,$B$3,HPT!$K$9:$K$55112,$C21,HPT!$L$9:$L$55112,D$5)</f>
        <v>510000</v>
      </c>
      <c r="E21" s="33">
        <f>SUMIFS(HPT!$D$9:$D$55112,HPT!$H$9:$H$55112,$B21,HPT!$I$9:$I$55112,$B$3,HPT!$K$9:$K$55112,$C21,HPT!$L$9:$L$55112,E$5)</f>
        <v>742500</v>
      </c>
      <c r="F21" s="33">
        <f>SUMIFS(HPT!$D$9:$D$55112,HPT!$H$9:$H$55112,$B21,HPT!$I$9:$I$55112,$B$3,HPT!$K$9:$K$55112,$C21,HPT!$L$9:$L$55112,F$5)</f>
        <v>450000</v>
      </c>
      <c r="G21" s="33">
        <f>SUMIFS(HPT!$D$9:$D$55112,HPT!$H$9:$H$55112,$B21,HPT!$I$9:$I$55112,$B$3,HPT!$K$9:$K$55112,$C21,HPT!$L$9:$L$55112,G$5)</f>
        <v>555000</v>
      </c>
      <c r="H21" s="33">
        <f>SUMIFS(HPT!$D$9:$D$55112,HPT!$H$9:$H$55112,$B21,HPT!$I$9:$I$55112,$B$3,HPT!$K$9:$K$55112,$C21,HPT!$L$9:$L$55112,H$5)</f>
        <v>435000</v>
      </c>
      <c r="I21" s="33">
        <f>SUMIFS(HPT!$D$9:$D$55112,HPT!$H$9:$H$55112,$B21,HPT!$I$9:$I$55112,$B$3,HPT!$K$9:$K$55112,$C21,HPT!$L$9:$L$55112,I$5)</f>
        <v>1050000</v>
      </c>
      <c r="J21" s="33">
        <f>SUMIFS(HPT!$D$9:$D$55112,HPT!$H$9:$H$55112,$B21,HPT!$I$9:$I$55112,$B$3,HPT!$K$9:$K$55112,$C21,HPT!$L$9:$L$55112,J$5)</f>
        <v>1162500</v>
      </c>
      <c r="K21" s="33">
        <f>SUMIFS(HPT!$D$9:$D$55112,HPT!$H$9:$H$55112,$B21,HPT!$I$9:$I$55112,$B$3,HPT!$K$9:$K$55112,$C21,HPT!$L$9:$L$55112,K$5)</f>
        <v>540000</v>
      </c>
      <c r="L21" s="33">
        <f>SUMIFS(HPT!$D$9:$D$55112,HPT!$H$9:$H$55112,$B21,HPT!$I$9:$I$55112,$B$3,HPT!$K$9:$K$55112,$C21,HPT!$L$9:$L$55112,L$5)</f>
        <v>285000</v>
      </c>
      <c r="M21" s="33">
        <f>SUMIFS(HPT!$D$9:$D$55112,HPT!$H$9:$H$55112,$B21,HPT!$I$9:$I$55112,$B$3,HPT!$K$9:$K$55112,$C21,HPT!$L$9:$L$55112,M$5)</f>
        <v>270000</v>
      </c>
      <c r="N21" s="33">
        <f>SUMIFS(HPT!$D$9:$D$55112,HPT!$H$9:$H$55112,$B21,HPT!$I$9:$I$55112,$B$3,HPT!$K$9:$K$55112,$C21,HPT!$L$9:$L$55112,N$5)</f>
        <v>165000</v>
      </c>
      <c r="O21" s="33">
        <f>SUMIFS(HPT!$D$9:$D$55112,HPT!$H$9:$H$55112,$B21,HPT!$I$9:$I$55112,$B$3,HPT!$K$9:$K$55112,$C21,HPT!$L$9:$L$55112,O$5)</f>
        <v>1350000</v>
      </c>
      <c r="P21" s="33">
        <f>SUMIFS(HPT!$D$9:$D$55112,HPT!$H$9:$H$55112,$B21,HPT!$I$9:$I$55112,$B$3,HPT!$K$9:$K$55112,$C21,HPT!$L$9:$L$55112,P$5)</f>
        <v>736500</v>
      </c>
      <c r="Q21" s="33">
        <f>SUMIFS(HPT!$D$9:$D$55112,HPT!$H$9:$H$55112,$B21,HPT!$I$9:$I$55112,$B$3,HPT!$K$9:$K$55112,$C21,HPT!$L$9:$L$55112,Q$5)</f>
        <v>993000</v>
      </c>
      <c r="R21" s="33">
        <f>SUMIFS(HPT!$D$9:$D$55112,HPT!$H$9:$H$55112,$B21,HPT!$I$9:$I$55112,$B$3,HPT!$K$9:$K$55112,$C21,HPT!$L$9:$L$55112,R$5)</f>
        <v>0</v>
      </c>
      <c r="S21" s="33">
        <f>SUMIFS(HPT!$D$9:$D$55112,HPT!$H$9:$H$55112,$B21,HPT!$I$9:$I$55112,$B$3,HPT!$K$9:$K$55112,$C21,HPT!$L$9:$L$55112,S$5)</f>
        <v>255000</v>
      </c>
      <c r="T21" s="34">
        <f t="shared" si="1"/>
        <v>9499500</v>
      </c>
      <c r="V21" s="31">
        <v>15</v>
      </c>
      <c r="W21" s="34">
        <f>SUMIFS(D$7:D$130,$B$7:$B$130,$V$21)</f>
        <v>2692500</v>
      </c>
      <c r="X21" s="34">
        <f t="shared" ref="X21:AM21" si="17">SUMIFS(E$7:E$130,$B$7:$B$130,$V$21)</f>
        <v>3412500</v>
      </c>
      <c r="Y21" s="34">
        <f t="shared" si="17"/>
        <v>1965000</v>
      </c>
      <c r="Z21" s="34">
        <f t="shared" si="17"/>
        <v>2100000</v>
      </c>
      <c r="AA21" s="34">
        <f t="shared" si="17"/>
        <v>1777500</v>
      </c>
      <c r="AB21" s="34">
        <f t="shared" si="17"/>
        <v>3090000</v>
      </c>
      <c r="AC21" s="34">
        <f t="shared" si="17"/>
        <v>3885000</v>
      </c>
      <c r="AD21" s="34">
        <f t="shared" si="17"/>
        <v>3915000</v>
      </c>
      <c r="AE21" s="34">
        <f t="shared" si="17"/>
        <v>2730000</v>
      </c>
      <c r="AF21" s="34">
        <f t="shared" si="17"/>
        <v>1192500</v>
      </c>
      <c r="AG21" s="34">
        <f t="shared" si="17"/>
        <v>1537500</v>
      </c>
      <c r="AH21" s="34">
        <f t="shared" si="17"/>
        <v>6780000</v>
      </c>
      <c r="AI21" s="34">
        <f t="shared" si="17"/>
        <v>4402000</v>
      </c>
      <c r="AJ21" s="34">
        <f t="shared" si="17"/>
        <v>3529500</v>
      </c>
      <c r="AK21" s="34">
        <f t="shared" si="17"/>
        <v>825000</v>
      </c>
      <c r="AL21" s="34">
        <f t="shared" si="17"/>
        <v>270000</v>
      </c>
      <c r="AM21" s="34">
        <f t="shared" si="17"/>
        <v>44104000</v>
      </c>
      <c r="AN21" s="34">
        <f t="shared" si="3"/>
        <v>43834000</v>
      </c>
    </row>
    <row r="22" spans="2:40" x14ac:dyDescent="0.25">
      <c r="B22" s="25">
        <v>5</v>
      </c>
      <c r="C22" s="25">
        <v>0</v>
      </c>
      <c r="D22" s="33">
        <f>SUMIFS(HPT!$D$9:$D$55112,HPT!$H$9:$H$55112,$B22,HPT!$I$9:$I$55112,$B$3,HPT!$K$9:$K$55112,$C22,HPT!$L$9:$L$55112,D$5)</f>
        <v>0</v>
      </c>
      <c r="E22" s="33">
        <f>SUMIFS(HPT!$D$9:$D$55112,HPT!$H$9:$H$55112,$B22,HPT!$I$9:$I$55112,$B$3,HPT!$K$9:$K$55112,$C22,HPT!$L$9:$L$55112,E$5)</f>
        <v>0</v>
      </c>
      <c r="F22" s="33">
        <f>SUMIFS(HPT!$D$9:$D$55112,HPT!$H$9:$H$55112,$B22,HPT!$I$9:$I$55112,$B$3,HPT!$K$9:$K$55112,$C22,HPT!$L$9:$L$55112,F$5)</f>
        <v>0</v>
      </c>
      <c r="G22" s="33">
        <f>SUMIFS(HPT!$D$9:$D$55112,HPT!$H$9:$H$55112,$B22,HPT!$I$9:$I$55112,$B$3,HPT!$K$9:$K$55112,$C22,HPT!$L$9:$L$55112,G$5)</f>
        <v>0</v>
      </c>
      <c r="H22" s="33">
        <f>SUMIFS(HPT!$D$9:$D$55112,HPT!$H$9:$H$55112,$B22,HPT!$I$9:$I$55112,$B$3,HPT!$K$9:$K$55112,$C22,HPT!$L$9:$L$55112,H$5)</f>
        <v>0</v>
      </c>
      <c r="I22" s="33">
        <f>SUMIFS(HPT!$D$9:$D$55112,HPT!$H$9:$H$55112,$B22,HPT!$I$9:$I$55112,$B$3,HPT!$K$9:$K$55112,$C22,HPT!$L$9:$L$55112,I$5)</f>
        <v>0</v>
      </c>
      <c r="J22" s="33">
        <f>SUMIFS(HPT!$D$9:$D$55112,HPT!$H$9:$H$55112,$B22,HPT!$I$9:$I$55112,$B$3,HPT!$K$9:$K$55112,$C22,HPT!$L$9:$L$55112,J$5)</f>
        <v>0</v>
      </c>
      <c r="K22" s="33">
        <f>SUMIFS(HPT!$D$9:$D$55112,HPT!$H$9:$H$55112,$B22,HPT!$I$9:$I$55112,$B$3,HPT!$K$9:$K$55112,$C22,HPT!$L$9:$L$55112,K$5)</f>
        <v>0</v>
      </c>
      <c r="L22" s="33">
        <f>SUMIFS(HPT!$D$9:$D$55112,HPT!$H$9:$H$55112,$B22,HPT!$I$9:$I$55112,$B$3,HPT!$K$9:$K$55112,$C22,HPT!$L$9:$L$55112,L$5)</f>
        <v>0</v>
      </c>
      <c r="M22" s="33">
        <f>SUMIFS(HPT!$D$9:$D$55112,HPT!$H$9:$H$55112,$B22,HPT!$I$9:$I$55112,$B$3,HPT!$K$9:$K$55112,$C22,HPT!$L$9:$L$55112,M$5)</f>
        <v>0</v>
      </c>
      <c r="N22" s="33">
        <f>SUMIFS(HPT!$D$9:$D$55112,HPT!$H$9:$H$55112,$B22,HPT!$I$9:$I$55112,$B$3,HPT!$K$9:$K$55112,$C22,HPT!$L$9:$L$55112,N$5)</f>
        <v>0</v>
      </c>
      <c r="O22" s="33">
        <f>SUMIFS(HPT!$D$9:$D$55112,HPT!$H$9:$H$55112,$B22,HPT!$I$9:$I$55112,$B$3,HPT!$K$9:$K$55112,$C22,HPT!$L$9:$L$55112,O$5)</f>
        <v>0</v>
      </c>
      <c r="P22" s="33">
        <f>SUMIFS(HPT!$D$9:$D$55112,HPT!$H$9:$H$55112,$B22,HPT!$I$9:$I$55112,$B$3,HPT!$K$9:$K$55112,$C22,HPT!$L$9:$L$55112,P$5)</f>
        <v>0</v>
      </c>
      <c r="Q22" s="33">
        <f>SUMIFS(HPT!$D$9:$D$55112,HPT!$H$9:$H$55112,$B22,HPT!$I$9:$I$55112,$B$3,HPT!$K$9:$K$55112,$C22,HPT!$L$9:$L$55112,Q$5)</f>
        <v>0</v>
      </c>
      <c r="R22" s="33">
        <f>SUMIFS(HPT!$D$9:$D$55112,HPT!$H$9:$H$55112,$B22,HPT!$I$9:$I$55112,$B$3,HPT!$K$9:$K$55112,$C22,HPT!$L$9:$L$55112,R$5)</f>
        <v>0</v>
      </c>
      <c r="S22" s="33">
        <f>SUMIFS(HPT!$D$9:$D$55112,HPT!$H$9:$H$55112,$B22,HPT!$I$9:$I$55112,$B$3,HPT!$K$9:$K$55112,$C22,HPT!$L$9:$L$55112,S$5)</f>
        <v>0</v>
      </c>
      <c r="T22" s="34">
        <f t="shared" si="1"/>
        <v>0</v>
      </c>
      <c r="V22" s="31">
        <v>16</v>
      </c>
      <c r="W22" s="34">
        <f>SUMIFS(D$7:D$130,$B$7:$B$130,$V$22)</f>
        <v>2280000</v>
      </c>
      <c r="X22" s="34">
        <f t="shared" ref="X22:AM22" si="18">SUMIFS(E$7:E$130,$B$7:$B$130,$V$22)</f>
        <v>3757500</v>
      </c>
      <c r="Y22" s="34">
        <f t="shared" si="18"/>
        <v>2640000</v>
      </c>
      <c r="Z22" s="34">
        <f t="shared" si="18"/>
        <v>3270000</v>
      </c>
      <c r="AA22" s="34">
        <f t="shared" si="18"/>
        <v>2970000</v>
      </c>
      <c r="AB22" s="34">
        <f t="shared" si="18"/>
        <v>4725000</v>
      </c>
      <c r="AC22" s="34">
        <f t="shared" si="18"/>
        <v>6652500</v>
      </c>
      <c r="AD22" s="34">
        <f t="shared" si="18"/>
        <v>3870000</v>
      </c>
      <c r="AE22" s="34">
        <f t="shared" si="18"/>
        <v>2422500</v>
      </c>
      <c r="AF22" s="34">
        <f t="shared" si="18"/>
        <v>1395000</v>
      </c>
      <c r="AG22" s="34">
        <f t="shared" si="18"/>
        <v>1567500</v>
      </c>
      <c r="AH22" s="34">
        <f t="shared" si="18"/>
        <v>7627500</v>
      </c>
      <c r="AI22" s="34">
        <f t="shared" si="18"/>
        <v>4873000</v>
      </c>
      <c r="AJ22" s="34">
        <f t="shared" si="18"/>
        <v>3527000</v>
      </c>
      <c r="AK22" s="34">
        <f t="shared" si="18"/>
        <v>1005000</v>
      </c>
      <c r="AL22" s="34">
        <f t="shared" si="18"/>
        <v>225000</v>
      </c>
      <c r="AM22" s="34">
        <f t="shared" si="18"/>
        <v>52807500</v>
      </c>
      <c r="AN22" s="34">
        <f t="shared" si="3"/>
        <v>52582500</v>
      </c>
    </row>
    <row r="23" spans="2:40" x14ac:dyDescent="0.25">
      <c r="B23" s="25">
        <f>B19+1</f>
        <v>6</v>
      </c>
      <c r="C23" s="25">
        <v>1</v>
      </c>
      <c r="D23" s="33">
        <f>SUMIFS(HPT!$D$9:$D$55112,HPT!$H$9:$H$55112,$B23,HPT!$I$9:$I$55112,$B$3,HPT!$K$9:$K$55112,$C23,HPT!$L$9:$L$55112,D$5)</f>
        <v>1095000</v>
      </c>
      <c r="E23" s="33">
        <f>SUMIFS(HPT!$D$9:$D$55112,HPT!$H$9:$H$55112,$B23,HPT!$I$9:$I$55112,$B$3,HPT!$K$9:$K$55112,$C23,HPT!$L$9:$L$55112,E$5)</f>
        <v>1575000</v>
      </c>
      <c r="F23" s="33">
        <f>SUMIFS(HPT!$D$9:$D$55112,HPT!$H$9:$H$55112,$B23,HPT!$I$9:$I$55112,$B$3,HPT!$K$9:$K$55112,$C23,HPT!$L$9:$L$55112,F$5)</f>
        <v>855000</v>
      </c>
      <c r="G23" s="33">
        <f>SUMIFS(HPT!$D$9:$D$55112,HPT!$H$9:$H$55112,$B23,HPT!$I$9:$I$55112,$B$3,HPT!$K$9:$K$55112,$C23,HPT!$L$9:$L$55112,G$5)</f>
        <v>1155000</v>
      </c>
      <c r="H23" s="33">
        <f>SUMIFS(HPT!$D$9:$D$55112,HPT!$H$9:$H$55112,$B23,HPT!$I$9:$I$55112,$B$3,HPT!$K$9:$K$55112,$C23,HPT!$L$9:$L$55112,H$5)</f>
        <v>1440000</v>
      </c>
      <c r="I23" s="33">
        <f>SUMIFS(HPT!$D$9:$D$55112,HPT!$H$9:$H$55112,$B23,HPT!$I$9:$I$55112,$B$3,HPT!$K$9:$K$55112,$C23,HPT!$L$9:$L$55112,I$5)</f>
        <v>1440000</v>
      </c>
      <c r="J23" s="33">
        <f>SUMIFS(HPT!$D$9:$D$55112,HPT!$H$9:$H$55112,$B23,HPT!$I$9:$I$55112,$B$3,HPT!$K$9:$K$55112,$C23,HPT!$L$9:$L$55112,J$5)</f>
        <v>2557500</v>
      </c>
      <c r="K23" s="33">
        <f>SUMIFS(HPT!$D$9:$D$55112,HPT!$H$9:$H$55112,$B23,HPT!$I$9:$I$55112,$B$3,HPT!$K$9:$K$55112,$C23,HPT!$L$9:$L$55112,K$5)</f>
        <v>1845000</v>
      </c>
      <c r="L23" s="33">
        <f>SUMIFS(HPT!$D$9:$D$55112,HPT!$H$9:$H$55112,$B23,HPT!$I$9:$I$55112,$B$3,HPT!$K$9:$K$55112,$C23,HPT!$L$9:$L$55112,L$5)</f>
        <v>1410000</v>
      </c>
      <c r="M23" s="33">
        <f>SUMIFS(HPT!$D$9:$D$55112,HPT!$H$9:$H$55112,$B23,HPT!$I$9:$I$55112,$B$3,HPT!$K$9:$K$55112,$C23,HPT!$L$9:$L$55112,M$5)</f>
        <v>795000</v>
      </c>
      <c r="N23" s="33">
        <f>SUMIFS(HPT!$D$9:$D$55112,HPT!$H$9:$H$55112,$B23,HPT!$I$9:$I$55112,$B$3,HPT!$K$9:$K$55112,$C23,HPT!$L$9:$L$55112,N$5)</f>
        <v>697500</v>
      </c>
      <c r="O23" s="33">
        <f>SUMIFS(HPT!$D$9:$D$55112,HPT!$H$9:$H$55112,$B23,HPT!$I$9:$I$55112,$B$3,HPT!$K$9:$K$55112,$C23,HPT!$L$9:$L$55112,O$5)</f>
        <v>4275000</v>
      </c>
      <c r="P23" s="33">
        <f>SUMIFS(HPT!$D$9:$D$55112,HPT!$H$9:$H$55112,$B23,HPT!$I$9:$I$55112,$B$3,HPT!$K$9:$K$55112,$C23,HPT!$L$9:$L$55112,P$5)</f>
        <v>1680500</v>
      </c>
      <c r="Q23" s="33">
        <f>SUMIFS(HPT!$D$9:$D$55112,HPT!$H$9:$H$55112,$B23,HPT!$I$9:$I$55112,$B$3,HPT!$K$9:$K$55112,$C23,HPT!$L$9:$L$55112,Q$5)</f>
        <v>1121000</v>
      </c>
      <c r="R23" s="33">
        <f>SUMIFS(HPT!$D$9:$D$55112,HPT!$H$9:$H$55112,$B23,HPT!$I$9:$I$55112,$B$3,HPT!$K$9:$K$55112,$C23,HPT!$L$9:$L$55112,R$5)</f>
        <v>22500</v>
      </c>
      <c r="S23" s="33">
        <f>SUMIFS(HPT!$D$9:$D$55112,HPT!$H$9:$H$55112,$B23,HPT!$I$9:$I$55112,$B$3,HPT!$K$9:$K$55112,$C23,HPT!$L$9:$L$55112,S$5)</f>
        <v>0</v>
      </c>
      <c r="T23" s="34">
        <f t="shared" si="1"/>
        <v>21964000</v>
      </c>
      <c r="V23" s="31">
        <v>17</v>
      </c>
      <c r="W23" s="34">
        <f>SUMIFS(D$7:D$130,$B$7:$B$130,$V$23)</f>
        <v>2475000</v>
      </c>
      <c r="X23" s="34">
        <f t="shared" ref="X23:AM23" si="19">SUMIFS(E$7:E$130,$B$7:$B$130,$V$23)</f>
        <v>3420000</v>
      </c>
      <c r="Y23" s="34">
        <f t="shared" si="19"/>
        <v>2040000</v>
      </c>
      <c r="Z23" s="34">
        <f t="shared" si="19"/>
        <v>2287500</v>
      </c>
      <c r="AA23" s="34">
        <f t="shared" si="19"/>
        <v>1890000</v>
      </c>
      <c r="AB23" s="34">
        <f t="shared" si="19"/>
        <v>3240000</v>
      </c>
      <c r="AC23" s="34">
        <f t="shared" si="19"/>
        <v>4260000</v>
      </c>
      <c r="AD23" s="34">
        <f t="shared" si="19"/>
        <v>4237500</v>
      </c>
      <c r="AE23" s="34">
        <f t="shared" si="19"/>
        <v>2655000</v>
      </c>
      <c r="AF23" s="34">
        <f t="shared" si="19"/>
        <v>1470000</v>
      </c>
      <c r="AG23" s="34">
        <f t="shared" si="19"/>
        <v>1942500</v>
      </c>
      <c r="AH23" s="34">
        <f t="shared" si="19"/>
        <v>6285000</v>
      </c>
      <c r="AI23" s="34">
        <f t="shared" si="19"/>
        <v>4533000</v>
      </c>
      <c r="AJ23" s="34">
        <f t="shared" si="19"/>
        <v>3872000</v>
      </c>
      <c r="AK23" s="34">
        <f t="shared" si="19"/>
        <v>840000</v>
      </c>
      <c r="AL23" s="34">
        <f t="shared" si="19"/>
        <v>285000</v>
      </c>
      <c r="AM23" s="34">
        <f t="shared" si="19"/>
        <v>45732500</v>
      </c>
      <c r="AN23" s="34">
        <f t="shared" si="3"/>
        <v>45447500</v>
      </c>
    </row>
    <row r="24" spans="2:40" x14ac:dyDescent="0.25">
      <c r="B24" s="25">
        <f>B20+1</f>
        <v>6</v>
      </c>
      <c r="C24" s="25">
        <v>2</v>
      </c>
      <c r="D24" s="33">
        <f>SUMIFS(HPT!$D$9:$D$55112,HPT!$H$9:$H$55112,$B24,HPT!$I$9:$I$55112,$B$3,HPT!$K$9:$K$55112,$C24,HPT!$L$9:$L$55112,D$5)</f>
        <v>1275000</v>
      </c>
      <c r="E24" s="33">
        <f>SUMIFS(HPT!$D$9:$D$55112,HPT!$H$9:$H$55112,$B24,HPT!$I$9:$I$55112,$B$3,HPT!$K$9:$K$55112,$C24,HPT!$L$9:$L$55112,E$5)</f>
        <v>1972500</v>
      </c>
      <c r="F24" s="33">
        <f>SUMIFS(HPT!$D$9:$D$55112,HPT!$H$9:$H$55112,$B24,HPT!$I$9:$I$55112,$B$3,HPT!$K$9:$K$55112,$C24,HPT!$L$9:$L$55112,F$5)</f>
        <v>1155000</v>
      </c>
      <c r="G24" s="33">
        <f>SUMIFS(HPT!$D$9:$D$55112,HPT!$H$9:$H$55112,$B24,HPT!$I$9:$I$55112,$B$3,HPT!$K$9:$K$55112,$C24,HPT!$L$9:$L$55112,G$5)</f>
        <v>1387500</v>
      </c>
      <c r="H24" s="33">
        <f>SUMIFS(HPT!$D$9:$D$55112,HPT!$H$9:$H$55112,$B24,HPT!$I$9:$I$55112,$B$3,HPT!$K$9:$K$55112,$C24,HPT!$L$9:$L$55112,H$5)</f>
        <v>1710000</v>
      </c>
      <c r="I24" s="33">
        <f>SUMIFS(HPT!$D$9:$D$55112,HPT!$H$9:$H$55112,$B24,HPT!$I$9:$I$55112,$B$3,HPT!$K$9:$K$55112,$C24,HPT!$L$9:$L$55112,I$5)</f>
        <v>2100000</v>
      </c>
      <c r="J24" s="33">
        <f>SUMIFS(HPT!$D$9:$D$55112,HPT!$H$9:$H$55112,$B24,HPT!$I$9:$I$55112,$B$3,HPT!$K$9:$K$55112,$C24,HPT!$L$9:$L$55112,J$5)</f>
        <v>2715000</v>
      </c>
      <c r="K24" s="33">
        <f>SUMIFS(HPT!$D$9:$D$55112,HPT!$H$9:$H$55112,$B24,HPT!$I$9:$I$55112,$B$3,HPT!$K$9:$K$55112,$C24,HPT!$L$9:$L$55112,K$5)</f>
        <v>2055000</v>
      </c>
      <c r="L24" s="33">
        <f>SUMIFS(HPT!$D$9:$D$55112,HPT!$H$9:$H$55112,$B24,HPT!$I$9:$I$55112,$B$3,HPT!$K$9:$K$55112,$C24,HPT!$L$9:$L$55112,L$5)</f>
        <v>1260000</v>
      </c>
      <c r="M24" s="33">
        <f>SUMIFS(HPT!$D$9:$D$55112,HPT!$H$9:$H$55112,$B24,HPT!$I$9:$I$55112,$B$3,HPT!$K$9:$K$55112,$C24,HPT!$L$9:$L$55112,M$5)</f>
        <v>720000</v>
      </c>
      <c r="N24" s="33">
        <f>SUMIFS(HPT!$D$9:$D$55112,HPT!$H$9:$H$55112,$B24,HPT!$I$9:$I$55112,$B$3,HPT!$K$9:$K$55112,$C24,HPT!$L$9:$L$55112,N$5)</f>
        <v>675000</v>
      </c>
      <c r="O24" s="33">
        <f>SUMIFS(HPT!$D$9:$D$55112,HPT!$H$9:$H$55112,$B24,HPT!$I$9:$I$55112,$B$3,HPT!$K$9:$K$55112,$C24,HPT!$L$9:$L$55112,O$5)</f>
        <v>5512500</v>
      </c>
      <c r="P24" s="33">
        <f>SUMIFS(HPT!$D$9:$D$55112,HPT!$H$9:$H$55112,$B24,HPT!$I$9:$I$55112,$B$3,HPT!$K$9:$K$55112,$C24,HPT!$L$9:$L$55112,P$5)</f>
        <v>1956000</v>
      </c>
      <c r="Q24" s="33">
        <f>SUMIFS(HPT!$D$9:$D$55112,HPT!$H$9:$H$55112,$B24,HPT!$I$9:$I$55112,$B$3,HPT!$K$9:$K$55112,$C24,HPT!$L$9:$L$55112,Q$5)</f>
        <v>2168000</v>
      </c>
      <c r="R24" s="33">
        <f>SUMIFS(HPT!$D$9:$D$55112,HPT!$H$9:$H$55112,$B24,HPT!$I$9:$I$55112,$B$3,HPT!$K$9:$K$55112,$C24,HPT!$L$9:$L$55112,R$5)</f>
        <v>15000</v>
      </c>
      <c r="S24" s="33">
        <f>SUMIFS(HPT!$D$9:$D$55112,HPT!$H$9:$H$55112,$B24,HPT!$I$9:$I$55112,$B$3,HPT!$K$9:$K$55112,$C24,HPT!$L$9:$L$55112,S$5)</f>
        <v>0</v>
      </c>
      <c r="T24" s="34">
        <f t="shared" si="1"/>
        <v>26676500</v>
      </c>
      <c r="V24" s="31">
        <v>18</v>
      </c>
      <c r="W24" s="34">
        <f>SUMIFS(D$7:D$130,$B$7:$B$130,$V$24)</f>
        <v>2722500</v>
      </c>
      <c r="X24" s="34">
        <f t="shared" ref="X24:AM24" si="20">SUMIFS(E$7:E$130,$B$7:$B$130,$V$24)</f>
        <v>3367500</v>
      </c>
      <c r="Y24" s="34">
        <f t="shared" si="20"/>
        <v>2790000</v>
      </c>
      <c r="Z24" s="34">
        <f t="shared" si="20"/>
        <v>3000000</v>
      </c>
      <c r="AA24" s="34">
        <f t="shared" si="20"/>
        <v>3315000</v>
      </c>
      <c r="AB24" s="34">
        <f t="shared" si="20"/>
        <v>4537500</v>
      </c>
      <c r="AC24" s="34">
        <f t="shared" si="20"/>
        <v>6697500</v>
      </c>
      <c r="AD24" s="34">
        <f t="shared" si="20"/>
        <v>4417500</v>
      </c>
      <c r="AE24" s="34">
        <f t="shared" si="20"/>
        <v>2722500</v>
      </c>
      <c r="AF24" s="34">
        <f t="shared" si="20"/>
        <v>1387500</v>
      </c>
      <c r="AG24" s="34">
        <f t="shared" si="20"/>
        <v>1657500</v>
      </c>
      <c r="AH24" s="34">
        <f t="shared" si="20"/>
        <v>8122500</v>
      </c>
      <c r="AI24" s="34">
        <f t="shared" si="20"/>
        <v>4613500</v>
      </c>
      <c r="AJ24" s="34">
        <f t="shared" si="20"/>
        <v>3900000</v>
      </c>
      <c r="AK24" s="34">
        <f t="shared" si="20"/>
        <v>840000</v>
      </c>
      <c r="AL24" s="34">
        <f t="shared" si="20"/>
        <v>285000</v>
      </c>
      <c r="AM24" s="34">
        <f t="shared" si="20"/>
        <v>54376000</v>
      </c>
      <c r="AN24" s="34">
        <f t="shared" si="3"/>
        <v>54091000</v>
      </c>
    </row>
    <row r="25" spans="2:40" x14ac:dyDescent="0.25">
      <c r="B25" s="25">
        <f>B21+1</f>
        <v>6</v>
      </c>
      <c r="C25" s="25">
        <v>3</v>
      </c>
      <c r="D25" s="33">
        <f>SUMIFS(HPT!$D$9:$D$55112,HPT!$H$9:$H$55112,$B25,HPT!$I$9:$I$55112,$B$3,HPT!$K$9:$K$55112,$C25,HPT!$L$9:$L$55112,D$5)</f>
        <v>600000</v>
      </c>
      <c r="E25" s="33">
        <f>SUMIFS(HPT!$D$9:$D$55112,HPT!$H$9:$H$55112,$B25,HPT!$I$9:$I$55112,$B$3,HPT!$K$9:$K$55112,$C25,HPT!$L$9:$L$55112,E$5)</f>
        <v>615000</v>
      </c>
      <c r="F25" s="33">
        <f>SUMIFS(HPT!$D$9:$D$55112,HPT!$H$9:$H$55112,$B25,HPT!$I$9:$I$55112,$B$3,HPT!$K$9:$K$55112,$C25,HPT!$L$9:$L$55112,F$5)</f>
        <v>660000</v>
      </c>
      <c r="G25" s="33">
        <f>SUMIFS(HPT!$D$9:$D$55112,HPT!$H$9:$H$55112,$B25,HPT!$I$9:$I$55112,$B$3,HPT!$K$9:$K$55112,$C25,HPT!$L$9:$L$55112,G$5)</f>
        <v>510000</v>
      </c>
      <c r="H25" s="33">
        <f>SUMIFS(HPT!$D$9:$D$55112,HPT!$H$9:$H$55112,$B25,HPT!$I$9:$I$55112,$B$3,HPT!$K$9:$K$55112,$C25,HPT!$L$9:$L$55112,H$5)</f>
        <v>435000</v>
      </c>
      <c r="I25" s="33">
        <f>SUMIFS(HPT!$D$9:$D$55112,HPT!$H$9:$H$55112,$B25,HPT!$I$9:$I$55112,$B$3,HPT!$K$9:$K$55112,$C25,HPT!$L$9:$L$55112,I$5)</f>
        <v>772500</v>
      </c>
      <c r="J25" s="33">
        <f>SUMIFS(HPT!$D$9:$D$55112,HPT!$H$9:$H$55112,$B25,HPT!$I$9:$I$55112,$B$3,HPT!$K$9:$K$55112,$C25,HPT!$L$9:$L$55112,J$5)</f>
        <v>967500</v>
      </c>
      <c r="K25" s="33">
        <f>SUMIFS(HPT!$D$9:$D$55112,HPT!$H$9:$H$55112,$B25,HPT!$I$9:$I$55112,$B$3,HPT!$K$9:$K$55112,$C25,HPT!$L$9:$L$55112,K$5)</f>
        <v>510000</v>
      </c>
      <c r="L25" s="33">
        <f>SUMIFS(HPT!$D$9:$D$55112,HPT!$H$9:$H$55112,$B25,HPT!$I$9:$I$55112,$B$3,HPT!$K$9:$K$55112,$C25,HPT!$L$9:$L$55112,L$5)</f>
        <v>225000</v>
      </c>
      <c r="M25" s="33">
        <f>SUMIFS(HPT!$D$9:$D$55112,HPT!$H$9:$H$55112,$B25,HPT!$I$9:$I$55112,$B$3,HPT!$K$9:$K$55112,$C25,HPT!$L$9:$L$55112,M$5)</f>
        <v>405000</v>
      </c>
      <c r="N25" s="33">
        <f>SUMIFS(HPT!$D$9:$D$55112,HPT!$H$9:$H$55112,$B25,HPT!$I$9:$I$55112,$B$3,HPT!$K$9:$K$55112,$C25,HPT!$L$9:$L$55112,N$5)</f>
        <v>255000</v>
      </c>
      <c r="O25" s="33">
        <f>SUMIFS(HPT!$D$9:$D$55112,HPT!$H$9:$H$55112,$B25,HPT!$I$9:$I$55112,$B$3,HPT!$K$9:$K$55112,$C25,HPT!$L$9:$L$55112,O$5)</f>
        <v>1980000</v>
      </c>
      <c r="P25" s="33">
        <f>SUMIFS(HPT!$D$9:$D$55112,HPT!$H$9:$H$55112,$B25,HPT!$I$9:$I$55112,$B$3,HPT!$K$9:$K$55112,$C25,HPT!$L$9:$L$55112,P$5)</f>
        <v>431000</v>
      </c>
      <c r="Q25" s="33">
        <f>SUMIFS(HPT!$D$9:$D$55112,HPT!$H$9:$H$55112,$B25,HPT!$I$9:$I$55112,$B$3,HPT!$K$9:$K$55112,$C25,HPT!$L$9:$L$55112,Q$5)</f>
        <v>968000</v>
      </c>
      <c r="R25" s="33">
        <f>SUMIFS(HPT!$D$9:$D$55112,HPT!$H$9:$H$55112,$B25,HPT!$I$9:$I$55112,$B$3,HPT!$K$9:$K$55112,$C25,HPT!$L$9:$L$55112,R$5)</f>
        <v>0</v>
      </c>
      <c r="S25" s="33">
        <f>SUMIFS(HPT!$D$9:$D$55112,HPT!$H$9:$H$55112,$B25,HPT!$I$9:$I$55112,$B$3,HPT!$K$9:$K$55112,$C25,HPT!$L$9:$L$55112,S$5)</f>
        <v>690000</v>
      </c>
      <c r="T25" s="34">
        <f t="shared" si="1"/>
        <v>10024000</v>
      </c>
      <c r="V25" s="31">
        <v>19</v>
      </c>
      <c r="W25" s="34">
        <f>SUMIFS(D$7:D$130,$B$7:$B$130,$V$25)</f>
        <v>2617500</v>
      </c>
      <c r="X25" s="34">
        <f t="shared" ref="X25:AM25" si="21">SUMIFS(E$7:E$130,$B$7:$B$130,$V$25)</f>
        <v>3682500</v>
      </c>
      <c r="Y25" s="34">
        <f t="shared" si="21"/>
        <v>2310000</v>
      </c>
      <c r="Z25" s="34">
        <f t="shared" si="21"/>
        <v>3442500</v>
      </c>
      <c r="AA25" s="34">
        <f t="shared" si="21"/>
        <v>2715000</v>
      </c>
      <c r="AB25" s="34">
        <f t="shared" si="21"/>
        <v>5085000</v>
      </c>
      <c r="AC25" s="34">
        <f t="shared" si="21"/>
        <v>6510000</v>
      </c>
      <c r="AD25" s="34">
        <f t="shared" si="21"/>
        <v>4530000</v>
      </c>
      <c r="AE25" s="34">
        <f t="shared" si="21"/>
        <v>2602500</v>
      </c>
      <c r="AF25" s="34">
        <f t="shared" si="21"/>
        <v>1635000</v>
      </c>
      <c r="AG25" s="34">
        <f t="shared" si="21"/>
        <v>1747500</v>
      </c>
      <c r="AH25" s="34">
        <f t="shared" si="21"/>
        <v>7582500</v>
      </c>
      <c r="AI25" s="34">
        <f t="shared" si="21"/>
        <v>4222000</v>
      </c>
      <c r="AJ25" s="34">
        <f t="shared" si="21"/>
        <v>3719500</v>
      </c>
      <c r="AK25" s="34">
        <f t="shared" si="21"/>
        <v>1267500</v>
      </c>
      <c r="AL25" s="34">
        <f t="shared" si="21"/>
        <v>435000</v>
      </c>
      <c r="AM25" s="34">
        <f t="shared" si="21"/>
        <v>54104000</v>
      </c>
      <c r="AN25" s="34">
        <f t="shared" si="3"/>
        <v>53669000</v>
      </c>
    </row>
    <row r="26" spans="2:40" x14ac:dyDescent="0.25">
      <c r="B26" s="25">
        <f t="shared" si="6"/>
        <v>7</v>
      </c>
      <c r="C26" s="25">
        <v>1</v>
      </c>
      <c r="D26" s="33">
        <f>SUMIFS(HPT!$D$9:$D$55112,HPT!$H$9:$H$55112,$B26,HPT!$I$9:$I$55112,$B$3,HPT!$K$9:$K$55112,$C26,HPT!$L$9:$L$55112,D$5)</f>
        <v>922500</v>
      </c>
      <c r="E26" s="33">
        <f>SUMIFS(HPT!$D$9:$D$55112,HPT!$H$9:$H$55112,$B26,HPT!$I$9:$I$55112,$B$3,HPT!$K$9:$K$55112,$C26,HPT!$L$9:$L$55112,E$5)</f>
        <v>1305000</v>
      </c>
      <c r="F26" s="33">
        <f>SUMIFS(HPT!$D$9:$D$55112,HPT!$H$9:$H$55112,$B26,HPT!$I$9:$I$55112,$B$3,HPT!$K$9:$K$55112,$C26,HPT!$L$9:$L$55112,F$5)</f>
        <v>885000</v>
      </c>
      <c r="G26" s="33">
        <f>SUMIFS(HPT!$D$9:$D$55112,HPT!$H$9:$H$55112,$B26,HPT!$I$9:$I$55112,$B$3,HPT!$K$9:$K$55112,$C26,HPT!$L$9:$L$55112,G$5)</f>
        <v>825000</v>
      </c>
      <c r="H26" s="33">
        <f>SUMIFS(HPT!$D$9:$D$55112,HPT!$H$9:$H$55112,$B26,HPT!$I$9:$I$55112,$B$3,HPT!$K$9:$K$55112,$C26,HPT!$L$9:$L$55112,H$5)</f>
        <v>1245000</v>
      </c>
      <c r="I26" s="33">
        <f>SUMIFS(HPT!$D$9:$D$55112,HPT!$H$9:$H$55112,$B26,HPT!$I$9:$I$55112,$B$3,HPT!$K$9:$K$55112,$C26,HPT!$L$9:$L$55112,I$5)</f>
        <v>1260000</v>
      </c>
      <c r="J26" s="33">
        <f>SUMIFS(HPT!$D$9:$D$55112,HPT!$H$9:$H$55112,$B26,HPT!$I$9:$I$55112,$B$3,HPT!$K$9:$K$55112,$C26,HPT!$L$9:$L$55112,J$5)</f>
        <v>2280000</v>
      </c>
      <c r="K26" s="33">
        <f>SUMIFS(HPT!$D$9:$D$55112,HPT!$H$9:$H$55112,$B26,HPT!$I$9:$I$55112,$B$3,HPT!$K$9:$K$55112,$C26,HPT!$L$9:$L$55112,K$5)</f>
        <v>1635000</v>
      </c>
      <c r="L26" s="33">
        <f>SUMIFS(HPT!$D$9:$D$55112,HPT!$H$9:$H$55112,$B26,HPT!$I$9:$I$55112,$B$3,HPT!$K$9:$K$55112,$C26,HPT!$L$9:$L$55112,L$5)</f>
        <v>975000</v>
      </c>
      <c r="M26" s="33">
        <f>SUMIFS(HPT!$D$9:$D$55112,HPT!$H$9:$H$55112,$B26,HPT!$I$9:$I$55112,$B$3,HPT!$K$9:$K$55112,$C26,HPT!$L$9:$L$55112,M$5)</f>
        <v>720000</v>
      </c>
      <c r="N26" s="33">
        <f>SUMIFS(HPT!$D$9:$D$55112,HPT!$H$9:$H$55112,$B26,HPT!$I$9:$I$55112,$B$3,HPT!$K$9:$K$55112,$C26,HPT!$L$9:$L$55112,N$5)</f>
        <v>585000</v>
      </c>
      <c r="O26" s="33">
        <f>SUMIFS(HPT!$D$9:$D$55112,HPT!$H$9:$H$55112,$B26,HPT!$I$9:$I$55112,$B$3,HPT!$K$9:$K$55112,$C26,HPT!$L$9:$L$55112,O$5)</f>
        <v>5167500</v>
      </c>
      <c r="P26" s="33">
        <f>SUMIFS(HPT!$D$9:$D$55112,HPT!$H$9:$H$55112,$B26,HPT!$I$9:$I$55112,$B$3,HPT!$K$9:$K$55112,$C26,HPT!$L$9:$L$55112,P$5)</f>
        <v>1305500</v>
      </c>
      <c r="Q26" s="33">
        <f>SUMIFS(HPT!$D$9:$D$55112,HPT!$H$9:$H$55112,$B26,HPT!$I$9:$I$55112,$B$3,HPT!$K$9:$K$55112,$C26,HPT!$L$9:$L$55112,Q$5)</f>
        <v>1329000</v>
      </c>
      <c r="R26" s="33">
        <f>SUMIFS(HPT!$D$9:$D$55112,HPT!$H$9:$H$55112,$B26,HPT!$I$9:$I$55112,$B$3,HPT!$K$9:$K$55112,$C26,HPT!$L$9:$L$55112,R$5)</f>
        <v>30000</v>
      </c>
      <c r="S26" s="33">
        <f>SUMIFS(HPT!$D$9:$D$55112,HPT!$H$9:$H$55112,$B26,HPT!$I$9:$I$55112,$B$3,HPT!$K$9:$K$55112,$C26,HPT!$L$9:$L$55112,S$5)</f>
        <v>0</v>
      </c>
      <c r="T26" s="34">
        <f t="shared" si="1"/>
        <v>20469500</v>
      </c>
      <c r="V26" s="31">
        <v>20</v>
      </c>
      <c r="W26" s="34">
        <f>SUMIFS(D$7:D$130,$B$7:$B$130,$V$26)</f>
        <v>2820000</v>
      </c>
      <c r="X26" s="34">
        <f t="shared" ref="X26:AM26" si="22">SUMIFS(E$7:E$130,$B$7:$B$130,$V$26)</f>
        <v>3982500</v>
      </c>
      <c r="Y26" s="34">
        <f t="shared" si="22"/>
        <v>3165000</v>
      </c>
      <c r="Z26" s="34">
        <f t="shared" si="22"/>
        <v>2865000</v>
      </c>
      <c r="AA26" s="34">
        <f t="shared" si="22"/>
        <v>3015000</v>
      </c>
      <c r="AB26" s="34">
        <f t="shared" si="22"/>
        <v>3630000</v>
      </c>
      <c r="AC26" s="34">
        <f t="shared" si="22"/>
        <v>5925000</v>
      </c>
      <c r="AD26" s="34">
        <f t="shared" si="22"/>
        <v>5145000</v>
      </c>
      <c r="AE26" s="34">
        <f t="shared" si="22"/>
        <v>2707500</v>
      </c>
      <c r="AF26" s="34">
        <f t="shared" si="22"/>
        <v>2092500</v>
      </c>
      <c r="AG26" s="34">
        <f t="shared" si="22"/>
        <v>1837500</v>
      </c>
      <c r="AH26" s="34">
        <f t="shared" si="22"/>
        <v>11145000</v>
      </c>
      <c r="AI26" s="34">
        <f t="shared" si="22"/>
        <v>4606000</v>
      </c>
      <c r="AJ26" s="34">
        <f t="shared" si="22"/>
        <v>4355000</v>
      </c>
      <c r="AK26" s="34">
        <f t="shared" si="22"/>
        <v>795000</v>
      </c>
      <c r="AL26" s="34">
        <f t="shared" si="22"/>
        <v>555000</v>
      </c>
      <c r="AM26" s="34">
        <f t="shared" si="22"/>
        <v>58641000</v>
      </c>
      <c r="AN26" s="34">
        <f t="shared" si="3"/>
        <v>58086000</v>
      </c>
    </row>
    <row r="27" spans="2:40" x14ac:dyDescent="0.25">
      <c r="B27" s="25">
        <f t="shared" si="6"/>
        <v>7</v>
      </c>
      <c r="C27" s="25">
        <v>2</v>
      </c>
      <c r="D27" s="33">
        <f>SUMIFS(HPT!$D$9:$D$55112,HPT!$H$9:$H$55112,$B27,HPT!$I$9:$I$55112,$B$3,HPT!$K$9:$K$55112,$C27,HPT!$L$9:$L$55112,D$5)</f>
        <v>1200000</v>
      </c>
      <c r="E27" s="33">
        <f>SUMIFS(HPT!$D$9:$D$55112,HPT!$H$9:$H$55112,$B27,HPT!$I$9:$I$55112,$B$3,HPT!$K$9:$K$55112,$C27,HPT!$L$9:$L$55112,E$5)</f>
        <v>2085000</v>
      </c>
      <c r="F27" s="33">
        <f>SUMIFS(HPT!$D$9:$D$55112,HPT!$H$9:$H$55112,$B27,HPT!$I$9:$I$55112,$B$3,HPT!$K$9:$K$55112,$C27,HPT!$L$9:$L$55112,F$5)</f>
        <v>1380000</v>
      </c>
      <c r="G27" s="33">
        <f>SUMIFS(HPT!$D$9:$D$55112,HPT!$H$9:$H$55112,$B27,HPT!$I$9:$I$55112,$B$3,HPT!$K$9:$K$55112,$C27,HPT!$L$9:$L$55112,G$5)</f>
        <v>1215000</v>
      </c>
      <c r="H27" s="33">
        <f>SUMIFS(HPT!$D$9:$D$55112,HPT!$H$9:$H$55112,$B27,HPT!$I$9:$I$55112,$B$3,HPT!$K$9:$K$55112,$C27,HPT!$L$9:$L$55112,H$5)</f>
        <v>1395000</v>
      </c>
      <c r="I27" s="33">
        <f>SUMIFS(HPT!$D$9:$D$55112,HPT!$H$9:$H$55112,$B27,HPT!$I$9:$I$55112,$B$3,HPT!$K$9:$K$55112,$C27,HPT!$L$9:$L$55112,I$5)</f>
        <v>1905000</v>
      </c>
      <c r="J27" s="33">
        <f>SUMIFS(HPT!$D$9:$D$55112,HPT!$H$9:$H$55112,$B27,HPT!$I$9:$I$55112,$B$3,HPT!$K$9:$K$55112,$C27,HPT!$L$9:$L$55112,J$5)</f>
        <v>2055000</v>
      </c>
      <c r="K27" s="33">
        <f>SUMIFS(HPT!$D$9:$D$55112,HPT!$H$9:$H$55112,$B27,HPT!$I$9:$I$55112,$B$3,HPT!$K$9:$K$55112,$C27,HPT!$L$9:$L$55112,K$5)</f>
        <v>1755000</v>
      </c>
      <c r="L27" s="33">
        <f>SUMIFS(HPT!$D$9:$D$55112,HPT!$H$9:$H$55112,$B27,HPT!$I$9:$I$55112,$B$3,HPT!$K$9:$K$55112,$C27,HPT!$L$9:$L$55112,L$5)</f>
        <v>1260000</v>
      </c>
      <c r="M27" s="33">
        <f>SUMIFS(HPT!$D$9:$D$55112,HPT!$H$9:$H$55112,$B27,HPT!$I$9:$I$55112,$B$3,HPT!$K$9:$K$55112,$C27,HPT!$L$9:$L$55112,M$5)</f>
        <v>1095000</v>
      </c>
      <c r="N27" s="33">
        <f>SUMIFS(HPT!$D$9:$D$55112,HPT!$H$9:$H$55112,$B27,HPT!$I$9:$I$55112,$B$3,HPT!$K$9:$K$55112,$C27,HPT!$L$9:$L$55112,N$5)</f>
        <v>825000</v>
      </c>
      <c r="O27" s="33">
        <f>SUMIFS(HPT!$D$9:$D$55112,HPT!$H$9:$H$55112,$B27,HPT!$I$9:$I$55112,$B$3,HPT!$K$9:$K$55112,$C27,HPT!$L$9:$L$55112,O$5)</f>
        <v>7035000</v>
      </c>
      <c r="P27" s="33">
        <f>SUMIFS(HPT!$D$9:$D$55112,HPT!$H$9:$H$55112,$B27,HPT!$I$9:$I$55112,$B$3,HPT!$K$9:$K$55112,$C27,HPT!$L$9:$L$55112,P$5)</f>
        <v>1745500</v>
      </c>
      <c r="Q27" s="33">
        <f>SUMIFS(HPT!$D$9:$D$55112,HPT!$H$9:$H$55112,$B27,HPT!$I$9:$I$55112,$B$3,HPT!$K$9:$K$55112,$C27,HPT!$L$9:$L$55112,Q$5)</f>
        <v>2185000</v>
      </c>
      <c r="R27" s="33">
        <f>SUMIFS(HPT!$D$9:$D$55112,HPT!$H$9:$H$55112,$B27,HPT!$I$9:$I$55112,$B$3,HPT!$K$9:$K$55112,$C27,HPT!$L$9:$L$55112,R$5)</f>
        <v>0</v>
      </c>
      <c r="S27" s="33">
        <f>SUMIFS(HPT!$D$9:$D$55112,HPT!$H$9:$H$55112,$B27,HPT!$I$9:$I$55112,$B$3,HPT!$K$9:$K$55112,$C27,HPT!$L$9:$L$55112,S$5)</f>
        <v>0</v>
      </c>
      <c r="T27" s="34">
        <f t="shared" si="1"/>
        <v>27135500</v>
      </c>
      <c r="V27" s="31">
        <v>21</v>
      </c>
      <c r="W27" s="34">
        <f>SUMIFS(D$7:D$130,$B$7:$B$130,$V$27)</f>
        <v>2550000</v>
      </c>
      <c r="X27" s="34">
        <f t="shared" ref="X27:AM27" si="23">SUMIFS(E$7:E$130,$B$7:$B$130,$V$27)</f>
        <v>3465000</v>
      </c>
      <c r="Y27" s="34">
        <f t="shared" si="23"/>
        <v>1200000</v>
      </c>
      <c r="Z27" s="34">
        <f t="shared" si="23"/>
        <v>90000</v>
      </c>
      <c r="AA27" s="34">
        <f t="shared" si="23"/>
        <v>135000</v>
      </c>
      <c r="AB27" s="34">
        <f t="shared" si="23"/>
        <v>255000</v>
      </c>
      <c r="AC27" s="34">
        <f t="shared" si="23"/>
        <v>1815000</v>
      </c>
      <c r="AD27" s="34">
        <f t="shared" si="23"/>
        <v>1605000</v>
      </c>
      <c r="AE27" s="34">
        <f t="shared" si="23"/>
        <v>1935000</v>
      </c>
      <c r="AF27" s="34">
        <f t="shared" si="23"/>
        <v>210000</v>
      </c>
      <c r="AG27" s="34">
        <f t="shared" si="23"/>
        <v>45000</v>
      </c>
      <c r="AH27" s="34">
        <f t="shared" si="23"/>
        <v>9787500</v>
      </c>
      <c r="AI27" s="34">
        <f t="shared" si="23"/>
        <v>3834500</v>
      </c>
      <c r="AJ27" s="34">
        <f t="shared" si="23"/>
        <v>176000</v>
      </c>
      <c r="AK27" s="34">
        <f t="shared" si="23"/>
        <v>0</v>
      </c>
      <c r="AL27" s="34">
        <f t="shared" si="23"/>
        <v>720000</v>
      </c>
      <c r="AM27" s="34">
        <f t="shared" si="23"/>
        <v>27823000</v>
      </c>
      <c r="AN27" s="34">
        <f t="shared" si="3"/>
        <v>27103000</v>
      </c>
    </row>
    <row r="28" spans="2:40" x14ac:dyDescent="0.25">
      <c r="B28" s="25">
        <f t="shared" si="6"/>
        <v>7</v>
      </c>
      <c r="C28" s="25">
        <v>3</v>
      </c>
      <c r="D28" s="33">
        <f>SUMIFS(HPT!$D$9:$D$55112,HPT!$H$9:$H$55112,$B28,HPT!$I$9:$I$55112,$B$3,HPT!$K$9:$K$55112,$C28,HPT!$L$9:$L$55112,D$5)</f>
        <v>375000</v>
      </c>
      <c r="E28" s="33">
        <f>SUMIFS(HPT!$D$9:$D$55112,HPT!$H$9:$H$55112,$B28,HPT!$I$9:$I$55112,$B$3,HPT!$K$9:$K$55112,$C28,HPT!$L$9:$L$55112,E$5)</f>
        <v>435000</v>
      </c>
      <c r="F28" s="33">
        <f>SUMIFS(HPT!$D$9:$D$55112,HPT!$H$9:$H$55112,$B28,HPT!$I$9:$I$55112,$B$3,HPT!$K$9:$K$55112,$C28,HPT!$L$9:$L$55112,F$5)</f>
        <v>330000</v>
      </c>
      <c r="G28" s="33">
        <f>SUMIFS(HPT!$D$9:$D$55112,HPT!$H$9:$H$55112,$B28,HPT!$I$9:$I$55112,$B$3,HPT!$K$9:$K$55112,$C28,HPT!$L$9:$L$55112,G$5)</f>
        <v>285000</v>
      </c>
      <c r="H28" s="33">
        <f>SUMIFS(HPT!$D$9:$D$55112,HPT!$H$9:$H$55112,$B28,HPT!$I$9:$I$55112,$B$3,HPT!$K$9:$K$55112,$C28,HPT!$L$9:$L$55112,H$5)</f>
        <v>480000</v>
      </c>
      <c r="I28" s="33">
        <f>SUMIFS(HPT!$D$9:$D$55112,HPT!$H$9:$H$55112,$B28,HPT!$I$9:$I$55112,$B$3,HPT!$K$9:$K$55112,$C28,HPT!$L$9:$L$55112,I$5)</f>
        <v>570000</v>
      </c>
      <c r="J28" s="33">
        <f>SUMIFS(HPT!$D$9:$D$55112,HPT!$H$9:$H$55112,$B28,HPT!$I$9:$I$55112,$B$3,HPT!$K$9:$K$55112,$C28,HPT!$L$9:$L$55112,J$5)</f>
        <v>682500</v>
      </c>
      <c r="K28" s="33">
        <f>SUMIFS(HPT!$D$9:$D$55112,HPT!$H$9:$H$55112,$B28,HPT!$I$9:$I$55112,$B$3,HPT!$K$9:$K$55112,$C28,HPT!$L$9:$L$55112,K$5)</f>
        <v>615000</v>
      </c>
      <c r="L28" s="33">
        <f>SUMIFS(HPT!$D$9:$D$55112,HPT!$H$9:$H$55112,$B28,HPT!$I$9:$I$55112,$B$3,HPT!$K$9:$K$55112,$C28,HPT!$L$9:$L$55112,L$5)</f>
        <v>210000</v>
      </c>
      <c r="M28" s="33">
        <f>SUMIFS(HPT!$D$9:$D$55112,HPT!$H$9:$H$55112,$B28,HPT!$I$9:$I$55112,$B$3,HPT!$K$9:$K$55112,$C28,HPT!$L$9:$L$55112,M$5)</f>
        <v>240000</v>
      </c>
      <c r="N28" s="33">
        <f>SUMIFS(HPT!$D$9:$D$55112,HPT!$H$9:$H$55112,$B28,HPT!$I$9:$I$55112,$B$3,HPT!$K$9:$K$55112,$C28,HPT!$L$9:$L$55112,N$5)</f>
        <v>277500</v>
      </c>
      <c r="O28" s="33">
        <f>SUMIFS(HPT!$D$9:$D$55112,HPT!$H$9:$H$55112,$B28,HPT!$I$9:$I$55112,$B$3,HPT!$K$9:$K$55112,$C28,HPT!$L$9:$L$55112,O$5)</f>
        <v>2010000</v>
      </c>
      <c r="P28" s="33">
        <f>SUMIFS(HPT!$D$9:$D$55112,HPT!$H$9:$H$55112,$B28,HPT!$I$9:$I$55112,$B$3,HPT!$K$9:$K$55112,$C28,HPT!$L$9:$L$55112,P$5)</f>
        <v>409500</v>
      </c>
      <c r="Q28" s="33">
        <f>SUMIFS(HPT!$D$9:$D$55112,HPT!$H$9:$H$55112,$B28,HPT!$I$9:$I$55112,$B$3,HPT!$K$9:$K$55112,$C28,HPT!$L$9:$L$55112,Q$5)</f>
        <v>459000</v>
      </c>
      <c r="R28" s="33">
        <f>SUMIFS(HPT!$D$9:$D$55112,HPT!$H$9:$H$55112,$B28,HPT!$I$9:$I$55112,$B$3,HPT!$K$9:$K$55112,$C28,HPT!$L$9:$L$55112,R$5)</f>
        <v>0</v>
      </c>
      <c r="S28" s="33">
        <f>SUMIFS(HPT!$D$9:$D$55112,HPT!$H$9:$H$55112,$B28,HPT!$I$9:$I$55112,$B$3,HPT!$K$9:$K$55112,$C28,HPT!$L$9:$L$55112,S$5)</f>
        <v>975000</v>
      </c>
      <c r="T28" s="34">
        <f t="shared" si="1"/>
        <v>8353500</v>
      </c>
      <c r="V28" s="31">
        <v>22</v>
      </c>
      <c r="W28" s="34">
        <f>SUMIFS(D$7:D$130,$B$7:$B$130,$V$28)</f>
        <v>2610000</v>
      </c>
      <c r="X28" s="34">
        <f t="shared" ref="X28:AM28" si="24">SUMIFS(E$7:E$130,$B$7:$B$130,$V$28)</f>
        <v>4042500</v>
      </c>
      <c r="Y28" s="34">
        <f t="shared" si="24"/>
        <v>1755000</v>
      </c>
      <c r="Z28" s="34">
        <f t="shared" si="24"/>
        <v>1935000</v>
      </c>
      <c r="AA28" s="34">
        <f t="shared" si="24"/>
        <v>1605000</v>
      </c>
      <c r="AB28" s="34">
        <f t="shared" si="24"/>
        <v>2895000</v>
      </c>
      <c r="AC28" s="34">
        <f t="shared" si="24"/>
        <v>4380000</v>
      </c>
      <c r="AD28" s="34">
        <f t="shared" si="24"/>
        <v>4425000</v>
      </c>
      <c r="AE28" s="34">
        <f t="shared" si="24"/>
        <v>2520000</v>
      </c>
      <c r="AF28" s="34">
        <f t="shared" si="24"/>
        <v>1072500</v>
      </c>
      <c r="AG28" s="34">
        <f t="shared" si="24"/>
        <v>1800000</v>
      </c>
      <c r="AH28" s="34">
        <f t="shared" si="24"/>
        <v>7020000</v>
      </c>
      <c r="AI28" s="34">
        <f t="shared" si="24"/>
        <v>4092500</v>
      </c>
      <c r="AJ28" s="34">
        <f t="shared" si="24"/>
        <v>3674000</v>
      </c>
      <c r="AK28" s="34">
        <f t="shared" si="24"/>
        <v>630000</v>
      </c>
      <c r="AL28" s="34">
        <f t="shared" si="24"/>
        <v>255000</v>
      </c>
      <c r="AM28" s="34">
        <f t="shared" si="24"/>
        <v>44711500</v>
      </c>
      <c r="AN28" s="34">
        <f t="shared" si="3"/>
        <v>44456500</v>
      </c>
    </row>
    <row r="29" spans="2:40" x14ac:dyDescent="0.25">
      <c r="B29" s="25">
        <f t="shared" si="6"/>
        <v>8</v>
      </c>
      <c r="C29" s="25">
        <v>1</v>
      </c>
      <c r="D29" s="33">
        <f>SUMIFS(HPT!$D$9:$D$55112,HPT!$H$9:$H$55112,$B29,HPT!$I$9:$I$55112,$B$3,HPT!$K$9:$K$55112,$C29,HPT!$L$9:$L$55112,D$5)</f>
        <v>997500</v>
      </c>
      <c r="E29" s="33">
        <f>SUMIFS(HPT!$D$9:$D$55112,HPT!$H$9:$H$55112,$B29,HPT!$I$9:$I$55112,$B$3,HPT!$K$9:$K$55112,$C29,HPT!$L$9:$L$55112,E$5)</f>
        <v>1515000</v>
      </c>
      <c r="F29" s="33">
        <f>SUMIFS(HPT!$D$9:$D$55112,HPT!$H$9:$H$55112,$B29,HPT!$I$9:$I$55112,$B$3,HPT!$K$9:$K$55112,$C29,HPT!$L$9:$L$55112,F$5)</f>
        <v>990000</v>
      </c>
      <c r="G29" s="33">
        <f>SUMIFS(HPT!$D$9:$D$55112,HPT!$H$9:$H$55112,$B29,HPT!$I$9:$I$55112,$B$3,HPT!$K$9:$K$55112,$C29,HPT!$L$9:$L$55112,G$5)</f>
        <v>1125000</v>
      </c>
      <c r="H29" s="33">
        <f>SUMIFS(HPT!$D$9:$D$55112,HPT!$H$9:$H$55112,$B29,HPT!$I$9:$I$55112,$B$3,HPT!$K$9:$K$55112,$C29,HPT!$L$9:$L$55112,H$5)</f>
        <v>1275000</v>
      </c>
      <c r="I29" s="33">
        <f>SUMIFS(HPT!$D$9:$D$55112,HPT!$H$9:$H$55112,$B29,HPT!$I$9:$I$55112,$B$3,HPT!$K$9:$K$55112,$C29,HPT!$L$9:$L$55112,I$5)</f>
        <v>795000</v>
      </c>
      <c r="J29" s="33">
        <f>SUMIFS(HPT!$D$9:$D$55112,HPT!$H$9:$H$55112,$B29,HPT!$I$9:$I$55112,$B$3,HPT!$K$9:$K$55112,$C29,HPT!$L$9:$L$55112,J$5)</f>
        <v>2460000</v>
      </c>
      <c r="K29" s="33">
        <f>SUMIFS(HPT!$D$9:$D$55112,HPT!$H$9:$H$55112,$B29,HPT!$I$9:$I$55112,$B$3,HPT!$K$9:$K$55112,$C29,HPT!$L$9:$L$55112,K$5)</f>
        <v>1507500</v>
      </c>
      <c r="L29" s="33">
        <f>SUMIFS(HPT!$D$9:$D$55112,HPT!$H$9:$H$55112,$B29,HPT!$I$9:$I$55112,$B$3,HPT!$K$9:$K$55112,$C29,HPT!$L$9:$L$55112,L$5)</f>
        <v>1687500</v>
      </c>
      <c r="M29" s="33">
        <f>SUMIFS(HPT!$D$9:$D$55112,HPT!$H$9:$H$55112,$B29,HPT!$I$9:$I$55112,$B$3,HPT!$K$9:$K$55112,$C29,HPT!$L$9:$L$55112,M$5)</f>
        <v>480000</v>
      </c>
      <c r="N29" s="33">
        <f>SUMIFS(HPT!$D$9:$D$55112,HPT!$H$9:$H$55112,$B29,HPT!$I$9:$I$55112,$B$3,HPT!$K$9:$K$55112,$C29,HPT!$L$9:$L$55112,N$5)</f>
        <v>1230000</v>
      </c>
      <c r="O29" s="33">
        <f>SUMIFS(HPT!$D$9:$D$55112,HPT!$H$9:$H$55112,$B29,HPT!$I$9:$I$55112,$B$3,HPT!$K$9:$K$55112,$C29,HPT!$L$9:$L$55112,O$5)</f>
        <v>3487500</v>
      </c>
      <c r="P29" s="33">
        <f>SUMIFS(HPT!$D$9:$D$55112,HPT!$H$9:$H$55112,$B29,HPT!$I$9:$I$55112,$B$3,HPT!$K$9:$K$55112,$C29,HPT!$L$9:$L$55112,P$5)</f>
        <v>1491500</v>
      </c>
      <c r="Q29" s="33">
        <f>SUMIFS(HPT!$D$9:$D$55112,HPT!$H$9:$H$55112,$B29,HPT!$I$9:$I$55112,$B$3,HPT!$K$9:$K$55112,$C29,HPT!$L$9:$L$55112,Q$5)</f>
        <v>1207000</v>
      </c>
      <c r="R29" s="33">
        <f>SUMIFS(HPT!$D$9:$D$55112,HPT!$H$9:$H$55112,$B29,HPT!$I$9:$I$55112,$B$3,HPT!$K$9:$K$55112,$C29,HPT!$L$9:$L$55112,R$5)</f>
        <v>0</v>
      </c>
      <c r="S29" s="33">
        <f>SUMIFS(HPT!$D$9:$D$55112,HPT!$H$9:$H$55112,$B29,HPT!$I$9:$I$55112,$B$3,HPT!$K$9:$K$55112,$C29,HPT!$L$9:$L$55112,S$5)</f>
        <v>0</v>
      </c>
      <c r="T29" s="34">
        <f t="shared" si="1"/>
        <v>20248500</v>
      </c>
      <c r="V29" s="31">
        <v>23</v>
      </c>
      <c r="W29" s="34">
        <f>SUMIFS(D$7:D$130,$B$7:$B$130,$V$29)</f>
        <v>2527500</v>
      </c>
      <c r="X29" s="34">
        <f t="shared" ref="X29:AM29" si="25">SUMIFS(E$7:E$130,$B$7:$B$130,$V$29)</f>
        <v>3390000</v>
      </c>
      <c r="Y29" s="34">
        <f t="shared" si="25"/>
        <v>2565000</v>
      </c>
      <c r="Z29" s="34">
        <f t="shared" si="25"/>
        <v>3075000</v>
      </c>
      <c r="AA29" s="34">
        <f t="shared" si="25"/>
        <v>2535000</v>
      </c>
      <c r="AB29" s="34">
        <f t="shared" si="25"/>
        <v>3450000</v>
      </c>
      <c r="AC29" s="34">
        <f t="shared" si="25"/>
        <v>4470000</v>
      </c>
      <c r="AD29" s="34">
        <f t="shared" si="25"/>
        <v>3015000</v>
      </c>
      <c r="AE29" s="34">
        <f t="shared" si="25"/>
        <v>2805000</v>
      </c>
      <c r="AF29" s="34">
        <f t="shared" si="25"/>
        <v>1380000</v>
      </c>
      <c r="AG29" s="34">
        <f t="shared" si="25"/>
        <v>1680000</v>
      </c>
      <c r="AH29" s="34">
        <f t="shared" si="25"/>
        <v>6952500</v>
      </c>
      <c r="AI29" s="34">
        <f t="shared" si="25"/>
        <v>4153500</v>
      </c>
      <c r="AJ29" s="34">
        <f t="shared" si="25"/>
        <v>3858000</v>
      </c>
      <c r="AK29" s="34">
        <f t="shared" si="25"/>
        <v>765000</v>
      </c>
      <c r="AL29" s="34">
        <f t="shared" si="25"/>
        <v>300000</v>
      </c>
      <c r="AM29" s="34">
        <f t="shared" si="25"/>
        <v>46921500</v>
      </c>
      <c r="AN29" s="34">
        <f t="shared" si="3"/>
        <v>46621500</v>
      </c>
    </row>
    <row r="30" spans="2:40" x14ac:dyDescent="0.25">
      <c r="B30" s="25">
        <f t="shared" si="6"/>
        <v>8</v>
      </c>
      <c r="C30" s="25">
        <v>2</v>
      </c>
      <c r="D30" s="33">
        <f>SUMIFS(HPT!$D$9:$D$55112,HPT!$H$9:$H$55112,$B30,HPT!$I$9:$I$55112,$B$3,HPT!$K$9:$K$55112,$C30,HPT!$L$9:$L$55112,D$5)</f>
        <v>1200000</v>
      </c>
      <c r="E30" s="33">
        <f>SUMIFS(HPT!$D$9:$D$55112,HPT!$H$9:$H$55112,$B30,HPT!$I$9:$I$55112,$B$3,HPT!$K$9:$K$55112,$C30,HPT!$L$9:$L$55112,E$5)</f>
        <v>1852500</v>
      </c>
      <c r="F30" s="33">
        <f>SUMIFS(HPT!$D$9:$D$55112,HPT!$H$9:$H$55112,$B30,HPT!$I$9:$I$55112,$B$3,HPT!$K$9:$K$55112,$C30,HPT!$L$9:$L$55112,F$5)</f>
        <v>1140000</v>
      </c>
      <c r="G30" s="33">
        <f>SUMIFS(HPT!$D$9:$D$55112,HPT!$H$9:$H$55112,$B30,HPT!$I$9:$I$55112,$B$3,HPT!$K$9:$K$55112,$C30,HPT!$L$9:$L$55112,G$5)</f>
        <v>1725000</v>
      </c>
      <c r="H30" s="33">
        <f>SUMIFS(HPT!$D$9:$D$55112,HPT!$H$9:$H$55112,$B30,HPT!$I$9:$I$55112,$B$3,HPT!$K$9:$K$55112,$C30,HPT!$L$9:$L$55112,H$5)</f>
        <v>1935000</v>
      </c>
      <c r="I30" s="33">
        <f>SUMIFS(HPT!$D$9:$D$55112,HPT!$H$9:$H$55112,$B30,HPT!$I$9:$I$55112,$B$3,HPT!$K$9:$K$55112,$C30,HPT!$L$9:$L$55112,I$5)</f>
        <v>2542500</v>
      </c>
      <c r="J30" s="33">
        <f>SUMIFS(HPT!$D$9:$D$55112,HPT!$H$9:$H$55112,$B30,HPT!$I$9:$I$55112,$B$3,HPT!$K$9:$K$55112,$C30,HPT!$L$9:$L$55112,J$5)</f>
        <v>2790000</v>
      </c>
      <c r="K30" s="33">
        <f>SUMIFS(HPT!$D$9:$D$55112,HPT!$H$9:$H$55112,$B30,HPT!$I$9:$I$55112,$B$3,HPT!$K$9:$K$55112,$C30,HPT!$L$9:$L$55112,K$5)</f>
        <v>2130000</v>
      </c>
      <c r="L30" s="33">
        <f>SUMIFS(HPT!$D$9:$D$55112,HPT!$H$9:$H$55112,$B30,HPT!$I$9:$I$55112,$B$3,HPT!$K$9:$K$55112,$C30,HPT!$L$9:$L$55112,L$5)</f>
        <v>592500</v>
      </c>
      <c r="M30" s="33">
        <f>SUMIFS(HPT!$D$9:$D$55112,HPT!$H$9:$H$55112,$B30,HPT!$I$9:$I$55112,$B$3,HPT!$K$9:$K$55112,$C30,HPT!$L$9:$L$55112,M$5)</f>
        <v>540000</v>
      </c>
      <c r="N30" s="33">
        <f>SUMIFS(HPT!$D$9:$D$55112,HPT!$H$9:$H$55112,$B30,HPT!$I$9:$I$55112,$B$3,HPT!$K$9:$K$55112,$C30,HPT!$L$9:$L$55112,N$5)</f>
        <v>367500</v>
      </c>
      <c r="O30" s="33">
        <f>SUMIFS(HPT!$D$9:$D$55112,HPT!$H$9:$H$55112,$B30,HPT!$I$9:$I$55112,$B$3,HPT!$K$9:$K$55112,$C30,HPT!$L$9:$L$55112,O$5)</f>
        <v>2715000</v>
      </c>
      <c r="P30" s="33">
        <f>SUMIFS(HPT!$D$9:$D$55112,HPT!$H$9:$H$55112,$B30,HPT!$I$9:$I$55112,$B$3,HPT!$K$9:$K$55112,$C30,HPT!$L$9:$L$55112,P$5)</f>
        <v>1873000</v>
      </c>
      <c r="Q30" s="33">
        <f>SUMIFS(HPT!$D$9:$D$55112,HPT!$H$9:$H$55112,$B30,HPT!$I$9:$I$55112,$B$3,HPT!$K$9:$K$55112,$C30,HPT!$L$9:$L$55112,Q$5)</f>
        <v>2006500</v>
      </c>
      <c r="R30" s="33">
        <f>SUMIFS(HPT!$D$9:$D$55112,HPT!$H$9:$H$55112,$B30,HPT!$I$9:$I$55112,$B$3,HPT!$K$9:$K$55112,$C30,HPT!$L$9:$L$55112,R$5)</f>
        <v>30000</v>
      </c>
      <c r="S30" s="33">
        <f>SUMIFS(HPT!$D$9:$D$55112,HPT!$H$9:$H$55112,$B30,HPT!$I$9:$I$55112,$B$3,HPT!$K$9:$K$55112,$C30,HPT!$L$9:$L$55112,S$5)</f>
        <v>0</v>
      </c>
      <c r="T30" s="34">
        <f t="shared" si="1"/>
        <v>23439500</v>
      </c>
      <c r="V30" s="31">
        <v>24</v>
      </c>
      <c r="W30" s="34">
        <f>SUMIFS(D$7:D$130,$B$7:$B$130,$V$30)</f>
        <v>2385000</v>
      </c>
      <c r="X30" s="34">
        <f t="shared" ref="X30:AM30" si="26">SUMIFS(E$7:E$130,$B$7:$B$130,$V$30)</f>
        <v>3217500</v>
      </c>
      <c r="Y30" s="34">
        <f t="shared" si="26"/>
        <v>2505000</v>
      </c>
      <c r="Z30" s="34">
        <f t="shared" si="26"/>
        <v>3225000</v>
      </c>
      <c r="AA30" s="34">
        <f t="shared" si="26"/>
        <v>3180000</v>
      </c>
      <c r="AB30" s="34">
        <f t="shared" si="26"/>
        <v>4230000</v>
      </c>
      <c r="AC30" s="34">
        <f t="shared" si="26"/>
        <v>6270000</v>
      </c>
      <c r="AD30" s="34">
        <f t="shared" si="26"/>
        <v>4342500</v>
      </c>
      <c r="AE30" s="34">
        <f t="shared" si="26"/>
        <v>2280000</v>
      </c>
      <c r="AF30" s="34">
        <f t="shared" si="26"/>
        <v>1590000</v>
      </c>
      <c r="AG30" s="34">
        <f t="shared" si="26"/>
        <v>1575000</v>
      </c>
      <c r="AH30" s="34">
        <f t="shared" si="26"/>
        <v>6915000</v>
      </c>
      <c r="AI30" s="34">
        <f t="shared" si="26"/>
        <v>4127000</v>
      </c>
      <c r="AJ30" s="34">
        <f t="shared" si="26"/>
        <v>3678500</v>
      </c>
      <c r="AK30" s="34">
        <f t="shared" si="26"/>
        <v>840000</v>
      </c>
      <c r="AL30" s="34">
        <f t="shared" si="26"/>
        <v>345000</v>
      </c>
      <c r="AM30" s="34">
        <f t="shared" si="26"/>
        <v>50705500</v>
      </c>
      <c r="AN30" s="34">
        <f t="shared" si="3"/>
        <v>50360500</v>
      </c>
    </row>
    <row r="31" spans="2:40" x14ac:dyDescent="0.25">
      <c r="B31" s="25">
        <f t="shared" si="6"/>
        <v>8</v>
      </c>
      <c r="C31" s="25">
        <v>3</v>
      </c>
      <c r="D31" s="33">
        <f>SUMIFS(HPT!$D$9:$D$55112,HPT!$H$9:$H$55112,$B31,HPT!$I$9:$I$55112,$B$3,HPT!$K$9:$K$55112,$C31,HPT!$L$9:$L$55112,D$5)</f>
        <v>315000</v>
      </c>
      <c r="E31" s="33">
        <f>SUMIFS(HPT!$D$9:$D$55112,HPT!$H$9:$H$55112,$B31,HPT!$I$9:$I$55112,$B$3,HPT!$K$9:$K$55112,$C31,HPT!$L$9:$L$55112,E$5)</f>
        <v>375000</v>
      </c>
      <c r="F31" s="33">
        <f>SUMIFS(HPT!$D$9:$D$55112,HPT!$H$9:$H$55112,$B31,HPT!$I$9:$I$55112,$B$3,HPT!$K$9:$K$55112,$C31,HPT!$L$9:$L$55112,F$5)</f>
        <v>420000</v>
      </c>
      <c r="G31" s="33">
        <f>SUMIFS(HPT!$D$9:$D$55112,HPT!$H$9:$H$55112,$B31,HPT!$I$9:$I$55112,$B$3,HPT!$K$9:$K$55112,$C31,HPT!$L$9:$L$55112,G$5)</f>
        <v>390000</v>
      </c>
      <c r="H31" s="33">
        <f>SUMIFS(HPT!$D$9:$D$55112,HPT!$H$9:$H$55112,$B31,HPT!$I$9:$I$55112,$B$3,HPT!$K$9:$K$55112,$C31,HPT!$L$9:$L$55112,H$5)</f>
        <v>240000</v>
      </c>
      <c r="I31" s="33">
        <f>SUMIFS(HPT!$D$9:$D$55112,HPT!$H$9:$H$55112,$B31,HPT!$I$9:$I$55112,$B$3,HPT!$K$9:$K$55112,$C31,HPT!$L$9:$L$55112,I$5)</f>
        <v>555000</v>
      </c>
      <c r="J31" s="33">
        <f>SUMIFS(HPT!$D$9:$D$55112,HPT!$H$9:$H$55112,$B31,HPT!$I$9:$I$55112,$B$3,HPT!$K$9:$K$55112,$C31,HPT!$L$9:$L$55112,J$5)</f>
        <v>930000</v>
      </c>
      <c r="K31" s="33">
        <f>SUMIFS(HPT!$D$9:$D$55112,HPT!$H$9:$H$55112,$B31,HPT!$I$9:$I$55112,$B$3,HPT!$K$9:$K$55112,$C31,HPT!$L$9:$L$55112,K$5)</f>
        <v>390000</v>
      </c>
      <c r="L31" s="33">
        <f>SUMIFS(HPT!$D$9:$D$55112,HPT!$H$9:$H$55112,$B31,HPT!$I$9:$I$55112,$B$3,HPT!$K$9:$K$55112,$C31,HPT!$L$9:$L$55112,L$5)</f>
        <v>225000</v>
      </c>
      <c r="M31" s="33">
        <f>SUMIFS(HPT!$D$9:$D$55112,HPT!$H$9:$H$55112,$B31,HPT!$I$9:$I$55112,$B$3,HPT!$K$9:$K$55112,$C31,HPT!$L$9:$L$55112,M$5)</f>
        <v>270000</v>
      </c>
      <c r="N31" s="33">
        <f>SUMIFS(HPT!$D$9:$D$55112,HPT!$H$9:$H$55112,$B31,HPT!$I$9:$I$55112,$B$3,HPT!$K$9:$K$55112,$C31,HPT!$L$9:$L$55112,N$5)</f>
        <v>202500</v>
      </c>
      <c r="O31" s="33">
        <f>SUMIFS(HPT!$D$9:$D$55112,HPT!$H$9:$H$55112,$B31,HPT!$I$9:$I$55112,$B$3,HPT!$K$9:$K$55112,$C31,HPT!$L$9:$L$55112,O$5)</f>
        <v>1372500</v>
      </c>
      <c r="P31" s="33">
        <f>SUMIFS(HPT!$D$9:$D$55112,HPT!$H$9:$H$55112,$B31,HPT!$I$9:$I$55112,$B$3,HPT!$K$9:$K$55112,$C31,HPT!$L$9:$L$55112,P$5)</f>
        <v>500500</v>
      </c>
      <c r="Q31" s="33">
        <f>SUMIFS(HPT!$D$9:$D$55112,HPT!$H$9:$H$55112,$B31,HPT!$I$9:$I$55112,$B$3,HPT!$K$9:$K$55112,$C31,HPT!$L$9:$L$55112,Q$5)</f>
        <v>602500</v>
      </c>
      <c r="R31" s="33">
        <f>SUMIFS(HPT!$D$9:$D$55112,HPT!$H$9:$H$55112,$B31,HPT!$I$9:$I$55112,$B$3,HPT!$K$9:$K$55112,$C31,HPT!$L$9:$L$55112,R$5)</f>
        <v>0</v>
      </c>
      <c r="S31" s="33">
        <f>SUMIFS(HPT!$D$9:$D$55112,HPT!$H$9:$H$55112,$B31,HPT!$I$9:$I$55112,$B$3,HPT!$K$9:$K$55112,$C31,HPT!$L$9:$L$55112,S$5)</f>
        <v>210000</v>
      </c>
      <c r="T31" s="34">
        <f t="shared" si="1"/>
        <v>6998000</v>
      </c>
      <c r="V31" s="31">
        <v>25</v>
      </c>
      <c r="W31" s="34">
        <f>SUMIFS(D$7:D$130,$B$7:$B$130,$V$31)</f>
        <v>2610000</v>
      </c>
      <c r="X31" s="34">
        <f t="shared" ref="X31:AM31" si="27">SUMIFS(E$7:E$130,$B$7:$B$130,$V$31)</f>
        <v>3217500</v>
      </c>
      <c r="Y31" s="34">
        <f t="shared" si="27"/>
        <v>2385000</v>
      </c>
      <c r="Z31" s="34">
        <f t="shared" si="27"/>
        <v>3000000</v>
      </c>
      <c r="AA31" s="34">
        <f t="shared" si="27"/>
        <v>2895000</v>
      </c>
      <c r="AB31" s="34">
        <f t="shared" si="27"/>
        <v>3870000</v>
      </c>
      <c r="AC31" s="34">
        <f t="shared" si="27"/>
        <v>6180000</v>
      </c>
      <c r="AD31" s="34">
        <f t="shared" si="27"/>
        <v>3960000</v>
      </c>
      <c r="AE31" s="34">
        <f t="shared" si="27"/>
        <v>3030000</v>
      </c>
      <c r="AF31" s="34">
        <f t="shared" si="27"/>
        <v>1327500</v>
      </c>
      <c r="AG31" s="34">
        <f t="shared" si="27"/>
        <v>1837500</v>
      </c>
      <c r="AH31" s="34">
        <f t="shared" si="27"/>
        <v>6630000</v>
      </c>
      <c r="AI31" s="34">
        <f t="shared" si="27"/>
        <v>4454000</v>
      </c>
      <c r="AJ31" s="34">
        <f t="shared" si="27"/>
        <v>3037000</v>
      </c>
      <c r="AK31" s="34">
        <f t="shared" si="27"/>
        <v>210000</v>
      </c>
      <c r="AL31" s="34">
        <f t="shared" si="27"/>
        <v>90000</v>
      </c>
      <c r="AM31" s="34">
        <f t="shared" si="27"/>
        <v>48733500</v>
      </c>
      <c r="AN31" s="34">
        <f t="shared" si="3"/>
        <v>48643500</v>
      </c>
    </row>
    <row r="32" spans="2:40" x14ac:dyDescent="0.25">
      <c r="B32" s="25">
        <f>B29+1</f>
        <v>9</v>
      </c>
      <c r="C32" s="25">
        <v>1</v>
      </c>
      <c r="D32" s="33">
        <f>SUMIFS(HPT!$D$9:$D$55112,HPT!$H$9:$H$55112,$B32,HPT!$I$9:$I$55112,$B$3,HPT!$K$9:$K$55112,$C32,HPT!$L$9:$L$55112,D$5)</f>
        <v>1170000</v>
      </c>
      <c r="E32" s="33">
        <f>SUMIFS(HPT!$D$9:$D$55112,HPT!$H$9:$H$55112,$B32,HPT!$I$9:$I$55112,$B$3,HPT!$K$9:$K$55112,$C32,HPT!$L$9:$L$55112,E$5)</f>
        <v>1470000</v>
      </c>
      <c r="F32" s="33">
        <f>SUMIFS(HPT!$D$9:$D$55112,HPT!$H$9:$H$55112,$B32,HPT!$I$9:$I$55112,$B$3,HPT!$K$9:$K$55112,$C32,HPT!$L$9:$L$55112,F$5)</f>
        <v>960000</v>
      </c>
      <c r="G32" s="33">
        <f>SUMIFS(HPT!$D$9:$D$55112,HPT!$H$9:$H$55112,$B32,HPT!$I$9:$I$55112,$B$3,HPT!$K$9:$K$55112,$C32,HPT!$L$9:$L$55112,G$5)</f>
        <v>967500</v>
      </c>
      <c r="H32" s="33">
        <f>SUMIFS(HPT!$D$9:$D$55112,HPT!$H$9:$H$55112,$B32,HPT!$I$9:$I$55112,$B$3,HPT!$K$9:$K$55112,$C32,HPT!$L$9:$L$55112,H$5)</f>
        <v>1275000</v>
      </c>
      <c r="I32" s="33">
        <f>SUMIFS(HPT!$D$9:$D$55112,HPT!$H$9:$H$55112,$B32,HPT!$I$9:$I$55112,$B$3,HPT!$K$9:$K$55112,$C32,HPT!$L$9:$L$55112,I$5)</f>
        <v>1050000</v>
      </c>
      <c r="J32" s="33">
        <f>SUMIFS(HPT!$D$9:$D$55112,HPT!$H$9:$H$55112,$B32,HPT!$I$9:$I$55112,$B$3,HPT!$K$9:$K$55112,$C32,HPT!$L$9:$L$55112,J$5)</f>
        <v>2790000</v>
      </c>
      <c r="K32" s="33">
        <f>SUMIFS(HPT!$D$9:$D$55112,HPT!$H$9:$H$55112,$B32,HPT!$I$9:$I$55112,$B$3,HPT!$K$9:$K$55112,$C32,HPT!$L$9:$L$55112,K$5)</f>
        <v>1425000</v>
      </c>
      <c r="L32" s="33">
        <f>SUMIFS(HPT!$D$9:$D$55112,HPT!$H$9:$H$55112,$B32,HPT!$I$9:$I$55112,$B$3,HPT!$K$9:$K$55112,$C32,HPT!$L$9:$L$55112,L$5)</f>
        <v>1620000</v>
      </c>
      <c r="M32" s="33">
        <f>SUMIFS(HPT!$D$9:$D$55112,HPT!$H$9:$H$55112,$B32,HPT!$I$9:$I$55112,$B$3,HPT!$K$9:$K$55112,$C32,HPT!$L$9:$L$55112,M$5)</f>
        <v>480000</v>
      </c>
      <c r="N32" s="33">
        <f>SUMIFS(HPT!$D$9:$D$55112,HPT!$H$9:$H$55112,$B32,HPT!$I$9:$I$55112,$B$3,HPT!$K$9:$K$55112,$C32,HPT!$L$9:$L$55112,N$5)</f>
        <v>1117500</v>
      </c>
      <c r="O32" s="33">
        <f>SUMIFS(HPT!$D$9:$D$55112,HPT!$H$9:$H$55112,$B32,HPT!$I$9:$I$55112,$B$3,HPT!$K$9:$K$55112,$C32,HPT!$L$9:$L$55112,O$5)</f>
        <v>3405000</v>
      </c>
      <c r="P32" s="33">
        <f>SUMIFS(HPT!$D$9:$D$55112,HPT!$H$9:$H$55112,$B32,HPT!$I$9:$I$55112,$B$3,HPT!$K$9:$K$55112,$C32,HPT!$L$9:$L$55112,P$5)</f>
        <v>1905000</v>
      </c>
      <c r="Q32" s="33">
        <f>SUMIFS(HPT!$D$9:$D$55112,HPT!$H$9:$H$55112,$B32,HPT!$I$9:$I$55112,$B$3,HPT!$K$9:$K$55112,$C32,HPT!$L$9:$L$55112,Q$5)</f>
        <v>1079000</v>
      </c>
      <c r="R32" s="33">
        <f>SUMIFS(HPT!$D$9:$D$55112,HPT!$H$9:$H$55112,$B32,HPT!$I$9:$I$55112,$B$3,HPT!$K$9:$K$55112,$C32,HPT!$L$9:$L$55112,R$5)</f>
        <v>180000</v>
      </c>
      <c r="S32" s="33">
        <f>SUMIFS(HPT!$D$9:$D$55112,HPT!$H$9:$H$55112,$B32,HPT!$I$9:$I$55112,$B$3,HPT!$K$9:$K$55112,$C32,HPT!$L$9:$L$55112,S$5)</f>
        <v>0</v>
      </c>
      <c r="T32" s="34">
        <f t="shared" si="1"/>
        <v>20894000</v>
      </c>
      <c r="V32" s="31">
        <v>26</v>
      </c>
      <c r="W32" s="34">
        <f>SUMIFS(D$7:D$130,$B$7:$B$130,$V$32)</f>
        <v>2610000</v>
      </c>
      <c r="X32" s="34">
        <f t="shared" ref="X32:AM32" si="28">SUMIFS(E$7:E$130,$B$7:$B$130,$V$32)</f>
        <v>3645000</v>
      </c>
      <c r="Y32" s="34">
        <f t="shared" si="28"/>
        <v>2505000</v>
      </c>
      <c r="Z32" s="34">
        <f t="shared" si="28"/>
        <v>3465000</v>
      </c>
      <c r="AA32" s="34">
        <f t="shared" si="28"/>
        <v>2580000</v>
      </c>
      <c r="AB32" s="34">
        <f t="shared" si="28"/>
        <v>4582500</v>
      </c>
      <c r="AC32" s="34">
        <f t="shared" si="28"/>
        <v>6435000</v>
      </c>
      <c r="AD32" s="34">
        <f t="shared" si="28"/>
        <v>4650000</v>
      </c>
      <c r="AE32" s="34">
        <f t="shared" si="28"/>
        <v>2820000</v>
      </c>
      <c r="AF32" s="34">
        <f t="shared" si="28"/>
        <v>1252500</v>
      </c>
      <c r="AG32" s="34">
        <f t="shared" si="28"/>
        <v>1620000</v>
      </c>
      <c r="AH32" s="34">
        <f t="shared" si="28"/>
        <v>8100000</v>
      </c>
      <c r="AI32" s="34">
        <f t="shared" si="28"/>
        <v>4527000</v>
      </c>
      <c r="AJ32" s="34">
        <f t="shared" si="28"/>
        <v>4129500</v>
      </c>
      <c r="AK32" s="34">
        <f t="shared" si="28"/>
        <v>1020000</v>
      </c>
      <c r="AL32" s="34">
        <f t="shared" si="28"/>
        <v>45000</v>
      </c>
      <c r="AM32" s="34">
        <f t="shared" si="28"/>
        <v>53986500</v>
      </c>
      <c r="AN32" s="34">
        <f t="shared" si="3"/>
        <v>53941500</v>
      </c>
    </row>
    <row r="33" spans="2:40" x14ac:dyDescent="0.25">
      <c r="B33" s="25">
        <f t="shared" si="6"/>
        <v>9</v>
      </c>
      <c r="C33" s="25">
        <v>2</v>
      </c>
      <c r="D33" s="33">
        <f>SUMIFS(HPT!$D$9:$D$55112,HPT!$H$9:$H$55112,$B33,HPT!$I$9:$I$55112,$B$3,HPT!$K$9:$K$55112,$C33,HPT!$L$9:$L$55112,D$5)</f>
        <v>1027500</v>
      </c>
      <c r="E33" s="33">
        <f>SUMIFS(HPT!$D$9:$D$55112,HPT!$H$9:$H$55112,$B33,HPT!$I$9:$I$55112,$B$3,HPT!$K$9:$K$55112,$C33,HPT!$L$9:$L$55112,E$5)</f>
        <v>1695000</v>
      </c>
      <c r="F33" s="33">
        <f>SUMIFS(HPT!$D$9:$D$55112,HPT!$H$9:$H$55112,$B33,HPT!$I$9:$I$55112,$B$3,HPT!$K$9:$K$55112,$C33,HPT!$L$9:$L$55112,F$5)</f>
        <v>1410000</v>
      </c>
      <c r="G33" s="33">
        <f>SUMIFS(HPT!$D$9:$D$55112,HPT!$H$9:$H$55112,$B33,HPT!$I$9:$I$55112,$B$3,HPT!$K$9:$K$55112,$C33,HPT!$L$9:$L$55112,G$5)</f>
        <v>1515000</v>
      </c>
      <c r="H33" s="33">
        <f>SUMIFS(HPT!$D$9:$D$55112,HPT!$H$9:$H$55112,$B33,HPT!$I$9:$I$55112,$B$3,HPT!$K$9:$K$55112,$C33,HPT!$L$9:$L$55112,H$5)</f>
        <v>1740000</v>
      </c>
      <c r="I33" s="33">
        <f>SUMIFS(HPT!$D$9:$D$55112,HPT!$H$9:$H$55112,$B33,HPT!$I$9:$I$55112,$B$3,HPT!$K$9:$K$55112,$C33,HPT!$L$9:$L$55112,I$5)</f>
        <v>2565000</v>
      </c>
      <c r="J33" s="33">
        <f>SUMIFS(HPT!$D$9:$D$55112,HPT!$H$9:$H$55112,$B33,HPT!$I$9:$I$55112,$B$3,HPT!$K$9:$K$55112,$C33,HPT!$L$9:$L$55112,J$5)</f>
        <v>3052500</v>
      </c>
      <c r="K33" s="33">
        <f>SUMIFS(HPT!$D$9:$D$55112,HPT!$H$9:$H$55112,$B33,HPT!$I$9:$I$55112,$B$3,HPT!$K$9:$K$55112,$C33,HPT!$L$9:$L$55112,K$5)</f>
        <v>2317500</v>
      </c>
      <c r="L33" s="33">
        <f>SUMIFS(HPT!$D$9:$D$55112,HPT!$H$9:$H$55112,$B33,HPT!$I$9:$I$55112,$B$3,HPT!$K$9:$K$55112,$C33,HPT!$L$9:$L$55112,L$5)</f>
        <v>630000</v>
      </c>
      <c r="M33" s="33">
        <f>SUMIFS(HPT!$D$9:$D$55112,HPT!$H$9:$H$55112,$B33,HPT!$I$9:$I$55112,$B$3,HPT!$K$9:$K$55112,$C33,HPT!$L$9:$L$55112,M$5)</f>
        <v>630000</v>
      </c>
      <c r="N33" s="33">
        <f>SUMIFS(HPT!$D$9:$D$55112,HPT!$H$9:$H$55112,$B33,HPT!$I$9:$I$55112,$B$3,HPT!$K$9:$K$55112,$C33,HPT!$L$9:$L$55112,N$5)</f>
        <v>412500</v>
      </c>
      <c r="O33" s="33">
        <f>SUMIFS(HPT!$D$9:$D$55112,HPT!$H$9:$H$55112,$B33,HPT!$I$9:$I$55112,$B$3,HPT!$K$9:$K$55112,$C33,HPT!$L$9:$L$55112,O$5)</f>
        <v>2655000</v>
      </c>
      <c r="P33" s="33">
        <f>SUMIFS(HPT!$D$9:$D$55112,HPT!$H$9:$H$55112,$B33,HPT!$I$9:$I$55112,$B$3,HPT!$K$9:$K$55112,$C33,HPT!$L$9:$L$55112,P$5)</f>
        <v>1904500</v>
      </c>
      <c r="Q33" s="33">
        <f>SUMIFS(HPT!$D$9:$D$55112,HPT!$H$9:$H$55112,$B33,HPT!$I$9:$I$55112,$B$3,HPT!$K$9:$K$55112,$C33,HPT!$L$9:$L$55112,Q$5)</f>
        <v>1784500</v>
      </c>
      <c r="R33" s="33">
        <f>SUMIFS(HPT!$D$9:$D$55112,HPT!$H$9:$H$55112,$B33,HPT!$I$9:$I$55112,$B$3,HPT!$K$9:$K$55112,$C33,HPT!$L$9:$L$55112,R$5)</f>
        <v>525000</v>
      </c>
      <c r="S33" s="33">
        <f>SUMIFS(HPT!$D$9:$D$55112,HPT!$H$9:$H$55112,$B33,HPT!$I$9:$I$55112,$B$3,HPT!$K$9:$K$55112,$C33,HPT!$L$9:$L$55112,S$5)</f>
        <v>0</v>
      </c>
      <c r="T33" s="34">
        <f t="shared" si="1"/>
        <v>23864000</v>
      </c>
      <c r="V33" s="31">
        <v>27</v>
      </c>
      <c r="W33" s="34">
        <f>SUMIFS(D$7:D$130,$B$7:$B$130,$V$33)</f>
        <v>2842500</v>
      </c>
      <c r="X33" s="34">
        <f t="shared" ref="X33:AM33" si="29">SUMIFS(E$7:E$130,$B$7:$B$130,$V$33)</f>
        <v>3757500</v>
      </c>
      <c r="Y33" s="34">
        <f t="shared" si="29"/>
        <v>2505000</v>
      </c>
      <c r="Z33" s="34">
        <f t="shared" si="29"/>
        <v>3120000</v>
      </c>
      <c r="AA33" s="34">
        <f t="shared" si="29"/>
        <v>3202500</v>
      </c>
      <c r="AB33" s="34">
        <f t="shared" si="29"/>
        <v>3937500</v>
      </c>
      <c r="AC33" s="34">
        <f t="shared" si="29"/>
        <v>6450000</v>
      </c>
      <c r="AD33" s="34">
        <f t="shared" si="29"/>
        <v>4875000</v>
      </c>
      <c r="AE33" s="34">
        <f t="shared" si="29"/>
        <v>3225000</v>
      </c>
      <c r="AF33" s="34">
        <f t="shared" si="29"/>
        <v>2430000</v>
      </c>
      <c r="AG33" s="34">
        <f t="shared" si="29"/>
        <v>1687500</v>
      </c>
      <c r="AH33" s="34">
        <f t="shared" si="29"/>
        <v>11197500</v>
      </c>
      <c r="AI33" s="34">
        <f t="shared" si="29"/>
        <v>4034000</v>
      </c>
      <c r="AJ33" s="34">
        <f t="shared" si="29"/>
        <v>4331000</v>
      </c>
      <c r="AK33" s="34">
        <f t="shared" si="29"/>
        <v>1005000</v>
      </c>
      <c r="AL33" s="34">
        <f t="shared" si="29"/>
        <v>0</v>
      </c>
      <c r="AM33" s="34">
        <f t="shared" si="29"/>
        <v>58600000</v>
      </c>
      <c r="AN33" s="34">
        <f t="shared" si="3"/>
        <v>58600000</v>
      </c>
    </row>
    <row r="34" spans="2:40" x14ac:dyDescent="0.25">
      <c r="B34" s="25">
        <f t="shared" si="6"/>
        <v>9</v>
      </c>
      <c r="C34" s="25">
        <v>3</v>
      </c>
      <c r="D34" s="33">
        <f>SUMIFS(HPT!$D$9:$D$55112,HPT!$H$9:$H$55112,$B34,HPT!$I$9:$I$55112,$B$3,HPT!$K$9:$K$55112,$C34,HPT!$L$9:$L$55112,D$5)</f>
        <v>307500</v>
      </c>
      <c r="E34" s="33">
        <f>SUMIFS(HPT!$D$9:$D$55112,HPT!$H$9:$H$55112,$B34,HPT!$I$9:$I$55112,$B$3,HPT!$K$9:$K$55112,$C34,HPT!$L$9:$L$55112,E$5)</f>
        <v>480000</v>
      </c>
      <c r="F34" s="33">
        <f>SUMIFS(HPT!$D$9:$D$55112,HPT!$H$9:$H$55112,$B34,HPT!$I$9:$I$55112,$B$3,HPT!$K$9:$K$55112,$C34,HPT!$L$9:$L$55112,F$5)</f>
        <v>315000</v>
      </c>
      <c r="G34" s="33">
        <f>SUMIFS(HPT!$D$9:$D$55112,HPT!$H$9:$H$55112,$B34,HPT!$I$9:$I$55112,$B$3,HPT!$K$9:$K$55112,$C34,HPT!$L$9:$L$55112,G$5)</f>
        <v>465000</v>
      </c>
      <c r="H34" s="33">
        <f>SUMIFS(HPT!$D$9:$D$55112,HPT!$H$9:$H$55112,$B34,HPT!$I$9:$I$55112,$B$3,HPT!$K$9:$K$55112,$C34,HPT!$L$9:$L$55112,H$5)</f>
        <v>270000</v>
      </c>
      <c r="I34" s="33">
        <f>SUMIFS(HPT!$D$9:$D$55112,HPT!$H$9:$H$55112,$B34,HPT!$I$9:$I$55112,$B$3,HPT!$K$9:$K$55112,$C34,HPT!$L$9:$L$55112,I$5)</f>
        <v>465000</v>
      </c>
      <c r="J34" s="33">
        <f>SUMIFS(HPT!$D$9:$D$55112,HPT!$H$9:$H$55112,$B34,HPT!$I$9:$I$55112,$B$3,HPT!$K$9:$K$55112,$C34,HPT!$L$9:$L$55112,J$5)</f>
        <v>645000</v>
      </c>
      <c r="K34" s="33">
        <f>SUMIFS(HPT!$D$9:$D$55112,HPT!$H$9:$H$55112,$B34,HPT!$I$9:$I$55112,$B$3,HPT!$K$9:$K$55112,$C34,HPT!$L$9:$L$55112,K$5)</f>
        <v>720000</v>
      </c>
      <c r="L34" s="33">
        <f>SUMIFS(HPT!$D$9:$D$55112,HPT!$H$9:$H$55112,$B34,HPT!$I$9:$I$55112,$B$3,HPT!$K$9:$K$55112,$C34,HPT!$L$9:$L$55112,L$5)</f>
        <v>225000</v>
      </c>
      <c r="M34" s="33">
        <f>SUMIFS(HPT!$D$9:$D$55112,HPT!$H$9:$H$55112,$B34,HPT!$I$9:$I$55112,$B$3,HPT!$K$9:$K$55112,$C34,HPT!$L$9:$L$55112,M$5)</f>
        <v>300000</v>
      </c>
      <c r="N34" s="33">
        <f>SUMIFS(HPT!$D$9:$D$55112,HPT!$H$9:$H$55112,$B34,HPT!$I$9:$I$55112,$B$3,HPT!$K$9:$K$55112,$C34,HPT!$L$9:$L$55112,N$5)</f>
        <v>202500</v>
      </c>
      <c r="O34" s="33">
        <f>SUMIFS(HPT!$D$9:$D$55112,HPT!$H$9:$H$55112,$B34,HPT!$I$9:$I$55112,$B$3,HPT!$K$9:$K$55112,$C34,HPT!$L$9:$L$55112,O$5)</f>
        <v>900000</v>
      </c>
      <c r="P34" s="33">
        <f>SUMIFS(HPT!$D$9:$D$55112,HPT!$H$9:$H$55112,$B34,HPT!$I$9:$I$55112,$B$3,HPT!$K$9:$K$55112,$C34,HPT!$L$9:$L$55112,P$5)</f>
        <v>373000</v>
      </c>
      <c r="Q34" s="33">
        <f>SUMIFS(HPT!$D$9:$D$55112,HPT!$H$9:$H$55112,$B34,HPT!$I$9:$I$55112,$B$3,HPT!$K$9:$K$55112,$C34,HPT!$L$9:$L$55112,Q$5)</f>
        <v>510500</v>
      </c>
      <c r="R34" s="33">
        <f>SUMIFS(HPT!$D$9:$D$55112,HPT!$H$9:$H$55112,$B34,HPT!$I$9:$I$55112,$B$3,HPT!$K$9:$K$55112,$C34,HPT!$L$9:$L$55112,R$5)</f>
        <v>30000</v>
      </c>
      <c r="S34" s="33">
        <f>SUMIFS(HPT!$D$9:$D$55112,HPT!$H$9:$H$55112,$B34,HPT!$I$9:$I$55112,$B$3,HPT!$K$9:$K$55112,$C34,HPT!$L$9:$L$55112,S$5)</f>
        <v>270000</v>
      </c>
      <c r="T34" s="34">
        <f t="shared" si="1"/>
        <v>6478500</v>
      </c>
      <c r="V34" s="31">
        <v>28</v>
      </c>
      <c r="W34" s="34">
        <f>SUMIFS(D$7:D$130,$B$7:$B$130,$V$34)</f>
        <v>3240000</v>
      </c>
      <c r="X34" s="34">
        <f t="shared" ref="X34:AM34" si="30">SUMIFS(E$7:E$130,$B$7:$B$130,$V$34)</f>
        <v>3922500</v>
      </c>
      <c r="Y34" s="34">
        <f t="shared" si="30"/>
        <v>1755000</v>
      </c>
      <c r="Z34" s="34">
        <f t="shared" si="30"/>
        <v>1515000</v>
      </c>
      <c r="AA34" s="34">
        <f t="shared" si="30"/>
        <v>1582500</v>
      </c>
      <c r="AB34" s="34">
        <f t="shared" si="30"/>
        <v>2295000</v>
      </c>
      <c r="AC34" s="34">
        <f t="shared" si="30"/>
        <v>3585000</v>
      </c>
      <c r="AD34" s="34">
        <f t="shared" si="30"/>
        <v>4245000</v>
      </c>
      <c r="AE34" s="34">
        <f t="shared" si="30"/>
        <v>2512500</v>
      </c>
      <c r="AF34" s="34">
        <f t="shared" si="30"/>
        <v>2190000</v>
      </c>
      <c r="AG34" s="34">
        <f t="shared" si="30"/>
        <v>1770000</v>
      </c>
      <c r="AH34" s="34">
        <f t="shared" si="30"/>
        <v>12937500</v>
      </c>
      <c r="AI34" s="34">
        <f t="shared" si="30"/>
        <v>5008500</v>
      </c>
      <c r="AJ34" s="34">
        <f t="shared" si="30"/>
        <v>4482000</v>
      </c>
      <c r="AK34" s="34">
        <f t="shared" si="30"/>
        <v>660000</v>
      </c>
      <c r="AL34" s="34">
        <f t="shared" si="30"/>
        <v>270000</v>
      </c>
      <c r="AM34" s="34">
        <f t="shared" si="30"/>
        <v>51970500</v>
      </c>
      <c r="AN34" s="34">
        <f t="shared" si="3"/>
        <v>51700500</v>
      </c>
    </row>
    <row r="35" spans="2:40" x14ac:dyDescent="0.25">
      <c r="B35" s="25">
        <f t="shared" si="6"/>
        <v>10</v>
      </c>
      <c r="C35" s="25">
        <v>1</v>
      </c>
      <c r="D35" s="33">
        <f>SUMIFS(HPT!$D$9:$D$55112,HPT!$H$9:$H$55112,$B35,HPT!$I$9:$I$55112,$B$3,HPT!$K$9:$K$55112,$C35,HPT!$L$9:$L$55112,D$5)</f>
        <v>1110000</v>
      </c>
      <c r="E35" s="33">
        <f>SUMIFS(HPT!$D$9:$D$55112,HPT!$H$9:$H$55112,$B35,HPT!$I$9:$I$55112,$B$3,HPT!$K$9:$K$55112,$C35,HPT!$L$9:$L$55112,E$5)</f>
        <v>1447500</v>
      </c>
      <c r="F35" s="33">
        <f>SUMIFS(HPT!$D$9:$D$55112,HPT!$H$9:$H$55112,$B35,HPT!$I$9:$I$55112,$B$3,HPT!$K$9:$K$55112,$C35,HPT!$L$9:$L$55112,F$5)</f>
        <v>435000</v>
      </c>
      <c r="G35" s="33">
        <f>SUMIFS(HPT!$D$9:$D$55112,HPT!$H$9:$H$55112,$B35,HPT!$I$9:$I$55112,$B$3,HPT!$K$9:$K$55112,$C35,HPT!$L$9:$L$55112,G$5)</f>
        <v>0</v>
      </c>
      <c r="H35" s="33">
        <f>SUMIFS(HPT!$D$9:$D$55112,HPT!$H$9:$H$55112,$B35,HPT!$I$9:$I$55112,$B$3,HPT!$K$9:$K$55112,$C35,HPT!$L$9:$L$55112,H$5)</f>
        <v>0</v>
      </c>
      <c r="I35" s="33">
        <f>SUMIFS(HPT!$D$9:$D$55112,HPT!$H$9:$H$55112,$B35,HPT!$I$9:$I$55112,$B$3,HPT!$K$9:$K$55112,$C35,HPT!$L$9:$L$55112,I$5)</f>
        <v>0</v>
      </c>
      <c r="J35" s="33">
        <f>SUMIFS(HPT!$D$9:$D$55112,HPT!$H$9:$H$55112,$B35,HPT!$I$9:$I$55112,$B$3,HPT!$K$9:$K$55112,$C35,HPT!$L$9:$L$55112,J$5)</f>
        <v>2400000</v>
      </c>
      <c r="K35" s="33">
        <f>SUMIFS(HPT!$D$9:$D$55112,HPT!$H$9:$H$55112,$B35,HPT!$I$9:$I$55112,$B$3,HPT!$K$9:$K$55112,$C35,HPT!$L$9:$L$55112,K$5)</f>
        <v>1410000</v>
      </c>
      <c r="L35" s="33">
        <f>SUMIFS(HPT!$D$9:$D$55112,HPT!$H$9:$H$55112,$B35,HPT!$I$9:$I$55112,$B$3,HPT!$K$9:$K$55112,$C35,HPT!$L$9:$L$55112,L$5)</f>
        <v>1882500</v>
      </c>
      <c r="M35" s="33">
        <f>SUMIFS(HPT!$D$9:$D$55112,HPT!$H$9:$H$55112,$B35,HPT!$I$9:$I$55112,$B$3,HPT!$K$9:$K$55112,$C35,HPT!$L$9:$L$55112,M$5)</f>
        <v>397500</v>
      </c>
      <c r="N35" s="33">
        <f>SUMIFS(HPT!$D$9:$D$55112,HPT!$H$9:$H$55112,$B35,HPT!$I$9:$I$55112,$B$3,HPT!$K$9:$K$55112,$C35,HPT!$L$9:$L$55112,N$5)</f>
        <v>1357500</v>
      </c>
      <c r="O35" s="33">
        <f>SUMIFS(HPT!$D$9:$D$55112,HPT!$H$9:$H$55112,$B35,HPT!$I$9:$I$55112,$B$3,HPT!$K$9:$K$55112,$C35,HPT!$L$9:$L$55112,O$5)</f>
        <v>3255000</v>
      </c>
      <c r="P35" s="33">
        <f>SUMIFS(HPT!$D$9:$D$55112,HPT!$H$9:$H$55112,$B35,HPT!$I$9:$I$55112,$B$3,HPT!$K$9:$K$55112,$C35,HPT!$L$9:$L$55112,P$5)</f>
        <v>1784000</v>
      </c>
      <c r="Q35" s="33">
        <f>SUMIFS(HPT!$D$9:$D$55112,HPT!$H$9:$H$55112,$B35,HPT!$I$9:$I$55112,$B$3,HPT!$K$9:$K$55112,$C35,HPT!$L$9:$L$55112,Q$5)</f>
        <v>1340500</v>
      </c>
      <c r="R35" s="33">
        <f>SUMIFS(HPT!$D$9:$D$55112,HPT!$H$9:$H$55112,$B35,HPT!$I$9:$I$55112,$B$3,HPT!$K$9:$K$55112,$C35,HPT!$L$9:$L$55112,R$5)</f>
        <v>165000</v>
      </c>
      <c r="S35" s="33">
        <f>SUMIFS(HPT!$D$9:$D$55112,HPT!$H$9:$H$55112,$B35,HPT!$I$9:$I$55112,$B$3,HPT!$K$9:$K$55112,$C35,HPT!$L$9:$L$55112,S$5)</f>
        <v>0</v>
      </c>
      <c r="T35" s="34">
        <f t="shared" si="1"/>
        <v>16984500</v>
      </c>
      <c r="V35" s="31">
        <v>29</v>
      </c>
      <c r="W35" s="34">
        <f>SUMIFS(D$7:D$130,$B$7:$B$130,$V$35)</f>
        <v>2520000</v>
      </c>
      <c r="X35" s="34">
        <f t="shared" ref="X35:AM35" si="31">SUMIFS(E$7:E$130,$B$7:$B$130,$V$35)</f>
        <v>3675000</v>
      </c>
      <c r="Y35" s="34">
        <f t="shared" si="31"/>
        <v>2310000</v>
      </c>
      <c r="Z35" s="34">
        <f t="shared" si="31"/>
        <v>3705000</v>
      </c>
      <c r="AA35" s="34">
        <f t="shared" si="31"/>
        <v>2970000</v>
      </c>
      <c r="AB35" s="34">
        <f t="shared" si="31"/>
        <v>4125000</v>
      </c>
      <c r="AC35" s="34">
        <f t="shared" si="31"/>
        <v>7305000</v>
      </c>
      <c r="AD35" s="34">
        <f t="shared" si="31"/>
        <v>4230000</v>
      </c>
      <c r="AE35" s="34">
        <f t="shared" si="31"/>
        <v>2767500</v>
      </c>
      <c r="AF35" s="34">
        <f t="shared" si="31"/>
        <v>1342500</v>
      </c>
      <c r="AG35" s="34">
        <f t="shared" si="31"/>
        <v>1537500</v>
      </c>
      <c r="AH35" s="34">
        <f t="shared" si="31"/>
        <v>7882500</v>
      </c>
      <c r="AI35" s="34">
        <f t="shared" si="31"/>
        <v>4299000</v>
      </c>
      <c r="AJ35" s="34">
        <f t="shared" si="31"/>
        <v>3596000</v>
      </c>
      <c r="AK35" s="34">
        <f t="shared" si="31"/>
        <v>1020000</v>
      </c>
      <c r="AL35" s="34">
        <f t="shared" si="31"/>
        <v>105000</v>
      </c>
      <c r="AM35" s="34">
        <f t="shared" si="31"/>
        <v>53390000</v>
      </c>
      <c r="AN35" s="34">
        <f t="shared" si="3"/>
        <v>53285000</v>
      </c>
    </row>
    <row r="36" spans="2:40" x14ac:dyDescent="0.25">
      <c r="B36" s="25">
        <f>B33+1</f>
        <v>10</v>
      </c>
      <c r="C36" s="25">
        <v>2</v>
      </c>
      <c r="D36" s="33">
        <f>SUMIFS(HPT!$D$9:$D$55112,HPT!$H$9:$H$55112,$B36,HPT!$I$9:$I$55112,$B$3,HPT!$K$9:$K$55112,$C36,HPT!$L$9:$L$55112,D$5)</f>
        <v>1065000</v>
      </c>
      <c r="E36" s="33">
        <f>SUMIFS(HPT!$D$9:$D$55112,HPT!$H$9:$H$55112,$B36,HPT!$I$9:$I$55112,$B$3,HPT!$K$9:$K$55112,$C36,HPT!$L$9:$L$55112,E$5)</f>
        <v>1710000</v>
      </c>
      <c r="F36" s="33">
        <f>SUMIFS(HPT!$D$9:$D$55112,HPT!$H$9:$H$55112,$B36,HPT!$I$9:$I$55112,$B$3,HPT!$K$9:$K$55112,$C36,HPT!$L$9:$L$55112,F$5)</f>
        <v>1065000</v>
      </c>
      <c r="G36" s="33">
        <f>SUMIFS(HPT!$D$9:$D$55112,HPT!$H$9:$H$55112,$B36,HPT!$I$9:$I$55112,$B$3,HPT!$K$9:$K$55112,$C36,HPT!$L$9:$L$55112,G$5)</f>
        <v>1485000</v>
      </c>
      <c r="H36" s="33">
        <f>SUMIFS(HPT!$D$9:$D$55112,HPT!$H$9:$H$55112,$B36,HPT!$I$9:$I$55112,$B$3,HPT!$K$9:$K$55112,$C36,HPT!$L$9:$L$55112,H$5)</f>
        <v>1665000</v>
      </c>
      <c r="I36" s="33">
        <f>SUMIFS(HPT!$D$9:$D$55112,HPT!$H$9:$H$55112,$B36,HPT!$I$9:$I$55112,$B$3,HPT!$K$9:$K$55112,$C36,HPT!$L$9:$L$55112,I$5)</f>
        <v>2685000</v>
      </c>
      <c r="J36" s="33">
        <f>SUMIFS(HPT!$D$9:$D$55112,HPT!$H$9:$H$55112,$B36,HPT!$I$9:$I$55112,$B$3,HPT!$K$9:$K$55112,$C36,HPT!$L$9:$L$55112,J$5)</f>
        <v>2962500</v>
      </c>
      <c r="K36" s="33">
        <f>SUMIFS(HPT!$D$9:$D$55112,HPT!$H$9:$H$55112,$B36,HPT!$I$9:$I$55112,$B$3,HPT!$K$9:$K$55112,$C36,HPT!$L$9:$L$55112,K$5)</f>
        <v>2332500</v>
      </c>
      <c r="L36" s="33">
        <f>SUMIFS(HPT!$D$9:$D$55112,HPT!$H$9:$H$55112,$B36,HPT!$I$9:$I$55112,$B$3,HPT!$K$9:$K$55112,$C36,HPT!$L$9:$L$55112,L$5)</f>
        <v>735000</v>
      </c>
      <c r="M36" s="33">
        <f>SUMIFS(HPT!$D$9:$D$55112,HPT!$H$9:$H$55112,$B36,HPT!$I$9:$I$55112,$B$3,HPT!$K$9:$K$55112,$C36,HPT!$L$9:$L$55112,M$5)</f>
        <v>375000</v>
      </c>
      <c r="N36" s="33">
        <f>SUMIFS(HPT!$D$9:$D$55112,HPT!$H$9:$H$55112,$B36,HPT!$I$9:$I$55112,$B$3,HPT!$K$9:$K$55112,$C36,HPT!$L$9:$L$55112,N$5)</f>
        <v>502500</v>
      </c>
      <c r="O36" s="33">
        <f>SUMIFS(HPT!$D$9:$D$55112,HPT!$H$9:$H$55112,$B36,HPT!$I$9:$I$55112,$B$3,HPT!$K$9:$K$55112,$C36,HPT!$L$9:$L$55112,O$5)</f>
        <v>2835000</v>
      </c>
      <c r="P36" s="33">
        <f>SUMIFS(HPT!$D$9:$D$55112,HPT!$H$9:$H$55112,$B36,HPT!$I$9:$I$55112,$B$3,HPT!$K$9:$K$55112,$C36,HPT!$L$9:$L$55112,P$5)</f>
        <v>2132500</v>
      </c>
      <c r="Q36" s="33">
        <f>SUMIFS(HPT!$D$9:$D$55112,HPT!$H$9:$H$55112,$B36,HPT!$I$9:$I$55112,$B$3,HPT!$K$9:$K$55112,$C36,HPT!$L$9:$L$55112,Q$5)</f>
        <v>1860500</v>
      </c>
      <c r="R36" s="33">
        <f>SUMIFS(HPT!$D$9:$D$55112,HPT!$H$9:$H$55112,$B36,HPT!$I$9:$I$55112,$B$3,HPT!$K$9:$K$55112,$C36,HPT!$L$9:$L$55112,R$5)</f>
        <v>690000</v>
      </c>
      <c r="S36" s="33">
        <f>SUMIFS(HPT!$D$9:$D$55112,HPT!$H$9:$H$55112,$B36,HPT!$I$9:$I$55112,$B$3,HPT!$K$9:$K$55112,$C36,HPT!$L$9:$L$55112,S$5)</f>
        <v>0</v>
      </c>
      <c r="T36" s="34">
        <f t="shared" si="1"/>
        <v>24100500</v>
      </c>
      <c r="V36" s="31">
        <v>30</v>
      </c>
      <c r="W36" s="34">
        <f>SUMIFS(D$7:D$130,$B$7:$B$130,$V$36)</f>
        <v>2370000</v>
      </c>
      <c r="X36" s="34">
        <f t="shared" ref="X36:AM36" si="32">SUMIFS(E$7:E$130,$B$7:$B$130,$V$36)</f>
        <v>3367500</v>
      </c>
      <c r="Y36" s="34">
        <f t="shared" si="32"/>
        <v>2535000</v>
      </c>
      <c r="Z36" s="34">
        <f t="shared" si="32"/>
        <v>3337500</v>
      </c>
      <c r="AA36" s="34">
        <f t="shared" si="32"/>
        <v>2880000</v>
      </c>
      <c r="AB36" s="34">
        <f t="shared" si="32"/>
        <v>3982500</v>
      </c>
      <c r="AC36" s="34">
        <f t="shared" si="32"/>
        <v>6045000</v>
      </c>
      <c r="AD36" s="34">
        <f t="shared" si="32"/>
        <v>4140000</v>
      </c>
      <c r="AE36" s="34">
        <f t="shared" si="32"/>
        <v>2535000</v>
      </c>
      <c r="AF36" s="34">
        <f t="shared" si="32"/>
        <v>1365000</v>
      </c>
      <c r="AG36" s="34">
        <f t="shared" si="32"/>
        <v>1732500</v>
      </c>
      <c r="AH36" s="34">
        <f t="shared" si="32"/>
        <v>6622500</v>
      </c>
      <c r="AI36" s="34">
        <f t="shared" si="32"/>
        <v>4635500</v>
      </c>
      <c r="AJ36" s="34">
        <f t="shared" si="32"/>
        <v>4096000</v>
      </c>
      <c r="AK36" s="34">
        <f t="shared" si="32"/>
        <v>15000</v>
      </c>
      <c r="AL36" s="34">
        <f t="shared" si="32"/>
        <v>360000</v>
      </c>
      <c r="AM36" s="34">
        <f t="shared" si="32"/>
        <v>50019000</v>
      </c>
      <c r="AN36" s="34">
        <f t="shared" si="3"/>
        <v>49659000</v>
      </c>
    </row>
    <row r="37" spans="2:40" x14ac:dyDescent="0.25">
      <c r="B37" s="25">
        <f t="shared" si="6"/>
        <v>10</v>
      </c>
      <c r="C37" s="25">
        <v>3</v>
      </c>
      <c r="D37" s="33">
        <f>SUMIFS(HPT!$D$9:$D$55112,HPT!$H$9:$H$55112,$B37,HPT!$I$9:$I$55112,$B$3,HPT!$K$9:$K$55112,$C37,HPT!$L$9:$L$55112,D$5)</f>
        <v>322500</v>
      </c>
      <c r="E37" s="33">
        <f>SUMIFS(HPT!$D$9:$D$55112,HPT!$H$9:$H$55112,$B37,HPT!$I$9:$I$55112,$B$3,HPT!$K$9:$K$55112,$C37,HPT!$L$9:$L$55112,E$5)</f>
        <v>510000</v>
      </c>
      <c r="F37" s="33">
        <f>SUMIFS(HPT!$D$9:$D$55112,HPT!$H$9:$H$55112,$B37,HPT!$I$9:$I$55112,$B$3,HPT!$K$9:$K$55112,$C37,HPT!$L$9:$L$55112,F$5)</f>
        <v>405000</v>
      </c>
      <c r="G37" s="33">
        <f>SUMIFS(HPT!$D$9:$D$55112,HPT!$H$9:$H$55112,$B37,HPT!$I$9:$I$55112,$B$3,HPT!$K$9:$K$55112,$C37,HPT!$L$9:$L$55112,G$5)</f>
        <v>360000</v>
      </c>
      <c r="H37" s="33">
        <f>SUMIFS(HPT!$D$9:$D$55112,HPT!$H$9:$H$55112,$B37,HPT!$I$9:$I$55112,$B$3,HPT!$K$9:$K$55112,$C37,HPT!$L$9:$L$55112,H$5)</f>
        <v>285000</v>
      </c>
      <c r="I37" s="33">
        <f>SUMIFS(HPT!$D$9:$D$55112,HPT!$H$9:$H$55112,$B37,HPT!$I$9:$I$55112,$B$3,HPT!$K$9:$K$55112,$C37,HPT!$L$9:$L$55112,I$5)</f>
        <v>660000</v>
      </c>
      <c r="J37" s="33">
        <f>SUMIFS(HPT!$D$9:$D$55112,HPT!$H$9:$H$55112,$B37,HPT!$I$9:$I$55112,$B$3,HPT!$K$9:$K$55112,$C37,HPT!$L$9:$L$55112,J$5)</f>
        <v>720000</v>
      </c>
      <c r="K37" s="33">
        <f>SUMIFS(HPT!$D$9:$D$55112,HPT!$H$9:$H$55112,$B37,HPT!$I$9:$I$55112,$B$3,HPT!$K$9:$K$55112,$C37,HPT!$L$9:$L$55112,K$5)</f>
        <v>607500</v>
      </c>
      <c r="L37" s="33">
        <f>SUMIFS(HPT!$D$9:$D$55112,HPT!$H$9:$H$55112,$B37,HPT!$I$9:$I$55112,$B$3,HPT!$K$9:$K$55112,$C37,HPT!$L$9:$L$55112,L$5)</f>
        <v>180000</v>
      </c>
      <c r="M37" s="33">
        <f>SUMIFS(HPT!$D$9:$D$55112,HPT!$H$9:$H$55112,$B37,HPT!$I$9:$I$55112,$B$3,HPT!$K$9:$K$55112,$C37,HPT!$L$9:$L$55112,M$5)</f>
        <v>360000</v>
      </c>
      <c r="N37" s="33">
        <f>SUMIFS(HPT!$D$9:$D$55112,HPT!$H$9:$H$55112,$B37,HPT!$I$9:$I$55112,$B$3,HPT!$K$9:$K$55112,$C37,HPT!$L$9:$L$55112,N$5)</f>
        <v>157500</v>
      </c>
      <c r="O37" s="33">
        <f>SUMIFS(HPT!$D$9:$D$55112,HPT!$H$9:$H$55112,$B37,HPT!$I$9:$I$55112,$B$3,HPT!$K$9:$K$55112,$C37,HPT!$L$9:$L$55112,O$5)</f>
        <v>1065000</v>
      </c>
      <c r="P37" s="33">
        <f>SUMIFS(HPT!$D$9:$D$55112,HPT!$H$9:$H$55112,$B37,HPT!$I$9:$I$55112,$B$3,HPT!$K$9:$K$55112,$C37,HPT!$L$9:$L$55112,P$5)</f>
        <v>484500</v>
      </c>
      <c r="Q37" s="33">
        <f>SUMIFS(HPT!$D$9:$D$55112,HPT!$H$9:$H$55112,$B37,HPT!$I$9:$I$55112,$B$3,HPT!$K$9:$K$55112,$C37,HPT!$L$9:$L$55112,Q$5)</f>
        <v>624000</v>
      </c>
      <c r="R37" s="33">
        <f>SUMIFS(HPT!$D$9:$D$55112,HPT!$H$9:$H$55112,$B37,HPT!$I$9:$I$55112,$B$3,HPT!$K$9:$K$55112,$C37,HPT!$L$9:$L$55112,R$5)</f>
        <v>75000</v>
      </c>
      <c r="S37" s="33">
        <f>SUMIFS(HPT!$D$9:$D$55112,HPT!$H$9:$H$55112,$B37,HPT!$I$9:$I$55112,$B$3,HPT!$K$9:$K$55112,$C37,HPT!$L$9:$L$55112,S$5)</f>
        <v>210000</v>
      </c>
      <c r="T37" s="34">
        <f t="shared" si="1"/>
        <v>7026000</v>
      </c>
      <c r="V37" s="31">
        <v>31</v>
      </c>
      <c r="W37" s="34">
        <f>SUMIFS(D$7:D$130,$B$7:$B$130,$V$37)</f>
        <v>2512500</v>
      </c>
      <c r="X37" s="34">
        <f t="shared" ref="X37:AM37" si="33">SUMIFS(E$7:E$130,$B$7:$B$130,$V$37)</f>
        <v>3330000</v>
      </c>
      <c r="Y37" s="34">
        <f t="shared" si="33"/>
        <v>2452500</v>
      </c>
      <c r="Z37" s="34">
        <f t="shared" si="33"/>
        <v>3532500</v>
      </c>
      <c r="AA37" s="34">
        <f t="shared" si="33"/>
        <v>2970000</v>
      </c>
      <c r="AB37" s="34">
        <f t="shared" si="33"/>
        <v>4725000</v>
      </c>
      <c r="AC37" s="34">
        <f t="shared" si="33"/>
        <v>5970000</v>
      </c>
      <c r="AD37" s="34">
        <f t="shared" si="33"/>
        <v>4402500</v>
      </c>
      <c r="AE37" s="34">
        <f t="shared" si="33"/>
        <v>2775000</v>
      </c>
      <c r="AF37" s="34">
        <f t="shared" si="33"/>
        <v>1380000</v>
      </c>
      <c r="AG37" s="34">
        <f t="shared" si="33"/>
        <v>1860000</v>
      </c>
      <c r="AH37" s="34">
        <f t="shared" si="33"/>
        <v>7215000</v>
      </c>
      <c r="AI37" s="34">
        <f t="shared" si="33"/>
        <v>4817000</v>
      </c>
      <c r="AJ37" s="34">
        <f t="shared" si="33"/>
        <v>4112000</v>
      </c>
      <c r="AK37" s="34">
        <f t="shared" si="33"/>
        <v>840000</v>
      </c>
      <c r="AL37" s="34">
        <f t="shared" si="33"/>
        <v>495000</v>
      </c>
      <c r="AM37" s="34">
        <f t="shared" si="33"/>
        <v>52894000</v>
      </c>
      <c r="AN37" s="34">
        <f t="shared" si="3"/>
        <v>52399000</v>
      </c>
    </row>
    <row r="38" spans="2:40" x14ac:dyDescent="0.25">
      <c r="B38" s="25">
        <v>11</v>
      </c>
      <c r="C38" s="25">
        <v>1</v>
      </c>
      <c r="D38" s="33">
        <f>SUMIFS(HPT!$D$9:$D$55112,HPT!$H$9:$H$55112,$B38,HPT!$I$9:$I$55112,$B$3,HPT!$K$9:$K$55112,$C38,HPT!$L$9:$L$55112,D$5)</f>
        <v>1020000</v>
      </c>
      <c r="E38" s="33">
        <f>SUMIFS(HPT!$D$9:$D$55112,HPT!$H$9:$H$55112,$B38,HPT!$I$9:$I$55112,$B$3,HPT!$K$9:$K$55112,$C38,HPT!$L$9:$L$55112,E$5)</f>
        <v>1605000</v>
      </c>
      <c r="F38" s="33">
        <f>SUMIFS(HPT!$D$9:$D$55112,HPT!$H$9:$H$55112,$B38,HPT!$I$9:$I$55112,$B$3,HPT!$K$9:$K$55112,$C38,HPT!$L$9:$L$55112,F$5)</f>
        <v>375000</v>
      </c>
      <c r="G38" s="33">
        <f>SUMIFS(HPT!$D$9:$D$55112,HPT!$H$9:$H$55112,$B38,HPT!$I$9:$I$55112,$B$3,HPT!$K$9:$K$55112,$C38,HPT!$L$9:$L$55112,G$5)</f>
        <v>0</v>
      </c>
      <c r="H38" s="33">
        <f>SUMIFS(HPT!$D$9:$D$55112,HPT!$H$9:$H$55112,$B38,HPT!$I$9:$I$55112,$B$3,HPT!$K$9:$K$55112,$C38,HPT!$L$9:$L$55112,H$5)</f>
        <v>0</v>
      </c>
      <c r="I38" s="33">
        <f>SUMIFS(HPT!$D$9:$D$55112,HPT!$H$9:$H$55112,$B38,HPT!$I$9:$I$55112,$B$3,HPT!$K$9:$K$55112,$C38,HPT!$L$9:$L$55112,I$5)</f>
        <v>0</v>
      </c>
      <c r="J38" s="33">
        <f>SUMIFS(HPT!$D$9:$D$55112,HPT!$H$9:$H$55112,$B38,HPT!$I$9:$I$55112,$B$3,HPT!$K$9:$K$55112,$C38,HPT!$L$9:$L$55112,J$5)</f>
        <v>870000</v>
      </c>
      <c r="K38" s="33">
        <f>SUMIFS(HPT!$D$9:$D$55112,HPT!$H$9:$H$55112,$B38,HPT!$I$9:$I$55112,$B$3,HPT!$K$9:$K$55112,$C38,HPT!$L$9:$L$55112,K$5)</f>
        <v>1455000</v>
      </c>
      <c r="L38" s="33">
        <f>SUMIFS(HPT!$D$9:$D$55112,HPT!$H$9:$H$55112,$B38,HPT!$I$9:$I$55112,$B$3,HPT!$K$9:$K$55112,$C38,HPT!$L$9:$L$55112,L$5)</f>
        <v>1215000</v>
      </c>
      <c r="M38" s="33">
        <f>SUMIFS(HPT!$D$9:$D$55112,HPT!$H$9:$H$55112,$B38,HPT!$I$9:$I$55112,$B$3,HPT!$K$9:$K$55112,$C38,HPT!$L$9:$L$55112,M$5)</f>
        <v>0</v>
      </c>
      <c r="N38" s="33">
        <f>SUMIFS(HPT!$D$9:$D$55112,HPT!$H$9:$H$55112,$B38,HPT!$I$9:$I$55112,$B$3,HPT!$K$9:$K$55112,$C38,HPT!$L$9:$L$55112,N$5)</f>
        <v>0</v>
      </c>
      <c r="O38" s="33">
        <f>SUMIFS(HPT!$D$9:$D$55112,HPT!$H$9:$H$55112,$B38,HPT!$I$9:$I$55112,$B$3,HPT!$K$9:$K$55112,$C38,HPT!$L$9:$L$55112,O$5)</f>
        <v>1800000</v>
      </c>
      <c r="P38" s="33">
        <f>SUMIFS(HPT!$D$9:$D$55112,HPT!$H$9:$H$55112,$B38,HPT!$I$9:$I$55112,$B$3,HPT!$K$9:$K$55112,$C38,HPT!$L$9:$L$55112,P$5)</f>
        <v>2111000</v>
      </c>
      <c r="Q38" s="33">
        <f>SUMIFS(HPT!$D$9:$D$55112,HPT!$H$9:$H$55112,$B38,HPT!$I$9:$I$55112,$B$3,HPT!$K$9:$K$55112,$C38,HPT!$L$9:$L$55112,Q$5)</f>
        <v>0</v>
      </c>
      <c r="R38" s="33">
        <f>SUMIFS(HPT!$D$9:$D$55112,HPT!$H$9:$H$55112,$B38,HPT!$I$9:$I$55112,$B$3,HPT!$K$9:$K$55112,$C38,HPT!$L$9:$L$55112,R$5)</f>
        <v>0</v>
      </c>
      <c r="S38" s="33">
        <f>SUMIFS(HPT!$D$9:$D$55112,HPT!$H$9:$H$55112,$B38,HPT!$I$9:$I$55112,$B$3,HPT!$K$9:$K$55112,$C38,HPT!$L$9:$L$55112,S$5)</f>
        <v>0</v>
      </c>
      <c r="T38" s="34">
        <f t="shared" si="1"/>
        <v>10451000</v>
      </c>
      <c r="V38" s="31" t="s">
        <v>529</v>
      </c>
      <c r="W38" s="34">
        <f>SUM(W7:W37)</f>
        <v>80932500</v>
      </c>
      <c r="X38" s="34">
        <f t="shared" ref="X38:AM38" si="34">SUM(X7:X37)</f>
        <v>112612500</v>
      </c>
      <c r="Y38" s="34">
        <f t="shared" si="34"/>
        <v>73440000</v>
      </c>
      <c r="Z38" s="34">
        <f t="shared" si="34"/>
        <v>82980000</v>
      </c>
      <c r="AA38" s="34">
        <f t="shared" si="34"/>
        <v>84952500</v>
      </c>
      <c r="AB38" s="34">
        <f t="shared" si="34"/>
        <v>120090000</v>
      </c>
      <c r="AC38" s="34">
        <f t="shared" si="34"/>
        <v>176767500</v>
      </c>
      <c r="AD38" s="34">
        <f t="shared" si="34"/>
        <v>131857500</v>
      </c>
      <c r="AE38" s="34">
        <f t="shared" si="34"/>
        <v>81547500</v>
      </c>
      <c r="AF38" s="34">
        <f t="shared" si="34"/>
        <v>44025000</v>
      </c>
      <c r="AG38" s="34">
        <f t="shared" si="34"/>
        <v>49477500</v>
      </c>
      <c r="AH38" s="34">
        <f t="shared" si="34"/>
        <v>259500000</v>
      </c>
      <c r="AI38" s="34">
        <f t="shared" si="34"/>
        <v>136186500</v>
      </c>
      <c r="AJ38" s="34">
        <f t="shared" si="34"/>
        <v>114871000</v>
      </c>
      <c r="AK38" s="34">
        <f t="shared" si="34"/>
        <v>19995000</v>
      </c>
      <c r="AL38" s="34">
        <f t="shared" si="34"/>
        <v>10845000</v>
      </c>
      <c r="AM38" s="34">
        <f t="shared" si="34"/>
        <v>1579585000</v>
      </c>
      <c r="AN38" s="34">
        <f>SUM(AN7:AN37)</f>
        <v>1568740000</v>
      </c>
    </row>
    <row r="39" spans="2:40" x14ac:dyDescent="0.25">
      <c r="B39" s="25">
        <v>11</v>
      </c>
      <c r="C39" s="25">
        <v>2</v>
      </c>
      <c r="D39" s="33">
        <f>SUMIFS(HPT!$D$9:$D$55112,HPT!$H$9:$H$55112,$B39,HPT!$I$9:$I$55112,$B$3,HPT!$K$9:$K$55112,$C39,HPT!$L$9:$L$55112,D$5)</f>
        <v>1185000</v>
      </c>
      <c r="E39" s="33">
        <f>SUMIFS(HPT!$D$9:$D$55112,HPT!$H$9:$H$55112,$B39,HPT!$I$9:$I$55112,$B$3,HPT!$K$9:$K$55112,$C39,HPT!$L$9:$L$55112,E$5)</f>
        <v>1800000</v>
      </c>
      <c r="F39" s="33">
        <f>SUMIFS(HPT!$D$9:$D$55112,HPT!$H$9:$H$55112,$B39,HPT!$I$9:$I$55112,$B$3,HPT!$K$9:$K$55112,$C39,HPT!$L$9:$L$55112,F$5)</f>
        <v>1305000</v>
      </c>
      <c r="G39" s="33">
        <f>SUMIFS(HPT!$D$9:$D$55112,HPT!$H$9:$H$55112,$B39,HPT!$I$9:$I$55112,$B$3,HPT!$K$9:$K$55112,$C39,HPT!$L$9:$L$55112,G$5)</f>
        <v>1710000</v>
      </c>
      <c r="H39" s="33">
        <f>SUMIFS(HPT!$D$9:$D$55112,HPT!$H$9:$H$55112,$B39,HPT!$I$9:$I$55112,$B$3,HPT!$K$9:$K$55112,$C39,HPT!$L$9:$L$55112,H$5)</f>
        <v>1770000</v>
      </c>
      <c r="I39" s="33">
        <f>SUMIFS(HPT!$D$9:$D$55112,HPT!$H$9:$H$55112,$B39,HPT!$I$9:$I$55112,$B$3,HPT!$K$9:$K$55112,$C39,HPT!$L$9:$L$55112,I$5)</f>
        <v>2805000</v>
      </c>
      <c r="J39" s="33">
        <f>SUMIFS(HPT!$D$9:$D$55112,HPT!$H$9:$H$55112,$B39,HPT!$I$9:$I$55112,$B$3,HPT!$K$9:$K$55112,$C39,HPT!$L$9:$L$55112,J$5)</f>
        <v>3135000</v>
      </c>
      <c r="K39" s="33">
        <f>SUMIFS(HPT!$D$9:$D$55112,HPT!$H$9:$H$55112,$B39,HPT!$I$9:$I$55112,$B$3,HPT!$K$9:$K$55112,$C39,HPT!$L$9:$L$55112,K$5)</f>
        <v>2167500</v>
      </c>
      <c r="L39" s="33">
        <f>SUMIFS(HPT!$D$9:$D$55112,HPT!$H$9:$H$55112,$B39,HPT!$I$9:$I$55112,$B$3,HPT!$K$9:$K$55112,$C39,HPT!$L$9:$L$55112,L$5)</f>
        <v>690000</v>
      </c>
      <c r="M39" s="33">
        <f>SUMIFS(HPT!$D$9:$D$55112,HPT!$H$9:$H$55112,$B39,HPT!$I$9:$I$55112,$B$3,HPT!$K$9:$K$55112,$C39,HPT!$L$9:$L$55112,M$5)</f>
        <v>637500</v>
      </c>
      <c r="N39" s="33">
        <f>SUMIFS(HPT!$D$9:$D$55112,HPT!$H$9:$H$55112,$B39,HPT!$I$9:$I$55112,$B$3,HPT!$K$9:$K$55112,$C39,HPT!$L$9:$L$55112,N$5)</f>
        <v>435000</v>
      </c>
      <c r="O39" s="33">
        <f>SUMIFS(HPT!$D$9:$D$55112,HPT!$H$9:$H$55112,$B39,HPT!$I$9:$I$55112,$B$3,HPT!$K$9:$K$55112,$C39,HPT!$L$9:$L$55112,O$5)</f>
        <v>2805000</v>
      </c>
      <c r="P39" s="33">
        <f>SUMIFS(HPT!$D$9:$D$55112,HPT!$H$9:$H$55112,$B39,HPT!$I$9:$I$55112,$B$3,HPT!$K$9:$K$55112,$C39,HPT!$L$9:$L$55112,P$5)</f>
        <v>2326500</v>
      </c>
      <c r="Q39" s="33">
        <f>SUMIFS(HPT!$D$9:$D$55112,HPT!$H$9:$H$55112,$B39,HPT!$I$9:$I$55112,$B$3,HPT!$K$9:$K$55112,$C39,HPT!$L$9:$L$55112,Q$5)</f>
        <v>2321500</v>
      </c>
      <c r="R39" s="33">
        <f>SUMIFS(HPT!$D$9:$D$55112,HPT!$H$9:$H$55112,$B39,HPT!$I$9:$I$55112,$B$3,HPT!$K$9:$K$55112,$C39,HPT!$L$9:$L$55112,R$5)</f>
        <v>630000</v>
      </c>
      <c r="S39" s="33">
        <f>SUMIFS(HPT!$D$9:$D$55112,HPT!$H$9:$H$55112,$B39,HPT!$I$9:$I$55112,$B$3,HPT!$K$9:$K$55112,$C39,HPT!$L$9:$L$55112,S$5)</f>
        <v>0</v>
      </c>
      <c r="T39" s="34">
        <f t="shared" si="1"/>
        <v>25723000</v>
      </c>
    </row>
    <row r="40" spans="2:40" x14ac:dyDescent="0.25">
      <c r="B40" s="25">
        <v>11</v>
      </c>
      <c r="C40" s="25">
        <v>3</v>
      </c>
      <c r="D40" s="33">
        <f>SUMIFS(HPT!$D$9:$D$55112,HPT!$H$9:$H$55112,$B40,HPT!$I$9:$I$55112,$B$3,HPT!$K$9:$K$55112,$C40,HPT!$L$9:$L$55112,D$5)</f>
        <v>277500</v>
      </c>
      <c r="E40" s="33">
        <f>SUMIFS(HPT!$D$9:$D$55112,HPT!$H$9:$H$55112,$B40,HPT!$I$9:$I$55112,$B$3,HPT!$K$9:$K$55112,$C40,HPT!$L$9:$L$55112,E$5)</f>
        <v>480000</v>
      </c>
      <c r="F40" s="33">
        <f>SUMIFS(HPT!$D$9:$D$55112,HPT!$H$9:$H$55112,$B40,HPT!$I$9:$I$55112,$B$3,HPT!$K$9:$K$55112,$C40,HPT!$L$9:$L$55112,F$5)</f>
        <v>450000</v>
      </c>
      <c r="G40" s="33">
        <f>SUMIFS(HPT!$D$9:$D$55112,HPT!$H$9:$H$55112,$B40,HPT!$I$9:$I$55112,$B$3,HPT!$K$9:$K$55112,$C40,HPT!$L$9:$L$55112,G$5)</f>
        <v>390000</v>
      </c>
      <c r="H40" s="33">
        <f>SUMIFS(HPT!$D$9:$D$55112,HPT!$H$9:$H$55112,$B40,HPT!$I$9:$I$55112,$B$3,HPT!$K$9:$K$55112,$C40,HPT!$L$9:$L$55112,H$5)</f>
        <v>510000</v>
      </c>
      <c r="I40" s="33">
        <f>SUMIFS(HPT!$D$9:$D$55112,HPT!$H$9:$H$55112,$B40,HPT!$I$9:$I$55112,$B$3,HPT!$K$9:$K$55112,$C40,HPT!$L$9:$L$55112,I$5)</f>
        <v>525000</v>
      </c>
      <c r="J40" s="33">
        <f>SUMIFS(HPT!$D$9:$D$55112,HPT!$H$9:$H$55112,$B40,HPT!$I$9:$I$55112,$B$3,HPT!$K$9:$K$55112,$C40,HPT!$L$9:$L$55112,J$5)</f>
        <v>975000</v>
      </c>
      <c r="K40" s="33">
        <f>SUMIFS(HPT!$D$9:$D$55112,HPT!$H$9:$H$55112,$B40,HPT!$I$9:$I$55112,$B$3,HPT!$K$9:$K$55112,$C40,HPT!$L$9:$L$55112,K$5)</f>
        <v>615000</v>
      </c>
      <c r="L40" s="33">
        <f>SUMIFS(HPT!$D$9:$D$55112,HPT!$H$9:$H$55112,$B40,HPT!$I$9:$I$55112,$B$3,HPT!$K$9:$K$55112,$C40,HPT!$L$9:$L$55112,L$5)</f>
        <v>315000</v>
      </c>
      <c r="M40" s="33">
        <f>SUMIFS(HPT!$D$9:$D$55112,HPT!$H$9:$H$55112,$B40,HPT!$I$9:$I$55112,$B$3,HPT!$K$9:$K$55112,$C40,HPT!$L$9:$L$55112,M$5)</f>
        <v>360000</v>
      </c>
      <c r="N40" s="33">
        <f>SUMIFS(HPT!$D$9:$D$55112,HPT!$H$9:$H$55112,$B40,HPT!$I$9:$I$55112,$B$3,HPT!$K$9:$K$55112,$C40,HPT!$L$9:$L$55112,N$5)</f>
        <v>120000</v>
      </c>
      <c r="O40" s="33">
        <f>SUMIFS(HPT!$D$9:$D$55112,HPT!$H$9:$H$55112,$B40,HPT!$I$9:$I$55112,$B$3,HPT!$K$9:$K$55112,$C40,HPT!$L$9:$L$55112,O$5)</f>
        <v>922500</v>
      </c>
      <c r="P40" s="33">
        <f>SUMIFS(HPT!$D$9:$D$55112,HPT!$H$9:$H$55112,$B40,HPT!$I$9:$I$55112,$B$3,HPT!$K$9:$K$55112,$C40,HPT!$L$9:$L$55112,P$5)</f>
        <v>625000</v>
      </c>
      <c r="Q40" s="33">
        <f>SUMIFS(HPT!$D$9:$D$55112,HPT!$H$9:$H$55112,$B40,HPT!$I$9:$I$55112,$B$3,HPT!$K$9:$K$55112,$C40,HPT!$L$9:$L$55112,Q$5)</f>
        <v>598500</v>
      </c>
      <c r="R40" s="33">
        <f>SUMIFS(HPT!$D$9:$D$55112,HPT!$H$9:$H$55112,$B40,HPT!$I$9:$I$55112,$B$3,HPT!$K$9:$K$55112,$C40,HPT!$L$9:$L$55112,R$5)</f>
        <v>45000</v>
      </c>
      <c r="S40" s="33">
        <f>SUMIFS(HPT!$D$9:$D$55112,HPT!$H$9:$H$55112,$B40,HPT!$I$9:$I$55112,$B$3,HPT!$K$9:$K$55112,$C40,HPT!$L$9:$L$55112,S$5)</f>
        <v>375000</v>
      </c>
      <c r="T40" s="34">
        <f t="shared" si="1"/>
        <v>7583500</v>
      </c>
    </row>
    <row r="41" spans="2:40" x14ac:dyDescent="0.25">
      <c r="B41" s="25">
        <f>B38+1</f>
        <v>12</v>
      </c>
      <c r="C41" s="25">
        <v>1</v>
      </c>
      <c r="D41" s="33">
        <f>SUMIFS(HPT!$D$9:$D$55112,HPT!$H$9:$H$55112,$B41,HPT!$I$9:$I$55112,$B$3,HPT!$K$9:$K$55112,$C41,HPT!$L$9:$L$55112,D$5)</f>
        <v>1087500</v>
      </c>
      <c r="E41" s="33">
        <f>SUMIFS(HPT!$D$9:$D$55112,HPT!$H$9:$H$55112,$B41,HPT!$I$9:$I$55112,$B$3,HPT!$K$9:$K$55112,$C41,HPT!$L$9:$L$55112,E$5)</f>
        <v>1305000</v>
      </c>
      <c r="F41" s="33">
        <f>SUMIFS(HPT!$D$9:$D$55112,HPT!$H$9:$H$55112,$B41,HPT!$I$9:$I$55112,$B$3,HPT!$K$9:$K$55112,$C41,HPT!$L$9:$L$55112,F$5)</f>
        <v>420000</v>
      </c>
      <c r="G41" s="33">
        <f>SUMIFS(HPT!$D$9:$D$55112,HPT!$H$9:$H$55112,$B41,HPT!$I$9:$I$55112,$B$3,HPT!$K$9:$K$55112,$C41,HPT!$L$9:$L$55112,G$5)</f>
        <v>0</v>
      </c>
      <c r="H41" s="33">
        <f>SUMIFS(HPT!$D$9:$D$55112,HPT!$H$9:$H$55112,$B41,HPT!$I$9:$I$55112,$B$3,HPT!$K$9:$K$55112,$C41,HPT!$L$9:$L$55112,H$5)</f>
        <v>0</v>
      </c>
      <c r="I41" s="33">
        <f>SUMIFS(HPT!$D$9:$D$55112,HPT!$H$9:$H$55112,$B41,HPT!$I$9:$I$55112,$B$3,HPT!$K$9:$K$55112,$C41,HPT!$L$9:$L$55112,I$5)</f>
        <v>0</v>
      </c>
      <c r="J41" s="33">
        <f>SUMIFS(HPT!$D$9:$D$55112,HPT!$H$9:$H$55112,$B41,HPT!$I$9:$I$55112,$B$3,HPT!$K$9:$K$55112,$C41,HPT!$L$9:$L$55112,J$5)</f>
        <v>2617500</v>
      </c>
      <c r="K41" s="33">
        <f>SUMIFS(HPT!$D$9:$D$55112,HPT!$H$9:$H$55112,$B41,HPT!$I$9:$I$55112,$B$3,HPT!$K$9:$K$55112,$C41,HPT!$L$9:$L$55112,K$5)</f>
        <v>1657500</v>
      </c>
      <c r="L41" s="33">
        <f>SUMIFS(HPT!$D$9:$D$55112,HPT!$H$9:$H$55112,$B41,HPT!$I$9:$I$55112,$B$3,HPT!$K$9:$K$55112,$C41,HPT!$L$9:$L$55112,L$5)</f>
        <v>1635000</v>
      </c>
      <c r="M41" s="33">
        <f>SUMIFS(HPT!$D$9:$D$55112,HPT!$H$9:$H$55112,$B41,HPT!$I$9:$I$55112,$B$3,HPT!$K$9:$K$55112,$C41,HPT!$L$9:$L$55112,M$5)</f>
        <v>427500</v>
      </c>
      <c r="N41" s="33">
        <f>SUMIFS(HPT!$D$9:$D$55112,HPT!$H$9:$H$55112,$B41,HPT!$I$9:$I$55112,$B$3,HPT!$K$9:$K$55112,$C41,HPT!$L$9:$L$55112,N$5)</f>
        <v>1102500</v>
      </c>
      <c r="O41" s="33">
        <f>SUMIFS(HPT!$D$9:$D$55112,HPT!$H$9:$H$55112,$B41,HPT!$I$9:$I$55112,$B$3,HPT!$K$9:$K$55112,$C41,HPT!$L$9:$L$55112,O$5)</f>
        <v>3832500</v>
      </c>
      <c r="P41" s="33">
        <f>SUMIFS(HPT!$D$9:$D$55112,HPT!$H$9:$H$55112,$B41,HPT!$I$9:$I$55112,$B$3,HPT!$K$9:$K$55112,$C41,HPT!$L$9:$L$55112,P$5)</f>
        <v>1468000</v>
      </c>
      <c r="Q41" s="33">
        <f>SUMIFS(HPT!$D$9:$D$55112,HPT!$H$9:$H$55112,$B41,HPT!$I$9:$I$55112,$B$3,HPT!$K$9:$K$55112,$C41,HPT!$L$9:$L$55112,Q$5)</f>
        <v>1379000</v>
      </c>
      <c r="R41" s="33">
        <f>SUMIFS(HPT!$D$9:$D$55112,HPT!$H$9:$H$55112,$B41,HPT!$I$9:$I$55112,$B$3,HPT!$K$9:$K$55112,$C41,HPT!$L$9:$L$55112,R$5)</f>
        <v>105000</v>
      </c>
      <c r="S41" s="33">
        <f>SUMIFS(HPT!$D$9:$D$55112,HPT!$H$9:$H$55112,$B41,HPT!$I$9:$I$55112,$B$3,HPT!$K$9:$K$55112,$C41,HPT!$L$9:$L$55112,S$5)</f>
        <v>0</v>
      </c>
      <c r="T41" s="34">
        <f t="shared" si="1"/>
        <v>17037000</v>
      </c>
    </row>
    <row r="42" spans="2:40" x14ac:dyDescent="0.25">
      <c r="B42" s="25">
        <f t="shared" ref="B42:B67" si="35">B39+1</f>
        <v>12</v>
      </c>
      <c r="C42" s="25">
        <v>2</v>
      </c>
      <c r="D42" s="33">
        <f>SUMIFS(HPT!$D$9:$D$55112,HPT!$H$9:$H$55112,$B42,HPT!$I$9:$I$55112,$B$3,HPT!$K$9:$K$55112,$C42,HPT!$L$9:$L$55112,D$5)</f>
        <v>1267500</v>
      </c>
      <c r="E42" s="33">
        <f>SUMIFS(HPT!$D$9:$D$55112,HPT!$H$9:$H$55112,$B42,HPT!$I$9:$I$55112,$B$3,HPT!$K$9:$K$55112,$C42,HPT!$L$9:$L$55112,E$5)</f>
        <v>1785000</v>
      </c>
      <c r="F42" s="33">
        <f>SUMIFS(HPT!$D$9:$D$55112,HPT!$H$9:$H$55112,$B42,HPT!$I$9:$I$55112,$B$3,HPT!$K$9:$K$55112,$C42,HPT!$L$9:$L$55112,F$5)</f>
        <v>1305000</v>
      </c>
      <c r="G42" s="33">
        <f>SUMIFS(HPT!$D$9:$D$55112,HPT!$H$9:$H$55112,$B42,HPT!$I$9:$I$55112,$B$3,HPT!$K$9:$K$55112,$C42,HPT!$L$9:$L$55112,G$5)</f>
        <v>1905000</v>
      </c>
      <c r="H42" s="33">
        <f>SUMIFS(HPT!$D$9:$D$55112,HPT!$H$9:$H$55112,$B42,HPT!$I$9:$I$55112,$B$3,HPT!$K$9:$K$55112,$C42,HPT!$L$9:$L$55112,H$5)</f>
        <v>1575000</v>
      </c>
      <c r="I42" s="33">
        <f>SUMIFS(HPT!$D$9:$D$55112,HPT!$H$9:$H$55112,$B42,HPT!$I$9:$I$55112,$B$3,HPT!$K$9:$K$55112,$C42,HPT!$L$9:$L$55112,I$5)</f>
        <v>3240000</v>
      </c>
      <c r="J42" s="33">
        <f>SUMIFS(HPT!$D$9:$D$55112,HPT!$H$9:$H$55112,$B42,HPT!$I$9:$I$55112,$B$3,HPT!$K$9:$K$55112,$C42,HPT!$L$9:$L$55112,J$5)</f>
        <v>3105000</v>
      </c>
      <c r="K42" s="33">
        <f>SUMIFS(HPT!$D$9:$D$55112,HPT!$H$9:$H$55112,$B42,HPT!$I$9:$I$55112,$B$3,HPT!$K$9:$K$55112,$C42,HPT!$L$9:$L$55112,K$5)</f>
        <v>2505000</v>
      </c>
      <c r="L42" s="33">
        <f>SUMIFS(HPT!$D$9:$D$55112,HPT!$H$9:$H$55112,$B42,HPT!$I$9:$I$55112,$B$3,HPT!$K$9:$K$55112,$C42,HPT!$L$9:$L$55112,L$5)</f>
        <v>675000</v>
      </c>
      <c r="M42" s="33">
        <f>SUMIFS(HPT!$D$9:$D$55112,HPT!$H$9:$H$55112,$B42,HPT!$I$9:$I$55112,$B$3,HPT!$K$9:$K$55112,$C42,HPT!$L$9:$L$55112,M$5)</f>
        <v>675000</v>
      </c>
      <c r="N42" s="33">
        <f>SUMIFS(HPT!$D$9:$D$55112,HPT!$H$9:$H$55112,$B42,HPT!$I$9:$I$55112,$B$3,HPT!$K$9:$K$55112,$C42,HPT!$L$9:$L$55112,N$5)</f>
        <v>390000</v>
      </c>
      <c r="O42" s="33">
        <f>SUMIFS(HPT!$D$9:$D$55112,HPT!$H$9:$H$55112,$B42,HPT!$I$9:$I$55112,$B$3,HPT!$K$9:$K$55112,$C42,HPT!$L$9:$L$55112,O$5)</f>
        <v>3300000</v>
      </c>
      <c r="P42" s="33">
        <f>SUMIFS(HPT!$D$9:$D$55112,HPT!$H$9:$H$55112,$B42,HPT!$I$9:$I$55112,$B$3,HPT!$K$9:$K$55112,$C42,HPT!$L$9:$L$55112,P$5)</f>
        <v>2748000</v>
      </c>
      <c r="Q42" s="33">
        <f>SUMIFS(HPT!$D$9:$D$55112,HPT!$H$9:$H$55112,$B42,HPT!$I$9:$I$55112,$B$3,HPT!$K$9:$K$55112,$C42,HPT!$L$9:$L$55112,Q$5)</f>
        <v>2198000</v>
      </c>
      <c r="R42" s="33">
        <f>SUMIFS(HPT!$D$9:$D$55112,HPT!$H$9:$H$55112,$B42,HPT!$I$9:$I$55112,$B$3,HPT!$K$9:$K$55112,$C42,HPT!$L$9:$L$55112,R$5)</f>
        <v>750000</v>
      </c>
      <c r="S42" s="33">
        <f>SUMIFS(HPT!$D$9:$D$55112,HPT!$H$9:$H$55112,$B42,HPT!$I$9:$I$55112,$B$3,HPT!$K$9:$K$55112,$C42,HPT!$L$9:$L$55112,S$5)</f>
        <v>0</v>
      </c>
      <c r="T42" s="34">
        <f t="shared" si="1"/>
        <v>27423500</v>
      </c>
    </row>
    <row r="43" spans="2:40" x14ac:dyDescent="0.25">
      <c r="B43" s="25">
        <f t="shared" si="35"/>
        <v>12</v>
      </c>
      <c r="C43" s="25">
        <v>3</v>
      </c>
      <c r="D43" s="33">
        <f>SUMIFS(HPT!$D$9:$D$55112,HPT!$H$9:$H$55112,$B43,HPT!$I$9:$I$55112,$B$3,HPT!$K$9:$K$55112,$C43,HPT!$L$9:$L$55112,D$5)</f>
        <v>345000</v>
      </c>
      <c r="E43" s="33">
        <f>SUMIFS(HPT!$D$9:$D$55112,HPT!$H$9:$H$55112,$B43,HPT!$I$9:$I$55112,$B$3,HPT!$K$9:$K$55112,$C43,HPT!$L$9:$L$55112,E$5)</f>
        <v>765000</v>
      </c>
      <c r="F43" s="33">
        <f>SUMIFS(HPT!$D$9:$D$55112,HPT!$H$9:$H$55112,$B43,HPT!$I$9:$I$55112,$B$3,HPT!$K$9:$K$55112,$C43,HPT!$L$9:$L$55112,F$5)</f>
        <v>510000</v>
      </c>
      <c r="G43" s="33">
        <f>SUMIFS(HPT!$D$9:$D$55112,HPT!$H$9:$H$55112,$B43,HPT!$I$9:$I$55112,$B$3,HPT!$K$9:$K$55112,$C43,HPT!$L$9:$L$55112,G$5)</f>
        <v>450000</v>
      </c>
      <c r="H43" s="33">
        <f>SUMIFS(HPT!$D$9:$D$55112,HPT!$H$9:$H$55112,$B43,HPT!$I$9:$I$55112,$B$3,HPT!$K$9:$K$55112,$C43,HPT!$L$9:$L$55112,H$5)</f>
        <v>480000</v>
      </c>
      <c r="I43" s="33">
        <f>SUMIFS(HPT!$D$9:$D$55112,HPT!$H$9:$H$55112,$B43,HPT!$I$9:$I$55112,$B$3,HPT!$K$9:$K$55112,$C43,HPT!$L$9:$L$55112,I$5)</f>
        <v>750000</v>
      </c>
      <c r="J43" s="33">
        <f>SUMIFS(HPT!$D$9:$D$55112,HPT!$H$9:$H$55112,$B43,HPT!$I$9:$I$55112,$B$3,HPT!$K$9:$K$55112,$C43,HPT!$L$9:$L$55112,J$5)</f>
        <v>1020000</v>
      </c>
      <c r="K43" s="33">
        <f>SUMIFS(HPT!$D$9:$D$55112,HPT!$H$9:$H$55112,$B43,HPT!$I$9:$I$55112,$B$3,HPT!$K$9:$K$55112,$C43,HPT!$L$9:$L$55112,K$5)</f>
        <v>825000</v>
      </c>
      <c r="L43" s="33">
        <f>SUMIFS(HPT!$D$9:$D$55112,HPT!$H$9:$H$55112,$B43,HPT!$I$9:$I$55112,$B$3,HPT!$K$9:$K$55112,$C43,HPT!$L$9:$L$55112,L$5)</f>
        <v>135000</v>
      </c>
      <c r="M43" s="33">
        <f>SUMIFS(HPT!$D$9:$D$55112,HPT!$H$9:$H$55112,$B43,HPT!$I$9:$I$55112,$B$3,HPT!$K$9:$K$55112,$C43,HPT!$L$9:$L$55112,M$5)</f>
        <v>210000</v>
      </c>
      <c r="N43" s="33">
        <f>SUMIFS(HPT!$D$9:$D$55112,HPT!$H$9:$H$55112,$B43,HPT!$I$9:$I$55112,$B$3,HPT!$K$9:$K$55112,$C43,HPT!$L$9:$L$55112,N$5)</f>
        <v>217500</v>
      </c>
      <c r="O43" s="33">
        <f>SUMIFS(HPT!$D$9:$D$55112,HPT!$H$9:$H$55112,$B43,HPT!$I$9:$I$55112,$B$3,HPT!$K$9:$K$55112,$C43,HPT!$L$9:$L$55112,O$5)</f>
        <v>1207500</v>
      </c>
      <c r="P43" s="33">
        <f>SUMIFS(HPT!$D$9:$D$55112,HPT!$H$9:$H$55112,$B43,HPT!$I$9:$I$55112,$B$3,HPT!$K$9:$K$55112,$C43,HPT!$L$9:$L$55112,P$5)</f>
        <v>277500</v>
      </c>
      <c r="Q43" s="33">
        <f>SUMIFS(HPT!$D$9:$D$55112,HPT!$H$9:$H$55112,$B43,HPT!$I$9:$I$55112,$B$3,HPT!$K$9:$K$55112,$C43,HPT!$L$9:$L$55112,Q$5)</f>
        <v>990500</v>
      </c>
      <c r="R43" s="33">
        <f>SUMIFS(HPT!$D$9:$D$55112,HPT!$H$9:$H$55112,$B43,HPT!$I$9:$I$55112,$B$3,HPT!$K$9:$K$55112,$C43,HPT!$L$9:$L$55112,R$5)</f>
        <v>60000</v>
      </c>
      <c r="S43" s="33">
        <f>SUMIFS(HPT!$D$9:$D$55112,HPT!$H$9:$H$55112,$B43,HPT!$I$9:$I$55112,$B$3,HPT!$K$9:$K$55112,$C43,HPT!$L$9:$L$55112,S$5)</f>
        <v>315000</v>
      </c>
      <c r="T43" s="34">
        <f t="shared" si="1"/>
        <v>8558000</v>
      </c>
    </row>
    <row r="44" spans="2:40" x14ac:dyDescent="0.25">
      <c r="B44" s="25">
        <f t="shared" si="35"/>
        <v>13</v>
      </c>
      <c r="C44" s="25">
        <v>1</v>
      </c>
      <c r="D44" s="33">
        <f>SUMIFS(HPT!$D$9:$D$55112,HPT!$H$9:$H$55112,$B44,HPT!$I$9:$I$55112,$B$3,HPT!$K$9:$K$55112,$C44,HPT!$L$9:$L$55112,D$5)</f>
        <v>982500</v>
      </c>
      <c r="E44" s="33">
        <f>SUMIFS(HPT!$D$9:$D$55112,HPT!$H$9:$H$55112,$B44,HPT!$I$9:$I$55112,$B$3,HPT!$K$9:$K$55112,$C44,HPT!$L$9:$L$55112,E$5)</f>
        <v>1425000</v>
      </c>
      <c r="F44" s="33">
        <f>SUMIFS(HPT!$D$9:$D$55112,HPT!$H$9:$H$55112,$B44,HPT!$I$9:$I$55112,$B$3,HPT!$K$9:$K$55112,$C44,HPT!$L$9:$L$55112,F$5)</f>
        <v>810000</v>
      </c>
      <c r="G44" s="33">
        <f>SUMIFS(HPT!$D$9:$D$55112,HPT!$H$9:$H$55112,$B44,HPT!$I$9:$I$55112,$B$3,HPT!$K$9:$K$55112,$C44,HPT!$L$9:$L$55112,G$5)</f>
        <v>1140000</v>
      </c>
      <c r="H44" s="33">
        <f>SUMIFS(HPT!$D$9:$D$55112,HPT!$H$9:$H$55112,$B44,HPT!$I$9:$I$55112,$B$3,HPT!$K$9:$K$55112,$C44,HPT!$L$9:$L$55112,H$5)</f>
        <v>1320000</v>
      </c>
      <c r="I44" s="33">
        <f>SUMIFS(HPT!$D$9:$D$55112,HPT!$H$9:$H$55112,$B44,HPT!$I$9:$I$55112,$B$3,HPT!$K$9:$K$55112,$C44,HPT!$L$9:$L$55112,I$5)</f>
        <v>1470000</v>
      </c>
      <c r="J44" s="33">
        <f>SUMIFS(HPT!$D$9:$D$55112,HPT!$H$9:$H$55112,$B44,HPT!$I$9:$I$55112,$B$3,HPT!$K$9:$K$55112,$C44,HPT!$L$9:$L$55112,J$5)</f>
        <v>2595000</v>
      </c>
      <c r="K44" s="33">
        <f>SUMIFS(HPT!$D$9:$D$55112,HPT!$H$9:$H$55112,$B44,HPT!$I$9:$I$55112,$B$3,HPT!$K$9:$K$55112,$C44,HPT!$L$9:$L$55112,K$5)</f>
        <v>2220000</v>
      </c>
      <c r="L44" s="33">
        <f>SUMIFS(HPT!$D$9:$D$55112,HPT!$H$9:$H$55112,$B44,HPT!$I$9:$I$55112,$B$3,HPT!$K$9:$K$55112,$C44,HPT!$L$9:$L$55112,L$5)</f>
        <v>1155000</v>
      </c>
      <c r="M44" s="33">
        <f>SUMIFS(HPT!$D$9:$D$55112,HPT!$H$9:$H$55112,$B44,HPT!$I$9:$I$55112,$B$3,HPT!$K$9:$K$55112,$C44,HPT!$L$9:$L$55112,M$5)</f>
        <v>750000</v>
      </c>
      <c r="N44" s="33">
        <f>SUMIFS(HPT!$D$9:$D$55112,HPT!$H$9:$H$55112,$B44,HPT!$I$9:$I$55112,$B$3,HPT!$K$9:$K$55112,$C44,HPT!$L$9:$L$55112,N$5)</f>
        <v>427500</v>
      </c>
      <c r="O44" s="33">
        <f>SUMIFS(HPT!$D$9:$D$55112,HPT!$H$9:$H$55112,$B44,HPT!$I$9:$I$55112,$B$3,HPT!$K$9:$K$55112,$C44,HPT!$L$9:$L$55112,O$5)</f>
        <v>4357500</v>
      </c>
      <c r="P44" s="33">
        <f>SUMIFS(HPT!$D$9:$D$55112,HPT!$H$9:$H$55112,$B44,HPT!$I$9:$I$55112,$B$3,HPT!$K$9:$K$55112,$C44,HPT!$L$9:$L$55112,P$5)</f>
        <v>1693000</v>
      </c>
      <c r="Q44" s="33">
        <f>SUMIFS(HPT!$D$9:$D$55112,HPT!$H$9:$H$55112,$B44,HPT!$I$9:$I$55112,$B$3,HPT!$K$9:$K$55112,$C44,HPT!$L$9:$L$55112,Q$5)</f>
        <v>1572000</v>
      </c>
      <c r="R44" s="33">
        <f>SUMIFS(HPT!$D$9:$D$55112,HPT!$H$9:$H$55112,$B44,HPT!$I$9:$I$55112,$B$3,HPT!$K$9:$K$55112,$C44,HPT!$L$9:$L$55112,R$5)</f>
        <v>285000</v>
      </c>
      <c r="S44" s="33">
        <f>SUMIFS(HPT!$D$9:$D$55112,HPT!$H$9:$H$55112,$B44,HPT!$I$9:$I$55112,$B$3,HPT!$K$9:$K$55112,$C44,HPT!$L$9:$L$55112,S$5)</f>
        <v>0</v>
      </c>
      <c r="T44" s="34">
        <f t="shared" si="1"/>
        <v>22202500</v>
      </c>
    </row>
    <row r="45" spans="2:40" x14ac:dyDescent="0.25">
      <c r="B45" s="25">
        <f t="shared" si="35"/>
        <v>13</v>
      </c>
      <c r="C45" s="25">
        <v>2</v>
      </c>
      <c r="D45" s="33">
        <f>SUMIFS(HPT!$D$9:$D$55112,HPT!$H$9:$H$55112,$B45,HPT!$I$9:$I$55112,$B$3,HPT!$K$9:$K$55112,$C45,HPT!$L$9:$L$55112,D$5)</f>
        <v>1620000</v>
      </c>
      <c r="E45" s="33">
        <f>SUMIFS(HPT!$D$9:$D$55112,HPT!$H$9:$H$55112,$B45,HPT!$I$9:$I$55112,$B$3,HPT!$K$9:$K$55112,$C45,HPT!$L$9:$L$55112,E$5)</f>
        <v>1530000</v>
      </c>
      <c r="F45" s="33">
        <f>SUMIFS(HPT!$D$9:$D$55112,HPT!$H$9:$H$55112,$B45,HPT!$I$9:$I$55112,$B$3,HPT!$K$9:$K$55112,$C45,HPT!$L$9:$L$55112,F$5)</f>
        <v>1620000</v>
      </c>
      <c r="G45" s="33">
        <f>SUMIFS(HPT!$D$9:$D$55112,HPT!$H$9:$H$55112,$B45,HPT!$I$9:$I$55112,$B$3,HPT!$K$9:$K$55112,$C45,HPT!$L$9:$L$55112,G$5)</f>
        <v>1065000</v>
      </c>
      <c r="H45" s="33">
        <f>SUMIFS(HPT!$D$9:$D$55112,HPT!$H$9:$H$55112,$B45,HPT!$I$9:$I$55112,$B$3,HPT!$K$9:$K$55112,$C45,HPT!$L$9:$L$55112,H$5)</f>
        <v>1290000</v>
      </c>
      <c r="I45" s="33">
        <f>SUMIFS(HPT!$D$9:$D$55112,HPT!$H$9:$H$55112,$B45,HPT!$I$9:$I$55112,$B$3,HPT!$K$9:$K$55112,$C45,HPT!$L$9:$L$55112,I$5)</f>
        <v>2145000</v>
      </c>
      <c r="J45" s="33">
        <f>SUMIFS(HPT!$D$9:$D$55112,HPT!$H$9:$H$55112,$B45,HPT!$I$9:$I$55112,$B$3,HPT!$K$9:$K$55112,$C45,HPT!$L$9:$L$55112,J$5)</f>
        <v>2640000</v>
      </c>
      <c r="K45" s="33">
        <f>SUMIFS(HPT!$D$9:$D$55112,HPT!$H$9:$H$55112,$B45,HPT!$I$9:$I$55112,$B$3,HPT!$K$9:$K$55112,$C45,HPT!$L$9:$L$55112,K$5)</f>
        <v>2085000</v>
      </c>
      <c r="L45" s="33">
        <f>SUMIFS(HPT!$D$9:$D$55112,HPT!$H$9:$H$55112,$B45,HPT!$I$9:$I$55112,$B$3,HPT!$K$9:$K$55112,$C45,HPT!$L$9:$L$55112,L$5)</f>
        <v>1335000</v>
      </c>
      <c r="M45" s="33">
        <f>SUMIFS(HPT!$D$9:$D$55112,HPT!$H$9:$H$55112,$B45,HPT!$I$9:$I$55112,$B$3,HPT!$K$9:$K$55112,$C45,HPT!$L$9:$L$55112,M$5)</f>
        <v>937500</v>
      </c>
      <c r="N45" s="33">
        <f>SUMIFS(HPT!$D$9:$D$55112,HPT!$H$9:$H$55112,$B45,HPT!$I$9:$I$55112,$B$3,HPT!$K$9:$K$55112,$C45,HPT!$L$9:$L$55112,N$5)</f>
        <v>975000</v>
      </c>
      <c r="O45" s="33">
        <f>SUMIFS(HPT!$D$9:$D$55112,HPT!$H$9:$H$55112,$B45,HPT!$I$9:$I$55112,$B$3,HPT!$K$9:$K$55112,$C45,HPT!$L$9:$L$55112,O$5)</f>
        <v>5145000</v>
      </c>
      <c r="P45" s="33">
        <f>SUMIFS(HPT!$D$9:$D$55112,HPT!$H$9:$H$55112,$B45,HPT!$I$9:$I$55112,$B$3,HPT!$K$9:$K$55112,$C45,HPT!$L$9:$L$55112,P$5)</f>
        <v>1910000</v>
      </c>
      <c r="Q45" s="33">
        <f>SUMIFS(HPT!$D$9:$D$55112,HPT!$H$9:$H$55112,$B45,HPT!$I$9:$I$55112,$B$3,HPT!$K$9:$K$55112,$C45,HPT!$L$9:$L$55112,Q$5)</f>
        <v>2290000</v>
      </c>
      <c r="R45" s="33">
        <f>SUMIFS(HPT!$D$9:$D$55112,HPT!$H$9:$H$55112,$B45,HPT!$I$9:$I$55112,$B$3,HPT!$K$9:$K$55112,$C45,HPT!$L$9:$L$55112,R$5)</f>
        <v>420000</v>
      </c>
      <c r="S45" s="33">
        <f>SUMIFS(HPT!$D$9:$D$55112,HPT!$H$9:$H$55112,$B45,HPT!$I$9:$I$55112,$B$3,HPT!$K$9:$K$55112,$C45,HPT!$L$9:$L$55112,S$5)</f>
        <v>0</v>
      </c>
      <c r="T45" s="34">
        <f t="shared" si="1"/>
        <v>27007500</v>
      </c>
    </row>
    <row r="46" spans="2:40" x14ac:dyDescent="0.25">
      <c r="B46" s="25">
        <f t="shared" si="35"/>
        <v>13</v>
      </c>
      <c r="C46" s="25">
        <v>3</v>
      </c>
      <c r="D46" s="33">
        <f>SUMIFS(HPT!$D$9:$D$55112,HPT!$H$9:$H$55112,$B46,HPT!$I$9:$I$55112,$B$3,HPT!$K$9:$K$55112,$C46,HPT!$L$9:$L$55112,D$5)</f>
        <v>435000</v>
      </c>
      <c r="E46" s="33">
        <f>SUMIFS(HPT!$D$9:$D$55112,HPT!$H$9:$H$55112,$B46,HPT!$I$9:$I$55112,$B$3,HPT!$K$9:$K$55112,$C46,HPT!$L$9:$L$55112,E$5)</f>
        <v>862500</v>
      </c>
      <c r="F46" s="33">
        <f>SUMIFS(HPT!$D$9:$D$55112,HPT!$H$9:$H$55112,$B46,HPT!$I$9:$I$55112,$B$3,HPT!$K$9:$K$55112,$C46,HPT!$L$9:$L$55112,F$5)</f>
        <v>690000</v>
      </c>
      <c r="G46" s="33">
        <f>SUMIFS(HPT!$D$9:$D$55112,HPT!$H$9:$H$55112,$B46,HPT!$I$9:$I$55112,$B$3,HPT!$K$9:$K$55112,$C46,HPT!$L$9:$L$55112,G$5)</f>
        <v>555000</v>
      </c>
      <c r="H46" s="33">
        <f>SUMIFS(HPT!$D$9:$D$55112,HPT!$H$9:$H$55112,$B46,HPT!$I$9:$I$55112,$B$3,HPT!$K$9:$K$55112,$C46,HPT!$L$9:$L$55112,H$5)</f>
        <v>405000</v>
      </c>
      <c r="I46" s="33">
        <f>SUMIFS(HPT!$D$9:$D$55112,HPT!$H$9:$H$55112,$B46,HPT!$I$9:$I$55112,$B$3,HPT!$K$9:$K$55112,$C46,HPT!$L$9:$L$55112,I$5)</f>
        <v>735000</v>
      </c>
      <c r="J46" s="33">
        <f>SUMIFS(HPT!$D$9:$D$55112,HPT!$H$9:$H$55112,$B46,HPT!$I$9:$I$55112,$B$3,HPT!$K$9:$K$55112,$C46,HPT!$L$9:$L$55112,J$5)</f>
        <v>645000</v>
      </c>
      <c r="K46" s="33">
        <f>SUMIFS(HPT!$D$9:$D$55112,HPT!$H$9:$H$55112,$B46,HPT!$I$9:$I$55112,$B$3,HPT!$K$9:$K$55112,$C46,HPT!$L$9:$L$55112,K$5)</f>
        <v>780000</v>
      </c>
      <c r="L46" s="33">
        <f>SUMIFS(HPT!$D$9:$D$55112,HPT!$H$9:$H$55112,$B46,HPT!$I$9:$I$55112,$B$3,HPT!$K$9:$K$55112,$C46,HPT!$L$9:$L$55112,L$5)</f>
        <v>300000</v>
      </c>
      <c r="M46" s="33">
        <f>SUMIFS(HPT!$D$9:$D$55112,HPT!$H$9:$H$55112,$B46,HPT!$I$9:$I$55112,$B$3,HPT!$K$9:$K$55112,$C46,HPT!$L$9:$L$55112,M$5)</f>
        <v>375000</v>
      </c>
      <c r="N46" s="33">
        <f>SUMIFS(HPT!$D$9:$D$55112,HPT!$H$9:$H$55112,$B46,HPT!$I$9:$I$55112,$B$3,HPT!$K$9:$K$55112,$C46,HPT!$L$9:$L$55112,N$5)</f>
        <v>142500</v>
      </c>
      <c r="O46" s="33">
        <f>SUMIFS(HPT!$D$9:$D$55112,HPT!$H$9:$H$55112,$B46,HPT!$I$9:$I$55112,$B$3,HPT!$K$9:$K$55112,$C46,HPT!$L$9:$L$55112,O$5)</f>
        <v>1500000</v>
      </c>
      <c r="P46" s="33">
        <f>SUMIFS(HPT!$D$9:$D$55112,HPT!$H$9:$H$55112,$B46,HPT!$I$9:$I$55112,$B$3,HPT!$K$9:$K$55112,$C46,HPT!$L$9:$L$55112,P$5)</f>
        <v>553000</v>
      </c>
      <c r="Q46" s="33">
        <f>SUMIFS(HPT!$D$9:$D$55112,HPT!$H$9:$H$55112,$B46,HPT!$I$9:$I$55112,$B$3,HPT!$K$9:$K$55112,$C46,HPT!$L$9:$L$55112,Q$5)</f>
        <v>686000</v>
      </c>
      <c r="R46" s="33">
        <f>SUMIFS(HPT!$D$9:$D$55112,HPT!$H$9:$H$55112,$B46,HPT!$I$9:$I$55112,$B$3,HPT!$K$9:$K$55112,$C46,HPT!$L$9:$L$55112,R$5)</f>
        <v>30000</v>
      </c>
      <c r="S46" s="33">
        <f>SUMIFS(HPT!$D$9:$D$55112,HPT!$H$9:$H$55112,$B46,HPT!$I$9:$I$55112,$B$3,HPT!$K$9:$K$55112,$C46,HPT!$L$9:$L$55112,S$5)</f>
        <v>825000</v>
      </c>
      <c r="T46" s="34">
        <f t="shared" si="1"/>
        <v>9519000</v>
      </c>
    </row>
    <row r="47" spans="2:40" x14ac:dyDescent="0.25">
      <c r="B47" s="25">
        <f t="shared" si="35"/>
        <v>14</v>
      </c>
      <c r="C47" s="25">
        <v>1</v>
      </c>
      <c r="D47" s="33">
        <f>SUMIFS(HPT!$D$9:$D$55112,HPT!$H$9:$H$55112,$B47,HPT!$I$9:$I$55112,$B$3,HPT!$K$9:$K$55112,$C47,HPT!$L$9:$L$55112,D$5)</f>
        <v>930000</v>
      </c>
      <c r="E47" s="33">
        <f>SUMIFS(HPT!$D$9:$D$55112,HPT!$H$9:$H$55112,$B47,HPT!$I$9:$I$55112,$B$3,HPT!$K$9:$K$55112,$C47,HPT!$L$9:$L$55112,E$5)</f>
        <v>975000</v>
      </c>
      <c r="F47" s="33">
        <f>SUMIFS(HPT!$D$9:$D$55112,HPT!$H$9:$H$55112,$B47,HPT!$I$9:$I$55112,$B$3,HPT!$K$9:$K$55112,$C47,HPT!$L$9:$L$55112,F$5)</f>
        <v>705000</v>
      </c>
      <c r="G47" s="33">
        <f>SUMIFS(HPT!$D$9:$D$55112,HPT!$H$9:$H$55112,$B47,HPT!$I$9:$I$55112,$B$3,HPT!$K$9:$K$55112,$C47,HPT!$L$9:$L$55112,G$5)</f>
        <v>967500</v>
      </c>
      <c r="H47" s="33">
        <f>SUMIFS(HPT!$D$9:$D$55112,HPT!$H$9:$H$55112,$B47,HPT!$I$9:$I$55112,$B$3,HPT!$K$9:$K$55112,$C47,HPT!$L$9:$L$55112,H$5)</f>
        <v>1095000</v>
      </c>
      <c r="I47" s="33">
        <f>SUMIFS(HPT!$D$9:$D$55112,HPT!$H$9:$H$55112,$B47,HPT!$I$9:$I$55112,$B$3,HPT!$K$9:$K$55112,$C47,HPT!$L$9:$L$55112,I$5)</f>
        <v>945000</v>
      </c>
      <c r="J47" s="33">
        <f>SUMIFS(HPT!$D$9:$D$55112,HPT!$H$9:$H$55112,$B47,HPT!$I$9:$I$55112,$B$3,HPT!$K$9:$K$55112,$C47,HPT!$L$9:$L$55112,J$5)</f>
        <v>2565000</v>
      </c>
      <c r="K47" s="33">
        <f>SUMIFS(HPT!$D$9:$D$55112,HPT!$H$9:$H$55112,$B47,HPT!$I$9:$I$55112,$B$3,HPT!$K$9:$K$55112,$C47,HPT!$L$9:$L$55112,K$5)</f>
        <v>1845000</v>
      </c>
      <c r="L47" s="33">
        <f>SUMIFS(HPT!$D$9:$D$55112,HPT!$H$9:$H$55112,$B47,HPT!$I$9:$I$55112,$B$3,HPT!$K$9:$K$55112,$C47,HPT!$L$9:$L$55112,L$5)</f>
        <v>1305000</v>
      </c>
      <c r="M47" s="33">
        <f>SUMIFS(HPT!$D$9:$D$55112,HPT!$H$9:$H$55112,$B47,HPT!$I$9:$I$55112,$B$3,HPT!$K$9:$K$55112,$C47,HPT!$L$9:$L$55112,M$5)</f>
        <v>795000</v>
      </c>
      <c r="N47" s="33">
        <f>SUMIFS(HPT!$D$9:$D$55112,HPT!$H$9:$H$55112,$B47,HPT!$I$9:$I$55112,$B$3,HPT!$K$9:$K$55112,$C47,HPT!$L$9:$L$55112,N$5)</f>
        <v>577500</v>
      </c>
      <c r="O47" s="33">
        <f>SUMIFS(HPT!$D$9:$D$55112,HPT!$H$9:$H$55112,$B47,HPT!$I$9:$I$55112,$B$3,HPT!$K$9:$K$55112,$C47,HPT!$L$9:$L$55112,O$5)</f>
        <v>5040000</v>
      </c>
      <c r="P47" s="33">
        <f>SUMIFS(HPT!$D$9:$D$55112,HPT!$H$9:$H$55112,$B47,HPT!$I$9:$I$55112,$B$3,HPT!$K$9:$K$55112,$C47,HPT!$L$9:$L$55112,P$5)</f>
        <v>1416500</v>
      </c>
      <c r="Q47" s="33">
        <f>SUMIFS(HPT!$D$9:$D$55112,HPT!$H$9:$H$55112,$B47,HPT!$I$9:$I$55112,$B$3,HPT!$K$9:$K$55112,$C47,HPT!$L$9:$L$55112,Q$5)</f>
        <v>1236500</v>
      </c>
      <c r="R47" s="33">
        <f>SUMIFS(HPT!$D$9:$D$55112,HPT!$H$9:$H$55112,$B47,HPT!$I$9:$I$55112,$B$3,HPT!$K$9:$K$55112,$C47,HPT!$L$9:$L$55112,R$5)</f>
        <v>270000</v>
      </c>
      <c r="S47" s="33">
        <f>SUMIFS(HPT!$D$9:$D$55112,HPT!$H$9:$H$55112,$B47,HPT!$I$9:$I$55112,$B$3,HPT!$K$9:$K$55112,$C47,HPT!$L$9:$L$55112,S$5)</f>
        <v>0</v>
      </c>
      <c r="T47" s="34">
        <f t="shared" si="1"/>
        <v>20668000</v>
      </c>
    </row>
    <row r="48" spans="2:40" x14ac:dyDescent="0.25">
      <c r="B48" s="25">
        <f t="shared" si="35"/>
        <v>14</v>
      </c>
      <c r="C48" s="25">
        <v>2</v>
      </c>
      <c r="D48" s="33">
        <f>SUMIFS(HPT!$D$9:$D$55112,HPT!$H$9:$H$55112,$B48,HPT!$I$9:$I$55112,$B$3,HPT!$K$9:$K$55112,$C48,HPT!$L$9:$L$55112,D$5)</f>
        <v>1350000</v>
      </c>
      <c r="E48" s="33">
        <f>SUMIFS(HPT!$D$9:$D$55112,HPT!$H$9:$H$55112,$B48,HPT!$I$9:$I$55112,$B$3,HPT!$K$9:$K$55112,$C48,HPT!$L$9:$L$55112,E$5)</f>
        <v>1965000</v>
      </c>
      <c r="F48" s="33">
        <f>SUMIFS(HPT!$D$9:$D$55112,HPT!$H$9:$H$55112,$B48,HPT!$I$9:$I$55112,$B$3,HPT!$K$9:$K$55112,$C48,HPT!$L$9:$L$55112,F$5)</f>
        <v>960000</v>
      </c>
      <c r="G48" s="33">
        <f>SUMIFS(HPT!$D$9:$D$55112,HPT!$H$9:$H$55112,$B48,HPT!$I$9:$I$55112,$B$3,HPT!$K$9:$K$55112,$C48,HPT!$L$9:$L$55112,G$5)</f>
        <v>1425000</v>
      </c>
      <c r="H48" s="33">
        <f>SUMIFS(HPT!$D$9:$D$55112,HPT!$H$9:$H$55112,$B48,HPT!$I$9:$I$55112,$B$3,HPT!$K$9:$K$55112,$C48,HPT!$L$9:$L$55112,H$5)</f>
        <v>1380000</v>
      </c>
      <c r="I48" s="33">
        <f>SUMIFS(HPT!$D$9:$D$55112,HPT!$H$9:$H$55112,$B48,HPT!$I$9:$I$55112,$B$3,HPT!$K$9:$K$55112,$C48,HPT!$L$9:$L$55112,I$5)</f>
        <v>2025000</v>
      </c>
      <c r="J48" s="33">
        <f>SUMIFS(HPT!$D$9:$D$55112,HPT!$H$9:$H$55112,$B48,HPT!$I$9:$I$55112,$B$3,HPT!$K$9:$K$55112,$C48,HPT!$L$9:$L$55112,J$5)</f>
        <v>2355000</v>
      </c>
      <c r="K48" s="33">
        <f>SUMIFS(HPT!$D$9:$D$55112,HPT!$H$9:$H$55112,$B48,HPT!$I$9:$I$55112,$B$3,HPT!$K$9:$K$55112,$C48,HPT!$L$9:$L$55112,K$5)</f>
        <v>2400000</v>
      </c>
      <c r="L48" s="33">
        <f>SUMIFS(HPT!$D$9:$D$55112,HPT!$H$9:$H$55112,$B48,HPT!$I$9:$I$55112,$B$3,HPT!$K$9:$K$55112,$C48,HPT!$L$9:$L$55112,L$5)</f>
        <v>1050000</v>
      </c>
      <c r="M48" s="33">
        <f>SUMIFS(HPT!$D$9:$D$55112,HPT!$H$9:$H$55112,$B48,HPT!$I$9:$I$55112,$B$3,HPT!$K$9:$K$55112,$C48,HPT!$L$9:$L$55112,M$5)</f>
        <v>885000</v>
      </c>
      <c r="N48" s="33">
        <f>SUMIFS(HPT!$D$9:$D$55112,HPT!$H$9:$H$55112,$B48,HPT!$I$9:$I$55112,$B$3,HPT!$K$9:$K$55112,$C48,HPT!$L$9:$L$55112,N$5)</f>
        <v>885000</v>
      </c>
      <c r="O48" s="33">
        <f>SUMIFS(HPT!$D$9:$D$55112,HPT!$H$9:$H$55112,$B48,HPT!$I$9:$I$55112,$B$3,HPT!$K$9:$K$55112,$C48,HPT!$L$9:$L$55112,O$5)</f>
        <v>7447500</v>
      </c>
      <c r="P48" s="33">
        <f>SUMIFS(HPT!$D$9:$D$55112,HPT!$H$9:$H$55112,$B48,HPT!$I$9:$I$55112,$B$3,HPT!$K$9:$K$55112,$C48,HPT!$L$9:$L$55112,P$5)</f>
        <v>1897000</v>
      </c>
      <c r="Q48" s="33">
        <f>SUMIFS(HPT!$D$9:$D$55112,HPT!$H$9:$H$55112,$B48,HPT!$I$9:$I$55112,$B$3,HPT!$K$9:$K$55112,$C48,HPT!$L$9:$L$55112,Q$5)</f>
        <v>1513500</v>
      </c>
      <c r="R48" s="33">
        <f>SUMIFS(HPT!$D$9:$D$55112,HPT!$H$9:$H$55112,$B48,HPT!$I$9:$I$55112,$B$3,HPT!$K$9:$K$55112,$C48,HPT!$L$9:$L$55112,R$5)</f>
        <v>375000</v>
      </c>
      <c r="S48" s="33">
        <f>SUMIFS(HPT!$D$9:$D$55112,HPT!$H$9:$H$55112,$B48,HPT!$I$9:$I$55112,$B$3,HPT!$K$9:$K$55112,$C48,HPT!$L$9:$L$55112,S$5)</f>
        <v>0</v>
      </c>
      <c r="T48" s="34">
        <f t="shared" si="1"/>
        <v>27913000</v>
      </c>
    </row>
    <row r="49" spans="2:20" x14ac:dyDescent="0.25">
      <c r="B49" s="25">
        <f t="shared" si="35"/>
        <v>14</v>
      </c>
      <c r="C49" s="25">
        <v>3</v>
      </c>
      <c r="D49" s="33">
        <f>SUMIFS(HPT!$D$9:$D$55112,HPT!$H$9:$H$55112,$B49,HPT!$I$9:$I$55112,$B$3,HPT!$K$9:$K$55112,$C49,HPT!$L$9:$L$55112,D$5)</f>
        <v>135000</v>
      </c>
      <c r="E49" s="33">
        <f>SUMIFS(HPT!$D$9:$D$55112,HPT!$H$9:$H$55112,$B49,HPT!$I$9:$I$55112,$B$3,HPT!$K$9:$K$55112,$C49,HPT!$L$9:$L$55112,E$5)</f>
        <v>165000</v>
      </c>
      <c r="F49" s="33">
        <f>SUMIFS(HPT!$D$9:$D$55112,HPT!$H$9:$H$55112,$B49,HPT!$I$9:$I$55112,$B$3,HPT!$K$9:$K$55112,$C49,HPT!$L$9:$L$55112,F$5)</f>
        <v>210000</v>
      </c>
      <c r="G49" s="33">
        <f>SUMIFS(HPT!$D$9:$D$55112,HPT!$H$9:$H$55112,$B49,HPT!$I$9:$I$55112,$B$3,HPT!$K$9:$K$55112,$C49,HPT!$L$9:$L$55112,G$5)</f>
        <v>165000</v>
      </c>
      <c r="H49" s="33">
        <f>SUMIFS(HPT!$D$9:$D$55112,HPT!$H$9:$H$55112,$B49,HPT!$I$9:$I$55112,$B$3,HPT!$K$9:$K$55112,$C49,HPT!$L$9:$L$55112,H$5)</f>
        <v>240000</v>
      </c>
      <c r="I49" s="33">
        <f>SUMIFS(HPT!$D$9:$D$55112,HPT!$H$9:$H$55112,$B49,HPT!$I$9:$I$55112,$B$3,HPT!$K$9:$K$55112,$C49,HPT!$L$9:$L$55112,I$5)</f>
        <v>135000</v>
      </c>
      <c r="J49" s="33">
        <f>SUMIFS(HPT!$D$9:$D$55112,HPT!$H$9:$H$55112,$B49,HPT!$I$9:$I$55112,$B$3,HPT!$K$9:$K$55112,$C49,HPT!$L$9:$L$55112,J$5)</f>
        <v>300000</v>
      </c>
      <c r="K49" s="33">
        <f>SUMIFS(HPT!$D$9:$D$55112,HPT!$H$9:$H$55112,$B49,HPT!$I$9:$I$55112,$B$3,HPT!$K$9:$K$55112,$C49,HPT!$L$9:$L$55112,K$5)</f>
        <v>330000</v>
      </c>
      <c r="L49" s="33">
        <f>SUMIFS(HPT!$D$9:$D$55112,HPT!$H$9:$H$55112,$B49,HPT!$I$9:$I$55112,$B$3,HPT!$K$9:$K$55112,$C49,HPT!$L$9:$L$55112,L$5)</f>
        <v>150000</v>
      </c>
      <c r="M49" s="33">
        <f>SUMIFS(HPT!$D$9:$D$55112,HPT!$H$9:$H$55112,$B49,HPT!$I$9:$I$55112,$B$3,HPT!$K$9:$K$55112,$C49,HPT!$L$9:$L$55112,M$5)</f>
        <v>105000</v>
      </c>
      <c r="N49" s="33">
        <f>SUMIFS(HPT!$D$9:$D$55112,HPT!$H$9:$H$55112,$B49,HPT!$I$9:$I$55112,$B$3,HPT!$K$9:$K$55112,$C49,HPT!$L$9:$L$55112,N$5)</f>
        <v>82500</v>
      </c>
      <c r="O49" s="33">
        <f>SUMIFS(HPT!$D$9:$D$55112,HPT!$H$9:$H$55112,$B49,HPT!$I$9:$I$55112,$B$3,HPT!$K$9:$K$55112,$C49,HPT!$L$9:$L$55112,O$5)</f>
        <v>930000</v>
      </c>
      <c r="P49" s="33">
        <f>SUMIFS(HPT!$D$9:$D$55112,HPT!$H$9:$H$55112,$B49,HPT!$I$9:$I$55112,$B$3,HPT!$K$9:$K$55112,$C49,HPT!$L$9:$L$55112,P$5)</f>
        <v>225000</v>
      </c>
      <c r="Q49" s="33">
        <f>SUMIFS(HPT!$D$9:$D$55112,HPT!$H$9:$H$55112,$B49,HPT!$I$9:$I$55112,$B$3,HPT!$K$9:$K$55112,$C49,HPT!$L$9:$L$55112,Q$5)</f>
        <v>66500</v>
      </c>
      <c r="R49" s="33">
        <f>SUMIFS(HPT!$D$9:$D$55112,HPT!$H$9:$H$55112,$B49,HPT!$I$9:$I$55112,$B$3,HPT!$K$9:$K$55112,$C49,HPT!$L$9:$L$55112,R$5)</f>
        <v>15000</v>
      </c>
      <c r="S49" s="33">
        <f>SUMIFS(HPT!$D$9:$D$55112,HPT!$H$9:$H$55112,$B49,HPT!$I$9:$I$55112,$B$3,HPT!$K$9:$K$55112,$C49,HPT!$L$9:$L$55112,S$5)</f>
        <v>720000</v>
      </c>
      <c r="T49" s="34">
        <f t="shared" si="1"/>
        <v>3974000</v>
      </c>
    </row>
    <row r="50" spans="2:20" x14ac:dyDescent="0.25">
      <c r="B50" s="25">
        <f t="shared" si="35"/>
        <v>15</v>
      </c>
      <c r="C50" s="25">
        <v>1</v>
      </c>
      <c r="D50" s="33">
        <f>SUMIFS(HPT!$D$9:$D$55112,HPT!$H$9:$H$55112,$B50,HPT!$I$9:$I$55112,$B$3,HPT!$K$9:$K$55112,$C50,HPT!$L$9:$L$55112,D$5)</f>
        <v>1215000</v>
      </c>
      <c r="E50" s="33">
        <f>SUMIFS(HPT!$D$9:$D$55112,HPT!$H$9:$H$55112,$B50,HPT!$I$9:$I$55112,$B$3,HPT!$K$9:$K$55112,$C50,HPT!$L$9:$L$55112,E$5)</f>
        <v>1275000</v>
      </c>
      <c r="F50" s="33">
        <f>SUMIFS(HPT!$D$9:$D$55112,HPT!$H$9:$H$55112,$B50,HPT!$I$9:$I$55112,$B$3,HPT!$K$9:$K$55112,$C50,HPT!$L$9:$L$55112,F$5)</f>
        <v>375000</v>
      </c>
      <c r="G50" s="33">
        <f>SUMIFS(HPT!$D$9:$D$55112,HPT!$H$9:$H$55112,$B50,HPT!$I$9:$I$55112,$B$3,HPT!$K$9:$K$55112,$C50,HPT!$L$9:$L$55112,G$5)</f>
        <v>0</v>
      </c>
      <c r="H50" s="33">
        <f>SUMIFS(HPT!$D$9:$D$55112,HPT!$H$9:$H$55112,$B50,HPT!$I$9:$I$55112,$B$3,HPT!$K$9:$K$55112,$C50,HPT!$L$9:$L$55112,H$5)</f>
        <v>0</v>
      </c>
      <c r="I50" s="33">
        <f>SUMIFS(HPT!$D$9:$D$55112,HPT!$H$9:$H$55112,$B50,HPT!$I$9:$I$55112,$B$3,HPT!$K$9:$K$55112,$C50,HPT!$L$9:$L$55112,I$5)</f>
        <v>0</v>
      </c>
      <c r="J50" s="33">
        <f>SUMIFS(HPT!$D$9:$D$55112,HPT!$H$9:$H$55112,$B50,HPT!$I$9:$I$55112,$B$3,HPT!$K$9:$K$55112,$C50,HPT!$L$9:$L$55112,J$5)</f>
        <v>870000</v>
      </c>
      <c r="K50" s="33">
        <f>SUMIFS(HPT!$D$9:$D$55112,HPT!$H$9:$H$55112,$B50,HPT!$I$9:$I$55112,$B$3,HPT!$K$9:$K$55112,$C50,HPT!$L$9:$L$55112,K$5)</f>
        <v>1500000</v>
      </c>
      <c r="L50" s="33">
        <f>SUMIFS(HPT!$D$9:$D$55112,HPT!$H$9:$H$55112,$B50,HPT!$I$9:$I$55112,$B$3,HPT!$K$9:$K$55112,$C50,HPT!$L$9:$L$55112,L$5)</f>
        <v>1875000</v>
      </c>
      <c r="M50" s="33">
        <f>SUMIFS(HPT!$D$9:$D$55112,HPT!$H$9:$H$55112,$B50,HPT!$I$9:$I$55112,$B$3,HPT!$K$9:$K$55112,$C50,HPT!$L$9:$L$55112,M$5)</f>
        <v>517500</v>
      </c>
      <c r="N50" s="33">
        <f>SUMIFS(HPT!$D$9:$D$55112,HPT!$H$9:$H$55112,$B50,HPT!$I$9:$I$55112,$B$3,HPT!$K$9:$K$55112,$C50,HPT!$L$9:$L$55112,N$5)</f>
        <v>1110000</v>
      </c>
      <c r="O50" s="33">
        <f>SUMIFS(HPT!$D$9:$D$55112,HPT!$H$9:$H$55112,$B50,HPT!$I$9:$I$55112,$B$3,HPT!$K$9:$K$55112,$C50,HPT!$L$9:$L$55112,O$5)</f>
        <v>3660000</v>
      </c>
      <c r="P50" s="33">
        <f>SUMIFS(HPT!$D$9:$D$55112,HPT!$H$9:$H$55112,$B50,HPT!$I$9:$I$55112,$B$3,HPT!$K$9:$K$55112,$C50,HPT!$L$9:$L$55112,P$5)</f>
        <v>1665000</v>
      </c>
      <c r="Q50" s="33">
        <f>SUMIFS(HPT!$D$9:$D$55112,HPT!$H$9:$H$55112,$B50,HPT!$I$9:$I$55112,$B$3,HPT!$K$9:$K$55112,$C50,HPT!$L$9:$L$55112,Q$5)</f>
        <v>1272000</v>
      </c>
      <c r="R50" s="33">
        <f>SUMIFS(HPT!$D$9:$D$55112,HPT!$H$9:$H$55112,$B50,HPT!$I$9:$I$55112,$B$3,HPT!$K$9:$K$55112,$C50,HPT!$L$9:$L$55112,R$5)</f>
        <v>150000</v>
      </c>
      <c r="S50" s="33">
        <f>SUMIFS(HPT!$D$9:$D$55112,HPT!$H$9:$H$55112,$B50,HPT!$I$9:$I$55112,$B$3,HPT!$K$9:$K$55112,$C50,HPT!$L$9:$L$55112,S$5)</f>
        <v>0</v>
      </c>
      <c r="T50" s="34">
        <f t="shared" si="1"/>
        <v>15484500</v>
      </c>
    </row>
    <row r="51" spans="2:20" x14ac:dyDescent="0.25">
      <c r="B51" s="25">
        <f t="shared" si="35"/>
        <v>15</v>
      </c>
      <c r="C51" s="25">
        <v>2</v>
      </c>
      <c r="D51" s="33">
        <f>SUMIFS(HPT!$D$9:$D$55112,HPT!$H$9:$H$55112,$B51,HPT!$I$9:$I$55112,$B$3,HPT!$K$9:$K$55112,$C51,HPT!$L$9:$L$55112,D$5)</f>
        <v>1365000</v>
      </c>
      <c r="E51" s="33">
        <f>SUMIFS(HPT!$D$9:$D$55112,HPT!$H$9:$H$55112,$B51,HPT!$I$9:$I$55112,$B$3,HPT!$K$9:$K$55112,$C51,HPT!$L$9:$L$55112,E$5)</f>
        <v>1882500</v>
      </c>
      <c r="F51" s="33">
        <f>SUMIFS(HPT!$D$9:$D$55112,HPT!$H$9:$H$55112,$B51,HPT!$I$9:$I$55112,$B$3,HPT!$K$9:$K$55112,$C51,HPT!$L$9:$L$55112,F$5)</f>
        <v>1320000</v>
      </c>
      <c r="G51" s="33">
        <f>SUMIFS(HPT!$D$9:$D$55112,HPT!$H$9:$H$55112,$B51,HPT!$I$9:$I$55112,$B$3,HPT!$K$9:$K$55112,$C51,HPT!$L$9:$L$55112,G$5)</f>
        <v>1800000</v>
      </c>
      <c r="H51" s="33">
        <f>SUMIFS(HPT!$D$9:$D$55112,HPT!$H$9:$H$55112,$B51,HPT!$I$9:$I$55112,$B$3,HPT!$K$9:$K$55112,$C51,HPT!$L$9:$L$55112,H$5)</f>
        <v>1567500</v>
      </c>
      <c r="I51" s="33">
        <f>SUMIFS(HPT!$D$9:$D$55112,HPT!$H$9:$H$55112,$B51,HPT!$I$9:$I$55112,$B$3,HPT!$K$9:$K$55112,$C51,HPT!$L$9:$L$55112,I$5)</f>
        <v>2790000</v>
      </c>
      <c r="J51" s="33">
        <f>SUMIFS(HPT!$D$9:$D$55112,HPT!$H$9:$H$55112,$B51,HPT!$I$9:$I$55112,$B$3,HPT!$K$9:$K$55112,$C51,HPT!$L$9:$L$55112,J$5)</f>
        <v>2745000</v>
      </c>
      <c r="K51" s="33">
        <f>SUMIFS(HPT!$D$9:$D$55112,HPT!$H$9:$H$55112,$B51,HPT!$I$9:$I$55112,$B$3,HPT!$K$9:$K$55112,$C51,HPT!$L$9:$L$55112,K$5)</f>
        <v>2115000</v>
      </c>
      <c r="L51" s="33">
        <f>SUMIFS(HPT!$D$9:$D$55112,HPT!$H$9:$H$55112,$B51,HPT!$I$9:$I$55112,$B$3,HPT!$K$9:$K$55112,$C51,HPT!$L$9:$L$55112,L$5)</f>
        <v>735000</v>
      </c>
      <c r="M51" s="33">
        <f>SUMIFS(HPT!$D$9:$D$55112,HPT!$H$9:$H$55112,$B51,HPT!$I$9:$I$55112,$B$3,HPT!$K$9:$K$55112,$C51,HPT!$L$9:$L$55112,M$5)</f>
        <v>510000</v>
      </c>
      <c r="N51" s="33">
        <f>SUMIFS(HPT!$D$9:$D$55112,HPT!$H$9:$H$55112,$B51,HPT!$I$9:$I$55112,$B$3,HPT!$K$9:$K$55112,$C51,HPT!$L$9:$L$55112,N$5)</f>
        <v>375000</v>
      </c>
      <c r="O51" s="33">
        <f>SUMIFS(HPT!$D$9:$D$55112,HPT!$H$9:$H$55112,$B51,HPT!$I$9:$I$55112,$B$3,HPT!$K$9:$K$55112,$C51,HPT!$L$9:$L$55112,O$5)</f>
        <v>2595000</v>
      </c>
      <c r="P51" s="33">
        <f>SUMIFS(HPT!$D$9:$D$55112,HPT!$H$9:$H$55112,$B51,HPT!$I$9:$I$55112,$B$3,HPT!$K$9:$K$55112,$C51,HPT!$L$9:$L$55112,P$5)</f>
        <v>2415500</v>
      </c>
      <c r="Q51" s="33">
        <f>SUMIFS(HPT!$D$9:$D$55112,HPT!$H$9:$H$55112,$B51,HPT!$I$9:$I$55112,$B$3,HPT!$K$9:$K$55112,$C51,HPT!$L$9:$L$55112,Q$5)</f>
        <v>1957500</v>
      </c>
      <c r="R51" s="33">
        <f>SUMIFS(HPT!$D$9:$D$55112,HPT!$H$9:$H$55112,$B51,HPT!$I$9:$I$55112,$B$3,HPT!$K$9:$K$55112,$C51,HPT!$L$9:$L$55112,R$5)</f>
        <v>645000</v>
      </c>
      <c r="S51" s="33">
        <f>SUMIFS(HPT!$D$9:$D$55112,HPT!$H$9:$H$55112,$B51,HPT!$I$9:$I$55112,$B$3,HPT!$K$9:$K$55112,$C51,HPT!$L$9:$L$55112,S$5)</f>
        <v>0</v>
      </c>
      <c r="T51" s="34">
        <f t="shared" si="1"/>
        <v>24818000</v>
      </c>
    </row>
    <row r="52" spans="2:20" x14ac:dyDescent="0.25">
      <c r="B52" s="25">
        <f t="shared" si="35"/>
        <v>15</v>
      </c>
      <c r="C52" s="25">
        <v>3</v>
      </c>
      <c r="D52" s="33">
        <f>SUMIFS(HPT!$D$9:$D$55112,HPT!$H$9:$H$55112,$B52,HPT!$I$9:$I$55112,$B$3,HPT!$K$9:$K$55112,$C52,HPT!$L$9:$L$55112,D$5)</f>
        <v>112500</v>
      </c>
      <c r="E52" s="33">
        <f>SUMIFS(HPT!$D$9:$D$55112,HPT!$H$9:$H$55112,$B52,HPT!$I$9:$I$55112,$B$3,HPT!$K$9:$K$55112,$C52,HPT!$L$9:$L$55112,E$5)</f>
        <v>255000</v>
      </c>
      <c r="F52" s="33">
        <f>SUMIFS(HPT!$D$9:$D$55112,HPT!$H$9:$H$55112,$B52,HPT!$I$9:$I$55112,$B$3,HPT!$K$9:$K$55112,$C52,HPT!$L$9:$L$55112,F$5)</f>
        <v>270000</v>
      </c>
      <c r="G52" s="33">
        <f>SUMIFS(HPT!$D$9:$D$55112,HPT!$H$9:$H$55112,$B52,HPT!$I$9:$I$55112,$B$3,HPT!$K$9:$K$55112,$C52,HPT!$L$9:$L$55112,G$5)</f>
        <v>300000</v>
      </c>
      <c r="H52" s="33">
        <f>SUMIFS(HPT!$D$9:$D$55112,HPT!$H$9:$H$55112,$B52,HPT!$I$9:$I$55112,$B$3,HPT!$K$9:$K$55112,$C52,HPT!$L$9:$L$55112,H$5)</f>
        <v>210000</v>
      </c>
      <c r="I52" s="33">
        <f>SUMIFS(HPT!$D$9:$D$55112,HPT!$H$9:$H$55112,$B52,HPT!$I$9:$I$55112,$B$3,HPT!$K$9:$K$55112,$C52,HPT!$L$9:$L$55112,I$5)</f>
        <v>300000</v>
      </c>
      <c r="J52" s="33">
        <f>SUMIFS(HPT!$D$9:$D$55112,HPT!$H$9:$H$55112,$B52,HPT!$I$9:$I$55112,$B$3,HPT!$K$9:$K$55112,$C52,HPT!$L$9:$L$55112,J$5)</f>
        <v>270000</v>
      </c>
      <c r="K52" s="33">
        <f>SUMIFS(HPT!$D$9:$D$55112,HPT!$H$9:$H$55112,$B52,HPT!$I$9:$I$55112,$B$3,HPT!$K$9:$K$55112,$C52,HPT!$L$9:$L$55112,K$5)</f>
        <v>300000</v>
      </c>
      <c r="L52" s="33">
        <f>SUMIFS(HPT!$D$9:$D$55112,HPT!$H$9:$H$55112,$B52,HPT!$I$9:$I$55112,$B$3,HPT!$K$9:$K$55112,$C52,HPT!$L$9:$L$55112,L$5)</f>
        <v>120000</v>
      </c>
      <c r="M52" s="33">
        <f>SUMIFS(HPT!$D$9:$D$55112,HPT!$H$9:$H$55112,$B52,HPT!$I$9:$I$55112,$B$3,HPT!$K$9:$K$55112,$C52,HPT!$L$9:$L$55112,M$5)</f>
        <v>165000</v>
      </c>
      <c r="N52" s="33">
        <f>SUMIFS(HPT!$D$9:$D$55112,HPT!$H$9:$H$55112,$B52,HPT!$I$9:$I$55112,$B$3,HPT!$K$9:$K$55112,$C52,HPT!$L$9:$L$55112,N$5)</f>
        <v>52500</v>
      </c>
      <c r="O52" s="33">
        <f>SUMIFS(HPT!$D$9:$D$55112,HPT!$H$9:$H$55112,$B52,HPT!$I$9:$I$55112,$B$3,HPT!$K$9:$K$55112,$C52,HPT!$L$9:$L$55112,O$5)</f>
        <v>525000</v>
      </c>
      <c r="P52" s="33">
        <f>SUMIFS(HPT!$D$9:$D$55112,HPT!$H$9:$H$55112,$B52,HPT!$I$9:$I$55112,$B$3,HPT!$K$9:$K$55112,$C52,HPT!$L$9:$L$55112,P$5)</f>
        <v>321500</v>
      </c>
      <c r="Q52" s="33">
        <f>SUMIFS(HPT!$D$9:$D$55112,HPT!$H$9:$H$55112,$B52,HPT!$I$9:$I$55112,$B$3,HPT!$K$9:$K$55112,$C52,HPT!$L$9:$L$55112,Q$5)</f>
        <v>300000</v>
      </c>
      <c r="R52" s="33">
        <f>SUMIFS(HPT!$D$9:$D$55112,HPT!$H$9:$H$55112,$B52,HPT!$I$9:$I$55112,$B$3,HPT!$K$9:$K$55112,$C52,HPT!$L$9:$L$55112,R$5)</f>
        <v>30000</v>
      </c>
      <c r="S52" s="33">
        <f>SUMIFS(HPT!$D$9:$D$55112,HPT!$H$9:$H$55112,$B52,HPT!$I$9:$I$55112,$B$3,HPT!$K$9:$K$55112,$C52,HPT!$L$9:$L$55112,S$5)</f>
        <v>270000</v>
      </c>
      <c r="T52" s="34">
        <f t="shared" si="1"/>
        <v>3801500</v>
      </c>
    </row>
    <row r="53" spans="2:20" x14ac:dyDescent="0.25">
      <c r="B53" s="25">
        <f t="shared" si="35"/>
        <v>16</v>
      </c>
      <c r="C53" s="25">
        <v>1</v>
      </c>
      <c r="D53" s="33">
        <f>SUMIFS(HPT!$D$9:$D$55112,HPT!$H$9:$H$55112,$B53,HPT!$I$9:$I$55112,$B$3,HPT!$K$9:$K$55112,$C53,HPT!$L$9:$L$55112,D$5)</f>
        <v>997500</v>
      </c>
      <c r="E53" s="33">
        <f>SUMIFS(HPT!$D$9:$D$55112,HPT!$H$9:$H$55112,$B53,HPT!$I$9:$I$55112,$B$3,HPT!$K$9:$K$55112,$C53,HPT!$L$9:$L$55112,E$5)</f>
        <v>1650000</v>
      </c>
      <c r="F53" s="33">
        <f>SUMIFS(HPT!$D$9:$D$55112,HPT!$H$9:$H$55112,$B53,HPT!$I$9:$I$55112,$B$3,HPT!$K$9:$K$55112,$C53,HPT!$L$9:$L$55112,F$5)</f>
        <v>810000</v>
      </c>
      <c r="G53" s="33">
        <f>SUMIFS(HPT!$D$9:$D$55112,HPT!$H$9:$H$55112,$B53,HPT!$I$9:$I$55112,$B$3,HPT!$K$9:$K$55112,$C53,HPT!$L$9:$L$55112,G$5)</f>
        <v>1095000</v>
      </c>
      <c r="H53" s="33">
        <f>SUMIFS(HPT!$D$9:$D$55112,HPT!$H$9:$H$55112,$B53,HPT!$I$9:$I$55112,$B$3,HPT!$K$9:$K$55112,$C53,HPT!$L$9:$L$55112,H$5)</f>
        <v>990000</v>
      </c>
      <c r="I53" s="33">
        <f>SUMIFS(HPT!$D$9:$D$55112,HPT!$H$9:$H$55112,$B53,HPT!$I$9:$I$55112,$B$3,HPT!$K$9:$K$55112,$C53,HPT!$L$9:$L$55112,I$5)</f>
        <v>1357500</v>
      </c>
      <c r="J53" s="33">
        <f>SUMIFS(HPT!$D$9:$D$55112,HPT!$H$9:$H$55112,$B53,HPT!$I$9:$I$55112,$B$3,HPT!$K$9:$K$55112,$C53,HPT!$L$9:$L$55112,J$5)</f>
        <v>2557500</v>
      </c>
      <c r="K53" s="33">
        <f>SUMIFS(HPT!$D$9:$D$55112,HPT!$H$9:$H$55112,$B53,HPT!$I$9:$I$55112,$B$3,HPT!$K$9:$K$55112,$C53,HPT!$L$9:$L$55112,K$5)</f>
        <v>1425000</v>
      </c>
      <c r="L53" s="33">
        <f>SUMIFS(HPT!$D$9:$D$55112,HPT!$H$9:$H$55112,$B53,HPT!$I$9:$I$55112,$B$3,HPT!$K$9:$K$55112,$C53,HPT!$L$9:$L$55112,L$5)</f>
        <v>1522500</v>
      </c>
      <c r="M53" s="33">
        <f>SUMIFS(HPT!$D$9:$D$55112,HPT!$H$9:$H$55112,$B53,HPT!$I$9:$I$55112,$B$3,HPT!$K$9:$K$55112,$C53,HPT!$L$9:$L$55112,M$5)</f>
        <v>525000</v>
      </c>
      <c r="N53" s="33">
        <f>SUMIFS(HPT!$D$9:$D$55112,HPT!$H$9:$H$55112,$B53,HPT!$I$9:$I$55112,$B$3,HPT!$K$9:$K$55112,$C53,HPT!$L$9:$L$55112,N$5)</f>
        <v>960000</v>
      </c>
      <c r="O53" s="33">
        <f>SUMIFS(HPT!$D$9:$D$55112,HPT!$H$9:$H$55112,$B53,HPT!$I$9:$I$55112,$B$3,HPT!$K$9:$K$55112,$C53,HPT!$L$9:$L$55112,O$5)</f>
        <v>3937500</v>
      </c>
      <c r="P53" s="33">
        <f>SUMIFS(HPT!$D$9:$D$55112,HPT!$H$9:$H$55112,$B53,HPT!$I$9:$I$55112,$B$3,HPT!$K$9:$K$55112,$C53,HPT!$L$9:$L$55112,P$5)</f>
        <v>1834500</v>
      </c>
      <c r="Q53" s="33">
        <f>SUMIFS(HPT!$D$9:$D$55112,HPT!$H$9:$H$55112,$B53,HPT!$I$9:$I$55112,$B$3,HPT!$K$9:$K$55112,$C53,HPT!$L$9:$L$55112,Q$5)</f>
        <v>1147500</v>
      </c>
      <c r="R53" s="33">
        <f>SUMIFS(HPT!$D$9:$D$55112,HPT!$H$9:$H$55112,$B53,HPT!$I$9:$I$55112,$B$3,HPT!$K$9:$K$55112,$C53,HPT!$L$9:$L$55112,R$5)</f>
        <v>180000</v>
      </c>
      <c r="S53" s="33">
        <f>SUMIFS(HPT!$D$9:$D$55112,HPT!$H$9:$H$55112,$B53,HPT!$I$9:$I$55112,$B$3,HPT!$K$9:$K$55112,$C53,HPT!$L$9:$L$55112,S$5)</f>
        <v>0</v>
      </c>
      <c r="T53" s="34">
        <f t="shared" si="1"/>
        <v>20989500</v>
      </c>
    </row>
    <row r="54" spans="2:20" x14ac:dyDescent="0.25">
      <c r="B54" s="25">
        <f t="shared" si="35"/>
        <v>16</v>
      </c>
      <c r="C54" s="25">
        <v>2</v>
      </c>
      <c r="D54" s="33">
        <f>SUMIFS(HPT!$D$9:$D$55112,HPT!$H$9:$H$55112,$B54,HPT!$I$9:$I$55112,$B$3,HPT!$K$9:$K$55112,$C54,HPT!$L$9:$L$55112,D$5)</f>
        <v>945000</v>
      </c>
      <c r="E54" s="33">
        <f>SUMIFS(HPT!$D$9:$D$55112,HPT!$H$9:$H$55112,$B54,HPT!$I$9:$I$55112,$B$3,HPT!$K$9:$K$55112,$C54,HPT!$L$9:$L$55112,E$5)</f>
        <v>1552500</v>
      </c>
      <c r="F54" s="33">
        <f>SUMIFS(HPT!$D$9:$D$55112,HPT!$H$9:$H$55112,$B54,HPT!$I$9:$I$55112,$B$3,HPT!$K$9:$K$55112,$C54,HPT!$L$9:$L$55112,F$5)</f>
        <v>1455000</v>
      </c>
      <c r="G54" s="33">
        <f>SUMIFS(HPT!$D$9:$D$55112,HPT!$H$9:$H$55112,$B54,HPT!$I$9:$I$55112,$B$3,HPT!$K$9:$K$55112,$C54,HPT!$L$9:$L$55112,G$5)</f>
        <v>1875000</v>
      </c>
      <c r="H54" s="33">
        <f>SUMIFS(HPT!$D$9:$D$55112,HPT!$H$9:$H$55112,$B54,HPT!$I$9:$I$55112,$B$3,HPT!$K$9:$K$55112,$C54,HPT!$L$9:$L$55112,H$5)</f>
        <v>1635000</v>
      </c>
      <c r="I54" s="33">
        <f>SUMIFS(HPT!$D$9:$D$55112,HPT!$H$9:$H$55112,$B54,HPT!$I$9:$I$55112,$B$3,HPT!$K$9:$K$55112,$C54,HPT!$L$9:$L$55112,I$5)</f>
        <v>2722500</v>
      </c>
      <c r="J54" s="33">
        <f>SUMIFS(HPT!$D$9:$D$55112,HPT!$H$9:$H$55112,$B54,HPT!$I$9:$I$55112,$B$3,HPT!$K$9:$K$55112,$C54,HPT!$L$9:$L$55112,J$5)</f>
        <v>3285000</v>
      </c>
      <c r="K54" s="33">
        <f>SUMIFS(HPT!$D$9:$D$55112,HPT!$H$9:$H$55112,$B54,HPT!$I$9:$I$55112,$B$3,HPT!$K$9:$K$55112,$C54,HPT!$L$9:$L$55112,K$5)</f>
        <v>1890000</v>
      </c>
      <c r="L54" s="33">
        <f>SUMIFS(HPT!$D$9:$D$55112,HPT!$H$9:$H$55112,$B54,HPT!$I$9:$I$55112,$B$3,HPT!$K$9:$K$55112,$C54,HPT!$L$9:$L$55112,L$5)</f>
        <v>660000</v>
      </c>
      <c r="M54" s="33">
        <f>SUMIFS(HPT!$D$9:$D$55112,HPT!$H$9:$H$55112,$B54,HPT!$I$9:$I$55112,$B$3,HPT!$K$9:$K$55112,$C54,HPT!$L$9:$L$55112,M$5)</f>
        <v>615000</v>
      </c>
      <c r="N54" s="33">
        <f>SUMIFS(HPT!$D$9:$D$55112,HPT!$H$9:$H$55112,$B54,HPT!$I$9:$I$55112,$B$3,HPT!$K$9:$K$55112,$C54,HPT!$L$9:$L$55112,N$5)</f>
        <v>465000</v>
      </c>
      <c r="O54" s="33">
        <f>SUMIFS(HPT!$D$9:$D$55112,HPT!$H$9:$H$55112,$B54,HPT!$I$9:$I$55112,$B$3,HPT!$K$9:$K$55112,$C54,HPT!$L$9:$L$55112,O$5)</f>
        <v>2835000</v>
      </c>
      <c r="P54" s="33">
        <f>SUMIFS(HPT!$D$9:$D$55112,HPT!$H$9:$H$55112,$B54,HPT!$I$9:$I$55112,$B$3,HPT!$K$9:$K$55112,$C54,HPT!$L$9:$L$55112,P$5)</f>
        <v>2440500</v>
      </c>
      <c r="Q54" s="33">
        <f>SUMIFS(HPT!$D$9:$D$55112,HPT!$H$9:$H$55112,$B54,HPT!$I$9:$I$55112,$B$3,HPT!$K$9:$K$55112,$C54,HPT!$L$9:$L$55112,Q$5)</f>
        <v>1955000</v>
      </c>
      <c r="R54" s="33">
        <f>SUMIFS(HPT!$D$9:$D$55112,HPT!$H$9:$H$55112,$B54,HPT!$I$9:$I$55112,$B$3,HPT!$K$9:$K$55112,$C54,HPT!$L$9:$L$55112,R$5)</f>
        <v>780000</v>
      </c>
      <c r="S54" s="33">
        <f>SUMIFS(HPT!$D$9:$D$55112,HPT!$H$9:$H$55112,$B54,HPT!$I$9:$I$55112,$B$3,HPT!$K$9:$K$55112,$C54,HPT!$L$9:$L$55112,S$5)</f>
        <v>0</v>
      </c>
      <c r="T54" s="34">
        <f t="shared" si="1"/>
        <v>25110500</v>
      </c>
    </row>
    <row r="55" spans="2:20" x14ac:dyDescent="0.25">
      <c r="B55" s="25">
        <f t="shared" si="35"/>
        <v>16</v>
      </c>
      <c r="C55" s="25">
        <v>3</v>
      </c>
      <c r="D55" s="33">
        <f>SUMIFS(HPT!$D$9:$D$55112,HPT!$H$9:$H$55112,$B55,HPT!$I$9:$I$55112,$B$3,HPT!$K$9:$K$55112,$C55,HPT!$L$9:$L$55112,D$5)</f>
        <v>337500</v>
      </c>
      <c r="E55" s="33">
        <f>SUMIFS(HPT!$D$9:$D$55112,HPT!$H$9:$H$55112,$B55,HPT!$I$9:$I$55112,$B$3,HPT!$K$9:$K$55112,$C55,HPT!$L$9:$L$55112,E$5)</f>
        <v>555000</v>
      </c>
      <c r="F55" s="33">
        <f>SUMIFS(HPT!$D$9:$D$55112,HPT!$H$9:$H$55112,$B55,HPT!$I$9:$I$55112,$B$3,HPT!$K$9:$K$55112,$C55,HPT!$L$9:$L$55112,F$5)</f>
        <v>375000</v>
      </c>
      <c r="G55" s="33">
        <f>SUMIFS(HPT!$D$9:$D$55112,HPT!$H$9:$H$55112,$B55,HPT!$I$9:$I$55112,$B$3,HPT!$K$9:$K$55112,$C55,HPT!$L$9:$L$55112,G$5)</f>
        <v>300000</v>
      </c>
      <c r="H55" s="33">
        <f>SUMIFS(HPT!$D$9:$D$55112,HPT!$H$9:$H$55112,$B55,HPT!$I$9:$I$55112,$B$3,HPT!$K$9:$K$55112,$C55,HPT!$L$9:$L$55112,H$5)</f>
        <v>345000</v>
      </c>
      <c r="I55" s="33">
        <f>SUMIFS(HPT!$D$9:$D$55112,HPT!$H$9:$H$55112,$B55,HPT!$I$9:$I$55112,$B$3,HPT!$K$9:$K$55112,$C55,HPT!$L$9:$L$55112,I$5)</f>
        <v>645000</v>
      </c>
      <c r="J55" s="33">
        <f>SUMIFS(HPT!$D$9:$D$55112,HPT!$H$9:$H$55112,$B55,HPT!$I$9:$I$55112,$B$3,HPT!$K$9:$K$55112,$C55,HPT!$L$9:$L$55112,J$5)</f>
        <v>810000</v>
      </c>
      <c r="K55" s="33">
        <f>SUMIFS(HPT!$D$9:$D$55112,HPT!$H$9:$H$55112,$B55,HPT!$I$9:$I$55112,$B$3,HPT!$K$9:$K$55112,$C55,HPT!$L$9:$L$55112,K$5)</f>
        <v>555000</v>
      </c>
      <c r="L55" s="33">
        <f>SUMIFS(HPT!$D$9:$D$55112,HPT!$H$9:$H$55112,$B55,HPT!$I$9:$I$55112,$B$3,HPT!$K$9:$K$55112,$C55,HPT!$L$9:$L$55112,L$5)</f>
        <v>240000</v>
      </c>
      <c r="M55" s="33">
        <f>SUMIFS(HPT!$D$9:$D$55112,HPT!$H$9:$H$55112,$B55,HPT!$I$9:$I$55112,$B$3,HPT!$K$9:$K$55112,$C55,HPT!$L$9:$L$55112,M$5)</f>
        <v>255000</v>
      </c>
      <c r="N55" s="33">
        <f>SUMIFS(HPT!$D$9:$D$55112,HPT!$H$9:$H$55112,$B55,HPT!$I$9:$I$55112,$B$3,HPT!$K$9:$K$55112,$C55,HPT!$L$9:$L$55112,N$5)</f>
        <v>142500</v>
      </c>
      <c r="O55" s="33">
        <f>SUMIFS(HPT!$D$9:$D$55112,HPT!$H$9:$H$55112,$B55,HPT!$I$9:$I$55112,$B$3,HPT!$K$9:$K$55112,$C55,HPT!$L$9:$L$55112,O$5)</f>
        <v>855000</v>
      </c>
      <c r="P55" s="33">
        <f>SUMIFS(HPT!$D$9:$D$55112,HPT!$H$9:$H$55112,$B55,HPT!$I$9:$I$55112,$B$3,HPT!$K$9:$K$55112,$C55,HPT!$L$9:$L$55112,P$5)</f>
        <v>598000</v>
      </c>
      <c r="Q55" s="33">
        <f>SUMIFS(HPT!$D$9:$D$55112,HPT!$H$9:$H$55112,$B55,HPT!$I$9:$I$55112,$B$3,HPT!$K$9:$K$55112,$C55,HPT!$L$9:$L$55112,Q$5)</f>
        <v>424500</v>
      </c>
      <c r="R55" s="33">
        <f>SUMIFS(HPT!$D$9:$D$55112,HPT!$H$9:$H$55112,$B55,HPT!$I$9:$I$55112,$B$3,HPT!$K$9:$K$55112,$C55,HPT!$L$9:$L$55112,R$5)</f>
        <v>45000</v>
      </c>
      <c r="S55" s="33">
        <f>SUMIFS(HPT!$D$9:$D$55112,HPT!$H$9:$H$55112,$B55,HPT!$I$9:$I$55112,$B$3,HPT!$K$9:$K$55112,$C55,HPT!$L$9:$L$55112,S$5)</f>
        <v>225000</v>
      </c>
      <c r="T55" s="34">
        <f t="shared" si="1"/>
        <v>6707500</v>
      </c>
    </row>
    <row r="56" spans="2:20" x14ac:dyDescent="0.25">
      <c r="B56" s="25">
        <f t="shared" si="35"/>
        <v>17</v>
      </c>
      <c r="C56" s="25">
        <v>1</v>
      </c>
      <c r="D56" s="33">
        <f>SUMIFS(HPT!$D$9:$D$55112,HPT!$H$9:$H$55112,$B56,HPT!$I$9:$I$55112,$B$3,HPT!$K$9:$K$55112,$C56,HPT!$L$9:$L$55112,D$5)</f>
        <v>945000</v>
      </c>
      <c r="E56" s="33">
        <f>SUMIFS(HPT!$D$9:$D$55112,HPT!$H$9:$H$55112,$B56,HPT!$I$9:$I$55112,$B$3,HPT!$K$9:$K$55112,$C56,HPT!$L$9:$L$55112,E$5)</f>
        <v>1612500</v>
      </c>
      <c r="F56" s="33">
        <f>SUMIFS(HPT!$D$9:$D$55112,HPT!$H$9:$H$55112,$B56,HPT!$I$9:$I$55112,$B$3,HPT!$K$9:$K$55112,$C56,HPT!$L$9:$L$55112,F$5)</f>
        <v>435000</v>
      </c>
      <c r="G56" s="33">
        <f>SUMIFS(HPT!$D$9:$D$55112,HPT!$H$9:$H$55112,$B56,HPT!$I$9:$I$55112,$B$3,HPT!$K$9:$K$55112,$C56,HPT!$L$9:$L$55112,G$5)</f>
        <v>0</v>
      </c>
      <c r="H56" s="33">
        <f>SUMIFS(HPT!$D$9:$D$55112,HPT!$H$9:$H$55112,$B56,HPT!$I$9:$I$55112,$B$3,HPT!$K$9:$K$55112,$C56,HPT!$L$9:$L$55112,H$5)</f>
        <v>0</v>
      </c>
      <c r="I56" s="33">
        <f>SUMIFS(HPT!$D$9:$D$55112,HPT!$H$9:$H$55112,$B56,HPT!$I$9:$I$55112,$B$3,HPT!$K$9:$K$55112,$C56,HPT!$L$9:$L$55112,I$5)</f>
        <v>0</v>
      </c>
      <c r="J56" s="33">
        <f>SUMIFS(HPT!$D$9:$D$55112,HPT!$H$9:$H$55112,$B56,HPT!$I$9:$I$55112,$B$3,HPT!$K$9:$K$55112,$C56,HPT!$L$9:$L$55112,J$5)</f>
        <v>720000</v>
      </c>
      <c r="K56" s="33">
        <f>SUMIFS(HPT!$D$9:$D$55112,HPT!$H$9:$H$55112,$B56,HPT!$I$9:$I$55112,$B$3,HPT!$K$9:$K$55112,$C56,HPT!$L$9:$L$55112,K$5)</f>
        <v>1455000</v>
      </c>
      <c r="L56" s="33">
        <f>SUMIFS(HPT!$D$9:$D$55112,HPT!$H$9:$H$55112,$B56,HPT!$I$9:$I$55112,$B$3,HPT!$K$9:$K$55112,$C56,HPT!$L$9:$L$55112,L$5)</f>
        <v>1605000</v>
      </c>
      <c r="M56" s="33">
        <f>SUMIFS(HPT!$D$9:$D$55112,HPT!$H$9:$H$55112,$B56,HPT!$I$9:$I$55112,$B$3,HPT!$K$9:$K$55112,$C56,HPT!$L$9:$L$55112,M$5)</f>
        <v>465000</v>
      </c>
      <c r="N56" s="33">
        <f>SUMIFS(HPT!$D$9:$D$55112,HPT!$H$9:$H$55112,$B56,HPT!$I$9:$I$55112,$B$3,HPT!$K$9:$K$55112,$C56,HPT!$L$9:$L$55112,N$5)</f>
        <v>1282500</v>
      </c>
      <c r="O56" s="33">
        <f>SUMIFS(HPT!$D$9:$D$55112,HPT!$H$9:$H$55112,$B56,HPT!$I$9:$I$55112,$B$3,HPT!$K$9:$K$55112,$C56,HPT!$L$9:$L$55112,O$5)</f>
        <v>3015000</v>
      </c>
      <c r="P56" s="33">
        <f>SUMIFS(HPT!$D$9:$D$55112,HPT!$H$9:$H$55112,$B56,HPT!$I$9:$I$55112,$B$3,HPT!$K$9:$K$55112,$C56,HPT!$L$9:$L$55112,P$5)</f>
        <v>1642500</v>
      </c>
      <c r="Q56" s="33">
        <f>SUMIFS(HPT!$D$9:$D$55112,HPT!$H$9:$H$55112,$B56,HPT!$I$9:$I$55112,$B$3,HPT!$K$9:$K$55112,$C56,HPT!$L$9:$L$55112,Q$5)</f>
        <v>1004000</v>
      </c>
      <c r="R56" s="33">
        <f>SUMIFS(HPT!$D$9:$D$55112,HPT!$H$9:$H$55112,$B56,HPT!$I$9:$I$55112,$B$3,HPT!$K$9:$K$55112,$C56,HPT!$L$9:$L$55112,R$5)</f>
        <v>135000</v>
      </c>
      <c r="S56" s="33">
        <f>SUMIFS(HPT!$D$9:$D$55112,HPT!$H$9:$H$55112,$B56,HPT!$I$9:$I$55112,$B$3,HPT!$K$9:$K$55112,$C56,HPT!$L$9:$L$55112,S$5)</f>
        <v>0</v>
      </c>
      <c r="T56" s="34">
        <f t="shared" si="1"/>
        <v>14316500</v>
      </c>
    </row>
    <row r="57" spans="2:20" x14ac:dyDescent="0.25">
      <c r="B57" s="25">
        <f t="shared" si="35"/>
        <v>17</v>
      </c>
      <c r="C57" s="25">
        <v>2</v>
      </c>
      <c r="D57" s="33">
        <f>SUMIFS(HPT!$D$9:$D$55112,HPT!$H$9:$H$55112,$B57,HPT!$I$9:$I$55112,$B$3,HPT!$K$9:$K$55112,$C57,HPT!$L$9:$L$55112,D$5)</f>
        <v>1312500</v>
      </c>
      <c r="E57" s="33">
        <f>SUMIFS(HPT!$D$9:$D$55112,HPT!$H$9:$H$55112,$B57,HPT!$I$9:$I$55112,$B$3,HPT!$K$9:$K$55112,$C57,HPT!$L$9:$L$55112,E$5)</f>
        <v>1432500</v>
      </c>
      <c r="F57" s="33">
        <f>SUMIFS(HPT!$D$9:$D$55112,HPT!$H$9:$H$55112,$B57,HPT!$I$9:$I$55112,$B$3,HPT!$K$9:$K$55112,$C57,HPT!$L$9:$L$55112,F$5)</f>
        <v>1275000</v>
      </c>
      <c r="G57" s="33">
        <f>SUMIFS(HPT!$D$9:$D$55112,HPT!$H$9:$H$55112,$B57,HPT!$I$9:$I$55112,$B$3,HPT!$K$9:$K$55112,$C57,HPT!$L$9:$L$55112,G$5)</f>
        <v>1942500</v>
      </c>
      <c r="H57" s="33">
        <f>SUMIFS(HPT!$D$9:$D$55112,HPT!$H$9:$H$55112,$B57,HPT!$I$9:$I$55112,$B$3,HPT!$K$9:$K$55112,$C57,HPT!$L$9:$L$55112,H$5)</f>
        <v>1560000</v>
      </c>
      <c r="I57" s="33">
        <f>SUMIFS(HPT!$D$9:$D$55112,HPT!$H$9:$H$55112,$B57,HPT!$I$9:$I$55112,$B$3,HPT!$K$9:$K$55112,$C57,HPT!$L$9:$L$55112,I$5)</f>
        <v>2790000</v>
      </c>
      <c r="J57" s="33">
        <f>SUMIFS(HPT!$D$9:$D$55112,HPT!$H$9:$H$55112,$B57,HPT!$I$9:$I$55112,$B$3,HPT!$K$9:$K$55112,$C57,HPT!$L$9:$L$55112,J$5)</f>
        <v>2730000</v>
      </c>
      <c r="K57" s="33">
        <f>SUMIFS(HPT!$D$9:$D$55112,HPT!$H$9:$H$55112,$B57,HPT!$I$9:$I$55112,$B$3,HPT!$K$9:$K$55112,$C57,HPT!$L$9:$L$55112,K$5)</f>
        <v>2272500</v>
      </c>
      <c r="L57" s="33">
        <f>SUMIFS(HPT!$D$9:$D$55112,HPT!$H$9:$H$55112,$B57,HPT!$I$9:$I$55112,$B$3,HPT!$K$9:$K$55112,$C57,HPT!$L$9:$L$55112,L$5)</f>
        <v>802500</v>
      </c>
      <c r="M57" s="33">
        <f>SUMIFS(HPT!$D$9:$D$55112,HPT!$H$9:$H$55112,$B57,HPT!$I$9:$I$55112,$B$3,HPT!$K$9:$K$55112,$C57,HPT!$L$9:$L$55112,M$5)</f>
        <v>660000</v>
      </c>
      <c r="N57" s="33">
        <f>SUMIFS(HPT!$D$9:$D$55112,HPT!$H$9:$H$55112,$B57,HPT!$I$9:$I$55112,$B$3,HPT!$K$9:$K$55112,$C57,HPT!$L$9:$L$55112,N$5)</f>
        <v>495000</v>
      </c>
      <c r="O57" s="33">
        <f>SUMIFS(HPT!$D$9:$D$55112,HPT!$H$9:$H$55112,$B57,HPT!$I$9:$I$55112,$B$3,HPT!$K$9:$K$55112,$C57,HPT!$L$9:$L$55112,O$5)</f>
        <v>2602500</v>
      </c>
      <c r="P57" s="33">
        <f>SUMIFS(HPT!$D$9:$D$55112,HPT!$H$9:$H$55112,$B57,HPT!$I$9:$I$55112,$B$3,HPT!$K$9:$K$55112,$C57,HPT!$L$9:$L$55112,P$5)</f>
        <v>2345000</v>
      </c>
      <c r="Q57" s="33">
        <f>SUMIFS(HPT!$D$9:$D$55112,HPT!$H$9:$H$55112,$B57,HPT!$I$9:$I$55112,$B$3,HPT!$K$9:$K$55112,$C57,HPT!$L$9:$L$55112,Q$5)</f>
        <v>2186000</v>
      </c>
      <c r="R57" s="33">
        <f>SUMIFS(HPT!$D$9:$D$55112,HPT!$H$9:$H$55112,$B57,HPT!$I$9:$I$55112,$B$3,HPT!$K$9:$K$55112,$C57,HPT!$L$9:$L$55112,R$5)</f>
        <v>645000</v>
      </c>
      <c r="S57" s="33">
        <f>SUMIFS(HPT!$D$9:$D$55112,HPT!$H$9:$H$55112,$B57,HPT!$I$9:$I$55112,$B$3,HPT!$K$9:$K$55112,$C57,HPT!$L$9:$L$55112,S$5)</f>
        <v>0</v>
      </c>
      <c r="T57" s="34">
        <f t="shared" si="1"/>
        <v>25051000</v>
      </c>
    </row>
    <row r="58" spans="2:20" x14ac:dyDescent="0.25">
      <c r="B58" s="25">
        <f t="shared" si="35"/>
        <v>17</v>
      </c>
      <c r="C58" s="25">
        <v>3</v>
      </c>
      <c r="D58" s="33">
        <f>SUMIFS(HPT!$D$9:$D$55112,HPT!$H$9:$H$55112,$B58,HPT!$I$9:$I$55112,$B$3,HPT!$K$9:$K$55112,$C58,HPT!$L$9:$L$55112,D$5)</f>
        <v>217500</v>
      </c>
      <c r="E58" s="33">
        <f>SUMIFS(HPT!$D$9:$D$55112,HPT!$H$9:$H$55112,$B58,HPT!$I$9:$I$55112,$B$3,HPT!$K$9:$K$55112,$C58,HPT!$L$9:$L$55112,E$5)</f>
        <v>375000</v>
      </c>
      <c r="F58" s="33">
        <f>SUMIFS(HPT!$D$9:$D$55112,HPT!$H$9:$H$55112,$B58,HPT!$I$9:$I$55112,$B$3,HPT!$K$9:$K$55112,$C58,HPT!$L$9:$L$55112,F$5)</f>
        <v>330000</v>
      </c>
      <c r="G58" s="33">
        <f>SUMIFS(HPT!$D$9:$D$55112,HPT!$H$9:$H$55112,$B58,HPT!$I$9:$I$55112,$B$3,HPT!$K$9:$K$55112,$C58,HPT!$L$9:$L$55112,G$5)</f>
        <v>345000</v>
      </c>
      <c r="H58" s="33">
        <f>SUMIFS(HPT!$D$9:$D$55112,HPT!$H$9:$H$55112,$B58,HPT!$I$9:$I$55112,$B$3,HPT!$K$9:$K$55112,$C58,HPT!$L$9:$L$55112,H$5)</f>
        <v>330000</v>
      </c>
      <c r="I58" s="33">
        <f>SUMIFS(HPT!$D$9:$D$55112,HPT!$H$9:$H$55112,$B58,HPT!$I$9:$I$55112,$B$3,HPT!$K$9:$K$55112,$C58,HPT!$L$9:$L$55112,I$5)</f>
        <v>450000</v>
      </c>
      <c r="J58" s="33">
        <f>SUMIFS(HPT!$D$9:$D$55112,HPT!$H$9:$H$55112,$B58,HPT!$I$9:$I$55112,$B$3,HPT!$K$9:$K$55112,$C58,HPT!$L$9:$L$55112,J$5)</f>
        <v>810000</v>
      </c>
      <c r="K58" s="33">
        <f>SUMIFS(HPT!$D$9:$D$55112,HPT!$H$9:$H$55112,$B58,HPT!$I$9:$I$55112,$B$3,HPT!$K$9:$K$55112,$C58,HPT!$L$9:$L$55112,K$5)</f>
        <v>510000</v>
      </c>
      <c r="L58" s="33">
        <f>SUMIFS(HPT!$D$9:$D$55112,HPT!$H$9:$H$55112,$B58,HPT!$I$9:$I$55112,$B$3,HPT!$K$9:$K$55112,$C58,HPT!$L$9:$L$55112,L$5)</f>
        <v>247500</v>
      </c>
      <c r="M58" s="33">
        <f>SUMIFS(HPT!$D$9:$D$55112,HPT!$H$9:$H$55112,$B58,HPT!$I$9:$I$55112,$B$3,HPT!$K$9:$K$55112,$C58,HPT!$L$9:$L$55112,M$5)</f>
        <v>345000</v>
      </c>
      <c r="N58" s="33">
        <f>SUMIFS(HPT!$D$9:$D$55112,HPT!$H$9:$H$55112,$B58,HPT!$I$9:$I$55112,$B$3,HPT!$K$9:$K$55112,$C58,HPT!$L$9:$L$55112,N$5)</f>
        <v>165000</v>
      </c>
      <c r="O58" s="33">
        <f>SUMIFS(HPT!$D$9:$D$55112,HPT!$H$9:$H$55112,$B58,HPT!$I$9:$I$55112,$B$3,HPT!$K$9:$K$55112,$C58,HPT!$L$9:$L$55112,O$5)</f>
        <v>667500</v>
      </c>
      <c r="P58" s="33">
        <f>SUMIFS(HPT!$D$9:$D$55112,HPT!$H$9:$H$55112,$B58,HPT!$I$9:$I$55112,$B$3,HPT!$K$9:$K$55112,$C58,HPT!$L$9:$L$55112,P$5)</f>
        <v>545500</v>
      </c>
      <c r="Q58" s="33">
        <f>SUMIFS(HPT!$D$9:$D$55112,HPT!$H$9:$H$55112,$B58,HPT!$I$9:$I$55112,$B$3,HPT!$K$9:$K$55112,$C58,HPT!$L$9:$L$55112,Q$5)</f>
        <v>682000</v>
      </c>
      <c r="R58" s="33">
        <f>SUMIFS(HPT!$D$9:$D$55112,HPT!$H$9:$H$55112,$B58,HPT!$I$9:$I$55112,$B$3,HPT!$K$9:$K$55112,$C58,HPT!$L$9:$L$55112,R$5)</f>
        <v>60000</v>
      </c>
      <c r="S58" s="33">
        <f>SUMIFS(HPT!$D$9:$D$55112,HPT!$H$9:$H$55112,$B58,HPT!$I$9:$I$55112,$B$3,HPT!$K$9:$K$55112,$C58,HPT!$L$9:$L$55112,S$5)</f>
        <v>285000</v>
      </c>
      <c r="T58" s="34">
        <f t="shared" si="1"/>
        <v>6365000</v>
      </c>
    </row>
    <row r="59" spans="2:20" x14ac:dyDescent="0.25">
      <c r="B59" s="25">
        <f t="shared" si="35"/>
        <v>18</v>
      </c>
      <c r="C59" s="25">
        <v>1</v>
      </c>
      <c r="D59" s="33">
        <f>SUMIFS(HPT!$D$9:$D$55112,HPT!$H$9:$H$55112,$B59,HPT!$I$9:$I$55112,$B$3,HPT!$K$9:$K$55112,$C59,HPT!$L$9:$L$55112,D$5)</f>
        <v>1110000</v>
      </c>
      <c r="E59" s="33">
        <f>SUMIFS(HPT!$D$9:$D$55112,HPT!$H$9:$H$55112,$B59,HPT!$I$9:$I$55112,$B$3,HPT!$K$9:$K$55112,$C59,HPT!$L$9:$L$55112,E$5)</f>
        <v>1620000</v>
      </c>
      <c r="F59" s="33">
        <f>SUMIFS(HPT!$D$9:$D$55112,HPT!$H$9:$H$55112,$B59,HPT!$I$9:$I$55112,$B$3,HPT!$K$9:$K$55112,$C59,HPT!$L$9:$L$55112,F$5)</f>
        <v>1020000</v>
      </c>
      <c r="G59" s="33">
        <f>SUMIFS(HPT!$D$9:$D$55112,HPT!$H$9:$H$55112,$B59,HPT!$I$9:$I$55112,$B$3,HPT!$K$9:$K$55112,$C59,HPT!$L$9:$L$55112,G$5)</f>
        <v>1065000</v>
      </c>
      <c r="H59" s="33">
        <f>SUMIFS(HPT!$D$9:$D$55112,HPT!$H$9:$H$55112,$B59,HPT!$I$9:$I$55112,$B$3,HPT!$K$9:$K$55112,$C59,HPT!$L$9:$L$55112,H$5)</f>
        <v>1200000</v>
      </c>
      <c r="I59" s="33">
        <f>SUMIFS(HPT!$D$9:$D$55112,HPT!$H$9:$H$55112,$B59,HPT!$I$9:$I$55112,$B$3,HPT!$K$9:$K$55112,$C59,HPT!$L$9:$L$55112,I$5)</f>
        <v>1320000</v>
      </c>
      <c r="J59" s="33">
        <f>SUMIFS(HPT!$D$9:$D$55112,HPT!$H$9:$H$55112,$B59,HPT!$I$9:$I$55112,$B$3,HPT!$K$9:$K$55112,$C59,HPT!$L$9:$L$55112,J$5)</f>
        <v>2865000</v>
      </c>
      <c r="K59" s="33">
        <f>SUMIFS(HPT!$D$9:$D$55112,HPT!$H$9:$H$55112,$B59,HPT!$I$9:$I$55112,$B$3,HPT!$K$9:$K$55112,$C59,HPT!$L$9:$L$55112,K$5)</f>
        <v>1440000</v>
      </c>
      <c r="L59" s="33">
        <f>SUMIFS(HPT!$D$9:$D$55112,HPT!$H$9:$H$55112,$B59,HPT!$I$9:$I$55112,$B$3,HPT!$K$9:$K$55112,$C59,HPT!$L$9:$L$55112,L$5)</f>
        <v>1800000</v>
      </c>
      <c r="M59" s="33">
        <f>SUMIFS(HPT!$D$9:$D$55112,HPT!$H$9:$H$55112,$B59,HPT!$I$9:$I$55112,$B$3,HPT!$K$9:$K$55112,$C59,HPT!$L$9:$L$55112,M$5)</f>
        <v>495000</v>
      </c>
      <c r="N59" s="33">
        <f>SUMIFS(HPT!$D$9:$D$55112,HPT!$H$9:$H$55112,$B59,HPT!$I$9:$I$55112,$B$3,HPT!$K$9:$K$55112,$C59,HPT!$L$9:$L$55112,N$5)</f>
        <v>945000</v>
      </c>
      <c r="O59" s="33">
        <f>SUMIFS(HPT!$D$9:$D$55112,HPT!$H$9:$H$55112,$B59,HPT!$I$9:$I$55112,$B$3,HPT!$K$9:$K$55112,$C59,HPT!$L$9:$L$55112,O$5)</f>
        <v>3817500</v>
      </c>
      <c r="P59" s="33">
        <f>SUMIFS(HPT!$D$9:$D$55112,HPT!$H$9:$H$55112,$B59,HPT!$I$9:$I$55112,$B$3,HPT!$K$9:$K$55112,$C59,HPT!$L$9:$L$55112,P$5)</f>
        <v>1864000</v>
      </c>
      <c r="Q59" s="33">
        <f>SUMIFS(HPT!$D$9:$D$55112,HPT!$H$9:$H$55112,$B59,HPT!$I$9:$I$55112,$B$3,HPT!$K$9:$K$55112,$C59,HPT!$L$9:$L$55112,Q$5)</f>
        <v>1232500</v>
      </c>
      <c r="R59" s="33">
        <f>SUMIFS(HPT!$D$9:$D$55112,HPT!$H$9:$H$55112,$B59,HPT!$I$9:$I$55112,$B$3,HPT!$K$9:$K$55112,$C59,HPT!$L$9:$L$55112,R$5)</f>
        <v>225000</v>
      </c>
      <c r="S59" s="33">
        <f>SUMIFS(HPT!$D$9:$D$55112,HPT!$H$9:$H$55112,$B59,HPT!$I$9:$I$55112,$B$3,HPT!$K$9:$K$55112,$C59,HPT!$L$9:$L$55112,S$5)</f>
        <v>0</v>
      </c>
      <c r="T59" s="34">
        <f t="shared" si="1"/>
        <v>22019000</v>
      </c>
    </row>
    <row r="60" spans="2:20" x14ac:dyDescent="0.25">
      <c r="B60" s="25">
        <f t="shared" si="35"/>
        <v>18</v>
      </c>
      <c r="C60" s="25">
        <v>2</v>
      </c>
      <c r="D60" s="33">
        <f>SUMIFS(HPT!$D$9:$D$55112,HPT!$H$9:$H$55112,$B60,HPT!$I$9:$I$55112,$B$3,HPT!$K$9:$K$55112,$C60,HPT!$L$9:$L$55112,D$5)</f>
        <v>1327500</v>
      </c>
      <c r="E60" s="33">
        <f>SUMIFS(HPT!$D$9:$D$55112,HPT!$H$9:$H$55112,$B60,HPT!$I$9:$I$55112,$B$3,HPT!$K$9:$K$55112,$C60,HPT!$L$9:$L$55112,E$5)</f>
        <v>1357500</v>
      </c>
      <c r="F60" s="33">
        <f>SUMIFS(HPT!$D$9:$D$55112,HPT!$H$9:$H$55112,$B60,HPT!$I$9:$I$55112,$B$3,HPT!$K$9:$K$55112,$C60,HPT!$L$9:$L$55112,F$5)</f>
        <v>1560000</v>
      </c>
      <c r="G60" s="33">
        <f>SUMIFS(HPT!$D$9:$D$55112,HPT!$H$9:$H$55112,$B60,HPT!$I$9:$I$55112,$B$3,HPT!$K$9:$K$55112,$C60,HPT!$L$9:$L$55112,G$5)</f>
        <v>1560000</v>
      </c>
      <c r="H60" s="33">
        <f>SUMIFS(HPT!$D$9:$D$55112,HPT!$H$9:$H$55112,$B60,HPT!$I$9:$I$55112,$B$3,HPT!$K$9:$K$55112,$C60,HPT!$L$9:$L$55112,H$5)</f>
        <v>1725000</v>
      </c>
      <c r="I60" s="33">
        <f>SUMIFS(HPT!$D$9:$D$55112,HPT!$H$9:$H$55112,$B60,HPT!$I$9:$I$55112,$B$3,HPT!$K$9:$K$55112,$C60,HPT!$L$9:$L$55112,I$5)</f>
        <v>2797500</v>
      </c>
      <c r="J60" s="33">
        <f>SUMIFS(HPT!$D$9:$D$55112,HPT!$H$9:$H$55112,$B60,HPT!$I$9:$I$55112,$B$3,HPT!$K$9:$K$55112,$C60,HPT!$L$9:$L$55112,J$5)</f>
        <v>3045000</v>
      </c>
      <c r="K60" s="33">
        <f>SUMIFS(HPT!$D$9:$D$55112,HPT!$H$9:$H$55112,$B60,HPT!$I$9:$I$55112,$B$3,HPT!$K$9:$K$55112,$C60,HPT!$L$9:$L$55112,K$5)</f>
        <v>2392500</v>
      </c>
      <c r="L60" s="33">
        <f>SUMIFS(HPT!$D$9:$D$55112,HPT!$H$9:$H$55112,$B60,HPT!$I$9:$I$55112,$B$3,HPT!$K$9:$K$55112,$C60,HPT!$L$9:$L$55112,L$5)</f>
        <v>697500</v>
      </c>
      <c r="M60" s="33">
        <f>SUMIFS(HPT!$D$9:$D$55112,HPT!$H$9:$H$55112,$B60,HPT!$I$9:$I$55112,$B$3,HPT!$K$9:$K$55112,$C60,HPT!$L$9:$L$55112,M$5)</f>
        <v>607500</v>
      </c>
      <c r="N60" s="33">
        <f>SUMIFS(HPT!$D$9:$D$55112,HPT!$H$9:$H$55112,$B60,HPT!$I$9:$I$55112,$B$3,HPT!$K$9:$K$55112,$C60,HPT!$L$9:$L$55112,N$5)</f>
        <v>495000</v>
      </c>
      <c r="O60" s="33">
        <f>SUMIFS(HPT!$D$9:$D$55112,HPT!$H$9:$H$55112,$B60,HPT!$I$9:$I$55112,$B$3,HPT!$K$9:$K$55112,$C60,HPT!$L$9:$L$55112,O$5)</f>
        <v>3217500</v>
      </c>
      <c r="P60" s="33">
        <f>SUMIFS(HPT!$D$9:$D$55112,HPT!$H$9:$H$55112,$B60,HPT!$I$9:$I$55112,$B$3,HPT!$K$9:$K$55112,$C60,HPT!$L$9:$L$55112,P$5)</f>
        <v>2245500</v>
      </c>
      <c r="Q60" s="33">
        <f>SUMIFS(HPT!$D$9:$D$55112,HPT!$H$9:$H$55112,$B60,HPT!$I$9:$I$55112,$B$3,HPT!$K$9:$K$55112,$C60,HPT!$L$9:$L$55112,Q$5)</f>
        <v>2011000</v>
      </c>
      <c r="R60" s="33">
        <f>SUMIFS(HPT!$D$9:$D$55112,HPT!$H$9:$H$55112,$B60,HPT!$I$9:$I$55112,$B$3,HPT!$K$9:$K$55112,$C60,HPT!$L$9:$L$55112,R$5)</f>
        <v>600000</v>
      </c>
      <c r="S60" s="33">
        <f>SUMIFS(HPT!$D$9:$D$55112,HPT!$H$9:$H$55112,$B60,HPT!$I$9:$I$55112,$B$3,HPT!$K$9:$K$55112,$C60,HPT!$L$9:$L$55112,S$5)</f>
        <v>0</v>
      </c>
      <c r="T60" s="34">
        <f t="shared" si="1"/>
        <v>25639000</v>
      </c>
    </row>
    <row r="61" spans="2:20" x14ac:dyDescent="0.25">
      <c r="B61" s="25">
        <f t="shared" si="35"/>
        <v>18</v>
      </c>
      <c r="C61" s="25">
        <v>3</v>
      </c>
      <c r="D61" s="33">
        <f>SUMIFS(HPT!$D$9:$D$55112,HPT!$H$9:$H$55112,$B61,HPT!$I$9:$I$55112,$B$3,HPT!$K$9:$K$55112,$C61,HPT!$L$9:$L$55112,D$5)</f>
        <v>285000</v>
      </c>
      <c r="E61" s="33">
        <f>SUMIFS(HPT!$D$9:$D$55112,HPT!$H$9:$H$55112,$B61,HPT!$I$9:$I$55112,$B$3,HPT!$K$9:$K$55112,$C61,HPT!$L$9:$L$55112,E$5)</f>
        <v>390000</v>
      </c>
      <c r="F61" s="33">
        <f>SUMIFS(HPT!$D$9:$D$55112,HPT!$H$9:$H$55112,$B61,HPT!$I$9:$I$55112,$B$3,HPT!$K$9:$K$55112,$C61,HPT!$L$9:$L$55112,F$5)</f>
        <v>210000</v>
      </c>
      <c r="G61" s="33">
        <f>SUMIFS(HPT!$D$9:$D$55112,HPT!$H$9:$H$55112,$B61,HPT!$I$9:$I$55112,$B$3,HPT!$K$9:$K$55112,$C61,HPT!$L$9:$L$55112,G$5)</f>
        <v>375000</v>
      </c>
      <c r="H61" s="33">
        <f>SUMIFS(HPT!$D$9:$D$55112,HPT!$H$9:$H$55112,$B61,HPT!$I$9:$I$55112,$B$3,HPT!$K$9:$K$55112,$C61,HPT!$L$9:$L$55112,H$5)</f>
        <v>390000</v>
      </c>
      <c r="I61" s="33">
        <f>SUMIFS(HPT!$D$9:$D$55112,HPT!$H$9:$H$55112,$B61,HPT!$I$9:$I$55112,$B$3,HPT!$K$9:$K$55112,$C61,HPT!$L$9:$L$55112,I$5)</f>
        <v>420000</v>
      </c>
      <c r="J61" s="33">
        <f>SUMIFS(HPT!$D$9:$D$55112,HPT!$H$9:$H$55112,$B61,HPT!$I$9:$I$55112,$B$3,HPT!$K$9:$K$55112,$C61,HPT!$L$9:$L$55112,J$5)</f>
        <v>787500</v>
      </c>
      <c r="K61" s="33">
        <f>SUMIFS(HPT!$D$9:$D$55112,HPT!$H$9:$H$55112,$B61,HPT!$I$9:$I$55112,$B$3,HPT!$K$9:$K$55112,$C61,HPT!$L$9:$L$55112,K$5)</f>
        <v>585000</v>
      </c>
      <c r="L61" s="33">
        <f>SUMIFS(HPT!$D$9:$D$55112,HPT!$H$9:$H$55112,$B61,HPT!$I$9:$I$55112,$B$3,HPT!$K$9:$K$55112,$C61,HPT!$L$9:$L$55112,L$5)</f>
        <v>225000</v>
      </c>
      <c r="M61" s="33">
        <f>SUMIFS(HPT!$D$9:$D$55112,HPT!$H$9:$H$55112,$B61,HPT!$I$9:$I$55112,$B$3,HPT!$K$9:$K$55112,$C61,HPT!$L$9:$L$55112,M$5)</f>
        <v>285000</v>
      </c>
      <c r="N61" s="33">
        <f>SUMIFS(HPT!$D$9:$D$55112,HPT!$H$9:$H$55112,$B61,HPT!$I$9:$I$55112,$B$3,HPT!$K$9:$K$55112,$C61,HPT!$L$9:$L$55112,N$5)</f>
        <v>217500</v>
      </c>
      <c r="O61" s="33">
        <f>SUMIFS(HPT!$D$9:$D$55112,HPT!$H$9:$H$55112,$B61,HPT!$I$9:$I$55112,$B$3,HPT!$K$9:$K$55112,$C61,HPT!$L$9:$L$55112,O$5)</f>
        <v>1087500</v>
      </c>
      <c r="P61" s="33">
        <f>SUMIFS(HPT!$D$9:$D$55112,HPT!$H$9:$H$55112,$B61,HPT!$I$9:$I$55112,$B$3,HPT!$K$9:$K$55112,$C61,HPT!$L$9:$L$55112,P$5)</f>
        <v>504000</v>
      </c>
      <c r="Q61" s="33">
        <f>SUMIFS(HPT!$D$9:$D$55112,HPT!$H$9:$H$55112,$B61,HPT!$I$9:$I$55112,$B$3,HPT!$K$9:$K$55112,$C61,HPT!$L$9:$L$55112,Q$5)</f>
        <v>656500</v>
      </c>
      <c r="R61" s="33">
        <f>SUMIFS(HPT!$D$9:$D$55112,HPT!$H$9:$H$55112,$B61,HPT!$I$9:$I$55112,$B$3,HPT!$K$9:$K$55112,$C61,HPT!$L$9:$L$55112,R$5)</f>
        <v>15000</v>
      </c>
      <c r="S61" s="33">
        <f>SUMIFS(HPT!$D$9:$D$55112,HPT!$H$9:$H$55112,$B61,HPT!$I$9:$I$55112,$B$3,HPT!$K$9:$K$55112,$C61,HPT!$L$9:$L$55112,S$5)</f>
        <v>285000</v>
      </c>
      <c r="T61" s="34">
        <f t="shared" si="1"/>
        <v>6718000</v>
      </c>
    </row>
    <row r="62" spans="2:20" x14ac:dyDescent="0.25">
      <c r="B62" s="25">
        <f>B59+1</f>
        <v>19</v>
      </c>
      <c r="C62" s="25">
        <v>1</v>
      </c>
      <c r="D62" s="33">
        <f>SUMIFS(HPT!$D$9:$D$55112,HPT!$H$9:$H$55112,$B62,HPT!$I$9:$I$55112,$B$3,HPT!$K$9:$K$55112,$C62,HPT!$L$9:$L$55112,D$5)</f>
        <v>802500</v>
      </c>
      <c r="E62" s="33">
        <f>SUMIFS(HPT!$D$9:$D$55112,HPT!$H$9:$H$55112,$B62,HPT!$I$9:$I$55112,$B$3,HPT!$K$9:$K$55112,$C62,HPT!$L$9:$L$55112,E$5)</f>
        <v>1305000</v>
      </c>
      <c r="F62" s="33">
        <f>SUMIFS(HPT!$D$9:$D$55112,HPT!$H$9:$H$55112,$B62,HPT!$I$9:$I$55112,$B$3,HPT!$K$9:$K$55112,$C62,HPT!$L$9:$L$55112,F$5)</f>
        <v>675000</v>
      </c>
      <c r="G62" s="33">
        <f>SUMIFS(HPT!$D$9:$D$55112,HPT!$H$9:$H$55112,$B62,HPT!$I$9:$I$55112,$B$3,HPT!$K$9:$K$55112,$C62,HPT!$L$9:$L$55112,G$5)</f>
        <v>907500</v>
      </c>
      <c r="H62" s="33">
        <f>SUMIFS(HPT!$D$9:$D$55112,HPT!$H$9:$H$55112,$B62,HPT!$I$9:$I$55112,$B$3,HPT!$K$9:$K$55112,$C62,HPT!$L$9:$L$55112,H$5)</f>
        <v>795000</v>
      </c>
      <c r="I62" s="33">
        <f>SUMIFS(HPT!$D$9:$D$55112,HPT!$H$9:$H$55112,$B62,HPT!$I$9:$I$55112,$B$3,HPT!$K$9:$K$55112,$C62,HPT!$L$9:$L$55112,I$5)</f>
        <v>1155000</v>
      </c>
      <c r="J62" s="33">
        <f>SUMIFS(HPT!$D$9:$D$55112,HPT!$H$9:$H$55112,$B62,HPT!$I$9:$I$55112,$B$3,HPT!$K$9:$K$55112,$C62,HPT!$L$9:$L$55112,J$5)</f>
        <v>2625000</v>
      </c>
      <c r="K62" s="33">
        <f>SUMIFS(HPT!$D$9:$D$55112,HPT!$H$9:$H$55112,$B62,HPT!$I$9:$I$55112,$B$3,HPT!$K$9:$K$55112,$C62,HPT!$L$9:$L$55112,K$5)</f>
        <v>1245000</v>
      </c>
      <c r="L62" s="33">
        <f>SUMIFS(HPT!$D$9:$D$55112,HPT!$H$9:$H$55112,$B62,HPT!$I$9:$I$55112,$B$3,HPT!$K$9:$K$55112,$C62,HPT!$L$9:$L$55112,L$5)</f>
        <v>1537500</v>
      </c>
      <c r="M62" s="33">
        <f>SUMIFS(HPT!$D$9:$D$55112,HPT!$H$9:$H$55112,$B62,HPT!$I$9:$I$55112,$B$3,HPT!$K$9:$K$55112,$C62,HPT!$L$9:$L$55112,M$5)</f>
        <v>555000</v>
      </c>
      <c r="N62" s="33">
        <f>SUMIFS(HPT!$D$9:$D$55112,HPT!$H$9:$H$55112,$B62,HPT!$I$9:$I$55112,$B$3,HPT!$K$9:$K$55112,$C62,HPT!$L$9:$L$55112,N$5)</f>
        <v>1132500</v>
      </c>
      <c r="O62" s="33">
        <f>SUMIFS(HPT!$D$9:$D$55112,HPT!$H$9:$H$55112,$B62,HPT!$I$9:$I$55112,$B$3,HPT!$K$9:$K$55112,$C62,HPT!$L$9:$L$55112,O$5)</f>
        <v>3315000</v>
      </c>
      <c r="P62" s="33">
        <f>SUMIFS(HPT!$D$9:$D$55112,HPT!$H$9:$H$55112,$B62,HPT!$I$9:$I$55112,$B$3,HPT!$K$9:$K$55112,$C62,HPT!$L$9:$L$55112,P$5)</f>
        <v>1460500</v>
      </c>
      <c r="Q62" s="33">
        <f>SUMIFS(HPT!$D$9:$D$55112,HPT!$H$9:$H$55112,$B62,HPT!$I$9:$I$55112,$B$3,HPT!$K$9:$K$55112,$C62,HPT!$L$9:$L$55112,Q$5)</f>
        <v>1056500</v>
      </c>
      <c r="R62" s="33">
        <f>SUMIFS(HPT!$D$9:$D$55112,HPT!$H$9:$H$55112,$B62,HPT!$I$9:$I$55112,$B$3,HPT!$K$9:$K$55112,$C62,HPT!$L$9:$L$55112,R$5)</f>
        <v>195000</v>
      </c>
      <c r="S62" s="33">
        <f>SUMIFS(HPT!$D$9:$D$55112,HPT!$H$9:$H$55112,$B62,HPT!$I$9:$I$55112,$B$3,HPT!$K$9:$K$55112,$C62,HPT!$L$9:$L$55112,S$5)</f>
        <v>0</v>
      </c>
      <c r="T62" s="34">
        <f t="shared" si="1"/>
        <v>18762000</v>
      </c>
    </row>
    <row r="63" spans="2:20" x14ac:dyDescent="0.25">
      <c r="B63" s="25">
        <f t="shared" si="35"/>
        <v>19</v>
      </c>
      <c r="C63" s="25">
        <v>2</v>
      </c>
      <c r="D63" s="33">
        <f>SUMIFS(HPT!$D$9:$D$55112,HPT!$H$9:$H$55112,$B63,HPT!$I$9:$I$55112,$B$3,HPT!$K$9:$K$55112,$C63,HPT!$L$9:$L$55112,D$5)</f>
        <v>1267500</v>
      </c>
      <c r="E63" s="33">
        <f>SUMIFS(HPT!$D$9:$D$55112,HPT!$H$9:$H$55112,$B63,HPT!$I$9:$I$55112,$B$3,HPT!$K$9:$K$55112,$C63,HPT!$L$9:$L$55112,E$5)</f>
        <v>1762500</v>
      </c>
      <c r="F63" s="33">
        <f>SUMIFS(HPT!$D$9:$D$55112,HPT!$H$9:$H$55112,$B63,HPT!$I$9:$I$55112,$B$3,HPT!$K$9:$K$55112,$C63,HPT!$L$9:$L$55112,F$5)</f>
        <v>1290000</v>
      </c>
      <c r="G63" s="33">
        <f>SUMIFS(HPT!$D$9:$D$55112,HPT!$H$9:$H$55112,$B63,HPT!$I$9:$I$55112,$B$3,HPT!$K$9:$K$55112,$C63,HPT!$L$9:$L$55112,G$5)</f>
        <v>1695000</v>
      </c>
      <c r="H63" s="33">
        <f>SUMIFS(HPT!$D$9:$D$55112,HPT!$H$9:$H$55112,$B63,HPT!$I$9:$I$55112,$B$3,HPT!$K$9:$K$55112,$C63,HPT!$L$9:$L$55112,H$5)</f>
        <v>1530000</v>
      </c>
      <c r="I63" s="33">
        <f>SUMIFS(HPT!$D$9:$D$55112,HPT!$H$9:$H$55112,$B63,HPT!$I$9:$I$55112,$B$3,HPT!$K$9:$K$55112,$C63,HPT!$L$9:$L$55112,I$5)</f>
        <v>3135000</v>
      </c>
      <c r="J63" s="33">
        <f>SUMIFS(HPT!$D$9:$D$55112,HPT!$H$9:$H$55112,$B63,HPT!$I$9:$I$55112,$B$3,HPT!$K$9:$K$55112,$C63,HPT!$L$9:$L$55112,J$5)</f>
        <v>2880000</v>
      </c>
      <c r="K63" s="33">
        <f>SUMIFS(HPT!$D$9:$D$55112,HPT!$H$9:$H$55112,$B63,HPT!$I$9:$I$55112,$B$3,HPT!$K$9:$K$55112,$C63,HPT!$L$9:$L$55112,K$5)</f>
        <v>2610000</v>
      </c>
      <c r="L63" s="33">
        <f>SUMIFS(HPT!$D$9:$D$55112,HPT!$H$9:$H$55112,$B63,HPT!$I$9:$I$55112,$B$3,HPT!$K$9:$K$55112,$C63,HPT!$L$9:$L$55112,L$5)</f>
        <v>780000</v>
      </c>
      <c r="M63" s="33">
        <f>SUMIFS(HPT!$D$9:$D$55112,HPT!$H$9:$H$55112,$B63,HPT!$I$9:$I$55112,$B$3,HPT!$K$9:$K$55112,$C63,HPT!$L$9:$L$55112,M$5)</f>
        <v>705000</v>
      </c>
      <c r="N63" s="33">
        <f>SUMIFS(HPT!$D$9:$D$55112,HPT!$H$9:$H$55112,$B63,HPT!$I$9:$I$55112,$B$3,HPT!$K$9:$K$55112,$C63,HPT!$L$9:$L$55112,N$5)</f>
        <v>525000</v>
      </c>
      <c r="O63" s="33">
        <f>SUMIFS(HPT!$D$9:$D$55112,HPT!$H$9:$H$55112,$B63,HPT!$I$9:$I$55112,$B$3,HPT!$K$9:$K$55112,$C63,HPT!$L$9:$L$55112,O$5)</f>
        <v>3142500</v>
      </c>
      <c r="P63" s="33">
        <f>SUMIFS(HPT!$D$9:$D$55112,HPT!$H$9:$H$55112,$B63,HPT!$I$9:$I$55112,$B$3,HPT!$K$9:$K$55112,$C63,HPT!$L$9:$L$55112,P$5)</f>
        <v>2191500</v>
      </c>
      <c r="Q63" s="33">
        <f>SUMIFS(HPT!$D$9:$D$55112,HPT!$H$9:$H$55112,$B63,HPT!$I$9:$I$55112,$B$3,HPT!$K$9:$K$55112,$C63,HPT!$L$9:$L$55112,Q$5)</f>
        <v>1829000</v>
      </c>
      <c r="R63" s="33">
        <f>SUMIFS(HPT!$D$9:$D$55112,HPT!$H$9:$H$55112,$B63,HPT!$I$9:$I$55112,$B$3,HPT!$K$9:$K$55112,$C63,HPT!$L$9:$L$55112,R$5)</f>
        <v>997500</v>
      </c>
      <c r="S63" s="33">
        <f>SUMIFS(HPT!$D$9:$D$55112,HPT!$H$9:$H$55112,$B63,HPT!$I$9:$I$55112,$B$3,HPT!$K$9:$K$55112,$C63,HPT!$L$9:$L$55112,S$5)</f>
        <v>0</v>
      </c>
      <c r="T63" s="34">
        <f t="shared" si="1"/>
        <v>26340500</v>
      </c>
    </row>
    <row r="64" spans="2:20" x14ac:dyDescent="0.25">
      <c r="B64" s="25">
        <f t="shared" si="35"/>
        <v>19</v>
      </c>
      <c r="C64" s="25">
        <v>3</v>
      </c>
      <c r="D64" s="33">
        <f>SUMIFS(HPT!$D$9:$D$55112,HPT!$H$9:$H$55112,$B64,HPT!$I$9:$I$55112,$B$3,HPT!$K$9:$K$55112,$C64,HPT!$L$9:$L$55112,D$5)</f>
        <v>547500</v>
      </c>
      <c r="E64" s="33">
        <f>SUMIFS(HPT!$D$9:$D$55112,HPT!$H$9:$H$55112,$B64,HPT!$I$9:$I$55112,$B$3,HPT!$K$9:$K$55112,$C64,HPT!$L$9:$L$55112,E$5)</f>
        <v>615000</v>
      </c>
      <c r="F64" s="33">
        <f>SUMIFS(HPT!$D$9:$D$55112,HPT!$H$9:$H$55112,$B64,HPT!$I$9:$I$55112,$B$3,HPT!$K$9:$K$55112,$C64,HPT!$L$9:$L$55112,F$5)</f>
        <v>345000</v>
      </c>
      <c r="G64" s="33">
        <f>SUMIFS(HPT!$D$9:$D$55112,HPT!$H$9:$H$55112,$B64,HPT!$I$9:$I$55112,$B$3,HPT!$K$9:$K$55112,$C64,HPT!$L$9:$L$55112,G$5)</f>
        <v>840000</v>
      </c>
      <c r="H64" s="33">
        <f>SUMIFS(HPT!$D$9:$D$55112,HPT!$H$9:$H$55112,$B64,HPT!$I$9:$I$55112,$B$3,HPT!$K$9:$K$55112,$C64,HPT!$L$9:$L$55112,H$5)</f>
        <v>390000</v>
      </c>
      <c r="I64" s="33">
        <f>SUMIFS(HPT!$D$9:$D$55112,HPT!$H$9:$H$55112,$B64,HPT!$I$9:$I$55112,$B$3,HPT!$K$9:$K$55112,$C64,HPT!$L$9:$L$55112,I$5)</f>
        <v>795000</v>
      </c>
      <c r="J64" s="33">
        <f>SUMIFS(HPT!$D$9:$D$55112,HPT!$H$9:$H$55112,$B64,HPT!$I$9:$I$55112,$B$3,HPT!$K$9:$K$55112,$C64,HPT!$L$9:$L$55112,J$5)</f>
        <v>1005000</v>
      </c>
      <c r="K64" s="33">
        <f>SUMIFS(HPT!$D$9:$D$55112,HPT!$H$9:$H$55112,$B64,HPT!$I$9:$I$55112,$B$3,HPT!$K$9:$K$55112,$C64,HPT!$L$9:$L$55112,K$5)</f>
        <v>675000</v>
      </c>
      <c r="L64" s="33">
        <f>SUMIFS(HPT!$D$9:$D$55112,HPT!$H$9:$H$55112,$B64,HPT!$I$9:$I$55112,$B$3,HPT!$K$9:$K$55112,$C64,HPT!$L$9:$L$55112,L$5)</f>
        <v>285000</v>
      </c>
      <c r="M64" s="33">
        <f>SUMIFS(HPT!$D$9:$D$55112,HPT!$H$9:$H$55112,$B64,HPT!$I$9:$I$55112,$B$3,HPT!$K$9:$K$55112,$C64,HPT!$L$9:$L$55112,M$5)</f>
        <v>375000</v>
      </c>
      <c r="N64" s="33">
        <f>SUMIFS(HPT!$D$9:$D$55112,HPT!$H$9:$H$55112,$B64,HPT!$I$9:$I$55112,$B$3,HPT!$K$9:$K$55112,$C64,HPT!$L$9:$L$55112,N$5)</f>
        <v>90000</v>
      </c>
      <c r="O64" s="33">
        <f>SUMIFS(HPT!$D$9:$D$55112,HPT!$H$9:$H$55112,$B64,HPT!$I$9:$I$55112,$B$3,HPT!$K$9:$K$55112,$C64,HPT!$L$9:$L$55112,O$5)</f>
        <v>1125000</v>
      </c>
      <c r="P64" s="33">
        <f>SUMIFS(HPT!$D$9:$D$55112,HPT!$H$9:$H$55112,$B64,HPT!$I$9:$I$55112,$B$3,HPT!$K$9:$K$55112,$C64,HPT!$L$9:$L$55112,P$5)</f>
        <v>570000</v>
      </c>
      <c r="Q64" s="33">
        <f>SUMIFS(HPT!$D$9:$D$55112,HPT!$H$9:$H$55112,$B64,HPT!$I$9:$I$55112,$B$3,HPT!$K$9:$K$55112,$C64,HPT!$L$9:$L$55112,Q$5)</f>
        <v>834000</v>
      </c>
      <c r="R64" s="33">
        <f>SUMIFS(HPT!$D$9:$D$55112,HPT!$H$9:$H$55112,$B64,HPT!$I$9:$I$55112,$B$3,HPT!$K$9:$K$55112,$C64,HPT!$L$9:$L$55112,R$5)</f>
        <v>75000</v>
      </c>
      <c r="S64" s="33">
        <f>SUMIFS(HPT!$D$9:$D$55112,HPT!$H$9:$H$55112,$B64,HPT!$I$9:$I$55112,$B$3,HPT!$K$9:$K$55112,$C64,HPT!$L$9:$L$55112,S$5)</f>
        <v>435000</v>
      </c>
      <c r="T64" s="34">
        <f t="shared" si="1"/>
        <v>9001500</v>
      </c>
    </row>
    <row r="65" spans="2:20" x14ac:dyDescent="0.25">
      <c r="B65" s="25">
        <f t="shared" si="35"/>
        <v>20</v>
      </c>
      <c r="C65" s="25">
        <v>1</v>
      </c>
      <c r="D65" s="33">
        <f>SUMIFS(HPT!$D$9:$D$55112,HPT!$H$9:$H$55112,$B65,HPT!$I$9:$I$55112,$B$3,HPT!$K$9:$K$55112,$C65,HPT!$L$9:$L$55112,D$5)</f>
        <v>1035000</v>
      </c>
      <c r="E65" s="33">
        <f>SUMIFS(HPT!$D$9:$D$55112,HPT!$H$9:$H$55112,$B65,HPT!$I$9:$I$55112,$B$3,HPT!$K$9:$K$55112,$C65,HPT!$L$9:$L$55112,E$5)</f>
        <v>1372500</v>
      </c>
      <c r="F65" s="33">
        <f>SUMIFS(HPT!$D$9:$D$55112,HPT!$H$9:$H$55112,$B65,HPT!$I$9:$I$55112,$B$3,HPT!$K$9:$K$55112,$C65,HPT!$L$9:$L$55112,F$5)</f>
        <v>1230000</v>
      </c>
      <c r="G65" s="33">
        <f>SUMIFS(HPT!$D$9:$D$55112,HPT!$H$9:$H$55112,$B65,HPT!$I$9:$I$55112,$B$3,HPT!$K$9:$K$55112,$C65,HPT!$L$9:$L$55112,G$5)</f>
        <v>1140000</v>
      </c>
      <c r="H65" s="33">
        <f>SUMIFS(HPT!$D$9:$D$55112,HPT!$H$9:$H$55112,$B65,HPT!$I$9:$I$55112,$B$3,HPT!$K$9:$K$55112,$C65,HPT!$L$9:$L$55112,H$5)</f>
        <v>1275000</v>
      </c>
      <c r="I65" s="33">
        <f>SUMIFS(HPT!$D$9:$D$55112,HPT!$H$9:$H$55112,$B65,HPT!$I$9:$I$55112,$B$3,HPT!$K$9:$K$55112,$C65,HPT!$L$9:$L$55112,I$5)</f>
        <v>1395000</v>
      </c>
      <c r="J65" s="33">
        <f>SUMIFS(HPT!$D$9:$D$55112,HPT!$H$9:$H$55112,$B65,HPT!$I$9:$I$55112,$B$3,HPT!$K$9:$K$55112,$C65,HPT!$L$9:$L$55112,J$5)</f>
        <v>2340000</v>
      </c>
      <c r="K65" s="33">
        <f>SUMIFS(HPT!$D$9:$D$55112,HPT!$H$9:$H$55112,$B65,HPT!$I$9:$I$55112,$B$3,HPT!$K$9:$K$55112,$C65,HPT!$L$9:$L$55112,K$5)</f>
        <v>2340000</v>
      </c>
      <c r="L65" s="33">
        <f>SUMIFS(HPT!$D$9:$D$55112,HPT!$H$9:$H$55112,$B65,HPT!$I$9:$I$55112,$B$3,HPT!$K$9:$K$55112,$C65,HPT!$L$9:$L$55112,L$5)</f>
        <v>1380000</v>
      </c>
      <c r="M65" s="33">
        <f>SUMIFS(HPT!$D$9:$D$55112,HPT!$H$9:$H$55112,$B65,HPT!$I$9:$I$55112,$B$3,HPT!$K$9:$K$55112,$C65,HPT!$L$9:$L$55112,M$5)</f>
        <v>795000</v>
      </c>
      <c r="N65" s="33">
        <f>SUMIFS(HPT!$D$9:$D$55112,HPT!$H$9:$H$55112,$B65,HPT!$I$9:$I$55112,$B$3,HPT!$K$9:$K$55112,$C65,HPT!$L$9:$L$55112,N$5)</f>
        <v>727500</v>
      </c>
      <c r="O65" s="33">
        <f>SUMIFS(HPT!$D$9:$D$55112,HPT!$H$9:$H$55112,$B65,HPT!$I$9:$I$55112,$B$3,HPT!$K$9:$K$55112,$C65,HPT!$L$9:$L$55112,O$5)</f>
        <v>4455000</v>
      </c>
      <c r="P65" s="33">
        <f>SUMIFS(HPT!$D$9:$D$55112,HPT!$H$9:$H$55112,$B65,HPT!$I$9:$I$55112,$B$3,HPT!$K$9:$K$55112,$C65,HPT!$L$9:$L$55112,P$5)</f>
        <v>1740000</v>
      </c>
      <c r="Q65" s="33">
        <f>SUMIFS(HPT!$D$9:$D$55112,HPT!$H$9:$H$55112,$B65,HPT!$I$9:$I$55112,$B$3,HPT!$K$9:$K$55112,$C65,HPT!$L$9:$L$55112,Q$5)</f>
        <v>1274000</v>
      </c>
      <c r="R65" s="33">
        <f>SUMIFS(HPT!$D$9:$D$55112,HPT!$H$9:$H$55112,$B65,HPT!$I$9:$I$55112,$B$3,HPT!$K$9:$K$55112,$C65,HPT!$L$9:$L$55112,R$5)</f>
        <v>375000</v>
      </c>
      <c r="S65" s="33">
        <f>SUMIFS(HPT!$D$9:$D$55112,HPT!$H$9:$H$55112,$B65,HPT!$I$9:$I$55112,$B$3,HPT!$K$9:$K$55112,$C65,HPT!$L$9:$L$55112,S$5)</f>
        <v>0</v>
      </c>
      <c r="T65" s="34">
        <f t="shared" si="1"/>
        <v>22874000</v>
      </c>
    </row>
    <row r="66" spans="2:20" x14ac:dyDescent="0.25">
      <c r="B66" s="25">
        <f>B63+1</f>
        <v>20</v>
      </c>
      <c r="C66" s="25">
        <v>2</v>
      </c>
      <c r="D66" s="33">
        <f>SUMIFS(HPT!$D$9:$D$55112,HPT!$H$9:$H$55112,$B66,HPT!$I$9:$I$55112,$B$3,HPT!$K$9:$K$55112,$C66,HPT!$L$9:$L$55112,D$5)</f>
        <v>1200000</v>
      </c>
      <c r="E66" s="33">
        <f>SUMIFS(HPT!$D$9:$D$55112,HPT!$H$9:$H$55112,$B66,HPT!$I$9:$I$55112,$B$3,HPT!$K$9:$K$55112,$C66,HPT!$L$9:$L$55112,E$5)</f>
        <v>1710000</v>
      </c>
      <c r="F66" s="33">
        <f>SUMIFS(HPT!$D$9:$D$55112,HPT!$H$9:$H$55112,$B66,HPT!$I$9:$I$55112,$B$3,HPT!$K$9:$K$55112,$C66,HPT!$L$9:$L$55112,F$5)</f>
        <v>1185000</v>
      </c>
      <c r="G66" s="33">
        <f>SUMIFS(HPT!$D$9:$D$55112,HPT!$H$9:$H$55112,$B66,HPT!$I$9:$I$55112,$B$3,HPT!$K$9:$K$55112,$C66,HPT!$L$9:$L$55112,G$5)</f>
        <v>1320000</v>
      </c>
      <c r="H66" s="33">
        <f>SUMIFS(HPT!$D$9:$D$55112,HPT!$H$9:$H$55112,$B66,HPT!$I$9:$I$55112,$B$3,HPT!$K$9:$K$55112,$C66,HPT!$L$9:$L$55112,H$5)</f>
        <v>1365000</v>
      </c>
      <c r="I66" s="33">
        <f>SUMIFS(HPT!$D$9:$D$55112,HPT!$H$9:$H$55112,$B66,HPT!$I$9:$I$55112,$B$3,HPT!$K$9:$K$55112,$C66,HPT!$L$9:$L$55112,I$5)</f>
        <v>1560000</v>
      </c>
      <c r="J66" s="33">
        <f>SUMIFS(HPT!$D$9:$D$55112,HPT!$H$9:$H$55112,$B66,HPT!$I$9:$I$55112,$B$3,HPT!$K$9:$K$55112,$C66,HPT!$L$9:$L$55112,J$5)</f>
        <v>2730000</v>
      </c>
      <c r="K66" s="33">
        <f>SUMIFS(HPT!$D$9:$D$55112,HPT!$H$9:$H$55112,$B66,HPT!$I$9:$I$55112,$B$3,HPT!$K$9:$K$55112,$C66,HPT!$L$9:$L$55112,K$5)</f>
        <v>2145000</v>
      </c>
      <c r="L66" s="33">
        <f>SUMIFS(HPT!$D$9:$D$55112,HPT!$H$9:$H$55112,$B66,HPT!$I$9:$I$55112,$B$3,HPT!$K$9:$K$55112,$C66,HPT!$L$9:$L$55112,L$5)</f>
        <v>1042500</v>
      </c>
      <c r="M66" s="33">
        <f>SUMIFS(HPT!$D$9:$D$55112,HPT!$H$9:$H$55112,$B66,HPT!$I$9:$I$55112,$B$3,HPT!$K$9:$K$55112,$C66,HPT!$L$9:$L$55112,M$5)</f>
        <v>907500</v>
      </c>
      <c r="N66" s="33">
        <f>SUMIFS(HPT!$D$9:$D$55112,HPT!$H$9:$H$55112,$B66,HPT!$I$9:$I$55112,$B$3,HPT!$K$9:$K$55112,$C66,HPT!$L$9:$L$55112,N$5)</f>
        <v>750000</v>
      </c>
      <c r="O66" s="33">
        <f>SUMIFS(HPT!$D$9:$D$55112,HPT!$H$9:$H$55112,$B66,HPT!$I$9:$I$55112,$B$3,HPT!$K$9:$K$55112,$C66,HPT!$L$9:$L$55112,O$5)</f>
        <v>5017500</v>
      </c>
      <c r="P66" s="33">
        <f>SUMIFS(HPT!$D$9:$D$55112,HPT!$H$9:$H$55112,$B66,HPT!$I$9:$I$55112,$B$3,HPT!$K$9:$K$55112,$C66,HPT!$L$9:$L$55112,P$5)</f>
        <v>2192500</v>
      </c>
      <c r="Q66" s="33">
        <f>SUMIFS(HPT!$D$9:$D$55112,HPT!$H$9:$H$55112,$B66,HPT!$I$9:$I$55112,$B$3,HPT!$K$9:$K$55112,$C66,HPT!$L$9:$L$55112,Q$5)</f>
        <v>2251000</v>
      </c>
      <c r="R66" s="33">
        <f>SUMIFS(HPT!$D$9:$D$55112,HPT!$H$9:$H$55112,$B66,HPT!$I$9:$I$55112,$B$3,HPT!$K$9:$K$55112,$C66,HPT!$L$9:$L$55112,R$5)</f>
        <v>345000</v>
      </c>
      <c r="S66" s="33">
        <f>SUMIFS(HPT!$D$9:$D$55112,HPT!$H$9:$H$55112,$B66,HPT!$I$9:$I$55112,$B$3,HPT!$K$9:$K$55112,$C66,HPT!$L$9:$L$55112,S$5)</f>
        <v>0</v>
      </c>
      <c r="T66" s="34">
        <f t="shared" si="1"/>
        <v>25721000</v>
      </c>
    </row>
    <row r="67" spans="2:20" x14ac:dyDescent="0.25">
      <c r="B67" s="25">
        <f t="shared" si="35"/>
        <v>20</v>
      </c>
      <c r="C67" s="25">
        <v>3</v>
      </c>
      <c r="D67" s="33">
        <f>SUMIFS(HPT!$D$9:$D$55112,HPT!$H$9:$H$55112,$B67,HPT!$I$9:$I$55112,$B$3,HPT!$K$9:$K$55112,$C67,HPT!$L$9:$L$55112,D$5)</f>
        <v>585000</v>
      </c>
      <c r="E67" s="33">
        <f>SUMIFS(HPT!$D$9:$D$55112,HPT!$H$9:$H$55112,$B67,HPT!$I$9:$I$55112,$B$3,HPT!$K$9:$K$55112,$C67,HPT!$L$9:$L$55112,E$5)</f>
        <v>900000</v>
      </c>
      <c r="F67" s="33">
        <f>SUMIFS(HPT!$D$9:$D$55112,HPT!$H$9:$H$55112,$B67,HPT!$I$9:$I$55112,$B$3,HPT!$K$9:$K$55112,$C67,HPT!$L$9:$L$55112,F$5)</f>
        <v>750000</v>
      </c>
      <c r="G67" s="33">
        <f>SUMIFS(HPT!$D$9:$D$55112,HPT!$H$9:$H$55112,$B67,HPT!$I$9:$I$55112,$B$3,HPT!$K$9:$K$55112,$C67,HPT!$L$9:$L$55112,G$5)</f>
        <v>405000</v>
      </c>
      <c r="H67" s="33">
        <f>SUMIFS(HPT!$D$9:$D$55112,HPT!$H$9:$H$55112,$B67,HPT!$I$9:$I$55112,$B$3,HPT!$K$9:$K$55112,$C67,HPT!$L$9:$L$55112,H$5)</f>
        <v>375000</v>
      </c>
      <c r="I67" s="33">
        <f>SUMIFS(HPT!$D$9:$D$55112,HPT!$H$9:$H$55112,$B67,HPT!$I$9:$I$55112,$B$3,HPT!$K$9:$K$55112,$C67,HPT!$L$9:$L$55112,I$5)</f>
        <v>675000</v>
      </c>
      <c r="J67" s="33">
        <f>SUMIFS(HPT!$D$9:$D$55112,HPT!$H$9:$H$55112,$B67,HPT!$I$9:$I$55112,$B$3,HPT!$K$9:$K$55112,$C67,HPT!$L$9:$L$55112,J$5)</f>
        <v>855000</v>
      </c>
      <c r="K67" s="33">
        <f>SUMIFS(HPT!$D$9:$D$55112,HPT!$H$9:$H$55112,$B67,HPT!$I$9:$I$55112,$B$3,HPT!$K$9:$K$55112,$C67,HPT!$L$9:$L$55112,K$5)</f>
        <v>660000</v>
      </c>
      <c r="L67" s="33">
        <f>SUMIFS(HPT!$D$9:$D$55112,HPT!$H$9:$H$55112,$B67,HPT!$I$9:$I$55112,$B$3,HPT!$K$9:$K$55112,$C67,HPT!$L$9:$L$55112,L$5)</f>
        <v>285000</v>
      </c>
      <c r="M67" s="33">
        <f>SUMIFS(HPT!$D$9:$D$55112,HPT!$H$9:$H$55112,$B67,HPT!$I$9:$I$55112,$B$3,HPT!$K$9:$K$55112,$C67,HPT!$L$9:$L$55112,M$5)</f>
        <v>390000</v>
      </c>
      <c r="N67" s="33">
        <f>SUMIFS(HPT!$D$9:$D$55112,HPT!$H$9:$H$55112,$B67,HPT!$I$9:$I$55112,$B$3,HPT!$K$9:$K$55112,$C67,HPT!$L$9:$L$55112,N$5)</f>
        <v>360000</v>
      </c>
      <c r="O67" s="33">
        <f>SUMIFS(HPT!$D$9:$D$55112,HPT!$H$9:$H$55112,$B67,HPT!$I$9:$I$55112,$B$3,HPT!$K$9:$K$55112,$C67,HPT!$L$9:$L$55112,O$5)</f>
        <v>1672500</v>
      </c>
      <c r="P67" s="33">
        <f>SUMIFS(HPT!$D$9:$D$55112,HPT!$H$9:$H$55112,$B67,HPT!$I$9:$I$55112,$B$3,HPT!$K$9:$K$55112,$C67,HPT!$L$9:$L$55112,P$5)</f>
        <v>673500</v>
      </c>
      <c r="Q67" s="33">
        <f>SUMIFS(HPT!$D$9:$D$55112,HPT!$H$9:$H$55112,$B67,HPT!$I$9:$I$55112,$B$3,HPT!$K$9:$K$55112,$C67,HPT!$L$9:$L$55112,Q$5)</f>
        <v>830000</v>
      </c>
      <c r="R67" s="33">
        <f>SUMIFS(HPT!$D$9:$D$55112,HPT!$H$9:$H$55112,$B67,HPT!$I$9:$I$55112,$B$3,HPT!$K$9:$K$55112,$C67,HPT!$L$9:$L$55112,R$5)</f>
        <v>75000</v>
      </c>
      <c r="S67" s="33">
        <f>SUMIFS(HPT!$D$9:$D$55112,HPT!$H$9:$H$55112,$B67,HPT!$I$9:$I$55112,$B$3,HPT!$K$9:$K$55112,$C67,HPT!$L$9:$L$55112,S$5)</f>
        <v>555000</v>
      </c>
      <c r="T67" s="34">
        <f t="shared" si="1"/>
        <v>10046000</v>
      </c>
    </row>
    <row r="68" spans="2:20" x14ac:dyDescent="0.25">
      <c r="B68" s="25">
        <v>21</v>
      </c>
      <c r="C68" s="25">
        <v>1</v>
      </c>
      <c r="D68" s="33">
        <f>SUMIFS(HPT!$D$9:$D$55112,HPT!$H$9:$H$55112,$B68,HPT!$I$9:$I$55112,$B$3,HPT!$K$9:$K$55112,$C68,HPT!$L$9:$L$55112,D$5)</f>
        <v>840000</v>
      </c>
      <c r="E68" s="33">
        <f>SUMIFS(HPT!$D$9:$D$55112,HPT!$H$9:$H$55112,$B68,HPT!$I$9:$I$55112,$B$3,HPT!$K$9:$K$55112,$C68,HPT!$L$9:$L$55112,E$5)</f>
        <v>1200000</v>
      </c>
      <c r="F68" s="33">
        <f>SUMIFS(HPT!$D$9:$D$55112,HPT!$H$9:$H$55112,$B68,HPT!$I$9:$I$55112,$B$3,HPT!$K$9:$K$55112,$C68,HPT!$L$9:$L$55112,F$5)</f>
        <v>315000</v>
      </c>
      <c r="G68" s="33">
        <f>SUMIFS(HPT!$D$9:$D$55112,HPT!$H$9:$H$55112,$B68,HPT!$I$9:$I$55112,$B$3,HPT!$K$9:$K$55112,$C68,HPT!$L$9:$L$55112,G$5)</f>
        <v>0</v>
      </c>
      <c r="H68" s="33">
        <f>SUMIFS(HPT!$D$9:$D$55112,HPT!$H$9:$H$55112,$B68,HPT!$I$9:$I$55112,$B$3,HPT!$K$9:$K$55112,$C68,HPT!$L$9:$L$55112,H$5)</f>
        <v>0</v>
      </c>
      <c r="I68" s="33">
        <f>SUMIFS(HPT!$D$9:$D$55112,HPT!$H$9:$H$55112,$B68,HPT!$I$9:$I$55112,$B$3,HPT!$K$9:$K$55112,$C68,HPT!$L$9:$L$55112,I$5)</f>
        <v>0</v>
      </c>
      <c r="J68" s="33">
        <f>SUMIFS(HPT!$D$9:$D$55112,HPT!$H$9:$H$55112,$B68,HPT!$I$9:$I$55112,$B$3,HPT!$K$9:$K$55112,$C68,HPT!$L$9:$L$55112,J$5)</f>
        <v>660000</v>
      </c>
      <c r="K68" s="33">
        <f>SUMIFS(HPT!$D$9:$D$55112,HPT!$H$9:$H$55112,$B68,HPT!$I$9:$I$55112,$B$3,HPT!$K$9:$K$55112,$C68,HPT!$L$9:$L$55112,K$5)</f>
        <v>585000</v>
      </c>
      <c r="L68" s="33">
        <f>SUMIFS(HPT!$D$9:$D$55112,HPT!$H$9:$H$55112,$B68,HPT!$I$9:$I$55112,$B$3,HPT!$K$9:$K$55112,$C68,HPT!$L$9:$L$55112,L$5)</f>
        <v>1035000</v>
      </c>
      <c r="M68" s="33">
        <f>SUMIFS(HPT!$D$9:$D$55112,HPT!$H$9:$H$55112,$B68,HPT!$I$9:$I$55112,$B$3,HPT!$K$9:$K$55112,$C68,HPT!$L$9:$L$55112,M$5)</f>
        <v>0</v>
      </c>
      <c r="N68" s="33">
        <f>SUMIFS(HPT!$D$9:$D$55112,HPT!$H$9:$H$55112,$B68,HPT!$I$9:$I$55112,$B$3,HPT!$K$9:$K$55112,$C68,HPT!$L$9:$L$55112,N$5)</f>
        <v>0</v>
      </c>
      <c r="O68" s="33">
        <f>SUMIFS(HPT!$D$9:$D$55112,HPT!$H$9:$H$55112,$B68,HPT!$I$9:$I$55112,$B$3,HPT!$K$9:$K$55112,$C68,HPT!$L$9:$L$55112,O$5)</f>
        <v>4080000</v>
      </c>
      <c r="P68" s="33">
        <f>SUMIFS(HPT!$D$9:$D$55112,HPT!$H$9:$H$55112,$B68,HPT!$I$9:$I$55112,$B$3,HPT!$K$9:$K$55112,$C68,HPT!$L$9:$L$55112,P$5)</f>
        <v>1478000</v>
      </c>
      <c r="Q68" s="33">
        <f>SUMIFS(HPT!$D$9:$D$55112,HPT!$H$9:$H$55112,$B68,HPT!$I$9:$I$55112,$B$3,HPT!$K$9:$K$55112,$C68,HPT!$L$9:$L$55112,Q$5)</f>
        <v>0</v>
      </c>
      <c r="R68" s="33">
        <f>SUMIFS(HPT!$D$9:$D$55112,HPT!$H$9:$H$55112,$B68,HPT!$I$9:$I$55112,$B$3,HPT!$K$9:$K$55112,$C68,HPT!$L$9:$L$55112,R$5)</f>
        <v>0</v>
      </c>
      <c r="S68" s="33">
        <f>SUMIFS(HPT!$D$9:$D$55112,HPT!$H$9:$H$55112,$B68,HPT!$I$9:$I$55112,$B$3,HPT!$K$9:$K$55112,$C68,HPT!$L$9:$L$55112,S$5)</f>
        <v>0</v>
      </c>
      <c r="T68" s="34">
        <f t="shared" si="1"/>
        <v>10193000</v>
      </c>
    </row>
    <row r="69" spans="2:20" x14ac:dyDescent="0.25">
      <c r="B69" s="25">
        <v>21</v>
      </c>
      <c r="C69" s="25">
        <v>2</v>
      </c>
      <c r="D69" s="33">
        <f>SUMIFS(HPT!$D$9:$D$55112,HPT!$H$9:$H$55112,$B69,HPT!$I$9:$I$55112,$B$3,HPT!$K$9:$K$55112,$C69,HPT!$L$9:$L$55112,D$5)</f>
        <v>1320000</v>
      </c>
      <c r="E69" s="33">
        <f>SUMIFS(HPT!$D$9:$D$55112,HPT!$H$9:$H$55112,$B69,HPT!$I$9:$I$55112,$B$3,HPT!$K$9:$K$55112,$C69,HPT!$L$9:$L$55112,E$5)</f>
        <v>1725000</v>
      </c>
      <c r="F69" s="33">
        <f>SUMIFS(HPT!$D$9:$D$55112,HPT!$H$9:$H$55112,$B69,HPT!$I$9:$I$55112,$B$3,HPT!$K$9:$K$55112,$C69,HPT!$L$9:$L$55112,F$5)</f>
        <v>600000</v>
      </c>
      <c r="G69" s="33">
        <f>SUMIFS(HPT!$D$9:$D$55112,HPT!$H$9:$H$55112,$B69,HPT!$I$9:$I$55112,$B$3,HPT!$K$9:$K$55112,$C69,HPT!$L$9:$L$55112,G$5)</f>
        <v>0</v>
      </c>
      <c r="H69" s="33">
        <f>SUMIFS(HPT!$D$9:$D$55112,HPT!$H$9:$H$55112,$B69,HPT!$I$9:$I$55112,$B$3,HPT!$K$9:$K$55112,$C69,HPT!$L$9:$L$55112,H$5)</f>
        <v>0</v>
      </c>
      <c r="I69" s="33">
        <f>SUMIFS(HPT!$D$9:$D$55112,HPT!$H$9:$H$55112,$B69,HPT!$I$9:$I$55112,$B$3,HPT!$K$9:$K$55112,$C69,HPT!$L$9:$L$55112,I$5)</f>
        <v>0</v>
      </c>
      <c r="J69" s="33">
        <f>SUMIFS(HPT!$D$9:$D$55112,HPT!$H$9:$H$55112,$B69,HPT!$I$9:$I$55112,$B$3,HPT!$K$9:$K$55112,$C69,HPT!$L$9:$L$55112,J$5)</f>
        <v>600000</v>
      </c>
      <c r="K69" s="33">
        <f>SUMIFS(HPT!$D$9:$D$55112,HPT!$H$9:$H$55112,$B69,HPT!$I$9:$I$55112,$B$3,HPT!$K$9:$K$55112,$C69,HPT!$L$9:$L$55112,K$5)</f>
        <v>765000</v>
      </c>
      <c r="L69" s="33">
        <f>SUMIFS(HPT!$D$9:$D$55112,HPT!$H$9:$H$55112,$B69,HPT!$I$9:$I$55112,$B$3,HPT!$K$9:$K$55112,$C69,HPT!$L$9:$L$55112,L$5)</f>
        <v>765000</v>
      </c>
      <c r="M69" s="33">
        <f>SUMIFS(HPT!$D$9:$D$55112,HPT!$H$9:$H$55112,$B69,HPT!$I$9:$I$55112,$B$3,HPT!$K$9:$K$55112,$C69,HPT!$L$9:$L$55112,M$5)</f>
        <v>0</v>
      </c>
      <c r="N69" s="33">
        <f>SUMIFS(HPT!$D$9:$D$55112,HPT!$H$9:$H$55112,$B69,HPT!$I$9:$I$55112,$B$3,HPT!$K$9:$K$55112,$C69,HPT!$L$9:$L$55112,N$5)</f>
        <v>0</v>
      </c>
      <c r="O69" s="33">
        <f>SUMIFS(HPT!$D$9:$D$55112,HPT!$H$9:$H$55112,$B69,HPT!$I$9:$I$55112,$B$3,HPT!$K$9:$K$55112,$C69,HPT!$L$9:$L$55112,O$5)</f>
        <v>4515000</v>
      </c>
      <c r="P69" s="33">
        <f>SUMIFS(HPT!$D$9:$D$55112,HPT!$H$9:$H$55112,$B69,HPT!$I$9:$I$55112,$B$3,HPT!$K$9:$K$55112,$C69,HPT!$L$9:$L$55112,P$5)</f>
        <v>1953000</v>
      </c>
      <c r="Q69" s="33">
        <f>SUMIFS(HPT!$D$9:$D$55112,HPT!$H$9:$H$55112,$B69,HPT!$I$9:$I$55112,$B$3,HPT!$K$9:$K$55112,$C69,HPT!$L$9:$L$55112,Q$5)</f>
        <v>0</v>
      </c>
      <c r="R69" s="33">
        <f>SUMIFS(HPT!$D$9:$D$55112,HPT!$H$9:$H$55112,$B69,HPT!$I$9:$I$55112,$B$3,HPT!$K$9:$K$55112,$C69,HPT!$L$9:$L$55112,R$5)</f>
        <v>0</v>
      </c>
      <c r="S69" s="33">
        <f>SUMIFS(HPT!$D$9:$D$55112,HPT!$H$9:$H$55112,$B69,HPT!$I$9:$I$55112,$B$3,HPT!$K$9:$K$55112,$C69,HPT!$L$9:$L$55112,S$5)</f>
        <v>0</v>
      </c>
      <c r="T69" s="34">
        <f t="shared" si="1"/>
        <v>12243000</v>
      </c>
    </row>
    <row r="70" spans="2:20" x14ac:dyDescent="0.25">
      <c r="B70" s="25">
        <v>21</v>
      </c>
      <c r="C70" s="25">
        <v>3</v>
      </c>
      <c r="D70" s="33">
        <f>SUMIFS(HPT!$D$9:$D$55112,HPT!$H$9:$H$55112,$B70,HPT!$I$9:$I$55112,$B$3,HPT!$K$9:$K$55112,$C70,HPT!$L$9:$L$55112,D$5)</f>
        <v>390000</v>
      </c>
      <c r="E70" s="33">
        <f>SUMIFS(HPT!$D$9:$D$55112,HPT!$H$9:$H$55112,$B70,HPT!$I$9:$I$55112,$B$3,HPT!$K$9:$K$55112,$C70,HPT!$L$9:$L$55112,E$5)</f>
        <v>540000</v>
      </c>
      <c r="F70" s="33">
        <f>SUMIFS(HPT!$D$9:$D$55112,HPT!$H$9:$H$55112,$B70,HPT!$I$9:$I$55112,$B$3,HPT!$K$9:$K$55112,$C70,HPT!$L$9:$L$55112,F$5)</f>
        <v>285000</v>
      </c>
      <c r="G70" s="33">
        <f>SUMIFS(HPT!$D$9:$D$55112,HPT!$H$9:$H$55112,$B70,HPT!$I$9:$I$55112,$B$3,HPT!$K$9:$K$55112,$C70,HPT!$L$9:$L$55112,G$5)</f>
        <v>90000</v>
      </c>
      <c r="H70" s="33">
        <f>SUMIFS(HPT!$D$9:$D$55112,HPT!$H$9:$H$55112,$B70,HPT!$I$9:$I$55112,$B$3,HPT!$K$9:$K$55112,$C70,HPT!$L$9:$L$55112,H$5)</f>
        <v>135000</v>
      </c>
      <c r="I70" s="33">
        <f>SUMIFS(HPT!$D$9:$D$55112,HPT!$H$9:$H$55112,$B70,HPT!$I$9:$I$55112,$B$3,HPT!$K$9:$K$55112,$C70,HPT!$L$9:$L$55112,I$5)</f>
        <v>255000</v>
      </c>
      <c r="J70" s="33">
        <f>SUMIFS(HPT!$D$9:$D$55112,HPT!$H$9:$H$55112,$B70,HPT!$I$9:$I$55112,$B$3,HPT!$K$9:$K$55112,$C70,HPT!$L$9:$L$55112,J$5)</f>
        <v>555000</v>
      </c>
      <c r="K70" s="33">
        <f>SUMIFS(HPT!$D$9:$D$55112,HPT!$H$9:$H$55112,$B70,HPT!$I$9:$I$55112,$B$3,HPT!$K$9:$K$55112,$C70,HPT!$L$9:$L$55112,K$5)</f>
        <v>255000</v>
      </c>
      <c r="L70" s="33">
        <f>SUMIFS(HPT!$D$9:$D$55112,HPT!$H$9:$H$55112,$B70,HPT!$I$9:$I$55112,$B$3,HPT!$K$9:$K$55112,$C70,HPT!$L$9:$L$55112,L$5)</f>
        <v>135000</v>
      </c>
      <c r="M70" s="33">
        <f>SUMIFS(HPT!$D$9:$D$55112,HPT!$H$9:$H$55112,$B70,HPT!$I$9:$I$55112,$B$3,HPT!$K$9:$K$55112,$C70,HPT!$L$9:$L$55112,M$5)</f>
        <v>210000</v>
      </c>
      <c r="N70" s="33">
        <f>SUMIFS(HPT!$D$9:$D$55112,HPT!$H$9:$H$55112,$B70,HPT!$I$9:$I$55112,$B$3,HPT!$K$9:$K$55112,$C70,HPT!$L$9:$L$55112,N$5)</f>
        <v>45000</v>
      </c>
      <c r="O70" s="33">
        <f>SUMIFS(HPT!$D$9:$D$55112,HPT!$H$9:$H$55112,$B70,HPT!$I$9:$I$55112,$B$3,HPT!$K$9:$K$55112,$C70,HPT!$L$9:$L$55112,O$5)</f>
        <v>1192500</v>
      </c>
      <c r="P70" s="33">
        <f>SUMIFS(HPT!$D$9:$D$55112,HPT!$H$9:$H$55112,$B70,HPT!$I$9:$I$55112,$B$3,HPT!$K$9:$K$55112,$C70,HPT!$L$9:$L$55112,P$5)</f>
        <v>403500</v>
      </c>
      <c r="Q70" s="33">
        <f>SUMIFS(HPT!$D$9:$D$55112,HPT!$H$9:$H$55112,$B70,HPT!$I$9:$I$55112,$B$3,HPT!$K$9:$K$55112,$C70,HPT!$L$9:$L$55112,Q$5)</f>
        <v>176000</v>
      </c>
      <c r="R70" s="33">
        <f>SUMIFS(HPT!$D$9:$D$55112,HPT!$H$9:$H$55112,$B70,HPT!$I$9:$I$55112,$B$3,HPT!$K$9:$K$55112,$C70,HPT!$L$9:$L$55112,R$5)</f>
        <v>0</v>
      </c>
      <c r="S70" s="33">
        <f>SUMIFS(HPT!$D$9:$D$55112,HPT!$H$9:$H$55112,$B70,HPT!$I$9:$I$55112,$B$3,HPT!$K$9:$K$55112,$C70,HPT!$L$9:$L$55112,S$5)</f>
        <v>720000</v>
      </c>
      <c r="T70" s="34">
        <f t="shared" si="1"/>
        <v>5387000</v>
      </c>
    </row>
    <row r="71" spans="2:20" x14ac:dyDescent="0.25">
      <c r="B71" s="25">
        <f>B68+1</f>
        <v>22</v>
      </c>
      <c r="C71" s="25">
        <v>1</v>
      </c>
      <c r="D71" s="33">
        <f>SUMIFS(HPT!$D$9:$D$55112,HPT!$H$9:$H$55112,$B71,HPT!$I$9:$I$55112,$B$3,HPT!$K$9:$K$55112,$C71,HPT!$L$9:$L$55112,D$5)</f>
        <v>945000</v>
      </c>
      <c r="E71" s="33">
        <f>SUMIFS(HPT!$D$9:$D$55112,HPT!$H$9:$H$55112,$B71,HPT!$I$9:$I$55112,$B$3,HPT!$K$9:$K$55112,$C71,HPT!$L$9:$L$55112,E$5)</f>
        <v>1762500</v>
      </c>
      <c r="F71" s="33">
        <f>SUMIFS(HPT!$D$9:$D$55112,HPT!$H$9:$H$55112,$B71,HPT!$I$9:$I$55112,$B$3,HPT!$K$9:$K$55112,$C71,HPT!$L$9:$L$55112,F$5)</f>
        <v>270000</v>
      </c>
      <c r="G71" s="33">
        <f>SUMIFS(HPT!$D$9:$D$55112,HPT!$H$9:$H$55112,$B71,HPT!$I$9:$I$55112,$B$3,HPT!$K$9:$K$55112,$C71,HPT!$L$9:$L$55112,G$5)</f>
        <v>0</v>
      </c>
      <c r="H71" s="33">
        <f>SUMIFS(HPT!$D$9:$D$55112,HPT!$H$9:$H$55112,$B71,HPT!$I$9:$I$55112,$B$3,HPT!$K$9:$K$55112,$C71,HPT!$L$9:$L$55112,H$5)</f>
        <v>0</v>
      </c>
      <c r="I71" s="33">
        <f>SUMIFS(HPT!$D$9:$D$55112,HPT!$H$9:$H$55112,$B71,HPT!$I$9:$I$55112,$B$3,HPT!$K$9:$K$55112,$C71,HPT!$L$9:$L$55112,I$5)</f>
        <v>0</v>
      </c>
      <c r="J71" s="33">
        <f>SUMIFS(HPT!$D$9:$D$55112,HPT!$H$9:$H$55112,$B71,HPT!$I$9:$I$55112,$B$3,HPT!$K$9:$K$55112,$C71,HPT!$L$9:$L$55112,J$5)</f>
        <v>1095000</v>
      </c>
      <c r="K71" s="33">
        <f>SUMIFS(HPT!$D$9:$D$55112,HPT!$H$9:$H$55112,$B71,HPT!$I$9:$I$55112,$B$3,HPT!$K$9:$K$55112,$C71,HPT!$L$9:$L$55112,K$5)</f>
        <v>1560000</v>
      </c>
      <c r="L71" s="33">
        <f>SUMIFS(HPT!$D$9:$D$55112,HPT!$H$9:$H$55112,$B71,HPT!$I$9:$I$55112,$B$3,HPT!$K$9:$K$55112,$C71,HPT!$L$9:$L$55112,L$5)</f>
        <v>1477500</v>
      </c>
      <c r="M71" s="33">
        <f>SUMIFS(HPT!$D$9:$D$55112,HPT!$H$9:$H$55112,$B71,HPT!$I$9:$I$55112,$B$3,HPT!$K$9:$K$55112,$C71,HPT!$L$9:$L$55112,M$5)</f>
        <v>502500</v>
      </c>
      <c r="N71" s="33">
        <f>SUMIFS(HPT!$D$9:$D$55112,HPT!$H$9:$H$55112,$B71,HPT!$I$9:$I$55112,$B$3,HPT!$K$9:$K$55112,$C71,HPT!$L$9:$L$55112,N$5)</f>
        <v>1290000</v>
      </c>
      <c r="O71" s="33">
        <f>SUMIFS(HPT!$D$9:$D$55112,HPT!$H$9:$H$55112,$B71,HPT!$I$9:$I$55112,$B$3,HPT!$K$9:$K$55112,$C71,HPT!$L$9:$L$55112,O$5)</f>
        <v>3360000</v>
      </c>
      <c r="P71" s="33">
        <f>SUMIFS(HPT!$D$9:$D$55112,HPT!$H$9:$H$55112,$B71,HPT!$I$9:$I$55112,$B$3,HPT!$K$9:$K$55112,$C71,HPT!$L$9:$L$55112,P$5)</f>
        <v>1455000</v>
      </c>
      <c r="Q71" s="33">
        <f>SUMIFS(HPT!$D$9:$D$55112,HPT!$H$9:$H$55112,$B71,HPT!$I$9:$I$55112,$B$3,HPT!$K$9:$K$55112,$C71,HPT!$L$9:$L$55112,Q$5)</f>
        <v>1101500</v>
      </c>
      <c r="R71" s="33">
        <f>SUMIFS(HPT!$D$9:$D$55112,HPT!$H$9:$H$55112,$B71,HPT!$I$9:$I$55112,$B$3,HPT!$K$9:$K$55112,$C71,HPT!$L$9:$L$55112,R$5)</f>
        <v>135000</v>
      </c>
      <c r="S71" s="33">
        <f>SUMIFS(HPT!$D$9:$D$55112,HPT!$H$9:$H$55112,$B71,HPT!$I$9:$I$55112,$B$3,HPT!$K$9:$K$55112,$C71,HPT!$L$9:$L$55112,S$5)</f>
        <v>0</v>
      </c>
      <c r="T71" s="34">
        <f t="shared" si="1"/>
        <v>14954000</v>
      </c>
    </row>
    <row r="72" spans="2:20" x14ac:dyDescent="0.25">
      <c r="B72" s="25">
        <f t="shared" ref="B72:B100" si="36">B69+1</f>
        <v>22</v>
      </c>
      <c r="C72" s="25">
        <v>2</v>
      </c>
      <c r="D72" s="33">
        <f>SUMIFS(HPT!$D$9:$D$55112,HPT!$H$9:$H$55112,$B72,HPT!$I$9:$I$55112,$B$3,HPT!$K$9:$K$55112,$C72,HPT!$L$9:$L$55112,D$5)</f>
        <v>1320000</v>
      </c>
      <c r="E72" s="33">
        <f>SUMIFS(HPT!$D$9:$D$55112,HPT!$H$9:$H$55112,$B72,HPT!$I$9:$I$55112,$B$3,HPT!$K$9:$K$55112,$C72,HPT!$L$9:$L$55112,E$5)</f>
        <v>1770000</v>
      </c>
      <c r="F72" s="33">
        <f>SUMIFS(HPT!$D$9:$D$55112,HPT!$H$9:$H$55112,$B72,HPT!$I$9:$I$55112,$B$3,HPT!$K$9:$K$55112,$C72,HPT!$L$9:$L$55112,F$5)</f>
        <v>1200000</v>
      </c>
      <c r="G72" s="33">
        <f>SUMIFS(HPT!$D$9:$D$55112,HPT!$H$9:$H$55112,$B72,HPT!$I$9:$I$55112,$B$3,HPT!$K$9:$K$55112,$C72,HPT!$L$9:$L$55112,G$5)</f>
        <v>1695000</v>
      </c>
      <c r="H72" s="33">
        <f>SUMIFS(HPT!$D$9:$D$55112,HPT!$H$9:$H$55112,$B72,HPT!$I$9:$I$55112,$B$3,HPT!$K$9:$K$55112,$C72,HPT!$L$9:$L$55112,H$5)</f>
        <v>1470000</v>
      </c>
      <c r="I72" s="33">
        <f>SUMIFS(HPT!$D$9:$D$55112,HPT!$H$9:$H$55112,$B72,HPT!$I$9:$I$55112,$B$3,HPT!$K$9:$K$55112,$C72,HPT!$L$9:$L$55112,I$5)</f>
        <v>2610000</v>
      </c>
      <c r="J72" s="33">
        <f>SUMIFS(HPT!$D$9:$D$55112,HPT!$H$9:$H$55112,$B72,HPT!$I$9:$I$55112,$B$3,HPT!$K$9:$K$55112,$C72,HPT!$L$9:$L$55112,J$5)</f>
        <v>2850000</v>
      </c>
      <c r="K72" s="33">
        <f>SUMIFS(HPT!$D$9:$D$55112,HPT!$H$9:$H$55112,$B72,HPT!$I$9:$I$55112,$B$3,HPT!$K$9:$K$55112,$C72,HPT!$L$9:$L$55112,K$5)</f>
        <v>2430000</v>
      </c>
      <c r="L72" s="33">
        <f>SUMIFS(HPT!$D$9:$D$55112,HPT!$H$9:$H$55112,$B72,HPT!$I$9:$I$55112,$B$3,HPT!$K$9:$K$55112,$C72,HPT!$L$9:$L$55112,L$5)</f>
        <v>847500</v>
      </c>
      <c r="M72" s="33">
        <f>SUMIFS(HPT!$D$9:$D$55112,HPT!$H$9:$H$55112,$B72,HPT!$I$9:$I$55112,$B$3,HPT!$K$9:$K$55112,$C72,HPT!$L$9:$L$55112,M$5)</f>
        <v>510000</v>
      </c>
      <c r="N72" s="33">
        <f>SUMIFS(HPT!$D$9:$D$55112,HPT!$H$9:$H$55112,$B72,HPT!$I$9:$I$55112,$B$3,HPT!$K$9:$K$55112,$C72,HPT!$L$9:$L$55112,N$5)</f>
        <v>435000</v>
      </c>
      <c r="O72" s="33">
        <f>SUMIFS(HPT!$D$9:$D$55112,HPT!$H$9:$H$55112,$B72,HPT!$I$9:$I$55112,$B$3,HPT!$K$9:$K$55112,$C72,HPT!$L$9:$L$55112,O$5)</f>
        <v>2572500</v>
      </c>
      <c r="P72" s="33">
        <f>SUMIFS(HPT!$D$9:$D$55112,HPT!$H$9:$H$55112,$B72,HPT!$I$9:$I$55112,$B$3,HPT!$K$9:$K$55112,$C72,HPT!$L$9:$L$55112,P$5)</f>
        <v>2090500</v>
      </c>
      <c r="Q72" s="33">
        <f>SUMIFS(HPT!$D$9:$D$55112,HPT!$H$9:$H$55112,$B72,HPT!$I$9:$I$55112,$B$3,HPT!$K$9:$K$55112,$C72,HPT!$L$9:$L$55112,Q$5)</f>
        <v>2163000</v>
      </c>
      <c r="R72" s="33">
        <f>SUMIFS(HPT!$D$9:$D$55112,HPT!$H$9:$H$55112,$B72,HPT!$I$9:$I$55112,$B$3,HPT!$K$9:$K$55112,$C72,HPT!$L$9:$L$55112,R$5)</f>
        <v>495000</v>
      </c>
      <c r="S72" s="33">
        <f>SUMIFS(HPT!$D$9:$D$55112,HPT!$H$9:$H$55112,$B72,HPT!$I$9:$I$55112,$B$3,HPT!$K$9:$K$55112,$C72,HPT!$L$9:$L$55112,S$5)</f>
        <v>0</v>
      </c>
      <c r="T72" s="34">
        <f t="shared" ref="T72:T97" si="37">SUM(D72:S72)</f>
        <v>24458500</v>
      </c>
    </row>
    <row r="73" spans="2:20" x14ac:dyDescent="0.25">
      <c r="B73" s="25">
        <f t="shared" si="36"/>
        <v>22</v>
      </c>
      <c r="C73" s="25">
        <v>3</v>
      </c>
      <c r="D73" s="33">
        <f>SUMIFS(HPT!$D$9:$D$55112,HPT!$H$9:$H$55112,$B73,HPT!$I$9:$I$55112,$B$3,HPT!$K$9:$K$55112,$C73,HPT!$L$9:$L$55112,D$5)</f>
        <v>345000</v>
      </c>
      <c r="E73" s="33">
        <f>SUMIFS(HPT!$D$9:$D$55112,HPT!$H$9:$H$55112,$B73,HPT!$I$9:$I$55112,$B$3,HPT!$K$9:$K$55112,$C73,HPT!$L$9:$L$55112,E$5)</f>
        <v>510000</v>
      </c>
      <c r="F73" s="33">
        <f>SUMIFS(HPT!$D$9:$D$55112,HPT!$H$9:$H$55112,$B73,HPT!$I$9:$I$55112,$B$3,HPT!$K$9:$K$55112,$C73,HPT!$L$9:$L$55112,F$5)</f>
        <v>285000</v>
      </c>
      <c r="G73" s="33">
        <f>SUMIFS(HPT!$D$9:$D$55112,HPT!$H$9:$H$55112,$B73,HPT!$I$9:$I$55112,$B$3,HPT!$K$9:$K$55112,$C73,HPT!$L$9:$L$55112,G$5)</f>
        <v>240000</v>
      </c>
      <c r="H73" s="33">
        <f>SUMIFS(HPT!$D$9:$D$55112,HPT!$H$9:$H$55112,$B73,HPT!$I$9:$I$55112,$B$3,HPT!$K$9:$K$55112,$C73,HPT!$L$9:$L$55112,H$5)</f>
        <v>135000</v>
      </c>
      <c r="I73" s="33">
        <f>SUMIFS(HPT!$D$9:$D$55112,HPT!$H$9:$H$55112,$B73,HPT!$I$9:$I$55112,$B$3,HPT!$K$9:$K$55112,$C73,HPT!$L$9:$L$55112,I$5)</f>
        <v>285000</v>
      </c>
      <c r="J73" s="33">
        <f>SUMIFS(HPT!$D$9:$D$55112,HPT!$H$9:$H$55112,$B73,HPT!$I$9:$I$55112,$B$3,HPT!$K$9:$K$55112,$C73,HPT!$L$9:$L$55112,J$5)</f>
        <v>435000</v>
      </c>
      <c r="K73" s="33">
        <f>SUMIFS(HPT!$D$9:$D$55112,HPT!$H$9:$H$55112,$B73,HPT!$I$9:$I$55112,$B$3,HPT!$K$9:$K$55112,$C73,HPT!$L$9:$L$55112,K$5)</f>
        <v>435000</v>
      </c>
      <c r="L73" s="33">
        <f>SUMIFS(HPT!$D$9:$D$55112,HPT!$H$9:$H$55112,$B73,HPT!$I$9:$I$55112,$B$3,HPT!$K$9:$K$55112,$C73,HPT!$L$9:$L$55112,L$5)</f>
        <v>195000</v>
      </c>
      <c r="M73" s="33">
        <f>SUMIFS(HPT!$D$9:$D$55112,HPT!$H$9:$H$55112,$B73,HPT!$I$9:$I$55112,$B$3,HPT!$K$9:$K$55112,$C73,HPT!$L$9:$L$55112,M$5)</f>
        <v>60000</v>
      </c>
      <c r="N73" s="33">
        <f>SUMIFS(HPT!$D$9:$D$55112,HPT!$H$9:$H$55112,$B73,HPT!$I$9:$I$55112,$B$3,HPT!$K$9:$K$55112,$C73,HPT!$L$9:$L$55112,N$5)</f>
        <v>75000</v>
      </c>
      <c r="O73" s="33">
        <f>SUMIFS(HPT!$D$9:$D$55112,HPT!$H$9:$H$55112,$B73,HPT!$I$9:$I$55112,$B$3,HPT!$K$9:$K$55112,$C73,HPT!$L$9:$L$55112,O$5)</f>
        <v>1087500</v>
      </c>
      <c r="P73" s="33">
        <f>SUMIFS(HPT!$D$9:$D$55112,HPT!$H$9:$H$55112,$B73,HPT!$I$9:$I$55112,$B$3,HPT!$K$9:$K$55112,$C73,HPT!$L$9:$L$55112,P$5)</f>
        <v>547000</v>
      </c>
      <c r="Q73" s="33">
        <f>SUMIFS(HPT!$D$9:$D$55112,HPT!$H$9:$H$55112,$B73,HPT!$I$9:$I$55112,$B$3,HPT!$K$9:$K$55112,$C73,HPT!$L$9:$L$55112,Q$5)</f>
        <v>409500</v>
      </c>
      <c r="R73" s="33">
        <f>SUMIFS(HPT!$D$9:$D$55112,HPT!$H$9:$H$55112,$B73,HPT!$I$9:$I$55112,$B$3,HPT!$K$9:$K$55112,$C73,HPT!$L$9:$L$55112,R$5)</f>
        <v>0</v>
      </c>
      <c r="S73" s="33">
        <f>SUMIFS(HPT!$D$9:$D$55112,HPT!$H$9:$H$55112,$B73,HPT!$I$9:$I$55112,$B$3,HPT!$K$9:$K$55112,$C73,HPT!$L$9:$L$55112,S$5)</f>
        <v>255000</v>
      </c>
      <c r="T73" s="34">
        <f t="shared" si="37"/>
        <v>5299000</v>
      </c>
    </row>
    <row r="74" spans="2:20" x14ac:dyDescent="0.25">
      <c r="B74" s="25">
        <f t="shared" si="36"/>
        <v>23</v>
      </c>
      <c r="C74" s="25">
        <v>1</v>
      </c>
      <c r="D74" s="33">
        <f>SUMIFS(HPT!$D$9:$D$55112,HPT!$H$9:$H$55112,$B74,HPT!$I$9:$I$55112,$B$3,HPT!$K$9:$K$55112,$C74,HPT!$L$9:$L$55112,D$5)</f>
        <v>1012500</v>
      </c>
      <c r="E74" s="33">
        <f>SUMIFS(HPT!$D$9:$D$55112,HPT!$H$9:$H$55112,$B74,HPT!$I$9:$I$55112,$B$3,HPT!$K$9:$K$55112,$C74,HPT!$L$9:$L$55112,E$5)</f>
        <v>1275000</v>
      </c>
      <c r="F74" s="33">
        <f>SUMIFS(HPT!$D$9:$D$55112,HPT!$H$9:$H$55112,$B74,HPT!$I$9:$I$55112,$B$3,HPT!$K$9:$K$55112,$C74,HPT!$L$9:$L$55112,F$5)</f>
        <v>960000</v>
      </c>
      <c r="G74" s="33">
        <f>SUMIFS(HPT!$D$9:$D$55112,HPT!$H$9:$H$55112,$B74,HPT!$I$9:$I$55112,$B$3,HPT!$K$9:$K$55112,$C74,HPT!$L$9:$L$55112,G$5)</f>
        <v>855000</v>
      </c>
      <c r="H74" s="33">
        <f>SUMIFS(HPT!$D$9:$D$55112,HPT!$H$9:$H$55112,$B74,HPT!$I$9:$I$55112,$B$3,HPT!$K$9:$K$55112,$C74,HPT!$L$9:$L$55112,H$5)</f>
        <v>630000</v>
      </c>
      <c r="I74" s="33">
        <f>SUMIFS(HPT!$D$9:$D$55112,HPT!$H$9:$H$55112,$B74,HPT!$I$9:$I$55112,$B$3,HPT!$K$9:$K$55112,$C74,HPT!$L$9:$L$55112,I$5)</f>
        <v>0</v>
      </c>
      <c r="J74" s="33">
        <f>SUMIFS(HPT!$D$9:$D$55112,HPT!$H$9:$H$55112,$B74,HPT!$I$9:$I$55112,$B$3,HPT!$K$9:$K$55112,$C74,HPT!$L$9:$L$55112,J$5)</f>
        <v>1005000</v>
      </c>
      <c r="K74" s="33">
        <f>SUMIFS(HPT!$D$9:$D$55112,HPT!$H$9:$H$55112,$B74,HPT!$I$9:$I$55112,$B$3,HPT!$K$9:$K$55112,$C74,HPT!$L$9:$L$55112,K$5)</f>
        <v>360000</v>
      </c>
      <c r="L74" s="33">
        <f>SUMIFS(HPT!$D$9:$D$55112,HPT!$H$9:$H$55112,$B74,HPT!$I$9:$I$55112,$B$3,HPT!$K$9:$K$55112,$C74,HPT!$L$9:$L$55112,L$5)</f>
        <v>1867500</v>
      </c>
      <c r="M74" s="33">
        <f>SUMIFS(HPT!$D$9:$D$55112,HPT!$H$9:$H$55112,$B74,HPT!$I$9:$I$55112,$B$3,HPT!$K$9:$K$55112,$C74,HPT!$L$9:$L$55112,M$5)</f>
        <v>510000</v>
      </c>
      <c r="N74" s="33">
        <f>SUMIFS(HPT!$D$9:$D$55112,HPT!$H$9:$H$55112,$B74,HPT!$I$9:$I$55112,$B$3,HPT!$K$9:$K$55112,$C74,HPT!$L$9:$L$55112,N$5)</f>
        <v>1050000</v>
      </c>
      <c r="O74" s="33">
        <f>SUMIFS(HPT!$D$9:$D$55112,HPT!$H$9:$H$55112,$B74,HPT!$I$9:$I$55112,$B$3,HPT!$K$9:$K$55112,$C74,HPT!$L$9:$L$55112,O$5)</f>
        <v>3097500</v>
      </c>
      <c r="P74" s="33">
        <f>SUMIFS(HPT!$D$9:$D$55112,HPT!$H$9:$H$55112,$B74,HPT!$I$9:$I$55112,$B$3,HPT!$K$9:$K$55112,$C74,HPT!$L$9:$L$55112,P$5)</f>
        <v>1320000</v>
      </c>
      <c r="Q74" s="33">
        <f>SUMIFS(HPT!$D$9:$D$55112,HPT!$H$9:$H$55112,$B74,HPT!$I$9:$I$55112,$B$3,HPT!$K$9:$K$55112,$C74,HPT!$L$9:$L$55112,Q$5)</f>
        <v>1050000</v>
      </c>
      <c r="R74" s="33">
        <f>SUMIFS(HPT!$D$9:$D$55112,HPT!$H$9:$H$55112,$B74,HPT!$I$9:$I$55112,$B$3,HPT!$K$9:$K$55112,$C74,HPT!$L$9:$L$55112,R$5)</f>
        <v>135000</v>
      </c>
      <c r="S74" s="33">
        <f>SUMIFS(HPT!$D$9:$D$55112,HPT!$H$9:$H$55112,$B74,HPT!$I$9:$I$55112,$B$3,HPT!$K$9:$K$55112,$C74,HPT!$L$9:$L$55112,S$5)</f>
        <v>0</v>
      </c>
      <c r="T74" s="34">
        <f t="shared" si="37"/>
        <v>15127500</v>
      </c>
    </row>
    <row r="75" spans="2:20" x14ac:dyDescent="0.25">
      <c r="B75" s="25">
        <f t="shared" si="36"/>
        <v>23</v>
      </c>
      <c r="C75" s="25">
        <v>2</v>
      </c>
      <c r="D75" s="33">
        <f>SUMIFS(HPT!$D$9:$D$55112,HPT!$H$9:$H$55112,$B75,HPT!$I$9:$I$55112,$B$3,HPT!$K$9:$K$55112,$C75,HPT!$L$9:$L$55112,D$5)</f>
        <v>1140000</v>
      </c>
      <c r="E75" s="33">
        <f>SUMIFS(HPT!$D$9:$D$55112,HPT!$H$9:$H$55112,$B75,HPT!$I$9:$I$55112,$B$3,HPT!$K$9:$K$55112,$C75,HPT!$L$9:$L$55112,E$5)</f>
        <v>1627500</v>
      </c>
      <c r="F75" s="33">
        <f>SUMIFS(HPT!$D$9:$D$55112,HPT!$H$9:$H$55112,$B75,HPT!$I$9:$I$55112,$B$3,HPT!$K$9:$K$55112,$C75,HPT!$L$9:$L$55112,F$5)</f>
        <v>1200000</v>
      </c>
      <c r="G75" s="33">
        <f>SUMIFS(HPT!$D$9:$D$55112,HPT!$H$9:$H$55112,$B75,HPT!$I$9:$I$55112,$B$3,HPT!$K$9:$K$55112,$C75,HPT!$L$9:$L$55112,G$5)</f>
        <v>1890000</v>
      </c>
      <c r="H75" s="33">
        <f>SUMIFS(HPT!$D$9:$D$55112,HPT!$H$9:$H$55112,$B75,HPT!$I$9:$I$55112,$B$3,HPT!$K$9:$K$55112,$C75,HPT!$L$9:$L$55112,H$5)</f>
        <v>1515000</v>
      </c>
      <c r="I75" s="33">
        <f>SUMIFS(HPT!$D$9:$D$55112,HPT!$H$9:$H$55112,$B75,HPT!$I$9:$I$55112,$B$3,HPT!$K$9:$K$55112,$C75,HPT!$L$9:$L$55112,I$5)</f>
        <v>2805000</v>
      </c>
      <c r="J75" s="33">
        <f>SUMIFS(HPT!$D$9:$D$55112,HPT!$H$9:$H$55112,$B75,HPT!$I$9:$I$55112,$B$3,HPT!$K$9:$K$55112,$C75,HPT!$L$9:$L$55112,J$5)</f>
        <v>2835000</v>
      </c>
      <c r="K75" s="33">
        <f>SUMIFS(HPT!$D$9:$D$55112,HPT!$H$9:$H$55112,$B75,HPT!$I$9:$I$55112,$B$3,HPT!$K$9:$K$55112,$C75,HPT!$L$9:$L$55112,K$5)</f>
        <v>2115000</v>
      </c>
      <c r="L75" s="33">
        <f>SUMIFS(HPT!$D$9:$D$55112,HPT!$H$9:$H$55112,$B75,HPT!$I$9:$I$55112,$B$3,HPT!$K$9:$K$55112,$C75,HPT!$L$9:$L$55112,L$5)</f>
        <v>682500</v>
      </c>
      <c r="M75" s="33">
        <f>SUMIFS(HPT!$D$9:$D$55112,HPT!$H$9:$H$55112,$B75,HPT!$I$9:$I$55112,$B$3,HPT!$K$9:$K$55112,$C75,HPT!$L$9:$L$55112,M$5)</f>
        <v>532500</v>
      </c>
      <c r="N75" s="33">
        <f>SUMIFS(HPT!$D$9:$D$55112,HPT!$H$9:$H$55112,$B75,HPT!$I$9:$I$55112,$B$3,HPT!$K$9:$K$55112,$C75,HPT!$L$9:$L$55112,N$5)</f>
        <v>390000</v>
      </c>
      <c r="O75" s="33">
        <f>SUMIFS(HPT!$D$9:$D$55112,HPT!$H$9:$H$55112,$B75,HPT!$I$9:$I$55112,$B$3,HPT!$K$9:$K$55112,$C75,HPT!$L$9:$L$55112,O$5)</f>
        <v>2685000</v>
      </c>
      <c r="P75" s="33">
        <f>SUMIFS(HPT!$D$9:$D$55112,HPT!$H$9:$H$55112,$B75,HPT!$I$9:$I$55112,$B$3,HPT!$K$9:$K$55112,$C75,HPT!$L$9:$L$55112,P$5)</f>
        <v>2171000</v>
      </c>
      <c r="Q75" s="33">
        <f>SUMIFS(HPT!$D$9:$D$55112,HPT!$H$9:$H$55112,$B75,HPT!$I$9:$I$55112,$B$3,HPT!$K$9:$K$55112,$C75,HPT!$L$9:$L$55112,Q$5)</f>
        <v>2135000</v>
      </c>
      <c r="R75" s="33">
        <f>SUMIFS(HPT!$D$9:$D$55112,HPT!$H$9:$H$55112,$B75,HPT!$I$9:$I$55112,$B$3,HPT!$K$9:$K$55112,$C75,HPT!$L$9:$L$55112,R$5)</f>
        <v>600000</v>
      </c>
      <c r="S75" s="33">
        <f>SUMIFS(HPT!$D$9:$D$55112,HPT!$H$9:$H$55112,$B75,HPT!$I$9:$I$55112,$B$3,HPT!$K$9:$K$55112,$C75,HPT!$L$9:$L$55112,S$5)</f>
        <v>0</v>
      </c>
      <c r="T75" s="34">
        <f t="shared" si="37"/>
        <v>24323500</v>
      </c>
    </row>
    <row r="76" spans="2:20" x14ac:dyDescent="0.25">
      <c r="B76" s="25">
        <f t="shared" si="36"/>
        <v>23</v>
      </c>
      <c r="C76" s="25">
        <v>3</v>
      </c>
      <c r="D76" s="33">
        <f>SUMIFS(HPT!$D$9:$D$55112,HPT!$H$9:$H$55112,$B76,HPT!$I$9:$I$55112,$B$3,HPT!$K$9:$K$55112,$C76,HPT!$L$9:$L$55112,D$5)</f>
        <v>375000</v>
      </c>
      <c r="E76" s="33">
        <f>SUMIFS(HPT!$D$9:$D$55112,HPT!$H$9:$H$55112,$B76,HPT!$I$9:$I$55112,$B$3,HPT!$K$9:$K$55112,$C76,HPT!$L$9:$L$55112,E$5)</f>
        <v>487500</v>
      </c>
      <c r="F76" s="33">
        <f>SUMIFS(HPT!$D$9:$D$55112,HPT!$H$9:$H$55112,$B76,HPT!$I$9:$I$55112,$B$3,HPT!$K$9:$K$55112,$C76,HPT!$L$9:$L$55112,F$5)</f>
        <v>405000</v>
      </c>
      <c r="G76" s="33">
        <f>SUMIFS(HPT!$D$9:$D$55112,HPT!$H$9:$H$55112,$B76,HPT!$I$9:$I$55112,$B$3,HPT!$K$9:$K$55112,$C76,HPT!$L$9:$L$55112,G$5)</f>
        <v>330000</v>
      </c>
      <c r="H76" s="33">
        <f>SUMIFS(HPT!$D$9:$D$55112,HPT!$H$9:$H$55112,$B76,HPT!$I$9:$I$55112,$B$3,HPT!$K$9:$K$55112,$C76,HPT!$L$9:$L$55112,H$5)</f>
        <v>390000</v>
      </c>
      <c r="I76" s="33">
        <f>SUMIFS(HPT!$D$9:$D$55112,HPT!$H$9:$H$55112,$B76,HPT!$I$9:$I$55112,$B$3,HPT!$K$9:$K$55112,$C76,HPT!$L$9:$L$55112,I$5)</f>
        <v>645000</v>
      </c>
      <c r="J76" s="33">
        <f>SUMIFS(HPT!$D$9:$D$55112,HPT!$H$9:$H$55112,$B76,HPT!$I$9:$I$55112,$B$3,HPT!$K$9:$K$55112,$C76,HPT!$L$9:$L$55112,J$5)</f>
        <v>630000</v>
      </c>
      <c r="K76" s="33">
        <f>SUMIFS(HPT!$D$9:$D$55112,HPT!$H$9:$H$55112,$B76,HPT!$I$9:$I$55112,$B$3,HPT!$K$9:$K$55112,$C76,HPT!$L$9:$L$55112,K$5)</f>
        <v>540000</v>
      </c>
      <c r="L76" s="33">
        <f>SUMIFS(HPT!$D$9:$D$55112,HPT!$H$9:$H$55112,$B76,HPT!$I$9:$I$55112,$B$3,HPT!$K$9:$K$55112,$C76,HPT!$L$9:$L$55112,L$5)</f>
        <v>255000</v>
      </c>
      <c r="M76" s="33">
        <f>SUMIFS(HPT!$D$9:$D$55112,HPT!$H$9:$H$55112,$B76,HPT!$I$9:$I$55112,$B$3,HPT!$K$9:$K$55112,$C76,HPT!$L$9:$L$55112,M$5)</f>
        <v>337500</v>
      </c>
      <c r="N76" s="33">
        <f>SUMIFS(HPT!$D$9:$D$55112,HPT!$H$9:$H$55112,$B76,HPT!$I$9:$I$55112,$B$3,HPT!$K$9:$K$55112,$C76,HPT!$L$9:$L$55112,N$5)</f>
        <v>240000</v>
      </c>
      <c r="O76" s="33">
        <f>SUMIFS(HPT!$D$9:$D$55112,HPT!$H$9:$H$55112,$B76,HPT!$I$9:$I$55112,$B$3,HPT!$K$9:$K$55112,$C76,HPT!$L$9:$L$55112,O$5)</f>
        <v>1170000</v>
      </c>
      <c r="P76" s="33">
        <f>SUMIFS(HPT!$D$9:$D$55112,HPT!$H$9:$H$55112,$B76,HPT!$I$9:$I$55112,$B$3,HPT!$K$9:$K$55112,$C76,HPT!$L$9:$L$55112,P$5)</f>
        <v>662500</v>
      </c>
      <c r="Q76" s="33">
        <f>SUMIFS(HPT!$D$9:$D$55112,HPT!$H$9:$H$55112,$B76,HPT!$I$9:$I$55112,$B$3,HPT!$K$9:$K$55112,$C76,HPT!$L$9:$L$55112,Q$5)</f>
        <v>673000</v>
      </c>
      <c r="R76" s="33">
        <f>SUMIFS(HPT!$D$9:$D$55112,HPT!$H$9:$H$55112,$B76,HPT!$I$9:$I$55112,$B$3,HPT!$K$9:$K$55112,$C76,HPT!$L$9:$L$55112,R$5)</f>
        <v>30000</v>
      </c>
      <c r="S76" s="33">
        <f>SUMIFS(HPT!$D$9:$D$55112,HPT!$H$9:$H$55112,$B76,HPT!$I$9:$I$55112,$B$3,HPT!$K$9:$K$55112,$C76,HPT!$L$9:$L$55112,S$5)</f>
        <v>300000</v>
      </c>
      <c r="T76" s="34">
        <f t="shared" si="37"/>
        <v>7470500</v>
      </c>
    </row>
    <row r="77" spans="2:20" x14ac:dyDescent="0.25">
      <c r="B77" s="25">
        <f t="shared" si="36"/>
        <v>24</v>
      </c>
      <c r="C77" s="25">
        <v>1</v>
      </c>
      <c r="D77" s="33">
        <f>SUMIFS(HPT!$D$9:$D$55112,HPT!$H$9:$H$55112,$B77,HPT!$I$9:$I$55112,$B$3,HPT!$K$9:$K$55112,$C77,HPT!$L$9:$L$55112,D$5)</f>
        <v>1035000</v>
      </c>
      <c r="E77" s="33">
        <f>SUMIFS(HPT!$D$9:$D$55112,HPT!$H$9:$H$55112,$B77,HPT!$I$9:$I$55112,$B$3,HPT!$K$9:$K$55112,$C77,HPT!$L$9:$L$55112,E$5)</f>
        <v>1260000</v>
      </c>
      <c r="F77" s="33">
        <f>SUMIFS(HPT!$D$9:$D$55112,HPT!$H$9:$H$55112,$B77,HPT!$I$9:$I$55112,$B$3,HPT!$K$9:$K$55112,$C77,HPT!$L$9:$L$55112,F$5)</f>
        <v>795000</v>
      </c>
      <c r="G77" s="33">
        <f>SUMIFS(HPT!$D$9:$D$55112,HPT!$H$9:$H$55112,$B77,HPT!$I$9:$I$55112,$B$3,HPT!$K$9:$K$55112,$C77,HPT!$L$9:$L$55112,G$5)</f>
        <v>1215000</v>
      </c>
      <c r="H77" s="33">
        <f>SUMIFS(HPT!$D$9:$D$55112,HPT!$H$9:$H$55112,$B77,HPT!$I$9:$I$55112,$B$3,HPT!$K$9:$K$55112,$C77,HPT!$L$9:$L$55112,H$5)</f>
        <v>1185000</v>
      </c>
      <c r="I77" s="33">
        <f>SUMIFS(HPT!$D$9:$D$55112,HPT!$H$9:$H$55112,$B77,HPT!$I$9:$I$55112,$B$3,HPT!$K$9:$K$55112,$C77,HPT!$L$9:$L$55112,I$5)</f>
        <v>1200000</v>
      </c>
      <c r="J77" s="33">
        <f>SUMIFS(HPT!$D$9:$D$55112,HPT!$H$9:$H$55112,$B77,HPT!$I$9:$I$55112,$B$3,HPT!$K$9:$K$55112,$C77,HPT!$L$9:$L$55112,J$5)</f>
        <v>2595000</v>
      </c>
      <c r="K77" s="33">
        <f>SUMIFS(HPT!$D$9:$D$55112,HPT!$H$9:$H$55112,$B77,HPT!$I$9:$I$55112,$B$3,HPT!$K$9:$K$55112,$C77,HPT!$L$9:$L$55112,K$5)</f>
        <v>1545000</v>
      </c>
      <c r="L77" s="33">
        <f>SUMIFS(HPT!$D$9:$D$55112,HPT!$H$9:$H$55112,$B77,HPT!$I$9:$I$55112,$B$3,HPT!$K$9:$K$55112,$C77,HPT!$L$9:$L$55112,L$5)</f>
        <v>1380000</v>
      </c>
      <c r="M77" s="33">
        <f>SUMIFS(HPT!$D$9:$D$55112,HPT!$H$9:$H$55112,$B77,HPT!$I$9:$I$55112,$B$3,HPT!$K$9:$K$55112,$C77,HPT!$L$9:$L$55112,M$5)</f>
        <v>600000</v>
      </c>
      <c r="N77" s="33">
        <f>SUMIFS(HPT!$D$9:$D$55112,HPT!$H$9:$H$55112,$B77,HPT!$I$9:$I$55112,$B$3,HPT!$K$9:$K$55112,$C77,HPT!$L$9:$L$55112,N$5)</f>
        <v>930000</v>
      </c>
      <c r="O77" s="33">
        <f>SUMIFS(HPT!$D$9:$D$55112,HPT!$H$9:$H$55112,$B77,HPT!$I$9:$I$55112,$B$3,HPT!$K$9:$K$55112,$C77,HPT!$L$9:$L$55112,O$5)</f>
        <v>3480000</v>
      </c>
      <c r="P77" s="33">
        <f>SUMIFS(HPT!$D$9:$D$55112,HPT!$H$9:$H$55112,$B77,HPT!$I$9:$I$55112,$B$3,HPT!$K$9:$K$55112,$C77,HPT!$L$9:$L$55112,P$5)</f>
        <v>1600500</v>
      </c>
      <c r="Q77" s="33">
        <f>SUMIFS(HPT!$D$9:$D$55112,HPT!$H$9:$H$55112,$B77,HPT!$I$9:$I$55112,$B$3,HPT!$K$9:$K$55112,$C77,HPT!$L$9:$L$55112,Q$5)</f>
        <v>1018000</v>
      </c>
      <c r="R77" s="33">
        <f>SUMIFS(HPT!$D$9:$D$55112,HPT!$H$9:$H$55112,$B77,HPT!$I$9:$I$55112,$B$3,HPT!$K$9:$K$55112,$C77,HPT!$L$9:$L$55112,R$5)</f>
        <v>225000</v>
      </c>
      <c r="S77" s="33">
        <f>SUMIFS(HPT!$D$9:$D$55112,HPT!$H$9:$H$55112,$B77,HPT!$I$9:$I$55112,$B$3,HPT!$K$9:$K$55112,$C77,HPT!$L$9:$L$55112,S$5)</f>
        <v>0</v>
      </c>
      <c r="T77" s="34">
        <f t="shared" si="37"/>
        <v>20063500</v>
      </c>
    </row>
    <row r="78" spans="2:20" x14ac:dyDescent="0.25">
      <c r="B78" s="25">
        <f t="shared" si="36"/>
        <v>24</v>
      </c>
      <c r="C78" s="25">
        <v>2</v>
      </c>
      <c r="D78" s="33">
        <f>SUMIFS(HPT!$D$9:$D$55112,HPT!$H$9:$H$55112,$B78,HPT!$I$9:$I$55112,$B$3,HPT!$K$9:$K$55112,$C78,HPT!$L$9:$L$55112,D$5)</f>
        <v>1020000</v>
      </c>
      <c r="E78" s="33">
        <f>SUMIFS(HPT!$D$9:$D$55112,HPT!$H$9:$H$55112,$B78,HPT!$I$9:$I$55112,$B$3,HPT!$K$9:$K$55112,$C78,HPT!$L$9:$L$55112,E$5)</f>
        <v>1492500</v>
      </c>
      <c r="F78" s="33">
        <f>SUMIFS(HPT!$D$9:$D$55112,HPT!$H$9:$H$55112,$B78,HPT!$I$9:$I$55112,$B$3,HPT!$K$9:$K$55112,$C78,HPT!$L$9:$L$55112,F$5)</f>
        <v>1395000</v>
      </c>
      <c r="G78" s="33">
        <f>SUMIFS(HPT!$D$9:$D$55112,HPT!$H$9:$H$55112,$B78,HPT!$I$9:$I$55112,$B$3,HPT!$K$9:$K$55112,$C78,HPT!$L$9:$L$55112,G$5)</f>
        <v>1560000</v>
      </c>
      <c r="H78" s="33">
        <f>SUMIFS(HPT!$D$9:$D$55112,HPT!$H$9:$H$55112,$B78,HPT!$I$9:$I$55112,$B$3,HPT!$K$9:$K$55112,$C78,HPT!$L$9:$L$55112,H$5)</f>
        <v>1695000</v>
      </c>
      <c r="I78" s="33">
        <f>SUMIFS(HPT!$D$9:$D$55112,HPT!$H$9:$H$55112,$B78,HPT!$I$9:$I$55112,$B$3,HPT!$K$9:$K$55112,$C78,HPT!$L$9:$L$55112,I$5)</f>
        <v>2580000</v>
      </c>
      <c r="J78" s="33">
        <f>SUMIFS(HPT!$D$9:$D$55112,HPT!$H$9:$H$55112,$B78,HPT!$I$9:$I$55112,$B$3,HPT!$K$9:$K$55112,$C78,HPT!$L$9:$L$55112,J$5)</f>
        <v>3000000</v>
      </c>
      <c r="K78" s="33">
        <f>SUMIFS(HPT!$D$9:$D$55112,HPT!$H$9:$H$55112,$B78,HPT!$I$9:$I$55112,$B$3,HPT!$K$9:$K$55112,$C78,HPT!$L$9:$L$55112,K$5)</f>
        <v>2190000</v>
      </c>
      <c r="L78" s="33">
        <f>SUMIFS(HPT!$D$9:$D$55112,HPT!$H$9:$H$55112,$B78,HPT!$I$9:$I$55112,$B$3,HPT!$K$9:$K$55112,$C78,HPT!$L$9:$L$55112,L$5)</f>
        <v>645000</v>
      </c>
      <c r="M78" s="33">
        <f>SUMIFS(HPT!$D$9:$D$55112,HPT!$H$9:$H$55112,$B78,HPT!$I$9:$I$55112,$B$3,HPT!$K$9:$K$55112,$C78,HPT!$L$9:$L$55112,M$5)</f>
        <v>622500</v>
      </c>
      <c r="N78" s="33">
        <f>SUMIFS(HPT!$D$9:$D$55112,HPT!$H$9:$H$55112,$B78,HPT!$I$9:$I$55112,$B$3,HPT!$K$9:$K$55112,$C78,HPT!$L$9:$L$55112,N$5)</f>
        <v>540000</v>
      </c>
      <c r="O78" s="33">
        <f>SUMIFS(HPT!$D$9:$D$55112,HPT!$H$9:$H$55112,$B78,HPT!$I$9:$I$55112,$B$3,HPT!$K$9:$K$55112,$C78,HPT!$L$9:$L$55112,O$5)</f>
        <v>2445000</v>
      </c>
      <c r="P78" s="33">
        <f>SUMIFS(HPT!$D$9:$D$55112,HPT!$H$9:$H$55112,$B78,HPT!$I$9:$I$55112,$B$3,HPT!$K$9:$K$55112,$C78,HPT!$L$9:$L$55112,P$5)</f>
        <v>1959500</v>
      </c>
      <c r="Q78" s="33">
        <f>SUMIFS(HPT!$D$9:$D$55112,HPT!$H$9:$H$55112,$B78,HPT!$I$9:$I$55112,$B$3,HPT!$K$9:$K$55112,$C78,HPT!$L$9:$L$55112,Q$5)</f>
        <v>2056000</v>
      </c>
      <c r="R78" s="33">
        <f>SUMIFS(HPT!$D$9:$D$55112,HPT!$H$9:$H$55112,$B78,HPT!$I$9:$I$55112,$B$3,HPT!$K$9:$K$55112,$C78,HPT!$L$9:$L$55112,R$5)</f>
        <v>585000</v>
      </c>
      <c r="S78" s="33">
        <f>SUMIFS(HPT!$D$9:$D$55112,HPT!$H$9:$H$55112,$B78,HPT!$I$9:$I$55112,$B$3,HPT!$K$9:$K$55112,$C78,HPT!$L$9:$L$55112,S$5)</f>
        <v>0</v>
      </c>
      <c r="T78" s="34">
        <f t="shared" si="37"/>
        <v>23785500</v>
      </c>
    </row>
    <row r="79" spans="2:20" x14ac:dyDescent="0.25">
      <c r="B79" s="25">
        <f t="shared" si="36"/>
        <v>24</v>
      </c>
      <c r="C79" s="25">
        <v>3</v>
      </c>
      <c r="D79" s="33">
        <f>SUMIFS(HPT!$D$9:$D$55112,HPT!$H$9:$H$55112,$B79,HPT!$I$9:$I$55112,$B$3,HPT!$K$9:$K$55112,$C79,HPT!$L$9:$L$55112,D$5)</f>
        <v>330000</v>
      </c>
      <c r="E79" s="33">
        <f>SUMIFS(HPT!$D$9:$D$55112,HPT!$H$9:$H$55112,$B79,HPT!$I$9:$I$55112,$B$3,HPT!$K$9:$K$55112,$C79,HPT!$L$9:$L$55112,E$5)</f>
        <v>465000</v>
      </c>
      <c r="F79" s="33">
        <f>SUMIFS(HPT!$D$9:$D$55112,HPT!$H$9:$H$55112,$B79,HPT!$I$9:$I$55112,$B$3,HPT!$K$9:$K$55112,$C79,HPT!$L$9:$L$55112,F$5)</f>
        <v>315000</v>
      </c>
      <c r="G79" s="33">
        <f>SUMIFS(HPT!$D$9:$D$55112,HPT!$H$9:$H$55112,$B79,HPT!$I$9:$I$55112,$B$3,HPT!$K$9:$K$55112,$C79,HPT!$L$9:$L$55112,G$5)</f>
        <v>450000</v>
      </c>
      <c r="H79" s="33">
        <f>SUMIFS(HPT!$D$9:$D$55112,HPT!$H$9:$H$55112,$B79,HPT!$I$9:$I$55112,$B$3,HPT!$K$9:$K$55112,$C79,HPT!$L$9:$L$55112,H$5)</f>
        <v>300000</v>
      </c>
      <c r="I79" s="33">
        <f>SUMIFS(HPT!$D$9:$D$55112,HPT!$H$9:$H$55112,$B79,HPT!$I$9:$I$55112,$B$3,HPT!$K$9:$K$55112,$C79,HPT!$L$9:$L$55112,I$5)</f>
        <v>450000</v>
      </c>
      <c r="J79" s="33">
        <f>SUMIFS(HPT!$D$9:$D$55112,HPT!$H$9:$H$55112,$B79,HPT!$I$9:$I$55112,$B$3,HPT!$K$9:$K$55112,$C79,HPT!$L$9:$L$55112,J$5)</f>
        <v>675000</v>
      </c>
      <c r="K79" s="33">
        <f>SUMIFS(HPT!$D$9:$D$55112,HPT!$H$9:$H$55112,$B79,HPT!$I$9:$I$55112,$B$3,HPT!$K$9:$K$55112,$C79,HPT!$L$9:$L$55112,K$5)</f>
        <v>607500</v>
      </c>
      <c r="L79" s="33">
        <f>SUMIFS(HPT!$D$9:$D$55112,HPT!$H$9:$H$55112,$B79,HPT!$I$9:$I$55112,$B$3,HPT!$K$9:$K$55112,$C79,HPT!$L$9:$L$55112,L$5)</f>
        <v>255000</v>
      </c>
      <c r="M79" s="33">
        <f>SUMIFS(HPT!$D$9:$D$55112,HPT!$H$9:$H$55112,$B79,HPT!$I$9:$I$55112,$B$3,HPT!$K$9:$K$55112,$C79,HPT!$L$9:$L$55112,M$5)</f>
        <v>367500</v>
      </c>
      <c r="N79" s="33">
        <f>SUMIFS(HPT!$D$9:$D$55112,HPT!$H$9:$H$55112,$B79,HPT!$I$9:$I$55112,$B$3,HPT!$K$9:$K$55112,$C79,HPT!$L$9:$L$55112,N$5)</f>
        <v>105000</v>
      </c>
      <c r="O79" s="33">
        <f>SUMIFS(HPT!$D$9:$D$55112,HPT!$H$9:$H$55112,$B79,HPT!$I$9:$I$55112,$B$3,HPT!$K$9:$K$55112,$C79,HPT!$L$9:$L$55112,O$5)</f>
        <v>990000</v>
      </c>
      <c r="P79" s="33">
        <f>SUMIFS(HPT!$D$9:$D$55112,HPT!$H$9:$H$55112,$B79,HPT!$I$9:$I$55112,$B$3,HPT!$K$9:$K$55112,$C79,HPT!$L$9:$L$55112,P$5)</f>
        <v>567000</v>
      </c>
      <c r="Q79" s="33">
        <f>SUMIFS(HPT!$D$9:$D$55112,HPT!$H$9:$H$55112,$B79,HPT!$I$9:$I$55112,$B$3,HPT!$K$9:$K$55112,$C79,HPT!$L$9:$L$55112,Q$5)</f>
        <v>604500</v>
      </c>
      <c r="R79" s="33">
        <f>SUMIFS(HPT!$D$9:$D$55112,HPT!$H$9:$H$55112,$B79,HPT!$I$9:$I$55112,$B$3,HPT!$K$9:$K$55112,$C79,HPT!$L$9:$L$55112,R$5)</f>
        <v>30000</v>
      </c>
      <c r="S79" s="33">
        <f>SUMIFS(HPT!$D$9:$D$55112,HPT!$H$9:$H$55112,$B79,HPT!$I$9:$I$55112,$B$3,HPT!$K$9:$K$55112,$C79,HPT!$L$9:$L$55112,S$5)</f>
        <v>345000</v>
      </c>
      <c r="T79" s="34">
        <f t="shared" si="37"/>
        <v>6856500</v>
      </c>
    </row>
    <row r="80" spans="2:20" x14ac:dyDescent="0.25">
      <c r="B80" s="25">
        <f t="shared" si="36"/>
        <v>25</v>
      </c>
      <c r="C80" s="25">
        <v>1</v>
      </c>
      <c r="D80" s="33">
        <f>SUMIFS(HPT!$D$9:$D$55112,HPT!$H$9:$H$55112,$B80,HPT!$I$9:$I$55112,$B$3,HPT!$K$9:$K$55112,$C80,HPT!$L$9:$L$55112,D$5)</f>
        <v>1035000</v>
      </c>
      <c r="E80" s="33">
        <f>SUMIFS(HPT!$D$9:$D$55112,HPT!$H$9:$H$55112,$B80,HPT!$I$9:$I$55112,$B$3,HPT!$K$9:$K$55112,$C80,HPT!$L$9:$L$55112,E$5)</f>
        <v>1080000</v>
      </c>
      <c r="F80" s="33">
        <f>SUMIFS(HPT!$D$9:$D$55112,HPT!$H$9:$H$55112,$B80,HPT!$I$9:$I$55112,$B$3,HPT!$K$9:$K$55112,$C80,HPT!$L$9:$L$55112,F$5)</f>
        <v>1020000</v>
      </c>
      <c r="G80" s="33">
        <f>SUMIFS(HPT!$D$9:$D$55112,HPT!$H$9:$H$55112,$B80,HPT!$I$9:$I$55112,$B$3,HPT!$K$9:$K$55112,$C80,HPT!$L$9:$L$55112,G$5)</f>
        <v>1125000</v>
      </c>
      <c r="H80" s="33">
        <f>SUMIFS(HPT!$D$9:$D$55112,HPT!$H$9:$H$55112,$B80,HPT!$I$9:$I$55112,$B$3,HPT!$K$9:$K$55112,$C80,HPT!$L$9:$L$55112,H$5)</f>
        <v>1155000</v>
      </c>
      <c r="I80" s="33">
        <f>SUMIFS(HPT!$D$9:$D$55112,HPT!$H$9:$H$55112,$B80,HPT!$I$9:$I$55112,$B$3,HPT!$K$9:$K$55112,$C80,HPT!$L$9:$L$55112,I$5)</f>
        <v>930000</v>
      </c>
      <c r="J80" s="33">
        <f>SUMIFS(HPT!$D$9:$D$55112,HPT!$H$9:$H$55112,$B80,HPT!$I$9:$I$55112,$B$3,HPT!$K$9:$K$55112,$C80,HPT!$L$9:$L$55112,J$5)</f>
        <v>2490000</v>
      </c>
      <c r="K80" s="33">
        <f>SUMIFS(HPT!$D$9:$D$55112,HPT!$H$9:$H$55112,$B80,HPT!$I$9:$I$55112,$B$3,HPT!$K$9:$K$55112,$C80,HPT!$L$9:$L$55112,K$5)</f>
        <v>1635000</v>
      </c>
      <c r="L80" s="33">
        <f>SUMIFS(HPT!$D$9:$D$55112,HPT!$H$9:$H$55112,$B80,HPT!$I$9:$I$55112,$B$3,HPT!$K$9:$K$55112,$C80,HPT!$L$9:$L$55112,L$5)</f>
        <v>1950000</v>
      </c>
      <c r="M80" s="33">
        <f>SUMIFS(HPT!$D$9:$D$55112,HPT!$H$9:$H$55112,$B80,HPT!$I$9:$I$55112,$B$3,HPT!$K$9:$K$55112,$C80,HPT!$L$9:$L$55112,M$5)</f>
        <v>480000</v>
      </c>
      <c r="N80" s="33">
        <f>SUMIFS(HPT!$D$9:$D$55112,HPT!$H$9:$H$55112,$B80,HPT!$I$9:$I$55112,$B$3,HPT!$K$9:$K$55112,$C80,HPT!$L$9:$L$55112,N$5)</f>
        <v>1342500</v>
      </c>
      <c r="O80" s="33">
        <f>SUMIFS(HPT!$D$9:$D$55112,HPT!$H$9:$H$55112,$B80,HPT!$I$9:$I$55112,$B$3,HPT!$K$9:$K$55112,$C80,HPT!$L$9:$L$55112,O$5)</f>
        <v>3390000</v>
      </c>
      <c r="P80" s="33">
        <f>SUMIFS(HPT!$D$9:$D$55112,HPT!$H$9:$H$55112,$B80,HPT!$I$9:$I$55112,$B$3,HPT!$K$9:$K$55112,$C80,HPT!$L$9:$L$55112,P$5)</f>
        <v>1356500</v>
      </c>
      <c r="Q80" s="33">
        <f>SUMIFS(HPT!$D$9:$D$55112,HPT!$H$9:$H$55112,$B80,HPT!$I$9:$I$55112,$B$3,HPT!$K$9:$K$55112,$C80,HPT!$L$9:$L$55112,Q$5)</f>
        <v>930000</v>
      </c>
      <c r="R80" s="33">
        <f>SUMIFS(HPT!$D$9:$D$55112,HPT!$H$9:$H$55112,$B80,HPT!$I$9:$I$55112,$B$3,HPT!$K$9:$K$55112,$C80,HPT!$L$9:$L$55112,R$5)</f>
        <v>165000</v>
      </c>
      <c r="S80" s="33">
        <f>SUMIFS(HPT!$D$9:$D$55112,HPT!$H$9:$H$55112,$B80,HPT!$I$9:$I$55112,$B$3,HPT!$K$9:$K$55112,$C80,HPT!$L$9:$L$55112,S$5)</f>
        <v>0</v>
      </c>
      <c r="T80" s="34">
        <f t="shared" si="37"/>
        <v>20084000</v>
      </c>
    </row>
    <row r="81" spans="2:20" x14ac:dyDescent="0.25">
      <c r="B81" s="25">
        <f t="shared" si="36"/>
        <v>25</v>
      </c>
      <c r="C81" s="25">
        <v>2</v>
      </c>
      <c r="D81" s="33">
        <f>SUMIFS(HPT!$D$9:$D$55112,HPT!$H$9:$H$55112,$B81,HPT!$I$9:$I$55112,$B$3,HPT!$K$9:$K$55112,$C81,HPT!$L$9:$L$55112,D$5)</f>
        <v>1185000</v>
      </c>
      <c r="E81" s="33">
        <f>SUMIFS(HPT!$D$9:$D$55112,HPT!$H$9:$H$55112,$B81,HPT!$I$9:$I$55112,$B$3,HPT!$K$9:$K$55112,$C81,HPT!$L$9:$L$55112,E$5)</f>
        <v>1522500</v>
      </c>
      <c r="F81" s="33">
        <f>SUMIFS(HPT!$D$9:$D$55112,HPT!$H$9:$H$55112,$B81,HPT!$I$9:$I$55112,$B$3,HPT!$K$9:$K$55112,$C81,HPT!$L$9:$L$55112,F$5)</f>
        <v>1065000</v>
      </c>
      <c r="G81" s="33">
        <f>SUMIFS(HPT!$D$9:$D$55112,HPT!$H$9:$H$55112,$B81,HPT!$I$9:$I$55112,$B$3,HPT!$K$9:$K$55112,$C81,HPT!$L$9:$L$55112,G$5)</f>
        <v>1770000</v>
      </c>
      <c r="H81" s="33">
        <f>SUMIFS(HPT!$D$9:$D$55112,HPT!$H$9:$H$55112,$B81,HPT!$I$9:$I$55112,$B$3,HPT!$K$9:$K$55112,$C81,HPT!$L$9:$L$55112,H$5)</f>
        <v>1560000</v>
      </c>
      <c r="I81" s="33">
        <f>SUMIFS(HPT!$D$9:$D$55112,HPT!$H$9:$H$55112,$B81,HPT!$I$9:$I$55112,$B$3,HPT!$K$9:$K$55112,$C81,HPT!$L$9:$L$55112,I$5)</f>
        <v>2685000</v>
      </c>
      <c r="J81" s="33">
        <f>SUMIFS(HPT!$D$9:$D$55112,HPT!$H$9:$H$55112,$B81,HPT!$I$9:$I$55112,$B$3,HPT!$K$9:$K$55112,$C81,HPT!$L$9:$L$55112,J$5)</f>
        <v>3045000</v>
      </c>
      <c r="K81" s="33">
        <f>SUMIFS(HPT!$D$9:$D$55112,HPT!$H$9:$H$55112,$B81,HPT!$I$9:$I$55112,$B$3,HPT!$K$9:$K$55112,$C81,HPT!$L$9:$L$55112,K$5)</f>
        <v>1860000</v>
      </c>
      <c r="L81" s="33">
        <f>SUMIFS(HPT!$D$9:$D$55112,HPT!$H$9:$H$55112,$B81,HPT!$I$9:$I$55112,$B$3,HPT!$K$9:$K$55112,$C81,HPT!$L$9:$L$55112,L$5)</f>
        <v>810000</v>
      </c>
      <c r="M81" s="33">
        <f>SUMIFS(HPT!$D$9:$D$55112,HPT!$H$9:$H$55112,$B81,HPT!$I$9:$I$55112,$B$3,HPT!$K$9:$K$55112,$C81,HPT!$L$9:$L$55112,M$5)</f>
        <v>682500</v>
      </c>
      <c r="N81" s="33">
        <f>SUMIFS(HPT!$D$9:$D$55112,HPT!$H$9:$H$55112,$B81,HPT!$I$9:$I$55112,$B$3,HPT!$K$9:$K$55112,$C81,HPT!$L$9:$L$55112,N$5)</f>
        <v>435000</v>
      </c>
      <c r="O81" s="33">
        <f>SUMIFS(HPT!$D$9:$D$55112,HPT!$H$9:$H$55112,$B81,HPT!$I$9:$I$55112,$B$3,HPT!$K$9:$K$55112,$C81,HPT!$L$9:$L$55112,O$5)</f>
        <v>2527500</v>
      </c>
      <c r="P81" s="33">
        <f>SUMIFS(HPT!$D$9:$D$55112,HPT!$H$9:$H$55112,$B81,HPT!$I$9:$I$55112,$B$3,HPT!$K$9:$K$55112,$C81,HPT!$L$9:$L$55112,P$5)</f>
        <v>2621000</v>
      </c>
      <c r="Q81" s="33">
        <f>SUMIFS(HPT!$D$9:$D$55112,HPT!$H$9:$H$55112,$B81,HPT!$I$9:$I$55112,$B$3,HPT!$K$9:$K$55112,$C81,HPT!$L$9:$L$55112,Q$5)</f>
        <v>1967500</v>
      </c>
      <c r="R81" s="33">
        <f>SUMIFS(HPT!$D$9:$D$55112,HPT!$H$9:$H$55112,$B81,HPT!$I$9:$I$55112,$B$3,HPT!$K$9:$K$55112,$C81,HPT!$L$9:$L$55112,R$5)</f>
        <v>0</v>
      </c>
      <c r="S81" s="33">
        <f>SUMIFS(HPT!$D$9:$D$55112,HPT!$H$9:$H$55112,$B81,HPT!$I$9:$I$55112,$B$3,HPT!$K$9:$K$55112,$C81,HPT!$L$9:$L$55112,S$5)</f>
        <v>0</v>
      </c>
      <c r="T81" s="34">
        <f t="shared" si="37"/>
        <v>23736000</v>
      </c>
    </row>
    <row r="82" spans="2:20" x14ac:dyDescent="0.25">
      <c r="B82" s="25">
        <f t="shared" si="36"/>
        <v>25</v>
      </c>
      <c r="C82" s="25">
        <v>3</v>
      </c>
      <c r="D82" s="33">
        <f>SUMIFS(HPT!$D$9:$D$55112,HPT!$H$9:$H$55112,$B82,HPT!$I$9:$I$55112,$B$3,HPT!$K$9:$K$55112,$C82,HPT!$L$9:$L$55112,D$5)</f>
        <v>390000</v>
      </c>
      <c r="E82" s="33">
        <f>SUMIFS(HPT!$D$9:$D$55112,HPT!$H$9:$H$55112,$B82,HPT!$I$9:$I$55112,$B$3,HPT!$K$9:$K$55112,$C82,HPT!$L$9:$L$55112,E$5)</f>
        <v>615000</v>
      </c>
      <c r="F82" s="33">
        <f>SUMIFS(HPT!$D$9:$D$55112,HPT!$H$9:$H$55112,$B82,HPT!$I$9:$I$55112,$B$3,HPT!$K$9:$K$55112,$C82,HPT!$L$9:$L$55112,F$5)</f>
        <v>300000</v>
      </c>
      <c r="G82" s="33">
        <f>SUMIFS(HPT!$D$9:$D$55112,HPT!$H$9:$H$55112,$B82,HPT!$I$9:$I$55112,$B$3,HPT!$K$9:$K$55112,$C82,HPT!$L$9:$L$55112,G$5)</f>
        <v>105000</v>
      </c>
      <c r="H82" s="33">
        <f>SUMIFS(HPT!$D$9:$D$55112,HPT!$H$9:$H$55112,$B82,HPT!$I$9:$I$55112,$B$3,HPT!$K$9:$K$55112,$C82,HPT!$L$9:$L$55112,H$5)</f>
        <v>180000</v>
      </c>
      <c r="I82" s="33">
        <f>SUMIFS(HPT!$D$9:$D$55112,HPT!$H$9:$H$55112,$B82,HPT!$I$9:$I$55112,$B$3,HPT!$K$9:$K$55112,$C82,HPT!$L$9:$L$55112,I$5)</f>
        <v>255000</v>
      </c>
      <c r="J82" s="33">
        <f>SUMIFS(HPT!$D$9:$D$55112,HPT!$H$9:$H$55112,$B82,HPT!$I$9:$I$55112,$B$3,HPT!$K$9:$K$55112,$C82,HPT!$L$9:$L$55112,J$5)</f>
        <v>645000</v>
      </c>
      <c r="K82" s="33">
        <f>SUMIFS(HPT!$D$9:$D$55112,HPT!$H$9:$H$55112,$B82,HPT!$I$9:$I$55112,$B$3,HPT!$K$9:$K$55112,$C82,HPT!$L$9:$L$55112,K$5)</f>
        <v>465000</v>
      </c>
      <c r="L82" s="33">
        <f>SUMIFS(HPT!$D$9:$D$55112,HPT!$H$9:$H$55112,$B82,HPT!$I$9:$I$55112,$B$3,HPT!$K$9:$K$55112,$C82,HPT!$L$9:$L$55112,L$5)</f>
        <v>270000</v>
      </c>
      <c r="M82" s="33">
        <f>SUMIFS(HPT!$D$9:$D$55112,HPT!$H$9:$H$55112,$B82,HPT!$I$9:$I$55112,$B$3,HPT!$K$9:$K$55112,$C82,HPT!$L$9:$L$55112,M$5)</f>
        <v>165000</v>
      </c>
      <c r="N82" s="33">
        <f>SUMIFS(HPT!$D$9:$D$55112,HPT!$H$9:$H$55112,$B82,HPT!$I$9:$I$55112,$B$3,HPT!$K$9:$K$55112,$C82,HPT!$L$9:$L$55112,N$5)</f>
        <v>60000</v>
      </c>
      <c r="O82" s="33">
        <f>SUMIFS(HPT!$D$9:$D$55112,HPT!$H$9:$H$55112,$B82,HPT!$I$9:$I$55112,$B$3,HPT!$K$9:$K$55112,$C82,HPT!$L$9:$L$55112,O$5)</f>
        <v>712500</v>
      </c>
      <c r="P82" s="33">
        <f>SUMIFS(HPT!$D$9:$D$55112,HPT!$H$9:$H$55112,$B82,HPT!$I$9:$I$55112,$B$3,HPT!$K$9:$K$55112,$C82,HPT!$L$9:$L$55112,P$5)</f>
        <v>476500</v>
      </c>
      <c r="Q82" s="33">
        <f>SUMIFS(HPT!$D$9:$D$55112,HPT!$H$9:$H$55112,$B82,HPT!$I$9:$I$55112,$B$3,HPT!$K$9:$K$55112,$C82,HPT!$L$9:$L$55112,Q$5)</f>
        <v>139500</v>
      </c>
      <c r="R82" s="33">
        <f>SUMIFS(HPT!$D$9:$D$55112,HPT!$H$9:$H$55112,$B82,HPT!$I$9:$I$55112,$B$3,HPT!$K$9:$K$55112,$C82,HPT!$L$9:$L$55112,R$5)</f>
        <v>45000</v>
      </c>
      <c r="S82" s="33">
        <f>SUMIFS(HPT!$D$9:$D$55112,HPT!$H$9:$H$55112,$B82,HPT!$I$9:$I$55112,$B$3,HPT!$K$9:$K$55112,$C82,HPT!$L$9:$L$55112,S$5)</f>
        <v>90000</v>
      </c>
      <c r="T82" s="34">
        <f t="shared" si="37"/>
        <v>4913500</v>
      </c>
    </row>
    <row r="83" spans="2:20" x14ac:dyDescent="0.25">
      <c r="B83" s="25">
        <f t="shared" si="36"/>
        <v>26</v>
      </c>
      <c r="C83" s="25">
        <v>1</v>
      </c>
      <c r="D83" s="33">
        <f>SUMIFS(HPT!$D$9:$D$55112,HPT!$H$9:$H$55112,$B83,HPT!$I$9:$I$55112,$B$3,HPT!$K$9:$K$55112,$C83,HPT!$L$9:$L$55112,D$5)</f>
        <v>975000</v>
      </c>
      <c r="E83" s="33">
        <f>SUMIFS(HPT!$D$9:$D$55112,HPT!$H$9:$H$55112,$B83,HPT!$I$9:$I$55112,$B$3,HPT!$K$9:$K$55112,$C83,HPT!$L$9:$L$55112,E$5)</f>
        <v>1200000</v>
      </c>
      <c r="F83" s="33">
        <f>SUMIFS(HPT!$D$9:$D$55112,HPT!$H$9:$H$55112,$B83,HPT!$I$9:$I$55112,$B$3,HPT!$K$9:$K$55112,$C83,HPT!$L$9:$L$55112,F$5)</f>
        <v>765000</v>
      </c>
      <c r="G83" s="33">
        <f>SUMIFS(HPT!$D$9:$D$55112,HPT!$H$9:$H$55112,$B83,HPT!$I$9:$I$55112,$B$3,HPT!$K$9:$K$55112,$C83,HPT!$L$9:$L$55112,G$5)</f>
        <v>1140000</v>
      </c>
      <c r="H83" s="33">
        <f>SUMIFS(HPT!$D$9:$D$55112,HPT!$H$9:$H$55112,$B83,HPT!$I$9:$I$55112,$B$3,HPT!$K$9:$K$55112,$C83,HPT!$L$9:$L$55112,H$5)</f>
        <v>1065000</v>
      </c>
      <c r="I83" s="33">
        <f>SUMIFS(HPT!$D$9:$D$55112,HPT!$H$9:$H$55112,$B83,HPT!$I$9:$I$55112,$B$3,HPT!$K$9:$K$55112,$C83,HPT!$L$9:$L$55112,I$5)</f>
        <v>930000</v>
      </c>
      <c r="J83" s="33">
        <f>SUMIFS(HPT!$D$9:$D$55112,HPT!$H$9:$H$55112,$B83,HPT!$I$9:$I$55112,$B$3,HPT!$K$9:$K$55112,$C83,HPT!$L$9:$L$55112,J$5)</f>
        <v>2685000</v>
      </c>
      <c r="K83" s="33">
        <f>SUMIFS(HPT!$D$9:$D$55112,HPT!$H$9:$H$55112,$B83,HPT!$I$9:$I$55112,$B$3,HPT!$K$9:$K$55112,$C83,HPT!$L$9:$L$55112,K$5)</f>
        <v>1620000</v>
      </c>
      <c r="L83" s="33">
        <f>SUMIFS(HPT!$D$9:$D$55112,HPT!$H$9:$H$55112,$B83,HPT!$I$9:$I$55112,$B$3,HPT!$K$9:$K$55112,$C83,HPT!$L$9:$L$55112,L$5)</f>
        <v>1755000</v>
      </c>
      <c r="M83" s="33">
        <f>SUMIFS(HPT!$D$9:$D$55112,HPT!$H$9:$H$55112,$B83,HPT!$I$9:$I$55112,$B$3,HPT!$K$9:$K$55112,$C83,HPT!$L$9:$L$55112,M$5)</f>
        <v>450000</v>
      </c>
      <c r="N83" s="33">
        <f>SUMIFS(HPT!$D$9:$D$55112,HPT!$H$9:$H$55112,$B83,HPT!$I$9:$I$55112,$B$3,HPT!$K$9:$K$55112,$C83,HPT!$L$9:$L$55112,N$5)</f>
        <v>982500</v>
      </c>
      <c r="O83" s="33">
        <f>SUMIFS(HPT!$D$9:$D$55112,HPT!$H$9:$H$55112,$B83,HPT!$I$9:$I$55112,$B$3,HPT!$K$9:$K$55112,$C83,HPT!$L$9:$L$55112,O$5)</f>
        <v>3555000</v>
      </c>
      <c r="P83" s="33">
        <f>SUMIFS(HPT!$D$9:$D$55112,HPT!$H$9:$H$55112,$B83,HPT!$I$9:$I$55112,$B$3,HPT!$K$9:$K$55112,$C83,HPT!$L$9:$L$55112,P$5)</f>
        <v>1657000</v>
      </c>
      <c r="Q83" s="33">
        <f>SUMIFS(HPT!$D$9:$D$55112,HPT!$H$9:$H$55112,$B83,HPT!$I$9:$I$55112,$B$3,HPT!$K$9:$K$55112,$C83,HPT!$L$9:$L$55112,Q$5)</f>
        <v>1262500</v>
      </c>
      <c r="R83" s="33">
        <f>SUMIFS(HPT!$D$9:$D$55112,HPT!$H$9:$H$55112,$B83,HPT!$I$9:$I$55112,$B$3,HPT!$K$9:$K$55112,$C83,HPT!$L$9:$L$55112,R$5)</f>
        <v>150000</v>
      </c>
      <c r="S83" s="33">
        <f>SUMIFS(HPT!$D$9:$D$55112,HPT!$H$9:$H$55112,$B83,HPT!$I$9:$I$55112,$B$3,HPT!$K$9:$K$55112,$C83,HPT!$L$9:$L$55112,S$5)</f>
        <v>0</v>
      </c>
      <c r="T83" s="34">
        <f t="shared" si="37"/>
        <v>20192000</v>
      </c>
    </row>
    <row r="84" spans="2:20" x14ac:dyDescent="0.25">
      <c r="B84" s="25">
        <f t="shared" si="36"/>
        <v>26</v>
      </c>
      <c r="C84" s="25">
        <v>2</v>
      </c>
      <c r="D84" s="33">
        <f>SUMIFS(HPT!$D$9:$D$55112,HPT!$H$9:$H$55112,$B84,HPT!$I$9:$I$55112,$B$3,HPT!$K$9:$K$55112,$C84,HPT!$L$9:$L$55112,D$5)</f>
        <v>1140000</v>
      </c>
      <c r="E84" s="33">
        <f>SUMIFS(HPT!$D$9:$D$55112,HPT!$H$9:$H$55112,$B84,HPT!$I$9:$I$55112,$B$3,HPT!$K$9:$K$55112,$C84,HPT!$L$9:$L$55112,E$5)</f>
        <v>1845000</v>
      </c>
      <c r="F84" s="33">
        <f>SUMIFS(HPT!$D$9:$D$55112,HPT!$H$9:$H$55112,$B84,HPT!$I$9:$I$55112,$B$3,HPT!$K$9:$K$55112,$C84,HPT!$L$9:$L$55112,F$5)</f>
        <v>1290000</v>
      </c>
      <c r="G84" s="33">
        <f>SUMIFS(HPT!$D$9:$D$55112,HPT!$H$9:$H$55112,$B84,HPT!$I$9:$I$55112,$B$3,HPT!$K$9:$K$55112,$C84,HPT!$L$9:$L$55112,G$5)</f>
        <v>1845000</v>
      </c>
      <c r="H84" s="33">
        <f>SUMIFS(HPT!$D$9:$D$55112,HPT!$H$9:$H$55112,$B84,HPT!$I$9:$I$55112,$B$3,HPT!$K$9:$K$55112,$C84,HPT!$L$9:$L$55112,H$5)</f>
        <v>1350000</v>
      </c>
      <c r="I84" s="33">
        <f>SUMIFS(HPT!$D$9:$D$55112,HPT!$H$9:$H$55112,$B84,HPT!$I$9:$I$55112,$B$3,HPT!$K$9:$K$55112,$C84,HPT!$L$9:$L$55112,I$5)</f>
        <v>3052500</v>
      </c>
      <c r="J84" s="33">
        <f>SUMIFS(HPT!$D$9:$D$55112,HPT!$H$9:$H$55112,$B84,HPT!$I$9:$I$55112,$B$3,HPT!$K$9:$K$55112,$C84,HPT!$L$9:$L$55112,J$5)</f>
        <v>3375000</v>
      </c>
      <c r="K84" s="33">
        <f>SUMIFS(HPT!$D$9:$D$55112,HPT!$H$9:$H$55112,$B84,HPT!$I$9:$I$55112,$B$3,HPT!$K$9:$K$55112,$C84,HPT!$L$9:$L$55112,K$5)</f>
        <v>2475000</v>
      </c>
      <c r="L84" s="33">
        <f>SUMIFS(HPT!$D$9:$D$55112,HPT!$H$9:$H$55112,$B84,HPT!$I$9:$I$55112,$B$3,HPT!$K$9:$K$55112,$C84,HPT!$L$9:$L$55112,L$5)</f>
        <v>712500</v>
      </c>
      <c r="M84" s="33">
        <f>SUMIFS(HPT!$D$9:$D$55112,HPT!$H$9:$H$55112,$B84,HPT!$I$9:$I$55112,$B$3,HPT!$K$9:$K$55112,$C84,HPT!$L$9:$L$55112,M$5)</f>
        <v>622500</v>
      </c>
      <c r="N84" s="33">
        <f>SUMIFS(HPT!$D$9:$D$55112,HPT!$H$9:$H$55112,$B84,HPT!$I$9:$I$55112,$B$3,HPT!$K$9:$K$55112,$C84,HPT!$L$9:$L$55112,N$5)</f>
        <v>480000</v>
      </c>
      <c r="O84" s="33">
        <f>SUMIFS(HPT!$D$9:$D$55112,HPT!$H$9:$H$55112,$B84,HPT!$I$9:$I$55112,$B$3,HPT!$K$9:$K$55112,$C84,HPT!$L$9:$L$55112,O$5)</f>
        <v>3480000</v>
      </c>
      <c r="P84" s="33">
        <f>SUMIFS(HPT!$D$9:$D$55112,HPT!$H$9:$H$55112,$B84,HPT!$I$9:$I$55112,$B$3,HPT!$K$9:$K$55112,$C84,HPT!$L$9:$L$55112,P$5)</f>
        <v>2074500</v>
      </c>
      <c r="Q84" s="33">
        <f>SUMIFS(HPT!$D$9:$D$55112,HPT!$H$9:$H$55112,$B84,HPT!$I$9:$I$55112,$B$3,HPT!$K$9:$K$55112,$C84,HPT!$L$9:$L$55112,Q$5)</f>
        <v>2217500</v>
      </c>
      <c r="R84" s="33">
        <f>SUMIFS(HPT!$D$9:$D$55112,HPT!$H$9:$H$55112,$B84,HPT!$I$9:$I$55112,$B$3,HPT!$K$9:$K$55112,$C84,HPT!$L$9:$L$55112,R$5)</f>
        <v>780000</v>
      </c>
      <c r="S84" s="33">
        <f>SUMIFS(HPT!$D$9:$D$55112,HPT!$H$9:$H$55112,$B84,HPT!$I$9:$I$55112,$B$3,HPT!$K$9:$K$55112,$C84,HPT!$L$9:$L$55112,S$5)</f>
        <v>0</v>
      </c>
      <c r="T84" s="34">
        <f t="shared" si="37"/>
        <v>26739500</v>
      </c>
    </row>
    <row r="85" spans="2:20" x14ac:dyDescent="0.25">
      <c r="B85" s="25">
        <f t="shared" si="36"/>
        <v>26</v>
      </c>
      <c r="C85" s="25">
        <v>3</v>
      </c>
      <c r="D85" s="33">
        <f>SUMIFS(HPT!$D$9:$D$55112,HPT!$H$9:$H$55112,$B85,HPT!$I$9:$I$55112,$B$3,HPT!$K$9:$K$55112,$C85,HPT!$L$9:$L$55112,D$5)</f>
        <v>495000</v>
      </c>
      <c r="E85" s="33">
        <f>SUMIFS(HPT!$D$9:$D$55112,HPT!$H$9:$H$55112,$B85,HPT!$I$9:$I$55112,$B$3,HPT!$K$9:$K$55112,$C85,HPT!$L$9:$L$55112,E$5)</f>
        <v>600000</v>
      </c>
      <c r="F85" s="33">
        <f>SUMIFS(HPT!$D$9:$D$55112,HPT!$H$9:$H$55112,$B85,HPT!$I$9:$I$55112,$B$3,HPT!$K$9:$K$55112,$C85,HPT!$L$9:$L$55112,F$5)</f>
        <v>450000</v>
      </c>
      <c r="G85" s="33">
        <f>SUMIFS(HPT!$D$9:$D$55112,HPT!$H$9:$H$55112,$B85,HPT!$I$9:$I$55112,$B$3,HPT!$K$9:$K$55112,$C85,HPT!$L$9:$L$55112,G$5)</f>
        <v>480000</v>
      </c>
      <c r="H85" s="33">
        <f>SUMIFS(HPT!$D$9:$D$55112,HPT!$H$9:$H$55112,$B85,HPT!$I$9:$I$55112,$B$3,HPT!$K$9:$K$55112,$C85,HPT!$L$9:$L$55112,H$5)</f>
        <v>165000</v>
      </c>
      <c r="I85" s="33">
        <f>SUMIFS(HPT!$D$9:$D$55112,HPT!$H$9:$H$55112,$B85,HPT!$I$9:$I$55112,$B$3,HPT!$K$9:$K$55112,$C85,HPT!$L$9:$L$55112,I$5)</f>
        <v>600000</v>
      </c>
      <c r="J85" s="33">
        <f>SUMIFS(HPT!$D$9:$D$55112,HPT!$H$9:$H$55112,$B85,HPT!$I$9:$I$55112,$B$3,HPT!$K$9:$K$55112,$C85,HPT!$L$9:$L$55112,J$5)</f>
        <v>375000</v>
      </c>
      <c r="K85" s="33">
        <f>SUMIFS(HPT!$D$9:$D$55112,HPT!$H$9:$H$55112,$B85,HPT!$I$9:$I$55112,$B$3,HPT!$K$9:$K$55112,$C85,HPT!$L$9:$L$55112,K$5)</f>
        <v>555000</v>
      </c>
      <c r="L85" s="33">
        <f>SUMIFS(HPT!$D$9:$D$55112,HPT!$H$9:$H$55112,$B85,HPT!$I$9:$I$55112,$B$3,HPT!$K$9:$K$55112,$C85,HPT!$L$9:$L$55112,L$5)</f>
        <v>352500</v>
      </c>
      <c r="M85" s="33">
        <f>SUMIFS(HPT!$D$9:$D$55112,HPT!$H$9:$H$55112,$B85,HPT!$I$9:$I$55112,$B$3,HPT!$K$9:$K$55112,$C85,HPT!$L$9:$L$55112,M$5)</f>
        <v>180000</v>
      </c>
      <c r="N85" s="33">
        <f>SUMIFS(HPT!$D$9:$D$55112,HPT!$H$9:$H$55112,$B85,HPT!$I$9:$I$55112,$B$3,HPT!$K$9:$K$55112,$C85,HPT!$L$9:$L$55112,N$5)</f>
        <v>157500</v>
      </c>
      <c r="O85" s="33">
        <f>SUMIFS(HPT!$D$9:$D$55112,HPT!$H$9:$H$55112,$B85,HPT!$I$9:$I$55112,$B$3,HPT!$K$9:$K$55112,$C85,HPT!$L$9:$L$55112,O$5)</f>
        <v>1065000</v>
      </c>
      <c r="P85" s="33">
        <f>SUMIFS(HPT!$D$9:$D$55112,HPT!$H$9:$H$55112,$B85,HPT!$I$9:$I$55112,$B$3,HPT!$K$9:$K$55112,$C85,HPT!$L$9:$L$55112,P$5)</f>
        <v>795500</v>
      </c>
      <c r="Q85" s="33">
        <f>SUMIFS(HPT!$D$9:$D$55112,HPT!$H$9:$H$55112,$B85,HPT!$I$9:$I$55112,$B$3,HPT!$K$9:$K$55112,$C85,HPT!$L$9:$L$55112,Q$5)</f>
        <v>649500</v>
      </c>
      <c r="R85" s="33">
        <f>SUMIFS(HPT!$D$9:$D$55112,HPT!$H$9:$H$55112,$B85,HPT!$I$9:$I$55112,$B$3,HPT!$K$9:$K$55112,$C85,HPT!$L$9:$L$55112,R$5)</f>
        <v>90000</v>
      </c>
      <c r="S85" s="33">
        <f>SUMIFS(HPT!$D$9:$D$55112,HPT!$H$9:$H$55112,$B85,HPT!$I$9:$I$55112,$B$3,HPT!$K$9:$K$55112,$C85,HPT!$L$9:$L$55112,S$5)</f>
        <v>45000</v>
      </c>
      <c r="T85" s="34">
        <f t="shared" si="37"/>
        <v>7055000</v>
      </c>
    </row>
    <row r="86" spans="2:20" x14ac:dyDescent="0.25">
      <c r="B86" s="25">
        <f t="shared" si="36"/>
        <v>27</v>
      </c>
      <c r="C86" s="25">
        <v>1</v>
      </c>
      <c r="D86" s="33">
        <f>SUMIFS(HPT!$D$9:$D$55112,HPT!$H$9:$H$55112,$B86,HPT!$I$9:$I$55112,$B$3,HPT!$K$9:$K$55112,$C86,HPT!$L$9:$L$55112,D$5)</f>
        <v>1200000</v>
      </c>
      <c r="E86" s="33">
        <f>SUMIFS(HPT!$D$9:$D$55112,HPT!$H$9:$H$55112,$B86,HPT!$I$9:$I$55112,$B$3,HPT!$K$9:$K$55112,$C86,HPT!$L$9:$L$55112,E$5)</f>
        <v>1245000</v>
      </c>
      <c r="F86" s="33">
        <f>SUMIFS(HPT!$D$9:$D$55112,HPT!$H$9:$H$55112,$B86,HPT!$I$9:$I$55112,$B$3,HPT!$K$9:$K$55112,$C86,HPT!$L$9:$L$55112,F$5)</f>
        <v>705000</v>
      </c>
      <c r="G86" s="33">
        <f>SUMIFS(HPT!$D$9:$D$55112,HPT!$H$9:$H$55112,$B86,HPT!$I$9:$I$55112,$B$3,HPT!$K$9:$K$55112,$C86,HPT!$L$9:$L$55112,G$5)</f>
        <v>1140000</v>
      </c>
      <c r="H86" s="33">
        <f>SUMIFS(HPT!$D$9:$D$55112,HPT!$H$9:$H$55112,$B86,HPT!$I$9:$I$55112,$B$3,HPT!$K$9:$K$55112,$C86,HPT!$L$9:$L$55112,H$5)</f>
        <v>1237500</v>
      </c>
      <c r="I86" s="33">
        <f>SUMIFS(HPT!$D$9:$D$55112,HPT!$H$9:$H$55112,$B86,HPT!$I$9:$I$55112,$B$3,HPT!$K$9:$K$55112,$C86,HPT!$L$9:$L$55112,I$5)</f>
        <v>1320000</v>
      </c>
      <c r="J86" s="33">
        <f>SUMIFS(HPT!$D$9:$D$55112,HPT!$H$9:$H$55112,$B86,HPT!$I$9:$I$55112,$B$3,HPT!$K$9:$K$55112,$C86,HPT!$L$9:$L$55112,J$5)</f>
        <v>2685000</v>
      </c>
      <c r="K86" s="33">
        <f>SUMIFS(HPT!$D$9:$D$55112,HPT!$H$9:$H$55112,$B86,HPT!$I$9:$I$55112,$B$3,HPT!$K$9:$K$55112,$C86,HPT!$L$9:$L$55112,K$5)</f>
        <v>2190000</v>
      </c>
      <c r="L86" s="33">
        <f>SUMIFS(HPT!$D$9:$D$55112,HPT!$H$9:$H$55112,$B86,HPT!$I$9:$I$55112,$B$3,HPT!$K$9:$K$55112,$C86,HPT!$L$9:$L$55112,L$5)</f>
        <v>1485000</v>
      </c>
      <c r="M86" s="33">
        <f>SUMIFS(HPT!$D$9:$D$55112,HPT!$H$9:$H$55112,$B86,HPT!$I$9:$I$55112,$B$3,HPT!$K$9:$K$55112,$C86,HPT!$L$9:$L$55112,M$5)</f>
        <v>1020000</v>
      </c>
      <c r="N86" s="33">
        <f>SUMIFS(HPT!$D$9:$D$55112,HPT!$H$9:$H$55112,$B86,HPT!$I$9:$I$55112,$B$3,HPT!$K$9:$K$55112,$C86,HPT!$L$9:$L$55112,N$5)</f>
        <v>607500</v>
      </c>
      <c r="O86" s="33">
        <f>SUMIFS(HPT!$D$9:$D$55112,HPT!$H$9:$H$55112,$B86,HPT!$I$9:$I$55112,$B$3,HPT!$K$9:$K$55112,$C86,HPT!$L$9:$L$55112,O$5)</f>
        <v>4357500</v>
      </c>
      <c r="P86" s="33">
        <f>SUMIFS(HPT!$D$9:$D$55112,HPT!$H$9:$H$55112,$B86,HPT!$I$9:$I$55112,$B$3,HPT!$K$9:$K$55112,$C86,HPT!$L$9:$L$55112,P$5)</f>
        <v>1663500</v>
      </c>
      <c r="Q86" s="33">
        <f>SUMIFS(HPT!$D$9:$D$55112,HPT!$H$9:$H$55112,$B86,HPT!$I$9:$I$55112,$B$3,HPT!$K$9:$K$55112,$C86,HPT!$L$9:$L$55112,Q$5)</f>
        <v>1389000</v>
      </c>
      <c r="R86" s="33">
        <f>SUMIFS(HPT!$D$9:$D$55112,HPT!$H$9:$H$55112,$B86,HPT!$I$9:$I$55112,$B$3,HPT!$K$9:$K$55112,$C86,HPT!$L$9:$L$55112,R$5)</f>
        <v>330000</v>
      </c>
      <c r="S86" s="33">
        <f>SUMIFS(HPT!$D$9:$D$55112,HPT!$H$9:$H$55112,$B86,HPT!$I$9:$I$55112,$B$3,HPT!$K$9:$K$55112,$C86,HPT!$L$9:$L$55112,S$5)</f>
        <v>0</v>
      </c>
      <c r="T86" s="34">
        <f t="shared" si="37"/>
        <v>22575000</v>
      </c>
    </row>
    <row r="87" spans="2:20" x14ac:dyDescent="0.25">
      <c r="B87" s="25">
        <f t="shared" si="36"/>
        <v>27</v>
      </c>
      <c r="C87" s="25">
        <v>2</v>
      </c>
      <c r="D87" s="33">
        <f>SUMIFS(HPT!$D$9:$D$55112,HPT!$H$9:$H$55112,$B87,HPT!$I$9:$I$55112,$B$3,HPT!$K$9:$K$55112,$C87,HPT!$L$9:$L$55112,D$5)</f>
        <v>1095000</v>
      </c>
      <c r="E87" s="33">
        <f>SUMIFS(HPT!$D$9:$D$55112,HPT!$H$9:$H$55112,$B87,HPT!$I$9:$I$55112,$B$3,HPT!$K$9:$K$55112,$C87,HPT!$L$9:$L$55112,E$5)</f>
        <v>1740000</v>
      </c>
      <c r="F87" s="33">
        <f>SUMIFS(HPT!$D$9:$D$55112,HPT!$H$9:$H$55112,$B87,HPT!$I$9:$I$55112,$B$3,HPT!$K$9:$K$55112,$C87,HPT!$L$9:$L$55112,F$5)</f>
        <v>1260000</v>
      </c>
      <c r="G87" s="33">
        <f>SUMIFS(HPT!$D$9:$D$55112,HPT!$H$9:$H$55112,$B87,HPT!$I$9:$I$55112,$B$3,HPT!$K$9:$K$55112,$C87,HPT!$L$9:$L$55112,G$5)</f>
        <v>1470000</v>
      </c>
      <c r="H87" s="33">
        <f>SUMIFS(HPT!$D$9:$D$55112,HPT!$H$9:$H$55112,$B87,HPT!$I$9:$I$55112,$B$3,HPT!$K$9:$K$55112,$C87,HPT!$L$9:$L$55112,H$5)</f>
        <v>1410000</v>
      </c>
      <c r="I87" s="33">
        <f>SUMIFS(HPT!$D$9:$D$55112,HPT!$H$9:$H$55112,$B87,HPT!$I$9:$I$55112,$B$3,HPT!$K$9:$K$55112,$C87,HPT!$L$9:$L$55112,I$5)</f>
        <v>1762500</v>
      </c>
      <c r="J87" s="33">
        <f>SUMIFS(HPT!$D$9:$D$55112,HPT!$H$9:$H$55112,$B87,HPT!$I$9:$I$55112,$B$3,HPT!$K$9:$K$55112,$C87,HPT!$L$9:$L$55112,J$5)</f>
        <v>2895000</v>
      </c>
      <c r="K87" s="33">
        <f>SUMIFS(HPT!$D$9:$D$55112,HPT!$H$9:$H$55112,$B87,HPT!$I$9:$I$55112,$B$3,HPT!$K$9:$K$55112,$C87,HPT!$L$9:$L$55112,K$5)</f>
        <v>1875000</v>
      </c>
      <c r="L87" s="33">
        <f>SUMIFS(HPT!$D$9:$D$55112,HPT!$H$9:$H$55112,$B87,HPT!$I$9:$I$55112,$B$3,HPT!$K$9:$K$55112,$C87,HPT!$L$9:$L$55112,L$5)</f>
        <v>1372500</v>
      </c>
      <c r="M87" s="33">
        <f>SUMIFS(HPT!$D$9:$D$55112,HPT!$H$9:$H$55112,$B87,HPT!$I$9:$I$55112,$B$3,HPT!$K$9:$K$55112,$C87,HPT!$L$9:$L$55112,M$5)</f>
        <v>810000</v>
      </c>
      <c r="N87" s="33">
        <f>SUMIFS(HPT!$D$9:$D$55112,HPT!$H$9:$H$55112,$B87,HPT!$I$9:$I$55112,$B$3,HPT!$K$9:$K$55112,$C87,HPT!$L$9:$L$55112,N$5)</f>
        <v>840000</v>
      </c>
      <c r="O87" s="33">
        <f>SUMIFS(HPT!$D$9:$D$55112,HPT!$H$9:$H$55112,$B87,HPT!$I$9:$I$55112,$B$3,HPT!$K$9:$K$55112,$C87,HPT!$L$9:$L$55112,O$5)</f>
        <v>4695000</v>
      </c>
      <c r="P87" s="33">
        <f>SUMIFS(HPT!$D$9:$D$55112,HPT!$H$9:$H$55112,$B87,HPT!$I$9:$I$55112,$B$3,HPT!$K$9:$K$55112,$C87,HPT!$L$9:$L$55112,P$5)</f>
        <v>1790500</v>
      </c>
      <c r="Q87" s="33">
        <f>SUMIFS(HPT!$D$9:$D$55112,HPT!$H$9:$H$55112,$B87,HPT!$I$9:$I$55112,$B$3,HPT!$K$9:$K$55112,$C87,HPT!$L$9:$L$55112,Q$5)</f>
        <v>2191500</v>
      </c>
      <c r="R87" s="33">
        <f>SUMIFS(HPT!$D$9:$D$55112,HPT!$H$9:$H$55112,$B87,HPT!$I$9:$I$55112,$B$3,HPT!$K$9:$K$55112,$C87,HPT!$L$9:$L$55112,R$5)</f>
        <v>525000</v>
      </c>
      <c r="S87" s="33">
        <f>SUMIFS(HPT!$D$9:$D$55112,HPT!$H$9:$H$55112,$B87,HPT!$I$9:$I$55112,$B$3,HPT!$K$9:$K$55112,$C87,HPT!$L$9:$L$55112,S$5)</f>
        <v>0</v>
      </c>
      <c r="T87" s="34">
        <f t="shared" si="37"/>
        <v>25732000</v>
      </c>
    </row>
    <row r="88" spans="2:20" x14ac:dyDescent="0.25">
      <c r="B88" s="25">
        <f t="shared" si="36"/>
        <v>27</v>
      </c>
      <c r="C88" s="25">
        <v>3</v>
      </c>
      <c r="D88" s="33">
        <f>SUMIFS(HPT!$D$9:$D$55112,HPT!$H$9:$H$55112,$B88,HPT!$I$9:$I$55112,$B$3,HPT!$K$9:$K$55112,$C88,HPT!$L$9:$L$55112,D$5)</f>
        <v>547500</v>
      </c>
      <c r="E88" s="33">
        <f>SUMIFS(HPT!$D$9:$D$55112,HPT!$H$9:$H$55112,$B88,HPT!$I$9:$I$55112,$B$3,HPT!$K$9:$K$55112,$C88,HPT!$L$9:$L$55112,E$5)</f>
        <v>772500</v>
      </c>
      <c r="F88" s="33">
        <f>SUMIFS(HPT!$D$9:$D$55112,HPT!$H$9:$H$55112,$B88,HPT!$I$9:$I$55112,$B$3,HPT!$K$9:$K$55112,$C88,HPT!$L$9:$L$55112,F$5)</f>
        <v>540000</v>
      </c>
      <c r="G88" s="33">
        <f>SUMIFS(HPT!$D$9:$D$55112,HPT!$H$9:$H$55112,$B88,HPT!$I$9:$I$55112,$B$3,HPT!$K$9:$K$55112,$C88,HPT!$L$9:$L$55112,G$5)</f>
        <v>510000</v>
      </c>
      <c r="H88" s="33">
        <f>SUMIFS(HPT!$D$9:$D$55112,HPT!$H$9:$H$55112,$B88,HPT!$I$9:$I$55112,$B$3,HPT!$K$9:$K$55112,$C88,HPT!$L$9:$L$55112,H$5)</f>
        <v>555000</v>
      </c>
      <c r="I88" s="33">
        <f>SUMIFS(HPT!$D$9:$D$55112,HPT!$H$9:$H$55112,$B88,HPT!$I$9:$I$55112,$B$3,HPT!$K$9:$K$55112,$C88,HPT!$L$9:$L$55112,I$5)</f>
        <v>855000</v>
      </c>
      <c r="J88" s="33">
        <f>SUMIFS(HPT!$D$9:$D$55112,HPT!$H$9:$H$55112,$B88,HPT!$I$9:$I$55112,$B$3,HPT!$K$9:$K$55112,$C88,HPT!$L$9:$L$55112,J$5)</f>
        <v>870000</v>
      </c>
      <c r="K88" s="33">
        <f>SUMIFS(HPT!$D$9:$D$55112,HPT!$H$9:$H$55112,$B88,HPT!$I$9:$I$55112,$B$3,HPT!$K$9:$K$55112,$C88,HPT!$L$9:$L$55112,K$5)</f>
        <v>810000</v>
      </c>
      <c r="L88" s="33">
        <f>SUMIFS(HPT!$D$9:$D$55112,HPT!$H$9:$H$55112,$B88,HPT!$I$9:$I$55112,$B$3,HPT!$K$9:$K$55112,$C88,HPT!$L$9:$L$55112,L$5)</f>
        <v>367500</v>
      </c>
      <c r="M88" s="33">
        <f>SUMIFS(HPT!$D$9:$D$55112,HPT!$H$9:$H$55112,$B88,HPT!$I$9:$I$55112,$B$3,HPT!$K$9:$K$55112,$C88,HPT!$L$9:$L$55112,M$5)</f>
        <v>600000</v>
      </c>
      <c r="N88" s="33">
        <f>SUMIFS(HPT!$D$9:$D$55112,HPT!$H$9:$H$55112,$B88,HPT!$I$9:$I$55112,$B$3,HPT!$K$9:$K$55112,$C88,HPT!$L$9:$L$55112,N$5)</f>
        <v>240000</v>
      </c>
      <c r="O88" s="33">
        <f>SUMIFS(HPT!$D$9:$D$55112,HPT!$H$9:$H$55112,$B88,HPT!$I$9:$I$55112,$B$3,HPT!$K$9:$K$55112,$C88,HPT!$L$9:$L$55112,O$5)</f>
        <v>2145000</v>
      </c>
      <c r="P88" s="33">
        <f>SUMIFS(HPT!$D$9:$D$55112,HPT!$H$9:$H$55112,$B88,HPT!$I$9:$I$55112,$B$3,HPT!$K$9:$K$55112,$C88,HPT!$L$9:$L$55112,P$5)</f>
        <v>580000</v>
      </c>
      <c r="Q88" s="33">
        <f>SUMIFS(HPT!$D$9:$D$55112,HPT!$H$9:$H$55112,$B88,HPT!$I$9:$I$55112,$B$3,HPT!$K$9:$K$55112,$C88,HPT!$L$9:$L$55112,Q$5)</f>
        <v>750500</v>
      </c>
      <c r="R88" s="33">
        <f>SUMIFS(HPT!$D$9:$D$55112,HPT!$H$9:$H$55112,$B88,HPT!$I$9:$I$55112,$B$3,HPT!$K$9:$K$55112,$C88,HPT!$L$9:$L$55112,R$5)</f>
        <v>150000</v>
      </c>
      <c r="S88" s="33">
        <f>SUMIFS(HPT!$D$9:$D$55112,HPT!$H$9:$H$55112,$B88,HPT!$I$9:$I$55112,$B$3,HPT!$K$9:$K$55112,$C88,HPT!$L$9:$L$55112,S$5)</f>
        <v>0</v>
      </c>
      <c r="T88" s="34">
        <f t="shared" si="37"/>
        <v>10293000</v>
      </c>
    </row>
    <row r="89" spans="2:20" x14ac:dyDescent="0.25">
      <c r="B89" s="25">
        <f t="shared" si="36"/>
        <v>28</v>
      </c>
      <c r="C89" s="25">
        <v>1</v>
      </c>
      <c r="D89" s="33">
        <f>SUMIFS(HPT!$D$9:$D$55112,HPT!$H$9:$H$55112,$B89,HPT!$I$9:$I$55112,$B$3,HPT!$K$9:$K$55112,$C89,HPT!$L$9:$L$55112,D$5)</f>
        <v>1155000</v>
      </c>
      <c r="E89" s="33">
        <f>SUMIFS(HPT!$D$9:$D$55112,HPT!$H$9:$H$55112,$B89,HPT!$I$9:$I$55112,$B$3,HPT!$K$9:$K$55112,$C89,HPT!$L$9:$L$55112,E$5)</f>
        <v>1320000</v>
      </c>
      <c r="F89" s="33">
        <f>SUMIFS(HPT!$D$9:$D$55112,HPT!$H$9:$H$55112,$B89,HPT!$I$9:$I$55112,$B$3,HPT!$K$9:$K$55112,$C89,HPT!$L$9:$L$55112,F$5)</f>
        <v>285000</v>
      </c>
      <c r="G89" s="33">
        <f>SUMIFS(HPT!$D$9:$D$55112,HPT!$H$9:$H$55112,$B89,HPT!$I$9:$I$55112,$B$3,HPT!$K$9:$K$55112,$C89,HPT!$L$9:$L$55112,G$5)</f>
        <v>0</v>
      </c>
      <c r="H89" s="33">
        <f>SUMIFS(HPT!$D$9:$D$55112,HPT!$H$9:$H$55112,$B89,HPT!$I$9:$I$55112,$B$3,HPT!$K$9:$K$55112,$C89,HPT!$L$9:$L$55112,H$5)</f>
        <v>0</v>
      </c>
      <c r="I89" s="33">
        <f>SUMIFS(HPT!$D$9:$D$55112,HPT!$H$9:$H$55112,$B89,HPT!$I$9:$I$55112,$B$3,HPT!$K$9:$K$55112,$C89,HPT!$L$9:$L$55112,I$5)</f>
        <v>0</v>
      </c>
      <c r="J89" s="33">
        <f>SUMIFS(HPT!$D$9:$D$55112,HPT!$H$9:$H$55112,$B89,HPT!$I$9:$I$55112,$B$3,HPT!$K$9:$K$55112,$C89,HPT!$L$9:$L$55112,J$5)</f>
        <v>765000</v>
      </c>
      <c r="K89" s="33">
        <f>SUMIFS(HPT!$D$9:$D$55112,HPT!$H$9:$H$55112,$B89,HPT!$I$9:$I$55112,$B$3,HPT!$K$9:$K$55112,$C89,HPT!$L$9:$L$55112,K$5)</f>
        <v>1965000</v>
      </c>
      <c r="L89" s="33">
        <f>SUMIFS(HPT!$D$9:$D$55112,HPT!$H$9:$H$55112,$B89,HPT!$I$9:$I$55112,$B$3,HPT!$K$9:$K$55112,$C89,HPT!$L$9:$L$55112,L$5)</f>
        <v>1005000</v>
      </c>
      <c r="M89" s="33">
        <f>SUMIFS(HPT!$D$9:$D$55112,HPT!$H$9:$H$55112,$B89,HPT!$I$9:$I$55112,$B$3,HPT!$K$9:$K$55112,$C89,HPT!$L$9:$L$55112,M$5)</f>
        <v>900000</v>
      </c>
      <c r="N89" s="33">
        <f>SUMIFS(HPT!$D$9:$D$55112,HPT!$H$9:$H$55112,$B89,HPT!$I$9:$I$55112,$B$3,HPT!$K$9:$K$55112,$C89,HPT!$L$9:$L$55112,N$5)</f>
        <v>450000</v>
      </c>
      <c r="O89" s="33">
        <f>SUMIFS(HPT!$D$9:$D$55112,HPT!$H$9:$H$55112,$B89,HPT!$I$9:$I$55112,$B$3,HPT!$K$9:$K$55112,$C89,HPT!$L$9:$L$55112,O$5)</f>
        <v>4627500</v>
      </c>
      <c r="P89" s="33">
        <f>SUMIFS(HPT!$D$9:$D$55112,HPT!$H$9:$H$55112,$B89,HPT!$I$9:$I$55112,$B$3,HPT!$K$9:$K$55112,$C89,HPT!$L$9:$L$55112,P$5)</f>
        <v>1993000</v>
      </c>
      <c r="Q89" s="33">
        <f>SUMIFS(HPT!$D$9:$D$55112,HPT!$H$9:$H$55112,$B89,HPT!$I$9:$I$55112,$B$3,HPT!$K$9:$K$55112,$C89,HPT!$L$9:$L$55112,Q$5)</f>
        <v>1438500</v>
      </c>
      <c r="R89" s="33">
        <f>SUMIFS(HPT!$D$9:$D$55112,HPT!$H$9:$H$55112,$B89,HPT!$I$9:$I$55112,$B$3,HPT!$K$9:$K$55112,$C89,HPT!$L$9:$L$55112,R$5)</f>
        <v>255000</v>
      </c>
      <c r="S89" s="33">
        <f>SUMIFS(HPT!$D$9:$D$55112,HPT!$H$9:$H$55112,$B89,HPT!$I$9:$I$55112,$B$3,HPT!$K$9:$K$55112,$C89,HPT!$L$9:$L$55112,S$5)</f>
        <v>0</v>
      </c>
      <c r="T89" s="34">
        <f t="shared" si="37"/>
        <v>16159000</v>
      </c>
    </row>
    <row r="90" spans="2:20" x14ac:dyDescent="0.25">
      <c r="B90" s="25">
        <f t="shared" si="36"/>
        <v>28</v>
      </c>
      <c r="C90" s="25">
        <v>2</v>
      </c>
      <c r="D90" s="33">
        <f>SUMIFS(HPT!$D$9:$D$55112,HPT!$H$9:$H$55112,$B90,HPT!$I$9:$I$55112,$B$3,HPT!$K$9:$K$55112,$C90,HPT!$L$9:$L$55112,D$5)</f>
        <v>1785000</v>
      </c>
      <c r="E90" s="33">
        <f>SUMIFS(HPT!$D$9:$D$55112,HPT!$H$9:$H$55112,$B90,HPT!$I$9:$I$55112,$B$3,HPT!$K$9:$K$55112,$C90,HPT!$L$9:$L$55112,E$5)</f>
        <v>1965000</v>
      </c>
      <c r="F90" s="33">
        <f>SUMIFS(HPT!$D$9:$D$55112,HPT!$H$9:$H$55112,$B90,HPT!$I$9:$I$55112,$B$3,HPT!$K$9:$K$55112,$C90,HPT!$L$9:$L$55112,F$5)</f>
        <v>1215000</v>
      </c>
      <c r="G90" s="33">
        <f>SUMIFS(HPT!$D$9:$D$55112,HPT!$H$9:$H$55112,$B90,HPT!$I$9:$I$55112,$B$3,HPT!$K$9:$K$55112,$C90,HPT!$L$9:$L$55112,G$5)</f>
        <v>1230000</v>
      </c>
      <c r="H90" s="33">
        <f>SUMIFS(HPT!$D$9:$D$55112,HPT!$H$9:$H$55112,$B90,HPT!$I$9:$I$55112,$B$3,HPT!$K$9:$K$55112,$C90,HPT!$L$9:$L$55112,H$5)</f>
        <v>1230000</v>
      </c>
      <c r="I90" s="33">
        <f>SUMIFS(HPT!$D$9:$D$55112,HPT!$H$9:$H$55112,$B90,HPT!$I$9:$I$55112,$B$3,HPT!$K$9:$K$55112,$C90,HPT!$L$9:$L$55112,I$5)</f>
        <v>1695000</v>
      </c>
      <c r="J90" s="33">
        <f>SUMIFS(HPT!$D$9:$D$55112,HPT!$H$9:$H$55112,$B90,HPT!$I$9:$I$55112,$B$3,HPT!$K$9:$K$55112,$C90,HPT!$L$9:$L$55112,J$5)</f>
        <v>2115000</v>
      </c>
      <c r="K90" s="33">
        <f>SUMIFS(HPT!$D$9:$D$55112,HPT!$H$9:$H$55112,$B90,HPT!$I$9:$I$55112,$B$3,HPT!$K$9:$K$55112,$C90,HPT!$L$9:$L$55112,K$5)</f>
        <v>1950000</v>
      </c>
      <c r="L90" s="33">
        <f>SUMIFS(HPT!$D$9:$D$55112,HPT!$H$9:$H$55112,$B90,HPT!$I$9:$I$55112,$B$3,HPT!$K$9:$K$55112,$C90,HPT!$L$9:$L$55112,L$5)</f>
        <v>1155000</v>
      </c>
      <c r="M90" s="33">
        <f>SUMIFS(HPT!$D$9:$D$55112,HPT!$H$9:$H$55112,$B90,HPT!$I$9:$I$55112,$B$3,HPT!$K$9:$K$55112,$C90,HPT!$L$9:$L$55112,M$5)</f>
        <v>780000</v>
      </c>
      <c r="N90" s="33">
        <f>SUMIFS(HPT!$D$9:$D$55112,HPT!$H$9:$H$55112,$B90,HPT!$I$9:$I$55112,$B$3,HPT!$K$9:$K$55112,$C90,HPT!$L$9:$L$55112,N$5)</f>
        <v>1065000</v>
      </c>
      <c r="O90" s="33">
        <f>SUMIFS(HPT!$D$9:$D$55112,HPT!$H$9:$H$55112,$B90,HPT!$I$9:$I$55112,$B$3,HPT!$K$9:$K$55112,$C90,HPT!$L$9:$L$55112,O$5)</f>
        <v>6772500</v>
      </c>
      <c r="P90" s="33">
        <f>SUMIFS(HPT!$D$9:$D$55112,HPT!$H$9:$H$55112,$B90,HPT!$I$9:$I$55112,$B$3,HPT!$K$9:$K$55112,$C90,HPT!$L$9:$L$55112,P$5)</f>
        <v>2346000</v>
      </c>
      <c r="Q90" s="33">
        <f>SUMIFS(HPT!$D$9:$D$55112,HPT!$H$9:$H$55112,$B90,HPT!$I$9:$I$55112,$B$3,HPT!$K$9:$K$55112,$C90,HPT!$L$9:$L$55112,Q$5)</f>
        <v>2496500</v>
      </c>
      <c r="R90" s="33">
        <f>SUMIFS(HPT!$D$9:$D$55112,HPT!$H$9:$H$55112,$B90,HPT!$I$9:$I$55112,$B$3,HPT!$K$9:$K$55112,$C90,HPT!$L$9:$L$55112,R$5)</f>
        <v>285000</v>
      </c>
      <c r="S90" s="33">
        <f>SUMIFS(HPT!$D$9:$D$55112,HPT!$H$9:$H$55112,$B90,HPT!$I$9:$I$55112,$B$3,HPT!$K$9:$K$55112,$C90,HPT!$L$9:$L$55112,S$5)</f>
        <v>0</v>
      </c>
      <c r="T90" s="34">
        <f t="shared" si="37"/>
        <v>28085000</v>
      </c>
    </row>
    <row r="91" spans="2:20" x14ac:dyDescent="0.25">
      <c r="B91" s="25">
        <f t="shared" si="36"/>
        <v>28</v>
      </c>
      <c r="C91" s="25">
        <v>3</v>
      </c>
      <c r="D91" s="33">
        <f>SUMIFS(HPT!$D$9:$D$55112,HPT!$H$9:$H$55112,$B91,HPT!$I$9:$I$55112,$B$3,HPT!$K$9:$K$55112,$C91,HPT!$L$9:$L$55112,D$5)</f>
        <v>300000</v>
      </c>
      <c r="E91" s="33">
        <f>SUMIFS(HPT!$D$9:$D$55112,HPT!$H$9:$H$55112,$B91,HPT!$I$9:$I$55112,$B$3,HPT!$K$9:$K$55112,$C91,HPT!$L$9:$L$55112,E$5)</f>
        <v>637500</v>
      </c>
      <c r="F91" s="33">
        <f>SUMIFS(HPT!$D$9:$D$55112,HPT!$H$9:$H$55112,$B91,HPT!$I$9:$I$55112,$B$3,HPT!$K$9:$K$55112,$C91,HPT!$L$9:$L$55112,F$5)</f>
        <v>255000</v>
      </c>
      <c r="G91" s="33">
        <f>SUMIFS(HPT!$D$9:$D$55112,HPT!$H$9:$H$55112,$B91,HPT!$I$9:$I$55112,$B$3,HPT!$K$9:$K$55112,$C91,HPT!$L$9:$L$55112,G$5)</f>
        <v>285000</v>
      </c>
      <c r="H91" s="33">
        <f>SUMIFS(HPT!$D$9:$D$55112,HPT!$H$9:$H$55112,$B91,HPT!$I$9:$I$55112,$B$3,HPT!$K$9:$K$55112,$C91,HPT!$L$9:$L$55112,H$5)</f>
        <v>352500</v>
      </c>
      <c r="I91" s="33">
        <f>SUMIFS(HPT!$D$9:$D$55112,HPT!$H$9:$H$55112,$B91,HPT!$I$9:$I$55112,$B$3,HPT!$K$9:$K$55112,$C91,HPT!$L$9:$L$55112,I$5)</f>
        <v>600000</v>
      </c>
      <c r="J91" s="33">
        <f>SUMIFS(HPT!$D$9:$D$55112,HPT!$H$9:$H$55112,$B91,HPT!$I$9:$I$55112,$B$3,HPT!$K$9:$K$55112,$C91,HPT!$L$9:$L$55112,J$5)</f>
        <v>705000</v>
      </c>
      <c r="K91" s="33">
        <f>SUMIFS(HPT!$D$9:$D$55112,HPT!$H$9:$H$55112,$B91,HPT!$I$9:$I$55112,$B$3,HPT!$K$9:$K$55112,$C91,HPT!$L$9:$L$55112,K$5)</f>
        <v>330000</v>
      </c>
      <c r="L91" s="33">
        <f>SUMIFS(HPT!$D$9:$D$55112,HPT!$H$9:$H$55112,$B91,HPT!$I$9:$I$55112,$B$3,HPT!$K$9:$K$55112,$C91,HPT!$L$9:$L$55112,L$5)</f>
        <v>352500</v>
      </c>
      <c r="M91" s="33">
        <f>SUMIFS(HPT!$D$9:$D$55112,HPT!$H$9:$H$55112,$B91,HPT!$I$9:$I$55112,$B$3,HPT!$K$9:$K$55112,$C91,HPT!$L$9:$L$55112,M$5)</f>
        <v>510000</v>
      </c>
      <c r="N91" s="33">
        <f>SUMIFS(HPT!$D$9:$D$55112,HPT!$H$9:$H$55112,$B91,HPT!$I$9:$I$55112,$B$3,HPT!$K$9:$K$55112,$C91,HPT!$L$9:$L$55112,N$5)</f>
        <v>255000</v>
      </c>
      <c r="O91" s="33">
        <f>SUMIFS(HPT!$D$9:$D$55112,HPT!$H$9:$H$55112,$B91,HPT!$I$9:$I$55112,$B$3,HPT!$K$9:$K$55112,$C91,HPT!$L$9:$L$55112,O$5)</f>
        <v>1537500</v>
      </c>
      <c r="P91" s="33">
        <f>SUMIFS(HPT!$D$9:$D$55112,HPT!$H$9:$H$55112,$B91,HPT!$I$9:$I$55112,$B$3,HPT!$K$9:$K$55112,$C91,HPT!$L$9:$L$55112,P$5)</f>
        <v>669500</v>
      </c>
      <c r="Q91" s="33">
        <f>SUMIFS(HPT!$D$9:$D$55112,HPT!$H$9:$H$55112,$B91,HPT!$I$9:$I$55112,$B$3,HPT!$K$9:$K$55112,$C91,HPT!$L$9:$L$55112,Q$5)</f>
        <v>547000</v>
      </c>
      <c r="R91" s="33">
        <f>SUMIFS(HPT!$D$9:$D$55112,HPT!$H$9:$H$55112,$B91,HPT!$I$9:$I$55112,$B$3,HPT!$K$9:$K$55112,$C91,HPT!$L$9:$L$55112,R$5)</f>
        <v>120000</v>
      </c>
      <c r="S91" s="33">
        <f>SUMIFS(HPT!$D$9:$D$55112,HPT!$H$9:$H$55112,$B91,HPT!$I$9:$I$55112,$B$3,HPT!$K$9:$K$55112,$C91,HPT!$L$9:$L$55112,S$5)</f>
        <v>270000</v>
      </c>
      <c r="T91" s="34">
        <f t="shared" si="37"/>
        <v>7726500</v>
      </c>
    </row>
    <row r="92" spans="2:20" x14ac:dyDescent="0.25">
      <c r="B92" s="25">
        <f>B89+1</f>
        <v>29</v>
      </c>
      <c r="C92" s="25">
        <v>1</v>
      </c>
      <c r="D92" s="33">
        <f>SUMIFS(HPT!$D$9:$D$55112,HPT!$H$9:$H$55112,$B92,HPT!$I$9:$I$55112,$B$3,HPT!$K$9:$K$55112,$C92,HPT!$L$9:$L$55112,D$5)</f>
        <v>975000</v>
      </c>
      <c r="E92" s="33">
        <f>SUMIFS(HPT!$D$9:$D$55112,HPT!$H$9:$H$55112,$B92,HPT!$I$9:$I$55112,$B$3,HPT!$K$9:$K$55112,$C92,HPT!$L$9:$L$55112,E$5)</f>
        <v>1605000</v>
      </c>
      <c r="F92" s="33">
        <f>SUMIFS(HPT!$D$9:$D$55112,HPT!$H$9:$H$55112,$B92,HPT!$I$9:$I$55112,$B$3,HPT!$K$9:$K$55112,$C92,HPT!$L$9:$L$55112,F$5)</f>
        <v>735000</v>
      </c>
      <c r="G92" s="33">
        <f>SUMIFS(HPT!$D$9:$D$55112,HPT!$H$9:$H$55112,$B92,HPT!$I$9:$I$55112,$B$3,HPT!$K$9:$K$55112,$C92,HPT!$L$9:$L$55112,G$5)</f>
        <v>1185000</v>
      </c>
      <c r="H92" s="33">
        <f>SUMIFS(HPT!$D$9:$D$55112,HPT!$H$9:$H$55112,$B92,HPT!$I$9:$I$55112,$B$3,HPT!$K$9:$K$55112,$C92,HPT!$L$9:$L$55112,H$5)</f>
        <v>1215000</v>
      </c>
      <c r="I92" s="33">
        <f>SUMIFS(HPT!$D$9:$D$55112,HPT!$H$9:$H$55112,$B92,HPT!$I$9:$I$55112,$B$3,HPT!$K$9:$K$55112,$C92,HPT!$L$9:$L$55112,I$5)</f>
        <v>870000</v>
      </c>
      <c r="J92" s="33">
        <f>SUMIFS(HPT!$D$9:$D$55112,HPT!$H$9:$H$55112,$B92,HPT!$I$9:$I$55112,$B$3,HPT!$K$9:$K$55112,$C92,HPT!$L$9:$L$55112,J$5)</f>
        <v>3015000</v>
      </c>
      <c r="K92" s="33">
        <f>SUMIFS(HPT!$D$9:$D$55112,HPT!$H$9:$H$55112,$B92,HPT!$I$9:$I$55112,$B$3,HPT!$K$9:$K$55112,$C92,HPT!$L$9:$L$55112,K$5)</f>
        <v>1290000</v>
      </c>
      <c r="L92" s="33">
        <f>SUMIFS(HPT!$D$9:$D$55112,HPT!$H$9:$H$55112,$B92,HPT!$I$9:$I$55112,$B$3,HPT!$K$9:$K$55112,$C92,HPT!$L$9:$L$55112,L$5)</f>
        <v>1867500</v>
      </c>
      <c r="M92" s="33">
        <f>SUMIFS(HPT!$D$9:$D$55112,HPT!$H$9:$H$55112,$B92,HPT!$I$9:$I$55112,$B$3,HPT!$K$9:$K$55112,$C92,HPT!$L$9:$L$55112,M$5)</f>
        <v>360000</v>
      </c>
      <c r="N92" s="33">
        <f>SUMIFS(HPT!$D$9:$D$55112,HPT!$H$9:$H$55112,$B92,HPT!$I$9:$I$55112,$B$3,HPT!$K$9:$K$55112,$C92,HPT!$L$9:$L$55112,N$5)</f>
        <v>1132500</v>
      </c>
      <c r="O92" s="33">
        <f>SUMIFS(HPT!$D$9:$D$55112,HPT!$H$9:$H$55112,$B92,HPT!$I$9:$I$55112,$B$3,HPT!$K$9:$K$55112,$C92,HPT!$L$9:$L$55112,O$5)</f>
        <v>3810000</v>
      </c>
      <c r="P92" s="33">
        <f>SUMIFS(HPT!$D$9:$D$55112,HPT!$H$9:$H$55112,$B92,HPT!$I$9:$I$55112,$B$3,HPT!$K$9:$K$55112,$C92,HPT!$L$9:$L$55112,P$5)</f>
        <v>1597500</v>
      </c>
      <c r="Q92" s="33">
        <f>SUMIFS(HPT!$D$9:$D$55112,HPT!$H$9:$H$55112,$B92,HPT!$I$9:$I$55112,$B$3,HPT!$K$9:$K$55112,$C92,HPT!$L$9:$L$55112,Q$5)</f>
        <v>1281000</v>
      </c>
      <c r="R92" s="33">
        <f>SUMIFS(HPT!$D$9:$D$55112,HPT!$H$9:$H$55112,$B92,HPT!$I$9:$I$55112,$B$3,HPT!$K$9:$K$55112,$C92,HPT!$L$9:$L$55112,R$5)</f>
        <v>270000</v>
      </c>
      <c r="S92" s="33">
        <f>SUMIFS(HPT!$D$9:$D$55112,HPT!$H$9:$H$55112,$B92,HPT!$I$9:$I$55112,$B$3,HPT!$K$9:$K$55112,$C92,HPT!$L$9:$L$55112,S$5)</f>
        <v>0</v>
      </c>
      <c r="T92" s="34">
        <f t="shared" si="37"/>
        <v>21208500</v>
      </c>
    </row>
    <row r="93" spans="2:20" x14ac:dyDescent="0.25">
      <c r="B93" s="25">
        <f t="shared" si="36"/>
        <v>29</v>
      </c>
      <c r="C93" s="25">
        <v>2</v>
      </c>
      <c r="D93" s="33">
        <f>SUMIFS(HPT!$D$9:$D$55112,HPT!$H$9:$H$55112,$B93,HPT!$I$9:$I$55112,$B$3,HPT!$K$9:$K$55112,$C93,HPT!$L$9:$L$55112,D$5)</f>
        <v>1230000</v>
      </c>
      <c r="E93" s="33">
        <f>SUMIFS(HPT!$D$9:$D$55112,HPT!$H$9:$H$55112,$B93,HPT!$I$9:$I$55112,$B$3,HPT!$K$9:$K$55112,$C93,HPT!$L$9:$L$55112,E$5)</f>
        <v>1507500</v>
      </c>
      <c r="F93" s="33">
        <f>SUMIFS(HPT!$D$9:$D$55112,HPT!$H$9:$H$55112,$B93,HPT!$I$9:$I$55112,$B$3,HPT!$K$9:$K$55112,$C93,HPT!$L$9:$L$55112,F$5)</f>
        <v>1215000</v>
      </c>
      <c r="G93" s="33">
        <f>SUMIFS(HPT!$D$9:$D$55112,HPT!$H$9:$H$55112,$B93,HPT!$I$9:$I$55112,$B$3,HPT!$K$9:$K$55112,$C93,HPT!$L$9:$L$55112,G$5)</f>
        <v>1980000</v>
      </c>
      <c r="H93" s="33">
        <f>SUMIFS(HPT!$D$9:$D$55112,HPT!$H$9:$H$55112,$B93,HPT!$I$9:$I$55112,$B$3,HPT!$K$9:$K$55112,$C93,HPT!$L$9:$L$55112,H$5)</f>
        <v>1290000</v>
      </c>
      <c r="I93" s="33">
        <f>SUMIFS(HPT!$D$9:$D$55112,HPT!$H$9:$H$55112,$B93,HPT!$I$9:$I$55112,$B$3,HPT!$K$9:$K$55112,$C93,HPT!$L$9:$L$55112,I$5)</f>
        <v>2730000</v>
      </c>
      <c r="J93" s="33">
        <f>SUMIFS(HPT!$D$9:$D$55112,HPT!$H$9:$H$55112,$B93,HPT!$I$9:$I$55112,$B$3,HPT!$K$9:$K$55112,$C93,HPT!$L$9:$L$55112,J$5)</f>
        <v>3015000</v>
      </c>
      <c r="K93" s="33">
        <f>SUMIFS(HPT!$D$9:$D$55112,HPT!$H$9:$H$55112,$B93,HPT!$I$9:$I$55112,$B$3,HPT!$K$9:$K$55112,$C93,HPT!$L$9:$L$55112,K$5)</f>
        <v>2265000</v>
      </c>
      <c r="L93" s="33">
        <f>SUMIFS(HPT!$D$9:$D$55112,HPT!$H$9:$H$55112,$B93,HPT!$I$9:$I$55112,$B$3,HPT!$K$9:$K$55112,$C93,HPT!$L$9:$L$55112,L$5)</f>
        <v>540000</v>
      </c>
      <c r="M93" s="33">
        <f>SUMIFS(HPT!$D$9:$D$55112,HPT!$H$9:$H$55112,$B93,HPT!$I$9:$I$55112,$B$3,HPT!$K$9:$K$55112,$C93,HPT!$L$9:$L$55112,M$5)</f>
        <v>652500</v>
      </c>
      <c r="N93" s="33">
        <f>SUMIFS(HPT!$D$9:$D$55112,HPT!$H$9:$H$55112,$B93,HPT!$I$9:$I$55112,$B$3,HPT!$K$9:$K$55112,$C93,HPT!$L$9:$L$55112,N$5)</f>
        <v>300000</v>
      </c>
      <c r="O93" s="33">
        <f>SUMIFS(HPT!$D$9:$D$55112,HPT!$H$9:$H$55112,$B93,HPT!$I$9:$I$55112,$B$3,HPT!$K$9:$K$55112,$C93,HPT!$L$9:$L$55112,O$5)</f>
        <v>2640000</v>
      </c>
      <c r="P93" s="33">
        <f>SUMIFS(HPT!$D$9:$D$55112,HPT!$H$9:$H$55112,$B93,HPT!$I$9:$I$55112,$B$3,HPT!$K$9:$K$55112,$C93,HPT!$L$9:$L$55112,P$5)</f>
        <v>2186500</v>
      </c>
      <c r="Q93" s="33">
        <f>SUMIFS(HPT!$D$9:$D$55112,HPT!$H$9:$H$55112,$B93,HPT!$I$9:$I$55112,$B$3,HPT!$K$9:$K$55112,$C93,HPT!$L$9:$L$55112,Q$5)</f>
        <v>1506000</v>
      </c>
      <c r="R93" s="33">
        <f>SUMIFS(HPT!$D$9:$D$55112,HPT!$H$9:$H$55112,$B93,HPT!$I$9:$I$55112,$B$3,HPT!$K$9:$K$55112,$C93,HPT!$L$9:$L$55112,R$5)</f>
        <v>705000</v>
      </c>
      <c r="S93" s="33">
        <f>SUMIFS(HPT!$D$9:$D$55112,HPT!$H$9:$H$55112,$B93,HPT!$I$9:$I$55112,$B$3,HPT!$K$9:$K$55112,$C93,HPT!$L$9:$L$55112,S$5)</f>
        <v>0</v>
      </c>
      <c r="T93" s="34">
        <f t="shared" si="37"/>
        <v>23762500</v>
      </c>
    </row>
    <row r="94" spans="2:20" x14ac:dyDescent="0.25">
      <c r="B94" s="25">
        <f t="shared" si="36"/>
        <v>29</v>
      </c>
      <c r="C94" s="25">
        <v>3</v>
      </c>
      <c r="D94" s="33">
        <f>SUMIFS(HPT!$D$9:$D$55112,HPT!$H$9:$H$55112,$B94,HPT!$I$9:$I$55112,$B$3,HPT!$K$9:$K$55112,$C94,HPT!$L$9:$L$55112,D$5)</f>
        <v>315000</v>
      </c>
      <c r="E94" s="33">
        <f>SUMIFS(HPT!$D$9:$D$55112,HPT!$H$9:$H$55112,$B94,HPT!$I$9:$I$55112,$B$3,HPT!$K$9:$K$55112,$C94,HPT!$L$9:$L$55112,E$5)</f>
        <v>562500</v>
      </c>
      <c r="F94" s="33">
        <f>SUMIFS(HPT!$D$9:$D$55112,HPT!$H$9:$H$55112,$B94,HPT!$I$9:$I$55112,$B$3,HPT!$K$9:$K$55112,$C94,HPT!$L$9:$L$55112,F$5)</f>
        <v>360000</v>
      </c>
      <c r="G94" s="33">
        <f>SUMIFS(HPT!$D$9:$D$55112,HPT!$H$9:$H$55112,$B94,HPT!$I$9:$I$55112,$B$3,HPT!$K$9:$K$55112,$C94,HPT!$L$9:$L$55112,G$5)</f>
        <v>540000</v>
      </c>
      <c r="H94" s="33">
        <f>SUMIFS(HPT!$D$9:$D$55112,HPT!$H$9:$H$55112,$B94,HPT!$I$9:$I$55112,$B$3,HPT!$K$9:$K$55112,$C94,HPT!$L$9:$L$55112,H$5)</f>
        <v>465000</v>
      </c>
      <c r="I94" s="33">
        <f>SUMIFS(HPT!$D$9:$D$55112,HPT!$H$9:$H$55112,$B94,HPT!$I$9:$I$55112,$B$3,HPT!$K$9:$K$55112,$C94,HPT!$L$9:$L$55112,I$5)</f>
        <v>525000</v>
      </c>
      <c r="J94" s="33">
        <f>SUMIFS(HPT!$D$9:$D$55112,HPT!$H$9:$H$55112,$B94,HPT!$I$9:$I$55112,$B$3,HPT!$K$9:$K$55112,$C94,HPT!$L$9:$L$55112,J$5)</f>
        <v>1275000</v>
      </c>
      <c r="K94" s="33">
        <f>SUMIFS(HPT!$D$9:$D$55112,HPT!$H$9:$H$55112,$B94,HPT!$I$9:$I$55112,$B$3,HPT!$K$9:$K$55112,$C94,HPT!$L$9:$L$55112,K$5)</f>
        <v>675000</v>
      </c>
      <c r="L94" s="33">
        <f>SUMIFS(HPT!$D$9:$D$55112,HPT!$H$9:$H$55112,$B94,HPT!$I$9:$I$55112,$B$3,HPT!$K$9:$K$55112,$C94,HPT!$L$9:$L$55112,L$5)</f>
        <v>360000</v>
      </c>
      <c r="M94" s="33">
        <f>SUMIFS(HPT!$D$9:$D$55112,HPT!$H$9:$H$55112,$B94,HPT!$I$9:$I$55112,$B$3,HPT!$K$9:$K$55112,$C94,HPT!$L$9:$L$55112,M$5)</f>
        <v>330000</v>
      </c>
      <c r="N94" s="33">
        <f>SUMIFS(HPT!$D$9:$D$55112,HPT!$H$9:$H$55112,$B94,HPT!$I$9:$I$55112,$B$3,HPT!$K$9:$K$55112,$C94,HPT!$L$9:$L$55112,N$5)</f>
        <v>105000</v>
      </c>
      <c r="O94" s="33">
        <f>SUMIFS(HPT!$D$9:$D$55112,HPT!$H$9:$H$55112,$B94,HPT!$I$9:$I$55112,$B$3,HPT!$K$9:$K$55112,$C94,HPT!$L$9:$L$55112,O$5)</f>
        <v>1432500</v>
      </c>
      <c r="P94" s="33">
        <f>SUMIFS(HPT!$D$9:$D$55112,HPT!$H$9:$H$55112,$B94,HPT!$I$9:$I$55112,$B$3,HPT!$K$9:$K$55112,$C94,HPT!$L$9:$L$55112,P$5)</f>
        <v>515000</v>
      </c>
      <c r="Q94" s="33">
        <f>SUMIFS(HPT!$D$9:$D$55112,HPT!$H$9:$H$55112,$B94,HPT!$I$9:$I$55112,$B$3,HPT!$K$9:$K$55112,$C94,HPT!$L$9:$L$55112,Q$5)</f>
        <v>809000</v>
      </c>
      <c r="R94" s="33">
        <f>SUMIFS(HPT!$D$9:$D$55112,HPT!$H$9:$H$55112,$B94,HPT!$I$9:$I$55112,$B$3,HPT!$K$9:$K$55112,$C94,HPT!$L$9:$L$55112,R$5)</f>
        <v>45000</v>
      </c>
      <c r="S94" s="33">
        <f>SUMIFS(HPT!$D$9:$D$55112,HPT!$H$9:$H$55112,$B94,HPT!$I$9:$I$55112,$B$3,HPT!$K$9:$K$55112,$C94,HPT!$L$9:$L$55112,S$5)</f>
        <v>105000</v>
      </c>
      <c r="T94" s="34">
        <f t="shared" si="37"/>
        <v>8419000</v>
      </c>
    </row>
    <row r="95" spans="2:20" x14ac:dyDescent="0.25">
      <c r="B95" s="25">
        <f t="shared" si="36"/>
        <v>30</v>
      </c>
      <c r="C95" s="25">
        <v>1</v>
      </c>
      <c r="D95" s="33">
        <f>SUMIFS(HPT!$D$9:$D$55112,HPT!$H$9:$H$55112,$B95,HPT!$I$9:$I$55112,$B$3,HPT!$K$9:$K$55112,$C95,HPT!$L$9:$L$55112,D$5)</f>
        <v>855000</v>
      </c>
      <c r="E95" s="33">
        <f>SUMIFS(HPT!$D$9:$D$55112,HPT!$H$9:$H$55112,$B95,HPT!$I$9:$I$55112,$B$3,HPT!$K$9:$K$55112,$C95,HPT!$L$9:$L$55112,E$5)</f>
        <v>1365000</v>
      </c>
      <c r="F95" s="33">
        <f>SUMIFS(HPT!$D$9:$D$55112,HPT!$H$9:$H$55112,$B95,HPT!$I$9:$I$55112,$B$3,HPT!$K$9:$K$55112,$C95,HPT!$L$9:$L$55112,F$5)</f>
        <v>750000</v>
      </c>
      <c r="G95" s="33">
        <f>SUMIFS(HPT!$D$9:$D$55112,HPT!$H$9:$H$55112,$B95,HPT!$I$9:$I$55112,$B$3,HPT!$K$9:$K$55112,$C95,HPT!$L$9:$L$55112,G$5)</f>
        <v>1080000</v>
      </c>
      <c r="H95" s="33">
        <f>SUMIFS(HPT!$D$9:$D$55112,HPT!$H$9:$H$55112,$B95,HPT!$I$9:$I$55112,$B$3,HPT!$K$9:$K$55112,$C95,HPT!$L$9:$L$55112,H$5)</f>
        <v>1080000</v>
      </c>
      <c r="I95" s="33">
        <f>SUMIFS(HPT!$D$9:$D$55112,HPT!$H$9:$H$55112,$B95,HPT!$I$9:$I$55112,$B$3,HPT!$K$9:$K$55112,$C95,HPT!$L$9:$L$55112,I$5)</f>
        <v>795000</v>
      </c>
      <c r="J95" s="33">
        <f>SUMIFS(HPT!$D$9:$D$55112,HPT!$H$9:$H$55112,$B95,HPT!$I$9:$I$55112,$B$3,HPT!$K$9:$K$55112,$C95,HPT!$L$9:$L$55112,J$5)</f>
        <v>2520000</v>
      </c>
      <c r="K95" s="33">
        <f>SUMIFS(HPT!$D$9:$D$55112,HPT!$H$9:$H$55112,$B95,HPT!$I$9:$I$55112,$B$3,HPT!$K$9:$K$55112,$C95,HPT!$L$9:$L$55112,K$5)</f>
        <v>1500000</v>
      </c>
      <c r="L95" s="33">
        <f>SUMIFS(HPT!$D$9:$D$55112,HPT!$H$9:$H$55112,$B95,HPT!$I$9:$I$55112,$B$3,HPT!$K$9:$K$55112,$C95,HPT!$L$9:$L$55112,L$5)</f>
        <v>1582500</v>
      </c>
      <c r="M95" s="33">
        <f>SUMIFS(HPT!$D$9:$D$55112,HPT!$H$9:$H$55112,$B95,HPT!$I$9:$I$55112,$B$3,HPT!$K$9:$K$55112,$C95,HPT!$L$9:$L$55112,M$5)</f>
        <v>660000</v>
      </c>
      <c r="N95" s="33">
        <f>SUMIFS(HPT!$D$9:$D$55112,HPT!$H$9:$H$55112,$B95,HPT!$I$9:$I$55112,$B$3,HPT!$K$9:$K$55112,$C95,HPT!$L$9:$L$55112,N$5)</f>
        <v>1080000</v>
      </c>
      <c r="O95" s="33">
        <f>SUMIFS(HPT!$D$9:$D$55112,HPT!$H$9:$H$55112,$B95,HPT!$I$9:$I$55112,$B$3,HPT!$K$9:$K$55112,$C95,HPT!$L$9:$L$55112,O$5)</f>
        <v>3375000</v>
      </c>
      <c r="P95" s="33">
        <f>SUMIFS(HPT!$D$9:$D$55112,HPT!$H$9:$H$55112,$B95,HPT!$I$9:$I$55112,$B$3,HPT!$K$9:$K$55112,$C95,HPT!$L$9:$L$55112,P$5)</f>
        <v>1611000</v>
      </c>
      <c r="Q95" s="33">
        <f>SUMIFS(HPT!$D$9:$D$55112,HPT!$H$9:$H$55112,$B95,HPT!$I$9:$I$55112,$B$3,HPT!$K$9:$K$55112,$C95,HPT!$L$9:$L$55112,Q$5)</f>
        <v>1137000</v>
      </c>
      <c r="R95" s="33">
        <f>SUMIFS(HPT!$D$9:$D$55112,HPT!$H$9:$H$55112,$B95,HPT!$I$9:$I$55112,$B$3,HPT!$K$9:$K$55112,$C95,HPT!$L$9:$L$55112,R$5)</f>
        <v>0</v>
      </c>
      <c r="S95" s="33">
        <f>SUMIFS(HPT!$D$9:$D$55112,HPT!$H$9:$H$55112,$B95,HPT!$I$9:$I$55112,$B$3,HPT!$K$9:$K$55112,$C95,HPT!$L$9:$L$55112,S$5)</f>
        <v>0</v>
      </c>
      <c r="T95" s="34">
        <f t="shared" si="37"/>
        <v>19390500</v>
      </c>
    </row>
    <row r="96" spans="2:20" x14ac:dyDescent="0.25">
      <c r="B96" s="25">
        <f t="shared" si="36"/>
        <v>30</v>
      </c>
      <c r="C96" s="25">
        <v>2</v>
      </c>
      <c r="D96" s="33">
        <f>SUMIFS(HPT!$D$9:$D$55112,HPT!$H$9:$H$55112,$B96,HPT!$I$9:$I$55112,$B$3,HPT!$K$9:$K$55112,$C96,HPT!$L$9:$L$55112,D$5)</f>
        <v>1215000</v>
      </c>
      <c r="E96" s="33">
        <f>SUMIFS(HPT!$D$9:$D$55112,HPT!$H$9:$H$55112,$B96,HPT!$I$9:$I$55112,$B$3,HPT!$K$9:$K$55112,$C96,HPT!$L$9:$L$55112,E$5)</f>
        <v>1455000</v>
      </c>
      <c r="F96" s="33">
        <f>SUMIFS(HPT!$D$9:$D$55112,HPT!$H$9:$H$55112,$B96,HPT!$I$9:$I$55112,$B$3,HPT!$K$9:$K$55112,$C96,HPT!$L$9:$L$55112,F$5)</f>
        <v>1380000</v>
      </c>
      <c r="G96" s="33">
        <f>SUMIFS(HPT!$D$9:$D$55112,HPT!$H$9:$H$55112,$B96,HPT!$I$9:$I$55112,$B$3,HPT!$K$9:$K$55112,$C96,HPT!$L$9:$L$55112,G$5)</f>
        <v>1897500</v>
      </c>
      <c r="H96" s="33">
        <f>SUMIFS(HPT!$D$9:$D$55112,HPT!$H$9:$H$55112,$B96,HPT!$I$9:$I$55112,$B$3,HPT!$K$9:$K$55112,$C96,HPT!$L$9:$L$55112,H$5)</f>
        <v>1440000</v>
      </c>
      <c r="I96" s="33">
        <f>SUMIFS(HPT!$D$9:$D$55112,HPT!$H$9:$H$55112,$B96,HPT!$I$9:$I$55112,$B$3,HPT!$K$9:$K$55112,$C96,HPT!$L$9:$L$55112,I$5)</f>
        <v>2617500</v>
      </c>
      <c r="J96" s="33">
        <f>SUMIFS(HPT!$D$9:$D$55112,HPT!$H$9:$H$55112,$B96,HPT!$I$9:$I$55112,$B$3,HPT!$K$9:$K$55112,$C96,HPT!$L$9:$L$55112,J$5)</f>
        <v>2775000</v>
      </c>
      <c r="K96" s="33">
        <f>SUMIFS(HPT!$D$9:$D$55112,HPT!$H$9:$H$55112,$B96,HPT!$I$9:$I$55112,$B$3,HPT!$K$9:$K$55112,$C96,HPT!$L$9:$L$55112,K$5)</f>
        <v>2130000</v>
      </c>
      <c r="L96" s="33">
        <f>SUMIFS(HPT!$D$9:$D$55112,HPT!$H$9:$H$55112,$B96,HPT!$I$9:$I$55112,$B$3,HPT!$K$9:$K$55112,$C96,HPT!$L$9:$L$55112,L$5)</f>
        <v>562500</v>
      </c>
      <c r="M96" s="33">
        <f>SUMIFS(HPT!$D$9:$D$55112,HPT!$H$9:$H$55112,$B96,HPT!$I$9:$I$55112,$B$3,HPT!$K$9:$K$55112,$C96,HPT!$L$9:$L$55112,M$5)</f>
        <v>360000</v>
      </c>
      <c r="N96" s="33">
        <f>SUMIFS(HPT!$D$9:$D$55112,HPT!$H$9:$H$55112,$B96,HPT!$I$9:$I$55112,$B$3,HPT!$K$9:$K$55112,$C96,HPT!$L$9:$L$55112,N$5)</f>
        <v>427500</v>
      </c>
      <c r="O96" s="33">
        <f>SUMIFS(HPT!$D$9:$D$55112,HPT!$H$9:$H$55112,$B96,HPT!$I$9:$I$55112,$B$3,HPT!$K$9:$K$55112,$C96,HPT!$L$9:$L$55112,O$5)</f>
        <v>2182500</v>
      </c>
      <c r="P96" s="33">
        <f>SUMIFS(HPT!$D$9:$D$55112,HPT!$H$9:$H$55112,$B96,HPT!$I$9:$I$55112,$B$3,HPT!$K$9:$K$55112,$C96,HPT!$L$9:$L$55112,P$5)</f>
        <v>2445000</v>
      </c>
      <c r="Q96" s="33">
        <f>SUMIFS(HPT!$D$9:$D$55112,HPT!$H$9:$H$55112,$B96,HPT!$I$9:$I$55112,$B$3,HPT!$K$9:$K$55112,$C96,HPT!$L$9:$L$55112,Q$5)</f>
        <v>2293500</v>
      </c>
      <c r="R96" s="33">
        <f>SUMIFS(HPT!$D$9:$D$55112,HPT!$H$9:$H$55112,$B96,HPT!$I$9:$I$55112,$B$3,HPT!$K$9:$K$55112,$C96,HPT!$L$9:$L$55112,R$5)</f>
        <v>0</v>
      </c>
      <c r="S96" s="33">
        <f>SUMIFS(HPT!$D$9:$D$55112,HPT!$H$9:$H$55112,$B96,HPT!$I$9:$I$55112,$B$3,HPT!$K$9:$K$55112,$C96,HPT!$L$9:$L$55112,S$5)</f>
        <v>0</v>
      </c>
      <c r="T96" s="34">
        <f t="shared" si="37"/>
        <v>23181000</v>
      </c>
    </row>
    <row r="97" spans="2:40" x14ac:dyDescent="0.25">
      <c r="B97" s="25">
        <f t="shared" si="36"/>
        <v>30</v>
      </c>
      <c r="C97" s="25">
        <v>3</v>
      </c>
      <c r="D97" s="33">
        <f>SUMIFS(HPT!$D$9:$D$55112,HPT!$H$9:$H$55112,$B97,HPT!$I$9:$I$55112,$B$3,HPT!$K$9:$K$55112,$C97,HPT!$L$9:$L$55112,D$5)</f>
        <v>300000</v>
      </c>
      <c r="E97" s="33">
        <f>SUMIFS(HPT!$D$9:$D$55112,HPT!$H$9:$H$55112,$B97,HPT!$I$9:$I$55112,$B$3,HPT!$K$9:$K$55112,$C97,HPT!$L$9:$L$55112,E$5)</f>
        <v>547500</v>
      </c>
      <c r="F97" s="33">
        <f>SUMIFS(HPT!$D$9:$D$55112,HPT!$H$9:$H$55112,$B97,HPT!$I$9:$I$55112,$B$3,HPT!$K$9:$K$55112,$C97,HPT!$L$9:$L$55112,F$5)</f>
        <v>405000</v>
      </c>
      <c r="G97" s="33">
        <f>SUMIFS(HPT!$D$9:$D$55112,HPT!$H$9:$H$55112,$B97,HPT!$I$9:$I$55112,$B$3,HPT!$K$9:$K$55112,$C97,HPT!$L$9:$L$55112,G$5)</f>
        <v>360000</v>
      </c>
      <c r="H97" s="33">
        <f>SUMIFS(HPT!$D$9:$D$55112,HPT!$H$9:$H$55112,$B97,HPT!$I$9:$I$55112,$B$3,HPT!$K$9:$K$55112,$C97,HPT!$L$9:$L$55112,H$5)</f>
        <v>360000</v>
      </c>
      <c r="I97" s="33">
        <f>SUMIFS(HPT!$D$9:$D$55112,HPT!$H$9:$H$55112,$B97,HPT!$I$9:$I$55112,$B$3,HPT!$K$9:$K$55112,$C97,HPT!$L$9:$L$55112,I$5)</f>
        <v>570000</v>
      </c>
      <c r="J97" s="33">
        <f>SUMIFS(HPT!$D$9:$D$55112,HPT!$H$9:$H$55112,$B97,HPT!$I$9:$I$55112,$B$3,HPT!$K$9:$K$55112,$C97,HPT!$L$9:$L$55112,J$5)</f>
        <v>750000</v>
      </c>
      <c r="K97" s="33">
        <f>SUMIFS(HPT!$D$9:$D$55112,HPT!$H$9:$H$55112,$B97,HPT!$I$9:$I$55112,$B$3,HPT!$K$9:$K$55112,$C97,HPT!$L$9:$L$55112,K$5)</f>
        <v>510000</v>
      </c>
      <c r="L97" s="33">
        <f>SUMIFS(HPT!$D$9:$D$55112,HPT!$H$9:$H$55112,$B97,HPT!$I$9:$I$55112,$B$3,HPT!$K$9:$K$55112,$C97,HPT!$L$9:$L$55112,L$5)</f>
        <v>390000</v>
      </c>
      <c r="M97" s="33">
        <f>SUMIFS(HPT!$D$9:$D$55112,HPT!$H$9:$H$55112,$B97,HPT!$I$9:$I$55112,$B$3,HPT!$K$9:$K$55112,$C97,HPT!$L$9:$L$55112,M$5)</f>
        <v>345000</v>
      </c>
      <c r="N97" s="33">
        <f>SUMIFS(HPT!$D$9:$D$55112,HPT!$H$9:$H$55112,$B97,HPT!$I$9:$I$55112,$B$3,HPT!$K$9:$K$55112,$C97,HPT!$L$9:$L$55112,N$5)</f>
        <v>225000</v>
      </c>
      <c r="O97" s="33">
        <f>SUMIFS(HPT!$D$9:$D$55112,HPT!$H$9:$H$55112,$B97,HPT!$I$9:$I$55112,$B$3,HPT!$K$9:$K$55112,$C97,HPT!$L$9:$L$55112,O$5)</f>
        <v>1065000</v>
      </c>
      <c r="P97" s="33">
        <f>SUMIFS(HPT!$D$9:$D$55112,HPT!$H$9:$H$55112,$B97,HPT!$I$9:$I$55112,$B$3,HPT!$K$9:$K$55112,$C97,HPT!$L$9:$L$55112,P$5)</f>
        <v>579500</v>
      </c>
      <c r="Q97" s="33">
        <f>SUMIFS(HPT!$D$9:$D$55112,HPT!$H$9:$H$55112,$B97,HPT!$I$9:$I$55112,$B$3,HPT!$K$9:$K$55112,$C97,HPT!$L$9:$L$55112,Q$5)</f>
        <v>665500</v>
      </c>
      <c r="R97" s="33">
        <f>SUMIFS(HPT!$D$9:$D$55112,HPT!$H$9:$H$55112,$B97,HPT!$I$9:$I$55112,$B$3,HPT!$K$9:$K$55112,$C97,HPT!$L$9:$L$55112,R$5)</f>
        <v>15000</v>
      </c>
      <c r="S97" s="33">
        <f>SUMIFS(HPT!$D$9:$D$55112,HPT!$H$9:$H$55112,$B97,HPT!$I$9:$I$55112,$B$3,HPT!$K$9:$K$55112,$C97,HPT!$L$9:$L$55112,S$5)</f>
        <v>360000</v>
      </c>
      <c r="T97" s="34">
        <f t="shared" si="37"/>
        <v>7447500</v>
      </c>
    </row>
    <row r="98" spans="2:40" x14ac:dyDescent="0.25">
      <c r="B98" s="25">
        <f t="shared" si="36"/>
        <v>31</v>
      </c>
      <c r="C98" s="25">
        <v>1</v>
      </c>
      <c r="D98" s="33">
        <f>SUMIFS(HPT!$D$9:$D$55112,HPT!$H$9:$H$55112,$B98,HPT!$I$9:$I$55112,$B$3,HPT!$K$9:$K$55112,$C98,HPT!$L$9:$L$55112,D$5)</f>
        <v>825000</v>
      </c>
      <c r="E98" s="33">
        <f>SUMIFS(HPT!$D$9:$D$55112,HPT!$H$9:$H$55112,$B98,HPT!$I$9:$I$55112,$B$3,HPT!$K$9:$K$55112,$C98,HPT!$L$9:$L$55112,E$5)</f>
        <v>1260000</v>
      </c>
      <c r="F98" s="33">
        <f>SUMIFS(HPT!$D$9:$D$55112,HPT!$H$9:$H$55112,$B98,HPT!$I$9:$I$55112,$B$3,HPT!$K$9:$K$55112,$C98,HPT!$L$9:$L$55112,F$5)</f>
        <v>795000</v>
      </c>
      <c r="G98" s="33">
        <f>SUMIFS(HPT!$D$9:$D$55112,HPT!$H$9:$H$55112,$B98,HPT!$I$9:$I$55112,$B$3,HPT!$K$9:$K$55112,$C98,HPT!$L$9:$L$55112,G$5)</f>
        <v>1170000</v>
      </c>
      <c r="H98" s="33">
        <f>SUMIFS(HPT!$D$9:$D$55112,HPT!$H$9:$H$55112,$B98,HPT!$I$9:$I$55112,$B$3,HPT!$K$9:$K$55112,$C98,HPT!$L$9:$L$55112,H$5)</f>
        <v>1095000</v>
      </c>
      <c r="I98" s="33">
        <f>SUMIFS(HPT!$D$9:$D$55112,HPT!$H$9:$H$55112,$B98,HPT!$I$9:$I$55112,$B$3,HPT!$K$9:$K$55112,$C98,HPT!$L$9:$L$55112,I$5)</f>
        <v>960000</v>
      </c>
      <c r="J98" s="33">
        <f>SUMIFS(HPT!$D$9:$D$55112,HPT!$H$9:$H$55112,$B98,HPT!$I$9:$I$55112,$B$3,HPT!$K$9:$K$55112,$C98,HPT!$L$9:$L$55112,J$5)</f>
        <v>2205000</v>
      </c>
      <c r="K98" s="33">
        <f>SUMIFS(HPT!$D$9:$D$55112,HPT!$H$9:$H$55112,$B98,HPT!$I$9:$I$55112,$B$3,HPT!$K$9:$K$55112,$C98,HPT!$L$9:$L$55112,K$5)</f>
        <v>1380000</v>
      </c>
      <c r="L98" s="33">
        <f>SUMIFS(HPT!$D$9:$D$55112,HPT!$H$9:$H$55112,$B98,HPT!$I$9:$I$55112,$B$3,HPT!$K$9:$K$55112,$C98,HPT!$L$9:$L$55112,L$5)</f>
        <v>1822500</v>
      </c>
      <c r="M98" s="33">
        <f>SUMIFS(HPT!$D$9:$D$55112,HPT!$H$9:$H$55112,$B98,HPT!$I$9:$I$55112,$B$3,HPT!$K$9:$K$55112,$C98,HPT!$L$9:$L$55112,M$5)</f>
        <v>525000</v>
      </c>
      <c r="N98" s="33">
        <f>SUMIFS(HPT!$D$9:$D$55112,HPT!$H$9:$H$55112,$B98,HPT!$I$9:$I$55112,$B$3,HPT!$K$9:$K$55112,$C98,HPT!$L$9:$L$55112,N$5)</f>
        <v>1200000</v>
      </c>
      <c r="O98" s="33">
        <f>SUMIFS(HPT!$D$9:$D$55112,HPT!$H$9:$H$55112,$B98,HPT!$I$9:$I$55112,$B$3,HPT!$K$9:$K$55112,$C98,HPT!$L$9:$L$55112,O$5)</f>
        <v>3727500</v>
      </c>
      <c r="P98" s="33">
        <f>SUMIFS(HPT!$D$9:$D$55112,HPT!$H$9:$H$55112,$B98,HPT!$I$9:$I$55112,$B$3,HPT!$K$9:$K$55112,$C98,HPT!$L$9:$L$55112,P$5)</f>
        <v>1638000</v>
      </c>
      <c r="Q98" s="33">
        <f>SUMIFS(HPT!$D$9:$D$55112,HPT!$H$9:$H$55112,$B98,HPT!$I$9:$I$55112,$B$3,HPT!$K$9:$K$55112,$C98,HPT!$L$9:$L$55112,Q$5)</f>
        <v>1145000</v>
      </c>
      <c r="R98" s="33">
        <f>SUMIFS(HPT!$D$9:$D$55112,HPT!$H$9:$H$55112,$B98,HPT!$I$9:$I$55112,$B$3,HPT!$K$9:$K$55112,$C98,HPT!$L$9:$L$55112,R$5)</f>
        <v>165000</v>
      </c>
      <c r="S98" s="33">
        <f>SUMIFS(HPT!$D$9:$D$55112,HPT!$H$9:$H$55112,$B98,HPT!$I$9:$I$55112,$B$3,HPT!$K$9:$K$55112,$C98,HPT!$L$9:$L$55112,S$5)</f>
        <v>0</v>
      </c>
      <c r="T98" s="34">
        <f t="shared" ref="T98:T100" si="38">SUM(D98:R98)</f>
        <v>19913000</v>
      </c>
    </row>
    <row r="99" spans="2:40" x14ac:dyDescent="0.25">
      <c r="B99" s="25">
        <f t="shared" si="36"/>
        <v>31</v>
      </c>
      <c r="C99" s="25">
        <v>2</v>
      </c>
      <c r="D99" s="33">
        <f>SUMIFS(HPT!$D$9:$D$55112,HPT!$H$9:$H$55112,$B99,HPT!$I$9:$I$55112,$B$3,HPT!$K$9:$K$55112,$C99,HPT!$L$9:$L$55112,D$5)</f>
        <v>1297500</v>
      </c>
      <c r="E99" s="33">
        <f>SUMIFS(HPT!$D$9:$D$55112,HPT!$H$9:$H$55112,$B99,HPT!$I$9:$I$55112,$B$3,HPT!$K$9:$K$55112,$C99,HPT!$L$9:$L$55112,E$5)</f>
        <v>1650000</v>
      </c>
      <c r="F99" s="33">
        <f>SUMIFS(HPT!$D$9:$D$55112,HPT!$H$9:$H$55112,$B99,HPT!$I$9:$I$55112,$B$3,HPT!$K$9:$K$55112,$C99,HPT!$L$9:$L$55112,F$5)</f>
        <v>1230000</v>
      </c>
      <c r="G99" s="33">
        <f>SUMIFS(HPT!$D$9:$D$55112,HPT!$H$9:$H$55112,$B99,HPT!$I$9:$I$55112,$B$3,HPT!$K$9:$K$55112,$C99,HPT!$L$9:$L$55112,G$5)</f>
        <v>1867500</v>
      </c>
      <c r="H99" s="33">
        <f>SUMIFS(HPT!$D$9:$D$55112,HPT!$H$9:$H$55112,$B99,HPT!$I$9:$I$55112,$B$3,HPT!$K$9:$K$55112,$C99,HPT!$L$9:$L$55112,H$5)</f>
        <v>1635000</v>
      </c>
      <c r="I99" s="33">
        <f>SUMIFS(HPT!$D$9:$D$55112,HPT!$H$9:$H$55112,$B99,HPT!$I$9:$I$55112,$B$3,HPT!$K$9:$K$55112,$C99,HPT!$L$9:$L$55112,I$5)</f>
        <v>3030000</v>
      </c>
      <c r="J99" s="33">
        <f>SUMIFS(HPT!$D$9:$D$55112,HPT!$H$9:$H$55112,$B99,HPT!$I$9:$I$55112,$B$3,HPT!$K$9:$K$55112,$C99,HPT!$L$9:$L$55112,J$5)</f>
        <v>2977500</v>
      </c>
      <c r="K99" s="33">
        <f>SUMIFS(HPT!$D$9:$D$55112,HPT!$H$9:$H$55112,$B99,HPT!$I$9:$I$55112,$B$3,HPT!$K$9:$K$55112,$C99,HPT!$L$9:$L$55112,K$5)</f>
        <v>2362500</v>
      </c>
      <c r="L99" s="33">
        <f>SUMIFS(HPT!$D$9:$D$55112,HPT!$H$9:$H$55112,$B99,HPT!$I$9:$I$55112,$B$3,HPT!$K$9:$K$55112,$C99,HPT!$L$9:$L$55112,L$5)</f>
        <v>727500</v>
      </c>
      <c r="M99" s="33">
        <f>SUMIFS(HPT!$D$9:$D$55112,HPT!$H$9:$H$55112,$B99,HPT!$I$9:$I$55112,$B$3,HPT!$K$9:$K$55112,$C99,HPT!$L$9:$L$55112,M$5)</f>
        <v>585000</v>
      </c>
      <c r="N99" s="33">
        <f>SUMIFS(HPT!$D$9:$D$55112,HPT!$H$9:$H$55112,$B99,HPT!$I$9:$I$55112,$B$3,HPT!$K$9:$K$55112,$C99,HPT!$L$9:$L$55112,N$5)</f>
        <v>540000</v>
      </c>
      <c r="O99" s="33">
        <f>SUMIFS(HPT!$D$9:$D$55112,HPT!$H$9:$H$55112,$B99,HPT!$I$9:$I$55112,$B$3,HPT!$K$9:$K$55112,$C99,HPT!$L$9:$L$55112,O$5)</f>
        <v>2445000</v>
      </c>
      <c r="P99" s="33">
        <f>SUMIFS(HPT!$D$9:$D$55112,HPT!$H$9:$H$55112,$B99,HPT!$I$9:$I$55112,$B$3,HPT!$K$9:$K$55112,$C99,HPT!$L$9:$L$55112,P$5)</f>
        <v>2582500</v>
      </c>
      <c r="Q99" s="33">
        <f>SUMIFS(HPT!$D$9:$D$55112,HPT!$H$9:$H$55112,$B99,HPT!$I$9:$I$55112,$B$3,HPT!$K$9:$K$55112,$C99,HPT!$L$9:$L$55112,Q$5)</f>
        <v>2381500</v>
      </c>
      <c r="R99" s="33">
        <f>SUMIFS(HPT!$D$9:$D$55112,HPT!$H$9:$H$55112,$B99,HPT!$I$9:$I$55112,$B$3,HPT!$K$9:$K$55112,$C99,HPT!$L$9:$L$55112,R$5)</f>
        <v>600000</v>
      </c>
      <c r="S99" s="33">
        <f>SUMIFS(HPT!$D$9:$D$55112,HPT!$H$9:$H$55112,$B99,HPT!$I$9:$I$55112,$B$3,HPT!$K$9:$K$55112,$C99,HPT!$L$9:$L$55112,S$5)</f>
        <v>0</v>
      </c>
      <c r="T99" s="34">
        <f t="shared" si="38"/>
        <v>25911500</v>
      </c>
    </row>
    <row r="100" spans="2:40" x14ac:dyDescent="0.25">
      <c r="B100" s="25">
        <f t="shared" si="36"/>
        <v>31</v>
      </c>
      <c r="C100" s="25">
        <v>3</v>
      </c>
      <c r="D100" s="33">
        <f>SUMIFS(HPT!$D$9:$D$55112,HPT!$H$9:$H$55112,$B100,HPT!$I$9:$I$55112,$B$3,HPT!$K$9:$K$55112,$C100,HPT!$L$9:$L$55112,D$5)</f>
        <v>390000</v>
      </c>
      <c r="E100" s="33">
        <f>SUMIFS(HPT!$D$9:$D$55112,HPT!$H$9:$H$55112,$B100,HPT!$I$9:$I$55112,$B$3,HPT!$K$9:$K$55112,$C100,HPT!$L$9:$L$55112,E$5)</f>
        <v>420000</v>
      </c>
      <c r="F100" s="33">
        <f>SUMIFS(HPT!$D$9:$D$55112,HPT!$H$9:$H$55112,$B100,HPT!$I$9:$I$55112,$B$3,HPT!$K$9:$K$55112,$C100,HPT!$L$9:$L$55112,F$5)</f>
        <v>427500</v>
      </c>
      <c r="G100" s="33">
        <f>SUMIFS(HPT!$D$9:$D$55112,HPT!$H$9:$H$55112,$B100,HPT!$I$9:$I$55112,$B$3,HPT!$K$9:$K$55112,$C100,HPT!$L$9:$L$55112,G$5)</f>
        <v>495000</v>
      </c>
      <c r="H100" s="33">
        <f>SUMIFS(HPT!$D$9:$D$55112,HPT!$H$9:$H$55112,$B100,HPT!$I$9:$I$55112,$B$3,HPT!$K$9:$K$55112,$C100,HPT!$L$9:$L$55112,H$5)</f>
        <v>240000</v>
      </c>
      <c r="I100" s="33">
        <f>SUMIFS(HPT!$D$9:$D$55112,HPT!$H$9:$H$55112,$B100,HPT!$I$9:$I$55112,$B$3,HPT!$K$9:$K$55112,$C100,HPT!$L$9:$L$55112,I$5)</f>
        <v>735000</v>
      </c>
      <c r="J100" s="33">
        <f>SUMIFS(HPT!$D$9:$D$55112,HPT!$H$9:$H$55112,$B100,HPT!$I$9:$I$55112,$B$3,HPT!$K$9:$K$55112,$C100,HPT!$L$9:$L$55112,J$5)</f>
        <v>787500</v>
      </c>
      <c r="K100" s="33">
        <f>SUMIFS(HPT!$D$9:$D$55112,HPT!$H$9:$H$55112,$B100,HPT!$I$9:$I$55112,$B$3,HPT!$K$9:$K$55112,$C100,HPT!$L$9:$L$55112,K$5)</f>
        <v>660000</v>
      </c>
      <c r="L100" s="33">
        <f>SUMIFS(HPT!$D$9:$D$55112,HPT!$H$9:$H$55112,$B100,HPT!$I$9:$I$55112,$B$3,HPT!$K$9:$K$55112,$C100,HPT!$L$9:$L$55112,L$5)</f>
        <v>225000</v>
      </c>
      <c r="M100" s="33">
        <f>SUMIFS(HPT!$D$9:$D$55112,HPT!$H$9:$H$55112,$B100,HPT!$I$9:$I$55112,$B$3,HPT!$K$9:$K$55112,$C100,HPT!$L$9:$L$55112,M$5)</f>
        <v>270000</v>
      </c>
      <c r="N100" s="33">
        <f>SUMIFS(HPT!$D$9:$D$55112,HPT!$H$9:$H$55112,$B100,HPT!$I$9:$I$55112,$B$3,HPT!$K$9:$K$55112,$C100,HPT!$L$9:$L$55112,N$5)</f>
        <v>120000</v>
      </c>
      <c r="O100" s="33">
        <f>SUMIFS(HPT!$D$9:$D$55112,HPT!$H$9:$H$55112,$B100,HPT!$I$9:$I$55112,$B$3,HPT!$K$9:$K$55112,$C100,HPT!$L$9:$L$55112,O$5)</f>
        <v>1042500</v>
      </c>
      <c r="P100" s="33">
        <f>SUMIFS(HPT!$D$9:$D$55112,HPT!$H$9:$H$55112,$B100,HPT!$I$9:$I$55112,$B$3,HPT!$K$9:$K$55112,$C100,HPT!$L$9:$L$55112,P$5)</f>
        <v>596500</v>
      </c>
      <c r="Q100" s="33">
        <f>SUMIFS(HPT!$D$9:$D$55112,HPT!$H$9:$H$55112,$B100,HPT!$I$9:$I$55112,$B$3,HPT!$K$9:$K$55112,$C100,HPT!$L$9:$L$55112,Q$5)</f>
        <v>585500</v>
      </c>
      <c r="R100" s="33">
        <f>SUMIFS(HPT!$D$9:$D$55112,HPT!$H$9:$H$55112,$B100,HPT!$I$9:$I$55112,$B$3,HPT!$K$9:$K$55112,$C100,HPT!$L$9:$L$55112,R$5)</f>
        <v>75000</v>
      </c>
      <c r="S100" s="33">
        <f>SUMIFS(HPT!$D$9:$D$55112,HPT!$H$9:$H$55112,$B100,HPT!$I$9:$I$55112,$B$3,HPT!$K$9:$K$55112,$C100,HPT!$L$9:$L$55112,S$5)</f>
        <v>495000</v>
      </c>
      <c r="T100" s="34">
        <f t="shared" si="38"/>
        <v>7069500</v>
      </c>
      <c r="AN100" s="18"/>
    </row>
    <row r="101" spans="2:40" s="18" customFormat="1" x14ac:dyDescent="0.25">
      <c r="B101" s="115" t="s">
        <v>567</v>
      </c>
      <c r="C101" s="115"/>
      <c r="D101" s="35">
        <f>SUM(D7:D100)</f>
        <v>80932500</v>
      </c>
      <c r="E101" s="35">
        <f t="shared" ref="E101:S101" si="39">SUM(E7:E100)</f>
        <v>112612500</v>
      </c>
      <c r="F101" s="35">
        <f t="shared" si="39"/>
        <v>73440000</v>
      </c>
      <c r="G101" s="35">
        <f t="shared" si="39"/>
        <v>82980000</v>
      </c>
      <c r="H101" s="35">
        <f t="shared" si="39"/>
        <v>84952500</v>
      </c>
      <c r="I101" s="35">
        <f t="shared" si="39"/>
        <v>120090000</v>
      </c>
      <c r="J101" s="35">
        <f t="shared" si="39"/>
        <v>176767500</v>
      </c>
      <c r="K101" s="35">
        <f t="shared" si="39"/>
        <v>131857500</v>
      </c>
      <c r="L101" s="35">
        <f t="shared" si="39"/>
        <v>81547500</v>
      </c>
      <c r="M101" s="35">
        <f t="shared" si="39"/>
        <v>44025000</v>
      </c>
      <c r="N101" s="35">
        <f t="shared" si="39"/>
        <v>49477500</v>
      </c>
      <c r="O101" s="35">
        <f t="shared" si="39"/>
        <v>259500000</v>
      </c>
      <c r="P101" s="35">
        <f t="shared" si="39"/>
        <v>136186500</v>
      </c>
      <c r="Q101" s="35">
        <f t="shared" si="39"/>
        <v>114871000</v>
      </c>
      <c r="R101" s="35">
        <f t="shared" si="39"/>
        <v>19995000</v>
      </c>
      <c r="S101" s="35">
        <f t="shared" si="39"/>
        <v>10845000</v>
      </c>
      <c r="T101" s="35">
        <f>SUM(T7:T100)</f>
        <v>1579585000</v>
      </c>
      <c r="AN101"/>
    </row>
  </sheetData>
  <mergeCells count="4">
    <mergeCell ref="B4:B5"/>
    <mergeCell ref="C4:C5"/>
    <mergeCell ref="T4:T5"/>
    <mergeCell ref="B101:C10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101"/>
  <sheetViews>
    <sheetView workbookViewId="0">
      <pane xSplit="3" ySplit="5" topLeftCell="G6" activePane="bottomRight" state="frozenSplit"/>
      <selection pane="topRight" activeCell="D1" sqref="D1"/>
      <selection pane="bottomLeft" activeCell="A6" sqref="A6"/>
      <selection pane="bottomRight" activeCell="AN7" sqref="AN7:AN37"/>
    </sheetView>
  </sheetViews>
  <sheetFormatPr defaultRowHeight="15" x14ac:dyDescent="0.25"/>
  <cols>
    <col min="3" max="3" width="6.42578125" bestFit="1" customWidth="1"/>
    <col min="4" max="4" width="11.5703125" bestFit="1" customWidth="1"/>
    <col min="5" max="5" width="14.85546875" bestFit="1" customWidth="1"/>
    <col min="6" max="7" width="12.140625" bestFit="1" customWidth="1"/>
    <col min="8" max="9" width="11.5703125" bestFit="1" customWidth="1"/>
    <col min="10" max="11" width="16" bestFit="1" customWidth="1"/>
    <col min="12" max="13" width="11.5703125" bestFit="1" customWidth="1"/>
    <col min="14" max="15" width="12.5703125" bestFit="1" customWidth="1"/>
    <col min="16" max="18" width="11.5703125" bestFit="1" customWidth="1"/>
    <col min="19" max="19" width="15.42578125" bestFit="1" customWidth="1"/>
    <col min="20" max="20" width="12.5703125" bestFit="1" customWidth="1"/>
    <col min="22" max="22" width="5.42578125" bestFit="1" customWidth="1"/>
    <col min="23" max="23" width="11.5703125" hidden="1" customWidth="1"/>
    <col min="24" max="24" width="14.85546875" hidden="1" customWidth="1"/>
    <col min="25" max="26" width="12.140625" hidden="1" customWidth="1"/>
    <col min="27" max="28" width="11.5703125" hidden="1" customWidth="1"/>
    <col min="29" max="30" width="16" hidden="1" customWidth="1"/>
    <col min="31" max="32" width="11.5703125" hidden="1" customWidth="1"/>
    <col min="33" max="34" width="12.5703125" hidden="1" customWidth="1"/>
    <col min="35" max="37" width="11.5703125" hidden="1" customWidth="1"/>
    <col min="38" max="38" width="15.42578125" bestFit="1" customWidth="1"/>
    <col min="39" max="40" width="12.5703125" bestFit="1" customWidth="1"/>
  </cols>
  <sheetData>
    <row r="2" spans="2:40" x14ac:dyDescent="0.25">
      <c r="B2" s="26" t="s">
        <v>531</v>
      </c>
      <c r="C2" s="26" t="s">
        <v>532</v>
      </c>
      <c r="D2" s="27"/>
      <c r="E2" s="27"/>
      <c r="F2" s="27"/>
      <c r="G2" s="27"/>
      <c r="H2" s="27"/>
      <c r="I2" s="27"/>
      <c r="J2" s="27"/>
    </row>
    <row r="3" spans="2:40" x14ac:dyDescent="0.25">
      <c r="B3" s="23">
        <v>9</v>
      </c>
      <c r="C3" s="23">
        <v>2018</v>
      </c>
      <c r="D3" s="27"/>
      <c r="E3" s="27"/>
      <c r="F3" s="27"/>
      <c r="G3" s="27"/>
      <c r="H3" s="27"/>
      <c r="I3" s="27"/>
      <c r="J3" s="27"/>
    </row>
    <row r="4" spans="2:40" s="29" customFormat="1" x14ac:dyDescent="0.25">
      <c r="B4" s="112" t="s">
        <v>536</v>
      </c>
      <c r="C4" s="112" t="s">
        <v>533</v>
      </c>
      <c r="D4" s="49" t="s">
        <v>537</v>
      </c>
      <c r="E4" s="49" t="s">
        <v>539</v>
      </c>
      <c r="F4" s="49" t="s">
        <v>541</v>
      </c>
      <c r="G4" s="49" t="s">
        <v>543</v>
      </c>
      <c r="H4" s="49" t="s">
        <v>545</v>
      </c>
      <c r="I4" s="49" t="s">
        <v>547</v>
      </c>
      <c r="J4" s="49" t="s">
        <v>549</v>
      </c>
      <c r="K4" s="30" t="s">
        <v>551</v>
      </c>
      <c r="L4" s="30" t="s">
        <v>553</v>
      </c>
      <c r="M4" s="30" t="s">
        <v>554</v>
      </c>
      <c r="N4" s="30" t="s">
        <v>555</v>
      </c>
      <c r="O4" s="30" t="s">
        <v>556</v>
      </c>
      <c r="P4" s="30" t="s">
        <v>557</v>
      </c>
      <c r="Q4" s="30" t="s">
        <v>558</v>
      </c>
      <c r="R4" s="30" t="s">
        <v>559</v>
      </c>
      <c r="S4" s="67" t="s">
        <v>1327</v>
      </c>
      <c r="T4" s="113" t="s">
        <v>567</v>
      </c>
      <c r="AN4"/>
    </row>
    <row r="5" spans="2:40" s="29" customFormat="1" x14ac:dyDescent="0.25">
      <c r="B5" s="112"/>
      <c r="C5" s="112"/>
      <c r="D5" s="28" t="s">
        <v>538</v>
      </c>
      <c r="E5" s="28" t="s">
        <v>540</v>
      </c>
      <c r="F5" s="28" t="s">
        <v>542</v>
      </c>
      <c r="G5" s="28" t="s">
        <v>544</v>
      </c>
      <c r="H5" s="28" t="s">
        <v>546</v>
      </c>
      <c r="I5" s="28" t="s">
        <v>548</v>
      </c>
      <c r="J5" s="28" t="s">
        <v>550</v>
      </c>
      <c r="K5" s="50" t="s">
        <v>552</v>
      </c>
      <c r="L5" s="50" t="s">
        <v>560</v>
      </c>
      <c r="M5" s="50" t="s">
        <v>561</v>
      </c>
      <c r="N5" s="50" t="s">
        <v>562</v>
      </c>
      <c r="O5" s="50" t="s">
        <v>563</v>
      </c>
      <c r="P5" s="50" t="s">
        <v>564</v>
      </c>
      <c r="Q5" s="50" t="s">
        <v>565</v>
      </c>
      <c r="R5" s="50" t="s">
        <v>566</v>
      </c>
      <c r="S5" s="66" t="s">
        <v>1328</v>
      </c>
      <c r="T5" s="114"/>
      <c r="V5" s="31"/>
      <c r="W5" s="83" t="s">
        <v>537</v>
      </c>
      <c r="X5" s="83" t="s">
        <v>539</v>
      </c>
      <c r="Y5" s="83" t="s">
        <v>541</v>
      </c>
      <c r="Z5" s="83" t="s">
        <v>543</v>
      </c>
      <c r="AA5" s="83" t="s">
        <v>545</v>
      </c>
      <c r="AB5" s="83" t="s">
        <v>547</v>
      </c>
      <c r="AC5" s="83" t="s">
        <v>549</v>
      </c>
      <c r="AD5" s="30" t="s">
        <v>551</v>
      </c>
      <c r="AE5" s="30" t="s">
        <v>553</v>
      </c>
      <c r="AF5" s="30" t="s">
        <v>554</v>
      </c>
      <c r="AG5" s="30" t="s">
        <v>555</v>
      </c>
      <c r="AH5" s="30" t="s">
        <v>556</v>
      </c>
      <c r="AI5" s="30" t="s">
        <v>557</v>
      </c>
      <c r="AJ5" s="30" t="s">
        <v>558</v>
      </c>
      <c r="AK5" s="30" t="s">
        <v>559</v>
      </c>
      <c r="AL5" s="30" t="s">
        <v>1327</v>
      </c>
      <c r="AM5" s="30" t="s">
        <v>567</v>
      </c>
      <c r="AN5" s="30" t="s">
        <v>2259</v>
      </c>
    </row>
    <row r="6" spans="2:40" x14ac:dyDescent="0.25">
      <c r="B6" s="32"/>
      <c r="C6" s="32"/>
      <c r="D6" s="32"/>
      <c r="E6" s="32"/>
      <c r="F6" s="32"/>
      <c r="G6" s="32"/>
      <c r="H6" s="32"/>
      <c r="I6" s="32"/>
      <c r="J6" s="32"/>
      <c r="K6" s="31"/>
      <c r="L6" s="31"/>
      <c r="M6" s="31"/>
      <c r="N6" s="31"/>
      <c r="O6" s="31"/>
      <c r="P6" s="31"/>
      <c r="Q6" s="31"/>
      <c r="R6" s="31"/>
      <c r="S6" s="31"/>
      <c r="T6" s="31"/>
      <c r="V6" s="31"/>
      <c r="W6" s="83"/>
      <c r="X6" s="83"/>
      <c r="Y6" s="83"/>
      <c r="Z6" s="83"/>
      <c r="AA6" s="83"/>
      <c r="AB6" s="83"/>
      <c r="AC6" s="83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</row>
    <row r="7" spans="2:40" x14ac:dyDescent="0.25">
      <c r="B7" s="25">
        <v>1</v>
      </c>
      <c r="C7" s="25">
        <v>1</v>
      </c>
      <c r="D7" s="33">
        <f>SUMIFS(HPT!$D$9:$D$55112,HPT!$H$9:$H$55112,$B7,HPT!$I$9:$I$55112,$B$3,HPT!$K$9:$K$55112,$C7,HPT!$L$9:$L$55112,D$5)</f>
        <v>636500</v>
      </c>
      <c r="E7" s="33">
        <f>SUMIFS(HPT!$D$9:$D$55112,HPT!$H$9:$H$55112,$B7,HPT!$I$9:$I$55112,$B$3,HPT!$K$9:$K$55112,$C7,HPT!$L$9:$L$55112,E$5)</f>
        <v>0</v>
      </c>
      <c r="F7" s="33">
        <f>SUMIFS(HPT!$D$9:$D$55112,HPT!$H$9:$H$55112,$B7,HPT!$I$9:$I$55112,$B$3,HPT!$K$9:$K$55112,$C7,HPT!$L$9:$L$55112,F$5)</f>
        <v>0</v>
      </c>
      <c r="G7" s="33">
        <f>SUMIFS(HPT!$D$9:$D$55112,HPT!$H$9:$H$55112,$B7,HPT!$I$9:$I$55112,$B$3,HPT!$K$9:$K$55112,$C7,HPT!$L$9:$L$55112,G$5)</f>
        <v>0</v>
      </c>
      <c r="H7" s="33">
        <f>SUMIFS(HPT!$D$9:$D$55112,HPT!$H$9:$H$55112,$B7,HPT!$I$9:$I$55112,$B$3,HPT!$K$9:$K$55112,$C7,HPT!$L$9:$L$55112,H$5)</f>
        <v>0</v>
      </c>
      <c r="I7" s="33">
        <f>SUMIFS(HPT!$D$9:$D$55112,HPT!$H$9:$H$55112,$B7,HPT!$I$9:$I$55112,$B$3,HPT!$K$9:$K$55112,$C7,HPT!$L$9:$L$55112,I$5)</f>
        <v>0</v>
      </c>
      <c r="J7" s="33">
        <f>SUMIFS(HPT!$D$9:$D$55112,HPT!$H$9:$H$55112,$B7,HPT!$I$9:$I$55112,$B$3,HPT!$K$9:$K$55112,$C7,HPT!$L$9:$L$55112,J$5)</f>
        <v>0</v>
      </c>
      <c r="K7" s="33">
        <f>SUMIFS(HPT!$D$9:$D$55112,HPT!$H$9:$H$55112,$B7,HPT!$I$9:$I$55112,$B$3,HPT!$K$9:$K$55112,$C7,HPT!$L$9:$L$55112,K$5)</f>
        <v>0</v>
      </c>
      <c r="L7" s="33">
        <f>SUMIFS(HPT!$D$9:$D$55112,HPT!$H$9:$H$55112,$B7,HPT!$I$9:$I$55112,$B$3,HPT!$K$9:$K$55112,$C7,HPT!$L$9:$L$55112,L$5)</f>
        <v>0</v>
      </c>
      <c r="M7" s="33">
        <f>SUMIFS(HPT!$D$9:$D$55112,HPT!$H$9:$H$55112,$B7,HPT!$I$9:$I$55112,$B$3,HPT!$K$9:$K$55112,$C7,HPT!$L$9:$L$55112,M$5)</f>
        <v>0</v>
      </c>
      <c r="N7" s="33">
        <f>SUMIFS(HPT!$D$9:$D$55112,HPT!$H$9:$H$55112,$B7,HPT!$I$9:$I$55112,$B$3,HPT!$K$9:$K$55112,$C7,HPT!$L$9:$L$55112,N$5)</f>
        <v>0</v>
      </c>
      <c r="O7" s="33">
        <f>SUMIFS(HPT!$D$9:$D$55112,HPT!$H$9:$H$55112,$B7,HPT!$I$9:$I$55112,$B$3,HPT!$K$9:$K$55112,$C7,HPT!$L$9:$L$55112,O$5)</f>
        <v>0</v>
      </c>
      <c r="P7" s="33">
        <f>SUMIFS(HPT!$D$9:$D$55112,HPT!$H$9:$H$55112,$B7,HPT!$I$9:$I$55112,$B$3,HPT!$K$9:$K$55112,$C7,HPT!$L$9:$L$55112,P$5)</f>
        <v>0</v>
      </c>
      <c r="Q7" s="33">
        <f>SUMIFS(HPT!$D$9:$D$55112,HPT!$H$9:$H$55112,$B7,HPT!$I$9:$I$55112,$B$3,HPT!$K$9:$K$55112,$C7,HPT!$L$9:$L$55112,Q$5)</f>
        <v>0</v>
      </c>
      <c r="R7" s="33">
        <f>SUMIFS(HPT!$D$9:$D$55112,HPT!$H$9:$H$55112,$B7,HPT!$I$9:$I$55112,$B$3,HPT!$K$9:$K$55112,$C7,HPT!$L$9:$L$55112,R$5)</f>
        <v>0</v>
      </c>
      <c r="S7" s="33">
        <f>SUMIFS(HPT!$D$9:$D$55112,HPT!$H$9:$H$55112,$B7,HPT!$I$9:$I$55112,$B$3,HPT!$K$9:$K$55112,$C7,HPT!$L$9:$L$55112,S$5)</f>
        <v>0</v>
      </c>
      <c r="T7" s="34">
        <f>SUM(D7:S7)</f>
        <v>636500</v>
      </c>
      <c r="V7" s="31">
        <v>1</v>
      </c>
      <c r="W7" s="34">
        <f>SUMIFS(D$7:D$130,$B$7:$B$130,$V$7)</f>
        <v>779000</v>
      </c>
      <c r="X7" s="34">
        <f t="shared" ref="X7:AM7" si="0">SUMIFS(E$7:E$130,$B$7:$B$130,$V$7)</f>
        <v>0</v>
      </c>
      <c r="Y7" s="34">
        <f t="shared" si="0"/>
        <v>0</v>
      </c>
      <c r="Z7" s="34">
        <f t="shared" si="0"/>
        <v>0</v>
      </c>
      <c r="AA7" s="34">
        <f t="shared" si="0"/>
        <v>0</v>
      </c>
      <c r="AB7" s="34">
        <f t="shared" si="0"/>
        <v>0</v>
      </c>
      <c r="AC7" s="34">
        <f t="shared" si="0"/>
        <v>0</v>
      </c>
      <c r="AD7" s="34">
        <f t="shared" si="0"/>
        <v>0</v>
      </c>
      <c r="AE7" s="34">
        <f t="shared" si="0"/>
        <v>0</v>
      </c>
      <c r="AF7" s="34">
        <f t="shared" si="0"/>
        <v>0</v>
      </c>
      <c r="AG7" s="34">
        <f t="shared" si="0"/>
        <v>0</v>
      </c>
      <c r="AH7" s="34">
        <f t="shared" si="0"/>
        <v>0</v>
      </c>
      <c r="AI7" s="34">
        <f t="shared" si="0"/>
        <v>0</v>
      </c>
      <c r="AJ7" s="34">
        <f t="shared" si="0"/>
        <v>0</v>
      </c>
      <c r="AK7" s="34">
        <f t="shared" si="0"/>
        <v>0</v>
      </c>
      <c r="AL7" s="34">
        <f t="shared" si="0"/>
        <v>0</v>
      </c>
      <c r="AM7" s="34">
        <f t="shared" si="0"/>
        <v>779000</v>
      </c>
      <c r="AN7" s="34">
        <f>AM7-AL7</f>
        <v>779000</v>
      </c>
    </row>
    <row r="8" spans="2:40" x14ac:dyDescent="0.25">
      <c r="B8" s="25">
        <v>1</v>
      </c>
      <c r="C8" s="25">
        <v>2</v>
      </c>
      <c r="D8" s="33">
        <f>SUMIFS(HPT!$D$9:$D$55112,HPT!$H$9:$H$55112,$B8,HPT!$I$9:$I$55112,$B$3,HPT!$K$9:$K$55112,$C8,HPT!$L$9:$L$55112,D$5)</f>
        <v>142500</v>
      </c>
      <c r="E8" s="33">
        <f>SUMIFS(HPT!$D$9:$D$55112,HPT!$H$9:$H$55112,$B8,HPT!$I$9:$I$55112,$B$3,HPT!$K$9:$K$55112,$C8,HPT!$L$9:$L$55112,E$5)</f>
        <v>0</v>
      </c>
      <c r="F8" s="33">
        <f>SUMIFS(HPT!$D$9:$D$55112,HPT!$H$9:$H$55112,$B8,HPT!$I$9:$I$55112,$B$3,HPT!$K$9:$K$55112,$C8,HPT!$L$9:$L$55112,F$5)</f>
        <v>0</v>
      </c>
      <c r="G8" s="33">
        <f>SUMIFS(HPT!$D$9:$D$55112,HPT!$H$9:$H$55112,$B8,HPT!$I$9:$I$55112,$B$3,HPT!$K$9:$K$55112,$C8,HPT!$L$9:$L$55112,G$5)</f>
        <v>0</v>
      </c>
      <c r="H8" s="33">
        <f>SUMIFS(HPT!$D$9:$D$55112,HPT!$H$9:$H$55112,$B8,HPT!$I$9:$I$55112,$B$3,HPT!$K$9:$K$55112,$C8,HPT!$L$9:$L$55112,H$5)</f>
        <v>0</v>
      </c>
      <c r="I8" s="33">
        <f>SUMIFS(HPT!$D$9:$D$55112,HPT!$H$9:$H$55112,$B8,HPT!$I$9:$I$55112,$B$3,HPT!$K$9:$K$55112,$C8,HPT!$L$9:$L$55112,I$5)</f>
        <v>0</v>
      </c>
      <c r="J8" s="33">
        <f>SUMIFS(HPT!$D$9:$D$55112,HPT!$H$9:$H$55112,$B8,HPT!$I$9:$I$55112,$B$3,HPT!$K$9:$K$55112,$C8,HPT!$L$9:$L$55112,J$5)</f>
        <v>0</v>
      </c>
      <c r="K8" s="33">
        <f>SUMIFS(HPT!$D$9:$D$55112,HPT!$H$9:$H$55112,$B8,HPT!$I$9:$I$55112,$B$3,HPT!$K$9:$K$55112,$C8,HPT!$L$9:$L$55112,K$5)</f>
        <v>0</v>
      </c>
      <c r="L8" s="33">
        <f>SUMIFS(HPT!$D$9:$D$55112,HPT!$H$9:$H$55112,$B8,HPT!$I$9:$I$55112,$B$3,HPT!$K$9:$K$55112,$C8,HPT!$L$9:$L$55112,L$5)</f>
        <v>0</v>
      </c>
      <c r="M8" s="33">
        <f>SUMIFS(HPT!$D$9:$D$55112,HPT!$H$9:$H$55112,$B8,HPT!$I$9:$I$55112,$B$3,HPT!$K$9:$K$55112,$C8,HPT!$L$9:$L$55112,M$5)</f>
        <v>0</v>
      </c>
      <c r="N8" s="33">
        <f>SUMIFS(HPT!$D$9:$D$55112,HPT!$H$9:$H$55112,$B8,HPT!$I$9:$I$55112,$B$3,HPT!$K$9:$K$55112,$C8,HPT!$L$9:$L$55112,N$5)</f>
        <v>0</v>
      </c>
      <c r="O8" s="33">
        <f>SUMIFS(HPT!$D$9:$D$55112,HPT!$H$9:$H$55112,$B8,HPT!$I$9:$I$55112,$B$3,HPT!$K$9:$K$55112,$C8,HPT!$L$9:$L$55112,O$5)</f>
        <v>0</v>
      </c>
      <c r="P8" s="33">
        <f>SUMIFS(HPT!$D$9:$D$55112,HPT!$H$9:$H$55112,$B8,HPT!$I$9:$I$55112,$B$3,HPT!$K$9:$K$55112,$C8,HPT!$L$9:$L$55112,P$5)</f>
        <v>0</v>
      </c>
      <c r="Q8" s="33">
        <f>SUMIFS(HPT!$D$9:$D$55112,HPT!$H$9:$H$55112,$B8,HPT!$I$9:$I$55112,$B$3,HPT!$K$9:$K$55112,$C8,HPT!$L$9:$L$55112,Q$5)</f>
        <v>0</v>
      </c>
      <c r="R8" s="33">
        <f>SUMIFS(HPT!$D$9:$D$55112,HPT!$H$9:$H$55112,$B8,HPT!$I$9:$I$55112,$B$3,HPT!$K$9:$K$55112,$C8,HPT!$L$9:$L$55112,R$5)</f>
        <v>0</v>
      </c>
      <c r="S8" s="33">
        <f>SUMIFS(HPT!$D$9:$D$55112,HPT!$H$9:$H$55112,$B8,HPT!$I$9:$I$55112,$B$3,HPT!$K$9:$K$55112,$C8,HPT!$L$9:$L$55112,S$5)</f>
        <v>0</v>
      </c>
      <c r="T8" s="34">
        <f t="shared" ref="T8:T71" si="1">SUM(D8:S8)</f>
        <v>142500</v>
      </c>
      <c r="V8" s="31">
        <v>2</v>
      </c>
      <c r="W8" s="34">
        <f>SUMIFS(D$7:D$130,$B$7:$B$130,$V$8)</f>
        <v>0</v>
      </c>
      <c r="X8" s="34">
        <f t="shared" ref="X8:AM8" si="2">SUMIFS(E$7:E$130,$B$7:$B$130,$V$8)</f>
        <v>0</v>
      </c>
      <c r="Y8" s="34">
        <f t="shared" si="2"/>
        <v>0</v>
      </c>
      <c r="Z8" s="34">
        <f t="shared" si="2"/>
        <v>0</v>
      </c>
      <c r="AA8" s="34">
        <f t="shared" si="2"/>
        <v>0</v>
      </c>
      <c r="AB8" s="34">
        <f t="shared" si="2"/>
        <v>0</v>
      </c>
      <c r="AC8" s="34">
        <f t="shared" si="2"/>
        <v>0</v>
      </c>
      <c r="AD8" s="34">
        <f t="shared" si="2"/>
        <v>0</v>
      </c>
      <c r="AE8" s="34">
        <f t="shared" si="2"/>
        <v>104500</v>
      </c>
      <c r="AF8" s="34">
        <f t="shared" si="2"/>
        <v>0</v>
      </c>
      <c r="AG8" s="34">
        <f t="shared" si="2"/>
        <v>0</v>
      </c>
      <c r="AH8" s="34">
        <f t="shared" si="2"/>
        <v>0</v>
      </c>
      <c r="AI8" s="34">
        <f t="shared" si="2"/>
        <v>0</v>
      </c>
      <c r="AJ8" s="34">
        <f t="shared" si="2"/>
        <v>0</v>
      </c>
      <c r="AK8" s="34">
        <f t="shared" si="2"/>
        <v>0</v>
      </c>
      <c r="AL8" s="34">
        <f t="shared" si="2"/>
        <v>0</v>
      </c>
      <c r="AM8" s="34">
        <f t="shared" si="2"/>
        <v>104500</v>
      </c>
      <c r="AN8" s="34">
        <f t="shared" ref="AN8:AN37" si="3">AM8-AL8</f>
        <v>104500</v>
      </c>
    </row>
    <row r="9" spans="2:40" x14ac:dyDescent="0.25">
      <c r="B9" s="25">
        <v>1</v>
      </c>
      <c r="C9" s="25">
        <v>3</v>
      </c>
      <c r="D9" s="33">
        <f>SUMIFS(HPT!$D$9:$D$55112,HPT!$H$9:$H$55112,$B9,HPT!$I$9:$I$55112,$B$3,HPT!$K$9:$K$55112,$C9,HPT!$L$9:$L$55112,D$5)</f>
        <v>0</v>
      </c>
      <c r="E9" s="33">
        <f>SUMIFS(HPT!$D$9:$D$55112,HPT!$H$9:$H$55112,$B9,HPT!$I$9:$I$55112,$B$3,HPT!$K$9:$K$55112,$C9,HPT!$L$9:$L$55112,E$5)</f>
        <v>0</v>
      </c>
      <c r="F9" s="33">
        <f>SUMIFS(HPT!$D$9:$D$55112,HPT!$H$9:$H$55112,$B9,HPT!$I$9:$I$55112,$B$3,HPT!$K$9:$K$55112,$C9,HPT!$L$9:$L$55112,F$5)</f>
        <v>0</v>
      </c>
      <c r="G9" s="33">
        <f>SUMIFS(HPT!$D$9:$D$55112,HPT!$H$9:$H$55112,$B9,HPT!$I$9:$I$55112,$B$3,HPT!$K$9:$K$55112,$C9,HPT!$L$9:$L$55112,G$5)</f>
        <v>0</v>
      </c>
      <c r="H9" s="33">
        <f>SUMIFS(HPT!$D$9:$D$55112,HPT!$H$9:$H$55112,$B9,HPT!$I$9:$I$55112,$B$3,HPT!$K$9:$K$55112,$C9,HPT!$L$9:$L$55112,H$5)</f>
        <v>0</v>
      </c>
      <c r="I9" s="33">
        <f>SUMIFS(HPT!$D$9:$D$55112,HPT!$H$9:$H$55112,$B9,HPT!$I$9:$I$55112,$B$3,HPT!$K$9:$K$55112,$C9,HPT!$L$9:$L$55112,I$5)</f>
        <v>0</v>
      </c>
      <c r="J9" s="33">
        <f>SUMIFS(HPT!$D$9:$D$55112,HPT!$H$9:$H$55112,$B9,HPT!$I$9:$I$55112,$B$3,HPT!$K$9:$K$55112,$C9,HPT!$L$9:$L$55112,J$5)</f>
        <v>0</v>
      </c>
      <c r="K9" s="33">
        <f>SUMIFS(HPT!$D$9:$D$55112,HPT!$H$9:$H$55112,$B9,HPT!$I$9:$I$55112,$B$3,HPT!$K$9:$K$55112,$C9,HPT!$L$9:$L$55112,K$5)</f>
        <v>0</v>
      </c>
      <c r="L9" s="33">
        <f>SUMIFS(HPT!$D$9:$D$55112,HPT!$H$9:$H$55112,$B9,HPT!$I$9:$I$55112,$B$3,HPT!$K$9:$K$55112,$C9,HPT!$L$9:$L$55112,L$5)</f>
        <v>0</v>
      </c>
      <c r="M9" s="33">
        <f>SUMIFS(HPT!$D$9:$D$55112,HPT!$H$9:$H$55112,$B9,HPT!$I$9:$I$55112,$B$3,HPT!$K$9:$K$55112,$C9,HPT!$L$9:$L$55112,M$5)</f>
        <v>0</v>
      </c>
      <c r="N9" s="33">
        <f>SUMIFS(HPT!$D$9:$D$55112,HPT!$H$9:$H$55112,$B9,HPT!$I$9:$I$55112,$B$3,HPT!$K$9:$K$55112,$C9,HPT!$L$9:$L$55112,N$5)</f>
        <v>0</v>
      </c>
      <c r="O9" s="33">
        <f>SUMIFS(HPT!$D$9:$D$55112,HPT!$H$9:$H$55112,$B9,HPT!$I$9:$I$55112,$B$3,HPT!$K$9:$K$55112,$C9,HPT!$L$9:$L$55112,O$5)</f>
        <v>0</v>
      </c>
      <c r="P9" s="33">
        <f>SUMIFS(HPT!$D$9:$D$55112,HPT!$H$9:$H$55112,$B9,HPT!$I$9:$I$55112,$B$3,HPT!$K$9:$K$55112,$C9,HPT!$L$9:$L$55112,P$5)</f>
        <v>0</v>
      </c>
      <c r="Q9" s="33">
        <f>SUMIFS(HPT!$D$9:$D$55112,HPT!$H$9:$H$55112,$B9,HPT!$I$9:$I$55112,$B$3,HPT!$K$9:$K$55112,$C9,HPT!$L$9:$L$55112,Q$5)</f>
        <v>0</v>
      </c>
      <c r="R9" s="33">
        <f>SUMIFS(HPT!$D$9:$D$55112,HPT!$H$9:$H$55112,$B9,HPT!$I$9:$I$55112,$B$3,HPT!$K$9:$K$55112,$C9,HPT!$L$9:$L$55112,R$5)</f>
        <v>0</v>
      </c>
      <c r="S9" s="33">
        <f>SUMIFS(HPT!$D$9:$D$55112,HPT!$H$9:$H$55112,$B9,HPT!$I$9:$I$55112,$B$3,HPT!$K$9:$K$55112,$C9,HPT!$L$9:$L$55112,S$5)</f>
        <v>0</v>
      </c>
      <c r="T9" s="34">
        <f t="shared" si="1"/>
        <v>0</v>
      </c>
      <c r="V9" s="31">
        <v>3</v>
      </c>
      <c r="W9" s="34">
        <f>SUMIFS(D$7:D$130,$B$7:$B$130,$V$9)</f>
        <v>0</v>
      </c>
      <c r="X9" s="34">
        <f t="shared" ref="X9:AM9" si="4">SUMIFS(E$7:E$130,$B$7:$B$130,$V$9)</f>
        <v>0</v>
      </c>
      <c r="Y9" s="34">
        <f t="shared" si="4"/>
        <v>0</v>
      </c>
      <c r="Z9" s="34">
        <f t="shared" si="4"/>
        <v>0</v>
      </c>
      <c r="AA9" s="34">
        <f t="shared" si="4"/>
        <v>0</v>
      </c>
      <c r="AB9" s="34">
        <f t="shared" si="4"/>
        <v>0</v>
      </c>
      <c r="AC9" s="34">
        <f t="shared" si="4"/>
        <v>9500</v>
      </c>
      <c r="AD9" s="34">
        <f t="shared" si="4"/>
        <v>0</v>
      </c>
      <c r="AE9" s="34">
        <f t="shared" si="4"/>
        <v>0</v>
      </c>
      <c r="AF9" s="34">
        <f t="shared" si="4"/>
        <v>0</v>
      </c>
      <c r="AG9" s="34">
        <f t="shared" si="4"/>
        <v>0</v>
      </c>
      <c r="AH9" s="34">
        <f t="shared" si="4"/>
        <v>0</v>
      </c>
      <c r="AI9" s="34">
        <f t="shared" si="4"/>
        <v>0</v>
      </c>
      <c r="AJ9" s="34">
        <f t="shared" si="4"/>
        <v>0</v>
      </c>
      <c r="AK9" s="34">
        <f t="shared" si="4"/>
        <v>0</v>
      </c>
      <c r="AL9" s="34">
        <f t="shared" si="4"/>
        <v>0</v>
      </c>
      <c r="AM9" s="34">
        <f t="shared" si="4"/>
        <v>9500</v>
      </c>
      <c r="AN9" s="34">
        <f t="shared" si="3"/>
        <v>9500</v>
      </c>
    </row>
    <row r="10" spans="2:40" x14ac:dyDescent="0.25">
      <c r="B10" s="25">
        <f>B7+1</f>
        <v>2</v>
      </c>
      <c r="C10" s="25">
        <v>1</v>
      </c>
      <c r="D10" s="33">
        <f>SUMIFS(HPT!$D$9:$D$55112,HPT!$H$9:$H$55112,$B10,HPT!$I$9:$I$55112,$B$3,HPT!$K$9:$K$55112,$C10,HPT!$L$9:$L$55112,D$5)</f>
        <v>0</v>
      </c>
      <c r="E10" s="33">
        <f>SUMIFS(HPT!$D$9:$D$55112,HPT!$H$9:$H$55112,$B10,HPT!$I$9:$I$55112,$B$3,HPT!$K$9:$K$55112,$C10,HPT!$L$9:$L$55112,E$5)</f>
        <v>0</v>
      </c>
      <c r="F10" s="33">
        <f>SUMIFS(HPT!$D$9:$D$55112,HPT!$H$9:$H$55112,$B10,HPT!$I$9:$I$55112,$B$3,HPT!$K$9:$K$55112,$C10,HPT!$L$9:$L$55112,F$5)</f>
        <v>0</v>
      </c>
      <c r="G10" s="33">
        <f>SUMIFS(HPT!$D$9:$D$55112,HPT!$H$9:$H$55112,$B10,HPT!$I$9:$I$55112,$B$3,HPT!$K$9:$K$55112,$C10,HPT!$L$9:$L$55112,G$5)</f>
        <v>0</v>
      </c>
      <c r="H10" s="33">
        <f>SUMIFS(HPT!$D$9:$D$55112,HPT!$H$9:$H$55112,$B10,HPT!$I$9:$I$55112,$B$3,HPT!$K$9:$K$55112,$C10,HPT!$L$9:$L$55112,H$5)</f>
        <v>0</v>
      </c>
      <c r="I10" s="33">
        <f>SUMIFS(HPT!$D$9:$D$55112,HPT!$H$9:$H$55112,$B10,HPT!$I$9:$I$55112,$B$3,HPT!$K$9:$K$55112,$C10,HPT!$L$9:$L$55112,I$5)</f>
        <v>0</v>
      </c>
      <c r="J10" s="33">
        <f>SUMIFS(HPT!$D$9:$D$55112,HPT!$H$9:$H$55112,$B10,HPT!$I$9:$I$55112,$B$3,HPT!$K$9:$K$55112,$C10,HPT!$L$9:$L$55112,J$5)</f>
        <v>0</v>
      </c>
      <c r="K10" s="33">
        <f>SUMIFS(HPT!$D$9:$D$55112,HPT!$H$9:$H$55112,$B10,HPT!$I$9:$I$55112,$B$3,HPT!$K$9:$K$55112,$C10,HPT!$L$9:$L$55112,K$5)</f>
        <v>0</v>
      </c>
      <c r="L10" s="33">
        <f>SUMIFS(HPT!$D$9:$D$55112,HPT!$H$9:$H$55112,$B10,HPT!$I$9:$I$55112,$B$3,HPT!$K$9:$K$55112,$C10,HPT!$L$9:$L$55112,L$5)</f>
        <v>0</v>
      </c>
      <c r="M10" s="33">
        <f>SUMIFS(HPT!$D$9:$D$55112,HPT!$H$9:$H$55112,$B10,HPT!$I$9:$I$55112,$B$3,HPT!$K$9:$K$55112,$C10,HPT!$L$9:$L$55112,M$5)</f>
        <v>0</v>
      </c>
      <c r="N10" s="33">
        <f>SUMIFS(HPT!$D$9:$D$55112,HPT!$H$9:$H$55112,$B10,HPT!$I$9:$I$55112,$B$3,HPT!$K$9:$K$55112,$C10,HPT!$L$9:$L$55112,N$5)</f>
        <v>0</v>
      </c>
      <c r="O10" s="33">
        <f>SUMIFS(HPT!$D$9:$D$55112,HPT!$H$9:$H$55112,$B10,HPT!$I$9:$I$55112,$B$3,HPT!$K$9:$K$55112,$C10,HPT!$L$9:$L$55112,O$5)</f>
        <v>0</v>
      </c>
      <c r="P10" s="33">
        <f>SUMIFS(HPT!$D$9:$D$55112,HPT!$H$9:$H$55112,$B10,HPT!$I$9:$I$55112,$B$3,HPT!$K$9:$K$55112,$C10,HPT!$L$9:$L$55112,P$5)</f>
        <v>0</v>
      </c>
      <c r="Q10" s="33">
        <f>SUMIFS(HPT!$D$9:$D$55112,HPT!$H$9:$H$55112,$B10,HPT!$I$9:$I$55112,$B$3,HPT!$K$9:$K$55112,$C10,HPT!$L$9:$L$55112,Q$5)</f>
        <v>0</v>
      </c>
      <c r="R10" s="33">
        <f>SUMIFS(HPT!$D$9:$D$55112,HPT!$H$9:$H$55112,$B10,HPT!$I$9:$I$55112,$B$3,HPT!$K$9:$K$55112,$C10,HPT!$L$9:$L$55112,R$5)</f>
        <v>0</v>
      </c>
      <c r="S10" s="33">
        <f>SUMIFS(HPT!$D$9:$D$55112,HPT!$H$9:$H$55112,$B10,HPT!$I$9:$I$55112,$B$3,HPT!$K$9:$K$55112,$C10,HPT!$L$9:$L$55112,S$5)</f>
        <v>0</v>
      </c>
      <c r="T10" s="34">
        <f t="shared" si="1"/>
        <v>0</v>
      </c>
      <c r="V10" s="31">
        <v>4</v>
      </c>
      <c r="W10" s="34">
        <f>SUMIFS(D$7:D$130,$B$7:$B$130,$V$10)</f>
        <v>0</v>
      </c>
      <c r="X10" s="34">
        <f t="shared" ref="X10:AM10" si="5">SUMIFS(E$7:E$130,$B$7:$B$130,$V$10)</f>
        <v>0</v>
      </c>
      <c r="Y10" s="34">
        <f t="shared" si="5"/>
        <v>0</v>
      </c>
      <c r="Z10" s="34">
        <f t="shared" si="5"/>
        <v>0</v>
      </c>
      <c r="AA10" s="34">
        <f t="shared" si="5"/>
        <v>0</v>
      </c>
      <c r="AB10" s="34">
        <f t="shared" si="5"/>
        <v>0</v>
      </c>
      <c r="AC10" s="34">
        <f t="shared" si="5"/>
        <v>0</v>
      </c>
      <c r="AD10" s="34">
        <f t="shared" si="5"/>
        <v>0</v>
      </c>
      <c r="AE10" s="34">
        <f t="shared" si="5"/>
        <v>0</v>
      </c>
      <c r="AF10" s="34">
        <f t="shared" si="5"/>
        <v>0</v>
      </c>
      <c r="AG10" s="34">
        <f t="shared" si="5"/>
        <v>0</v>
      </c>
      <c r="AH10" s="34">
        <f t="shared" si="5"/>
        <v>0</v>
      </c>
      <c r="AI10" s="34">
        <f t="shared" si="5"/>
        <v>0</v>
      </c>
      <c r="AJ10" s="34">
        <f t="shared" si="5"/>
        <v>0</v>
      </c>
      <c r="AK10" s="34">
        <f t="shared" si="5"/>
        <v>0</v>
      </c>
      <c r="AL10" s="34">
        <f t="shared" si="5"/>
        <v>0</v>
      </c>
      <c r="AM10" s="34">
        <f t="shared" si="5"/>
        <v>0</v>
      </c>
      <c r="AN10" s="34">
        <f t="shared" si="3"/>
        <v>0</v>
      </c>
    </row>
    <row r="11" spans="2:40" x14ac:dyDescent="0.25">
      <c r="B11" s="25">
        <f t="shared" ref="B11:B37" si="6">B8+1</f>
        <v>2</v>
      </c>
      <c r="C11" s="25">
        <v>2</v>
      </c>
      <c r="D11" s="33">
        <f>SUMIFS(HPT!$D$9:$D$55112,HPT!$H$9:$H$55112,$B11,HPT!$I$9:$I$55112,$B$3,HPT!$K$9:$K$55112,$C11,HPT!$L$9:$L$55112,D$5)</f>
        <v>0</v>
      </c>
      <c r="E11" s="33">
        <f>SUMIFS(HPT!$D$9:$D$55112,HPT!$H$9:$H$55112,$B11,HPT!$I$9:$I$55112,$B$3,HPT!$K$9:$K$55112,$C11,HPT!$L$9:$L$55112,E$5)</f>
        <v>0</v>
      </c>
      <c r="F11" s="33">
        <f>SUMIFS(HPT!$D$9:$D$55112,HPT!$H$9:$H$55112,$B11,HPT!$I$9:$I$55112,$B$3,HPT!$K$9:$K$55112,$C11,HPT!$L$9:$L$55112,F$5)</f>
        <v>0</v>
      </c>
      <c r="G11" s="33">
        <f>SUMIFS(HPT!$D$9:$D$55112,HPT!$H$9:$H$55112,$B11,HPT!$I$9:$I$55112,$B$3,HPT!$K$9:$K$55112,$C11,HPT!$L$9:$L$55112,G$5)</f>
        <v>0</v>
      </c>
      <c r="H11" s="33">
        <f>SUMIFS(HPT!$D$9:$D$55112,HPT!$H$9:$H$55112,$B11,HPT!$I$9:$I$55112,$B$3,HPT!$K$9:$K$55112,$C11,HPT!$L$9:$L$55112,H$5)</f>
        <v>0</v>
      </c>
      <c r="I11" s="33">
        <f>SUMIFS(HPT!$D$9:$D$55112,HPT!$H$9:$H$55112,$B11,HPT!$I$9:$I$55112,$B$3,HPT!$K$9:$K$55112,$C11,HPT!$L$9:$L$55112,I$5)</f>
        <v>0</v>
      </c>
      <c r="J11" s="33">
        <f>SUMIFS(HPT!$D$9:$D$55112,HPT!$H$9:$H$55112,$B11,HPT!$I$9:$I$55112,$B$3,HPT!$K$9:$K$55112,$C11,HPT!$L$9:$L$55112,J$5)</f>
        <v>0</v>
      </c>
      <c r="K11" s="33">
        <f>SUMIFS(HPT!$D$9:$D$55112,HPT!$H$9:$H$55112,$B11,HPT!$I$9:$I$55112,$B$3,HPT!$K$9:$K$55112,$C11,HPT!$L$9:$L$55112,K$5)</f>
        <v>0</v>
      </c>
      <c r="L11" s="33">
        <f>SUMIFS(HPT!$D$9:$D$55112,HPT!$H$9:$H$55112,$B11,HPT!$I$9:$I$55112,$B$3,HPT!$K$9:$K$55112,$C11,HPT!$L$9:$L$55112,L$5)</f>
        <v>104500</v>
      </c>
      <c r="M11" s="33">
        <f>SUMIFS(HPT!$D$9:$D$55112,HPT!$H$9:$H$55112,$B11,HPT!$I$9:$I$55112,$B$3,HPT!$K$9:$K$55112,$C11,HPT!$L$9:$L$55112,M$5)</f>
        <v>0</v>
      </c>
      <c r="N11" s="33">
        <f>SUMIFS(HPT!$D$9:$D$55112,HPT!$H$9:$H$55112,$B11,HPT!$I$9:$I$55112,$B$3,HPT!$K$9:$K$55112,$C11,HPT!$L$9:$L$55112,N$5)</f>
        <v>0</v>
      </c>
      <c r="O11" s="33">
        <f>SUMIFS(HPT!$D$9:$D$55112,HPT!$H$9:$H$55112,$B11,HPT!$I$9:$I$55112,$B$3,HPT!$K$9:$K$55112,$C11,HPT!$L$9:$L$55112,O$5)</f>
        <v>0</v>
      </c>
      <c r="P11" s="33">
        <f>SUMIFS(HPT!$D$9:$D$55112,HPT!$H$9:$H$55112,$B11,HPT!$I$9:$I$55112,$B$3,HPT!$K$9:$K$55112,$C11,HPT!$L$9:$L$55112,P$5)</f>
        <v>0</v>
      </c>
      <c r="Q11" s="33">
        <f>SUMIFS(HPT!$D$9:$D$55112,HPT!$H$9:$H$55112,$B11,HPT!$I$9:$I$55112,$B$3,HPT!$K$9:$K$55112,$C11,HPT!$L$9:$L$55112,Q$5)</f>
        <v>0</v>
      </c>
      <c r="R11" s="33">
        <f>SUMIFS(HPT!$D$9:$D$55112,HPT!$H$9:$H$55112,$B11,HPT!$I$9:$I$55112,$B$3,HPT!$K$9:$K$55112,$C11,HPT!$L$9:$L$55112,R$5)</f>
        <v>0</v>
      </c>
      <c r="S11" s="33">
        <f>SUMIFS(HPT!$D$9:$D$55112,HPT!$H$9:$H$55112,$B11,HPT!$I$9:$I$55112,$B$3,HPT!$K$9:$K$55112,$C11,HPT!$L$9:$L$55112,S$5)</f>
        <v>0</v>
      </c>
      <c r="T11" s="34">
        <f t="shared" si="1"/>
        <v>104500</v>
      </c>
      <c r="V11" s="31">
        <v>5</v>
      </c>
      <c r="W11" s="34">
        <f>SUMIFS(D$7:D$130,$B$7:$B$130,$V$11)</f>
        <v>1292000</v>
      </c>
      <c r="X11" s="34">
        <f t="shared" ref="X11:AM11" si="7">SUMIFS(E$7:E$130,$B$7:$B$130,$V$11)</f>
        <v>1178000</v>
      </c>
      <c r="Y11" s="34">
        <f t="shared" si="7"/>
        <v>1577000</v>
      </c>
      <c r="Z11" s="34">
        <f t="shared" si="7"/>
        <v>1510500</v>
      </c>
      <c r="AA11" s="34">
        <f t="shared" si="7"/>
        <v>1930500</v>
      </c>
      <c r="AB11" s="34">
        <f t="shared" si="7"/>
        <v>2565000</v>
      </c>
      <c r="AC11" s="34">
        <f t="shared" si="7"/>
        <v>4098500</v>
      </c>
      <c r="AD11" s="34">
        <f t="shared" si="7"/>
        <v>2251500</v>
      </c>
      <c r="AE11" s="34">
        <f t="shared" si="7"/>
        <v>1783000</v>
      </c>
      <c r="AF11" s="34">
        <f t="shared" si="7"/>
        <v>818500</v>
      </c>
      <c r="AG11" s="34">
        <f t="shared" si="7"/>
        <v>1135000</v>
      </c>
      <c r="AH11" s="34">
        <f t="shared" si="7"/>
        <v>4065500</v>
      </c>
      <c r="AI11" s="34">
        <f t="shared" si="7"/>
        <v>4420500</v>
      </c>
      <c r="AJ11" s="34">
        <f t="shared" si="7"/>
        <v>3920000</v>
      </c>
      <c r="AK11" s="34">
        <f t="shared" si="7"/>
        <v>798000</v>
      </c>
      <c r="AL11" s="34">
        <f t="shared" si="7"/>
        <v>9500</v>
      </c>
      <c r="AM11" s="34">
        <f t="shared" si="7"/>
        <v>33353000</v>
      </c>
      <c r="AN11" s="34">
        <f t="shared" si="3"/>
        <v>33343500</v>
      </c>
    </row>
    <row r="12" spans="2:40" x14ac:dyDescent="0.25">
      <c r="B12" s="25">
        <f t="shared" si="6"/>
        <v>2</v>
      </c>
      <c r="C12" s="25">
        <v>3</v>
      </c>
      <c r="D12" s="33">
        <f>SUMIFS(HPT!$D$9:$D$55112,HPT!$H$9:$H$55112,$B12,HPT!$I$9:$I$55112,$B$3,HPT!$K$9:$K$55112,$C12,HPT!$L$9:$L$55112,D$5)</f>
        <v>0</v>
      </c>
      <c r="E12" s="33">
        <f>SUMIFS(HPT!$D$9:$D$55112,HPT!$H$9:$H$55112,$B12,HPT!$I$9:$I$55112,$B$3,HPT!$K$9:$K$55112,$C12,HPT!$L$9:$L$55112,E$5)</f>
        <v>0</v>
      </c>
      <c r="F12" s="33">
        <f>SUMIFS(HPT!$D$9:$D$55112,HPT!$H$9:$H$55112,$B12,HPT!$I$9:$I$55112,$B$3,HPT!$K$9:$K$55112,$C12,HPT!$L$9:$L$55112,F$5)</f>
        <v>0</v>
      </c>
      <c r="G12" s="33">
        <f>SUMIFS(HPT!$D$9:$D$55112,HPT!$H$9:$H$55112,$B12,HPT!$I$9:$I$55112,$B$3,HPT!$K$9:$K$55112,$C12,HPT!$L$9:$L$55112,G$5)</f>
        <v>0</v>
      </c>
      <c r="H12" s="33">
        <f>SUMIFS(HPT!$D$9:$D$55112,HPT!$H$9:$H$55112,$B12,HPT!$I$9:$I$55112,$B$3,HPT!$K$9:$K$55112,$C12,HPT!$L$9:$L$55112,H$5)</f>
        <v>0</v>
      </c>
      <c r="I12" s="33">
        <f>SUMIFS(HPT!$D$9:$D$55112,HPT!$H$9:$H$55112,$B12,HPT!$I$9:$I$55112,$B$3,HPT!$K$9:$K$55112,$C12,HPT!$L$9:$L$55112,I$5)</f>
        <v>0</v>
      </c>
      <c r="J12" s="33">
        <f>SUMIFS(HPT!$D$9:$D$55112,HPT!$H$9:$H$55112,$B12,HPT!$I$9:$I$55112,$B$3,HPT!$K$9:$K$55112,$C12,HPT!$L$9:$L$55112,J$5)</f>
        <v>0</v>
      </c>
      <c r="K12" s="33">
        <f>SUMIFS(HPT!$D$9:$D$55112,HPT!$H$9:$H$55112,$B12,HPT!$I$9:$I$55112,$B$3,HPT!$K$9:$K$55112,$C12,HPT!$L$9:$L$55112,K$5)</f>
        <v>0</v>
      </c>
      <c r="L12" s="33">
        <f>SUMIFS(HPT!$D$9:$D$55112,HPT!$H$9:$H$55112,$B12,HPT!$I$9:$I$55112,$B$3,HPT!$K$9:$K$55112,$C12,HPT!$L$9:$L$55112,L$5)</f>
        <v>0</v>
      </c>
      <c r="M12" s="33">
        <f>SUMIFS(HPT!$D$9:$D$55112,HPT!$H$9:$H$55112,$B12,HPT!$I$9:$I$55112,$B$3,HPT!$K$9:$K$55112,$C12,HPT!$L$9:$L$55112,M$5)</f>
        <v>0</v>
      </c>
      <c r="N12" s="33">
        <f>SUMIFS(HPT!$D$9:$D$55112,HPT!$H$9:$H$55112,$B12,HPT!$I$9:$I$55112,$B$3,HPT!$K$9:$K$55112,$C12,HPT!$L$9:$L$55112,N$5)</f>
        <v>0</v>
      </c>
      <c r="O12" s="33">
        <f>SUMIFS(HPT!$D$9:$D$55112,HPT!$H$9:$H$55112,$B12,HPT!$I$9:$I$55112,$B$3,HPT!$K$9:$K$55112,$C12,HPT!$L$9:$L$55112,O$5)</f>
        <v>0</v>
      </c>
      <c r="P12" s="33">
        <f>SUMIFS(HPT!$D$9:$D$55112,HPT!$H$9:$H$55112,$B12,HPT!$I$9:$I$55112,$B$3,HPT!$K$9:$K$55112,$C12,HPT!$L$9:$L$55112,P$5)</f>
        <v>0</v>
      </c>
      <c r="Q12" s="33">
        <f>SUMIFS(HPT!$D$9:$D$55112,HPT!$H$9:$H$55112,$B12,HPT!$I$9:$I$55112,$B$3,HPT!$K$9:$K$55112,$C12,HPT!$L$9:$L$55112,Q$5)</f>
        <v>0</v>
      </c>
      <c r="R12" s="33">
        <f>SUMIFS(HPT!$D$9:$D$55112,HPT!$H$9:$H$55112,$B12,HPT!$I$9:$I$55112,$B$3,HPT!$K$9:$K$55112,$C12,HPT!$L$9:$L$55112,R$5)</f>
        <v>0</v>
      </c>
      <c r="S12" s="33">
        <f>SUMIFS(HPT!$D$9:$D$55112,HPT!$H$9:$H$55112,$B12,HPT!$I$9:$I$55112,$B$3,HPT!$K$9:$K$55112,$C12,HPT!$L$9:$L$55112,S$5)</f>
        <v>0</v>
      </c>
      <c r="T12" s="34">
        <f t="shared" si="1"/>
        <v>0</v>
      </c>
      <c r="V12" s="31">
        <v>6</v>
      </c>
      <c r="W12" s="34">
        <f>SUMIFS(D$7:D$130,$B$7:$B$130,$V$12)</f>
        <v>788500</v>
      </c>
      <c r="X12" s="34">
        <f t="shared" ref="X12:AM12" si="8">SUMIFS(E$7:E$130,$B$7:$B$130,$V$12)</f>
        <v>1037500</v>
      </c>
      <c r="Y12" s="34">
        <f t="shared" si="8"/>
        <v>1482000</v>
      </c>
      <c r="Z12" s="34">
        <f t="shared" si="8"/>
        <v>893000</v>
      </c>
      <c r="AA12" s="34">
        <f t="shared" si="8"/>
        <v>1634000</v>
      </c>
      <c r="AB12" s="34">
        <f t="shared" si="8"/>
        <v>1729000</v>
      </c>
      <c r="AC12" s="34">
        <f t="shared" si="8"/>
        <v>3505500</v>
      </c>
      <c r="AD12" s="34">
        <f t="shared" si="8"/>
        <v>2329500</v>
      </c>
      <c r="AE12" s="34">
        <f t="shared" si="8"/>
        <v>1518500</v>
      </c>
      <c r="AF12" s="34">
        <f t="shared" si="8"/>
        <v>560500</v>
      </c>
      <c r="AG12" s="34">
        <f t="shared" si="8"/>
        <v>1153500</v>
      </c>
      <c r="AH12" s="34">
        <f t="shared" si="8"/>
        <v>2832500</v>
      </c>
      <c r="AI12" s="34">
        <f t="shared" si="8"/>
        <v>2800000</v>
      </c>
      <c r="AJ12" s="34">
        <f t="shared" si="8"/>
        <v>1840000</v>
      </c>
      <c r="AK12" s="34">
        <f t="shared" si="8"/>
        <v>285000</v>
      </c>
      <c r="AL12" s="34">
        <f t="shared" si="8"/>
        <v>0</v>
      </c>
      <c r="AM12" s="34">
        <f t="shared" si="8"/>
        <v>24389000</v>
      </c>
      <c r="AN12" s="34">
        <f t="shared" si="3"/>
        <v>24389000</v>
      </c>
    </row>
    <row r="13" spans="2:40" x14ac:dyDescent="0.25">
      <c r="B13" s="25">
        <f t="shared" si="6"/>
        <v>3</v>
      </c>
      <c r="C13" s="25">
        <v>1</v>
      </c>
      <c r="D13" s="33">
        <f>SUMIFS(HPT!$D$9:$D$55112,HPT!$H$9:$H$55112,$B13,HPT!$I$9:$I$55112,$B$3,HPT!$K$9:$K$55112,$C13,HPT!$L$9:$L$55112,D$5)</f>
        <v>0</v>
      </c>
      <c r="E13" s="33">
        <f>SUMIFS(HPT!$D$9:$D$55112,HPT!$H$9:$H$55112,$B13,HPT!$I$9:$I$55112,$B$3,HPT!$K$9:$K$55112,$C13,HPT!$L$9:$L$55112,E$5)</f>
        <v>0</v>
      </c>
      <c r="F13" s="33">
        <f>SUMIFS(HPT!$D$9:$D$55112,HPT!$H$9:$H$55112,$B13,HPT!$I$9:$I$55112,$B$3,HPT!$K$9:$K$55112,$C13,HPT!$L$9:$L$55112,F$5)</f>
        <v>0</v>
      </c>
      <c r="G13" s="33">
        <f>SUMIFS(HPT!$D$9:$D$55112,HPT!$H$9:$H$55112,$B13,HPT!$I$9:$I$55112,$B$3,HPT!$K$9:$K$55112,$C13,HPT!$L$9:$L$55112,G$5)</f>
        <v>0</v>
      </c>
      <c r="H13" s="33">
        <f>SUMIFS(HPT!$D$9:$D$55112,HPT!$H$9:$H$55112,$B13,HPT!$I$9:$I$55112,$B$3,HPT!$K$9:$K$55112,$C13,HPT!$L$9:$L$55112,H$5)</f>
        <v>0</v>
      </c>
      <c r="I13" s="33">
        <f>SUMIFS(HPT!$D$9:$D$55112,HPT!$H$9:$H$55112,$B13,HPT!$I$9:$I$55112,$B$3,HPT!$K$9:$K$55112,$C13,HPT!$L$9:$L$55112,I$5)</f>
        <v>0</v>
      </c>
      <c r="J13" s="33">
        <f>SUMIFS(HPT!$D$9:$D$55112,HPT!$H$9:$H$55112,$B13,HPT!$I$9:$I$55112,$B$3,HPT!$K$9:$K$55112,$C13,HPT!$L$9:$L$55112,J$5)</f>
        <v>0</v>
      </c>
      <c r="K13" s="33">
        <f>SUMIFS(HPT!$D$9:$D$55112,HPT!$H$9:$H$55112,$B13,HPT!$I$9:$I$55112,$B$3,HPT!$K$9:$K$55112,$C13,HPT!$L$9:$L$55112,K$5)</f>
        <v>0</v>
      </c>
      <c r="L13" s="33">
        <f>SUMIFS(HPT!$D$9:$D$55112,HPT!$H$9:$H$55112,$B13,HPT!$I$9:$I$55112,$B$3,HPT!$K$9:$K$55112,$C13,HPT!$L$9:$L$55112,L$5)</f>
        <v>0</v>
      </c>
      <c r="M13" s="33">
        <f>SUMIFS(HPT!$D$9:$D$55112,HPT!$H$9:$H$55112,$B13,HPT!$I$9:$I$55112,$B$3,HPT!$K$9:$K$55112,$C13,HPT!$L$9:$L$55112,M$5)</f>
        <v>0</v>
      </c>
      <c r="N13" s="33">
        <f>SUMIFS(HPT!$D$9:$D$55112,HPT!$H$9:$H$55112,$B13,HPT!$I$9:$I$55112,$B$3,HPT!$K$9:$K$55112,$C13,HPT!$L$9:$L$55112,N$5)</f>
        <v>0</v>
      </c>
      <c r="O13" s="33">
        <f>SUMIFS(HPT!$D$9:$D$55112,HPT!$H$9:$H$55112,$B13,HPT!$I$9:$I$55112,$B$3,HPT!$K$9:$K$55112,$C13,HPT!$L$9:$L$55112,O$5)</f>
        <v>0</v>
      </c>
      <c r="P13" s="33">
        <f>SUMIFS(HPT!$D$9:$D$55112,HPT!$H$9:$H$55112,$B13,HPT!$I$9:$I$55112,$B$3,HPT!$K$9:$K$55112,$C13,HPT!$L$9:$L$55112,P$5)</f>
        <v>0</v>
      </c>
      <c r="Q13" s="33">
        <f>SUMIFS(HPT!$D$9:$D$55112,HPT!$H$9:$H$55112,$B13,HPT!$I$9:$I$55112,$B$3,HPT!$K$9:$K$55112,$C13,HPT!$L$9:$L$55112,Q$5)</f>
        <v>0</v>
      </c>
      <c r="R13" s="33">
        <f>SUMIFS(HPT!$D$9:$D$55112,HPT!$H$9:$H$55112,$B13,HPT!$I$9:$I$55112,$B$3,HPT!$K$9:$K$55112,$C13,HPT!$L$9:$L$55112,R$5)</f>
        <v>0</v>
      </c>
      <c r="S13" s="33">
        <f>SUMIFS(HPT!$D$9:$D$55112,HPT!$H$9:$H$55112,$B13,HPT!$I$9:$I$55112,$B$3,HPT!$K$9:$K$55112,$C13,HPT!$L$9:$L$55112,S$5)</f>
        <v>0</v>
      </c>
      <c r="T13" s="34">
        <f t="shared" si="1"/>
        <v>0</v>
      </c>
      <c r="V13" s="31">
        <v>7</v>
      </c>
      <c r="W13" s="34">
        <f>SUMIFS(D$7:D$130,$B$7:$B$130,$V$13)</f>
        <v>1368000</v>
      </c>
      <c r="X13" s="34">
        <f t="shared" ref="X13:AM13" si="9">SUMIFS(E$7:E$130,$B$7:$B$130,$V$13)</f>
        <v>598500</v>
      </c>
      <c r="Y13" s="34">
        <f t="shared" si="9"/>
        <v>684000</v>
      </c>
      <c r="Z13" s="34">
        <f t="shared" si="9"/>
        <v>579500</v>
      </c>
      <c r="AA13" s="34">
        <f t="shared" si="9"/>
        <v>940500</v>
      </c>
      <c r="AB13" s="34">
        <f t="shared" si="9"/>
        <v>817000</v>
      </c>
      <c r="AC13" s="34">
        <f t="shared" si="9"/>
        <v>2023500</v>
      </c>
      <c r="AD13" s="34">
        <f t="shared" si="9"/>
        <v>1007000</v>
      </c>
      <c r="AE13" s="34">
        <f t="shared" si="9"/>
        <v>1203000</v>
      </c>
      <c r="AF13" s="34">
        <f t="shared" si="9"/>
        <v>408500</v>
      </c>
      <c r="AG13" s="34">
        <f t="shared" si="9"/>
        <v>697500</v>
      </c>
      <c r="AH13" s="34">
        <f t="shared" si="9"/>
        <v>2604500</v>
      </c>
      <c r="AI13" s="34">
        <f t="shared" si="9"/>
        <v>1594000</v>
      </c>
      <c r="AJ13" s="34">
        <f t="shared" si="9"/>
        <v>1408000</v>
      </c>
      <c r="AK13" s="34">
        <f t="shared" si="9"/>
        <v>142500</v>
      </c>
      <c r="AL13" s="34">
        <f t="shared" si="9"/>
        <v>0</v>
      </c>
      <c r="AM13" s="34">
        <f t="shared" si="9"/>
        <v>16076000</v>
      </c>
      <c r="AN13" s="34">
        <f t="shared" si="3"/>
        <v>16076000</v>
      </c>
    </row>
    <row r="14" spans="2:40" x14ac:dyDescent="0.25">
      <c r="B14" s="25">
        <f t="shared" si="6"/>
        <v>3</v>
      </c>
      <c r="C14" s="25">
        <v>2</v>
      </c>
      <c r="D14" s="33">
        <f>SUMIFS(HPT!$D$9:$D$55112,HPT!$H$9:$H$55112,$B14,HPT!$I$9:$I$55112,$B$3,HPT!$K$9:$K$55112,$C14,HPT!$L$9:$L$55112,D$5)</f>
        <v>0</v>
      </c>
      <c r="E14" s="33">
        <f>SUMIFS(HPT!$D$9:$D$55112,HPT!$H$9:$H$55112,$B14,HPT!$I$9:$I$55112,$B$3,HPT!$K$9:$K$55112,$C14,HPT!$L$9:$L$55112,E$5)</f>
        <v>0</v>
      </c>
      <c r="F14" s="33">
        <f>SUMIFS(HPT!$D$9:$D$55112,HPT!$H$9:$H$55112,$B14,HPT!$I$9:$I$55112,$B$3,HPT!$K$9:$K$55112,$C14,HPT!$L$9:$L$55112,F$5)</f>
        <v>0</v>
      </c>
      <c r="G14" s="33">
        <f>SUMIFS(HPT!$D$9:$D$55112,HPT!$H$9:$H$55112,$B14,HPT!$I$9:$I$55112,$B$3,HPT!$K$9:$K$55112,$C14,HPT!$L$9:$L$55112,G$5)</f>
        <v>0</v>
      </c>
      <c r="H14" s="33">
        <f>SUMIFS(HPT!$D$9:$D$55112,HPT!$H$9:$H$55112,$B14,HPT!$I$9:$I$55112,$B$3,HPT!$K$9:$K$55112,$C14,HPT!$L$9:$L$55112,H$5)</f>
        <v>0</v>
      </c>
      <c r="I14" s="33">
        <f>SUMIFS(HPT!$D$9:$D$55112,HPT!$H$9:$H$55112,$B14,HPT!$I$9:$I$55112,$B$3,HPT!$K$9:$K$55112,$C14,HPT!$L$9:$L$55112,I$5)</f>
        <v>0</v>
      </c>
      <c r="J14" s="33">
        <f>SUMIFS(HPT!$D$9:$D$55112,HPT!$H$9:$H$55112,$B14,HPT!$I$9:$I$55112,$B$3,HPT!$K$9:$K$55112,$C14,HPT!$L$9:$L$55112,J$5)</f>
        <v>0</v>
      </c>
      <c r="K14" s="33">
        <f>SUMIFS(HPT!$D$9:$D$55112,HPT!$H$9:$H$55112,$B14,HPT!$I$9:$I$55112,$B$3,HPT!$K$9:$K$55112,$C14,HPT!$L$9:$L$55112,K$5)</f>
        <v>0</v>
      </c>
      <c r="L14" s="33">
        <f>SUMIFS(HPT!$D$9:$D$55112,HPT!$H$9:$H$55112,$B14,HPT!$I$9:$I$55112,$B$3,HPT!$K$9:$K$55112,$C14,HPT!$L$9:$L$55112,L$5)</f>
        <v>0</v>
      </c>
      <c r="M14" s="33">
        <f>SUMIFS(HPT!$D$9:$D$55112,HPT!$H$9:$H$55112,$B14,HPT!$I$9:$I$55112,$B$3,HPT!$K$9:$K$55112,$C14,HPT!$L$9:$L$55112,M$5)</f>
        <v>0</v>
      </c>
      <c r="N14" s="33">
        <f>SUMIFS(HPT!$D$9:$D$55112,HPT!$H$9:$H$55112,$B14,HPT!$I$9:$I$55112,$B$3,HPT!$K$9:$K$55112,$C14,HPT!$L$9:$L$55112,N$5)</f>
        <v>0</v>
      </c>
      <c r="O14" s="33">
        <f>SUMIFS(HPT!$D$9:$D$55112,HPT!$H$9:$H$55112,$B14,HPT!$I$9:$I$55112,$B$3,HPT!$K$9:$K$55112,$C14,HPT!$L$9:$L$55112,O$5)</f>
        <v>0</v>
      </c>
      <c r="P14" s="33">
        <f>SUMIFS(HPT!$D$9:$D$55112,HPT!$H$9:$H$55112,$B14,HPT!$I$9:$I$55112,$B$3,HPT!$K$9:$K$55112,$C14,HPT!$L$9:$L$55112,P$5)</f>
        <v>0</v>
      </c>
      <c r="Q14" s="33">
        <f>SUMIFS(HPT!$D$9:$D$55112,HPT!$H$9:$H$55112,$B14,HPT!$I$9:$I$55112,$B$3,HPT!$K$9:$K$55112,$C14,HPT!$L$9:$L$55112,Q$5)</f>
        <v>0</v>
      </c>
      <c r="R14" s="33">
        <f>SUMIFS(HPT!$D$9:$D$55112,HPT!$H$9:$H$55112,$B14,HPT!$I$9:$I$55112,$B$3,HPT!$K$9:$K$55112,$C14,HPT!$L$9:$L$55112,R$5)</f>
        <v>0</v>
      </c>
      <c r="S14" s="33">
        <f>SUMIFS(HPT!$D$9:$D$55112,HPT!$H$9:$H$55112,$B14,HPT!$I$9:$I$55112,$B$3,HPT!$K$9:$K$55112,$C14,HPT!$L$9:$L$55112,S$5)</f>
        <v>0</v>
      </c>
      <c r="T14" s="34">
        <f t="shared" si="1"/>
        <v>0</v>
      </c>
      <c r="V14" s="31">
        <v>8</v>
      </c>
      <c r="W14" s="34">
        <f>SUMIFS(D$7:D$130,$B$7:$B$130,$V$14)</f>
        <v>1130500</v>
      </c>
      <c r="X14" s="34">
        <f t="shared" ref="X14:AM14" si="10">SUMIFS(E$7:E$130,$B$7:$B$130,$V$14)</f>
        <v>1206500</v>
      </c>
      <c r="Y14" s="34">
        <f t="shared" si="10"/>
        <v>1368000</v>
      </c>
      <c r="Z14" s="34">
        <f t="shared" si="10"/>
        <v>722000</v>
      </c>
      <c r="AA14" s="34">
        <f t="shared" si="10"/>
        <v>1995000</v>
      </c>
      <c r="AB14" s="34">
        <f t="shared" si="10"/>
        <v>1083000</v>
      </c>
      <c r="AC14" s="34">
        <f t="shared" si="10"/>
        <v>3811500</v>
      </c>
      <c r="AD14" s="34">
        <f t="shared" si="10"/>
        <v>2612500</v>
      </c>
      <c r="AE14" s="34">
        <f t="shared" si="10"/>
        <v>874000</v>
      </c>
      <c r="AF14" s="34">
        <f t="shared" si="10"/>
        <v>942000</v>
      </c>
      <c r="AG14" s="34">
        <f t="shared" si="10"/>
        <v>1073500</v>
      </c>
      <c r="AH14" s="34">
        <f t="shared" si="10"/>
        <v>3627000</v>
      </c>
      <c r="AI14" s="34">
        <f t="shared" si="10"/>
        <v>2773000</v>
      </c>
      <c r="AJ14" s="34">
        <f t="shared" si="10"/>
        <v>2197000</v>
      </c>
      <c r="AK14" s="34">
        <f t="shared" si="10"/>
        <v>589000</v>
      </c>
      <c r="AL14" s="34">
        <f t="shared" si="10"/>
        <v>0</v>
      </c>
      <c r="AM14" s="34">
        <f t="shared" si="10"/>
        <v>26004500</v>
      </c>
      <c r="AN14" s="34">
        <f t="shared" si="3"/>
        <v>26004500</v>
      </c>
    </row>
    <row r="15" spans="2:40" x14ac:dyDescent="0.25">
      <c r="B15" s="25">
        <f t="shared" si="6"/>
        <v>3</v>
      </c>
      <c r="C15" s="25">
        <v>3</v>
      </c>
      <c r="D15" s="33">
        <f>SUMIFS(HPT!$D$9:$D$55112,HPT!$H$9:$H$55112,$B15,HPT!$I$9:$I$55112,$B$3,HPT!$K$9:$K$55112,$C15,HPT!$L$9:$L$55112,D$5)</f>
        <v>0</v>
      </c>
      <c r="E15" s="33">
        <f>SUMIFS(HPT!$D$9:$D$55112,HPT!$H$9:$H$55112,$B15,HPT!$I$9:$I$55112,$B$3,HPT!$K$9:$K$55112,$C15,HPT!$L$9:$L$55112,E$5)</f>
        <v>0</v>
      </c>
      <c r="F15" s="33">
        <f>SUMIFS(HPT!$D$9:$D$55112,HPT!$H$9:$H$55112,$B15,HPT!$I$9:$I$55112,$B$3,HPT!$K$9:$K$55112,$C15,HPT!$L$9:$L$55112,F$5)</f>
        <v>0</v>
      </c>
      <c r="G15" s="33">
        <f>SUMIFS(HPT!$D$9:$D$55112,HPT!$H$9:$H$55112,$B15,HPT!$I$9:$I$55112,$B$3,HPT!$K$9:$K$55112,$C15,HPT!$L$9:$L$55112,G$5)</f>
        <v>0</v>
      </c>
      <c r="H15" s="33">
        <f>SUMIFS(HPT!$D$9:$D$55112,HPT!$H$9:$H$55112,$B15,HPT!$I$9:$I$55112,$B$3,HPT!$K$9:$K$55112,$C15,HPT!$L$9:$L$55112,H$5)</f>
        <v>0</v>
      </c>
      <c r="I15" s="33">
        <f>SUMIFS(HPT!$D$9:$D$55112,HPT!$H$9:$H$55112,$B15,HPT!$I$9:$I$55112,$B$3,HPT!$K$9:$K$55112,$C15,HPT!$L$9:$L$55112,I$5)</f>
        <v>0</v>
      </c>
      <c r="J15" s="33">
        <f>SUMIFS(HPT!$D$9:$D$55112,HPT!$H$9:$H$55112,$B15,HPT!$I$9:$I$55112,$B$3,HPT!$K$9:$K$55112,$C15,HPT!$L$9:$L$55112,J$5)</f>
        <v>9500</v>
      </c>
      <c r="K15" s="33">
        <f>SUMIFS(HPT!$D$9:$D$55112,HPT!$H$9:$H$55112,$B15,HPT!$I$9:$I$55112,$B$3,HPT!$K$9:$K$55112,$C15,HPT!$L$9:$L$55112,K$5)</f>
        <v>0</v>
      </c>
      <c r="L15" s="33">
        <f>SUMIFS(HPT!$D$9:$D$55112,HPT!$H$9:$H$55112,$B15,HPT!$I$9:$I$55112,$B$3,HPT!$K$9:$K$55112,$C15,HPT!$L$9:$L$55112,L$5)</f>
        <v>0</v>
      </c>
      <c r="M15" s="33">
        <f>SUMIFS(HPT!$D$9:$D$55112,HPT!$H$9:$H$55112,$B15,HPT!$I$9:$I$55112,$B$3,HPT!$K$9:$K$55112,$C15,HPT!$L$9:$L$55112,M$5)</f>
        <v>0</v>
      </c>
      <c r="N15" s="33">
        <f>SUMIFS(HPT!$D$9:$D$55112,HPT!$H$9:$H$55112,$B15,HPT!$I$9:$I$55112,$B$3,HPT!$K$9:$K$55112,$C15,HPT!$L$9:$L$55112,N$5)</f>
        <v>0</v>
      </c>
      <c r="O15" s="33">
        <f>SUMIFS(HPT!$D$9:$D$55112,HPT!$H$9:$H$55112,$B15,HPT!$I$9:$I$55112,$B$3,HPT!$K$9:$K$55112,$C15,HPT!$L$9:$L$55112,O$5)</f>
        <v>0</v>
      </c>
      <c r="P15" s="33">
        <f>SUMIFS(HPT!$D$9:$D$55112,HPT!$H$9:$H$55112,$B15,HPT!$I$9:$I$55112,$B$3,HPT!$K$9:$K$55112,$C15,HPT!$L$9:$L$55112,P$5)</f>
        <v>0</v>
      </c>
      <c r="Q15" s="33">
        <f>SUMIFS(HPT!$D$9:$D$55112,HPT!$H$9:$H$55112,$B15,HPT!$I$9:$I$55112,$B$3,HPT!$K$9:$K$55112,$C15,HPT!$L$9:$L$55112,Q$5)</f>
        <v>0</v>
      </c>
      <c r="R15" s="33">
        <f>SUMIFS(HPT!$D$9:$D$55112,HPT!$H$9:$H$55112,$B15,HPT!$I$9:$I$55112,$B$3,HPT!$K$9:$K$55112,$C15,HPT!$L$9:$L$55112,R$5)</f>
        <v>0</v>
      </c>
      <c r="S15" s="33">
        <f>SUMIFS(HPT!$D$9:$D$55112,HPT!$H$9:$H$55112,$B15,HPT!$I$9:$I$55112,$B$3,HPT!$K$9:$K$55112,$C15,HPT!$L$9:$L$55112,S$5)</f>
        <v>0</v>
      </c>
      <c r="T15" s="34">
        <f t="shared" si="1"/>
        <v>9500</v>
      </c>
      <c r="V15" s="31">
        <v>9</v>
      </c>
      <c r="W15" s="34">
        <f>SUMIFS(D$7:D$130,$B$7:$B$130,$V$15)</f>
        <v>883500</v>
      </c>
      <c r="X15" s="34">
        <f t="shared" ref="X15:AM15" si="11">SUMIFS(E$7:E$130,$B$7:$B$130,$V$15)</f>
        <v>931000</v>
      </c>
      <c r="Y15" s="34">
        <f t="shared" si="11"/>
        <v>798000</v>
      </c>
      <c r="Z15" s="34">
        <f t="shared" si="11"/>
        <v>617500</v>
      </c>
      <c r="AA15" s="34">
        <f t="shared" si="11"/>
        <v>1427000</v>
      </c>
      <c r="AB15" s="34">
        <f t="shared" si="11"/>
        <v>1149500</v>
      </c>
      <c r="AC15" s="34">
        <f t="shared" si="11"/>
        <v>2593500</v>
      </c>
      <c r="AD15" s="34">
        <f t="shared" si="11"/>
        <v>1928500</v>
      </c>
      <c r="AE15" s="34">
        <f t="shared" si="11"/>
        <v>743000</v>
      </c>
      <c r="AF15" s="34">
        <f t="shared" si="11"/>
        <v>1153500</v>
      </c>
      <c r="AG15" s="34">
        <f t="shared" si="11"/>
        <v>752500</v>
      </c>
      <c r="AH15" s="34">
        <f t="shared" si="11"/>
        <v>6085500</v>
      </c>
      <c r="AI15" s="34">
        <f t="shared" si="11"/>
        <v>1808000</v>
      </c>
      <c r="AJ15" s="34">
        <f t="shared" si="11"/>
        <v>2528000</v>
      </c>
      <c r="AK15" s="34">
        <f t="shared" si="11"/>
        <v>9500</v>
      </c>
      <c r="AL15" s="34">
        <f t="shared" si="11"/>
        <v>0</v>
      </c>
      <c r="AM15" s="34">
        <f t="shared" si="11"/>
        <v>23408500</v>
      </c>
      <c r="AN15" s="34">
        <f t="shared" si="3"/>
        <v>23408500</v>
      </c>
    </row>
    <row r="16" spans="2:40" x14ac:dyDescent="0.25">
      <c r="B16" s="25">
        <f t="shared" si="6"/>
        <v>4</v>
      </c>
      <c r="C16" s="25">
        <v>1</v>
      </c>
      <c r="D16" s="33">
        <f>SUMIFS(HPT!$D$9:$D$55112,HPT!$H$9:$H$55112,$B16,HPT!$I$9:$I$55112,$B$3,HPT!$K$9:$K$55112,$C16,HPT!$L$9:$L$55112,D$5)</f>
        <v>0</v>
      </c>
      <c r="E16" s="33">
        <f>SUMIFS(HPT!$D$9:$D$55112,HPT!$H$9:$H$55112,$B16,HPT!$I$9:$I$55112,$B$3,HPT!$K$9:$K$55112,$C16,HPT!$L$9:$L$55112,E$5)</f>
        <v>0</v>
      </c>
      <c r="F16" s="33">
        <f>SUMIFS(HPT!$D$9:$D$55112,HPT!$H$9:$H$55112,$B16,HPT!$I$9:$I$55112,$B$3,HPT!$K$9:$K$55112,$C16,HPT!$L$9:$L$55112,F$5)</f>
        <v>0</v>
      </c>
      <c r="G16" s="33">
        <f>SUMIFS(HPT!$D$9:$D$55112,HPT!$H$9:$H$55112,$B16,HPT!$I$9:$I$55112,$B$3,HPT!$K$9:$K$55112,$C16,HPT!$L$9:$L$55112,G$5)</f>
        <v>0</v>
      </c>
      <c r="H16" s="33">
        <f>SUMIFS(HPT!$D$9:$D$55112,HPT!$H$9:$H$55112,$B16,HPT!$I$9:$I$55112,$B$3,HPT!$K$9:$K$55112,$C16,HPT!$L$9:$L$55112,H$5)</f>
        <v>0</v>
      </c>
      <c r="I16" s="33">
        <f>SUMIFS(HPT!$D$9:$D$55112,HPT!$H$9:$H$55112,$B16,HPT!$I$9:$I$55112,$B$3,HPT!$K$9:$K$55112,$C16,HPT!$L$9:$L$55112,I$5)</f>
        <v>0</v>
      </c>
      <c r="J16" s="33">
        <f>SUMIFS(HPT!$D$9:$D$55112,HPT!$H$9:$H$55112,$B16,HPT!$I$9:$I$55112,$B$3,HPT!$K$9:$K$55112,$C16,HPT!$L$9:$L$55112,J$5)</f>
        <v>0</v>
      </c>
      <c r="K16" s="33">
        <f>SUMIFS(HPT!$D$9:$D$55112,HPT!$H$9:$H$55112,$B16,HPT!$I$9:$I$55112,$B$3,HPT!$K$9:$K$55112,$C16,HPT!$L$9:$L$55112,K$5)</f>
        <v>0</v>
      </c>
      <c r="L16" s="33">
        <f>SUMIFS(HPT!$D$9:$D$55112,HPT!$H$9:$H$55112,$B16,HPT!$I$9:$I$55112,$B$3,HPT!$K$9:$K$55112,$C16,HPT!$L$9:$L$55112,L$5)</f>
        <v>0</v>
      </c>
      <c r="M16" s="33">
        <f>SUMIFS(HPT!$D$9:$D$55112,HPT!$H$9:$H$55112,$B16,HPT!$I$9:$I$55112,$B$3,HPT!$K$9:$K$55112,$C16,HPT!$L$9:$L$55112,M$5)</f>
        <v>0</v>
      </c>
      <c r="N16" s="33">
        <f>SUMIFS(HPT!$D$9:$D$55112,HPT!$H$9:$H$55112,$B16,HPT!$I$9:$I$55112,$B$3,HPT!$K$9:$K$55112,$C16,HPT!$L$9:$L$55112,N$5)</f>
        <v>0</v>
      </c>
      <c r="O16" s="33">
        <f>SUMIFS(HPT!$D$9:$D$55112,HPT!$H$9:$H$55112,$B16,HPT!$I$9:$I$55112,$B$3,HPT!$K$9:$K$55112,$C16,HPT!$L$9:$L$55112,O$5)</f>
        <v>0</v>
      </c>
      <c r="P16" s="33">
        <f>SUMIFS(HPT!$D$9:$D$55112,HPT!$H$9:$H$55112,$B16,HPT!$I$9:$I$55112,$B$3,HPT!$K$9:$K$55112,$C16,HPT!$L$9:$L$55112,P$5)</f>
        <v>0</v>
      </c>
      <c r="Q16" s="33">
        <f>SUMIFS(HPT!$D$9:$D$55112,HPT!$H$9:$H$55112,$B16,HPT!$I$9:$I$55112,$B$3,HPT!$K$9:$K$55112,$C16,HPT!$L$9:$L$55112,Q$5)</f>
        <v>0</v>
      </c>
      <c r="R16" s="33">
        <f>SUMIFS(HPT!$D$9:$D$55112,HPT!$H$9:$H$55112,$B16,HPT!$I$9:$I$55112,$B$3,HPT!$K$9:$K$55112,$C16,HPT!$L$9:$L$55112,R$5)</f>
        <v>0</v>
      </c>
      <c r="S16" s="33">
        <f>SUMIFS(HPT!$D$9:$D$55112,HPT!$H$9:$H$55112,$B16,HPT!$I$9:$I$55112,$B$3,HPT!$K$9:$K$55112,$C16,HPT!$L$9:$L$55112,S$5)</f>
        <v>0</v>
      </c>
      <c r="T16" s="34">
        <f t="shared" si="1"/>
        <v>0</v>
      </c>
      <c r="V16" s="31">
        <v>10</v>
      </c>
      <c r="W16" s="34">
        <f>SUMIFS(D$7:D$130,$B$7:$B$130,$V$16)</f>
        <v>1453500</v>
      </c>
      <c r="X16" s="34">
        <f t="shared" ref="X16:AM16" si="12">SUMIFS(E$7:E$130,$B$7:$B$130,$V$16)</f>
        <v>1678000</v>
      </c>
      <c r="Y16" s="34">
        <f t="shared" si="12"/>
        <v>1579000</v>
      </c>
      <c r="Z16" s="34">
        <f t="shared" si="12"/>
        <v>1814500</v>
      </c>
      <c r="AA16" s="34">
        <f t="shared" si="12"/>
        <v>2094000</v>
      </c>
      <c r="AB16" s="34">
        <f t="shared" si="12"/>
        <v>2736000</v>
      </c>
      <c r="AC16" s="34">
        <f t="shared" si="12"/>
        <v>4645500</v>
      </c>
      <c r="AD16" s="34">
        <f t="shared" si="12"/>
        <v>2916500</v>
      </c>
      <c r="AE16" s="34">
        <f t="shared" si="12"/>
        <v>1930500</v>
      </c>
      <c r="AF16" s="34">
        <f t="shared" si="12"/>
        <v>940000</v>
      </c>
      <c r="AG16" s="34">
        <f t="shared" si="12"/>
        <v>1366500</v>
      </c>
      <c r="AH16" s="34">
        <f t="shared" si="12"/>
        <v>4970500</v>
      </c>
      <c r="AI16" s="34">
        <f t="shared" si="12"/>
        <v>4992000</v>
      </c>
      <c r="AJ16" s="34">
        <f t="shared" si="12"/>
        <v>3733000</v>
      </c>
      <c r="AK16" s="34">
        <f t="shared" si="12"/>
        <v>750500</v>
      </c>
      <c r="AL16" s="34">
        <f t="shared" si="12"/>
        <v>0</v>
      </c>
      <c r="AM16" s="34">
        <f t="shared" si="12"/>
        <v>37600000</v>
      </c>
      <c r="AN16" s="34">
        <f t="shared" si="3"/>
        <v>37600000</v>
      </c>
    </row>
    <row r="17" spans="2:40" x14ac:dyDescent="0.25">
      <c r="B17" s="25">
        <f t="shared" si="6"/>
        <v>4</v>
      </c>
      <c r="C17" s="25">
        <v>2</v>
      </c>
      <c r="D17" s="33">
        <f>SUMIFS(HPT!$D$9:$D$55112,HPT!$H$9:$H$55112,$B17,HPT!$I$9:$I$55112,$B$3,HPT!$K$9:$K$55112,$C17,HPT!$L$9:$L$55112,D$5)</f>
        <v>0</v>
      </c>
      <c r="E17" s="33">
        <f>SUMIFS(HPT!$D$9:$D$55112,HPT!$H$9:$H$55112,$B17,HPT!$I$9:$I$55112,$B$3,HPT!$K$9:$K$55112,$C17,HPT!$L$9:$L$55112,E$5)</f>
        <v>0</v>
      </c>
      <c r="F17" s="33">
        <f>SUMIFS(HPT!$D$9:$D$55112,HPT!$H$9:$H$55112,$B17,HPT!$I$9:$I$55112,$B$3,HPT!$K$9:$K$55112,$C17,HPT!$L$9:$L$55112,F$5)</f>
        <v>0</v>
      </c>
      <c r="G17" s="33">
        <f>SUMIFS(HPT!$D$9:$D$55112,HPT!$H$9:$H$55112,$B17,HPT!$I$9:$I$55112,$B$3,HPT!$K$9:$K$55112,$C17,HPT!$L$9:$L$55112,G$5)</f>
        <v>0</v>
      </c>
      <c r="H17" s="33">
        <f>SUMIFS(HPT!$D$9:$D$55112,HPT!$H$9:$H$55112,$B17,HPT!$I$9:$I$55112,$B$3,HPT!$K$9:$K$55112,$C17,HPT!$L$9:$L$55112,H$5)</f>
        <v>0</v>
      </c>
      <c r="I17" s="33">
        <f>SUMIFS(HPT!$D$9:$D$55112,HPT!$H$9:$H$55112,$B17,HPT!$I$9:$I$55112,$B$3,HPT!$K$9:$K$55112,$C17,HPT!$L$9:$L$55112,I$5)</f>
        <v>0</v>
      </c>
      <c r="J17" s="33">
        <f>SUMIFS(HPT!$D$9:$D$55112,HPT!$H$9:$H$55112,$B17,HPT!$I$9:$I$55112,$B$3,HPT!$K$9:$K$55112,$C17,HPT!$L$9:$L$55112,J$5)</f>
        <v>0</v>
      </c>
      <c r="K17" s="33">
        <f>SUMIFS(HPT!$D$9:$D$55112,HPT!$H$9:$H$55112,$B17,HPT!$I$9:$I$55112,$B$3,HPT!$K$9:$K$55112,$C17,HPT!$L$9:$L$55112,K$5)</f>
        <v>0</v>
      </c>
      <c r="L17" s="33">
        <f>SUMIFS(HPT!$D$9:$D$55112,HPT!$H$9:$H$55112,$B17,HPT!$I$9:$I$55112,$B$3,HPT!$K$9:$K$55112,$C17,HPT!$L$9:$L$55112,L$5)</f>
        <v>0</v>
      </c>
      <c r="M17" s="33">
        <f>SUMIFS(HPT!$D$9:$D$55112,HPT!$H$9:$H$55112,$B17,HPT!$I$9:$I$55112,$B$3,HPT!$K$9:$K$55112,$C17,HPT!$L$9:$L$55112,M$5)</f>
        <v>0</v>
      </c>
      <c r="N17" s="33">
        <f>SUMIFS(HPT!$D$9:$D$55112,HPT!$H$9:$H$55112,$B17,HPT!$I$9:$I$55112,$B$3,HPT!$K$9:$K$55112,$C17,HPT!$L$9:$L$55112,N$5)</f>
        <v>0</v>
      </c>
      <c r="O17" s="33">
        <f>SUMIFS(HPT!$D$9:$D$55112,HPT!$H$9:$H$55112,$B17,HPT!$I$9:$I$55112,$B$3,HPT!$K$9:$K$55112,$C17,HPT!$L$9:$L$55112,O$5)</f>
        <v>0</v>
      </c>
      <c r="P17" s="33">
        <f>SUMIFS(HPT!$D$9:$D$55112,HPT!$H$9:$H$55112,$B17,HPT!$I$9:$I$55112,$B$3,HPT!$K$9:$K$55112,$C17,HPT!$L$9:$L$55112,P$5)</f>
        <v>0</v>
      </c>
      <c r="Q17" s="33">
        <f>SUMIFS(HPT!$D$9:$D$55112,HPT!$H$9:$H$55112,$B17,HPT!$I$9:$I$55112,$B$3,HPT!$K$9:$K$55112,$C17,HPT!$L$9:$L$55112,Q$5)</f>
        <v>0</v>
      </c>
      <c r="R17" s="33">
        <f>SUMIFS(HPT!$D$9:$D$55112,HPT!$H$9:$H$55112,$B17,HPT!$I$9:$I$55112,$B$3,HPT!$K$9:$K$55112,$C17,HPT!$L$9:$L$55112,R$5)</f>
        <v>0</v>
      </c>
      <c r="S17" s="33">
        <f>SUMIFS(HPT!$D$9:$D$55112,HPT!$H$9:$H$55112,$B17,HPT!$I$9:$I$55112,$B$3,HPT!$K$9:$K$55112,$C17,HPT!$L$9:$L$55112,S$5)</f>
        <v>0</v>
      </c>
      <c r="T17" s="34">
        <f t="shared" si="1"/>
        <v>0</v>
      </c>
      <c r="V17" s="31">
        <v>11</v>
      </c>
      <c r="W17" s="34">
        <f>SUMIFS(D$7:D$130,$B$7:$B$130,$V$17)</f>
        <v>1510500</v>
      </c>
      <c r="X17" s="34">
        <f t="shared" ref="X17:AM17" si="13">SUMIFS(E$7:E$130,$B$7:$B$130,$V$17)</f>
        <v>1757500</v>
      </c>
      <c r="Y17" s="34">
        <f t="shared" si="13"/>
        <v>1491500</v>
      </c>
      <c r="Z17" s="34">
        <f t="shared" si="13"/>
        <v>1548500</v>
      </c>
      <c r="AA17" s="34">
        <f t="shared" si="13"/>
        <v>1567500</v>
      </c>
      <c r="AB17" s="34">
        <f t="shared" si="13"/>
        <v>1757500</v>
      </c>
      <c r="AC17" s="34">
        <f t="shared" si="13"/>
        <v>3154000</v>
      </c>
      <c r="AD17" s="34">
        <f t="shared" si="13"/>
        <v>2130000</v>
      </c>
      <c r="AE17" s="34">
        <f t="shared" si="13"/>
        <v>1068000</v>
      </c>
      <c r="AF17" s="34">
        <f t="shared" si="13"/>
        <v>961500</v>
      </c>
      <c r="AG17" s="34">
        <f t="shared" si="13"/>
        <v>782500</v>
      </c>
      <c r="AH17" s="34">
        <f t="shared" si="13"/>
        <v>5510000</v>
      </c>
      <c r="AI17" s="34">
        <f t="shared" si="13"/>
        <v>2586000</v>
      </c>
      <c r="AJ17" s="34">
        <f t="shared" si="13"/>
        <v>3216000</v>
      </c>
      <c r="AK17" s="34">
        <f t="shared" si="13"/>
        <v>351500</v>
      </c>
      <c r="AL17" s="34">
        <f t="shared" si="13"/>
        <v>0</v>
      </c>
      <c r="AM17" s="34">
        <f t="shared" si="13"/>
        <v>29392500</v>
      </c>
      <c r="AN17" s="34">
        <f t="shared" si="3"/>
        <v>29392500</v>
      </c>
    </row>
    <row r="18" spans="2:40" x14ac:dyDescent="0.25">
      <c r="B18" s="25">
        <f t="shared" si="6"/>
        <v>4</v>
      </c>
      <c r="C18" s="25">
        <v>3</v>
      </c>
      <c r="D18" s="33">
        <f>SUMIFS(HPT!$D$9:$D$55112,HPT!$H$9:$H$55112,$B18,HPT!$I$9:$I$55112,$B$3,HPT!$K$9:$K$55112,$C18,HPT!$L$9:$L$55112,D$5)</f>
        <v>0</v>
      </c>
      <c r="E18" s="33">
        <f>SUMIFS(HPT!$D$9:$D$55112,HPT!$H$9:$H$55112,$B18,HPT!$I$9:$I$55112,$B$3,HPT!$K$9:$K$55112,$C18,HPT!$L$9:$L$55112,E$5)</f>
        <v>0</v>
      </c>
      <c r="F18" s="33">
        <f>SUMIFS(HPT!$D$9:$D$55112,HPT!$H$9:$H$55112,$B18,HPT!$I$9:$I$55112,$B$3,HPT!$K$9:$K$55112,$C18,HPT!$L$9:$L$55112,F$5)</f>
        <v>0</v>
      </c>
      <c r="G18" s="33">
        <f>SUMIFS(HPT!$D$9:$D$55112,HPT!$H$9:$H$55112,$B18,HPT!$I$9:$I$55112,$B$3,HPT!$K$9:$K$55112,$C18,HPT!$L$9:$L$55112,G$5)</f>
        <v>0</v>
      </c>
      <c r="H18" s="33">
        <f>SUMIFS(HPT!$D$9:$D$55112,HPT!$H$9:$H$55112,$B18,HPT!$I$9:$I$55112,$B$3,HPT!$K$9:$K$55112,$C18,HPT!$L$9:$L$55112,H$5)</f>
        <v>0</v>
      </c>
      <c r="I18" s="33">
        <f>SUMIFS(HPT!$D$9:$D$55112,HPT!$H$9:$H$55112,$B18,HPT!$I$9:$I$55112,$B$3,HPT!$K$9:$K$55112,$C18,HPT!$L$9:$L$55112,I$5)</f>
        <v>0</v>
      </c>
      <c r="J18" s="33">
        <f>SUMIFS(HPT!$D$9:$D$55112,HPT!$H$9:$H$55112,$B18,HPT!$I$9:$I$55112,$B$3,HPT!$K$9:$K$55112,$C18,HPT!$L$9:$L$55112,J$5)</f>
        <v>0</v>
      </c>
      <c r="K18" s="33">
        <f>SUMIFS(HPT!$D$9:$D$55112,HPT!$H$9:$H$55112,$B18,HPT!$I$9:$I$55112,$B$3,HPT!$K$9:$K$55112,$C18,HPT!$L$9:$L$55112,K$5)</f>
        <v>0</v>
      </c>
      <c r="L18" s="33">
        <f>SUMIFS(HPT!$D$9:$D$55112,HPT!$H$9:$H$55112,$B18,HPT!$I$9:$I$55112,$B$3,HPT!$K$9:$K$55112,$C18,HPT!$L$9:$L$55112,L$5)</f>
        <v>0</v>
      </c>
      <c r="M18" s="33">
        <f>SUMIFS(HPT!$D$9:$D$55112,HPT!$H$9:$H$55112,$B18,HPT!$I$9:$I$55112,$B$3,HPT!$K$9:$K$55112,$C18,HPT!$L$9:$L$55112,M$5)</f>
        <v>0</v>
      </c>
      <c r="N18" s="33">
        <f>SUMIFS(HPT!$D$9:$D$55112,HPT!$H$9:$H$55112,$B18,HPT!$I$9:$I$55112,$B$3,HPT!$K$9:$K$55112,$C18,HPT!$L$9:$L$55112,N$5)</f>
        <v>0</v>
      </c>
      <c r="O18" s="33">
        <f>SUMIFS(HPT!$D$9:$D$55112,HPT!$H$9:$H$55112,$B18,HPT!$I$9:$I$55112,$B$3,HPT!$K$9:$K$55112,$C18,HPT!$L$9:$L$55112,O$5)</f>
        <v>0</v>
      </c>
      <c r="P18" s="33">
        <f>SUMIFS(HPT!$D$9:$D$55112,HPT!$H$9:$H$55112,$B18,HPT!$I$9:$I$55112,$B$3,HPT!$K$9:$K$55112,$C18,HPT!$L$9:$L$55112,P$5)</f>
        <v>0</v>
      </c>
      <c r="Q18" s="33">
        <f>SUMIFS(HPT!$D$9:$D$55112,HPT!$H$9:$H$55112,$B18,HPT!$I$9:$I$55112,$B$3,HPT!$K$9:$K$55112,$C18,HPT!$L$9:$L$55112,Q$5)</f>
        <v>0</v>
      </c>
      <c r="R18" s="33">
        <f>SUMIFS(HPT!$D$9:$D$55112,HPT!$H$9:$H$55112,$B18,HPT!$I$9:$I$55112,$B$3,HPT!$K$9:$K$55112,$C18,HPT!$L$9:$L$55112,R$5)</f>
        <v>0</v>
      </c>
      <c r="S18" s="33">
        <f>SUMIFS(HPT!$D$9:$D$55112,HPT!$H$9:$H$55112,$B18,HPT!$I$9:$I$55112,$B$3,HPT!$K$9:$K$55112,$C18,HPT!$L$9:$L$55112,S$5)</f>
        <v>0</v>
      </c>
      <c r="T18" s="34">
        <f t="shared" si="1"/>
        <v>0</v>
      </c>
      <c r="V18" s="31">
        <v>12</v>
      </c>
      <c r="W18" s="34">
        <f>SUMIFS(D$7:D$130,$B$7:$B$130,$V$18)</f>
        <v>1425000</v>
      </c>
      <c r="X18" s="34">
        <f t="shared" ref="X18:AM18" si="14">SUMIFS(E$7:E$130,$B$7:$B$130,$V$18)</f>
        <v>1102000</v>
      </c>
      <c r="Y18" s="34">
        <f t="shared" si="14"/>
        <v>1056500</v>
      </c>
      <c r="Z18" s="34">
        <f t="shared" si="14"/>
        <v>1102000</v>
      </c>
      <c r="AA18" s="34">
        <f t="shared" si="14"/>
        <v>1368000</v>
      </c>
      <c r="AB18" s="34">
        <f t="shared" si="14"/>
        <v>2080500</v>
      </c>
      <c r="AC18" s="34">
        <f t="shared" si="14"/>
        <v>2595500</v>
      </c>
      <c r="AD18" s="34">
        <f t="shared" si="14"/>
        <v>1757500</v>
      </c>
      <c r="AE18" s="34">
        <f t="shared" si="14"/>
        <v>503500</v>
      </c>
      <c r="AF18" s="34">
        <f t="shared" si="14"/>
        <v>570000</v>
      </c>
      <c r="AG18" s="34">
        <f t="shared" si="14"/>
        <v>450500</v>
      </c>
      <c r="AH18" s="34">
        <f t="shared" si="14"/>
        <v>2463500</v>
      </c>
      <c r="AI18" s="34">
        <f t="shared" si="14"/>
        <v>2858000</v>
      </c>
      <c r="AJ18" s="34">
        <f t="shared" si="14"/>
        <v>2960000</v>
      </c>
      <c r="AK18" s="34">
        <f t="shared" si="14"/>
        <v>532000</v>
      </c>
      <c r="AL18" s="34">
        <f t="shared" si="14"/>
        <v>0</v>
      </c>
      <c r="AM18" s="34">
        <f t="shared" si="14"/>
        <v>22824500</v>
      </c>
      <c r="AN18" s="34">
        <f t="shared" si="3"/>
        <v>22824500</v>
      </c>
    </row>
    <row r="19" spans="2:40" x14ac:dyDescent="0.25">
      <c r="B19" s="25">
        <f t="shared" si="6"/>
        <v>5</v>
      </c>
      <c r="C19" s="25">
        <v>1</v>
      </c>
      <c r="D19" s="33">
        <f>SUMIFS(HPT!$D$9:$D$55112,HPT!$H$9:$H$55112,$B19,HPT!$I$9:$I$55112,$B$3,HPT!$K$9:$K$55112,$C19,HPT!$L$9:$L$55112,D$5)</f>
        <v>608000</v>
      </c>
      <c r="E19" s="33">
        <f>SUMIFS(HPT!$D$9:$D$55112,HPT!$H$9:$H$55112,$B19,HPT!$I$9:$I$55112,$B$3,HPT!$K$9:$K$55112,$C19,HPT!$L$9:$L$55112,E$5)</f>
        <v>475000</v>
      </c>
      <c r="F19" s="33">
        <f>SUMIFS(HPT!$D$9:$D$55112,HPT!$H$9:$H$55112,$B19,HPT!$I$9:$I$55112,$B$3,HPT!$K$9:$K$55112,$C19,HPT!$L$9:$L$55112,F$5)</f>
        <v>560500</v>
      </c>
      <c r="G19" s="33">
        <f>SUMIFS(HPT!$D$9:$D$55112,HPT!$H$9:$H$55112,$B19,HPT!$I$9:$I$55112,$B$3,HPT!$K$9:$K$55112,$C19,HPT!$L$9:$L$55112,G$5)</f>
        <v>475000</v>
      </c>
      <c r="H19" s="33">
        <f>SUMIFS(HPT!$D$9:$D$55112,HPT!$H$9:$H$55112,$B19,HPT!$I$9:$I$55112,$B$3,HPT!$K$9:$K$55112,$C19,HPT!$L$9:$L$55112,H$5)</f>
        <v>788500</v>
      </c>
      <c r="I19" s="33">
        <f>SUMIFS(HPT!$D$9:$D$55112,HPT!$H$9:$H$55112,$B19,HPT!$I$9:$I$55112,$B$3,HPT!$K$9:$K$55112,$C19,HPT!$L$9:$L$55112,I$5)</f>
        <v>627000</v>
      </c>
      <c r="J19" s="33">
        <f>SUMIFS(HPT!$D$9:$D$55112,HPT!$H$9:$H$55112,$B19,HPT!$I$9:$I$55112,$B$3,HPT!$K$9:$K$55112,$C19,HPT!$L$9:$L$55112,J$5)</f>
        <v>1928500</v>
      </c>
      <c r="K19" s="33">
        <f>SUMIFS(HPT!$D$9:$D$55112,HPT!$H$9:$H$55112,$B19,HPT!$I$9:$I$55112,$B$3,HPT!$K$9:$K$55112,$C19,HPT!$L$9:$L$55112,K$5)</f>
        <v>826500</v>
      </c>
      <c r="L19" s="33">
        <f>SUMIFS(HPT!$D$9:$D$55112,HPT!$H$9:$H$55112,$B19,HPT!$I$9:$I$55112,$B$3,HPT!$K$9:$K$55112,$C19,HPT!$L$9:$L$55112,L$5)</f>
        <v>1197500</v>
      </c>
      <c r="M19" s="33">
        <f>SUMIFS(HPT!$D$9:$D$55112,HPT!$H$9:$H$55112,$B19,HPT!$I$9:$I$55112,$B$3,HPT!$K$9:$K$55112,$C19,HPT!$L$9:$L$55112,M$5)</f>
        <v>361000</v>
      </c>
      <c r="N19" s="33">
        <f>SUMIFS(HPT!$D$9:$D$55112,HPT!$H$9:$H$55112,$B19,HPT!$I$9:$I$55112,$B$3,HPT!$K$9:$K$55112,$C19,HPT!$L$9:$L$55112,N$5)</f>
        <v>902500</v>
      </c>
      <c r="O19" s="33">
        <f>SUMIFS(HPT!$D$9:$D$55112,HPT!$H$9:$H$55112,$B19,HPT!$I$9:$I$55112,$B$3,HPT!$K$9:$K$55112,$C19,HPT!$L$9:$L$55112,O$5)</f>
        <v>1956500</v>
      </c>
      <c r="P19" s="33">
        <f>SUMIFS(HPT!$D$9:$D$55112,HPT!$H$9:$H$55112,$B19,HPT!$I$9:$I$55112,$B$3,HPT!$K$9:$K$55112,$C19,HPT!$L$9:$L$55112,P$5)</f>
        <v>1664000</v>
      </c>
      <c r="Q19" s="33">
        <f>SUMIFS(HPT!$D$9:$D$55112,HPT!$H$9:$H$55112,$B19,HPT!$I$9:$I$55112,$B$3,HPT!$K$9:$K$55112,$C19,HPT!$L$9:$L$55112,Q$5)</f>
        <v>1264000</v>
      </c>
      <c r="R19" s="33">
        <f>SUMIFS(HPT!$D$9:$D$55112,HPT!$H$9:$H$55112,$B19,HPT!$I$9:$I$55112,$B$3,HPT!$K$9:$K$55112,$C19,HPT!$L$9:$L$55112,R$5)</f>
        <v>180500</v>
      </c>
      <c r="S19" s="33">
        <f>SUMIFS(HPT!$D$9:$D$55112,HPT!$H$9:$H$55112,$B19,HPT!$I$9:$I$55112,$B$3,HPT!$K$9:$K$55112,$C19,HPT!$L$9:$L$55112,S$5)</f>
        <v>0</v>
      </c>
      <c r="T19" s="34">
        <f t="shared" si="1"/>
        <v>13815000</v>
      </c>
      <c r="V19" s="31">
        <v>13</v>
      </c>
      <c r="W19" s="34">
        <f>SUMIFS(D$7:D$130,$B$7:$B$130,$V$19)</f>
        <v>1406000</v>
      </c>
      <c r="X19" s="34">
        <f t="shared" ref="X19:AM19" si="15">SUMIFS(E$7:E$130,$B$7:$B$130,$V$19)</f>
        <v>1807000</v>
      </c>
      <c r="Y19" s="34">
        <f t="shared" si="15"/>
        <v>1985500</v>
      </c>
      <c r="Z19" s="34">
        <f t="shared" si="15"/>
        <v>1645500</v>
      </c>
      <c r="AA19" s="34">
        <f t="shared" si="15"/>
        <v>2242000</v>
      </c>
      <c r="AB19" s="34">
        <f t="shared" si="15"/>
        <v>2918500</v>
      </c>
      <c r="AC19" s="34">
        <f t="shared" si="15"/>
        <v>4239000</v>
      </c>
      <c r="AD19" s="34">
        <f t="shared" si="15"/>
        <v>2550000</v>
      </c>
      <c r="AE19" s="34">
        <f t="shared" si="15"/>
        <v>1442500</v>
      </c>
      <c r="AF19" s="34">
        <f t="shared" si="15"/>
        <v>990000</v>
      </c>
      <c r="AG19" s="34">
        <f t="shared" si="15"/>
        <v>990000</v>
      </c>
      <c r="AH19" s="34">
        <f t="shared" si="15"/>
        <v>4455500</v>
      </c>
      <c r="AI19" s="34">
        <f t="shared" si="15"/>
        <v>5248000</v>
      </c>
      <c r="AJ19" s="34">
        <f t="shared" si="15"/>
        <v>4634000</v>
      </c>
      <c r="AK19" s="34">
        <f t="shared" si="15"/>
        <v>617500</v>
      </c>
      <c r="AL19" s="34">
        <f t="shared" si="15"/>
        <v>0</v>
      </c>
      <c r="AM19" s="34">
        <f t="shared" si="15"/>
        <v>37171000</v>
      </c>
      <c r="AN19" s="34">
        <f t="shared" si="3"/>
        <v>37171000</v>
      </c>
    </row>
    <row r="20" spans="2:40" x14ac:dyDescent="0.25">
      <c r="B20" s="25">
        <f t="shared" si="6"/>
        <v>5</v>
      </c>
      <c r="C20" s="25">
        <v>2</v>
      </c>
      <c r="D20" s="33">
        <f>SUMIFS(HPT!$D$9:$D$55112,HPT!$H$9:$H$55112,$B20,HPT!$I$9:$I$55112,$B$3,HPT!$K$9:$K$55112,$C20,HPT!$L$9:$L$55112,D$5)</f>
        <v>636500</v>
      </c>
      <c r="E20" s="33">
        <f>SUMIFS(HPT!$D$9:$D$55112,HPT!$H$9:$H$55112,$B20,HPT!$I$9:$I$55112,$B$3,HPT!$K$9:$K$55112,$C20,HPT!$L$9:$L$55112,E$5)</f>
        <v>608000</v>
      </c>
      <c r="F20" s="33">
        <f>SUMIFS(HPT!$D$9:$D$55112,HPT!$H$9:$H$55112,$B20,HPT!$I$9:$I$55112,$B$3,HPT!$K$9:$K$55112,$C20,HPT!$L$9:$L$55112,F$5)</f>
        <v>798000</v>
      </c>
      <c r="G20" s="33">
        <f>SUMIFS(HPT!$D$9:$D$55112,HPT!$H$9:$H$55112,$B20,HPT!$I$9:$I$55112,$B$3,HPT!$K$9:$K$55112,$C20,HPT!$L$9:$L$55112,G$5)</f>
        <v>902500</v>
      </c>
      <c r="H20" s="33">
        <f>SUMIFS(HPT!$D$9:$D$55112,HPT!$H$9:$H$55112,$B20,HPT!$I$9:$I$55112,$B$3,HPT!$K$9:$K$55112,$C20,HPT!$L$9:$L$55112,H$5)</f>
        <v>959500</v>
      </c>
      <c r="I20" s="33">
        <f>SUMIFS(HPT!$D$9:$D$55112,HPT!$H$9:$H$55112,$B20,HPT!$I$9:$I$55112,$B$3,HPT!$K$9:$K$55112,$C20,HPT!$L$9:$L$55112,I$5)</f>
        <v>1738500</v>
      </c>
      <c r="J20" s="33">
        <f>SUMIFS(HPT!$D$9:$D$55112,HPT!$H$9:$H$55112,$B20,HPT!$I$9:$I$55112,$B$3,HPT!$K$9:$K$55112,$C20,HPT!$L$9:$L$55112,J$5)</f>
        <v>1989500</v>
      </c>
      <c r="K20" s="33">
        <f>SUMIFS(HPT!$D$9:$D$55112,HPT!$H$9:$H$55112,$B20,HPT!$I$9:$I$55112,$B$3,HPT!$K$9:$K$55112,$C20,HPT!$L$9:$L$55112,K$5)</f>
        <v>1235000</v>
      </c>
      <c r="L20" s="33">
        <f>SUMIFS(HPT!$D$9:$D$55112,HPT!$H$9:$H$55112,$B20,HPT!$I$9:$I$55112,$B$3,HPT!$K$9:$K$55112,$C20,HPT!$L$9:$L$55112,L$5)</f>
        <v>519000</v>
      </c>
      <c r="M20" s="33">
        <f>SUMIFS(HPT!$D$9:$D$55112,HPT!$H$9:$H$55112,$B20,HPT!$I$9:$I$55112,$B$3,HPT!$K$9:$K$55112,$C20,HPT!$L$9:$L$55112,M$5)</f>
        <v>391000</v>
      </c>
      <c r="N20" s="33">
        <f>SUMIFS(HPT!$D$9:$D$55112,HPT!$H$9:$H$55112,$B20,HPT!$I$9:$I$55112,$B$3,HPT!$K$9:$K$55112,$C20,HPT!$L$9:$L$55112,N$5)</f>
        <v>204000</v>
      </c>
      <c r="O20" s="33">
        <f>SUMIFS(HPT!$D$9:$D$55112,HPT!$H$9:$H$55112,$B20,HPT!$I$9:$I$55112,$B$3,HPT!$K$9:$K$55112,$C20,HPT!$L$9:$L$55112,O$5)</f>
        <v>1750000</v>
      </c>
      <c r="P20" s="33">
        <f>SUMIFS(HPT!$D$9:$D$55112,HPT!$H$9:$H$55112,$B20,HPT!$I$9:$I$55112,$B$3,HPT!$K$9:$K$55112,$C20,HPT!$L$9:$L$55112,P$5)</f>
        <v>2452500</v>
      </c>
      <c r="Q20" s="33">
        <f>SUMIFS(HPT!$D$9:$D$55112,HPT!$H$9:$H$55112,$B20,HPT!$I$9:$I$55112,$B$3,HPT!$K$9:$K$55112,$C20,HPT!$L$9:$L$55112,Q$5)</f>
        <v>2352000</v>
      </c>
      <c r="R20" s="33">
        <f>SUMIFS(HPT!$D$9:$D$55112,HPT!$H$9:$H$55112,$B20,HPT!$I$9:$I$55112,$B$3,HPT!$K$9:$K$55112,$C20,HPT!$L$9:$L$55112,R$5)</f>
        <v>570000</v>
      </c>
      <c r="S20" s="33">
        <f>SUMIFS(HPT!$D$9:$D$55112,HPT!$H$9:$H$55112,$B20,HPT!$I$9:$I$55112,$B$3,HPT!$K$9:$K$55112,$C20,HPT!$L$9:$L$55112,S$5)</f>
        <v>0</v>
      </c>
      <c r="T20" s="34">
        <f t="shared" si="1"/>
        <v>17106000</v>
      </c>
      <c r="V20" s="31">
        <v>14</v>
      </c>
      <c r="W20" s="34">
        <f>SUMIFS(D$7:D$130,$B$7:$B$130,$V$20)</f>
        <v>1472500</v>
      </c>
      <c r="X20" s="34">
        <f t="shared" ref="X20:AM20" si="16">SUMIFS(E$7:E$130,$B$7:$B$130,$V$20)</f>
        <v>1512500</v>
      </c>
      <c r="Y20" s="34">
        <f t="shared" si="16"/>
        <v>1752000</v>
      </c>
      <c r="Z20" s="34">
        <f t="shared" si="16"/>
        <v>1577000</v>
      </c>
      <c r="AA20" s="34">
        <f t="shared" si="16"/>
        <v>2099500</v>
      </c>
      <c r="AB20" s="34">
        <f t="shared" si="16"/>
        <v>3059000</v>
      </c>
      <c r="AC20" s="34">
        <f t="shared" si="16"/>
        <v>4104000</v>
      </c>
      <c r="AD20" s="34">
        <f t="shared" si="16"/>
        <v>2808500</v>
      </c>
      <c r="AE20" s="34">
        <f t="shared" si="16"/>
        <v>1600500</v>
      </c>
      <c r="AF20" s="34">
        <f t="shared" si="16"/>
        <v>969000</v>
      </c>
      <c r="AG20" s="34">
        <f t="shared" si="16"/>
        <v>1020500</v>
      </c>
      <c r="AH20" s="34">
        <f t="shared" si="16"/>
        <v>5216000</v>
      </c>
      <c r="AI20" s="34">
        <f t="shared" si="16"/>
        <v>5284500</v>
      </c>
      <c r="AJ20" s="34">
        <f t="shared" si="16"/>
        <v>4976000</v>
      </c>
      <c r="AK20" s="34">
        <f t="shared" si="16"/>
        <v>855000</v>
      </c>
      <c r="AL20" s="34">
        <f t="shared" si="16"/>
        <v>0</v>
      </c>
      <c r="AM20" s="34">
        <f t="shared" si="16"/>
        <v>38306500</v>
      </c>
      <c r="AN20" s="34">
        <f t="shared" si="3"/>
        <v>38306500</v>
      </c>
    </row>
    <row r="21" spans="2:40" x14ac:dyDescent="0.25">
      <c r="B21" s="25">
        <f t="shared" si="6"/>
        <v>5</v>
      </c>
      <c r="C21" s="25">
        <v>3</v>
      </c>
      <c r="D21" s="33">
        <f>SUMIFS(HPT!$D$9:$D$55112,HPT!$H$9:$H$55112,$B21,HPT!$I$9:$I$55112,$B$3,HPT!$K$9:$K$55112,$C21,HPT!$L$9:$L$55112,D$5)</f>
        <v>47500</v>
      </c>
      <c r="E21" s="33">
        <f>SUMIFS(HPT!$D$9:$D$55112,HPT!$H$9:$H$55112,$B21,HPT!$I$9:$I$55112,$B$3,HPT!$K$9:$K$55112,$C21,HPT!$L$9:$L$55112,E$5)</f>
        <v>95000</v>
      </c>
      <c r="F21" s="33">
        <f>SUMIFS(HPT!$D$9:$D$55112,HPT!$H$9:$H$55112,$B21,HPT!$I$9:$I$55112,$B$3,HPT!$K$9:$K$55112,$C21,HPT!$L$9:$L$55112,F$5)</f>
        <v>218500</v>
      </c>
      <c r="G21" s="33">
        <f>SUMIFS(HPT!$D$9:$D$55112,HPT!$H$9:$H$55112,$B21,HPT!$I$9:$I$55112,$B$3,HPT!$K$9:$K$55112,$C21,HPT!$L$9:$L$55112,G$5)</f>
        <v>133000</v>
      </c>
      <c r="H21" s="33">
        <f>SUMIFS(HPT!$D$9:$D$55112,HPT!$H$9:$H$55112,$B21,HPT!$I$9:$I$55112,$B$3,HPT!$K$9:$K$55112,$C21,HPT!$L$9:$L$55112,H$5)</f>
        <v>182500</v>
      </c>
      <c r="I21" s="33">
        <f>SUMIFS(HPT!$D$9:$D$55112,HPT!$H$9:$H$55112,$B21,HPT!$I$9:$I$55112,$B$3,HPT!$K$9:$K$55112,$C21,HPT!$L$9:$L$55112,I$5)</f>
        <v>199500</v>
      </c>
      <c r="J21" s="33">
        <f>SUMIFS(HPT!$D$9:$D$55112,HPT!$H$9:$H$55112,$B21,HPT!$I$9:$I$55112,$B$3,HPT!$K$9:$K$55112,$C21,HPT!$L$9:$L$55112,J$5)</f>
        <v>180500</v>
      </c>
      <c r="K21" s="33">
        <f>SUMIFS(HPT!$D$9:$D$55112,HPT!$H$9:$H$55112,$B21,HPT!$I$9:$I$55112,$B$3,HPT!$K$9:$K$55112,$C21,HPT!$L$9:$L$55112,K$5)</f>
        <v>190000</v>
      </c>
      <c r="L21" s="33">
        <f>SUMIFS(HPT!$D$9:$D$55112,HPT!$H$9:$H$55112,$B21,HPT!$I$9:$I$55112,$B$3,HPT!$K$9:$K$55112,$C21,HPT!$L$9:$L$55112,L$5)</f>
        <v>66500</v>
      </c>
      <c r="M21" s="33">
        <f>SUMIFS(HPT!$D$9:$D$55112,HPT!$H$9:$H$55112,$B21,HPT!$I$9:$I$55112,$B$3,HPT!$K$9:$K$55112,$C21,HPT!$L$9:$L$55112,M$5)</f>
        <v>66500</v>
      </c>
      <c r="N21" s="33">
        <f>SUMIFS(HPT!$D$9:$D$55112,HPT!$H$9:$H$55112,$B21,HPT!$I$9:$I$55112,$B$3,HPT!$K$9:$K$55112,$C21,HPT!$L$9:$L$55112,N$5)</f>
        <v>28500</v>
      </c>
      <c r="O21" s="33">
        <f>SUMIFS(HPT!$D$9:$D$55112,HPT!$H$9:$H$55112,$B21,HPT!$I$9:$I$55112,$B$3,HPT!$K$9:$K$55112,$C21,HPT!$L$9:$L$55112,O$5)</f>
        <v>359000</v>
      </c>
      <c r="P21" s="33">
        <f>SUMIFS(HPT!$D$9:$D$55112,HPT!$H$9:$H$55112,$B21,HPT!$I$9:$I$55112,$B$3,HPT!$K$9:$K$55112,$C21,HPT!$L$9:$L$55112,P$5)</f>
        <v>304000</v>
      </c>
      <c r="Q21" s="33">
        <f>SUMIFS(HPT!$D$9:$D$55112,HPT!$H$9:$H$55112,$B21,HPT!$I$9:$I$55112,$B$3,HPT!$K$9:$K$55112,$C21,HPT!$L$9:$L$55112,Q$5)</f>
        <v>304000</v>
      </c>
      <c r="R21" s="33">
        <f>SUMIFS(HPT!$D$9:$D$55112,HPT!$H$9:$H$55112,$B21,HPT!$I$9:$I$55112,$B$3,HPT!$K$9:$K$55112,$C21,HPT!$L$9:$L$55112,R$5)</f>
        <v>47500</v>
      </c>
      <c r="S21" s="33">
        <f>SUMIFS(HPT!$D$9:$D$55112,HPT!$H$9:$H$55112,$B21,HPT!$I$9:$I$55112,$B$3,HPT!$K$9:$K$55112,$C21,HPT!$L$9:$L$55112,S$5)</f>
        <v>0</v>
      </c>
      <c r="T21" s="34">
        <f t="shared" si="1"/>
        <v>2422500</v>
      </c>
      <c r="V21" s="31">
        <v>15</v>
      </c>
      <c r="W21" s="34">
        <f>SUMIFS(D$7:D$130,$B$7:$B$130,$V$21)</f>
        <v>1586500</v>
      </c>
      <c r="X21" s="34">
        <f t="shared" ref="X21:AM21" si="17">SUMIFS(E$7:E$130,$B$7:$B$130,$V$21)</f>
        <v>1064000</v>
      </c>
      <c r="Y21" s="34">
        <f t="shared" si="17"/>
        <v>1320500</v>
      </c>
      <c r="Z21" s="34">
        <f t="shared" si="17"/>
        <v>836000</v>
      </c>
      <c r="AA21" s="34">
        <f t="shared" si="17"/>
        <v>1083000</v>
      </c>
      <c r="AB21" s="34">
        <f t="shared" si="17"/>
        <v>1396500</v>
      </c>
      <c r="AC21" s="34">
        <f t="shared" si="17"/>
        <v>2318000</v>
      </c>
      <c r="AD21" s="34">
        <f t="shared" si="17"/>
        <v>1805000</v>
      </c>
      <c r="AE21" s="34">
        <f t="shared" si="17"/>
        <v>847500</v>
      </c>
      <c r="AF21" s="34">
        <f t="shared" si="17"/>
        <v>802000</v>
      </c>
      <c r="AG21" s="34">
        <f t="shared" si="17"/>
        <v>577500</v>
      </c>
      <c r="AH21" s="34">
        <f t="shared" si="17"/>
        <v>4526500</v>
      </c>
      <c r="AI21" s="34">
        <f t="shared" si="17"/>
        <v>2725000</v>
      </c>
      <c r="AJ21" s="34">
        <f t="shared" si="17"/>
        <v>3472000</v>
      </c>
      <c r="AK21" s="34">
        <f t="shared" si="17"/>
        <v>361000</v>
      </c>
      <c r="AL21" s="34">
        <f t="shared" si="17"/>
        <v>0</v>
      </c>
      <c r="AM21" s="34">
        <f t="shared" si="17"/>
        <v>24721000</v>
      </c>
      <c r="AN21" s="34">
        <f t="shared" si="3"/>
        <v>24721000</v>
      </c>
    </row>
    <row r="22" spans="2:40" x14ac:dyDescent="0.25">
      <c r="B22" s="25">
        <v>5</v>
      </c>
      <c r="C22" s="25">
        <v>0</v>
      </c>
      <c r="D22" s="33">
        <f>SUMIFS(HPT!$D$9:$D$55112,HPT!$H$9:$H$55112,$B22,HPT!$I$9:$I$55112,$B$3,HPT!$K$9:$K$55112,$C22,HPT!$L$9:$L$55112,D$5)</f>
        <v>0</v>
      </c>
      <c r="E22" s="33">
        <f>SUMIFS(HPT!$D$9:$D$55112,HPT!$H$9:$H$55112,$B22,HPT!$I$9:$I$55112,$B$3,HPT!$K$9:$K$55112,$C22,HPT!$L$9:$L$55112,E$5)</f>
        <v>0</v>
      </c>
      <c r="F22" s="33">
        <f>SUMIFS(HPT!$D$9:$D$55112,HPT!$H$9:$H$55112,$B22,HPT!$I$9:$I$55112,$B$3,HPT!$K$9:$K$55112,$C22,HPT!$L$9:$L$55112,F$5)</f>
        <v>0</v>
      </c>
      <c r="G22" s="33">
        <f>SUMIFS(HPT!$D$9:$D$55112,HPT!$H$9:$H$55112,$B22,HPT!$I$9:$I$55112,$B$3,HPT!$K$9:$K$55112,$C22,HPT!$L$9:$L$55112,G$5)</f>
        <v>0</v>
      </c>
      <c r="H22" s="33">
        <f>SUMIFS(HPT!$D$9:$D$55112,HPT!$H$9:$H$55112,$B22,HPT!$I$9:$I$55112,$B$3,HPT!$K$9:$K$55112,$C22,HPT!$L$9:$L$55112,H$5)</f>
        <v>0</v>
      </c>
      <c r="I22" s="33">
        <f>SUMIFS(HPT!$D$9:$D$55112,HPT!$H$9:$H$55112,$B22,HPT!$I$9:$I$55112,$B$3,HPT!$K$9:$K$55112,$C22,HPT!$L$9:$L$55112,I$5)</f>
        <v>0</v>
      </c>
      <c r="J22" s="33">
        <f>SUMIFS(HPT!$D$9:$D$55112,HPT!$H$9:$H$55112,$B22,HPT!$I$9:$I$55112,$B$3,HPT!$K$9:$K$55112,$C22,HPT!$L$9:$L$55112,J$5)</f>
        <v>0</v>
      </c>
      <c r="K22" s="33">
        <f>SUMIFS(HPT!$D$9:$D$55112,HPT!$H$9:$H$55112,$B22,HPT!$I$9:$I$55112,$B$3,HPT!$K$9:$K$55112,$C22,HPT!$L$9:$L$55112,K$5)</f>
        <v>0</v>
      </c>
      <c r="L22" s="33">
        <f>SUMIFS(HPT!$D$9:$D$55112,HPT!$H$9:$H$55112,$B22,HPT!$I$9:$I$55112,$B$3,HPT!$K$9:$K$55112,$C22,HPT!$L$9:$L$55112,L$5)</f>
        <v>0</v>
      </c>
      <c r="M22" s="33">
        <f>SUMIFS(HPT!$D$9:$D$55112,HPT!$H$9:$H$55112,$B22,HPT!$I$9:$I$55112,$B$3,HPT!$K$9:$K$55112,$C22,HPT!$L$9:$L$55112,M$5)</f>
        <v>0</v>
      </c>
      <c r="N22" s="33">
        <f>SUMIFS(HPT!$D$9:$D$55112,HPT!$H$9:$H$55112,$B22,HPT!$I$9:$I$55112,$B$3,HPT!$K$9:$K$55112,$C22,HPT!$L$9:$L$55112,N$5)</f>
        <v>0</v>
      </c>
      <c r="O22" s="33">
        <f>SUMIFS(HPT!$D$9:$D$55112,HPT!$H$9:$H$55112,$B22,HPT!$I$9:$I$55112,$B$3,HPT!$K$9:$K$55112,$C22,HPT!$L$9:$L$55112,O$5)</f>
        <v>0</v>
      </c>
      <c r="P22" s="33">
        <f>SUMIFS(HPT!$D$9:$D$55112,HPT!$H$9:$H$55112,$B22,HPT!$I$9:$I$55112,$B$3,HPT!$K$9:$K$55112,$C22,HPT!$L$9:$L$55112,P$5)</f>
        <v>0</v>
      </c>
      <c r="Q22" s="33">
        <f>SUMIFS(HPT!$D$9:$D$55112,HPT!$H$9:$H$55112,$B22,HPT!$I$9:$I$55112,$B$3,HPT!$K$9:$K$55112,$C22,HPT!$L$9:$L$55112,Q$5)</f>
        <v>0</v>
      </c>
      <c r="R22" s="33">
        <f>SUMIFS(HPT!$D$9:$D$55112,HPT!$H$9:$H$55112,$B22,HPT!$I$9:$I$55112,$B$3,HPT!$K$9:$K$55112,$C22,HPT!$L$9:$L$55112,R$5)</f>
        <v>0</v>
      </c>
      <c r="S22" s="33">
        <f>SUMIFS(HPT!$D$9:$D$55112,HPT!$H$9:$H$55112,$B22,HPT!$I$9:$I$55112,$B$3,HPT!$K$9:$K$55112,$C22,HPT!$L$9:$L$55112,S$5)</f>
        <v>9500</v>
      </c>
      <c r="T22" s="34">
        <f t="shared" si="1"/>
        <v>9500</v>
      </c>
      <c r="V22" s="31">
        <v>16</v>
      </c>
      <c r="W22" s="34">
        <f>SUMIFS(D$7:D$130,$B$7:$B$130,$V$22)</f>
        <v>1339500</v>
      </c>
      <c r="X22" s="34">
        <f t="shared" ref="X22:AM22" si="18">SUMIFS(E$7:E$130,$B$7:$B$130,$V$22)</f>
        <v>1605500</v>
      </c>
      <c r="Y22" s="34">
        <f t="shared" si="18"/>
        <v>1529500</v>
      </c>
      <c r="Z22" s="34">
        <f t="shared" si="18"/>
        <v>1092500</v>
      </c>
      <c r="AA22" s="34">
        <f t="shared" si="18"/>
        <v>1083000</v>
      </c>
      <c r="AB22" s="34">
        <f t="shared" si="18"/>
        <v>1463000</v>
      </c>
      <c r="AC22" s="34">
        <f t="shared" si="18"/>
        <v>2223000</v>
      </c>
      <c r="AD22" s="34">
        <f t="shared" si="18"/>
        <v>1520000</v>
      </c>
      <c r="AE22" s="34">
        <f t="shared" si="18"/>
        <v>857000</v>
      </c>
      <c r="AF22" s="34">
        <f t="shared" si="18"/>
        <v>589000</v>
      </c>
      <c r="AG22" s="34">
        <f t="shared" si="18"/>
        <v>646000</v>
      </c>
      <c r="AH22" s="34">
        <f t="shared" si="18"/>
        <v>5141500</v>
      </c>
      <c r="AI22" s="34">
        <f t="shared" si="18"/>
        <v>2368000</v>
      </c>
      <c r="AJ22" s="34">
        <f t="shared" si="18"/>
        <v>2928000</v>
      </c>
      <c r="AK22" s="34">
        <f t="shared" si="18"/>
        <v>465500</v>
      </c>
      <c r="AL22" s="34">
        <f t="shared" si="18"/>
        <v>0</v>
      </c>
      <c r="AM22" s="34">
        <f t="shared" si="18"/>
        <v>24851000</v>
      </c>
      <c r="AN22" s="34">
        <f t="shared" si="3"/>
        <v>24851000</v>
      </c>
    </row>
    <row r="23" spans="2:40" x14ac:dyDescent="0.25">
      <c r="B23" s="25">
        <f>B19+1</f>
        <v>6</v>
      </c>
      <c r="C23" s="25">
        <v>1</v>
      </c>
      <c r="D23" s="33">
        <f>SUMIFS(HPT!$D$9:$D$55112,HPT!$H$9:$H$55112,$B23,HPT!$I$9:$I$55112,$B$3,HPT!$K$9:$K$55112,$C23,HPT!$L$9:$L$55112,D$5)</f>
        <v>323000</v>
      </c>
      <c r="E23" s="33">
        <f>SUMIFS(HPT!$D$9:$D$55112,HPT!$H$9:$H$55112,$B23,HPT!$I$9:$I$55112,$B$3,HPT!$K$9:$K$55112,$C23,HPT!$L$9:$L$55112,E$5)</f>
        <v>401000</v>
      </c>
      <c r="F23" s="33">
        <f>SUMIFS(HPT!$D$9:$D$55112,HPT!$H$9:$H$55112,$B23,HPT!$I$9:$I$55112,$B$3,HPT!$K$9:$K$55112,$C23,HPT!$L$9:$L$55112,F$5)</f>
        <v>494000</v>
      </c>
      <c r="G23" s="33">
        <f>SUMIFS(HPT!$D$9:$D$55112,HPT!$H$9:$H$55112,$B23,HPT!$I$9:$I$55112,$B$3,HPT!$K$9:$K$55112,$C23,HPT!$L$9:$L$55112,G$5)</f>
        <v>351500</v>
      </c>
      <c r="H23" s="33">
        <f>SUMIFS(HPT!$D$9:$D$55112,HPT!$H$9:$H$55112,$B23,HPT!$I$9:$I$55112,$B$3,HPT!$K$9:$K$55112,$C23,HPT!$L$9:$L$55112,H$5)</f>
        <v>845500</v>
      </c>
      <c r="I23" s="33">
        <f>SUMIFS(HPT!$D$9:$D$55112,HPT!$H$9:$H$55112,$B23,HPT!$I$9:$I$55112,$B$3,HPT!$K$9:$K$55112,$C23,HPT!$L$9:$L$55112,I$5)</f>
        <v>579500</v>
      </c>
      <c r="J23" s="33">
        <f>SUMIFS(HPT!$D$9:$D$55112,HPT!$H$9:$H$55112,$B23,HPT!$I$9:$I$55112,$B$3,HPT!$K$9:$K$55112,$C23,HPT!$L$9:$L$55112,J$5)</f>
        <v>1586500</v>
      </c>
      <c r="K23" s="33">
        <f>SUMIFS(HPT!$D$9:$D$55112,HPT!$H$9:$H$55112,$B23,HPT!$I$9:$I$55112,$B$3,HPT!$K$9:$K$55112,$C23,HPT!$L$9:$L$55112,K$5)</f>
        <v>885500</v>
      </c>
      <c r="L23" s="33">
        <f>SUMIFS(HPT!$D$9:$D$55112,HPT!$H$9:$H$55112,$B23,HPT!$I$9:$I$55112,$B$3,HPT!$K$9:$K$55112,$C23,HPT!$L$9:$L$55112,L$5)</f>
        <v>1022500</v>
      </c>
      <c r="M23" s="33">
        <f>SUMIFS(HPT!$D$9:$D$55112,HPT!$H$9:$H$55112,$B23,HPT!$I$9:$I$55112,$B$3,HPT!$K$9:$K$55112,$C23,HPT!$L$9:$L$55112,M$5)</f>
        <v>361000</v>
      </c>
      <c r="N23" s="33">
        <f>SUMIFS(HPT!$D$9:$D$55112,HPT!$H$9:$H$55112,$B23,HPT!$I$9:$I$55112,$B$3,HPT!$K$9:$K$55112,$C23,HPT!$L$9:$L$55112,N$5)</f>
        <v>731500</v>
      </c>
      <c r="O23" s="33">
        <f>SUMIFS(HPT!$D$9:$D$55112,HPT!$H$9:$H$55112,$B23,HPT!$I$9:$I$55112,$B$3,HPT!$K$9:$K$55112,$C23,HPT!$L$9:$L$55112,O$5)</f>
        <v>1119000</v>
      </c>
      <c r="P23" s="33">
        <f>SUMIFS(HPT!$D$9:$D$55112,HPT!$H$9:$H$55112,$B23,HPT!$I$9:$I$55112,$B$3,HPT!$K$9:$K$55112,$C23,HPT!$L$9:$L$55112,P$5)</f>
        <v>1360000</v>
      </c>
      <c r="Q23" s="33">
        <f>SUMIFS(HPT!$D$9:$D$55112,HPT!$H$9:$H$55112,$B23,HPT!$I$9:$I$55112,$B$3,HPT!$K$9:$K$55112,$C23,HPT!$L$9:$L$55112,Q$5)</f>
        <v>1216000</v>
      </c>
      <c r="R23" s="33">
        <f>SUMIFS(HPT!$D$9:$D$55112,HPT!$H$9:$H$55112,$B23,HPT!$I$9:$I$55112,$B$3,HPT!$K$9:$K$55112,$C23,HPT!$L$9:$L$55112,R$5)</f>
        <v>161500</v>
      </c>
      <c r="S23" s="33">
        <f>SUMIFS(HPT!$D$9:$D$55112,HPT!$H$9:$H$55112,$B23,HPT!$I$9:$I$55112,$B$3,HPT!$K$9:$K$55112,$C23,HPT!$L$9:$L$55112,S$5)</f>
        <v>0</v>
      </c>
      <c r="T23" s="34">
        <f t="shared" si="1"/>
        <v>11438000</v>
      </c>
      <c r="V23" s="31">
        <v>17</v>
      </c>
      <c r="W23" s="34">
        <f>SUMIFS(D$7:D$130,$B$7:$B$130,$V$23)</f>
        <v>978500</v>
      </c>
      <c r="X23" s="34">
        <f t="shared" ref="X23:AM23" si="19">SUMIFS(E$7:E$130,$B$7:$B$130,$V$23)</f>
        <v>1455500</v>
      </c>
      <c r="Y23" s="34">
        <f t="shared" si="19"/>
        <v>1666500</v>
      </c>
      <c r="Z23" s="34">
        <f t="shared" si="19"/>
        <v>1311000</v>
      </c>
      <c r="AA23" s="34">
        <f t="shared" si="19"/>
        <v>2147000</v>
      </c>
      <c r="AB23" s="34">
        <f t="shared" si="19"/>
        <v>2413000</v>
      </c>
      <c r="AC23" s="34">
        <f t="shared" si="19"/>
        <v>4626500</v>
      </c>
      <c r="AD23" s="34">
        <f t="shared" si="19"/>
        <v>2369500</v>
      </c>
      <c r="AE23" s="34">
        <f t="shared" si="19"/>
        <v>1532000</v>
      </c>
      <c r="AF23" s="34">
        <f t="shared" si="19"/>
        <v>921500</v>
      </c>
      <c r="AG23" s="34">
        <f t="shared" si="19"/>
        <v>1202500</v>
      </c>
      <c r="AH23" s="34">
        <f t="shared" si="19"/>
        <v>3578000</v>
      </c>
      <c r="AI23" s="34">
        <f t="shared" si="19"/>
        <v>3893000</v>
      </c>
      <c r="AJ23" s="34">
        <f t="shared" si="19"/>
        <v>3317000</v>
      </c>
      <c r="AK23" s="34">
        <f t="shared" si="19"/>
        <v>475000</v>
      </c>
      <c r="AL23" s="34">
        <f t="shared" si="19"/>
        <v>0</v>
      </c>
      <c r="AM23" s="34">
        <f t="shared" si="19"/>
        <v>31886500</v>
      </c>
      <c r="AN23" s="34">
        <f t="shared" si="3"/>
        <v>31886500</v>
      </c>
    </row>
    <row r="24" spans="2:40" x14ac:dyDescent="0.25">
      <c r="B24" s="25">
        <f>B20+1</f>
        <v>6</v>
      </c>
      <c r="C24" s="25">
        <v>2</v>
      </c>
      <c r="D24" s="33">
        <f>SUMIFS(HPT!$D$9:$D$55112,HPT!$H$9:$H$55112,$B24,HPT!$I$9:$I$55112,$B$3,HPT!$K$9:$K$55112,$C24,HPT!$L$9:$L$55112,D$5)</f>
        <v>332500</v>
      </c>
      <c r="E24" s="33">
        <f>SUMIFS(HPT!$D$9:$D$55112,HPT!$H$9:$H$55112,$B24,HPT!$I$9:$I$55112,$B$3,HPT!$K$9:$K$55112,$C24,HPT!$L$9:$L$55112,E$5)</f>
        <v>522500</v>
      </c>
      <c r="F24" s="33">
        <f>SUMIFS(HPT!$D$9:$D$55112,HPT!$H$9:$H$55112,$B24,HPT!$I$9:$I$55112,$B$3,HPT!$K$9:$K$55112,$C24,HPT!$L$9:$L$55112,F$5)</f>
        <v>722000</v>
      </c>
      <c r="G24" s="33">
        <f>SUMIFS(HPT!$D$9:$D$55112,HPT!$H$9:$H$55112,$B24,HPT!$I$9:$I$55112,$B$3,HPT!$K$9:$K$55112,$C24,HPT!$L$9:$L$55112,G$5)</f>
        <v>342000</v>
      </c>
      <c r="H24" s="33">
        <f>SUMIFS(HPT!$D$9:$D$55112,HPT!$H$9:$H$55112,$B24,HPT!$I$9:$I$55112,$B$3,HPT!$K$9:$K$55112,$C24,HPT!$L$9:$L$55112,H$5)</f>
        <v>484500</v>
      </c>
      <c r="I24" s="33">
        <f>SUMIFS(HPT!$D$9:$D$55112,HPT!$H$9:$H$55112,$B24,HPT!$I$9:$I$55112,$B$3,HPT!$K$9:$K$55112,$C24,HPT!$L$9:$L$55112,I$5)</f>
        <v>950000</v>
      </c>
      <c r="J24" s="33">
        <f>SUMIFS(HPT!$D$9:$D$55112,HPT!$H$9:$H$55112,$B24,HPT!$I$9:$I$55112,$B$3,HPT!$K$9:$K$55112,$C24,HPT!$L$9:$L$55112,J$5)</f>
        <v>1377500</v>
      </c>
      <c r="K24" s="33">
        <f>SUMIFS(HPT!$D$9:$D$55112,HPT!$H$9:$H$55112,$B24,HPT!$I$9:$I$55112,$B$3,HPT!$K$9:$K$55112,$C24,HPT!$L$9:$L$55112,K$5)</f>
        <v>1140000</v>
      </c>
      <c r="L24" s="33">
        <f>SUMIFS(HPT!$D$9:$D$55112,HPT!$H$9:$H$55112,$B24,HPT!$I$9:$I$55112,$B$3,HPT!$K$9:$K$55112,$C24,HPT!$L$9:$L$55112,L$5)</f>
        <v>304000</v>
      </c>
      <c r="M24" s="33">
        <f>SUMIFS(HPT!$D$9:$D$55112,HPT!$H$9:$H$55112,$B24,HPT!$I$9:$I$55112,$B$3,HPT!$K$9:$K$55112,$C24,HPT!$L$9:$L$55112,M$5)</f>
        <v>0</v>
      </c>
      <c r="N24" s="33">
        <f>SUMIFS(HPT!$D$9:$D$55112,HPT!$H$9:$H$55112,$B24,HPT!$I$9:$I$55112,$B$3,HPT!$K$9:$K$55112,$C24,HPT!$L$9:$L$55112,N$5)</f>
        <v>344000</v>
      </c>
      <c r="O24" s="33">
        <f>SUMIFS(HPT!$D$9:$D$55112,HPT!$H$9:$H$55112,$B24,HPT!$I$9:$I$55112,$B$3,HPT!$K$9:$K$55112,$C24,HPT!$L$9:$L$55112,O$5)</f>
        <v>1117500</v>
      </c>
      <c r="P24" s="33">
        <f>SUMIFS(HPT!$D$9:$D$55112,HPT!$H$9:$H$55112,$B24,HPT!$I$9:$I$55112,$B$3,HPT!$K$9:$K$55112,$C24,HPT!$L$9:$L$55112,P$5)</f>
        <v>1024000</v>
      </c>
      <c r="Q24" s="33">
        <f>SUMIFS(HPT!$D$9:$D$55112,HPT!$H$9:$H$55112,$B24,HPT!$I$9:$I$55112,$B$3,HPT!$K$9:$K$55112,$C24,HPT!$L$9:$L$55112,Q$5)</f>
        <v>0</v>
      </c>
      <c r="R24" s="33">
        <f>SUMIFS(HPT!$D$9:$D$55112,HPT!$H$9:$H$55112,$B24,HPT!$I$9:$I$55112,$B$3,HPT!$K$9:$K$55112,$C24,HPT!$L$9:$L$55112,R$5)</f>
        <v>0</v>
      </c>
      <c r="S24" s="33">
        <f>SUMIFS(HPT!$D$9:$D$55112,HPT!$H$9:$H$55112,$B24,HPT!$I$9:$I$55112,$B$3,HPT!$K$9:$K$55112,$C24,HPT!$L$9:$L$55112,S$5)</f>
        <v>0</v>
      </c>
      <c r="T24" s="34">
        <f t="shared" si="1"/>
        <v>8660500</v>
      </c>
      <c r="V24" s="31">
        <v>18</v>
      </c>
      <c r="W24" s="34">
        <f>SUMIFS(D$7:D$130,$B$7:$B$130,$V$24)</f>
        <v>1263500</v>
      </c>
      <c r="X24" s="34">
        <f t="shared" ref="X24:AM24" si="20">SUMIFS(E$7:E$130,$B$7:$B$130,$V$24)</f>
        <v>1636000</v>
      </c>
      <c r="Y24" s="34">
        <f t="shared" si="20"/>
        <v>1634000</v>
      </c>
      <c r="Z24" s="34">
        <f t="shared" si="20"/>
        <v>1662500</v>
      </c>
      <c r="AA24" s="34">
        <f t="shared" si="20"/>
        <v>2215500</v>
      </c>
      <c r="AB24" s="34">
        <f t="shared" si="20"/>
        <v>2709500</v>
      </c>
      <c r="AC24" s="34">
        <f t="shared" si="20"/>
        <v>3980500</v>
      </c>
      <c r="AD24" s="34">
        <f t="shared" si="20"/>
        <v>2490500</v>
      </c>
      <c r="AE24" s="34">
        <f t="shared" si="20"/>
        <v>1640000</v>
      </c>
      <c r="AF24" s="34">
        <f t="shared" si="20"/>
        <v>965000</v>
      </c>
      <c r="AG24" s="34">
        <f t="shared" si="20"/>
        <v>1045000</v>
      </c>
      <c r="AH24" s="34">
        <f t="shared" si="20"/>
        <v>4434500</v>
      </c>
      <c r="AI24" s="34">
        <f t="shared" si="20"/>
        <v>4494500</v>
      </c>
      <c r="AJ24" s="34">
        <f t="shared" si="20"/>
        <v>4895500</v>
      </c>
      <c r="AK24" s="34">
        <f t="shared" si="20"/>
        <v>817000</v>
      </c>
      <c r="AL24" s="34">
        <f t="shared" si="20"/>
        <v>0</v>
      </c>
      <c r="AM24" s="34">
        <f t="shared" si="20"/>
        <v>35883500</v>
      </c>
      <c r="AN24" s="34">
        <f t="shared" si="3"/>
        <v>35883500</v>
      </c>
    </row>
    <row r="25" spans="2:40" x14ac:dyDescent="0.25">
      <c r="B25" s="25">
        <f>B21+1</f>
        <v>6</v>
      </c>
      <c r="C25" s="25">
        <v>3</v>
      </c>
      <c r="D25" s="33">
        <f>SUMIFS(HPT!$D$9:$D$55112,HPT!$H$9:$H$55112,$B25,HPT!$I$9:$I$55112,$B$3,HPT!$K$9:$K$55112,$C25,HPT!$L$9:$L$55112,D$5)</f>
        <v>133000</v>
      </c>
      <c r="E25" s="33">
        <f>SUMIFS(HPT!$D$9:$D$55112,HPT!$H$9:$H$55112,$B25,HPT!$I$9:$I$55112,$B$3,HPT!$K$9:$K$55112,$C25,HPT!$L$9:$L$55112,E$5)</f>
        <v>114000</v>
      </c>
      <c r="F25" s="33">
        <f>SUMIFS(HPT!$D$9:$D$55112,HPT!$H$9:$H$55112,$B25,HPT!$I$9:$I$55112,$B$3,HPT!$K$9:$K$55112,$C25,HPT!$L$9:$L$55112,F$5)</f>
        <v>266000</v>
      </c>
      <c r="G25" s="33">
        <f>SUMIFS(HPT!$D$9:$D$55112,HPT!$H$9:$H$55112,$B25,HPT!$I$9:$I$55112,$B$3,HPT!$K$9:$K$55112,$C25,HPT!$L$9:$L$55112,G$5)</f>
        <v>199500</v>
      </c>
      <c r="H25" s="33">
        <f>SUMIFS(HPT!$D$9:$D$55112,HPT!$H$9:$H$55112,$B25,HPT!$I$9:$I$55112,$B$3,HPT!$K$9:$K$55112,$C25,HPT!$L$9:$L$55112,H$5)</f>
        <v>304000</v>
      </c>
      <c r="I25" s="33">
        <f>SUMIFS(HPT!$D$9:$D$55112,HPT!$H$9:$H$55112,$B25,HPT!$I$9:$I$55112,$B$3,HPT!$K$9:$K$55112,$C25,HPT!$L$9:$L$55112,I$5)</f>
        <v>199500</v>
      </c>
      <c r="J25" s="33">
        <f>SUMIFS(HPT!$D$9:$D$55112,HPT!$H$9:$H$55112,$B25,HPT!$I$9:$I$55112,$B$3,HPT!$K$9:$K$55112,$C25,HPT!$L$9:$L$55112,J$5)</f>
        <v>541500</v>
      </c>
      <c r="K25" s="33">
        <f>SUMIFS(HPT!$D$9:$D$55112,HPT!$H$9:$H$55112,$B25,HPT!$I$9:$I$55112,$B$3,HPT!$K$9:$K$55112,$C25,HPT!$L$9:$L$55112,K$5)</f>
        <v>304000</v>
      </c>
      <c r="L25" s="33">
        <f>SUMIFS(HPT!$D$9:$D$55112,HPT!$H$9:$H$55112,$B25,HPT!$I$9:$I$55112,$B$3,HPT!$K$9:$K$55112,$C25,HPT!$L$9:$L$55112,L$5)</f>
        <v>192000</v>
      </c>
      <c r="M25" s="33">
        <f>SUMIFS(HPT!$D$9:$D$55112,HPT!$H$9:$H$55112,$B25,HPT!$I$9:$I$55112,$B$3,HPT!$K$9:$K$55112,$C25,HPT!$L$9:$L$55112,M$5)</f>
        <v>199500</v>
      </c>
      <c r="N25" s="33">
        <f>SUMIFS(HPT!$D$9:$D$55112,HPT!$H$9:$H$55112,$B25,HPT!$I$9:$I$55112,$B$3,HPT!$K$9:$K$55112,$C25,HPT!$L$9:$L$55112,N$5)</f>
        <v>78000</v>
      </c>
      <c r="O25" s="33">
        <f>SUMIFS(HPT!$D$9:$D$55112,HPT!$H$9:$H$55112,$B25,HPT!$I$9:$I$55112,$B$3,HPT!$K$9:$K$55112,$C25,HPT!$L$9:$L$55112,O$5)</f>
        <v>596000</v>
      </c>
      <c r="P25" s="33">
        <f>SUMIFS(HPT!$D$9:$D$55112,HPT!$H$9:$H$55112,$B25,HPT!$I$9:$I$55112,$B$3,HPT!$K$9:$K$55112,$C25,HPT!$L$9:$L$55112,P$5)</f>
        <v>416000</v>
      </c>
      <c r="Q25" s="33">
        <f>SUMIFS(HPT!$D$9:$D$55112,HPT!$H$9:$H$55112,$B25,HPT!$I$9:$I$55112,$B$3,HPT!$K$9:$K$55112,$C25,HPT!$L$9:$L$55112,Q$5)</f>
        <v>624000</v>
      </c>
      <c r="R25" s="33">
        <f>SUMIFS(HPT!$D$9:$D$55112,HPT!$H$9:$H$55112,$B25,HPT!$I$9:$I$55112,$B$3,HPT!$K$9:$K$55112,$C25,HPT!$L$9:$L$55112,R$5)</f>
        <v>123500</v>
      </c>
      <c r="S25" s="33">
        <f>SUMIFS(HPT!$D$9:$D$55112,HPT!$H$9:$H$55112,$B25,HPT!$I$9:$I$55112,$B$3,HPT!$K$9:$K$55112,$C25,HPT!$L$9:$L$55112,S$5)</f>
        <v>0</v>
      </c>
      <c r="T25" s="34">
        <f t="shared" si="1"/>
        <v>4290500</v>
      </c>
      <c r="V25" s="31">
        <v>19</v>
      </c>
      <c r="W25" s="34">
        <f>SUMIFS(D$7:D$130,$B$7:$B$130,$V$25)</f>
        <v>106500</v>
      </c>
      <c r="X25" s="34">
        <f t="shared" ref="X25:AM25" si="21">SUMIFS(E$7:E$130,$B$7:$B$130,$V$25)</f>
        <v>978500</v>
      </c>
      <c r="Y25" s="34">
        <f t="shared" si="21"/>
        <v>104500</v>
      </c>
      <c r="Z25" s="34">
        <f t="shared" si="21"/>
        <v>722000</v>
      </c>
      <c r="AA25" s="34">
        <f t="shared" si="21"/>
        <v>940500</v>
      </c>
      <c r="AB25" s="34">
        <f t="shared" si="21"/>
        <v>969000</v>
      </c>
      <c r="AC25" s="34">
        <f t="shared" si="21"/>
        <v>2470000</v>
      </c>
      <c r="AD25" s="34">
        <f t="shared" si="21"/>
        <v>1083000</v>
      </c>
      <c r="AE25" s="34">
        <f t="shared" si="21"/>
        <v>1068000</v>
      </c>
      <c r="AF25" s="34">
        <f t="shared" si="21"/>
        <v>566500</v>
      </c>
      <c r="AG25" s="34">
        <f t="shared" si="21"/>
        <v>716500</v>
      </c>
      <c r="AH25" s="34">
        <f t="shared" si="21"/>
        <v>2938000</v>
      </c>
      <c r="AI25" s="34">
        <f t="shared" si="21"/>
        <v>2218000</v>
      </c>
      <c r="AJ25" s="34">
        <f t="shared" si="21"/>
        <v>2085000</v>
      </c>
      <c r="AK25" s="34">
        <f t="shared" si="21"/>
        <v>389500</v>
      </c>
      <c r="AL25" s="34">
        <f t="shared" si="21"/>
        <v>0</v>
      </c>
      <c r="AM25" s="34">
        <f t="shared" si="21"/>
        <v>17355500</v>
      </c>
      <c r="AN25" s="34">
        <f t="shared" si="3"/>
        <v>17355500</v>
      </c>
    </row>
    <row r="26" spans="2:40" x14ac:dyDescent="0.25">
      <c r="B26" s="25">
        <f t="shared" si="6"/>
        <v>7</v>
      </c>
      <c r="C26" s="25">
        <v>1</v>
      </c>
      <c r="D26" s="33">
        <f>SUMIFS(HPT!$D$9:$D$55112,HPT!$H$9:$H$55112,$B26,HPT!$I$9:$I$55112,$B$3,HPT!$K$9:$K$55112,$C26,HPT!$L$9:$L$55112,D$5)</f>
        <v>494000</v>
      </c>
      <c r="E26" s="33">
        <f>SUMIFS(HPT!$D$9:$D$55112,HPT!$H$9:$H$55112,$B26,HPT!$I$9:$I$55112,$B$3,HPT!$K$9:$K$55112,$C26,HPT!$L$9:$L$55112,E$5)</f>
        <v>541500</v>
      </c>
      <c r="F26" s="33">
        <f>SUMIFS(HPT!$D$9:$D$55112,HPT!$H$9:$H$55112,$B26,HPT!$I$9:$I$55112,$B$3,HPT!$K$9:$K$55112,$C26,HPT!$L$9:$L$55112,F$5)</f>
        <v>579500</v>
      </c>
      <c r="G26" s="33">
        <f>SUMIFS(HPT!$D$9:$D$55112,HPT!$H$9:$H$55112,$B26,HPT!$I$9:$I$55112,$B$3,HPT!$K$9:$K$55112,$C26,HPT!$L$9:$L$55112,G$5)</f>
        <v>494000</v>
      </c>
      <c r="H26" s="33">
        <f>SUMIFS(HPT!$D$9:$D$55112,HPT!$H$9:$H$55112,$B26,HPT!$I$9:$I$55112,$B$3,HPT!$K$9:$K$55112,$C26,HPT!$L$9:$L$55112,H$5)</f>
        <v>788500</v>
      </c>
      <c r="I26" s="33">
        <f>SUMIFS(HPT!$D$9:$D$55112,HPT!$H$9:$H$55112,$B26,HPT!$I$9:$I$55112,$B$3,HPT!$K$9:$K$55112,$C26,HPT!$L$9:$L$55112,I$5)</f>
        <v>731500</v>
      </c>
      <c r="J26" s="33">
        <f>SUMIFS(HPT!$D$9:$D$55112,HPT!$H$9:$H$55112,$B26,HPT!$I$9:$I$55112,$B$3,HPT!$K$9:$K$55112,$C26,HPT!$L$9:$L$55112,J$5)</f>
        <v>1786000</v>
      </c>
      <c r="K26" s="33">
        <f>SUMIFS(HPT!$D$9:$D$55112,HPT!$H$9:$H$55112,$B26,HPT!$I$9:$I$55112,$B$3,HPT!$K$9:$K$55112,$C26,HPT!$L$9:$L$55112,K$5)</f>
        <v>874000</v>
      </c>
      <c r="L26" s="33">
        <f>SUMIFS(HPT!$D$9:$D$55112,HPT!$H$9:$H$55112,$B26,HPT!$I$9:$I$55112,$B$3,HPT!$K$9:$K$55112,$C26,HPT!$L$9:$L$55112,L$5)</f>
        <v>1146000</v>
      </c>
      <c r="M26" s="33">
        <f>SUMIFS(HPT!$D$9:$D$55112,HPT!$H$9:$H$55112,$B26,HPT!$I$9:$I$55112,$B$3,HPT!$K$9:$K$55112,$C26,HPT!$L$9:$L$55112,M$5)</f>
        <v>332500</v>
      </c>
      <c r="N26" s="33">
        <f>SUMIFS(HPT!$D$9:$D$55112,HPT!$H$9:$H$55112,$B26,HPT!$I$9:$I$55112,$B$3,HPT!$K$9:$K$55112,$C26,HPT!$L$9:$L$55112,N$5)</f>
        <v>669000</v>
      </c>
      <c r="O26" s="33">
        <f>SUMIFS(HPT!$D$9:$D$55112,HPT!$H$9:$H$55112,$B26,HPT!$I$9:$I$55112,$B$3,HPT!$K$9:$K$55112,$C26,HPT!$L$9:$L$55112,O$5)</f>
        <v>2312000</v>
      </c>
      <c r="P26" s="33">
        <f>SUMIFS(HPT!$D$9:$D$55112,HPT!$H$9:$H$55112,$B26,HPT!$I$9:$I$55112,$B$3,HPT!$K$9:$K$55112,$C26,HPT!$L$9:$L$55112,P$5)</f>
        <v>1498000</v>
      </c>
      <c r="Q26" s="33">
        <f>SUMIFS(HPT!$D$9:$D$55112,HPT!$H$9:$H$55112,$B26,HPT!$I$9:$I$55112,$B$3,HPT!$K$9:$K$55112,$C26,HPT!$L$9:$L$55112,Q$5)</f>
        <v>1248000</v>
      </c>
      <c r="R26" s="33">
        <f>SUMIFS(HPT!$D$9:$D$55112,HPT!$H$9:$H$55112,$B26,HPT!$I$9:$I$55112,$B$3,HPT!$K$9:$K$55112,$C26,HPT!$L$9:$L$55112,R$5)</f>
        <v>114000</v>
      </c>
      <c r="S26" s="33">
        <f>SUMIFS(HPT!$D$9:$D$55112,HPT!$H$9:$H$55112,$B26,HPT!$I$9:$I$55112,$B$3,HPT!$K$9:$K$55112,$C26,HPT!$L$9:$L$55112,S$5)</f>
        <v>0</v>
      </c>
      <c r="T26" s="34">
        <f t="shared" si="1"/>
        <v>13608500</v>
      </c>
      <c r="V26" s="31">
        <v>20</v>
      </c>
      <c r="W26" s="34">
        <f>SUMIFS(D$7:D$130,$B$7:$B$130,$V$26)</f>
        <v>988000</v>
      </c>
      <c r="X26" s="34">
        <f t="shared" ref="X26:AM26" si="22">SUMIFS(E$7:E$130,$B$7:$B$130,$V$26)</f>
        <v>1178000</v>
      </c>
      <c r="Y26" s="34">
        <f t="shared" si="22"/>
        <v>1539000</v>
      </c>
      <c r="Z26" s="34">
        <f t="shared" si="22"/>
        <v>2576500</v>
      </c>
      <c r="AA26" s="34">
        <f t="shared" si="22"/>
        <v>2308500</v>
      </c>
      <c r="AB26" s="34">
        <f t="shared" si="22"/>
        <v>2219500</v>
      </c>
      <c r="AC26" s="34">
        <f t="shared" si="22"/>
        <v>4049000</v>
      </c>
      <c r="AD26" s="34">
        <f t="shared" si="22"/>
        <v>2318000</v>
      </c>
      <c r="AE26" s="34">
        <f t="shared" si="22"/>
        <v>769500</v>
      </c>
      <c r="AF26" s="34">
        <f t="shared" si="22"/>
        <v>588500</v>
      </c>
      <c r="AG26" s="34">
        <f t="shared" si="22"/>
        <v>572000</v>
      </c>
      <c r="AH26" s="34">
        <f t="shared" si="22"/>
        <v>2977000</v>
      </c>
      <c r="AI26" s="34">
        <f t="shared" si="22"/>
        <v>4017000</v>
      </c>
      <c r="AJ26" s="34">
        <f t="shared" si="22"/>
        <v>4064000</v>
      </c>
      <c r="AK26" s="34">
        <f t="shared" si="22"/>
        <v>703000</v>
      </c>
      <c r="AL26" s="34">
        <f t="shared" si="22"/>
        <v>0</v>
      </c>
      <c r="AM26" s="34">
        <f t="shared" si="22"/>
        <v>30867500</v>
      </c>
      <c r="AN26" s="34">
        <f t="shared" si="3"/>
        <v>30867500</v>
      </c>
    </row>
    <row r="27" spans="2:40" x14ac:dyDescent="0.25">
      <c r="B27" s="25">
        <f t="shared" si="6"/>
        <v>7</v>
      </c>
      <c r="C27" s="25">
        <v>2</v>
      </c>
      <c r="D27" s="33">
        <f>SUMIFS(HPT!$D$9:$D$55112,HPT!$H$9:$H$55112,$B27,HPT!$I$9:$I$55112,$B$3,HPT!$K$9:$K$55112,$C27,HPT!$L$9:$L$55112,D$5)</f>
        <v>570000</v>
      </c>
      <c r="E27" s="33">
        <f>SUMIFS(HPT!$D$9:$D$55112,HPT!$H$9:$H$55112,$B27,HPT!$I$9:$I$55112,$B$3,HPT!$K$9:$K$55112,$C27,HPT!$L$9:$L$55112,E$5)</f>
        <v>0</v>
      </c>
      <c r="F27" s="33">
        <f>SUMIFS(HPT!$D$9:$D$55112,HPT!$H$9:$H$55112,$B27,HPT!$I$9:$I$55112,$B$3,HPT!$K$9:$K$55112,$C27,HPT!$L$9:$L$55112,F$5)</f>
        <v>0</v>
      </c>
      <c r="G27" s="33">
        <f>SUMIFS(HPT!$D$9:$D$55112,HPT!$H$9:$H$55112,$B27,HPT!$I$9:$I$55112,$B$3,HPT!$K$9:$K$55112,$C27,HPT!$L$9:$L$55112,G$5)</f>
        <v>0</v>
      </c>
      <c r="H27" s="33">
        <f>SUMIFS(HPT!$D$9:$D$55112,HPT!$H$9:$H$55112,$B27,HPT!$I$9:$I$55112,$B$3,HPT!$K$9:$K$55112,$C27,HPT!$L$9:$L$55112,H$5)</f>
        <v>0</v>
      </c>
      <c r="I27" s="33">
        <f>SUMIFS(HPT!$D$9:$D$55112,HPT!$H$9:$H$55112,$B27,HPT!$I$9:$I$55112,$B$3,HPT!$K$9:$K$55112,$C27,HPT!$L$9:$L$55112,I$5)</f>
        <v>0</v>
      </c>
      <c r="J27" s="33">
        <f>SUMIFS(HPT!$D$9:$D$55112,HPT!$H$9:$H$55112,$B27,HPT!$I$9:$I$55112,$B$3,HPT!$K$9:$K$55112,$C27,HPT!$L$9:$L$55112,J$5)</f>
        <v>0</v>
      </c>
      <c r="K27" s="33">
        <f>SUMIFS(HPT!$D$9:$D$55112,HPT!$H$9:$H$55112,$B27,HPT!$I$9:$I$55112,$B$3,HPT!$K$9:$K$55112,$C27,HPT!$L$9:$L$55112,K$5)</f>
        <v>0</v>
      </c>
      <c r="L27" s="33">
        <f>SUMIFS(HPT!$D$9:$D$55112,HPT!$H$9:$H$55112,$B27,HPT!$I$9:$I$55112,$B$3,HPT!$K$9:$K$55112,$C27,HPT!$L$9:$L$55112,L$5)</f>
        <v>0</v>
      </c>
      <c r="M27" s="33">
        <f>SUMIFS(HPT!$D$9:$D$55112,HPT!$H$9:$H$55112,$B27,HPT!$I$9:$I$55112,$B$3,HPT!$K$9:$K$55112,$C27,HPT!$L$9:$L$55112,M$5)</f>
        <v>0</v>
      </c>
      <c r="N27" s="33">
        <f>SUMIFS(HPT!$D$9:$D$55112,HPT!$H$9:$H$55112,$B27,HPT!$I$9:$I$55112,$B$3,HPT!$K$9:$K$55112,$C27,HPT!$L$9:$L$55112,N$5)</f>
        <v>0</v>
      </c>
      <c r="O27" s="33">
        <f>SUMIFS(HPT!$D$9:$D$55112,HPT!$H$9:$H$55112,$B27,HPT!$I$9:$I$55112,$B$3,HPT!$K$9:$K$55112,$C27,HPT!$L$9:$L$55112,O$5)</f>
        <v>0</v>
      </c>
      <c r="P27" s="33">
        <f>SUMIFS(HPT!$D$9:$D$55112,HPT!$H$9:$H$55112,$B27,HPT!$I$9:$I$55112,$B$3,HPT!$K$9:$K$55112,$C27,HPT!$L$9:$L$55112,P$5)</f>
        <v>0</v>
      </c>
      <c r="Q27" s="33">
        <f>SUMIFS(HPT!$D$9:$D$55112,HPT!$H$9:$H$55112,$B27,HPT!$I$9:$I$55112,$B$3,HPT!$K$9:$K$55112,$C27,HPT!$L$9:$L$55112,Q$5)</f>
        <v>0</v>
      </c>
      <c r="R27" s="33">
        <f>SUMIFS(HPT!$D$9:$D$55112,HPT!$H$9:$H$55112,$B27,HPT!$I$9:$I$55112,$B$3,HPT!$K$9:$K$55112,$C27,HPT!$L$9:$L$55112,R$5)</f>
        <v>0</v>
      </c>
      <c r="S27" s="33">
        <f>SUMIFS(HPT!$D$9:$D$55112,HPT!$H$9:$H$55112,$B27,HPT!$I$9:$I$55112,$B$3,HPT!$K$9:$K$55112,$C27,HPT!$L$9:$L$55112,S$5)</f>
        <v>0</v>
      </c>
      <c r="T27" s="34">
        <f t="shared" si="1"/>
        <v>570000</v>
      </c>
      <c r="V27" s="31">
        <v>21</v>
      </c>
      <c r="W27" s="34">
        <f>SUMIFS(D$7:D$130,$B$7:$B$130,$V$27)</f>
        <v>0</v>
      </c>
      <c r="X27" s="34">
        <f t="shared" ref="X27:AM27" si="23">SUMIFS(E$7:E$130,$B$7:$B$130,$V$27)</f>
        <v>0</v>
      </c>
      <c r="Y27" s="34">
        <f t="shared" si="23"/>
        <v>0</v>
      </c>
      <c r="Z27" s="34">
        <f t="shared" si="23"/>
        <v>0</v>
      </c>
      <c r="AA27" s="34">
        <f t="shared" si="23"/>
        <v>9500</v>
      </c>
      <c r="AB27" s="34">
        <f t="shared" si="23"/>
        <v>0</v>
      </c>
      <c r="AC27" s="34">
        <f t="shared" si="23"/>
        <v>0</v>
      </c>
      <c r="AD27" s="34">
        <f t="shared" si="23"/>
        <v>3226500</v>
      </c>
      <c r="AE27" s="34">
        <f t="shared" si="23"/>
        <v>1587000</v>
      </c>
      <c r="AF27" s="34">
        <f t="shared" si="23"/>
        <v>940500</v>
      </c>
      <c r="AG27" s="34">
        <f t="shared" si="23"/>
        <v>1003500</v>
      </c>
      <c r="AH27" s="34">
        <f t="shared" si="23"/>
        <v>5317500</v>
      </c>
      <c r="AI27" s="34">
        <f t="shared" si="23"/>
        <v>5119000</v>
      </c>
      <c r="AJ27" s="34">
        <f t="shared" si="23"/>
        <v>4597000</v>
      </c>
      <c r="AK27" s="34">
        <f t="shared" si="23"/>
        <v>821000</v>
      </c>
      <c r="AL27" s="34">
        <f t="shared" si="23"/>
        <v>0</v>
      </c>
      <c r="AM27" s="34">
        <f t="shared" si="23"/>
        <v>22621500</v>
      </c>
      <c r="AN27" s="34">
        <f t="shared" si="3"/>
        <v>22621500</v>
      </c>
    </row>
    <row r="28" spans="2:40" x14ac:dyDescent="0.25">
      <c r="B28" s="25">
        <f t="shared" si="6"/>
        <v>7</v>
      </c>
      <c r="C28" s="25">
        <v>3</v>
      </c>
      <c r="D28" s="33">
        <f>SUMIFS(HPT!$D$9:$D$55112,HPT!$H$9:$H$55112,$B28,HPT!$I$9:$I$55112,$B$3,HPT!$K$9:$K$55112,$C28,HPT!$L$9:$L$55112,D$5)</f>
        <v>304000</v>
      </c>
      <c r="E28" s="33">
        <f>SUMIFS(HPT!$D$9:$D$55112,HPT!$H$9:$H$55112,$B28,HPT!$I$9:$I$55112,$B$3,HPT!$K$9:$K$55112,$C28,HPT!$L$9:$L$55112,E$5)</f>
        <v>57000</v>
      </c>
      <c r="F28" s="33">
        <f>SUMIFS(HPT!$D$9:$D$55112,HPT!$H$9:$H$55112,$B28,HPT!$I$9:$I$55112,$B$3,HPT!$K$9:$K$55112,$C28,HPT!$L$9:$L$55112,F$5)</f>
        <v>104500</v>
      </c>
      <c r="G28" s="33">
        <f>SUMIFS(HPT!$D$9:$D$55112,HPT!$H$9:$H$55112,$B28,HPT!$I$9:$I$55112,$B$3,HPT!$K$9:$K$55112,$C28,HPT!$L$9:$L$55112,G$5)</f>
        <v>85500</v>
      </c>
      <c r="H28" s="33">
        <f>SUMIFS(HPT!$D$9:$D$55112,HPT!$H$9:$H$55112,$B28,HPT!$I$9:$I$55112,$B$3,HPT!$K$9:$K$55112,$C28,HPT!$L$9:$L$55112,H$5)</f>
        <v>152000</v>
      </c>
      <c r="I28" s="33">
        <f>SUMIFS(HPT!$D$9:$D$55112,HPT!$H$9:$H$55112,$B28,HPT!$I$9:$I$55112,$B$3,HPT!$K$9:$K$55112,$C28,HPT!$L$9:$L$55112,I$5)</f>
        <v>85500</v>
      </c>
      <c r="J28" s="33">
        <f>SUMIFS(HPT!$D$9:$D$55112,HPT!$H$9:$H$55112,$B28,HPT!$I$9:$I$55112,$B$3,HPT!$K$9:$K$55112,$C28,HPT!$L$9:$L$55112,J$5)</f>
        <v>237500</v>
      </c>
      <c r="K28" s="33">
        <f>SUMIFS(HPT!$D$9:$D$55112,HPT!$H$9:$H$55112,$B28,HPT!$I$9:$I$55112,$B$3,HPT!$K$9:$K$55112,$C28,HPT!$L$9:$L$55112,K$5)</f>
        <v>133000</v>
      </c>
      <c r="L28" s="33">
        <f>SUMIFS(HPT!$D$9:$D$55112,HPT!$H$9:$H$55112,$B28,HPT!$I$9:$I$55112,$B$3,HPT!$K$9:$K$55112,$C28,HPT!$L$9:$L$55112,L$5)</f>
        <v>57000</v>
      </c>
      <c r="M28" s="33">
        <f>SUMIFS(HPT!$D$9:$D$55112,HPT!$H$9:$H$55112,$B28,HPT!$I$9:$I$55112,$B$3,HPT!$K$9:$K$55112,$C28,HPT!$L$9:$L$55112,M$5)</f>
        <v>76000</v>
      </c>
      <c r="N28" s="33">
        <f>SUMIFS(HPT!$D$9:$D$55112,HPT!$H$9:$H$55112,$B28,HPT!$I$9:$I$55112,$B$3,HPT!$K$9:$K$55112,$C28,HPT!$L$9:$L$55112,N$5)</f>
        <v>28500</v>
      </c>
      <c r="O28" s="33">
        <f>SUMIFS(HPT!$D$9:$D$55112,HPT!$H$9:$H$55112,$B28,HPT!$I$9:$I$55112,$B$3,HPT!$K$9:$K$55112,$C28,HPT!$L$9:$L$55112,O$5)</f>
        <v>292500</v>
      </c>
      <c r="P28" s="33">
        <f>SUMIFS(HPT!$D$9:$D$55112,HPT!$H$9:$H$55112,$B28,HPT!$I$9:$I$55112,$B$3,HPT!$K$9:$K$55112,$C28,HPT!$L$9:$L$55112,P$5)</f>
        <v>96000</v>
      </c>
      <c r="Q28" s="33">
        <f>SUMIFS(HPT!$D$9:$D$55112,HPT!$H$9:$H$55112,$B28,HPT!$I$9:$I$55112,$B$3,HPT!$K$9:$K$55112,$C28,HPT!$L$9:$L$55112,Q$5)</f>
        <v>160000</v>
      </c>
      <c r="R28" s="33">
        <f>SUMIFS(HPT!$D$9:$D$55112,HPT!$H$9:$H$55112,$B28,HPT!$I$9:$I$55112,$B$3,HPT!$K$9:$K$55112,$C28,HPT!$L$9:$L$55112,R$5)</f>
        <v>28500</v>
      </c>
      <c r="S28" s="33">
        <f>SUMIFS(HPT!$D$9:$D$55112,HPT!$H$9:$H$55112,$B28,HPT!$I$9:$I$55112,$B$3,HPT!$K$9:$K$55112,$C28,HPT!$L$9:$L$55112,S$5)</f>
        <v>0</v>
      </c>
      <c r="T28" s="34">
        <f t="shared" si="1"/>
        <v>1897500</v>
      </c>
      <c r="V28" s="31">
        <v>22</v>
      </c>
      <c r="W28" s="34">
        <f>SUMIFS(D$7:D$130,$B$7:$B$130,$V$28)</f>
        <v>0</v>
      </c>
      <c r="X28" s="34">
        <f t="shared" ref="X28:AM28" si="24">SUMIFS(E$7:E$130,$B$7:$B$130,$V$28)</f>
        <v>0</v>
      </c>
      <c r="Y28" s="34">
        <f t="shared" si="24"/>
        <v>0</v>
      </c>
      <c r="Z28" s="34">
        <f t="shared" si="24"/>
        <v>0</v>
      </c>
      <c r="AA28" s="34">
        <f t="shared" si="24"/>
        <v>0</v>
      </c>
      <c r="AB28" s="34">
        <f t="shared" si="24"/>
        <v>0</v>
      </c>
      <c r="AC28" s="34">
        <f t="shared" si="24"/>
        <v>0</v>
      </c>
      <c r="AD28" s="34">
        <f t="shared" si="24"/>
        <v>3049500</v>
      </c>
      <c r="AE28" s="34">
        <f t="shared" si="24"/>
        <v>1488000</v>
      </c>
      <c r="AF28" s="34">
        <f t="shared" si="24"/>
        <v>1094500</v>
      </c>
      <c r="AG28" s="34">
        <f t="shared" si="24"/>
        <v>1126500</v>
      </c>
      <c r="AH28" s="34">
        <f t="shared" si="24"/>
        <v>6501500</v>
      </c>
      <c r="AI28" s="34">
        <f t="shared" si="24"/>
        <v>4425500</v>
      </c>
      <c r="AJ28" s="34">
        <f t="shared" si="24"/>
        <v>4416000</v>
      </c>
      <c r="AK28" s="34">
        <f t="shared" si="24"/>
        <v>627000</v>
      </c>
      <c r="AL28" s="34">
        <f t="shared" si="24"/>
        <v>0</v>
      </c>
      <c r="AM28" s="34">
        <f t="shared" si="24"/>
        <v>22728500</v>
      </c>
      <c r="AN28" s="34">
        <f t="shared" si="3"/>
        <v>22728500</v>
      </c>
    </row>
    <row r="29" spans="2:40" x14ac:dyDescent="0.25">
      <c r="B29" s="25">
        <f t="shared" si="6"/>
        <v>8</v>
      </c>
      <c r="C29" s="25">
        <v>1</v>
      </c>
      <c r="D29" s="33">
        <f>SUMIFS(HPT!$D$9:$D$55112,HPT!$H$9:$H$55112,$B29,HPT!$I$9:$I$55112,$B$3,HPT!$K$9:$K$55112,$C29,HPT!$L$9:$L$55112,D$5)</f>
        <v>446500</v>
      </c>
      <c r="E29" s="33">
        <f>SUMIFS(HPT!$D$9:$D$55112,HPT!$H$9:$H$55112,$B29,HPT!$I$9:$I$55112,$B$3,HPT!$K$9:$K$55112,$C29,HPT!$L$9:$L$55112,E$5)</f>
        <v>399000</v>
      </c>
      <c r="F29" s="33">
        <f>SUMIFS(HPT!$D$9:$D$55112,HPT!$H$9:$H$55112,$B29,HPT!$I$9:$I$55112,$B$3,HPT!$K$9:$K$55112,$C29,HPT!$L$9:$L$55112,F$5)</f>
        <v>741000</v>
      </c>
      <c r="G29" s="33">
        <f>SUMIFS(HPT!$D$9:$D$55112,HPT!$H$9:$H$55112,$B29,HPT!$I$9:$I$55112,$B$3,HPT!$K$9:$K$55112,$C29,HPT!$L$9:$L$55112,G$5)</f>
        <v>332500</v>
      </c>
      <c r="H29" s="33">
        <f>SUMIFS(HPT!$D$9:$D$55112,HPT!$H$9:$H$55112,$B29,HPT!$I$9:$I$55112,$B$3,HPT!$K$9:$K$55112,$C29,HPT!$L$9:$L$55112,H$5)</f>
        <v>940500</v>
      </c>
      <c r="I29" s="33">
        <f>SUMIFS(HPT!$D$9:$D$55112,HPT!$H$9:$H$55112,$B29,HPT!$I$9:$I$55112,$B$3,HPT!$K$9:$K$55112,$C29,HPT!$L$9:$L$55112,I$5)</f>
        <v>513000</v>
      </c>
      <c r="J29" s="33">
        <f>SUMIFS(HPT!$D$9:$D$55112,HPT!$H$9:$H$55112,$B29,HPT!$I$9:$I$55112,$B$3,HPT!$K$9:$K$55112,$C29,HPT!$L$9:$L$55112,J$5)</f>
        <v>1976000</v>
      </c>
      <c r="K29" s="33">
        <f>SUMIFS(HPT!$D$9:$D$55112,HPT!$H$9:$H$55112,$B29,HPT!$I$9:$I$55112,$B$3,HPT!$K$9:$K$55112,$C29,HPT!$L$9:$L$55112,K$5)</f>
        <v>1149500</v>
      </c>
      <c r="L29" s="33">
        <f>SUMIFS(HPT!$D$9:$D$55112,HPT!$H$9:$H$55112,$B29,HPT!$I$9:$I$55112,$B$3,HPT!$K$9:$K$55112,$C29,HPT!$L$9:$L$55112,L$5)</f>
        <v>608000</v>
      </c>
      <c r="M29" s="33">
        <f>SUMIFS(HPT!$D$9:$D$55112,HPT!$H$9:$H$55112,$B29,HPT!$I$9:$I$55112,$B$3,HPT!$K$9:$K$55112,$C29,HPT!$L$9:$L$55112,M$5)</f>
        <v>457500</v>
      </c>
      <c r="N29" s="33">
        <f>SUMIFS(HPT!$D$9:$D$55112,HPT!$H$9:$H$55112,$B29,HPT!$I$9:$I$55112,$B$3,HPT!$K$9:$K$55112,$C29,HPT!$L$9:$L$55112,N$5)</f>
        <v>579500</v>
      </c>
      <c r="O29" s="33">
        <f>SUMIFS(HPT!$D$9:$D$55112,HPT!$H$9:$H$55112,$B29,HPT!$I$9:$I$55112,$B$3,HPT!$K$9:$K$55112,$C29,HPT!$L$9:$L$55112,O$5)</f>
        <v>1654500</v>
      </c>
      <c r="P29" s="33">
        <f>SUMIFS(HPT!$D$9:$D$55112,HPT!$H$9:$H$55112,$B29,HPT!$I$9:$I$55112,$B$3,HPT!$K$9:$K$55112,$C29,HPT!$L$9:$L$55112,P$5)</f>
        <v>1525000</v>
      </c>
      <c r="Q29" s="33">
        <f>SUMIFS(HPT!$D$9:$D$55112,HPT!$H$9:$H$55112,$B29,HPT!$I$9:$I$55112,$B$3,HPT!$K$9:$K$55112,$C29,HPT!$L$9:$L$55112,Q$5)</f>
        <v>1168000</v>
      </c>
      <c r="R29" s="33">
        <f>SUMIFS(HPT!$D$9:$D$55112,HPT!$H$9:$H$55112,$B29,HPT!$I$9:$I$55112,$B$3,HPT!$K$9:$K$55112,$C29,HPT!$L$9:$L$55112,R$5)</f>
        <v>209000</v>
      </c>
      <c r="S29" s="33">
        <f>SUMIFS(HPT!$D$9:$D$55112,HPT!$H$9:$H$55112,$B29,HPT!$I$9:$I$55112,$B$3,HPT!$K$9:$K$55112,$C29,HPT!$L$9:$L$55112,S$5)</f>
        <v>0</v>
      </c>
      <c r="T29" s="34">
        <f t="shared" si="1"/>
        <v>12699500</v>
      </c>
      <c r="V29" s="31">
        <v>23</v>
      </c>
      <c r="W29" s="34">
        <f>SUMIFS(D$7:D$130,$B$7:$B$130,$V$29)</f>
        <v>0</v>
      </c>
      <c r="X29" s="34">
        <f t="shared" ref="X29:AM29" si="25">SUMIFS(E$7:E$130,$B$7:$B$130,$V$29)</f>
        <v>0</v>
      </c>
      <c r="Y29" s="34">
        <f t="shared" si="25"/>
        <v>0</v>
      </c>
      <c r="Z29" s="34">
        <f t="shared" si="25"/>
        <v>0</v>
      </c>
      <c r="AA29" s="34">
        <f t="shared" si="25"/>
        <v>0</v>
      </c>
      <c r="AB29" s="34">
        <f t="shared" si="25"/>
        <v>0</v>
      </c>
      <c r="AC29" s="34">
        <f t="shared" si="25"/>
        <v>0</v>
      </c>
      <c r="AD29" s="34">
        <f t="shared" si="25"/>
        <v>2799500</v>
      </c>
      <c r="AE29" s="34">
        <f t="shared" si="25"/>
        <v>1434500</v>
      </c>
      <c r="AF29" s="34">
        <f t="shared" si="25"/>
        <v>1178000</v>
      </c>
      <c r="AG29" s="34">
        <f t="shared" si="25"/>
        <v>893000</v>
      </c>
      <c r="AH29" s="34">
        <f t="shared" si="25"/>
        <v>8140000</v>
      </c>
      <c r="AI29" s="34">
        <f t="shared" si="25"/>
        <v>3456000</v>
      </c>
      <c r="AJ29" s="34">
        <f t="shared" si="25"/>
        <v>2853000</v>
      </c>
      <c r="AK29" s="34">
        <f t="shared" si="25"/>
        <v>351500</v>
      </c>
      <c r="AL29" s="34">
        <f t="shared" si="25"/>
        <v>0</v>
      </c>
      <c r="AM29" s="34">
        <f t="shared" si="25"/>
        <v>21105500</v>
      </c>
      <c r="AN29" s="34">
        <f t="shared" si="3"/>
        <v>21105500</v>
      </c>
    </row>
    <row r="30" spans="2:40" x14ac:dyDescent="0.25">
      <c r="B30" s="25">
        <f t="shared" si="6"/>
        <v>8</v>
      </c>
      <c r="C30" s="25">
        <v>2</v>
      </c>
      <c r="D30" s="33">
        <f>SUMIFS(HPT!$D$9:$D$55112,HPT!$H$9:$H$55112,$B30,HPT!$I$9:$I$55112,$B$3,HPT!$K$9:$K$55112,$C30,HPT!$L$9:$L$55112,D$5)</f>
        <v>408500</v>
      </c>
      <c r="E30" s="33">
        <f>SUMIFS(HPT!$D$9:$D$55112,HPT!$H$9:$H$55112,$B30,HPT!$I$9:$I$55112,$B$3,HPT!$K$9:$K$55112,$C30,HPT!$L$9:$L$55112,E$5)</f>
        <v>579500</v>
      </c>
      <c r="F30" s="33">
        <f>SUMIFS(HPT!$D$9:$D$55112,HPT!$H$9:$H$55112,$B30,HPT!$I$9:$I$55112,$B$3,HPT!$K$9:$K$55112,$C30,HPT!$L$9:$L$55112,F$5)</f>
        <v>361000</v>
      </c>
      <c r="G30" s="33">
        <f>SUMIFS(HPT!$D$9:$D$55112,HPT!$H$9:$H$55112,$B30,HPT!$I$9:$I$55112,$B$3,HPT!$K$9:$K$55112,$C30,HPT!$L$9:$L$55112,G$5)</f>
        <v>304000</v>
      </c>
      <c r="H30" s="33">
        <f>SUMIFS(HPT!$D$9:$D$55112,HPT!$H$9:$H$55112,$B30,HPT!$I$9:$I$55112,$B$3,HPT!$K$9:$K$55112,$C30,HPT!$L$9:$L$55112,H$5)</f>
        <v>931000</v>
      </c>
      <c r="I30" s="33">
        <f>SUMIFS(HPT!$D$9:$D$55112,HPT!$H$9:$H$55112,$B30,HPT!$I$9:$I$55112,$B$3,HPT!$K$9:$K$55112,$C30,HPT!$L$9:$L$55112,I$5)</f>
        <v>237500</v>
      </c>
      <c r="J30" s="33">
        <f>SUMIFS(HPT!$D$9:$D$55112,HPT!$H$9:$H$55112,$B30,HPT!$I$9:$I$55112,$B$3,HPT!$K$9:$K$55112,$C30,HPT!$L$9:$L$55112,J$5)</f>
        <v>1664500</v>
      </c>
      <c r="K30" s="33">
        <f>SUMIFS(HPT!$D$9:$D$55112,HPT!$H$9:$H$55112,$B30,HPT!$I$9:$I$55112,$B$3,HPT!$K$9:$K$55112,$C30,HPT!$L$9:$L$55112,K$5)</f>
        <v>1121000</v>
      </c>
      <c r="L30" s="33">
        <f>SUMIFS(HPT!$D$9:$D$55112,HPT!$H$9:$H$55112,$B30,HPT!$I$9:$I$55112,$B$3,HPT!$K$9:$K$55112,$C30,HPT!$L$9:$L$55112,L$5)</f>
        <v>171000</v>
      </c>
      <c r="M30" s="33">
        <f>SUMIFS(HPT!$D$9:$D$55112,HPT!$H$9:$H$55112,$B30,HPT!$I$9:$I$55112,$B$3,HPT!$K$9:$K$55112,$C30,HPT!$L$9:$L$55112,M$5)</f>
        <v>370500</v>
      </c>
      <c r="N30" s="33">
        <f>SUMIFS(HPT!$D$9:$D$55112,HPT!$H$9:$H$55112,$B30,HPT!$I$9:$I$55112,$B$3,HPT!$K$9:$K$55112,$C30,HPT!$L$9:$L$55112,N$5)</f>
        <v>389500</v>
      </c>
      <c r="O30" s="33">
        <f>SUMIFS(HPT!$D$9:$D$55112,HPT!$H$9:$H$55112,$B30,HPT!$I$9:$I$55112,$B$3,HPT!$K$9:$K$55112,$C30,HPT!$L$9:$L$55112,O$5)</f>
        <v>1301500</v>
      </c>
      <c r="P30" s="33">
        <f>SUMIFS(HPT!$D$9:$D$55112,HPT!$H$9:$H$55112,$B30,HPT!$I$9:$I$55112,$B$3,HPT!$K$9:$K$55112,$C30,HPT!$L$9:$L$55112,P$5)</f>
        <v>848000</v>
      </c>
      <c r="Q30" s="33">
        <f>SUMIFS(HPT!$D$9:$D$55112,HPT!$H$9:$H$55112,$B30,HPT!$I$9:$I$55112,$B$3,HPT!$K$9:$K$55112,$C30,HPT!$L$9:$L$55112,Q$5)</f>
        <v>389000</v>
      </c>
      <c r="R30" s="33">
        <f>SUMIFS(HPT!$D$9:$D$55112,HPT!$H$9:$H$55112,$B30,HPT!$I$9:$I$55112,$B$3,HPT!$K$9:$K$55112,$C30,HPT!$L$9:$L$55112,R$5)</f>
        <v>351500</v>
      </c>
      <c r="S30" s="33">
        <f>SUMIFS(HPT!$D$9:$D$55112,HPT!$H$9:$H$55112,$B30,HPT!$I$9:$I$55112,$B$3,HPT!$K$9:$K$55112,$C30,HPT!$L$9:$L$55112,S$5)</f>
        <v>0</v>
      </c>
      <c r="T30" s="34">
        <f t="shared" si="1"/>
        <v>9428000</v>
      </c>
      <c r="V30" s="31">
        <v>24</v>
      </c>
      <c r="W30" s="34">
        <f>SUMIFS(D$7:D$130,$B$7:$B$130,$V$30)</f>
        <v>619500</v>
      </c>
      <c r="X30" s="34">
        <f t="shared" ref="X30:AM30" si="26">SUMIFS(E$7:E$130,$B$7:$B$130,$V$30)</f>
        <v>0</v>
      </c>
      <c r="Y30" s="34">
        <f t="shared" si="26"/>
        <v>0</v>
      </c>
      <c r="Z30" s="34">
        <f t="shared" si="26"/>
        <v>0</v>
      </c>
      <c r="AA30" s="34">
        <f t="shared" si="26"/>
        <v>0</v>
      </c>
      <c r="AB30" s="34">
        <f t="shared" si="26"/>
        <v>0</v>
      </c>
      <c r="AC30" s="34">
        <f t="shared" si="26"/>
        <v>0</v>
      </c>
      <c r="AD30" s="34">
        <f t="shared" si="26"/>
        <v>1900000</v>
      </c>
      <c r="AE30" s="34">
        <f t="shared" si="26"/>
        <v>1359000</v>
      </c>
      <c r="AF30" s="34">
        <f t="shared" si="26"/>
        <v>780500</v>
      </c>
      <c r="AG30" s="34">
        <f t="shared" si="26"/>
        <v>1227500</v>
      </c>
      <c r="AH30" s="34">
        <f t="shared" si="26"/>
        <v>3969500</v>
      </c>
      <c r="AI30" s="34">
        <f t="shared" si="26"/>
        <v>4244000</v>
      </c>
      <c r="AJ30" s="34">
        <f t="shared" si="26"/>
        <v>4400000</v>
      </c>
      <c r="AK30" s="34">
        <f t="shared" si="26"/>
        <v>513000</v>
      </c>
      <c r="AL30" s="34">
        <f t="shared" si="26"/>
        <v>0</v>
      </c>
      <c r="AM30" s="34">
        <f t="shared" si="26"/>
        <v>19013000</v>
      </c>
      <c r="AN30" s="34">
        <f t="shared" si="3"/>
        <v>19013000</v>
      </c>
    </row>
    <row r="31" spans="2:40" x14ac:dyDescent="0.25">
      <c r="B31" s="25">
        <f t="shared" si="6"/>
        <v>8</v>
      </c>
      <c r="C31" s="25">
        <v>3</v>
      </c>
      <c r="D31" s="33">
        <f>SUMIFS(HPT!$D$9:$D$55112,HPT!$H$9:$H$55112,$B31,HPT!$I$9:$I$55112,$B$3,HPT!$K$9:$K$55112,$C31,HPT!$L$9:$L$55112,D$5)</f>
        <v>275500</v>
      </c>
      <c r="E31" s="33">
        <f>SUMIFS(HPT!$D$9:$D$55112,HPT!$H$9:$H$55112,$B31,HPT!$I$9:$I$55112,$B$3,HPT!$K$9:$K$55112,$C31,HPT!$L$9:$L$55112,E$5)</f>
        <v>228000</v>
      </c>
      <c r="F31" s="33">
        <f>SUMIFS(HPT!$D$9:$D$55112,HPT!$H$9:$H$55112,$B31,HPT!$I$9:$I$55112,$B$3,HPT!$K$9:$K$55112,$C31,HPT!$L$9:$L$55112,F$5)</f>
        <v>266000</v>
      </c>
      <c r="G31" s="33">
        <f>SUMIFS(HPT!$D$9:$D$55112,HPT!$H$9:$H$55112,$B31,HPT!$I$9:$I$55112,$B$3,HPT!$K$9:$K$55112,$C31,HPT!$L$9:$L$55112,G$5)</f>
        <v>85500</v>
      </c>
      <c r="H31" s="33">
        <f>SUMIFS(HPT!$D$9:$D$55112,HPT!$H$9:$H$55112,$B31,HPT!$I$9:$I$55112,$B$3,HPT!$K$9:$K$55112,$C31,HPT!$L$9:$L$55112,H$5)</f>
        <v>123500</v>
      </c>
      <c r="I31" s="33">
        <f>SUMIFS(HPT!$D$9:$D$55112,HPT!$H$9:$H$55112,$B31,HPT!$I$9:$I$55112,$B$3,HPT!$K$9:$K$55112,$C31,HPT!$L$9:$L$55112,I$5)</f>
        <v>332500</v>
      </c>
      <c r="J31" s="33">
        <f>SUMIFS(HPT!$D$9:$D$55112,HPT!$H$9:$H$55112,$B31,HPT!$I$9:$I$55112,$B$3,HPT!$K$9:$K$55112,$C31,HPT!$L$9:$L$55112,J$5)</f>
        <v>171000</v>
      </c>
      <c r="K31" s="33">
        <f>SUMIFS(HPT!$D$9:$D$55112,HPT!$H$9:$H$55112,$B31,HPT!$I$9:$I$55112,$B$3,HPT!$K$9:$K$55112,$C31,HPT!$L$9:$L$55112,K$5)</f>
        <v>342000</v>
      </c>
      <c r="L31" s="33">
        <f>SUMIFS(HPT!$D$9:$D$55112,HPT!$H$9:$H$55112,$B31,HPT!$I$9:$I$55112,$B$3,HPT!$K$9:$K$55112,$C31,HPT!$L$9:$L$55112,L$5)</f>
        <v>95000</v>
      </c>
      <c r="M31" s="33">
        <f>SUMIFS(HPT!$D$9:$D$55112,HPT!$H$9:$H$55112,$B31,HPT!$I$9:$I$55112,$B$3,HPT!$K$9:$K$55112,$C31,HPT!$L$9:$L$55112,M$5)</f>
        <v>114000</v>
      </c>
      <c r="N31" s="33">
        <f>SUMIFS(HPT!$D$9:$D$55112,HPT!$H$9:$H$55112,$B31,HPT!$I$9:$I$55112,$B$3,HPT!$K$9:$K$55112,$C31,HPT!$L$9:$L$55112,N$5)</f>
        <v>104500</v>
      </c>
      <c r="O31" s="33">
        <f>SUMIFS(HPT!$D$9:$D$55112,HPT!$H$9:$H$55112,$B31,HPT!$I$9:$I$55112,$B$3,HPT!$K$9:$K$55112,$C31,HPT!$L$9:$L$55112,O$5)</f>
        <v>671000</v>
      </c>
      <c r="P31" s="33">
        <f>SUMIFS(HPT!$D$9:$D$55112,HPT!$H$9:$H$55112,$B31,HPT!$I$9:$I$55112,$B$3,HPT!$K$9:$K$55112,$C31,HPT!$L$9:$L$55112,P$5)</f>
        <v>400000</v>
      </c>
      <c r="Q31" s="33">
        <f>SUMIFS(HPT!$D$9:$D$55112,HPT!$H$9:$H$55112,$B31,HPT!$I$9:$I$55112,$B$3,HPT!$K$9:$K$55112,$C31,HPT!$L$9:$L$55112,Q$5)</f>
        <v>640000</v>
      </c>
      <c r="R31" s="33">
        <f>SUMIFS(HPT!$D$9:$D$55112,HPT!$H$9:$H$55112,$B31,HPT!$I$9:$I$55112,$B$3,HPT!$K$9:$K$55112,$C31,HPT!$L$9:$L$55112,R$5)</f>
        <v>28500</v>
      </c>
      <c r="S31" s="33">
        <f>SUMIFS(HPT!$D$9:$D$55112,HPT!$H$9:$H$55112,$B31,HPT!$I$9:$I$55112,$B$3,HPT!$K$9:$K$55112,$C31,HPT!$L$9:$L$55112,S$5)</f>
        <v>0</v>
      </c>
      <c r="T31" s="34">
        <f t="shared" si="1"/>
        <v>3877000</v>
      </c>
      <c r="V31" s="31">
        <v>25</v>
      </c>
      <c r="W31" s="34">
        <f>SUMIFS(D$7:D$130,$B$7:$B$130,$V$31)</f>
        <v>0</v>
      </c>
      <c r="X31" s="34">
        <f t="shared" ref="X31:AM31" si="27">SUMIFS(E$7:E$130,$B$7:$B$130,$V$31)</f>
        <v>1647500</v>
      </c>
      <c r="Y31" s="34">
        <f t="shared" si="27"/>
        <v>0</v>
      </c>
      <c r="Z31" s="34">
        <f t="shared" si="27"/>
        <v>1092500</v>
      </c>
      <c r="AA31" s="34">
        <f t="shared" si="27"/>
        <v>1596000</v>
      </c>
      <c r="AB31" s="34">
        <f t="shared" si="27"/>
        <v>1919000</v>
      </c>
      <c r="AC31" s="34">
        <f t="shared" si="27"/>
        <v>3011500</v>
      </c>
      <c r="AD31" s="34">
        <f t="shared" si="27"/>
        <v>1045000</v>
      </c>
      <c r="AE31" s="34">
        <f t="shared" si="27"/>
        <v>794500</v>
      </c>
      <c r="AF31" s="34">
        <f t="shared" si="27"/>
        <v>636500</v>
      </c>
      <c r="AG31" s="34">
        <f t="shared" si="27"/>
        <v>484500</v>
      </c>
      <c r="AH31" s="34">
        <f t="shared" si="27"/>
        <v>0</v>
      </c>
      <c r="AI31" s="34">
        <f t="shared" si="27"/>
        <v>80000</v>
      </c>
      <c r="AJ31" s="34">
        <f t="shared" si="27"/>
        <v>0</v>
      </c>
      <c r="AK31" s="34">
        <f t="shared" si="27"/>
        <v>0</v>
      </c>
      <c r="AL31" s="34">
        <f t="shared" si="27"/>
        <v>0</v>
      </c>
      <c r="AM31" s="34">
        <f t="shared" si="27"/>
        <v>12307000</v>
      </c>
      <c r="AN31" s="34">
        <f t="shared" si="3"/>
        <v>12307000</v>
      </c>
    </row>
    <row r="32" spans="2:40" x14ac:dyDescent="0.25">
      <c r="B32" s="25">
        <f>B29+1</f>
        <v>9</v>
      </c>
      <c r="C32" s="25">
        <v>1</v>
      </c>
      <c r="D32" s="33">
        <f>SUMIFS(HPT!$D$9:$D$55112,HPT!$H$9:$H$55112,$B32,HPT!$I$9:$I$55112,$B$3,HPT!$K$9:$K$55112,$C32,HPT!$L$9:$L$55112,D$5)</f>
        <v>332500</v>
      </c>
      <c r="E32" s="33">
        <f>SUMIFS(HPT!$D$9:$D$55112,HPT!$H$9:$H$55112,$B32,HPT!$I$9:$I$55112,$B$3,HPT!$K$9:$K$55112,$C32,HPT!$L$9:$L$55112,E$5)</f>
        <v>361000</v>
      </c>
      <c r="F32" s="33">
        <f>SUMIFS(HPT!$D$9:$D$55112,HPT!$H$9:$H$55112,$B32,HPT!$I$9:$I$55112,$B$3,HPT!$K$9:$K$55112,$C32,HPT!$L$9:$L$55112,F$5)</f>
        <v>171000</v>
      </c>
      <c r="G32" s="33">
        <f>SUMIFS(HPT!$D$9:$D$55112,HPT!$H$9:$H$55112,$B32,HPT!$I$9:$I$55112,$B$3,HPT!$K$9:$K$55112,$C32,HPT!$L$9:$L$55112,G$5)</f>
        <v>228000</v>
      </c>
      <c r="H32" s="33">
        <f>SUMIFS(HPT!$D$9:$D$55112,HPT!$H$9:$H$55112,$B32,HPT!$I$9:$I$55112,$B$3,HPT!$K$9:$K$55112,$C32,HPT!$L$9:$L$55112,H$5)</f>
        <v>655500</v>
      </c>
      <c r="I32" s="33">
        <f>SUMIFS(HPT!$D$9:$D$55112,HPT!$H$9:$H$55112,$B32,HPT!$I$9:$I$55112,$B$3,HPT!$K$9:$K$55112,$C32,HPT!$L$9:$L$55112,I$5)</f>
        <v>437000</v>
      </c>
      <c r="J32" s="33">
        <f>SUMIFS(HPT!$D$9:$D$55112,HPT!$H$9:$H$55112,$B32,HPT!$I$9:$I$55112,$B$3,HPT!$K$9:$K$55112,$C32,HPT!$L$9:$L$55112,J$5)</f>
        <v>826500</v>
      </c>
      <c r="K32" s="33">
        <f>SUMIFS(HPT!$D$9:$D$55112,HPT!$H$9:$H$55112,$B32,HPT!$I$9:$I$55112,$B$3,HPT!$K$9:$K$55112,$C32,HPT!$L$9:$L$55112,K$5)</f>
        <v>1045000</v>
      </c>
      <c r="L32" s="33">
        <f>SUMIFS(HPT!$D$9:$D$55112,HPT!$H$9:$H$55112,$B32,HPT!$I$9:$I$55112,$B$3,HPT!$K$9:$K$55112,$C32,HPT!$L$9:$L$55112,L$5)</f>
        <v>399000</v>
      </c>
      <c r="M32" s="33">
        <f>SUMIFS(HPT!$D$9:$D$55112,HPT!$H$9:$H$55112,$B32,HPT!$I$9:$I$55112,$B$3,HPT!$K$9:$K$55112,$C32,HPT!$L$9:$L$55112,M$5)</f>
        <v>536000</v>
      </c>
      <c r="N32" s="33">
        <f>SUMIFS(HPT!$D$9:$D$55112,HPT!$H$9:$H$55112,$B32,HPT!$I$9:$I$55112,$B$3,HPT!$K$9:$K$55112,$C32,HPT!$L$9:$L$55112,N$5)</f>
        <v>0</v>
      </c>
      <c r="O32" s="33">
        <f>SUMIFS(HPT!$D$9:$D$55112,HPT!$H$9:$H$55112,$B32,HPT!$I$9:$I$55112,$B$3,HPT!$K$9:$K$55112,$C32,HPT!$L$9:$L$55112,O$5)</f>
        <v>2339000</v>
      </c>
      <c r="P32" s="33">
        <f>SUMIFS(HPT!$D$9:$D$55112,HPT!$H$9:$H$55112,$B32,HPT!$I$9:$I$55112,$B$3,HPT!$K$9:$K$55112,$C32,HPT!$L$9:$L$55112,P$5)</f>
        <v>976000</v>
      </c>
      <c r="Q32" s="33">
        <f>SUMIFS(HPT!$D$9:$D$55112,HPT!$H$9:$H$55112,$B32,HPT!$I$9:$I$55112,$B$3,HPT!$K$9:$K$55112,$C32,HPT!$L$9:$L$55112,Q$5)</f>
        <v>160000</v>
      </c>
      <c r="R32" s="33">
        <f>SUMIFS(HPT!$D$9:$D$55112,HPT!$H$9:$H$55112,$B32,HPT!$I$9:$I$55112,$B$3,HPT!$K$9:$K$55112,$C32,HPT!$L$9:$L$55112,R$5)</f>
        <v>0</v>
      </c>
      <c r="S32" s="33">
        <f>SUMIFS(HPT!$D$9:$D$55112,HPT!$H$9:$H$55112,$B32,HPT!$I$9:$I$55112,$B$3,HPT!$K$9:$K$55112,$C32,HPT!$L$9:$L$55112,S$5)</f>
        <v>0</v>
      </c>
      <c r="T32" s="34">
        <f t="shared" si="1"/>
        <v>8466500</v>
      </c>
      <c r="V32" s="31">
        <v>26</v>
      </c>
      <c r="W32" s="34">
        <f>SUMIFS(D$7:D$130,$B$7:$B$130,$V$32)</f>
        <v>1092500</v>
      </c>
      <c r="X32" s="34">
        <f t="shared" ref="X32:AM32" si="28">SUMIFS(E$7:E$130,$B$7:$B$130,$V$32)</f>
        <v>1484000</v>
      </c>
      <c r="Y32" s="34">
        <f t="shared" si="28"/>
        <v>0</v>
      </c>
      <c r="Z32" s="34">
        <f t="shared" si="28"/>
        <v>1256000</v>
      </c>
      <c r="AA32" s="34">
        <f t="shared" si="28"/>
        <v>1434500</v>
      </c>
      <c r="AB32" s="34">
        <f t="shared" si="28"/>
        <v>3101000</v>
      </c>
      <c r="AC32" s="34">
        <f t="shared" si="28"/>
        <v>3657500</v>
      </c>
      <c r="AD32" s="34">
        <f t="shared" si="28"/>
        <v>2441500</v>
      </c>
      <c r="AE32" s="34">
        <f t="shared" si="28"/>
        <v>735500</v>
      </c>
      <c r="AF32" s="34">
        <f t="shared" si="28"/>
        <v>946500</v>
      </c>
      <c r="AG32" s="34">
        <f t="shared" si="28"/>
        <v>906000</v>
      </c>
      <c r="AH32" s="34">
        <f t="shared" si="28"/>
        <v>0</v>
      </c>
      <c r="AI32" s="34">
        <f t="shared" si="28"/>
        <v>3838000</v>
      </c>
      <c r="AJ32" s="34">
        <f t="shared" si="28"/>
        <v>3248000</v>
      </c>
      <c r="AK32" s="34">
        <f t="shared" si="28"/>
        <v>209000</v>
      </c>
      <c r="AL32" s="34">
        <f t="shared" si="28"/>
        <v>0</v>
      </c>
      <c r="AM32" s="34">
        <f t="shared" si="28"/>
        <v>24350000</v>
      </c>
      <c r="AN32" s="34">
        <f t="shared" si="3"/>
        <v>24350000</v>
      </c>
    </row>
    <row r="33" spans="2:40" x14ac:dyDescent="0.25">
      <c r="B33" s="25">
        <f t="shared" si="6"/>
        <v>9</v>
      </c>
      <c r="C33" s="25">
        <v>2</v>
      </c>
      <c r="D33" s="33">
        <f>SUMIFS(HPT!$D$9:$D$55112,HPT!$H$9:$H$55112,$B33,HPT!$I$9:$I$55112,$B$3,HPT!$K$9:$K$55112,$C33,HPT!$L$9:$L$55112,D$5)</f>
        <v>294500</v>
      </c>
      <c r="E33" s="33">
        <f>SUMIFS(HPT!$D$9:$D$55112,HPT!$H$9:$H$55112,$B33,HPT!$I$9:$I$55112,$B$3,HPT!$K$9:$K$55112,$C33,HPT!$L$9:$L$55112,E$5)</f>
        <v>313500</v>
      </c>
      <c r="F33" s="33">
        <f>SUMIFS(HPT!$D$9:$D$55112,HPT!$H$9:$H$55112,$B33,HPT!$I$9:$I$55112,$B$3,HPT!$K$9:$K$55112,$C33,HPT!$L$9:$L$55112,F$5)</f>
        <v>399000</v>
      </c>
      <c r="G33" s="33">
        <f>SUMIFS(HPT!$D$9:$D$55112,HPT!$H$9:$H$55112,$B33,HPT!$I$9:$I$55112,$B$3,HPT!$K$9:$K$55112,$C33,HPT!$L$9:$L$55112,G$5)</f>
        <v>228000</v>
      </c>
      <c r="H33" s="33">
        <f>SUMIFS(HPT!$D$9:$D$55112,HPT!$H$9:$H$55112,$B33,HPT!$I$9:$I$55112,$B$3,HPT!$K$9:$K$55112,$C33,HPT!$L$9:$L$55112,H$5)</f>
        <v>465500</v>
      </c>
      <c r="I33" s="33">
        <f>SUMIFS(HPT!$D$9:$D$55112,HPT!$H$9:$H$55112,$B33,HPT!$I$9:$I$55112,$B$3,HPT!$K$9:$K$55112,$C33,HPT!$L$9:$L$55112,I$5)</f>
        <v>399000</v>
      </c>
      <c r="J33" s="33">
        <f>SUMIFS(HPT!$D$9:$D$55112,HPT!$H$9:$H$55112,$B33,HPT!$I$9:$I$55112,$B$3,HPT!$K$9:$K$55112,$C33,HPT!$L$9:$L$55112,J$5)</f>
        <v>1273000</v>
      </c>
      <c r="K33" s="33">
        <f>SUMIFS(HPT!$D$9:$D$55112,HPT!$H$9:$H$55112,$B33,HPT!$I$9:$I$55112,$B$3,HPT!$K$9:$K$55112,$C33,HPT!$L$9:$L$55112,K$5)</f>
        <v>513000</v>
      </c>
      <c r="L33" s="33">
        <f>SUMIFS(HPT!$D$9:$D$55112,HPT!$H$9:$H$55112,$B33,HPT!$I$9:$I$55112,$B$3,HPT!$K$9:$K$55112,$C33,HPT!$L$9:$L$55112,L$5)</f>
        <v>220500</v>
      </c>
      <c r="M33" s="33">
        <f>SUMIFS(HPT!$D$9:$D$55112,HPT!$H$9:$H$55112,$B33,HPT!$I$9:$I$55112,$B$3,HPT!$K$9:$K$55112,$C33,HPT!$L$9:$L$55112,M$5)</f>
        <v>427500</v>
      </c>
      <c r="N33" s="33">
        <f>SUMIFS(HPT!$D$9:$D$55112,HPT!$H$9:$H$55112,$B33,HPT!$I$9:$I$55112,$B$3,HPT!$K$9:$K$55112,$C33,HPT!$L$9:$L$55112,N$5)</f>
        <v>648000</v>
      </c>
      <c r="O33" s="33">
        <f>SUMIFS(HPT!$D$9:$D$55112,HPT!$H$9:$H$55112,$B33,HPT!$I$9:$I$55112,$B$3,HPT!$K$9:$K$55112,$C33,HPT!$L$9:$L$55112,O$5)</f>
        <v>2460500</v>
      </c>
      <c r="P33" s="33">
        <f>SUMIFS(HPT!$D$9:$D$55112,HPT!$H$9:$H$55112,$B33,HPT!$I$9:$I$55112,$B$3,HPT!$K$9:$K$55112,$C33,HPT!$L$9:$L$55112,P$5)</f>
        <v>400000</v>
      </c>
      <c r="Q33" s="33">
        <f>SUMIFS(HPT!$D$9:$D$55112,HPT!$H$9:$H$55112,$B33,HPT!$I$9:$I$55112,$B$3,HPT!$K$9:$K$55112,$C33,HPT!$L$9:$L$55112,Q$5)</f>
        <v>1664000</v>
      </c>
      <c r="R33" s="33">
        <f>SUMIFS(HPT!$D$9:$D$55112,HPT!$H$9:$H$55112,$B33,HPT!$I$9:$I$55112,$B$3,HPT!$K$9:$K$55112,$C33,HPT!$L$9:$L$55112,R$5)</f>
        <v>0</v>
      </c>
      <c r="S33" s="33">
        <f>SUMIFS(HPT!$D$9:$D$55112,HPT!$H$9:$H$55112,$B33,HPT!$I$9:$I$55112,$B$3,HPT!$K$9:$K$55112,$C33,HPT!$L$9:$L$55112,S$5)</f>
        <v>0</v>
      </c>
      <c r="T33" s="34">
        <f t="shared" si="1"/>
        <v>9706000</v>
      </c>
      <c r="V33" s="31">
        <v>27</v>
      </c>
      <c r="W33" s="34">
        <f>SUMIFS(D$7:D$130,$B$7:$B$130,$V$33)</f>
        <v>1605500</v>
      </c>
      <c r="X33" s="34">
        <f t="shared" ref="X33:AM33" si="29">SUMIFS(E$7:E$130,$B$7:$B$130,$V$33)</f>
        <v>2223000</v>
      </c>
      <c r="Y33" s="34">
        <f t="shared" si="29"/>
        <v>1615000</v>
      </c>
      <c r="Z33" s="34">
        <f t="shared" si="29"/>
        <v>2101500</v>
      </c>
      <c r="AA33" s="34">
        <f t="shared" si="29"/>
        <v>2213500</v>
      </c>
      <c r="AB33" s="34">
        <f t="shared" si="29"/>
        <v>3194000</v>
      </c>
      <c r="AC33" s="34">
        <f t="shared" si="29"/>
        <v>4431000</v>
      </c>
      <c r="AD33" s="34">
        <f t="shared" si="29"/>
        <v>2911000</v>
      </c>
      <c r="AE33" s="34">
        <f t="shared" si="29"/>
        <v>1615500</v>
      </c>
      <c r="AF33" s="34">
        <f t="shared" si="29"/>
        <v>1049000</v>
      </c>
      <c r="AG33" s="34">
        <f t="shared" si="29"/>
        <v>1056500</v>
      </c>
      <c r="AH33" s="34">
        <f t="shared" si="29"/>
        <v>3306000</v>
      </c>
      <c r="AI33" s="34">
        <f t="shared" si="29"/>
        <v>4021000</v>
      </c>
      <c r="AJ33" s="34">
        <f t="shared" si="29"/>
        <v>4096000</v>
      </c>
      <c r="AK33" s="34">
        <f t="shared" si="29"/>
        <v>722000</v>
      </c>
      <c r="AL33" s="34">
        <f t="shared" si="29"/>
        <v>0</v>
      </c>
      <c r="AM33" s="34">
        <f t="shared" si="29"/>
        <v>36160500</v>
      </c>
      <c r="AN33" s="34">
        <f t="shared" si="3"/>
        <v>36160500</v>
      </c>
    </row>
    <row r="34" spans="2:40" x14ac:dyDescent="0.25">
      <c r="B34" s="25">
        <f t="shared" si="6"/>
        <v>9</v>
      </c>
      <c r="C34" s="25">
        <v>3</v>
      </c>
      <c r="D34" s="33">
        <f>SUMIFS(HPT!$D$9:$D$55112,HPT!$H$9:$H$55112,$B34,HPT!$I$9:$I$55112,$B$3,HPT!$K$9:$K$55112,$C34,HPT!$L$9:$L$55112,D$5)</f>
        <v>256500</v>
      </c>
      <c r="E34" s="33">
        <f>SUMIFS(HPT!$D$9:$D$55112,HPT!$H$9:$H$55112,$B34,HPT!$I$9:$I$55112,$B$3,HPT!$K$9:$K$55112,$C34,HPT!$L$9:$L$55112,E$5)</f>
        <v>256500</v>
      </c>
      <c r="F34" s="33">
        <f>SUMIFS(HPT!$D$9:$D$55112,HPT!$H$9:$H$55112,$B34,HPT!$I$9:$I$55112,$B$3,HPT!$K$9:$K$55112,$C34,HPT!$L$9:$L$55112,F$5)</f>
        <v>228000</v>
      </c>
      <c r="G34" s="33">
        <f>SUMIFS(HPT!$D$9:$D$55112,HPT!$H$9:$H$55112,$B34,HPT!$I$9:$I$55112,$B$3,HPT!$K$9:$K$55112,$C34,HPT!$L$9:$L$55112,G$5)</f>
        <v>161500</v>
      </c>
      <c r="H34" s="33">
        <f>SUMIFS(HPT!$D$9:$D$55112,HPT!$H$9:$H$55112,$B34,HPT!$I$9:$I$55112,$B$3,HPT!$K$9:$K$55112,$C34,HPT!$L$9:$L$55112,H$5)</f>
        <v>306000</v>
      </c>
      <c r="I34" s="33">
        <f>SUMIFS(HPT!$D$9:$D$55112,HPT!$H$9:$H$55112,$B34,HPT!$I$9:$I$55112,$B$3,HPT!$K$9:$K$55112,$C34,HPT!$L$9:$L$55112,I$5)</f>
        <v>313500</v>
      </c>
      <c r="J34" s="33">
        <f>SUMIFS(HPT!$D$9:$D$55112,HPT!$H$9:$H$55112,$B34,HPT!$I$9:$I$55112,$B$3,HPT!$K$9:$K$55112,$C34,HPT!$L$9:$L$55112,J$5)</f>
        <v>494000</v>
      </c>
      <c r="K34" s="33">
        <f>SUMIFS(HPT!$D$9:$D$55112,HPT!$H$9:$H$55112,$B34,HPT!$I$9:$I$55112,$B$3,HPT!$K$9:$K$55112,$C34,HPT!$L$9:$L$55112,K$5)</f>
        <v>370500</v>
      </c>
      <c r="L34" s="33">
        <f>SUMIFS(HPT!$D$9:$D$55112,HPT!$H$9:$H$55112,$B34,HPT!$I$9:$I$55112,$B$3,HPT!$K$9:$K$55112,$C34,HPT!$L$9:$L$55112,L$5)</f>
        <v>123500</v>
      </c>
      <c r="M34" s="33">
        <f>SUMIFS(HPT!$D$9:$D$55112,HPT!$H$9:$H$55112,$B34,HPT!$I$9:$I$55112,$B$3,HPT!$K$9:$K$55112,$C34,HPT!$L$9:$L$55112,M$5)</f>
        <v>190000</v>
      </c>
      <c r="N34" s="33">
        <f>SUMIFS(HPT!$D$9:$D$55112,HPT!$H$9:$H$55112,$B34,HPT!$I$9:$I$55112,$B$3,HPT!$K$9:$K$55112,$C34,HPT!$L$9:$L$55112,N$5)</f>
        <v>104500</v>
      </c>
      <c r="O34" s="33">
        <f>SUMIFS(HPT!$D$9:$D$55112,HPT!$H$9:$H$55112,$B34,HPT!$I$9:$I$55112,$B$3,HPT!$K$9:$K$55112,$C34,HPT!$L$9:$L$55112,O$5)</f>
        <v>1286000</v>
      </c>
      <c r="P34" s="33">
        <f>SUMIFS(HPT!$D$9:$D$55112,HPT!$H$9:$H$55112,$B34,HPT!$I$9:$I$55112,$B$3,HPT!$K$9:$K$55112,$C34,HPT!$L$9:$L$55112,P$5)</f>
        <v>432000</v>
      </c>
      <c r="Q34" s="33">
        <f>SUMIFS(HPT!$D$9:$D$55112,HPT!$H$9:$H$55112,$B34,HPT!$I$9:$I$55112,$B$3,HPT!$K$9:$K$55112,$C34,HPT!$L$9:$L$55112,Q$5)</f>
        <v>704000</v>
      </c>
      <c r="R34" s="33">
        <f>SUMIFS(HPT!$D$9:$D$55112,HPT!$H$9:$H$55112,$B34,HPT!$I$9:$I$55112,$B$3,HPT!$K$9:$K$55112,$C34,HPT!$L$9:$L$55112,R$5)</f>
        <v>9500</v>
      </c>
      <c r="S34" s="33">
        <f>SUMIFS(HPT!$D$9:$D$55112,HPT!$H$9:$H$55112,$B34,HPT!$I$9:$I$55112,$B$3,HPT!$K$9:$K$55112,$C34,HPT!$L$9:$L$55112,S$5)</f>
        <v>0</v>
      </c>
      <c r="T34" s="34">
        <f t="shared" si="1"/>
        <v>5236000</v>
      </c>
      <c r="V34" s="31">
        <v>28</v>
      </c>
      <c r="W34" s="34">
        <f>SUMIFS(D$7:D$130,$B$7:$B$130,$V$34)</f>
        <v>1696500</v>
      </c>
      <c r="X34" s="34">
        <f t="shared" ref="X34:AM34" si="30">SUMIFS(E$7:E$130,$B$7:$B$130,$V$34)</f>
        <v>2137500</v>
      </c>
      <c r="Y34" s="34">
        <f t="shared" si="30"/>
        <v>1852500</v>
      </c>
      <c r="Z34" s="34">
        <f t="shared" si="30"/>
        <v>2185000</v>
      </c>
      <c r="AA34" s="34">
        <f t="shared" si="30"/>
        <v>2631500</v>
      </c>
      <c r="AB34" s="34">
        <f t="shared" si="30"/>
        <v>3676500</v>
      </c>
      <c r="AC34" s="34">
        <f t="shared" si="30"/>
        <v>4799500</v>
      </c>
      <c r="AD34" s="34">
        <f t="shared" si="30"/>
        <v>3013500</v>
      </c>
      <c r="AE34" s="34">
        <f t="shared" si="30"/>
        <v>1910000</v>
      </c>
      <c r="AF34" s="34">
        <f t="shared" si="30"/>
        <v>937000</v>
      </c>
      <c r="AG34" s="34">
        <f t="shared" si="30"/>
        <v>1420000</v>
      </c>
      <c r="AH34" s="34">
        <f t="shared" si="30"/>
        <v>4969000</v>
      </c>
      <c r="AI34" s="34">
        <f t="shared" si="30"/>
        <v>5087000</v>
      </c>
      <c r="AJ34" s="34">
        <f t="shared" si="30"/>
        <v>4778000</v>
      </c>
      <c r="AK34" s="34">
        <f t="shared" si="30"/>
        <v>912000</v>
      </c>
      <c r="AL34" s="34">
        <f t="shared" si="30"/>
        <v>0</v>
      </c>
      <c r="AM34" s="34">
        <f t="shared" si="30"/>
        <v>42005500</v>
      </c>
      <c r="AN34" s="34">
        <f t="shared" si="3"/>
        <v>42005500</v>
      </c>
    </row>
    <row r="35" spans="2:40" x14ac:dyDescent="0.25">
      <c r="B35" s="25">
        <f t="shared" si="6"/>
        <v>10</v>
      </c>
      <c r="C35" s="25">
        <v>1</v>
      </c>
      <c r="D35" s="33">
        <f>SUMIFS(HPT!$D$9:$D$55112,HPT!$H$9:$H$55112,$B35,HPT!$I$9:$I$55112,$B$3,HPT!$K$9:$K$55112,$C35,HPT!$L$9:$L$55112,D$5)</f>
        <v>579500</v>
      </c>
      <c r="E35" s="33">
        <f>SUMIFS(HPT!$D$9:$D$55112,HPT!$H$9:$H$55112,$B35,HPT!$I$9:$I$55112,$B$3,HPT!$K$9:$K$55112,$C35,HPT!$L$9:$L$55112,E$5)</f>
        <v>716500</v>
      </c>
      <c r="F35" s="33">
        <f>SUMIFS(HPT!$D$9:$D$55112,HPT!$H$9:$H$55112,$B35,HPT!$I$9:$I$55112,$B$3,HPT!$K$9:$K$55112,$C35,HPT!$L$9:$L$55112,F$5)</f>
        <v>361000</v>
      </c>
      <c r="G35" s="33">
        <f>SUMIFS(HPT!$D$9:$D$55112,HPT!$H$9:$H$55112,$B35,HPT!$I$9:$I$55112,$B$3,HPT!$K$9:$K$55112,$C35,HPT!$L$9:$L$55112,G$5)</f>
        <v>427500</v>
      </c>
      <c r="H35" s="33">
        <f>SUMIFS(HPT!$D$9:$D$55112,HPT!$H$9:$H$55112,$B35,HPT!$I$9:$I$55112,$B$3,HPT!$K$9:$K$55112,$C35,HPT!$L$9:$L$55112,H$5)</f>
        <v>731500</v>
      </c>
      <c r="I35" s="33">
        <f>SUMIFS(HPT!$D$9:$D$55112,HPT!$H$9:$H$55112,$B35,HPT!$I$9:$I$55112,$B$3,HPT!$K$9:$K$55112,$C35,HPT!$L$9:$L$55112,I$5)</f>
        <v>712500</v>
      </c>
      <c r="J35" s="33">
        <f>SUMIFS(HPT!$D$9:$D$55112,HPT!$H$9:$H$55112,$B35,HPT!$I$9:$I$55112,$B$3,HPT!$K$9:$K$55112,$C35,HPT!$L$9:$L$55112,J$5)</f>
        <v>2004500</v>
      </c>
      <c r="K35" s="33">
        <f>SUMIFS(HPT!$D$9:$D$55112,HPT!$H$9:$H$55112,$B35,HPT!$I$9:$I$55112,$B$3,HPT!$K$9:$K$55112,$C35,HPT!$L$9:$L$55112,K$5)</f>
        <v>959500</v>
      </c>
      <c r="L35" s="33">
        <f>SUMIFS(HPT!$D$9:$D$55112,HPT!$H$9:$H$55112,$B35,HPT!$I$9:$I$55112,$B$3,HPT!$K$9:$K$55112,$C35,HPT!$L$9:$L$55112,L$5)</f>
        <v>1235000</v>
      </c>
      <c r="M35" s="33">
        <f>SUMIFS(HPT!$D$9:$D$55112,HPT!$H$9:$H$55112,$B35,HPT!$I$9:$I$55112,$B$3,HPT!$K$9:$K$55112,$C35,HPT!$L$9:$L$55112,M$5)</f>
        <v>351000</v>
      </c>
      <c r="N35" s="33">
        <f>SUMIFS(HPT!$D$9:$D$55112,HPT!$H$9:$H$55112,$B35,HPT!$I$9:$I$55112,$B$3,HPT!$K$9:$K$55112,$C35,HPT!$L$9:$L$55112,N$5)</f>
        <v>859000</v>
      </c>
      <c r="O35" s="33">
        <f>SUMIFS(HPT!$D$9:$D$55112,HPT!$H$9:$H$55112,$B35,HPT!$I$9:$I$55112,$B$3,HPT!$K$9:$K$55112,$C35,HPT!$L$9:$L$55112,O$5)</f>
        <v>2348000</v>
      </c>
      <c r="P35" s="33">
        <f>SUMIFS(HPT!$D$9:$D$55112,HPT!$H$9:$H$55112,$B35,HPT!$I$9:$I$55112,$B$3,HPT!$K$9:$K$55112,$C35,HPT!$L$9:$L$55112,P$5)</f>
        <v>1600000</v>
      </c>
      <c r="Q35" s="33">
        <f>SUMIFS(HPT!$D$9:$D$55112,HPT!$H$9:$H$55112,$B35,HPT!$I$9:$I$55112,$B$3,HPT!$K$9:$K$55112,$C35,HPT!$L$9:$L$55112,Q$5)</f>
        <v>1381000</v>
      </c>
      <c r="R35" s="33">
        <f>SUMIFS(HPT!$D$9:$D$55112,HPT!$H$9:$H$55112,$B35,HPT!$I$9:$I$55112,$B$3,HPT!$K$9:$K$55112,$C35,HPT!$L$9:$L$55112,R$5)</f>
        <v>133000</v>
      </c>
      <c r="S35" s="33">
        <f>SUMIFS(HPT!$D$9:$D$55112,HPT!$H$9:$H$55112,$B35,HPT!$I$9:$I$55112,$B$3,HPT!$K$9:$K$55112,$C35,HPT!$L$9:$L$55112,S$5)</f>
        <v>0</v>
      </c>
      <c r="T35" s="34">
        <f t="shared" si="1"/>
        <v>14399500</v>
      </c>
      <c r="V35" s="31">
        <v>29</v>
      </c>
      <c r="W35" s="34">
        <f>SUMIFS(D$7:D$130,$B$7:$B$130,$V$35)</f>
        <v>2739500</v>
      </c>
      <c r="X35" s="34">
        <f t="shared" ref="X35:AM35" si="31">SUMIFS(E$7:E$130,$B$7:$B$130,$V$35)</f>
        <v>3939500</v>
      </c>
      <c r="Y35" s="34">
        <f t="shared" si="31"/>
        <v>2505000</v>
      </c>
      <c r="Z35" s="34">
        <f t="shared" si="31"/>
        <v>2925000</v>
      </c>
      <c r="AA35" s="34">
        <f t="shared" si="31"/>
        <v>2542500</v>
      </c>
      <c r="AB35" s="34">
        <f t="shared" si="31"/>
        <v>3352500</v>
      </c>
      <c r="AC35" s="34">
        <f t="shared" si="31"/>
        <v>3849500</v>
      </c>
      <c r="AD35" s="34">
        <f t="shared" si="31"/>
        <v>5282000</v>
      </c>
      <c r="AE35" s="34">
        <f t="shared" si="31"/>
        <v>2805000</v>
      </c>
      <c r="AF35" s="34">
        <f t="shared" si="31"/>
        <v>1177500</v>
      </c>
      <c r="AG35" s="34">
        <f t="shared" si="31"/>
        <v>1537500</v>
      </c>
      <c r="AH35" s="34">
        <f t="shared" si="31"/>
        <v>9547500</v>
      </c>
      <c r="AI35" s="34">
        <f t="shared" si="31"/>
        <v>5081500</v>
      </c>
      <c r="AJ35" s="34">
        <f t="shared" si="31"/>
        <v>3629500</v>
      </c>
      <c r="AK35" s="34">
        <f t="shared" si="31"/>
        <v>15000</v>
      </c>
      <c r="AL35" s="34">
        <f t="shared" si="31"/>
        <v>0</v>
      </c>
      <c r="AM35" s="34">
        <f t="shared" si="31"/>
        <v>50929000</v>
      </c>
      <c r="AN35" s="34">
        <f t="shared" si="3"/>
        <v>50929000</v>
      </c>
    </row>
    <row r="36" spans="2:40" x14ac:dyDescent="0.25">
      <c r="B36" s="25">
        <f>B33+1</f>
        <v>10</v>
      </c>
      <c r="C36" s="25">
        <v>2</v>
      </c>
      <c r="D36" s="33">
        <f>SUMIFS(HPT!$D$9:$D$55112,HPT!$H$9:$H$55112,$B36,HPT!$I$9:$I$55112,$B$3,HPT!$K$9:$K$55112,$C36,HPT!$L$9:$L$55112,D$5)</f>
        <v>703000</v>
      </c>
      <c r="E36" s="33">
        <f>SUMIFS(HPT!$D$9:$D$55112,HPT!$H$9:$H$55112,$B36,HPT!$I$9:$I$55112,$B$3,HPT!$K$9:$K$55112,$C36,HPT!$L$9:$L$55112,E$5)</f>
        <v>781000</v>
      </c>
      <c r="F36" s="33">
        <f>SUMIFS(HPT!$D$9:$D$55112,HPT!$H$9:$H$55112,$B36,HPT!$I$9:$I$55112,$B$3,HPT!$K$9:$K$55112,$C36,HPT!$L$9:$L$55112,F$5)</f>
        <v>959500</v>
      </c>
      <c r="G36" s="33">
        <f>SUMIFS(HPT!$D$9:$D$55112,HPT!$H$9:$H$55112,$B36,HPT!$I$9:$I$55112,$B$3,HPT!$K$9:$K$55112,$C36,HPT!$L$9:$L$55112,G$5)</f>
        <v>1140000</v>
      </c>
      <c r="H36" s="33">
        <f>SUMIFS(HPT!$D$9:$D$55112,HPT!$H$9:$H$55112,$B36,HPT!$I$9:$I$55112,$B$3,HPT!$K$9:$K$55112,$C36,HPT!$L$9:$L$55112,H$5)</f>
        <v>1026000</v>
      </c>
      <c r="I36" s="33">
        <f>SUMIFS(HPT!$D$9:$D$55112,HPT!$H$9:$H$55112,$B36,HPT!$I$9:$I$55112,$B$3,HPT!$K$9:$K$55112,$C36,HPT!$L$9:$L$55112,I$5)</f>
        <v>1643500</v>
      </c>
      <c r="J36" s="33">
        <f>SUMIFS(HPT!$D$9:$D$55112,HPT!$H$9:$H$55112,$B36,HPT!$I$9:$I$55112,$B$3,HPT!$K$9:$K$55112,$C36,HPT!$L$9:$L$55112,J$5)</f>
        <v>2004500</v>
      </c>
      <c r="K36" s="33">
        <f>SUMIFS(HPT!$D$9:$D$55112,HPT!$H$9:$H$55112,$B36,HPT!$I$9:$I$55112,$B$3,HPT!$K$9:$K$55112,$C36,HPT!$L$9:$L$55112,K$5)</f>
        <v>1501000</v>
      </c>
      <c r="L36" s="33">
        <f>SUMIFS(HPT!$D$9:$D$55112,HPT!$H$9:$H$55112,$B36,HPT!$I$9:$I$55112,$B$3,HPT!$K$9:$K$55112,$C36,HPT!$L$9:$L$55112,L$5)</f>
        <v>543500</v>
      </c>
      <c r="M36" s="33">
        <f>SUMIFS(HPT!$D$9:$D$55112,HPT!$H$9:$H$55112,$B36,HPT!$I$9:$I$55112,$B$3,HPT!$K$9:$K$55112,$C36,HPT!$L$9:$L$55112,M$5)</f>
        <v>427500</v>
      </c>
      <c r="N36" s="33">
        <f>SUMIFS(HPT!$D$9:$D$55112,HPT!$H$9:$H$55112,$B36,HPT!$I$9:$I$55112,$B$3,HPT!$K$9:$K$55112,$C36,HPT!$L$9:$L$55112,N$5)</f>
        <v>384000</v>
      </c>
      <c r="O36" s="33">
        <f>SUMIFS(HPT!$D$9:$D$55112,HPT!$H$9:$H$55112,$B36,HPT!$I$9:$I$55112,$B$3,HPT!$K$9:$K$55112,$C36,HPT!$L$9:$L$55112,O$5)</f>
        <v>1623000</v>
      </c>
      <c r="P36" s="33">
        <f>SUMIFS(HPT!$D$9:$D$55112,HPT!$H$9:$H$55112,$B36,HPT!$I$9:$I$55112,$B$3,HPT!$K$9:$K$55112,$C36,HPT!$L$9:$L$55112,P$5)</f>
        <v>2928000</v>
      </c>
      <c r="Q36" s="33">
        <f>SUMIFS(HPT!$D$9:$D$55112,HPT!$H$9:$H$55112,$B36,HPT!$I$9:$I$55112,$B$3,HPT!$K$9:$K$55112,$C36,HPT!$L$9:$L$55112,Q$5)</f>
        <v>1808000</v>
      </c>
      <c r="R36" s="33">
        <f>SUMIFS(HPT!$D$9:$D$55112,HPT!$H$9:$H$55112,$B36,HPT!$I$9:$I$55112,$B$3,HPT!$K$9:$K$55112,$C36,HPT!$L$9:$L$55112,R$5)</f>
        <v>541500</v>
      </c>
      <c r="S36" s="33">
        <f>SUMIFS(HPT!$D$9:$D$55112,HPT!$H$9:$H$55112,$B36,HPT!$I$9:$I$55112,$B$3,HPT!$K$9:$K$55112,$C36,HPT!$L$9:$L$55112,S$5)</f>
        <v>0</v>
      </c>
      <c r="T36" s="34">
        <f t="shared" si="1"/>
        <v>18014000</v>
      </c>
      <c r="V36" s="31">
        <v>30</v>
      </c>
      <c r="W36" s="34">
        <f>SUMIFS(D$7:D$130,$B$7:$B$130,$V$36)</f>
        <v>2587500</v>
      </c>
      <c r="X36" s="34">
        <f t="shared" ref="X36:AM36" si="32">SUMIFS(E$7:E$130,$B$7:$B$130,$V$36)</f>
        <v>3615000</v>
      </c>
      <c r="Y36" s="34">
        <f t="shared" si="32"/>
        <v>2535000</v>
      </c>
      <c r="Z36" s="34">
        <f t="shared" si="32"/>
        <v>2550000</v>
      </c>
      <c r="AA36" s="34">
        <f t="shared" si="32"/>
        <v>3120000</v>
      </c>
      <c r="AB36" s="34">
        <f t="shared" si="32"/>
        <v>3645000</v>
      </c>
      <c r="AC36" s="34">
        <f t="shared" si="32"/>
        <v>5085000</v>
      </c>
      <c r="AD36" s="34">
        <f t="shared" si="32"/>
        <v>4665000</v>
      </c>
      <c r="AE36" s="34">
        <f t="shared" si="32"/>
        <v>3015000</v>
      </c>
      <c r="AF36" s="34">
        <f t="shared" si="32"/>
        <v>1620000</v>
      </c>
      <c r="AG36" s="34">
        <f t="shared" si="32"/>
        <v>1500000</v>
      </c>
      <c r="AH36" s="34">
        <f t="shared" si="32"/>
        <v>13710000</v>
      </c>
      <c r="AI36" s="34">
        <f t="shared" si="32"/>
        <v>4385000</v>
      </c>
      <c r="AJ36" s="34">
        <f t="shared" si="32"/>
        <v>3565000</v>
      </c>
      <c r="AK36" s="34">
        <f t="shared" si="32"/>
        <v>180000</v>
      </c>
      <c r="AL36" s="34">
        <f t="shared" si="32"/>
        <v>0</v>
      </c>
      <c r="AM36" s="34">
        <f t="shared" si="32"/>
        <v>55777500</v>
      </c>
      <c r="AN36" s="34">
        <f t="shared" si="3"/>
        <v>55777500</v>
      </c>
    </row>
    <row r="37" spans="2:40" x14ac:dyDescent="0.25">
      <c r="B37" s="25">
        <f t="shared" si="6"/>
        <v>10</v>
      </c>
      <c r="C37" s="25">
        <v>3</v>
      </c>
      <c r="D37" s="33">
        <f>SUMIFS(HPT!$D$9:$D$55112,HPT!$H$9:$H$55112,$B37,HPT!$I$9:$I$55112,$B$3,HPT!$K$9:$K$55112,$C37,HPT!$L$9:$L$55112,D$5)</f>
        <v>171000</v>
      </c>
      <c r="E37" s="33">
        <f>SUMIFS(HPT!$D$9:$D$55112,HPT!$H$9:$H$55112,$B37,HPT!$I$9:$I$55112,$B$3,HPT!$K$9:$K$55112,$C37,HPT!$L$9:$L$55112,E$5)</f>
        <v>180500</v>
      </c>
      <c r="F37" s="33">
        <f>SUMIFS(HPT!$D$9:$D$55112,HPT!$H$9:$H$55112,$B37,HPT!$I$9:$I$55112,$B$3,HPT!$K$9:$K$55112,$C37,HPT!$L$9:$L$55112,F$5)</f>
        <v>258500</v>
      </c>
      <c r="G37" s="33">
        <f>SUMIFS(HPT!$D$9:$D$55112,HPT!$H$9:$H$55112,$B37,HPT!$I$9:$I$55112,$B$3,HPT!$K$9:$K$55112,$C37,HPT!$L$9:$L$55112,G$5)</f>
        <v>247000</v>
      </c>
      <c r="H37" s="33">
        <f>SUMIFS(HPT!$D$9:$D$55112,HPT!$H$9:$H$55112,$B37,HPT!$I$9:$I$55112,$B$3,HPT!$K$9:$K$55112,$C37,HPT!$L$9:$L$55112,H$5)</f>
        <v>336500</v>
      </c>
      <c r="I37" s="33">
        <f>SUMIFS(HPT!$D$9:$D$55112,HPT!$H$9:$H$55112,$B37,HPT!$I$9:$I$55112,$B$3,HPT!$K$9:$K$55112,$C37,HPT!$L$9:$L$55112,I$5)</f>
        <v>380000</v>
      </c>
      <c r="J37" s="33">
        <f>SUMIFS(HPT!$D$9:$D$55112,HPT!$H$9:$H$55112,$B37,HPT!$I$9:$I$55112,$B$3,HPT!$K$9:$K$55112,$C37,HPT!$L$9:$L$55112,J$5)</f>
        <v>636500</v>
      </c>
      <c r="K37" s="33">
        <f>SUMIFS(HPT!$D$9:$D$55112,HPT!$H$9:$H$55112,$B37,HPT!$I$9:$I$55112,$B$3,HPT!$K$9:$K$55112,$C37,HPT!$L$9:$L$55112,K$5)</f>
        <v>456000</v>
      </c>
      <c r="L37" s="33">
        <f>SUMIFS(HPT!$D$9:$D$55112,HPT!$H$9:$H$55112,$B37,HPT!$I$9:$I$55112,$B$3,HPT!$K$9:$K$55112,$C37,HPT!$L$9:$L$55112,L$5)</f>
        <v>152000</v>
      </c>
      <c r="M37" s="33">
        <f>SUMIFS(HPT!$D$9:$D$55112,HPT!$H$9:$H$55112,$B37,HPT!$I$9:$I$55112,$B$3,HPT!$K$9:$K$55112,$C37,HPT!$L$9:$L$55112,M$5)</f>
        <v>161500</v>
      </c>
      <c r="N37" s="33">
        <f>SUMIFS(HPT!$D$9:$D$55112,HPT!$H$9:$H$55112,$B37,HPT!$I$9:$I$55112,$B$3,HPT!$K$9:$K$55112,$C37,HPT!$L$9:$L$55112,N$5)</f>
        <v>123500</v>
      </c>
      <c r="O37" s="33">
        <f>SUMIFS(HPT!$D$9:$D$55112,HPT!$H$9:$H$55112,$B37,HPT!$I$9:$I$55112,$B$3,HPT!$K$9:$K$55112,$C37,HPT!$L$9:$L$55112,O$5)</f>
        <v>999500</v>
      </c>
      <c r="P37" s="33">
        <f>SUMIFS(HPT!$D$9:$D$55112,HPT!$H$9:$H$55112,$B37,HPT!$I$9:$I$55112,$B$3,HPT!$K$9:$K$55112,$C37,HPT!$L$9:$L$55112,P$5)</f>
        <v>464000</v>
      </c>
      <c r="Q37" s="33">
        <f>SUMIFS(HPT!$D$9:$D$55112,HPT!$H$9:$H$55112,$B37,HPT!$I$9:$I$55112,$B$3,HPT!$K$9:$K$55112,$C37,HPT!$L$9:$L$55112,Q$5)</f>
        <v>544000</v>
      </c>
      <c r="R37" s="33">
        <f>SUMIFS(HPT!$D$9:$D$55112,HPT!$H$9:$H$55112,$B37,HPT!$I$9:$I$55112,$B$3,HPT!$K$9:$K$55112,$C37,HPT!$L$9:$L$55112,R$5)</f>
        <v>76000</v>
      </c>
      <c r="S37" s="33">
        <f>SUMIFS(HPT!$D$9:$D$55112,HPT!$H$9:$H$55112,$B37,HPT!$I$9:$I$55112,$B$3,HPT!$K$9:$K$55112,$C37,HPT!$L$9:$L$55112,S$5)</f>
        <v>0</v>
      </c>
      <c r="T37" s="34">
        <f t="shared" si="1"/>
        <v>5186500</v>
      </c>
      <c r="V37" s="31">
        <v>31</v>
      </c>
      <c r="W37" s="34">
        <f>SUMIFS(D$7:D$130,$B$7:$B$130,$V$37)</f>
        <v>0</v>
      </c>
      <c r="X37" s="34">
        <f t="shared" ref="X37:AM37" si="33">SUMIFS(E$7:E$130,$B$7:$B$130,$V$37)</f>
        <v>0</v>
      </c>
      <c r="Y37" s="34">
        <f t="shared" si="33"/>
        <v>0</v>
      </c>
      <c r="Z37" s="34">
        <f t="shared" si="33"/>
        <v>0</v>
      </c>
      <c r="AA37" s="34">
        <f t="shared" si="33"/>
        <v>0</v>
      </c>
      <c r="AB37" s="34">
        <f t="shared" si="33"/>
        <v>0</v>
      </c>
      <c r="AC37" s="34">
        <f t="shared" si="33"/>
        <v>0</v>
      </c>
      <c r="AD37" s="34">
        <f t="shared" si="33"/>
        <v>0</v>
      </c>
      <c r="AE37" s="34">
        <f t="shared" si="33"/>
        <v>0</v>
      </c>
      <c r="AF37" s="34">
        <f t="shared" si="33"/>
        <v>0</v>
      </c>
      <c r="AG37" s="34">
        <f t="shared" si="33"/>
        <v>0</v>
      </c>
      <c r="AH37" s="34">
        <f t="shared" si="33"/>
        <v>0</v>
      </c>
      <c r="AI37" s="34">
        <f t="shared" si="33"/>
        <v>0</v>
      </c>
      <c r="AJ37" s="34">
        <f t="shared" si="33"/>
        <v>0</v>
      </c>
      <c r="AK37" s="34">
        <f t="shared" si="33"/>
        <v>0</v>
      </c>
      <c r="AL37" s="34">
        <f t="shared" si="33"/>
        <v>0</v>
      </c>
      <c r="AM37" s="34">
        <f t="shared" si="33"/>
        <v>0</v>
      </c>
      <c r="AN37" s="34">
        <f t="shared" si="3"/>
        <v>0</v>
      </c>
    </row>
    <row r="38" spans="2:40" x14ac:dyDescent="0.25">
      <c r="B38" s="25">
        <v>11</v>
      </c>
      <c r="C38" s="25">
        <v>1</v>
      </c>
      <c r="D38" s="33">
        <f>SUMIFS(HPT!$D$9:$D$55112,HPT!$H$9:$H$55112,$B38,HPT!$I$9:$I$55112,$B$3,HPT!$K$9:$K$55112,$C38,HPT!$L$9:$L$55112,D$5)</f>
        <v>541500</v>
      </c>
      <c r="E38" s="33">
        <f>SUMIFS(HPT!$D$9:$D$55112,HPT!$H$9:$H$55112,$B38,HPT!$I$9:$I$55112,$B$3,HPT!$K$9:$K$55112,$C38,HPT!$L$9:$L$55112,E$5)</f>
        <v>465500</v>
      </c>
      <c r="F38" s="33">
        <f>SUMIFS(HPT!$D$9:$D$55112,HPT!$H$9:$H$55112,$B38,HPT!$I$9:$I$55112,$B$3,HPT!$K$9:$K$55112,$C38,HPT!$L$9:$L$55112,F$5)</f>
        <v>522500</v>
      </c>
      <c r="G38" s="33">
        <f>SUMIFS(HPT!$D$9:$D$55112,HPT!$H$9:$H$55112,$B38,HPT!$I$9:$I$55112,$B$3,HPT!$K$9:$K$55112,$C38,HPT!$L$9:$L$55112,G$5)</f>
        <v>437000</v>
      </c>
      <c r="H38" s="33">
        <f>SUMIFS(HPT!$D$9:$D$55112,HPT!$H$9:$H$55112,$B38,HPT!$I$9:$I$55112,$B$3,HPT!$K$9:$K$55112,$C38,HPT!$L$9:$L$55112,H$5)</f>
        <v>513000</v>
      </c>
      <c r="I38" s="33">
        <f>SUMIFS(HPT!$D$9:$D$55112,HPT!$H$9:$H$55112,$B38,HPT!$I$9:$I$55112,$B$3,HPT!$K$9:$K$55112,$C38,HPT!$L$9:$L$55112,I$5)</f>
        <v>522500</v>
      </c>
      <c r="J38" s="33">
        <f>SUMIFS(HPT!$D$9:$D$55112,HPT!$H$9:$H$55112,$B38,HPT!$I$9:$I$55112,$B$3,HPT!$K$9:$K$55112,$C38,HPT!$L$9:$L$55112,J$5)</f>
        <v>1396500</v>
      </c>
      <c r="K38" s="33">
        <f>SUMIFS(HPT!$D$9:$D$55112,HPT!$H$9:$H$55112,$B38,HPT!$I$9:$I$55112,$B$3,HPT!$K$9:$K$55112,$C38,HPT!$L$9:$L$55112,K$5)</f>
        <v>779000</v>
      </c>
      <c r="L38" s="33">
        <f>SUMIFS(HPT!$D$9:$D$55112,HPT!$H$9:$H$55112,$B38,HPT!$I$9:$I$55112,$B$3,HPT!$K$9:$K$55112,$C38,HPT!$L$9:$L$55112,L$5)</f>
        <v>545500</v>
      </c>
      <c r="M38" s="33">
        <f>SUMIFS(HPT!$D$9:$D$55112,HPT!$H$9:$H$55112,$B38,HPT!$I$9:$I$55112,$B$3,HPT!$K$9:$K$55112,$C38,HPT!$L$9:$L$55112,M$5)</f>
        <v>446500</v>
      </c>
      <c r="N38" s="33">
        <f>SUMIFS(HPT!$D$9:$D$55112,HPT!$H$9:$H$55112,$B38,HPT!$I$9:$I$55112,$B$3,HPT!$K$9:$K$55112,$C38,HPT!$L$9:$L$55112,N$5)</f>
        <v>237500</v>
      </c>
      <c r="O38" s="33">
        <f>SUMIFS(HPT!$D$9:$D$55112,HPT!$H$9:$H$55112,$B38,HPT!$I$9:$I$55112,$B$3,HPT!$K$9:$K$55112,$C38,HPT!$L$9:$L$55112,O$5)</f>
        <v>2339000</v>
      </c>
      <c r="P38" s="33">
        <f>SUMIFS(HPT!$D$9:$D$55112,HPT!$H$9:$H$55112,$B38,HPT!$I$9:$I$55112,$B$3,HPT!$K$9:$K$55112,$C38,HPT!$L$9:$L$55112,P$5)</f>
        <v>1093000</v>
      </c>
      <c r="Q38" s="33">
        <f>SUMIFS(HPT!$D$9:$D$55112,HPT!$H$9:$H$55112,$B38,HPT!$I$9:$I$55112,$B$3,HPT!$K$9:$K$55112,$C38,HPT!$L$9:$L$55112,Q$5)</f>
        <v>1120000</v>
      </c>
      <c r="R38" s="33">
        <f>SUMIFS(HPT!$D$9:$D$55112,HPT!$H$9:$H$55112,$B38,HPT!$I$9:$I$55112,$B$3,HPT!$K$9:$K$55112,$C38,HPT!$L$9:$L$55112,R$5)</f>
        <v>171000</v>
      </c>
      <c r="S38" s="33">
        <f>SUMIFS(HPT!$D$9:$D$55112,HPT!$H$9:$H$55112,$B38,HPT!$I$9:$I$55112,$B$3,HPT!$K$9:$K$55112,$C38,HPT!$L$9:$L$55112,S$5)</f>
        <v>0</v>
      </c>
      <c r="T38" s="34">
        <f t="shared" si="1"/>
        <v>11130000</v>
      </c>
      <c r="V38" s="31" t="s">
        <v>529</v>
      </c>
      <c r="W38" s="34">
        <f>SUM(W7:W37)</f>
        <v>30112500</v>
      </c>
      <c r="X38" s="34">
        <f t="shared" ref="X38:AM38" si="34">SUM(X7:X37)</f>
        <v>35772500</v>
      </c>
      <c r="Y38" s="34">
        <f t="shared" si="34"/>
        <v>30075000</v>
      </c>
      <c r="Z38" s="34">
        <f t="shared" si="34"/>
        <v>32320500</v>
      </c>
      <c r="AA38" s="34">
        <f t="shared" si="34"/>
        <v>40623000</v>
      </c>
      <c r="AB38" s="34">
        <f t="shared" si="34"/>
        <v>49953500</v>
      </c>
      <c r="AC38" s="34">
        <f t="shared" si="34"/>
        <v>79281000</v>
      </c>
      <c r="AD38" s="34">
        <f t="shared" si="34"/>
        <v>64211000</v>
      </c>
      <c r="AE38" s="34">
        <f t="shared" si="34"/>
        <v>36229000</v>
      </c>
      <c r="AF38" s="34">
        <f t="shared" si="34"/>
        <v>23106000</v>
      </c>
      <c r="AG38" s="34">
        <f t="shared" si="34"/>
        <v>25336500</v>
      </c>
      <c r="AH38" s="34">
        <f t="shared" si="34"/>
        <v>120887000</v>
      </c>
      <c r="AI38" s="34">
        <f t="shared" si="34"/>
        <v>93816500</v>
      </c>
      <c r="AJ38" s="34">
        <f t="shared" si="34"/>
        <v>87756000</v>
      </c>
      <c r="AK38" s="34">
        <f t="shared" si="34"/>
        <v>12492000</v>
      </c>
      <c r="AL38" s="34">
        <f t="shared" si="34"/>
        <v>9500</v>
      </c>
      <c r="AM38" s="34">
        <f t="shared" si="34"/>
        <v>761981500</v>
      </c>
      <c r="AN38" s="34">
        <f>SUM(AN7:AN37)</f>
        <v>761972000</v>
      </c>
    </row>
    <row r="39" spans="2:40" x14ac:dyDescent="0.25">
      <c r="B39" s="25">
        <v>11</v>
      </c>
      <c r="C39" s="25">
        <v>2</v>
      </c>
      <c r="D39" s="33">
        <f>SUMIFS(HPT!$D$9:$D$55112,HPT!$H$9:$H$55112,$B39,HPT!$I$9:$I$55112,$B$3,HPT!$K$9:$K$55112,$C39,HPT!$L$9:$L$55112,D$5)</f>
        <v>817000</v>
      </c>
      <c r="E39" s="33">
        <f>SUMIFS(HPT!$D$9:$D$55112,HPT!$H$9:$H$55112,$B39,HPT!$I$9:$I$55112,$B$3,HPT!$K$9:$K$55112,$C39,HPT!$L$9:$L$55112,E$5)</f>
        <v>1064000</v>
      </c>
      <c r="F39" s="33">
        <f>SUMIFS(HPT!$D$9:$D$55112,HPT!$H$9:$H$55112,$B39,HPT!$I$9:$I$55112,$B$3,HPT!$K$9:$K$55112,$C39,HPT!$L$9:$L$55112,F$5)</f>
        <v>769500</v>
      </c>
      <c r="G39" s="33">
        <f>SUMIFS(HPT!$D$9:$D$55112,HPT!$H$9:$H$55112,$B39,HPT!$I$9:$I$55112,$B$3,HPT!$K$9:$K$55112,$C39,HPT!$L$9:$L$55112,G$5)</f>
        <v>817000</v>
      </c>
      <c r="H39" s="33">
        <f>SUMIFS(HPT!$D$9:$D$55112,HPT!$H$9:$H$55112,$B39,HPT!$I$9:$I$55112,$B$3,HPT!$K$9:$K$55112,$C39,HPT!$L$9:$L$55112,H$5)</f>
        <v>855000</v>
      </c>
      <c r="I39" s="33">
        <f>SUMIFS(HPT!$D$9:$D$55112,HPT!$H$9:$H$55112,$B39,HPT!$I$9:$I$55112,$B$3,HPT!$K$9:$K$55112,$C39,HPT!$L$9:$L$55112,I$5)</f>
        <v>1016500</v>
      </c>
      <c r="J39" s="33">
        <f>SUMIFS(HPT!$D$9:$D$55112,HPT!$H$9:$H$55112,$B39,HPT!$I$9:$I$55112,$B$3,HPT!$K$9:$K$55112,$C39,HPT!$L$9:$L$55112,J$5)</f>
        <v>1472500</v>
      </c>
      <c r="K39" s="33">
        <f>SUMIFS(HPT!$D$9:$D$55112,HPT!$H$9:$H$55112,$B39,HPT!$I$9:$I$55112,$B$3,HPT!$K$9:$K$55112,$C39,HPT!$L$9:$L$55112,K$5)</f>
        <v>1142000</v>
      </c>
      <c r="L39" s="33">
        <f>SUMIFS(HPT!$D$9:$D$55112,HPT!$H$9:$H$55112,$B39,HPT!$I$9:$I$55112,$B$3,HPT!$K$9:$K$55112,$C39,HPT!$L$9:$L$55112,L$5)</f>
        <v>380000</v>
      </c>
      <c r="M39" s="33">
        <f>SUMIFS(HPT!$D$9:$D$55112,HPT!$H$9:$H$55112,$B39,HPT!$I$9:$I$55112,$B$3,HPT!$K$9:$K$55112,$C39,HPT!$L$9:$L$55112,M$5)</f>
        <v>332500</v>
      </c>
      <c r="N39" s="33">
        <f>SUMIFS(HPT!$D$9:$D$55112,HPT!$H$9:$H$55112,$B39,HPT!$I$9:$I$55112,$B$3,HPT!$K$9:$K$55112,$C39,HPT!$L$9:$L$55112,N$5)</f>
        <v>458000</v>
      </c>
      <c r="O39" s="33">
        <f>SUMIFS(HPT!$D$9:$D$55112,HPT!$H$9:$H$55112,$B39,HPT!$I$9:$I$55112,$B$3,HPT!$K$9:$K$55112,$C39,HPT!$L$9:$L$55112,O$5)</f>
        <v>2113000</v>
      </c>
      <c r="P39" s="33">
        <f>SUMIFS(HPT!$D$9:$D$55112,HPT!$H$9:$H$55112,$B39,HPT!$I$9:$I$55112,$B$3,HPT!$K$9:$K$55112,$C39,HPT!$L$9:$L$55112,P$5)</f>
        <v>1072000</v>
      </c>
      <c r="Q39" s="33">
        <f>SUMIFS(HPT!$D$9:$D$55112,HPT!$H$9:$H$55112,$B39,HPT!$I$9:$I$55112,$B$3,HPT!$K$9:$K$55112,$C39,HPT!$L$9:$L$55112,Q$5)</f>
        <v>1632000</v>
      </c>
      <c r="R39" s="33">
        <f>SUMIFS(HPT!$D$9:$D$55112,HPT!$H$9:$H$55112,$B39,HPT!$I$9:$I$55112,$B$3,HPT!$K$9:$K$55112,$C39,HPT!$L$9:$L$55112,R$5)</f>
        <v>95000</v>
      </c>
      <c r="S39" s="33">
        <f>SUMIFS(HPT!$D$9:$D$55112,HPT!$H$9:$H$55112,$B39,HPT!$I$9:$I$55112,$B$3,HPT!$K$9:$K$55112,$C39,HPT!$L$9:$L$55112,S$5)</f>
        <v>0</v>
      </c>
      <c r="T39" s="34">
        <f t="shared" si="1"/>
        <v>14036000</v>
      </c>
    </row>
    <row r="40" spans="2:40" x14ac:dyDescent="0.25">
      <c r="B40" s="25">
        <v>11</v>
      </c>
      <c r="C40" s="25">
        <v>3</v>
      </c>
      <c r="D40" s="33">
        <f>SUMIFS(HPT!$D$9:$D$55112,HPT!$H$9:$H$55112,$B40,HPT!$I$9:$I$55112,$B$3,HPT!$K$9:$K$55112,$C40,HPT!$L$9:$L$55112,D$5)</f>
        <v>152000</v>
      </c>
      <c r="E40" s="33">
        <f>SUMIFS(HPT!$D$9:$D$55112,HPT!$H$9:$H$55112,$B40,HPT!$I$9:$I$55112,$B$3,HPT!$K$9:$K$55112,$C40,HPT!$L$9:$L$55112,E$5)</f>
        <v>228000</v>
      </c>
      <c r="F40" s="33">
        <f>SUMIFS(HPT!$D$9:$D$55112,HPT!$H$9:$H$55112,$B40,HPT!$I$9:$I$55112,$B$3,HPT!$K$9:$K$55112,$C40,HPT!$L$9:$L$55112,F$5)</f>
        <v>199500</v>
      </c>
      <c r="G40" s="33">
        <f>SUMIFS(HPT!$D$9:$D$55112,HPT!$H$9:$H$55112,$B40,HPT!$I$9:$I$55112,$B$3,HPT!$K$9:$K$55112,$C40,HPT!$L$9:$L$55112,G$5)</f>
        <v>294500</v>
      </c>
      <c r="H40" s="33">
        <f>SUMIFS(HPT!$D$9:$D$55112,HPT!$H$9:$H$55112,$B40,HPT!$I$9:$I$55112,$B$3,HPT!$K$9:$K$55112,$C40,HPT!$L$9:$L$55112,H$5)</f>
        <v>199500</v>
      </c>
      <c r="I40" s="33">
        <f>SUMIFS(HPT!$D$9:$D$55112,HPT!$H$9:$H$55112,$B40,HPT!$I$9:$I$55112,$B$3,HPT!$K$9:$K$55112,$C40,HPT!$L$9:$L$55112,I$5)</f>
        <v>218500</v>
      </c>
      <c r="J40" s="33">
        <f>SUMIFS(HPT!$D$9:$D$55112,HPT!$H$9:$H$55112,$B40,HPT!$I$9:$I$55112,$B$3,HPT!$K$9:$K$55112,$C40,HPT!$L$9:$L$55112,J$5)</f>
        <v>285000</v>
      </c>
      <c r="K40" s="33">
        <f>SUMIFS(HPT!$D$9:$D$55112,HPT!$H$9:$H$55112,$B40,HPT!$I$9:$I$55112,$B$3,HPT!$K$9:$K$55112,$C40,HPT!$L$9:$L$55112,K$5)</f>
        <v>209000</v>
      </c>
      <c r="L40" s="33">
        <f>SUMIFS(HPT!$D$9:$D$55112,HPT!$H$9:$H$55112,$B40,HPT!$I$9:$I$55112,$B$3,HPT!$K$9:$K$55112,$C40,HPT!$L$9:$L$55112,L$5)</f>
        <v>142500</v>
      </c>
      <c r="M40" s="33">
        <f>SUMIFS(HPT!$D$9:$D$55112,HPT!$H$9:$H$55112,$B40,HPT!$I$9:$I$55112,$B$3,HPT!$K$9:$K$55112,$C40,HPT!$L$9:$L$55112,M$5)</f>
        <v>182500</v>
      </c>
      <c r="N40" s="33">
        <f>SUMIFS(HPT!$D$9:$D$55112,HPT!$H$9:$H$55112,$B40,HPT!$I$9:$I$55112,$B$3,HPT!$K$9:$K$55112,$C40,HPT!$L$9:$L$55112,N$5)</f>
        <v>87000</v>
      </c>
      <c r="O40" s="33">
        <f>SUMIFS(HPT!$D$9:$D$55112,HPT!$H$9:$H$55112,$B40,HPT!$I$9:$I$55112,$B$3,HPT!$K$9:$K$55112,$C40,HPT!$L$9:$L$55112,O$5)</f>
        <v>1058000</v>
      </c>
      <c r="P40" s="33">
        <f>SUMIFS(HPT!$D$9:$D$55112,HPT!$H$9:$H$55112,$B40,HPT!$I$9:$I$55112,$B$3,HPT!$K$9:$K$55112,$C40,HPT!$L$9:$L$55112,P$5)</f>
        <v>421000</v>
      </c>
      <c r="Q40" s="33">
        <f>SUMIFS(HPT!$D$9:$D$55112,HPT!$H$9:$H$55112,$B40,HPT!$I$9:$I$55112,$B$3,HPT!$K$9:$K$55112,$C40,HPT!$L$9:$L$55112,Q$5)</f>
        <v>464000</v>
      </c>
      <c r="R40" s="33">
        <f>SUMIFS(HPT!$D$9:$D$55112,HPT!$H$9:$H$55112,$B40,HPT!$I$9:$I$55112,$B$3,HPT!$K$9:$K$55112,$C40,HPT!$L$9:$L$55112,R$5)</f>
        <v>85500</v>
      </c>
      <c r="S40" s="33">
        <f>SUMIFS(HPT!$D$9:$D$55112,HPT!$H$9:$H$55112,$B40,HPT!$I$9:$I$55112,$B$3,HPT!$K$9:$K$55112,$C40,HPT!$L$9:$L$55112,S$5)</f>
        <v>0</v>
      </c>
      <c r="T40" s="34">
        <f t="shared" si="1"/>
        <v>4226500</v>
      </c>
    </row>
    <row r="41" spans="2:40" x14ac:dyDescent="0.25">
      <c r="B41" s="25">
        <f>B38+1</f>
        <v>12</v>
      </c>
      <c r="C41" s="25">
        <v>1</v>
      </c>
      <c r="D41" s="33">
        <f>SUMIFS(HPT!$D$9:$D$55112,HPT!$H$9:$H$55112,$B41,HPT!$I$9:$I$55112,$B$3,HPT!$K$9:$K$55112,$C41,HPT!$L$9:$L$55112,D$5)</f>
        <v>674500</v>
      </c>
      <c r="E41" s="33">
        <f>SUMIFS(HPT!$D$9:$D$55112,HPT!$H$9:$H$55112,$B41,HPT!$I$9:$I$55112,$B$3,HPT!$K$9:$K$55112,$C41,HPT!$L$9:$L$55112,E$5)</f>
        <v>0</v>
      </c>
      <c r="F41" s="33">
        <f>SUMIFS(HPT!$D$9:$D$55112,HPT!$H$9:$H$55112,$B41,HPT!$I$9:$I$55112,$B$3,HPT!$K$9:$K$55112,$C41,HPT!$L$9:$L$55112,F$5)</f>
        <v>0</v>
      </c>
      <c r="G41" s="33">
        <f>SUMIFS(HPT!$D$9:$D$55112,HPT!$H$9:$H$55112,$B41,HPT!$I$9:$I$55112,$B$3,HPT!$K$9:$K$55112,$C41,HPT!$L$9:$L$55112,G$5)</f>
        <v>0</v>
      </c>
      <c r="H41" s="33">
        <f>SUMIFS(HPT!$D$9:$D$55112,HPT!$H$9:$H$55112,$B41,HPT!$I$9:$I$55112,$B$3,HPT!$K$9:$K$55112,$C41,HPT!$L$9:$L$55112,H$5)</f>
        <v>0</v>
      </c>
      <c r="I41" s="33">
        <f>SUMIFS(HPT!$D$9:$D$55112,HPT!$H$9:$H$55112,$B41,HPT!$I$9:$I$55112,$B$3,HPT!$K$9:$K$55112,$C41,HPT!$L$9:$L$55112,I$5)</f>
        <v>0</v>
      </c>
      <c r="J41" s="33">
        <f>SUMIFS(HPT!$D$9:$D$55112,HPT!$H$9:$H$55112,$B41,HPT!$I$9:$I$55112,$B$3,HPT!$K$9:$K$55112,$C41,HPT!$L$9:$L$55112,J$5)</f>
        <v>78000</v>
      </c>
      <c r="K41" s="33">
        <f>SUMIFS(HPT!$D$9:$D$55112,HPT!$H$9:$H$55112,$B41,HPT!$I$9:$I$55112,$B$3,HPT!$K$9:$K$55112,$C41,HPT!$L$9:$L$55112,K$5)</f>
        <v>0</v>
      </c>
      <c r="L41" s="33">
        <f>SUMIFS(HPT!$D$9:$D$55112,HPT!$H$9:$H$55112,$B41,HPT!$I$9:$I$55112,$B$3,HPT!$K$9:$K$55112,$C41,HPT!$L$9:$L$55112,L$5)</f>
        <v>0</v>
      </c>
      <c r="M41" s="33">
        <f>SUMIFS(HPT!$D$9:$D$55112,HPT!$H$9:$H$55112,$B41,HPT!$I$9:$I$55112,$B$3,HPT!$K$9:$K$55112,$C41,HPT!$L$9:$L$55112,M$5)</f>
        <v>0</v>
      </c>
      <c r="N41" s="33">
        <f>SUMIFS(HPT!$D$9:$D$55112,HPT!$H$9:$H$55112,$B41,HPT!$I$9:$I$55112,$B$3,HPT!$K$9:$K$55112,$C41,HPT!$L$9:$L$55112,N$5)</f>
        <v>0</v>
      </c>
      <c r="O41" s="33">
        <f>SUMIFS(HPT!$D$9:$D$55112,HPT!$H$9:$H$55112,$B41,HPT!$I$9:$I$55112,$B$3,HPT!$K$9:$K$55112,$C41,HPT!$L$9:$L$55112,O$5)</f>
        <v>0</v>
      </c>
      <c r="P41" s="33">
        <f>SUMIFS(HPT!$D$9:$D$55112,HPT!$H$9:$H$55112,$B41,HPT!$I$9:$I$55112,$B$3,HPT!$K$9:$K$55112,$C41,HPT!$L$9:$L$55112,P$5)</f>
        <v>48000</v>
      </c>
      <c r="Q41" s="33">
        <f>SUMIFS(HPT!$D$9:$D$55112,HPT!$H$9:$H$55112,$B41,HPT!$I$9:$I$55112,$B$3,HPT!$K$9:$K$55112,$C41,HPT!$L$9:$L$55112,Q$5)</f>
        <v>0</v>
      </c>
      <c r="R41" s="33">
        <f>SUMIFS(HPT!$D$9:$D$55112,HPT!$H$9:$H$55112,$B41,HPT!$I$9:$I$55112,$B$3,HPT!$K$9:$K$55112,$C41,HPT!$L$9:$L$55112,R$5)</f>
        <v>0</v>
      </c>
      <c r="S41" s="33">
        <f>SUMIFS(HPT!$D$9:$D$55112,HPT!$H$9:$H$55112,$B41,HPT!$I$9:$I$55112,$B$3,HPT!$K$9:$K$55112,$C41,HPT!$L$9:$L$55112,S$5)</f>
        <v>0</v>
      </c>
      <c r="T41" s="34">
        <f t="shared" si="1"/>
        <v>800500</v>
      </c>
    </row>
    <row r="42" spans="2:40" x14ac:dyDescent="0.25">
      <c r="B42" s="25">
        <f t="shared" ref="B42:B67" si="35">B39+1</f>
        <v>12</v>
      </c>
      <c r="C42" s="25">
        <v>2</v>
      </c>
      <c r="D42" s="33">
        <f>SUMIFS(HPT!$D$9:$D$55112,HPT!$H$9:$H$55112,$B42,HPT!$I$9:$I$55112,$B$3,HPT!$K$9:$K$55112,$C42,HPT!$L$9:$L$55112,D$5)</f>
        <v>598500</v>
      </c>
      <c r="E42" s="33">
        <f>SUMIFS(HPT!$D$9:$D$55112,HPT!$H$9:$H$55112,$B42,HPT!$I$9:$I$55112,$B$3,HPT!$K$9:$K$55112,$C42,HPT!$L$9:$L$55112,E$5)</f>
        <v>769500</v>
      </c>
      <c r="F42" s="33">
        <f>SUMIFS(HPT!$D$9:$D$55112,HPT!$H$9:$H$55112,$B42,HPT!$I$9:$I$55112,$B$3,HPT!$K$9:$K$55112,$C42,HPT!$L$9:$L$55112,F$5)</f>
        <v>722000</v>
      </c>
      <c r="G42" s="33">
        <f>SUMIFS(HPT!$D$9:$D$55112,HPT!$H$9:$H$55112,$B42,HPT!$I$9:$I$55112,$B$3,HPT!$K$9:$K$55112,$C42,HPT!$L$9:$L$55112,G$5)</f>
        <v>931000</v>
      </c>
      <c r="H42" s="33">
        <f>SUMIFS(HPT!$D$9:$D$55112,HPT!$H$9:$H$55112,$B42,HPT!$I$9:$I$55112,$B$3,HPT!$K$9:$K$55112,$C42,HPT!$L$9:$L$55112,H$5)</f>
        <v>1130500</v>
      </c>
      <c r="I42" s="33">
        <f>SUMIFS(HPT!$D$9:$D$55112,HPT!$H$9:$H$55112,$B42,HPT!$I$9:$I$55112,$B$3,HPT!$K$9:$K$55112,$C42,HPT!$L$9:$L$55112,I$5)</f>
        <v>1748000</v>
      </c>
      <c r="J42" s="33">
        <f>SUMIFS(HPT!$D$9:$D$55112,HPT!$H$9:$H$55112,$B42,HPT!$I$9:$I$55112,$B$3,HPT!$K$9:$K$55112,$C42,HPT!$L$9:$L$55112,J$5)</f>
        <v>1795500</v>
      </c>
      <c r="K42" s="33">
        <f>SUMIFS(HPT!$D$9:$D$55112,HPT!$H$9:$H$55112,$B42,HPT!$I$9:$I$55112,$B$3,HPT!$K$9:$K$55112,$C42,HPT!$L$9:$L$55112,K$5)</f>
        <v>1387000</v>
      </c>
      <c r="L42" s="33">
        <f>SUMIFS(HPT!$D$9:$D$55112,HPT!$H$9:$H$55112,$B42,HPT!$I$9:$I$55112,$B$3,HPT!$K$9:$K$55112,$C42,HPT!$L$9:$L$55112,L$5)</f>
        <v>285000</v>
      </c>
      <c r="M42" s="33">
        <f>SUMIFS(HPT!$D$9:$D$55112,HPT!$H$9:$H$55112,$B42,HPT!$I$9:$I$55112,$B$3,HPT!$K$9:$K$55112,$C42,HPT!$L$9:$L$55112,M$5)</f>
        <v>408500</v>
      </c>
      <c r="N42" s="33">
        <f>SUMIFS(HPT!$D$9:$D$55112,HPT!$H$9:$H$55112,$B42,HPT!$I$9:$I$55112,$B$3,HPT!$K$9:$K$55112,$C42,HPT!$L$9:$L$55112,N$5)</f>
        <v>365000</v>
      </c>
      <c r="O42" s="33">
        <f>SUMIFS(HPT!$D$9:$D$55112,HPT!$H$9:$H$55112,$B42,HPT!$I$9:$I$55112,$B$3,HPT!$K$9:$K$55112,$C42,HPT!$L$9:$L$55112,O$5)</f>
        <v>1530000</v>
      </c>
      <c r="P42" s="33">
        <f>SUMIFS(HPT!$D$9:$D$55112,HPT!$H$9:$H$55112,$B42,HPT!$I$9:$I$55112,$B$3,HPT!$K$9:$K$55112,$C42,HPT!$L$9:$L$55112,P$5)</f>
        <v>2421000</v>
      </c>
      <c r="Q42" s="33">
        <f>SUMIFS(HPT!$D$9:$D$55112,HPT!$H$9:$H$55112,$B42,HPT!$I$9:$I$55112,$B$3,HPT!$K$9:$K$55112,$C42,HPT!$L$9:$L$55112,Q$5)</f>
        <v>2256000</v>
      </c>
      <c r="R42" s="33">
        <f>SUMIFS(HPT!$D$9:$D$55112,HPT!$H$9:$H$55112,$B42,HPT!$I$9:$I$55112,$B$3,HPT!$K$9:$K$55112,$C42,HPT!$L$9:$L$55112,R$5)</f>
        <v>484500</v>
      </c>
      <c r="S42" s="33">
        <f>SUMIFS(HPT!$D$9:$D$55112,HPT!$H$9:$H$55112,$B42,HPT!$I$9:$I$55112,$B$3,HPT!$K$9:$K$55112,$C42,HPT!$L$9:$L$55112,S$5)</f>
        <v>0</v>
      </c>
      <c r="T42" s="34">
        <f t="shared" si="1"/>
        <v>16832000</v>
      </c>
    </row>
    <row r="43" spans="2:40" x14ac:dyDescent="0.25">
      <c r="B43" s="25">
        <f t="shared" si="35"/>
        <v>12</v>
      </c>
      <c r="C43" s="25">
        <v>3</v>
      </c>
      <c r="D43" s="33">
        <f>SUMIFS(HPT!$D$9:$D$55112,HPT!$H$9:$H$55112,$B43,HPT!$I$9:$I$55112,$B$3,HPT!$K$9:$K$55112,$C43,HPT!$L$9:$L$55112,D$5)</f>
        <v>152000</v>
      </c>
      <c r="E43" s="33">
        <f>SUMIFS(HPT!$D$9:$D$55112,HPT!$H$9:$H$55112,$B43,HPT!$I$9:$I$55112,$B$3,HPT!$K$9:$K$55112,$C43,HPT!$L$9:$L$55112,E$5)</f>
        <v>332500</v>
      </c>
      <c r="F43" s="33">
        <f>SUMIFS(HPT!$D$9:$D$55112,HPT!$H$9:$H$55112,$B43,HPT!$I$9:$I$55112,$B$3,HPT!$K$9:$K$55112,$C43,HPT!$L$9:$L$55112,F$5)</f>
        <v>334500</v>
      </c>
      <c r="G43" s="33">
        <f>SUMIFS(HPT!$D$9:$D$55112,HPT!$H$9:$H$55112,$B43,HPT!$I$9:$I$55112,$B$3,HPT!$K$9:$K$55112,$C43,HPT!$L$9:$L$55112,G$5)</f>
        <v>171000</v>
      </c>
      <c r="H43" s="33">
        <f>SUMIFS(HPT!$D$9:$D$55112,HPT!$H$9:$H$55112,$B43,HPT!$I$9:$I$55112,$B$3,HPT!$K$9:$K$55112,$C43,HPT!$L$9:$L$55112,H$5)</f>
        <v>237500</v>
      </c>
      <c r="I43" s="33">
        <f>SUMIFS(HPT!$D$9:$D$55112,HPT!$H$9:$H$55112,$B43,HPT!$I$9:$I$55112,$B$3,HPT!$K$9:$K$55112,$C43,HPT!$L$9:$L$55112,I$5)</f>
        <v>332500</v>
      </c>
      <c r="J43" s="33">
        <f>SUMIFS(HPT!$D$9:$D$55112,HPT!$H$9:$H$55112,$B43,HPT!$I$9:$I$55112,$B$3,HPT!$K$9:$K$55112,$C43,HPT!$L$9:$L$55112,J$5)</f>
        <v>722000</v>
      </c>
      <c r="K43" s="33">
        <f>SUMIFS(HPT!$D$9:$D$55112,HPT!$H$9:$H$55112,$B43,HPT!$I$9:$I$55112,$B$3,HPT!$K$9:$K$55112,$C43,HPT!$L$9:$L$55112,K$5)</f>
        <v>370500</v>
      </c>
      <c r="L43" s="33">
        <f>SUMIFS(HPT!$D$9:$D$55112,HPT!$H$9:$H$55112,$B43,HPT!$I$9:$I$55112,$B$3,HPT!$K$9:$K$55112,$C43,HPT!$L$9:$L$55112,L$5)</f>
        <v>218500</v>
      </c>
      <c r="M43" s="33">
        <f>SUMIFS(HPT!$D$9:$D$55112,HPT!$H$9:$H$55112,$B43,HPT!$I$9:$I$55112,$B$3,HPT!$K$9:$K$55112,$C43,HPT!$L$9:$L$55112,M$5)</f>
        <v>161500</v>
      </c>
      <c r="N43" s="33">
        <f>SUMIFS(HPT!$D$9:$D$55112,HPT!$H$9:$H$55112,$B43,HPT!$I$9:$I$55112,$B$3,HPT!$K$9:$K$55112,$C43,HPT!$L$9:$L$55112,N$5)</f>
        <v>85500</v>
      </c>
      <c r="O43" s="33">
        <f>SUMIFS(HPT!$D$9:$D$55112,HPT!$H$9:$H$55112,$B43,HPT!$I$9:$I$55112,$B$3,HPT!$K$9:$K$55112,$C43,HPT!$L$9:$L$55112,O$5)</f>
        <v>933500</v>
      </c>
      <c r="P43" s="33">
        <f>SUMIFS(HPT!$D$9:$D$55112,HPT!$H$9:$H$55112,$B43,HPT!$I$9:$I$55112,$B$3,HPT!$K$9:$K$55112,$C43,HPT!$L$9:$L$55112,P$5)</f>
        <v>389000</v>
      </c>
      <c r="Q43" s="33">
        <f>SUMIFS(HPT!$D$9:$D$55112,HPT!$H$9:$H$55112,$B43,HPT!$I$9:$I$55112,$B$3,HPT!$K$9:$K$55112,$C43,HPT!$L$9:$L$55112,Q$5)</f>
        <v>704000</v>
      </c>
      <c r="R43" s="33">
        <f>SUMIFS(HPT!$D$9:$D$55112,HPT!$H$9:$H$55112,$B43,HPT!$I$9:$I$55112,$B$3,HPT!$K$9:$K$55112,$C43,HPT!$L$9:$L$55112,R$5)</f>
        <v>47500</v>
      </c>
      <c r="S43" s="33">
        <f>SUMIFS(HPT!$D$9:$D$55112,HPT!$H$9:$H$55112,$B43,HPT!$I$9:$I$55112,$B$3,HPT!$K$9:$K$55112,$C43,HPT!$L$9:$L$55112,S$5)</f>
        <v>0</v>
      </c>
      <c r="T43" s="34">
        <f t="shared" si="1"/>
        <v>5192000</v>
      </c>
    </row>
    <row r="44" spans="2:40" x14ac:dyDescent="0.25">
      <c r="B44" s="25">
        <f t="shared" si="35"/>
        <v>13</v>
      </c>
      <c r="C44" s="25">
        <v>1</v>
      </c>
      <c r="D44" s="33">
        <f>SUMIFS(HPT!$D$9:$D$55112,HPT!$H$9:$H$55112,$B44,HPT!$I$9:$I$55112,$B$3,HPT!$K$9:$K$55112,$C44,HPT!$L$9:$L$55112,D$5)</f>
        <v>646000</v>
      </c>
      <c r="E44" s="33">
        <f>SUMIFS(HPT!$D$9:$D$55112,HPT!$H$9:$H$55112,$B44,HPT!$I$9:$I$55112,$B$3,HPT!$K$9:$K$55112,$C44,HPT!$L$9:$L$55112,E$5)</f>
        <v>866500</v>
      </c>
      <c r="F44" s="33">
        <f>SUMIFS(HPT!$D$9:$D$55112,HPT!$H$9:$H$55112,$B44,HPT!$I$9:$I$55112,$B$3,HPT!$K$9:$K$55112,$C44,HPT!$L$9:$L$55112,F$5)</f>
        <v>636500</v>
      </c>
      <c r="G44" s="33">
        <f>SUMIFS(HPT!$D$9:$D$55112,HPT!$H$9:$H$55112,$B44,HPT!$I$9:$I$55112,$B$3,HPT!$K$9:$K$55112,$C44,HPT!$L$9:$L$55112,G$5)</f>
        <v>522500</v>
      </c>
      <c r="H44" s="33">
        <f>SUMIFS(HPT!$D$9:$D$55112,HPT!$H$9:$H$55112,$B44,HPT!$I$9:$I$55112,$B$3,HPT!$K$9:$K$55112,$C44,HPT!$L$9:$L$55112,H$5)</f>
        <v>912000</v>
      </c>
      <c r="I44" s="33">
        <f>SUMIFS(HPT!$D$9:$D$55112,HPT!$H$9:$H$55112,$B44,HPT!$I$9:$I$55112,$B$3,HPT!$K$9:$K$55112,$C44,HPT!$L$9:$L$55112,I$5)</f>
        <v>855000</v>
      </c>
      <c r="J44" s="33">
        <f>SUMIFS(HPT!$D$9:$D$55112,HPT!$H$9:$H$55112,$B44,HPT!$I$9:$I$55112,$B$3,HPT!$K$9:$K$55112,$C44,HPT!$L$9:$L$55112,J$5)</f>
        <v>1776500</v>
      </c>
      <c r="K44" s="33">
        <f>SUMIFS(HPT!$D$9:$D$55112,HPT!$H$9:$H$55112,$B44,HPT!$I$9:$I$55112,$B$3,HPT!$K$9:$K$55112,$C44,HPT!$L$9:$L$55112,K$5)</f>
        <v>925500</v>
      </c>
      <c r="L44" s="33">
        <f>SUMIFS(HPT!$D$9:$D$55112,HPT!$H$9:$H$55112,$B44,HPT!$I$9:$I$55112,$B$3,HPT!$K$9:$K$55112,$C44,HPT!$L$9:$L$55112,L$5)</f>
        <v>994000</v>
      </c>
      <c r="M44" s="33">
        <f>SUMIFS(HPT!$D$9:$D$55112,HPT!$H$9:$H$55112,$B44,HPT!$I$9:$I$55112,$B$3,HPT!$K$9:$K$55112,$C44,HPT!$L$9:$L$55112,M$5)</f>
        <v>408500</v>
      </c>
      <c r="N44" s="33">
        <f>SUMIFS(HPT!$D$9:$D$55112,HPT!$H$9:$H$55112,$B44,HPT!$I$9:$I$55112,$B$3,HPT!$K$9:$K$55112,$C44,HPT!$L$9:$L$55112,N$5)</f>
        <v>598500</v>
      </c>
      <c r="O44" s="33">
        <f>SUMIFS(HPT!$D$9:$D$55112,HPT!$H$9:$H$55112,$B44,HPT!$I$9:$I$55112,$B$3,HPT!$K$9:$K$55112,$C44,HPT!$L$9:$L$55112,O$5)</f>
        <v>2032500</v>
      </c>
      <c r="P44" s="33">
        <f>SUMIFS(HPT!$D$9:$D$55112,HPT!$H$9:$H$55112,$B44,HPT!$I$9:$I$55112,$B$3,HPT!$K$9:$K$55112,$C44,HPT!$L$9:$L$55112,P$5)</f>
        <v>1689000</v>
      </c>
      <c r="Q44" s="33">
        <f>SUMIFS(HPT!$D$9:$D$55112,HPT!$H$9:$H$55112,$B44,HPT!$I$9:$I$55112,$B$3,HPT!$K$9:$K$55112,$C44,HPT!$L$9:$L$55112,Q$5)</f>
        <v>1162000</v>
      </c>
      <c r="R44" s="33">
        <f>SUMIFS(HPT!$D$9:$D$55112,HPT!$H$9:$H$55112,$B44,HPT!$I$9:$I$55112,$B$3,HPT!$K$9:$K$55112,$C44,HPT!$L$9:$L$55112,R$5)</f>
        <v>104500</v>
      </c>
      <c r="S44" s="33">
        <f>SUMIFS(HPT!$D$9:$D$55112,HPT!$H$9:$H$55112,$B44,HPT!$I$9:$I$55112,$B$3,HPT!$K$9:$K$55112,$C44,HPT!$L$9:$L$55112,S$5)</f>
        <v>0</v>
      </c>
      <c r="T44" s="34">
        <f t="shared" si="1"/>
        <v>14129500</v>
      </c>
    </row>
    <row r="45" spans="2:40" x14ac:dyDescent="0.25">
      <c r="B45" s="25">
        <f t="shared" si="35"/>
        <v>13</v>
      </c>
      <c r="C45" s="25">
        <v>2</v>
      </c>
      <c r="D45" s="33">
        <f>SUMIFS(HPT!$D$9:$D$55112,HPT!$H$9:$H$55112,$B45,HPT!$I$9:$I$55112,$B$3,HPT!$K$9:$K$55112,$C45,HPT!$L$9:$L$55112,D$5)</f>
        <v>522500</v>
      </c>
      <c r="E45" s="33">
        <f>SUMIFS(HPT!$D$9:$D$55112,HPT!$H$9:$H$55112,$B45,HPT!$I$9:$I$55112,$B$3,HPT!$K$9:$K$55112,$C45,HPT!$L$9:$L$55112,E$5)</f>
        <v>731500</v>
      </c>
      <c r="F45" s="33">
        <f>SUMIFS(HPT!$D$9:$D$55112,HPT!$H$9:$H$55112,$B45,HPT!$I$9:$I$55112,$B$3,HPT!$K$9:$K$55112,$C45,HPT!$L$9:$L$55112,F$5)</f>
        <v>988000</v>
      </c>
      <c r="G45" s="33">
        <f>SUMIFS(HPT!$D$9:$D$55112,HPT!$H$9:$H$55112,$B45,HPT!$I$9:$I$55112,$B$3,HPT!$K$9:$K$55112,$C45,HPT!$L$9:$L$55112,G$5)</f>
        <v>959500</v>
      </c>
      <c r="H45" s="33">
        <f>SUMIFS(HPT!$D$9:$D$55112,HPT!$H$9:$H$55112,$B45,HPT!$I$9:$I$55112,$B$3,HPT!$K$9:$K$55112,$C45,HPT!$L$9:$L$55112,H$5)</f>
        <v>1121000</v>
      </c>
      <c r="I45" s="33">
        <f>SUMIFS(HPT!$D$9:$D$55112,HPT!$H$9:$H$55112,$B45,HPT!$I$9:$I$55112,$B$3,HPT!$K$9:$K$55112,$C45,HPT!$L$9:$L$55112,I$5)</f>
        <v>1807000</v>
      </c>
      <c r="J45" s="33">
        <f>SUMIFS(HPT!$D$9:$D$55112,HPT!$H$9:$H$55112,$B45,HPT!$I$9:$I$55112,$B$3,HPT!$K$9:$K$55112,$C45,HPT!$L$9:$L$55112,J$5)</f>
        <v>1959000</v>
      </c>
      <c r="K45" s="33">
        <f>SUMIFS(HPT!$D$9:$D$55112,HPT!$H$9:$H$55112,$B45,HPT!$I$9:$I$55112,$B$3,HPT!$K$9:$K$55112,$C45,HPT!$L$9:$L$55112,K$5)</f>
        <v>1282500</v>
      </c>
      <c r="L45" s="33">
        <f>SUMIFS(HPT!$D$9:$D$55112,HPT!$H$9:$H$55112,$B45,HPT!$I$9:$I$55112,$B$3,HPT!$K$9:$K$55112,$C45,HPT!$L$9:$L$55112,L$5)</f>
        <v>268000</v>
      </c>
      <c r="M45" s="33">
        <f>SUMIFS(HPT!$D$9:$D$55112,HPT!$H$9:$H$55112,$B45,HPT!$I$9:$I$55112,$B$3,HPT!$K$9:$K$55112,$C45,HPT!$L$9:$L$55112,M$5)</f>
        <v>439000</v>
      </c>
      <c r="N45" s="33">
        <f>SUMIFS(HPT!$D$9:$D$55112,HPT!$H$9:$H$55112,$B45,HPT!$I$9:$I$55112,$B$3,HPT!$K$9:$K$55112,$C45,HPT!$L$9:$L$55112,N$5)</f>
        <v>287000</v>
      </c>
      <c r="O45" s="33">
        <f>SUMIFS(HPT!$D$9:$D$55112,HPT!$H$9:$H$55112,$B45,HPT!$I$9:$I$55112,$B$3,HPT!$K$9:$K$55112,$C45,HPT!$L$9:$L$55112,O$5)</f>
        <v>1842000</v>
      </c>
      <c r="P45" s="33">
        <f>SUMIFS(HPT!$D$9:$D$55112,HPT!$H$9:$H$55112,$B45,HPT!$I$9:$I$55112,$B$3,HPT!$K$9:$K$55112,$C45,HPT!$L$9:$L$55112,P$5)</f>
        <v>3159000</v>
      </c>
      <c r="Q45" s="33">
        <f>SUMIFS(HPT!$D$9:$D$55112,HPT!$H$9:$H$55112,$B45,HPT!$I$9:$I$55112,$B$3,HPT!$K$9:$K$55112,$C45,HPT!$L$9:$L$55112,Q$5)</f>
        <v>2768000</v>
      </c>
      <c r="R45" s="33">
        <f>SUMIFS(HPT!$D$9:$D$55112,HPT!$H$9:$H$55112,$B45,HPT!$I$9:$I$55112,$B$3,HPT!$K$9:$K$55112,$C45,HPT!$L$9:$L$55112,R$5)</f>
        <v>380000</v>
      </c>
      <c r="S45" s="33">
        <f>SUMIFS(HPT!$D$9:$D$55112,HPT!$H$9:$H$55112,$B45,HPT!$I$9:$I$55112,$B$3,HPT!$K$9:$K$55112,$C45,HPT!$L$9:$L$55112,S$5)</f>
        <v>0</v>
      </c>
      <c r="T45" s="34">
        <f t="shared" si="1"/>
        <v>18514000</v>
      </c>
    </row>
    <row r="46" spans="2:40" x14ac:dyDescent="0.25">
      <c r="B46" s="25">
        <f t="shared" si="35"/>
        <v>13</v>
      </c>
      <c r="C46" s="25">
        <v>3</v>
      </c>
      <c r="D46" s="33">
        <f>SUMIFS(HPT!$D$9:$D$55112,HPT!$H$9:$H$55112,$B46,HPT!$I$9:$I$55112,$B$3,HPT!$K$9:$K$55112,$C46,HPT!$L$9:$L$55112,D$5)</f>
        <v>237500</v>
      </c>
      <c r="E46" s="33">
        <f>SUMIFS(HPT!$D$9:$D$55112,HPT!$H$9:$H$55112,$B46,HPT!$I$9:$I$55112,$B$3,HPT!$K$9:$K$55112,$C46,HPT!$L$9:$L$55112,E$5)</f>
        <v>209000</v>
      </c>
      <c r="F46" s="33">
        <f>SUMIFS(HPT!$D$9:$D$55112,HPT!$H$9:$H$55112,$B46,HPT!$I$9:$I$55112,$B$3,HPT!$K$9:$K$55112,$C46,HPT!$L$9:$L$55112,F$5)</f>
        <v>361000</v>
      </c>
      <c r="G46" s="33">
        <f>SUMIFS(HPT!$D$9:$D$55112,HPT!$H$9:$H$55112,$B46,HPT!$I$9:$I$55112,$B$3,HPT!$K$9:$K$55112,$C46,HPT!$L$9:$L$55112,G$5)</f>
        <v>163500</v>
      </c>
      <c r="H46" s="33">
        <f>SUMIFS(HPT!$D$9:$D$55112,HPT!$H$9:$H$55112,$B46,HPT!$I$9:$I$55112,$B$3,HPT!$K$9:$K$55112,$C46,HPT!$L$9:$L$55112,H$5)</f>
        <v>209000</v>
      </c>
      <c r="I46" s="33">
        <f>SUMIFS(HPT!$D$9:$D$55112,HPT!$H$9:$H$55112,$B46,HPT!$I$9:$I$55112,$B$3,HPT!$K$9:$K$55112,$C46,HPT!$L$9:$L$55112,I$5)</f>
        <v>256500</v>
      </c>
      <c r="J46" s="33">
        <f>SUMIFS(HPT!$D$9:$D$55112,HPT!$H$9:$H$55112,$B46,HPT!$I$9:$I$55112,$B$3,HPT!$K$9:$K$55112,$C46,HPT!$L$9:$L$55112,J$5)</f>
        <v>503500</v>
      </c>
      <c r="K46" s="33">
        <f>SUMIFS(HPT!$D$9:$D$55112,HPT!$H$9:$H$55112,$B46,HPT!$I$9:$I$55112,$B$3,HPT!$K$9:$K$55112,$C46,HPT!$L$9:$L$55112,K$5)</f>
        <v>342000</v>
      </c>
      <c r="L46" s="33">
        <f>SUMIFS(HPT!$D$9:$D$55112,HPT!$H$9:$H$55112,$B46,HPT!$I$9:$I$55112,$B$3,HPT!$K$9:$K$55112,$C46,HPT!$L$9:$L$55112,L$5)</f>
        <v>180500</v>
      </c>
      <c r="M46" s="33">
        <f>SUMIFS(HPT!$D$9:$D$55112,HPT!$H$9:$H$55112,$B46,HPT!$I$9:$I$55112,$B$3,HPT!$K$9:$K$55112,$C46,HPT!$L$9:$L$55112,M$5)</f>
        <v>142500</v>
      </c>
      <c r="N46" s="33">
        <f>SUMIFS(HPT!$D$9:$D$55112,HPT!$H$9:$H$55112,$B46,HPT!$I$9:$I$55112,$B$3,HPT!$K$9:$K$55112,$C46,HPT!$L$9:$L$55112,N$5)</f>
        <v>104500</v>
      </c>
      <c r="O46" s="33">
        <f>SUMIFS(HPT!$D$9:$D$55112,HPT!$H$9:$H$55112,$B46,HPT!$I$9:$I$55112,$B$3,HPT!$K$9:$K$55112,$C46,HPT!$L$9:$L$55112,O$5)</f>
        <v>581000</v>
      </c>
      <c r="P46" s="33">
        <f>SUMIFS(HPT!$D$9:$D$55112,HPT!$H$9:$H$55112,$B46,HPT!$I$9:$I$55112,$B$3,HPT!$K$9:$K$55112,$C46,HPT!$L$9:$L$55112,P$5)</f>
        <v>400000</v>
      </c>
      <c r="Q46" s="33">
        <f>SUMIFS(HPT!$D$9:$D$55112,HPT!$H$9:$H$55112,$B46,HPT!$I$9:$I$55112,$B$3,HPT!$K$9:$K$55112,$C46,HPT!$L$9:$L$55112,Q$5)</f>
        <v>704000</v>
      </c>
      <c r="R46" s="33">
        <f>SUMIFS(HPT!$D$9:$D$55112,HPT!$H$9:$H$55112,$B46,HPT!$I$9:$I$55112,$B$3,HPT!$K$9:$K$55112,$C46,HPT!$L$9:$L$55112,R$5)</f>
        <v>133000</v>
      </c>
      <c r="S46" s="33">
        <f>SUMIFS(HPT!$D$9:$D$55112,HPT!$H$9:$H$55112,$B46,HPT!$I$9:$I$55112,$B$3,HPT!$K$9:$K$55112,$C46,HPT!$L$9:$L$55112,S$5)</f>
        <v>0</v>
      </c>
      <c r="T46" s="34">
        <f t="shared" si="1"/>
        <v>4527500</v>
      </c>
    </row>
    <row r="47" spans="2:40" x14ac:dyDescent="0.25">
      <c r="B47" s="25">
        <f t="shared" si="35"/>
        <v>14</v>
      </c>
      <c r="C47" s="25">
        <v>1</v>
      </c>
      <c r="D47" s="33">
        <f>SUMIFS(HPT!$D$9:$D$55112,HPT!$H$9:$H$55112,$B47,HPT!$I$9:$I$55112,$B$3,HPT!$K$9:$K$55112,$C47,HPT!$L$9:$L$55112,D$5)</f>
        <v>570000</v>
      </c>
      <c r="E47" s="33">
        <f>SUMIFS(HPT!$D$9:$D$55112,HPT!$H$9:$H$55112,$B47,HPT!$I$9:$I$55112,$B$3,HPT!$K$9:$K$55112,$C47,HPT!$L$9:$L$55112,E$5)</f>
        <v>771500</v>
      </c>
      <c r="F47" s="33">
        <f>SUMIFS(HPT!$D$9:$D$55112,HPT!$H$9:$H$55112,$B47,HPT!$I$9:$I$55112,$B$3,HPT!$K$9:$K$55112,$C47,HPT!$L$9:$L$55112,F$5)</f>
        <v>619500</v>
      </c>
      <c r="G47" s="33">
        <f>SUMIFS(HPT!$D$9:$D$55112,HPT!$H$9:$H$55112,$B47,HPT!$I$9:$I$55112,$B$3,HPT!$K$9:$K$55112,$C47,HPT!$L$9:$L$55112,G$5)</f>
        <v>418000</v>
      </c>
      <c r="H47" s="33">
        <f>SUMIFS(HPT!$D$9:$D$55112,HPT!$H$9:$H$55112,$B47,HPT!$I$9:$I$55112,$B$3,HPT!$K$9:$K$55112,$C47,HPT!$L$9:$L$55112,H$5)</f>
        <v>684000</v>
      </c>
      <c r="I47" s="33">
        <f>SUMIFS(HPT!$D$9:$D$55112,HPT!$H$9:$H$55112,$B47,HPT!$I$9:$I$55112,$B$3,HPT!$K$9:$K$55112,$C47,HPT!$L$9:$L$55112,I$5)</f>
        <v>674500</v>
      </c>
      <c r="J47" s="33">
        <f>SUMIFS(HPT!$D$9:$D$55112,HPT!$H$9:$H$55112,$B47,HPT!$I$9:$I$55112,$B$3,HPT!$K$9:$K$55112,$C47,HPT!$L$9:$L$55112,J$5)</f>
        <v>1558000</v>
      </c>
      <c r="K47" s="33">
        <f>SUMIFS(HPT!$D$9:$D$55112,HPT!$H$9:$H$55112,$B47,HPT!$I$9:$I$55112,$B$3,HPT!$K$9:$K$55112,$C47,HPT!$L$9:$L$55112,K$5)</f>
        <v>978500</v>
      </c>
      <c r="L47" s="33">
        <f>SUMIFS(HPT!$D$9:$D$55112,HPT!$H$9:$H$55112,$B47,HPT!$I$9:$I$55112,$B$3,HPT!$K$9:$K$55112,$C47,HPT!$L$9:$L$55112,L$5)</f>
        <v>990000</v>
      </c>
      <c r="M47" s="33">
        <f>SUMIFS(HPT!$D$9:$D$55112,HPT!$H$9:$H$55112,$B47,HPT!$I$9:$I$55112,$B$3,HPT!$K$9:$K$55112,$C47,HPT!$L$9:$L$55112,M$5)</f>
        <v>361000</v>
      </c>
      <c r="N47" s="33">
        <f>SUMIFS(HPT!$D$9:$D$55112,HPT!$H$9:$H$55112,$B47,HPT!$I$9:$I$55112,$B$3,HPT!$K$9:$K$55112,$C47,HPT!$L$9:$L$55112,N$5)</f>
        <v>583500</v>
      </c>
      <c r="O47" s="33">
        <f>SUMIFS(HPT!$D$9:$D$55112,HPT!$H$9:$H$55112,$B47,HPT!$I$9:$I$55112,$B$3,HPT!$K$9:$K$55112,$C47,HPT!$L$9:$L$55112,O$5)</f>
        <v>2256500</v>
      </c>
      <c r="P47" s="33">
        <f>SUMIFS(HPT!$D$9:$D$55112,HPT!$H$9:$H$55112,$B47,HPT!$I$9:$I$55112,$B$3,HPT!$K$9:$K$55112,$C47,HPT!$L$9:$L$55112,P$5)</f>
        <v>1962000</v>
      </c>
      <c r="Q47" s="33">
        <f>SUMIFS(HPT!$D$9:$D$55112,HPT!$H$9:$H$55112,$B47,HPT!$I$9:$I$55112,$B$3,HPT!$K$9:$K$55112,$C47,HPT!$L$9:$L$55112,Q$5)</f>
        <v>1264000</v>
      </c>
      <c r="R47" s="33">
        <f>SUMIFS(HPT!$D$9:$D$55112,HPT!$H$9:$H$55112,$B47,HPT!$I$9:$I$55112,$B$3,HPT!$K$9:$K$55112,$C47,HPT!$L$9:$L$55112,R$5)</f>
        <v>0</v>
      </c>
      <c r="S47" s="33">
        <f>SUMIFS(HPT!$D$9:$D$55112,HPT!$H$9:$H$55112,$B47,HPT!$I$9:$I$55112,$B$3,HPT!$K$9:$K$55112,$C47,HPT!$L$9:$L$55112,S$5)</f>
        <v>0</v>
      </c>
      <c r="T47" s="34">
        <f t="shared" si="1"/>
        <v>13691000</v>
      </c>
    </row>
    <row r="48" spans="2:40" x14ac:dyDescent="0.25">
      <c r="B48" s="25">
        <f t="shared" si="35"/>
        <v>14</v>
      </c>
      <c r="C48" s="25">
        <v>2</v>
      </c>
      <c r="D48" s="33">
        <f>SUMIFS(HPT!$D$9:$D$55112,HPT!$H$9:$H$55112,$B48,HPT!$I$9:$I$55112,$B$3,HPT!$K$9:$K$55112,$C48,HPT!$L$9:$L$55112,D$5)</f>
        <v>703000</v>
      </c>
      <c r="E48" s="33">
        <f>SUMIFS(HPT!$D$9:$D$55112,HPT!$H$9:$H$55112,$B48,HPT!$I$9:$I$55112,$B$3,HPT!$K$9:$K$55112,$C48,HPT!$L$9:$L$55112,E$5)</f>
        <v>408500</v>
      </c>
      <c r="F48" s="33">
        <f>SUMIFS(HPT!$D$9:$D$55112,HPT!$H$9:$H$55112,$B48,HPT!$I$9:$I$55112,$B$3,HPT!$K$9:$K$55112,$C48,HPT!$L$9:$L$55112,F$5)</f>
        <v>760000</v>
      </c>
      <c r="G48" s="33">
        <f>SUMIFS(HPT!$D$9:$D$55112,HPT!$H$9:$H$55112,$B48,HPT!$I$9:$I$55112,$B$3,HPT!$K$9:$K$55112,$C48,HPT!$L$9:$L$55112,G$5)</f>
        <v>1007000</v>
      </c>
      <c r="H48" s="33">
        <f>SUMIFS(HPT!$D$9:$D$55112,HPT!$H$9:$H$55112,$B48,HPT!$I$9:$I$55112,$B$3,HPT!$K$9:$K$55112,$C48,HPT!$L$9:$L$55112,H$5)</f>
        <v>1121000</v>
      </c>
      <c r="I48" s="33">
        <f>SUMIFS(HPT!$D$9:$D$55112,HPT!$H$9:$H$55112,$B48,HPT!$I$9:$I$55112,$B$3,HPT!$K$9:$K$55112,$C48,HPT!$L$9:$L$55112,I$5)</f>
        <v>1881000</v>
      </c>
      <c r="J48" s="33">
        <f>SUMIFS(HPT!$D$9:$D$55112,HPT!$H$9:$H$55112,$B48,HPT!$I$9:$I$55112,$B$3,HPT!$K$9:$K$55112,$C48,HPT!$L$9:$L$55112,J$5)</f>
        <v>1995000</v>
      </c>
      <c r="K48" s="33">
        <f>SUMIFS(HPT!$D$9:$D$55112,HPT!$H$9:$H$55112,$B48,HPT!$I$9:$I$55112,$B$3,HPT!$K$9:$K$55112,$C48,HPT!$L$9:$L$55112,K$5)</f>
        <v>1398500</v>
      </c>
      <c r="L48" s="33">
        <f>SUMIFS(HPT!$D$9:$D$55112,HPT!$H$9:$H$55112,$B48,HPT!$I$9:$I$55112,$B$3,HPT!$K$9:$K$55112,$C48,HPT!$L$9:$L$55112,L$5)</f>
        <v>525000</v>
      </c>
      <c r="M48" s="33">
        <f>SUMIFS(HPT!$D$9:$D$55112,HPT!$H$9:$H$55112,$B48,HPT!$I$9:$I$55112,$B$3,HPT!$K$9:$K$55112,$C48,HPT!$L$9:$L$55112,M$5)</f>
        <v>304000</v>
      </c>
      <c r="N48" s="33">
        <f>SUMIFS(HPT!$D$9:$D$55112,HPT!$H$9:$H$55112,$B48,HPT!$I$9:$I$55112,$B$3,HPT!$K$9:$K$55112,$C48,HPT!$L$9:$L$55112,N$5)</f>
        <v>389500</v>
      </c>
      <c r="O48" s="33">
        <f>SUMIFS(HPT!$D$9:$D$55112,HPT!$H$9:$H$55112,$B48,HPT!$I$9:$I$55112,$B$3,HPT!$K$9:$K$55112,$C48,HPT!$L$9:$L$55112,O$5)</f>
        <v>2195500</v>
      </c>
      <c r="P48" s="33">
        <f>SUMIFS(HPT!$D$9:$D$55112,HPT!$H$9:$H$55112,$B48,HPT!$I$9:$I$55112,$B$3,HPT!$K$9:$K$55112,$C48,HPT!$L$9:$L$55112,P$5)</f>
        <v>2544000</v>
      </c>
      <c r="Q48" s="33">
        <f>SUMIFS(HPT!$D$9:$D$55112,HPT!$H$9:$H$55112,$B48,HPT!$I$9:$I$55112,$B$3,HPT!$K$9:$K$55112,$C48,HPT!$L$9:$L$55112,Q$5)</f>
        <v>2736000</v>
      </c>
      <c r="R48" s="33">
        <f>SUMIFS(HPT!$D$9:$D$55112,HPT!$H$9:$H$55112,$B48,HPT!$I$9:$I$55112,$B$3,HPT!$K$9:$K$55112,$C48,HPT!$L$9:$L$55112,R$5)</f>
        <v>617500</v>
      </c>
      <c r="S48" s="33">
        <f>SUMIFS(HPT!$D$9:$D$55112,HPT!$H$9:$H$55112,$B48,HPT!$I$9:$I$55112,$B$3,HPT!$K$9:$K$55112,$C48,HPT!$L$9:$L$55112,S$5)</f>
        <v>0</v>
      </c>
      <c r="T48" s="34">
        <f t="shared" si="1"/>
        <v>18585500</v>
      </c>
    </row>
    <row r="49" spans="2:20" x14ac:dyDescent="0.25">
      <c r="B49" s="25">
        <f t="shared" si="35"/>
        <v>14</v>
      </c>
      <c r="C49" s="25">
        <v>3</v>
      </c>
      <c r="D49" s="33">
        <f>SUMIFS(HPT!$D$9:$D$55112,HPT!$H$9:$H$55112,$B49,HPT!$I$9:$I$55112,$B$3,HPT!$K$9:$K$55112,$C49,HPT!$L$9:$L$55112,D$5)</f>
        <v>199500</v>
      </c>
      <c r="E49" s="33">
        <f>SUMIFS(HPT!$D$9:$D$55112,HPT!$H$9:$H$55112,$B49,HPT!$I$9:$I$55112,$B$3,HPT!$K$9:$K$55112,$C49,HPT!$L$9:$L$55112,E$5)</f>
        <v>332500</v>
      </c>
      <c r="F49" s="33">
        <f>SUMIFS(HPT!$D$9:$D$55112,HPT!$H$9:$H$55112,$B49,HPT!$I$9:$I$55112,$B$3,HPT!$K$9:$K$55112,$C49,HPT!$L$9:$L$55112,F$5)</f>
        <v>372500</v>
      </c>
      <c r="G49" s="33">
        <f>SUMIFS(HPT!$D$9:$D$55112,HPT!$H$9:$H$55112,$B49,HPT!$I$9:$I$55112,$B$3,HPT!$K$9:$K$55112,$C49,HPT!$L$9:$L$55112,G$5)</f>
        <v>152000</v>
      </c>
      <c r="H49" s="33">
        <f>SUMIFS(HPT!$D$9:$D$55112,HPT!$H$9:$H$55112,$B49,HPT!$I$9:$I$55112,$B$3,HPT!$K$9:$K$55112,$C49,HPT!$L$9:$L$55112,H$5)</f>
        <v>294500</v>
      </c>
      <c r="I49" s="33">
        <f>SUMIFS(HPT!$D$9:$D$55112,HPT!$H$9:$H$55112,$B49,HPT!$I$9:$I$55112,$B$3,HPT!$K$9:$K$55112,$C49,HPT!$L$9:$L$55112,I$5)</f>
        <v>503500</v>
      </c>
      <c r="J49" s="33">
        <f>SUMIFS(HPT!$D$9:$D$55112,HPT!$H$9:$H$55112,$B49,HPT!$I$9:$I$55112,$B$3,HPT!$K$9:$K$55112,$C49,HPT!$L$9:$L$55112,J$5)</f>
        <v>551000</v>
      </c>
      <c r="K49" s="33">
        <f>SUMIFS(HPT!$D$9:$D$55112,HPT!$H$9:$H$55112,$B49,HPT!$I$9:$I$55112,$B$3,HPT!$K$9:$K$55112,$C49,HPT!$L$9:$L$55112,K$5)</f>
        <v>431500</v>
      </c>
      <c r="L49" s="33">
        <f>SUMIFS(HPT!$D$9:$D$55112,HPT!$H$9:$H$55112,$B49,HPT!$I$9:$I$55112,$B$3,HPT!$K$9:$K$55112,$C49,HPT!$L$9:$L$55112,L$5)</f>
        <v>85500</v>
      </c>
      <c r="M49" s="33">
        <f>SUMIFS(HPT!$D$9:$D$55112,HPT!$H$9:$H$55112,$B49,HPT!$I$9:$I$55112,$B$3,HPT!$K$9:$K$55112,$C49,HPT!$L$9:$L$55112,M$5)</f>
        <v>304000</v>
      </c>
      <c r="N49" s="33">
        <f>SUMIFS(HPT!$D$9:$D$55112,HPT!$H$9:$H$55112,$B49,HPT!$I$9:$I$55112,$B$3,HPT!$K$9:$K$55112,$C49,HPT!$L$9:$L$55112,N$5)</f>
        <v>47500</v>
      </c>
      <c r="O49" s="33">
        <f>SUMIFS(HPT!$D$9:$D$55112,HPT!$H$9:$H$55112,$B49,HPT!$I$9:$I$55112,$B$3,HPT!$K$9:$K$55112,$C49,HPT!$L$9:$L$55112,O$5)</f>
        <v>764000</v>
      </c>
      <c r="P49" s="33">
        <f>SUMIFS(HPT!$D$9:$D$55112,HPT!$H$9:$H$55112,$B49,HPT!$I$9:$I$55112,$B$3,HPT!$K$9:$K$55112,$C49,HPT!$L$9:$L$55112,P$5)</f>
        <v>778500</v>
      </c>
      <c r="Q49" s="33">
        <f>SUMIFS(HPT!$D$9:$D$55112,HPT!$H$9:$H$55112,$B49,HPT!$I$9:$I$55112,$B$3,HPT!$K$9:$K$55112,$C49,HPT!$L$9:$L$55112,Q$5)</f>
        <v>976000</v>
      </c>
      <c r="R49" s="33">
        <f>SUMIFS(HPT!$D$9:$D$55112,HPT!$H$9:$H$55112,$B49,HPT!$I$9:$I$55112,$B$3,HPT!$K$9:$K$55112,$C49,HPT!$L$9:$L$55112,R$5)</f>
        <v>237500</v>
      </c>
      <c r="S49" s="33">
        <f>SUMIFS(HPT!$D$9:$D$55112,HPT!$H$9:$H$55112,$B49,HPT!$I$9:$I$55112,$B$3,HPT!$K$9:$K$55112,$C49,HPT!$L$9:$L$55112,S$5)</f>
        <v>0</v>
      </c>
      <c r="T49" s="34">
        <f t="shared" si="1"/>
        <v>6030000</v>
      </c>
    </row>
    <row r="50" spans="2:20" x14ac:dyDescent="0.25">
      <c r="B50" s="25">
        <f t="shared" si="35"/>
        <v>15</v>
      </c>
      <c r="C50" s="25">
        <v>1</v>
      </c>
      <c r="D50" s="33">
        <f>SUMIFS(HPT!$D$9:$D$55112,HPT!$H$9:$H$55112,$B50,HPT!$I$9:$I$55112,$B$3,HPT!$K$9:$K$55112,$C50,HPT!$L$9:$L$55112,D$5)</f>
        <v>722000</v>
      </c>
      <c r="E50" s="33">
        <f>SUMIFS(HPT!$D$9:$D$55112,HPT!$H$9:$H$55112,$B50,HPT!$I$9:$I$55112,$B$3,HPT!$K$9:$K$55112,$C50,HPT!$L$9:$L$55112,E$5)</f>
        <v>0</v>
      </c>
      <c r="F50" s="33">
        <f>SUMIFS(HPT!$D$9:$D$55112,HPT!$H$9:$H$55112,$B50,HPT!$I$9:$I$55112,$B$3,HPT!$K$9:$K$55112,$C50,HPT!$L$9:$L$55112,F$5)</f>
        <v>0</v>
      </c>
      <c r="G50" s="33">
        <f>SUMIFS(HPT!$D$9:$D$55112,HPT!$H$9:$H$55112,$B50,HPT!$I$9:$I$55112,$B$3,HPT!$K$9:$K$55112,$C50,HPT!$L$9:$L$55112,G$5)</f>
        <v>0</v>
      </c>
      <c r="H50" s="33">
        <f>SUMIFS(HPT!$D$9:$D$55112,HPT!$H$9:$H$55112,$B50,HPT!$I$9:$I$55112,$B$3,HPT!$K$9:$K$55112,$C50,HPT!$L$9:$L$55112,H$5)</f>
        <v>0</v>
      </c>
      <c r="I50" s="33">
        <f>SUMIFS(HPT!$D$9:$D$55112,HPT!$H$9:$H$55112,$B50,HPT!$I$9:$I$55112,$B$3,HPT!$K$9:$K$55112,$C50,HPT!$L$9:$L$55112,I$5)</f>
        <v>0</v>
      </c>
      <c r="J50" s="33">
        <f>SUMIFS(HPT!$D$9:$D$55112,HPT!$H$9:$H$55112,$B50,HPT!$I$9:$I$55112,$B$3,HPT!$K$9:$K$55112,$C50,HPT!$L$9:$L$55112,J$5)</f>
        <v>0</v>
      </c>
      <c r="K50" s="33">
        <f>SUMIFS(HPT!$D$9:$D$55112,HPT!$H$9:$H$55112,$B50,HPT!$I$9:$I$55112,$B$3,HPT!$K$9:$K$55112,$C50,HPT!$L$9:$L$55112,K$5)</f>
        <v>0</v>
      </c>
      <c r="L50" s="33">
        <f>SUMIFS(HPT!$D$9:$D$55112,HPT!$H$9:$H$55112,$B50,HPT!$I$9:$I$55112,$B$3,HPT!$K$9:$K$55112,$C50,HPT!$L$9:$L$55112,L$5)</f>
        <v>0</v>
      </c>
      <c r="M50" s="33">
        <f>SUMIFS(HPT!$D$9:$D$55112,HPT!$H$9:$H$55112,$B50,HPT!$I$9:$I$55112,$B$3,HPT!$K$9:$K$55112,$C50,HPT!$L$9:$L$55112,M$5)</f>
        <v>0</v>
      </c>
      <c r="N50" s="33">
        <f>SUMIFS(HPT!$D$9:$D$55112,HPT!$H$9:$H$55112,$B50,HPT!$I$9:$I$55112,$B$3,HPT!$K$9:$K$55112,$C50,HPT!$L$9:$L$55112,N$5)</f>
        <v>0</v>
      </c>
      <c r="O50" s="33">
        <f>SUMIFS(HPT!$D$9:$D$55112,HPT!$H$9:$H$55112,$B50,HPT!$I$9:$I$55112,$B$3,HPT!$K$9:$K$55112,$C50,HPT!$L$9:$L$55112,O$5)</f>
        <v>0</v>
      </c>
      <c r="P50" s="33">
        <f>SUMIFS(HPT!$D$9:$D$55112,HPT!$H$9:$H$55112,$B50,HPT!$I$9:$I$55112,$B$3,HPT!$K$9:$K$55112,$C50,HPT!$L$9:$L$55112,P$5)</f>
        <v>32000</v>
      </c>
      <c r="Q50" s="33">
        <f>SUMIFS(HPT!$D$9:$D$55112,HPT!$H$9:$H$55112,$B50,HPT!$I$9:$I$55112,$B$3,HPT!$K$9:$K$55112,$C50,HPT!$L$9:$L$55112,Q$5)</f>
        <v>0</v>
      </c>
      <c r="R50" s="33">
        <f>SUMIFS(HPT!$D$9:$D$55112,HPT!$H$9:$H$55112,$B50,HPT!$I$9:$I$55112,$B$3,HPT!$K$9:$K$55112,$C50,HPT!$L$9:$L$55112,R$5)</f>
        <v>0</v>
      </c>
      <c r="S50" s="33">
        <f>SUMIFS(HPT!$D$9:$D$55112,HPT!$H$9:$H$55112,$B50,HPT!$I$9:$I$55112,$B$3,HPT!$K$9:$K$55112,$C50,HPT!$L$9:$L$55112,S$5)</f>
        <v>0</v>
      </c>
      <c r="T50" s="34">
        <f t="shared" si="1"/>
        <v>754000</v>
      </c>
    </row>
    <row r="51" spans="2:20" x14ac:dyDescent="0.25">
      <c r="B51" s="25">
        <f t="shared" si="35"/>
        <v>15</v>
      </c>
      <c r="C51" s="25">
        <v>2</v>
      </c>
      <c r="D51" s="33">
        <f>SUMIFS(HPT!$D$9:$D$55112,HPT!$H$9:$H$55112,$B51,HPT!$I$9:$I$55112,$B$3,HPT!$K$9:$K$55112,$C51,HPT!$L$9:$L$55112,D$5)</f>
        <v>646000</v>
      </c>
      <c r="E51" s="33">
        <f>SUMIFS(HPT!$D$9:$D$55112,HPT!$H$9:$H$55112,$B51,HPT!$I$9:$I$55112,$B$3,HPT!$K$9:$K$55112,$C51,HPT!$L$9:$L$55112,E$5)</f>
        <v>798000</v>
      </c>
      <c r="F51" s="33">
        <f>SUMIFS(HPT!$D$9:$D$55112,HPT!$H$9:$H$55112,$B51,HPT!$I$9:$I$55112,$B$3,HPT!$K$9:$K$55112,$C51,HPT!$L$9:$L$55112,F$5)</f>
        <v>921500</v>
      </c>
      <c r="G51" s="33">
        <f>SUMIFS(HPT!$D$9:$D$55112,HPT!$H$9:$H$55112,$B51,HPT!$I$9:$I$55112,$B$3,HPT!$K$9:$K$55112,$C51,HPT!$L$9:$L$55112,G$5)</f>
        <v>636500</v>
      </c>
      <c r="H51" s="33">
        <f>SUMIFS(HPT!$D$9:$D$55112,HPT!$H$9:$H$55112,$B51,HPT!$I$9:$I$55112,$B$3,HPT!$K$9:$K$55112,$C51,HPT!$L$9:$L$55112,H$5)</f>
        <v>703000</v>
      </c>
      <c r="I51" s="33">
        <f>SUMIFS(HPT!$D$9:$D$55112,HPT!$H$9:$H$55112,$B51,HPT!$I$9:$I$55112,$B$3,HPT!$K$9:$K$55112,$C51,HPT!$L$9:$L$55112,I$5)</f>
        <v>1007000</v>
      </c>
      <c r="J51" s="33">
        <f>SUMIFS(HPT!$D$9:$D$55112,HPT!$H$9:$H$55112,$B51,HPT!$I$9:$I$55112,$B$3,HPT!$K$9:$K$55112,$C51,HPT!$L$9:$L$55112,J$5)</f>
        <v>1786000</v>
      </c>
      <c r="K51" s="33">
        <f>SUMIFS(HPT!$D$9:$D$55112,HPT!$H$9:$H$55112,$B51,HPT!$I$9:$I$55112,$B$3,HPT!$K$9:$K$55112,$C51,HPT!$L$9:$L$55112,K$5)</f>
        <v>1434500</v>
      </c>
      <c r="L51" s="33">
        <f>SUMIFS(HPT!$D$9:$D$55112,HPT!$H$9:$H$55112,$B51,HPT!$I$9:$I$55112,$B$3,HPT!$K$9:$K$55112,$C51,HPT!$L$9:$L$55112,L$5)</f>
        <v>629000</v>
      </c>
      <c r="M51" s="33">
        <f>SUMIFS(HPT!$D$9:$D$55112,HPT!$H$9:$H$55112,$B51,HPT!$I$9:$I$55112,$B$3,HPT!$K$9:$K$55112,$C51,HPT!$L$9:$L$55112,M$5)</f>
        <v>526500</v>
      </c>
      <c r="N51" s="33">
        <f>SUMIFS(HPT!$D$9:$D$55112,HPT!$H$9:$H$55112,$B51,HPT!$I$9:$I$55112,$B$3,HPT!$K$9:$K$55112,$C51,HPT!$L$9:$L$55112,N$5)</f>
        <v>410500</v>
      </c>
      <c r="O51" s="33">
        <f>SUMIFS(HPT!$D$9:$D$55112,HPT!$H$9:$H$55112,$B51,HPT!$I$9:$I$55112,$B$3,HPT!$K$9:$K$55112,$C51,HPT!$L$9:$L$55112,O$5)</f>
        <v>3177000</v>
      </c>
      <c r="P51" s="33">
        <f>SUMIFS(HPT!$D$9:$D$55112,HPT!$H$9:$H$55112,$B51,HPT!$I$9:$I$55112,$B$3,HPT!$K$9:$K$55112,$C51,HPT!$L$9:$L$55112,P$5)</f>
        <v>2117000</v>
      </c>
      <c r="Q51" s="33">
        <f>SUMIFS(HPT!$D$9:$D$55112,HPT!$H$9:$H$55112,$B51,HPT!$I$9:$I$55112,$B$3,HPT!$K$9:$K$55112,$C51,HPT!$L$9:$L$55112,Q$5)</f>
        <v>2848000</v>
      </c>
      <c r="R51" s="33">
        <f>SUMIFS(HPT!$D$9:$D$55112,HPT!$H$9:$H$55112,$B51,HPT!$I$9:$I$55112,$B$3,HPT!$K$9:$K$55112,$C51,HPT!$L$9:$L$55112,R$5)</f>
        <v>285000</v>
      </c>
      <c r="S51" s="33">
        <f>SUMIFS(HPT!$D$9:$D$55112,HPT!$H$9:$H$55112,$B51,HPT!$I$9:$I$55112,$B$3,HPT!$K$9:$K$55112,$C51,HPT!$L$9:$L$55112,S$5)</f>
        <v>0</v>
      </c>
      <c r="T51" s="34">
        <f t="shared" si="1"/>
        <v>17925500</v>
      </c>
    </row>
    <row r="52" spans="2:20" x14ac:dyDescent="0.25">
      <c r="B52" s="25">
        <f t="shared" si="35"/>
        <v>15</v>
      </c>
      <c r="C52" s="25">
        <v>3</v>
      </c>
      <c r="D52" s="33">
        <f>SUMIFS(HPT!$D$9:$D$55112,HPT!$H$9:$H$55112,$B52,HPT!$I$9:$I$55112,$B$3,HPT!$K$9:$K$55112,$C52,HPT!$L$9:$L$55112,D$5)</f>
        <v>218500</v>
      </c>
      <c r="E52" s="33">
        <f>SUMIFS(HPT!$D$9:$D$55112,HPT!$H$9:$H$55112,$B52,HPT!$I$9:$I$55112,$B$3,HPT!$K$9:$K$55112,$C52,HPT!$L$9:$L$55112,E$5)</f>
        <v>266000</v>
      </c>
      <c r="F52" s="33">
        <f>SUMIFS(HPT!$D$9:$D$55112,HPT!$H$9:$H$55112,$B52,HPT!$I$9:$I$55112,$B$3,HPT!$K$9:$K$55112,$C52,HPT!$L$9:$L$55112,F$5)</f>
        <v>399000</v>
      </c>
      <c r="G52" s="33">
        <f>SUMIFS(HPT!$D$9:$D$55112,HPT!$H$9:$H$55112,$B52,HPT!$I$9:$I$55112,$B$3,HPT!$K$9:$K$55112,$C52,HPT!$L$9:$L$55112,G$5)</f>
        <v>199500</v>
      </c>
      <c r="H52" s="33">
        <f>SUMIFS(HPT!$D$9:$D$55112,HPT!$H$9:$H$55112,$B52,HPT!$I$9:$I$55112,$B$3,HPT!$K$9:$K$55112,$C52,HPT!$L$9:$L$55112,H$5)</f>
        <v>380000</v>
      </c>
      <c r="I52" s="33">
        <f>SUMIFS(HPT!$D$9:$D$55112,HPT!$H$9:$H$55112,$B52,HPT!$I$9:$I$55112,$B$3,HPT!$K$9:$K$55112,$C52,HPT!$L$9:$L$55112,I$5)</f>
        <v>389500</v>
      </c>
      <c r="J52" s="33">
        <f>SUMIFS(HPT!$D$9:$D$55112,HPT!$H$9:$H$55112,$B52,HPT!$I$9:$I$55112,$B$3,HPT!$K$9:$K$55112,$C52,HPT!$L$9:$L$55112,J$5)</f>
        <v>532000</v>
      </c>
      <c r="K52" s="33">
        <f>SUMIFS(HPT!$D$9:$D$55112,HPT!$H$9:$H$55112,$B52,HPT!$I$9:$I$55112,$B$3,HPT!$K$9:$K$55112,$C52,HPT!$L$9:$L$55112,K$5)</f>
        <v>370500</v>
      </c>
      <c r="L52" s="33">
        <f>SUMIFS(HPT!$D$9:$D$55112,HPT!$H$9:$H$55112,$B52,HPT!$I$9:$I$55112,$B$3,HPT!$K$9:$K$55112,$C52,HPT!$L$9:$L$55112,L$5)</f>
        <v>218500</v>
      </c>
      <c r="M52" s="33">
        <f>SUMIFS(HPT!$D$9:$D$55112,HPT!$H$9:$H$55112,$B52,HPT!$I$9:$I$55112,$B$3,HPT!$K$9:$K$55112,$C52,HPT!$L$9:$L$55112,M$5)</f>
        <v>275500</v>
      </c>
      <c r="N52" s="33">
        <f>SUMIFS(HPT!$D$9:$D$55112,HPT!$H$9:$H$55112,$B52,HPT!$I$9:$I$55112,$B$3,HPT!$K$9:$K$55112,$C52,HPT!$L$9:$L$55112,N$5)</f>
        <v>167000</v>
      </c>
      <c r="O52" s="33">
        <f>SUMIFS(HPT!$D$9:$D$55112,HPT!$H$9:$H$55112,$B52,HPT!$I$9:$I$55112,$B$3,HPT!$K$9:$K$55112,$C52,HPT!$L$9:$L$55112,O$5)</f>
        <v>1349500</v>
      </c>
      <c r="P52" s="33">
        <f>SUMIFS(HPT!$D$9:$D$55112,HPT!$H$9:$H$55112,$B52,HPT!$I$9:$I$55112,$B$3,HPT!$K$9:$K$55112,$C52,HPT!$L$9:$L$55112,P$5)</f>
        <v>576000</v>
      </c>
      <c r="Q52" s="33">
        <f>SUMIFS(HPT!$D$9:$D$55112,HPT!$H$9:$H$55112,$B52,HPT!$I$9:$I$55112,$B$3,HPT!$K$9:$K$55112,$C52,HPT!$L$9:$L$55112,Q$5)</f>
        <v>624000</v>
      </c>
      <c r="R52" s="33">
        <f>SUMIFS(HPT!$D$9:$D$55112,HPT!$H$9:$H$55112,$B52,HPT!$I$9:$I$55112,$B$3,HPT!$K$9:$K$55112,$C52,HPT!$L$9:$L$55112,R$5)</f>
        <v>76000</v>
      </c>
      <c r="S52" s="33">
        <f>SUMIFS(HPT!$D$9:$D$55112,HPT!$H$9:$H$55112,$B52,HPT!$I$9:$I$55112,$B$3,HPT!$K$9:$K$55112,$C52,HPT!$L$9:$L$55112,S$5)</f>
        <v>0</v>
      </c>
      <c r="T52" s="34">
        <f t="shared" si="1"/>
        <v>6041500</v>
      </c>
    </row>
    <row r="53" spans="2:20" x14ac:dyDescent="0.25">
      <c r="B53" s="25">
        <f t="shared" si="35"/>
        <v>16</v>
      </c>
      <c r="C53" s="25">
        <v>1</v>
      </c>
      <c r="D53" s="33">
        <f>SUMIFS(HPT!$D$9:$D$55112,HPT!$H$9:$H$55112,$B53,HPT!$I$9:$I$55112,$B$3,HPT!$K$9:$K$55112,$C53,HPT!$L$9:$L$55112,D$5)</f>
        <v>427500</v>
      </c>
      <c r="E53" s="33">
        <f>SUMIFS(HPT!$D$9:$D$55112,HPT!$H$9:$H$55112,$B53,HPT!$I$9:$I$55112,$B$3,HPT!$K$9:$K$55112,$C53,HPT!$L$9:$L$55112,E$5)</f>
        <v>503500</v>
      </c>
      <c r="F53" s="33">
        <f>SUMIFS(HPT!$D$9:$D$55112,HPT!$H$9:$H$55112,$B53,HPT!$I$9:$I$55112,$B$3,HPT!$K$9:$K$55112,$C53,HPT!$L$9:$L$55112,F$5)</f>
        <v>541500</v>
      </c>
      <c r="G53" s="33">
        <f>SUMIFS(HPT!$D$9:$D$55112,HPT!$H$9:$H$55112,$B53,HPT!$I$9:$I$55112,$B$3,HPT!$K$9:$K$55112,$C53,HPT!$L$9:$L$55112,G$5)</f>
        <v>228000</v>
      </c>
      <c r="H53" s="33">
        <f>SUMIFS(HPT!$D$9:$D$55112,HPT!$H$9:$H$55112,$B53,HPT!$I$9:$I$55112,$B$3,HPT!$K$9:$K$55112,$C53,HPT!$L$9:$L$55112,H$5)</f>
        <v>0</v>
      </c>
      <c r="I53" s="33">
        <f>SUMIFS(HPT!$D$9:$D$55112,HPT!$H$9:$H$55112,$B53,HPT!$I$9:$I$55112,$B$3,HPT!$K$9:$K$55112,$C53,HPT!$L$9:$L$55112,I$5)</f>
        <v>0</v>
      </c>
      <c r="J53" s="33">
        <f>SUMIFS(HPT!$D$9:$D$55112,HPT!$H$9:$H$55112,$B53,HPT!$I$9:$I$55112,$B$3,HPT!$K$9:$K$55112,$C53,HPT!$L$9:$L$55112,J$5)</f>
        <v>0</v>
      </c>
      <c r="K53" s="33">
        <f>SUMIFS(HPT!$D$9:$D$55112,HPT!$H$9:$H$55112,$B53,HPT!$I$9:$I$55112,$B$3,HPT!$K$9:$K$55112,$C53,HPT!$L$9:$L$55112,K$5)</f>
        <v>0</v>
      </c>
      <c r="L53" s="33">
        <f>SUMIFS(HPT!$D$9:$D$55112,HPT!$H$9:$H$55112,$B53,HPT!$I$9:$I$55112,$B$3,HPT!$K$9:$K$55112,$C53,HPT!$L$9:$L$55112,L$5)</f>
        <v>0</v>
      </c>
      <c r="M53" s="33">
        <f>SUMIFS(HPT!$D$9:$D$55112,HPT!$H$9:$H$55112,$B53,HPT!$I$9:$I$55112,$B$3,HPT!$K$9:$K$55112,$C53,HPT!$L$9:$L$55112,M$5)</f>
        <v>0</v>
      </c>
      <c r="N53" s="33">
        <f>SUMIFS(HPT!$D$9:$D$55112,HPT!$H$9:$H$55112,$B53,HPT!$I$9:$I$55112,$B$3,HPT!$K$9:$K$55112,$C53,HPT!$L$9:$L$55112,N$5)</f>
        <v>0</v>
      </c>
      <c r="O53" s="33">
        <f>SUMIFS(HPT!$D$9:$D$55112,HPT!$H$9:$H$55112,$B53,HPT!$I$9:$I$55112,$B$3,HPT!$K$9:$K$55112,$C53,HPT!$L$9:$L$55112,O$5)</f>
        <v>0</v>
      </c>
      <c r="P53" s="33">
        <f>SUMIFS(HPT!$D$9:$D$55112,HPT!$H$9:$H$55112,$B53,HPT!$I$9:$I$55112,$B$3,HPT!$K$9:$K$55112,$C53,HPT!$L$9:$L$55112,P$5)</f>
        <v>224000</v>
      </c>
      <c r="Q53" s="33">
        <f>SUMIFS(HPT!$D$9:$D$55112,HPT!$H$9:$H$55112,$B53,HPT!$I$9:$I$55112,$B$3,HPT!$K$9:$K$55112,$C53,HPT!$L$9:$L$55112,Q$5)</f>
        <v>0</v>
      </c>
      <c r="R53" s="33">
        <f>SUMIFS(HPT!$D$9:$D$55112,HPT!$H$9:$H$55112,$B53,HPT!$I$9:$I$55112,$B$3,HPT!$K$9:$K$55112,$C53,HPT!$L$9:$L$55112,R$5)</f>
        <v>199500</v>
      </c>
      <c r="S53" s="33">
        <f>SUMIFS(HPT!$D$9:$D$55112,HPT!$H$9:$H$55112,$B53,HPT!$I$9:$I$55112,$B$3,HPT!$K$9:$K$55112,$C53,HPT!$L$9:$L$55112,S$5)</f>
        <v>0</v>
      </c>
      <c r="T53" s="34">
        <f t="shared" si="1"/>
        <v>2124000</v>
      </c>
    </row>
    <row r="54" spans="2:20" x14ac:dyDescent="0.25">
      <c r="B54" s="25">
        <f t="shared" si="35"/>
        <v>16</v>
      </c>
      <c r="C54" s="25">
        <v>2</v>
      </c>
      <c r="D54" s="33">
        <f>SUMIFS(HPT!$D$9:$D$55112,HPT!$H$9:$H$55112,$B54,HPT!$I$9:$I$55112,$B$3,HPT!$K$9:$K$55112,$C54,HPT!$L$9:$L$55112,D$5)</f>
        <v>646000</v>
      </c>
      <c r="E54" s="33">
        <f>SUMIFS(HPT!$D$9:$D$55112,HPT!$H$9:$H$55112,$B54,HPT!$I$9:$I$55112,$B$3,HPT!$K$9:$K$55112,$C54,HPT!$L$9:$L$55112,E$5)</f>
        <v>826500</v>
      </c>
      <c r="F54" s="33">
        <f>SUMIFS(HPT!$D$9:$D$55112,HPT!$H$9:$H$55112,$B54,HPT!$I$9:$I$55112,$B$3,HPT!$K$9:$K$55112,$C54,HPT!$L$9:$L$55112,F$5)</f>
        <v>712500</v>
      </c>
      <c r="G54" s="33">
        <f>SUMIFS(HPT!$D$9:$D$55112,HPT!$H$9:$H$55112,$B54,HPT!$I$9:$I$55112,$B$3,HPT!$K$9:$K$55112,$C54,HPT!$L$9:$L$55112,G$5)</f>
        <v>636500</v>
      </c>
      <c r="H54" s="33">
        <f>SUMIFS(HPT!$D$9:$D$55112,HPT!$H$9:$H$55112,$B54,HPT!$I$9:$I$55112,$B$3,HPT!$K$9:$K$55112,$C54,HPT!$L$9:$L$55112,H$5)</f>
        <v>864500</v>
      </c>
      <c r="I54" s="33">
        <f>SUMIFS(HPT!$D$9:$D$55112,HPT!$H$9:$H$55112,$B54,HPT!$I$9:$I$55112,$B$3,HPT!$K$9:$K$55112,$C54,HPT!$L$9:$L$55112,I$5)</f>
        <v>1187500</v>
      </c>
      <c r="J54" s="33">
        <f>SUMIFS(HPT!$D$9:$D$55112,HPT!$H$9:$H$55112,$B54,HPT!$I$9:$I$55112,$B$3,HPT!$K$9:$K$55112,$C54,HPT!$L$9:$L$55112,J$5)</f>
        <v>1729000</v>
      </c>
      <c r="K54" s="33">
        <f>SUMIFS(HPT!$D$9:$D$55112,HPT!$H$9:$H$55112,$B54,HPT!$I$9:$I$55112,$B$3,HPT!$K$9:$K$55112,$C54,HPT!$L$9:$L$55112,K$5)</f>
        <v>1235000</v>
      </c>
      <c r="L54" s="33">
        <f>SUMIFS(HPT!$D$9:$D$55112,HPT!$H$9:$H$55112,$B54,HPT!$I$9:$I$55112,$B$3,HPT!$K$9:$K$55112,$C54,HPT!$L$9:$L$55112,L$5)</f>
        <v>629000</v>
      </c>
      <c r="M54" s="33">
        <f>SUMIFS(HPT!$D$9:$D$55112,HPT!$H$9:$H$55112,$B54,HPT!$I$9:$I$55112,$B$3,HPT!$K$9:$K$55112,$C54,HPT!$L$9:$L$55112,M$5)</f>
        <v>456000</v>
      </c>
      <c r="N54" s="33">
        <f>SUMIFS(HPT!$D$9:$D$55112,HPT!$H$9:$H$55112,$B54,HPT!$I$9:$I$55112,$B$3,HPT!$K$9:$K$55112,$C54,HPT!$L$9:$L$55112,N$5)</f>
        <v>494000</v>
      </c>
      <c r="O54" s="33">
        <f>SUMIFS(HPT!$D$9:$D$55112,HPT!$H$9:$H$55112,$B54,HPT!$I$9:$I$55112,$B$3,HPT!$K$9:$K$55112,$C54,HPT!$L$9:$L$55112,O$5)</f>
        <v>4075500</v>
      </c>
      <c r="P54" s="33">
        <f>SUMIFS(HPT!$D$9:$D$55112,HPT!$H$9:$H$55112,$B54,HPT!$I$9:$I$55112,$B$3,HPT!$K$9:$K$55112,$C54,HPT!$L$9:$L$55112,P$5)</f>
        <v>1728000</v>
      </c>
      <c r="Q54" s="33">
        <f>SUMIFS(HPT!$D$9:$D$55112,HPT!$H$9:$H$55112,$B54,HPT!$I$9:$I$55112,$B$3,HPT!$K$9:$K$55112,$C54,HPT!$L$9:$L$55112,Q$5)</f>
        <v>1984000</v>
      </c>
      <c r="R54" s="33">
        <f>SUMIFS(HPT!$D$9:$D$55112,HPT!$H$9:$H$55112,$B54,HPT!$I$9:$I$55112,$B$3,HPT!$K$9:$K$55112,$C54,HPT!$L$9:$L$55112,R$5)</f>
        <v>171000</v>
      </c>
      <c r="S54" s="33">
        <f>SUMIFS(HPT!$D$9:$D$55112,HPT!$H$9:$H$55112,$B54,HPT!$I$9:$I$55112,$B$3,HPT!$K$9:$K$55112,$C54,HPT!$L$9:$L$55112,S$5)</f>
        <v>0</v>
      </c>
      <c r="T54" s="34">
        <f t="shared" si="1"/>
        <v>17375000</v>
      </c>
    </row>
    <row r="55" spans="2:20" x14ac:dyDescent="0.25">
      <c r="B55" s="25">
        <f t="shared" si="35"/>
        <v>16</v>
      </c>
      <c r="C55" s="25">
        <v>3</v>
      </c>
      <c r="D55" s="33">
        <f>SUMIFS(HPT!$D$9:$D$55112,HPT!$H$9:$H$55112,$B55,HPT!$I$9:$I$55112,$B$3,HPT!$K$9:$K$55112,$C55,HPT!$L$9:$L$55112,D$5)</f>
        <v>266000</v>
      </c>
      <c r="E55" s="33">
        <f>SUMIFS(HPT!$D$9:$D$55112,HPT!$H$9:$H$55112,$B55,HPT!$I$9:$I$55112,$B$3,HPT!$K$9:$K$55112,$C55,HPT!$L$9:$L$55112,E$5)</f>
        <v>275500</v>
      </c>
      <c r="F55" s="33">
        <f>SUMIFS(HPT!$D$9:$D$55112,HPT!$H$9:$H$55112,$B55,HPT!$I$9:$I$55112,$B$3,HPT!$K$9:$K$55112,$C55,HPT!$L$9:$L$55112,F$5)</f>
        <v>275500</v>
      </c>
      <c r="G55" s="33">
        <f>SUMIFS(HPT!$D$9:$D$55112,HPT!$H$9:$H$55112,$B55,HPT!$I$9:$I$55112,$B$3,HPT!$K$9:$K$55112,$C55,HPT!$L$9:$L$55112,G$5)</f>
        <v>228000</v>
      </c>
      <c r="H55" s="33">
        <f>SUMIFS(HPT!$D$9:$D$55112,HPT!$H$9:$H$55112,$B55,HPT!$I$9:$I$55112,$B$3,HPT!$K$9:$K$55112,$C55,HPT!$L$9:$L$55112,H$5)</f>
        <v>218500</v>
      </c>
      <c r="I55" s="33">
        <f>SUMIFS(HPT!$D$9:$D$55112,HPT!$H$9:$H$55112,$B55,HPT!$I$9:$I$55112,$B$3,HPT!$K$9:$K$55112,$C55,HPT!$L$9:$L$55112,I$5)</f>
        <v>275500</v>
      </c>
      <c r="J55" s="33">
        <f>SUMIFS(HPT!$D$9:$D$55112,HPT!$H$9:$H$55112,$B55,HPT!$I$9:$I$55112,$B$3,HPT!$K$9:$K$55112,$C55,HPT!$L$9:$L$55112,J$5)</f>
        <v>494000</v>
      </c>
      <c r="K55" s="33">
        <f>SUMIFS(HPT!$D$9:$D$55112,HPT!$H$9:$H$55112,$B55,HPT!$I$9:$I$55112,$B$3,HPT!$K$9:$K$55112,$C55,HPT!$L$9:$L$55112,K$5)</f>
        <v>285000</v>
      </c>
      <c r="L55" s="33">
        <f>SUMIFS(HPT!$D$9:$D$55112,HPT!$H$9:$H$55112,$B55,HPT!$I$9:$I$55112,$B$3,HPT!$K$9:$K$55112,$C55,HPT!$L$9:$L$55112,L$5)</f>
        <v>228000</v>
      </c>
      <c r="M55" s="33">
        <f>SUMIFS(HPT!$D$9:$D$55112,HPT!$H$9:$H$55112,$B55,HPT!$I$9:$I$55112,$B$3,HPT!$K$9:$K$55112,$C55,HPT!$L$9:$L$55112,M$5)</f>
        <v>133000</v>
      </c>
      <c r="N55" s="33">
        <f>SUMIFS(HPT!$D$9:$D$55112,HPT!$H$9:$H$55112,$B55,HPT!$I$9:$I$55112,$B$3,HPT!$K$9:$K$55112,$C55,HPT!$L$9:$L$55112,N$5)</f>
        <v>152000</v>
      </c>
      <c r="O55" s="33">
        <f>SUMIFS(HPT!$D$9:$D$55112,HPT!$H$9:$H$55112,$B55,HPT!$I$9:$I$55112,$B$3,HPT!$K$9:$K$55112,$C55,HPT!$L$9:$L$55112,O$5)</f>
        <v>1066000</v>
      </c>
      <c r="P55" s="33">
        <f>SUMIFS(HPT!$D$9:$D$55112,HPT!$H$9:$H$55112,$B55,HPT!$I$9:$I$55112,$B$3,HPT!$K$9:$K$55112,$C55,HPT!$L$9:$L$55112,P$5)</f>
        <v>416000</v>
      </c>
      <c r="Q55" s="33">
        <f>SUMIFS(HPT!$D$9:$D$55112,HPT!$H$9:$H$55112,$B55,HPT!$I$9:$I$55112,$B$3,HPT!$K$9:$K$55112,$C55,HPT!$L$9:$L$55112,Q$5)</f>
        <v>944000</v>
      </c>
      <c r="R55" s="33">
        <f>SUMIFS(HPT!$D$9:$D$55112,HPT!$H$9:$H$55112,$B55,HPT!$I$9:$I$55112,$B$3,HPT!$K$9:$K$55112,$C55,HPT!$L$9:$L$55112,R$5)</f>
        <v>95000</v>
      </c>
      <c r="S55" s="33">
        <f>SUMIFS(HPT!$D$9:$D$55112,HPT!$H$9:$H$55112,$B55,HPT!$I$9:$I$55112,$B$3,HPT!$K$9:$K$55112,$C55,HPT!$L$9:$L$55112,S$5)</f>
        <v>0</v>
      </c>
      <c r="T55" s="34">
        <f t="shared" si="1"/>
        <v>5352000</v>
      </c>
    </row>
    <row r="56" spans="2:20" x14ac:dyDescent="0.25">
      <c r="B56" s="25">
        <f t="shared" si="35"/>
        <v>17</v>
      </c>
      <c r="C56" s="25">
        <v>1</v>
      </c>
      <c r="D56" s="33">
        <f>SUMIFS(HPT!$D$9:$D$55112,HPT!$H$9:$H$55112,$B56,HPT!$I$9:$I$55112,$B$3,HPT!$K$9:$K$55112,$C56,HPT!$L$9:$L$55112,D$5)</f>
        <v>513000</v>
      </c>
      <c r="E56" s="33">
        <f>SUMIFS(HPT!$D$9:$D$55112,HPT!$H$9:$H$55112,$B56,HPT!$I$9:$I$55112,$B$3,HPT!$K$9:$K$55112,$C56,HPT!$L$9:$L$55112,E$5)</f>
        <v>667000</v>
      </c>
      <c r="F56" s="33">
        <f>SUMIFS(HPT!$D$9:$D$55112,HPT!$H$9:$H$55112,$B56,HPT!$I$9:$I$55112,$B$3,HPT!$K$9:$K$55112,$C56,HPT!$L$9:$L$55112,F$5)</f>
        <v>532000</v>
      </c>
      <c r="G56" s="33">
        <f>SUMIFS(HPT!$D$9:$D$55112,HPT!$H$9:$H$55112,$B56,HPT!$I$9:$I$55112,$B$3,HPT!$K$9:$K$55112,$C56,HPT!$L$9:$L$55112,G$5)</f>
        <v>418000</v>
      </c>
      <c r="H56" s="33">
        <f>SUMIFS(HPT!$D$9:$D$55112,HPT!$H$9:$H$55112,$B56,HPT!$I$9:$I$55112,$B$3,HPT!$K$9:$K$55112,$C56,HPT!$L$9:$L$55112,H$5)</f>
        <v>769500</v>
      </c>
      <c r="I56" s="33">
        <f>SUMIFS(HPT!$D$9:$D$55112,HPT!$H$9:$H$55112,$B56,HPT!$I$9:$I$55112,$B$3,HPT!$K$9:$K$55112,$C56,HPT!$L$9:$L$55112,I$5)</f>
        <v>731500</v>
      </c>
      <c r="J56" s="33">
        <f>SUMIFS(HPT!$D$9:$D$55112,HPT!$H$9:$H$55112,$B56,HPT!$I$9:$I$55112,$B$3,HPT!$K$9:$K$55112,$C56,HPT!$L$9:$L$55112,J$5)</f>
        <v>1966500</v>
      </c>
      <c r="K56" s="33">
        <f>SUMIFS(HPT!$D$9:$D$55112,HPT!$H$9:$H$55112,$B56,HPT!$I$9:$I$55112,$B$3,HPT!$K$9:$K$55112,$C56,HPT!$L$9:$L$55112,K$5)</f>
        <v>902500</v>
      </c>
      <c r="L56" s="33">
        <f>SUMIFS(HPT!$D$9:$D$55112,HPT!$H$9:$H$55112,$B56,HPT!$I$9:$I$55112,$B$3,HPT!$K$9:$K$55112,$C56,HPT!$L$9:$L$55112,L$5)</f>
        <v>1087000</v>
      </c>
      <c r="M56" s="33">
        <f>SUMIFS(HPT!$D$9:$D$55112,HPT!$H$9:$H$55112,$B56,HPT!$I$9:$I$55112,$B$3,HPT!$K$9:$K$55112,$C56,HPT!$L$9:$L$55112,M$5)</f>
        <v>404500</v>
      </c>
      <c r="N56" s="33">
        <f>SUMIFS(HPT!$D$9:$D$55112,HPT!$H$9:$H$55112,$B56,HPT!$I$9:$I$55112,$B$3,HPT!$K$9:$K$55112,$C56,HPT!$L$9:$L$55112,N$5)</f>
        <v>855000</v>
      </c>
      <c r="O56" s="33">
        <f>SUMIFS(HPT!$D$9:$D$55112,HPT!$H$9:$H$55112,$B56,HPT!$I$9:$I$55112,$B$3,HPT!$K$9:$K$55112,$C56,HPT!$L$9:$L$55112,O$5)</f>
        <v>2054000</v>
      </c>
      <c r="P56" s="33">
        <f>SUMIFS(HPT!$D$9:$D$55112,HPT!$H$9:$H$55112,$B56,HPT!$I$9:$I$55112,$B$3,HPT!$K$9:$K$55112,$C56,HPT!$L$9:$L$55112,P$5)</f>
        <v>1509000</v>
      </c>
      <c r="Q56" s="33">
        <f>SUMIFS(HPT!$D$9:$D$55112,HPT!$H$9:$H$55112,$B56,HPT!$I$9:$I$55112,$B$3,HPT!$K$9:$K$55112,$C56,HPT!$L$9:$L$55112,Q$5)</f>
        <v>1301000</v>
      </c>
      <c r="R56" s="33">
        <f>SUMIFS(HPT!$D$9:$D$55112,HPT!$H$9:$H$55112,$B56,HPT!$I$9:$I$55112,$B$3,HPT!$K$9:$K$55112,$C56,HPT!$L$9:$L$55112,R$5)</f>
        <v>0</v>
      </c>
      <c r="S56" s="33">
        <f>SUMIFS(HPT!$D$9:$D$55112,HPT!$H$9:$H$55112,$B56,HPT!$I$9:$I$55112,$B$3,HPT!$K$9:$K$55112,$C56,HPT!$L$9:$L$55112,S$5)</f>
        <v>0</v>
      </c>
      <c r="T56" s="34">
        <f t="shared" si="1"/>
        <v>13710500</v>
      </c>
    </row>
    <row r="57" spans="2:20" x14ac:dyDescent="0.25">
      <c r="B57" s="25">
        <f t="shared" si="35"/>
        <v>17</v>
      </c>
      <c r="C57" s="25">
        <v>2</v>
      </c>
      <c r="D57" s="33">
        <f>SUMIFS(HPT!$D$9:$D$55112,HPT!$H$9:$H$55112,$B57,HPT!$I$9:$I$55112,$B$3,HPT!$K$9:$K$55112,$C57,HPT!$L$9:$L$55112,D$5)</f>
        <v>285000</v>
      </c>
      <c r="E57" s="33">
        <f>SUMIFS(HPT!$D$9:$D$55112,HPT!$H$9:$H$55112,$B57,HPT!$I$9:$I$55112,$B$3,HPT!$K$9:$K$55112,$C57,HPT!$L$9:$L$55112,E$5)</f>
        <v>617500</v>
      </c>
      <c r="F57" s="33">
        <f>SUMIFS(HPT!$D$9:$D$55112,HPT!$H$9:$H$55112,$B57,HPT!$I$9:$I$55112,$B$3,HPT!$K$9:$K$55112,$C57,HPT!$L$9:$L$55112,F$5)</f>
        <v>864500</v>
      </c>
      <c r="G57" s="33">
        <f>SUMIFS(HPT!$D$9:$D$55112,HPT!$H$9:$H$55112,$B57,HPT!$I$9:$I$55112,$B$3,HPT!$K$9:$K$55112,$C57,HPT!$L$9:$L$55112,G$5)</f>
        <v>617500</v>
      </c>
      <c r="H57" s="33">
        <f>SUMIFS(HPT!$D$9:$D$55112,HPT!$H$9:$H$55112,$B57,HPT!$I$9:$I$55112,$B$3,HPT!$K$9:$K$55112,$C57,HPT!$L$9:$L$55112,H$5)</f>
        <v>1168500</v>
      </c>
      <c r="I57" s="33">
        <f>SUMIFS(HPT!$D$9:$D$55112,HPT!$H$9:$H$55112,$B57,HPT!$I$9:$I$55112,$B$3,HPT!$K$9:$K$55112,$C57,HPT!$L$9:$L$55112,I$5)</f>
        <v>1377500</v>
      </c>
      <c r="J57" s="33">
        <f>SUMIFS(HPT!$D$9:$D$55112,HPT!$H$9:$H$55112,$B57,HPT!$I$9:$I$55112,$B$3,HPT!$K$9:$K$55112,$C57,HPT!$L$9:$L$55112,J$5)</f>
        <v>2004500</v>
      </c>
      <c r="K57" s="33">
        <f>SUMIFS(HPT!$D$9:$D$55112,HPT!$H$9:$H$55112,$B57,HPT!$I$9:$I$55112,$B$3,HPT!$K$9:$K$55112,$C57,HPT!$L$9:$L$55112,K$5)</f>
        <v>1210500</v>
      </c>
      <c r="L57" s="33">
        <f>SUMIFS(HPT!$D$9:$D$55112,HPT!$H$9:$H$55112,$B57,HPT!$I$9:$I$55112,$B$3,HPT!$K$9:$K$55112,$C57,HPT!$L$9:$L$55112,L$5)</f>
        <v>308000</v>
      </c>
      <c r="M57" s="33">
        <f>SUMIFS(HPT!$D$9:$D$55112,HPT!$H$9:$H$55112,$B57,HPT!$I$9:$I$55112,$B$3,HPT!$K$9:$K$55112,$C57,HPT!$L$9:$L$55112,M$5)</f>
        <v>285000</v>
      </c>
      <c r="N57" s="33">
        <f>SUMIFS(HPT!$D$9:$D$55112,HPT!$H$9:$H$55112,$B57,HPT!$I$9:$I$55112,$B$3,HPT!$K$9:$K$55112,$C57,HPT!$L$9:$L$55112,N$5)</f>
        <v>249000</v>
      </c>
      <c r="O57" s="33">
        <f>SUMIFS(HPT!$D$9:$D$55112,HPT!$H$9:$H$55112,$B57,HPT!$I$9:$I$55112,$B$3,HPT!$K$9:$K$55112,$C57,HPT!$L$9:$L$55112,O$5)</f>
        <v>787000</v>
      </c>
      <c r="P57" s="33">
        <f>SUMIFS(HPT!$D$9:$D$55112,HPT!$H$9:$H$55112,$B57,HPT!$I$9:$I$55112,$B$3,HPT!$K$9:$K$55112,$C57,HPT!$L$9:$L$55112,P$5)</f>
        <v>1920000</v>
      </c>
      <c r="Q57" s="33">
        <f>SUMIFS(HPT!$D$9:$D$55112,HPT!$H$9:$H$55112,$B57,HPT!$I$9:$I$55112,$B$3,HPT!$K$9:$K$55112,$C57,HPT!$L$9:$L$55112,Q$5)</f>
        <v>1296000</v>
      </c>
      <c r="R57" s="33">
        <f>SUMIFS(HPT!$D$9:$D$55112,HPT!$H$9:$H$55112,$B57,HPT!$I$9:$I$55112,$B$3,HPT!$K$9:$K$55112,$C57,HPT!$L$9:$L$55112,R$5)</f>
        <v>342000</v>
      </c>
      <c r="S57" s="33">
        <f>SUMIFS(HPT!$D$9:$D$55112,HPT!$H$9:$H$55112,$B57,HPT!$I$9:$I$55112,$B$3,HPT!$K$9:$K$55112,$C57,HPT!$L$9:$L$55112,S$5)</f>
        <v>0</v>
      </c>
      <c r="T57" s="34">
        <f t="shared" si="1"/>
        <v>13332500</v>
      </c>
    </row>
    <row r="58" spans="2:20" x14ac:dyDescent="0.25">
      <c r="B58" s="25">
        <f t="shared" si="35"/>
        <v>17</v>
      </c>
      <c r="C58" s="25">
        <v>3</v>
      </c>
      <c r="D58" s="33">
        <f>SUMIFS(HPT!$D$9:$D$55112,HPT!$H$9:$H$55112,$B58,HPT!$I$9:$I$55112,$B$3,HPT!$K$9:$K$55112,$C58,HPT!$L$9:$L$55112,D$5)</f>
        <v>180500</v>
      </c>
      <c r="E58" s="33">
        <f>SUMIFS(HPT!$D$9:$D$55112,HPT!$H$9:$H$55112,$B58,HPT!$I$9:$I$55112,$B$3,HPT!$K$9:$K$55112,$C58,HPT!$L$9:$L$55112,E$5)</f>
        <v>171000</v>
      </c>
      <c r="F58" s="33">
        <f>SUMIFS(HPT!$D$9:$D$55112,HPT!$H$9:$H$55112,$B58,HPT!$I$9:$I$55112,$B$3,HPT!$K$9:$K$55112,$C58,HPT!$L$9:$L$55112,F$5)</f>
        <v>270000</v>
      </c>
      <c r="G58" s="33">
        <f>SUMIFS(HPT!$D$9:$D$55112,HPT!$H$9:$H$55112,$B58,HPT!$I$9:$I$55112,$B$3,HPT!$K$9:$K$55112,$C58,HPT!$L$9:$L$55112,G$5)</f>
        <v>275500</v>
      </c>
      <c r="H58" s="33">
        <f>SUMIFS(HPT!$D$9:$D$55112,HPT!$H$9:$H$55112,$B58,HPT!$I$9:$I$55112,$B$3,HPT!$K$9:$K$55112,$C58,HPT!$L$9:$L$55112,H$5)</f>
        <v>209000</v>
      </c>
      <c r="I58" s="33">
        <f>SUMIFS(HPT!$D$9:$D$55112,HPT!$H$9:$H$55112,$B58,HPT!$I$9:$I$55112,$B$3,HPT!$K$9:$K$55112,$C58,HPT!$L$9:$L$55112,I$5)</f>
        <v>304000</v>
      </c>
      <c r="J58" s="33">
        <f>SUMIFS(HPT!$D$9:$D$55112,HPT!$H$9:$H$55112,$B58,HPT!$I$9:$I$55112,$B$3,HPT!$K$9:$K$55112,$C58,HPT!$L$9:$L$55112,J$5)</f>
        <v>655500</v>
      </c>
      <c r="K58" s="33">
        <f>SUMIFS(HPT!$D$9:$D$55112,HPT!$H$9:$H$55112,$B58,HPT!$I$9:$I$55112,$B$3,HPT!$K$9:$K$55112,$C58,HPT!$L$9:$L$55112,K$5)</f>
        <v>256500</v>
      </c>
      <c r="L58" s="33">
        <f>SUMIFS(HPT!$D$9:$D$55112,HPT!$H$9:$H$55112,$B58,HPT!$I$9:$I$55112,$B$3,HPT!$K$9:$K$55112,$C58,HPT!$L$9:$L$55112,L$5)</f>
        <v>137000</v>
      </c>
      <c r="M58" s="33">
        <f>SUMIFS(HPT!$D$9:$D$55112,HPT!$H$9:$H$55112,$B58,HPT!$I$9:$I$55112,$B$3,HPT!$K$9:$K$55112,$C58,HPT!$L$9:$L$55112,M$5)</f>
        <v>232000</v>
      </c>
      <c r="N58" s="33">
        <f>SUMIFS(HPT!$D$9:$D$55112,HPT!$H$9:$H$55112,$B58,HPT!$I$9:$I$55112,$B$3,HPT!$K$9:$K$55112,$C58,HPT!$L$9:$L$55112,N$5)</f>
        <v>98500</v>
      </c>
      <c r="O58" s="33">
        <f>SUMIFS(HPT!$D$9:$D$55112,HPT!$H$9:$H$55112,$B58,HPT!$I$9:$I$55112,$B$3,HPT!$K$9:$K$55112,$C58,HPT!$L$9:$L$55112,O$5)</f>
        <v>737000</v>
      </c>
      <c r="P58" s="33">
        <f>SUMIFS(HPT!$D$9:$D$55112,HPT!$H$9:$H$55112,$B58,HPT!$I$9:$I$55112,$B$3,HPT!$K$9:$K$55112,$C58,HPT!$L$9:$L$55112,P$5)</f>
        <v>464000</v>
      </c>
      <c r="Q58" s="33">
        <f>SUMIFS(HPT!$D$9:$D$55112,HPT!$H$9:$H$55112,$B58,HPT!$I$9:$I$55112,$B$3,HPT!$K$9:$K$55112,$C58,HPT!$L$9:$L$55112,Q$5)</f>
        <v>720000</v>
      </c>
      <c r="R58" s="33">
        <f>SUMIFS(HPT!$D$9:$D$55112,HPT!$H$9:$H$55112,$B58,HPT!$I$9:$I$55112,$B$3,HPT!$K$9:$K$55112,$C58,HPT!$L$9:$L$55112,R$5)</f>
        <v>133000</v>
      </c>
      <c r="S58" s="33">
        <f>SUMIFS(HPT!$D$9:$D$55112,HPT!$H$9:$H$55112,$B58,HPT!$I$9:$I$55112,$B$3,HPT!$K$9:$K$55112,$C58,HPT!$L$9:$L$55112,S$5)</f>
        <v>0</v>
      </c>
      <c r="T58" s="34">
        <f t="shared" si="1"/>
        <v>4843500</v>
      </c>
    </row>
    <row r="59" spans="2:20" x14ac:dyDescent="0.25">
      <c r="B59" s="25">
        <f t="shared" si="35"/>
        <v>18</v>
      </c>
      <c r="C59" s="25">
        <v>1</v>
      </c>
      <c r="D59" s="33">
        <f>SUMIFS(HPT!$D$9:$D$55112,HPT!$H$9:$H$55112,$B59,HPT!$I$9:$I$55112,$B$3,HPT!$K$9:$K$55112,$C59,HPT!$L$9:$L$55112,D$5)</f>
        <v>560500</v>
      </c>
      <c r="E59" s="33">
        <f>SUMIFS(HPT!$D$9:$D$55112,HPT!$H$9:$H$55112,$B59,HPT!$I$9:$I$55112,$B$3,HPT!$K$9:$K$55112,$C59,HPT!$L$9:$L$55112,E$5)</f>
        <v>950000</v>
      </c>
      <c r="F59" s="33">
        <f>SUMIFS(HPT!$D$9:$D$55112,HPT!$H$9:$H$55112,$B59,HPT!$I$9:$I$55112,$B$3,HPT!$K$9:$K$55112,$C59,HPT!$L$9:$L$55112,F$5)</f>
        <v>503500</v>
      </c>
      <c r="G59" s="33">
        <f>SUMIFS(HPT!$D$9:$D$55112,HPT!$H$9:$H$55112,$B59,HPT!$I$9:$I$55112,$B$3,HPT!$K$9:$K$55112,$C59,HPT!$L$9:$L$55112,G$5)</f>
        <v>465500</v>
      </c>
      <c r="H59" s="33">
        <f>SUMIFS(HPT!$D$9:$D$55112,HPT!$H$9:$H$55112,$B59,HPT!$I$9:$I$55112,$B$3,HPT!$K$9:$K$55112,$C59,HPT!$L$9:$L$55112,H$5)</f>
        <v>857000</v>
      </c>
      <c r="I59" s="33">
        <f>SUMIFS(HPT!$D$9:$D$55112,HPT!$H$9:$H$55112,$B59,HPT!$I$9:$I$55112,$B$3,HPT!$K$9:$K$55112,$C59,HPT!$L$9:$L$55112,I$5)</f>
        <v>627000</v>
      </c>
      <c r="J59" s="33">
        <f>SUMIFS(HPT!$D$9:$D$55112,HPT!$H$9:$H$55112,$B59,HPT!$I$9:$I$55112,$B$3,HPT!$K$9:$K$55112,$C59,HPT!$L$9:$L$55112,J$5)</f>
        <v>1710000</v>
      </c>
      <c r="K59" s="33">
        <f>SUMIFS(HPT!$D$9:$D$55112,HPT!$H$9:$H$55112,$B59,HPT!$I$9:$I$55112,$B$3,HPT!$K$9:$K$55112,$C59,HPT!$L$9:$L$55112,K$5)</f>
        <v>817000</v>
      </c>
      <c r="L59" s="33">
        <f>SUMIFS(HPT!$D$9:$D$55112,HPT!$H$9:$H$55112,$B59,HPT!$I$9:$I$55112,$B$3,HPT!$K$9:$K$55112,$C59,HPT!$L$9:$L$55112,L$5)</f>
        <v>1039500</v>
      </c>
      <c r="M59" s="33">
        <f>SUMIFS(HPT!$D$9:$D$55112,HPT!$H$9:$H$55112,$B59,HPT!$I$9:$I$55112,$B$3,HPT!$K$9:$K$55112,$C59,HPT!$L$9:$L$55112,M$5)</f>
        <v>313500</v>
      </c>
      <c r="N59" s="33">
        <f>SUMIFS(HPT!$D$9:$D$55112,HPT!$H$9:$H$55112,$B59,HPT!$I$9:$I$55112,$B$3,HPT!$K$9:$K$55112,$C59,HPT!$L$9:$L$55112,N$5)</f>
        <v>722000</v>
      </c>
      <c r="O59" s="33">
        <f>SUMIFS(HPT!$D$9:$D$55112,HPT!$H$9:$H$55112,$B59,HPT!$I$9:$I$55112,$B$3,HPT!$K$9:$K$55112,$C59,HPT!$L$9:$L$55112,O$5)</f>
        <v>2122500</v>
      </c>
      <c r="P59" s="33">
        <f>SUMIFS(HPT!$D$9:$D$55112,HPT!$H$9:$H$55112,$B59,HPT!$I$9:$I$55112,$B$3,HPT!$K$9:$K$55112,$C59,HPT!$L$9:$L$55112,P$5)</f>
        <v>1770000</v>
      </c>
      <c r="Q59" s="33">
        <f>SUMIFS(HPT!$D$9:$D$55112,HPT!$H$9:$H$55112,$B59,HPT!$I$9:$I$55112,$B$3,HPT!$K$9:$K$55112,$C59,HPT!$L$9:$L$55112,Q$5)</f>
        <v>1589000</v>
      </c>
      <c r="R59" s="33">
        <f>SUMIFS(HPT!$D$9:$D$55112,HPT!$H$9:$H$55112,$B59,HPT!$I$9:$I$55112,$B$3,HPT!$K$9:$K$55112,$C59,HPT!$L$9:$L$55112,R$5)</f>
        <v>171000</v>
      </c>
      <c r="S59" s="33">
        <f>SUMIFS(HPT!$D$9:$D$55112,HPT!$H$9:$H$55112,$B59,HPT!$I$9:$I$55112,$B$3,HPT!$K$9:$K$55112,$C59,HPT!$L$9:$L$55112,S$5)</f>
        <v>0</v>
      </c>
      <c r="T59" s="34">
        <f t="shared" si="1"/>
        <v>14218000</v>
      </c>
    </row>
    <row r="60" spans="2:20" x14ac:dyDescent="0.25">
      <c r="B60" s="25">
        <f t="shared" si="35"/>
        <v>18</v>
      </c>
      <c r="C60" s="25">
        <v>2</v>
      </c>
      <c r="D60" s="33">
        <f>SUMIFS(HPT!$D$9:$D$55112,HPT!$H$9:$H$55112,$B60,HPT!$I$9:$I$55112,$B$3,HPT!$K$9:$K$55112,$C60,HPT!$L$9:$L$55112,D$5)</f>
        <v>598500</v>
      </c>
      <c r="E60" s="33">
        <f>SUMIFS(HPT!$D$9:$D$55112,HPT!$H$9:$H$55112,$B60,HPT!$I$9:$I$55112,$B$3,HPT!$K$9:$K$55112,$C60,HPT!$L$9:$L$55112,E$5)</f>
        <v>524500</v>
      </c>
      <c r="F60" s="33">
        <f>SUMIFS(HPT!$D$9:$D$55112,HPT!$H$9:$H$55112,$B60,HPT!$I$9:$I$55112,$B$3,HPT!$K$9:$K$55112,$C60,HPT!$L$9:$L$55112,F$5)</f>
        <v>883500</v>
      </c>
      <c r="G60" s="33">
        <f>SUMIFS(HPT!$D$9:$D$55112,HPT!$H$9:$H$55112,$B60,HPT!$I$9:$I$55112,$B$3,HPT!$K$9:$K$55112,$C60,HPT!$L$9:$L$55112,G$5)</f>
        <v>1054500</v>
      </c>
      <c r="H60" s="33">
        <f>SUMIFS(HPT!$D$9:$D$55112,HPT!$H$9:$H$55112,$B60,HPT!$I$9:$I$55112,$B$3,HPT!$K$9:$K$55112,$C60,HPT!$L$9:$L$55112,H$5)</f>
        <v>1149500</v>
      </c>
      <c r="I60" s="33">
        <f>SUMIFS(HPT!$D$9:$D$55112,HPT!$H$9:$H$55112,$B60,HPT!$I$9:$I$55112,$B$3,HPT!$K$9:$K$55112,$C60,HPT!$L$9:$L$55112,I$5)</f>
        <v>1702500</v>
      </c>
      <c r="J60" s="33">
        <f>SUMIFS(HPT!$D$9:$D$55112,HPT!$H$9:$H$55112,$B60,HPT!$I$9:$I$55112,$B$3,HPT!$K$9:$K$55112,$C60,HPT!$L$9:$L$55112,J$5)</f>
        <v>1795500</v>
      </c>
      <c r="K60" s="33">
        <f>SUMIFS(HPT!$D$9:$D$55112,HPT!$H$9:$H$55112,$B60,HPT!$I$9:$I$55112,$B$3,HPT!$K$9:$K$55112,$C60,HPT!$L$9:$L$55112,K$5)</f>
        <v>1396500</v>
      </c>
      <c r="L60" s="33">
        <f>SUMIFS(HPT!$D$9:$D$55112,HPT!$H$9:$H$55112,$B60,HPT!$I$9:$I$55112,$B$3,HPT!$K$9:$K$55112,$C60,HPT!$L$9:$L$55112,L$5)</f>
        <v>437000</v>
      </c>
      <c r="M60" s="33">
        <f>SUMIFS(HPT!$D$9:$D$55112,HPT!$H$9:$H$55112,$B60,HPT!$I$9:$I$55112,$B$3,HPT!$K$9:$K$55112,$C60,HPT!$L$9:$L$55112,M$5)</f>
        <v>421500</v>
      </c>
      <c r="N60" s="33">
        <f>SUMIFS(HPT!$D$9:$D$55112,HPT!$H$9:$H$55112,$B60,HPT!$I$9:$I$55112,$B$3,HPT!$K$9:$K$55112,$C60,HPT!$L$9:$L$55112,N$5)</f>
        <v>237500</v>
      </c>
      <c r="O60" s="33">
        <f>SUMIFS(HPT!$D$9:$D$55112,HPT!$H$9:$H$55112,$B60,HPT!$I$9:$I$55112,$B$3,HPT!$K$9:$K$55112,$C60,HPT!$L$9:$L$55112,O$5)</f>
        <v>1591000</v>
      </c>
      <c r="P60" s="33">
        <f>SUMIFS(HPT!$D$9:$D$55112,HPT!$H$9:$H$55112,$B60,HPT!$I$9:$I$55112,$B$3,HPT!$K$9:$K$55112,$C60,HPT!$L$9:$L$55112,P$5)</f>
        <v>2282000</v>
      </c>
      <c r="Q60" s="33">
        <f>SUMIFS(HPT!$D$9:$D$55112,HPT!$H$9:$H$55112,$B60,HPT!$I$9:$I$55112,$B$3,HPT!$K$9:$K$55112,$C60,HPT!$L$9:$L$55112,Q$5)</f>
        <v>2746500</v>
      </c>
      <c r="R60" s="33">
        <f>SUMIFS(HPT!$D$9:$D$55112,HPT!$H$9:$H$55112,$B60,HPT!$I$9:$I$55112,$B$3,HPT!$K$9:$K$55112,$C60,HPT!$L$9:$L$55112,R$5)</f>
        <v>494000</v>
      </c>
      <c r="S60" s="33">
        <f>SUMIFS(HPT!$D$9:$D$55112,HPT!$H$9:$H$55112,$B60,HPT!$I$9:$I$55112,$B$3,HPT!$K$9:$K$55112,$C60,HPT!$L$9:$L$55112,S$5)</f>
        <v>0</v>
      </c>
      <c r="T60" s="34">
        <f t="shared" si="1"/>
        <v>17314500</v>
      </c>
    </row>
    <row r="61" spans="2:20" x14ac:dyDescent="0.25">
      <c r="B61" s="25">
        <f t="shared" si="35"/>
        <v>18</v>
      </c>
      <c r="C61" s="25">
        <v>3</v>
      </c>
      <c r="D61" s="33">
        <f>SUMIFS(HPT!$D$9:$D$55112,HPT!$H$9:$H$55112,$B61,HPT!$I$9:$I$55112,$B$3,HPT!$K$9:$K$55112,$C61,HPT!$L$9:$L$55112,D$5)</f>
        <v>104500</v>
      </c>
      <c r="E61" s="33">
        <f>SUMIFS(HPT!$D$9:$D$55112,HPT!$H$9:$H$55112,$B61,HPT!$I$9:$I$55112,$B$3,HPT!$K$9:$K$55112,$C61,HPT!$L$9:$L$55112,E$5)</f>
        <v>161500</v>
      </c>
      <c r="F61" s="33">
        <f>SUMIFS(HPT!$D$9:$D$55112,HPT!$H$9:$H$55112,$B61,HPT!$I$9:$I$55112,$B$3,HPT!$K$9:$K$55112,$C61,HPT!$L$9:$L$55112,F$5)</f>
        <v>247000</v>
      </c>
      <c r="G61" s="33">
        <f>SUMIFS(HPT!$D$9:$D$55112,HPT!$H$9:$H$55112,$B61,HPT!$I$9:$I$55112,$B$3,HPT!$K$9:$K$55112,$C61,HPT!$L$9:$L$55112,G$5)</f>
        <v>142500</v>
      </c>
      <c r="H61" s="33">
        <f>SUMIFS(HPT!$D$9:$D$55112,HPT!$H$9:$H$55112,$B61,HPT!$I$9:$I$55112,$B$3,HPT!$K$9:$K$55112,$C61,HPT!$L$9:$L$55112,H$5)</f>
        <v>209000</v>
      </c>
      <c r="I61" s="33">
        <f>SUMIFS(HPT!$D$9:$D$55112,HPT!$H$9:$H$55112,$B61,HPT!$I$9:$I$55112,$B$3,HPT!$K$9:$K$55112,$C61,HPT!$L$9:$L$55112,I$5)</f>
        <v>380000</v>
      </c>
      <c r="J61" s="33">
        <f>SUMIFS(HPT!$D$9:$D$55112,HPT!$H$9:$H$55112,$B61,HPT!$I$9:$I$55112,$B$3,HPT!$K$9:$K$55112,$C61,HPT!$L$9:$L$55112,J$5)</f>
        <v>475000</v>
      </c>
      <c r="K61" s="33">
        <f>SUMIFS(HPT!$D$9:$D$55112,HPT!$H$9:$H$55112,$B61,HPT!$I$9:$I$55112,$B$3,HPT!$K$9:$K$55112,$C61,HPT!$L$9:$L$55112,K$5)</f>
        <v>277000</v>
      </c>
      <c r="L61" s="33">
        <f>SUMIFS(HPT!$D$9:$D$55112,HPT!$H$9:$H$55112,$B61,HPT!$I$9:$I$55112,$B$3,HPT!$K$9:$K$55112,$C61,HPT!$L$9:$L$55112,L$5)</f>
        <v>163500</v>
      </c>
      <c r="M61" s="33">
        <f>SUMIFS(HPT!$D$9:$D$55112,HPT!$H$9:$H$55112,$B61,HPT!$I$9:$I$55112,$B$3,HPT!$K$9:$K$55112,$C61,HPT!$L$9:$L$55112,M$5)</f>
        <v>230000</v>
      </c>
      <c r="N61" s="33">
        <f>SUMIFS(HPT!$D$9:$D$55112,HPT!$H$9:$H$55112,$B61,HPT!$I$9:$I$55112,$B$3,HPT!$K$9:$K$55112,$C61,HPT!$L$9:$L$55112,N$5)</f>
        <v>85500</v>
      </c>
      <c r="O61" s="33">
        <f>SUMIFS(HPT!$D$9:$D$55112,HPT!$H$9:$H$55112,$B61,HPT!$I$9:$I$55112,$B$3,HPT!$K$9:$K$55112,$C61,HPT!$L$9:$L$55112,O$5)</f>
        <v>721000</v>
      </c>
      <c r="P61" s="33">
        <f>SUMIFS(HPT!$D$9:$D$55112,HPT!$H$9:$H$55112,$B61,HPT!$I$9:$I$55112,$B$3,HPT!$K$9:$K$55112,$C61,HPT!$L$9:$L$55112,P$5)</f>
        <v>442500</v>
      </c>
      <c r="Q61" s="33">
        <f>SUMIFS(HPT!$D$9:$D$55112,HPT!$H$9:$H$55112,$B61,HPT!$I$9:$I$55112,$B$3,HPT!$K$9:$K$55112,$C61,HPT!$L$9:$L$55112,Q$5)</f>
        <v>560000</v>
      </c>
      <c r="R61" s="33">
        <f>SUMIFS(HPT!$D$9:$D$55112,HPT!$H$9:$H$55112,$B61,HPT!$I$9:$I$55112,$B$3,HPT!$K$9:$K$55112,$C61,HPT!$L$9:$L$55112,R$5)</f>
        <v>152000</v>
      </c>
      <c r="S61" s="33">
        <f>SUMIFS(HPT!$D$9:$D$55112,HPT!$H$9:$H$55112,$B61,HPT!$I$9:$I$55112,$B$3,HPT!$K$9:$K$55112,$C61,HPT!$L$9:$L$55112,S$5)</f>
        <v>0</v>
      </c>
      <c r="T61" s="34">
        <f t="shared" si="1"/>
        <v>4351000</v>
      </c>
    </row>
    <row r="62" spans="2:20" x14ac:dyDescent="0.25">
      <c r="B62" s="25">
        <f>B59+1</f>
        <v>19</v>
      </c>
      <c r="C62" s="25">
        <v>1</v>
      </c>
      <c r="D62" s="33">
        <f>SUMIFS(HPT!$D$9:$D$55112,HPT!$H$9:$H$55112,$B62,HPT!$I$9:$I$55112,$B$3,HPT!$K$9:$K$55112,$C62,HPT!$L$9:$L$55112,D$5)</f>
        <v>0</v>
      </c>
      <c r="E62" s="33">
        <f>SUMIFS(HPT!$D$9:$D$55112,HPT!$H$9:$H$55112,$B62,HPT!$I$9:$I$55112,$B$3,HPT!$K$9:$K$55112,$C62,HPT!$L$9:$L$55112,E$5)</f>
        <v>864500</v>
      </c>
      <c r="F62" s="33">
        <f>SUMIFS(HPT!$D$9:$D$55112,HPT!$H$9:$H$55112,$B62,HPT!$I$9:$I$55112,$B$3,HPT!$K$9:$K$55112,$C62,HPT!$L$9:$L$55112,F$5)</f>
        <v>0</v>
      </c>
      <c r="G62" s="33">
        <f>SUMIFS(HPT!$D$9:$D$55112,HPT!$H$9:$H$55112,$B62,HPT!$I$9:$I$55112,$B$3,HPT!$K$9:$K$55112,$C62,HPT!$L$9:$L$55112,G$5)</f>
        <v>484500</v>
      </c>
      <c r="H62" s="33">
        <f>SUMIFS(HPT!$D$9:$D$55112,HPT!$H$9:$H$55112,$B62,HPT!$I$9:$I$55112,$B$3,HPT!$K$9:$K$55112,$C62,HPT!$L$9:$L$55112,H$5)</f>
        <v>722000</v>
      </c>
      <c r="I62" s="33">
        <f>SUMIFS(HPT!$D$9:$D$55112,HPT!$H$9:$H$55112,$B62,HPT!$I$9:$I$55112,$B$3,HPT!$K$9:$K$55112,$C62,HPT!$L$9:$L$55112,I$5)</f>
        <v>579500</v>
      </c>
      <c r="J62" s="33">
        <f>SUMIFS(HPT!$D$9:$D$55112,HPT!$H$9:$H$55112,$B62,HPT!$I$9:$I$55112,$B$3,HPT!$K$9:$K$55112,$C62,HPT!$L$9:$L$55112,J$5)</f>
        <v>1786000</v>
      </c>
      <c r="K62" s="33">
        <f>SUMIFS(HPT!$D$9:$D$55112,HPT!$H$9:$H$55112,$B62,HPT!$I$9:$I$55112,$B$3,HPT!$K$9:$K$55112,$C62,HPT!$L$9:$L$55112,K$5)</f>
        <v>836000</v>
      </c>
      <c r="L62" s="33">
        <f>SUMIFS(HPT!$D$9:$D$55112,HPT!$H$9:$H$55112,$B62,HPT!$I$9:$I$55112,$B$3,HPT!$K$9:$K$55112,$C62,HPT!$L$9:$L$55112,L$5)</f>
        <v>925500</v>
      </c>
      <c r="M62" s="33">
        <f>SUMIFS(HPT!$D$9:$D$55112,HPT!$H$9:$H$55112,$B62,HPT!$I$9:$I$55112,$B$3,HPT!$K$9:$K$55112,$C62,HPT!$L$9:$L$55112,M$5)</f>
        <v>349500</v>
      </c>
      <c r="N62" s="33">
        <f>SUMIFS(HPT!$D$9:$D$55112,HPT!$H$9:$H$55112,$B62,HPT!$I$9:$I$55112,$B$3,HPT!$K$9:$K$55112,$C62,HPT!$L$9:$L$55112,N$5)</f>
        <v>650000</v>
      </c>
      <c r="O62" s="33">
        <f>SUMIFS(HPT!$D$9:$D$55112,HPT!$H$9:$H$55112,$B62,HPT!$I$9:$I$55112,$B$3,HPT!$K$9:$K$55112,$C62,HPT!$L$9:$L$55112,O$5)</f>
        <v>2260000</v>
      </c>
      <c r="P62" s="33">
        <f>SUMIFS(HPT!$D$9:$D$55112,HPT!$H$9:$H$55112,$B62,HPT!$I$9:$I$55112,$B$3,HPT!$K$9:$K$55112,$C62,HPT!$L$9:$L$55112,P$5)</f>
        <v>1626000</v>
      </c>
      <c r="Q62" s="33">
        <f>SUMIFS(HPT!$D$9:$D$55112,HPT!$H$9:$H$55112,$B62,HPT!$I$9:$I$55112,$B$3,HPT!$K$9:$K$55112,$C62,HPT!$L$9:$L$55112,Q$5)</f>
        <v>1509000</v>
      </c>
      <c r="R62" s="33">
        <f>SUMIFS(HPT!$D$9:$D$55112,HPT!$H$9:$H$55112,$B62,HPT!$I$9:$I$55112,$B$3,HPT!$K$9:$K$55112,$C62,HPT!$L$9:$L$55112,R$5)</f>
        <v>171000</v>
      </c>
      <c r="S62" s="33">
        <f>SUMIFS(HPT!$D$9:$D$55112,HPT!$H$9:$H$55112,$B62,HPT!$I$9:$I$55112,$B$3,HPT!$K$9:$K$55112,$C62,HPT!$L$9:$L$55112,S$5)</f>
        <v>0</v>
      </c>
      <c r="T62" s="34">
        <f t="shared" si="1"/>
        <v>12763500</v>
      </c>
    </row>
    <row r="63" spans="2:20" x14ac:dyDescent="0.25">
      <c r="B63" s="25">
        <f t="shared" si="35"/>
        <v>19</v>
      </c>
      <c r="C63" s="25">
        <v>2</v>
      </c>
      <c r="D63" s="33">
        <f>SUMIFS(HPT!$D$9:$D$55112,HPT!$H$9:$H$55112,$B63,HPT!$I$9:$I$55112,$B$3,HPT!$K$9:$K$55112,$C63,HPT!$L$9:$L$55112,D$5)</f>
        <v>0</v>
      </c>
      <c r="E63" s="33">
        <f>SUMIFS(HPT!$D$9:$D$55112,HPT!$H$9:$H$55112,$B63,HPT!$I$9:$I$55112,$B$3,HPT!$K$9:$K$55112,$C63,HPT!$L$9:$L$55112,E$5)</f>
        <v>0</v>
      </c>
      <c r="F63" s="33">
        <f>SUMIFS(HPT!$D$9:$D$55112,HPT!$H$9:$H$55112,$B63,HPT!$I$9:$I$55112,$B$3,HPT!$K$9:$K$55112,$C63,HPT!$L$9:$L$55112,F$5)</f>
        <v>0</v>
      </c>
      <c r="G63" s="33">
        <f>SUMIFS(HPT!$D$9:$D$55112,HPT!$H$9:$H$55112,$B63,HPT!$I$9:$I$55112,$B$3,HPT!$K$9:$K$55112,$C63,HPT!$L$9:$L$55112,G$5)</f>
        <v>0</v>
      </c>
      <c r="H63" s="33">
        <f>SUMIFS(HPT!$D$9:$D$55112,HPT!$H$9:$H$55112,$B63,HPT!$I$9:$I$55112,$B$3,HPT!$K$9:$K$55112,$C63,HPT!$L$9:$L$55112,H$5)</f>
        <v>0</v>
      </c>
      <c r="I63" s="33">
        <f>SUMIFS(HPT!$D$9:$D$55112,HPT!$H$9:$H$55112,$B63,HPT!$I$9:$I$55112,$B$3,HPT!$K$9:$K$55112,$C63,HPT!$L$9:$L$55112,I$5)</f>
        <v>0</v>
      </c>
      <c r="J63" s="33">
        <f>SUMIFS(HPT!$D$9:$D$55112,HPT!$H$9:$H$55112,$B63,HPT!$I$9:$I$55112,$B$3,HPT!$K$9:$K$55112,$C63,HPT!$L$9:$L$55112,J$5)</f>
        <v>0</v>
      </c>
      <c r="K63" s="33">
        <f>SUMIFS(HPT!$D$9:$D$55112,HPT!$H$9:$H$55112,$B63,HPT!$I$9:$I$55112,$B$3,HPT!$K$9:$K$55112,$C63,HPT!$L$9:$L$55112,K$5)</f>
        <v>0</v>
      </c>
      <c r="L63" s="33">
        <f>SUMIFS(HPT!$D$9:$D$55112,HPT!$H$9:$H$55112,$B63,HPT!$I$9:$I$55112,$B$3,HPT!$K$9:$K$55112,$C63,HPT!$L$9:$L$55112,L$5)</f>
        <v>0</v>
      </c>
      <c r="M63" s="33">
        <f>SUMIFS(HPT!$D$9:$D$55112,HPT!$H$9:$H$55112,$B63,HPT!$I$9:$I$55112,$B$3,HPT!$K$9:$K$55112,$C63,HPT!$L$9:$L$55112,M$5)</f>
        <v>0</v>
      </c>
      <c r="N63" s="33">
        <f>SUMIFS(HPT!$D$9:$D$55112,HPT!$H$9:$H$55112,$B63,HPT!$I$9:$I$55112,$B$3,HPT!$K$9:$K$55112,$C63,HPT!$L$9:$L$55112,N$5)</f>
        <v>0</v>
      </c>
      <c r="O63" s="33">
        <f>SUMIFS(HPT!$D$9:$D$55112,HPT!$H$9:$H$55112,$B63,HPT!$I$9:$I$55112,$B$3,HPT!$K$9:$K$55112,$C63,HPT!$L$9:$L$55112,O$5)</f>
        <v>0</v>
      </c>
      <c r="P63" s="33">
        <f>SUMIFS(HPT!$D$9:$D$55112,HPT!$H$9:$H$55112,$B63,HPT!$I$9:$I$55112,$B$3,HPT!$K$9:$K$55112,$C63,HPT!$L$9:$L$55112,P$5)</f>
        <v>160000</v>
      </c>
      <c r="Q63" s="33">
        <f>SUMIFS(HPT!$D$9:$D$55112,HPT!$H$9:$H$55112,$B63,HPT!$I$9:$I$55112,$B$3,HPT!$K$9:$K$55112,$C63,HPT!$L$9:$L$55112,Q$5)</f>
        <v>0</v>
      </c>
      <c r="R63" s="33">
        <f>SUMIFS(HPT!$D$9:$D$55112,HPT!$H$9:$H$55112,$B63,HPT!$I$9:$I$55112,$B$3,HPT!$K$9:$K$55112,$C63,HPT!$L$9:$L$55112,R$5)</f>
        <v>0</v>
      </c>
      <c r="S63" s="33">
        <f>SUMIFS(HPT!$D$9:$D$55112,HPT!$H$9:$H$55112,$B63,HPT!$I$9:$I$55112,$B$3,HPT!$K$9:$K$55112,$C63,HPT!$L$9:$L$55112,S$5)</f>
        <v>0</v>
      </c>
      <c r="T63" s="34">
        <f t="shared" si="1"/>
        <v>160000</v>
      </c>
    </row>
    <row r="64" spans="2:20" x14ac:dyDescent="0.25">
      <c r="B64" s="25">
        <f t="shared" si="35"/>
        <v>19</v>
      </c>
      <c r="C64" s="25">
        <v>3</v>
      </c>
      <c r="D64" s="33">
        <f>SUMIFS(HPT!$D$9:$D$55112,HPT!$H$9:$H$55112,$B64,HPT!$I$9:$I$55112,$B$3,HPT!$K$9:$K$55112,$C64,HPT!$L$9:$L$55112,D$5)</f>
        <v>106500</v>
      </c>
      <c r="E64" s="33">
        <f>SUMIFS(HPT!$D$9:$D$55112,HPT!$H$9:$H$55112,$B64,HPT!$I$9:$I$55112,$B$3,HPT!$K$9:$K$55112,$C64,HPT!$L$9:$L$55112,E$5)</f>
        <v>114000</v>
      </c>
      <c r="F64" s="33">
        <f>SUMIFS(HPT!$D$9:$D$55112,HPT!$H$9:$H$55112,$B64,HPT!$I$9:$I$55112,$B$3,HPT!$K$9:$K$55112,$C64,HPT!$L$9:$L$55112,F$5)</f>
        <v>104500</v>
      </c>
      <c r="G64" s="33">
        <f>SUMIFS(HPT!$D$9:$D$55112,HPT!$H$9:$H$55112,$B64,HPT!$I$9:$I$55112,$B$3,HPT!$K$9:$K$55112,$C64,HPT!$L$9:$L$55112,G$5)</f>
        <v>237500</v>
      </c>
      <c r="H64" s="33">
        <f>SUMIFS(HPT!$D$9:$D$55112,HPT!$H$9:$H$55112,$B64,HPT!$I$9:$I$55112,$B$3,HPT!$K$9:$K$55112,$C64,HPT!$L$9:$L$55112,H$5)</f>
        <v>218500</v>
      </c>
      <c r="I64" s="33">
        <f>SUMIFS(HPT!$D$9:$D$55112,HPT!$H$9:$H$55112,$B64,HPT!$I$9:$I$55112,$B$3,HPT!$K$9:$K$55112,$C64,HPT!$L$9:$L$55112,I$5)</f>
        <v>389500</v>
      </c>
      <c r="J64" s="33">
        <f>SUMIFS(HPT!$D$9:$D$55112,HPT!$H$9:$H$55112,$B64,HPT!$I$9:$I$55112,$B$3,HPT!$K$9:$K$55112,$C64,HPT!$L$9:$L$55112,J$5)</f>
        <v>684000</v>
      </c>
      <c r="K64" s="33">
        <f>SUMIFS(HPT!$D$9:$D$55112,HPT!$H$9:$H$55112,$B64,HPT!$I$9:$I$55112,$B$3,HPT!$K$9:$K$55112,$C64,HPT!$L$9:$L$55112,K$5)</f>
        <v>247000</v>
      </c>
      <c r="L64" s="33">
        <f>SUMIFS(HPT!$D$9:$D$55112,HPT!$H$9:$H$55112,$B64,HPT!$I$9:$I$55112,$B$3,HPT!$K$9:$K$55112,$C64,HPT!$L$9:$L$55112,L$5)</f>
        <v>142500</v>
      </c>
      <c r="M64" s="33">
        <f>SUMIFS(HPT!$D$9:$D$55112,HPT!$H$9:$H$55112,$B64,HPT!$I$9:$I$55112,$B$3,HPT!$K$9:$K$55112,$C64,HPT!$L$9:$L$55112,M$5)</f>
        <v>217000</v>
      </c>
      <c r="N64" s="33">
        <f>SUMIFS(HPT!$D$9:$D$55112,HPT!$H$9:$H$55112,$B64,HPT!$I$9:$I$55112,$B$3,HPT!$K$9:$K$55112,$C64,HPT!$L$9:$L$55112,N$5)</f>
        <v>66500</v>
      </c>
      <c r="O64" s="33">
        <f>SUMIFS(HPT!$D$9:$D$55112,HPT!$H$9:$H$55112,$B64,HPT!$I$9:$I$55112,$B$3,HPT!$K$9:$K$55112,$C64,HPT!$L$9:$L$55112,O$5)</f>
        <v>678000</v>
      </c>
      <c r="P64" s="33">
        <f>SUMIFS(HPT!$D$9:$D$55112,HPT!$H$9:$H$55112,$B64,HPT!$I$9:$I$55112,$B$3,HPT!$K$9:$K$55112,$C64,HPT!$L$9:$L$55112,P$5)</f>
        <v>432000</v>
      </c>
      <c r="Q64" s="33">
        <f>SUMIFS(HPT!$D$9:$D$55112,HPT!$H$9:$H$55112,$B64,HPT!$I$9:$I$55112,$B$3,HPT!$K$9:$K$55112,$C64,HPT!$L$9:$L$55112,Q$5)</f>
        <v>576000</v>
      </c>
      <c r="R64" s="33">
        <f>SUMIFS(HPT!$D$9:$D$55112,HPT!$H$9:$H$55112,$B64,HPT!$I$9:$I$55112,$B$3,HPT!$K$9:$K$55112,$C64,HPT!$L$9:$L$55112,R$5)</f>
        <v>218500</v>
      </c>
      <c r="S64" s="33">
        <f>SUMIFS(HPT!$D$9:$D$55112,HPT!$H$9:$H$55112,$B64,HPT!$I$9:$I$55112,$B$3,HPT!$K$9:$K$55112,$C64,HPT!$L$9:$L$55112,S$5)</f>
        <v>0</v>
      </c>
      <c r="T64" s="34">
        <f t="shared" si="1"/>
        <v>4432000</v>
      </c>
    </row>
    <row r="65" spans="2:20" x14ac:dyDescent="0.25">
      <c r="B65" s="25">
        <f t="shared" si="35"/>
        <v>20</v>
      </c>
      <c r="C65" s="25">
        <v>1</v>
      </c>
      <c r="D65" s="33">
        <f>SUMIFS(HPT!$D$9:$D$55112,HPT!$H$9:$H$55112,$B65,HPT!$I$9:$I$55112,$B$3,HPT!$K$9:$K$55112,$C65,HPT!$L$9:$L$55112,D$5)</f>
        <v>494000</v>
      </c>
      <c r="E65" s="33">
        <f>SUMIFS(HPT!$D$9:$D$55112,HPT!$H$9:$H$55112,$B65,HPT!$I$9:$I$55112,$B$3,HPT!$K$9:$K$55112,$C65,HPT!$L$9:$L$55112,E$5)</f>
        <v>836000</v>
      </c>
      <c r="F65" s="33">
        <f>SUMIFS(HPT!$D$9:$D$55112,HPT!$H$9:$H$55112,$B65,HPT!$I$9:$I$55112,$B$3,HPT!$K$9:$K$55112,$C65,HPT!$L$9:$L$55112,F$5)</f>
        <v>589000</v>
      </c>
      <c r="G65" s="33">
        <f>SUMIFS(HPT!$D$9:$D$55112,HPT!$H$9:$H$55112,$B65,HPT!$I$9:$I$55112,$B$3,HPT!$K$9:$K$55112,$C65,HPT!$L$9:$L$55112,G$5)</f>
        <v>733500</v>
      </c>
      <c r="H65" s="33">
        <f>SUMIFS(HPT!$D$9:$D$55112,HPT!$H$9:$H$55112,$B65,HPT!$I$9:$I$55112,$B$3,HPT!$K$9:$K$55112,$C65,HPT!$L$9:$L$55112,H$5)</f>
        <v>950000</v>
      </c>
      <c r="I65" s="33">
        <f>SUMIFS(HPT!$D$9:$D$55112,HPT!$H$9:$H$55112,$B65,HPT!$I$9:$I$55112,$B$3,HPT!$K$9:$K$55112,$C65,HPT!$L$9:$L$55112,I$5)</f>
        <v>636500</v>
      </c>
      <c r="J65" s="33">
        <f>SUMIFS(HPT!$D$9:$D$55112,HPT!$H$9:$H$55112,$B65,HPT!$I$9:$I$55112,$B$3,HPT!$K$9:$K$55112,$C65,HPT!$L$9:$L$55112,J$5)</f>
        <v>1750000</v>
      </c>
      <c r="K65" s="33">
        <f>SUMIFS(HPT!$D$9:$D$55112,HPT!$H$9:$H$55112,$B65,HPT!$I$9:$I$55112,$B$3,HPT!$K$9:$K$55112,$C65,HPT!$L$9:$L$55112,K$5)</f>
        <v>1035500</v>
      </c>
      <c r="L65" s="33">
        <f>SUMIFS(HPT!$D$9:$D$55112,HPT!$H$9:$H$55112,$B65,HPT!$I$9:$I$55112,$B$3,HPT!$K$9:$K$55112,$C65,HPT!$L$9:$L$55112,L$5)</f>
        <v>446500</v>
      </c>
      <c r="M65" s="33">
        <f>SUMIFS(HPT!$D$9:$D$55112,HPT!$H$9:$H$55112,$B65,HPT!$I$9:$I$55112,$B$3,HPT!$K$9:$K$55112,$C65,HPT!$L$9:$L$55112,M$5)</f>
        <v>266000</v>
      </c>
      <c r="N65" s="33">
        <f>SUMIFS(HPT!$D$9:$D$55112,HPT!$H$9:$H$55112,$B65,HPT!$I$9:$I$55112,$B$3,HPT!$K$9:$K$55112,$C65,HPT!$L$9:$L$55112,N$5)</f>
        <v>361000</v>
      </c>
      <c r="O65" s="33">
        <f>SUMIFS(HPT!$D$9:$D$55112,HPT!$H$9:$H$55112,$B65,HPT!$I$9:$I$55112,$B$3,HPT!$K$9:$K$55112,$C65,HPT!$L$9:$L$55112,O$5)</f>
        <v>907500</v>
      </c>
      <c r="P65" s="33">
        <f>SUMIFS(HPT!$D$9:$D$55112,HPT!$H$9:$H$55112,$B65,HPT!$I$9:$I$55112,$B$3,HPT!$K$9:$K$55112,$C65,HPT!$L$9:$L$55112,P$5)</f>
        <v>2224000</v>
      </c>
      <c r="Q65" s="33">
        <f>SUMIFS(HPT!$D$9:$D$55112,HPT!$H$9:$H$55112,$B65,HPT!$I$9:$I$55112,$B$3,HPT!$K$9:$K$55112,$C65,HPT!$L$9:$L$55112,Q$5)</f>
        <v>1072000</v>
      </c>
      <c r="R65" s="33">
        <f>SUMIFS(HPT!$D$9:$D$55112,HPT!$H$9:$H$55112,$B65,HPT!$I$9:$I$55112,$B$3,HPT!$K$9:$K$55112,$C65,HPT!$L$9:$L$55112,R$5)</f>
        <v>171000</v>
      </c>
      <c r="S65" s="33">
        <f>SUMIFS(HPT!$D$9:$D$55112,HPT!$H$9:$H$55112,$B65,HPT!$I$9:$I$55112,$B$3,HPT!$K$9:$K$55112,$C65,HPT!$L$9:$L$55112,S$5)</f>
        <v>0</v>
      </c>
      <c r="T65" s="34">
        <f t="shared" si="1"/>
        <v>12472500</v>
      </c>
    </row>
    <row r="66" spans="2:20" x14ac:dyDescent="0.25">
      <c r="B66" s="25">
        <f>B63+1</f>
        <v>20</v>
      </c>
      <c r="C66" s="25">
        <v>2</v>
      </c>
      <c r="D66" s="33">
        <f>SUMIFS(HPT!$D$9:$D$55112,HPT!$H$9:$H$55112,$B66,HPT!$I$9:$I$55112,$B$3,HPT!$K$9:$K$55112,$C66,HPT!$L$9:$L$55112,D$5)</f>
        <v>446500</v>
      </c>
      <c r="E66" s="33">
        <f>SUMIFS(HPT!$D$9:$D$55112,HPT!$H$9:$H$55112,$B66,HPT!$I$9:$I$55112,$B$3,HPT!$K$9:$K$55112,$C66,HPT!$L$9:$L$55112,E$5)</f>
        <v>228000</v>
      </c>
      <c r="F66" s="33">
        <f>SUMIFS(HPT!$D$9:$D$55112,HPT!$H$9:$H$55112,$B66,HPT!$I$9:$I$55112,$B$3,HPT!$K$9:$K$55112,$C66,HPT!$L$9:$L$55112,F$5)</f>
        <v>769500</v>
      </c>
      <c r="G66" s="33">
        <f>SUMIFS(HPT!$D$9:$D$55112,HPT!$H$9:$H$55112,$B66,HPT!$I$9:$I$55112,$B$3,HPT!$K$9:$K$55112,$C66,HPT!$L$9:$L$55112,G$5)</f>
        <v>1567500</v>
      </c>
      <c r="H66" s="33">
        <f>SUMIFS(HPT!$D$9:$D$55112,HPT!$H$9:$H$55112,$B66,HPT!$I$9:$I$55112,$B$3,HPT!$K$9:$K$55112,$C66,HPT!$L$9:$L$55112,H$5)</f>
        <v>959500</v>
      </c>
      <c r="I66" s="33">
        <f>SUMIFS(HPT!$D$9:$D$55112,HPT!$H$9:$H$55112,$B66,HPT!$I$9:$I$55112,$B$3,HPT!$K$9:$K$55112,$C66,HPT!$L$9:$L$55112,I$5)</f>
        <v>1218000</v>
      </c>
      <c r="J66" s="33">
        <f>SUMIFS(HPT!$D$9:$D$55112,HPT!$H$9:$H$55112,$B66,HPT!$I$9:$I$55112,$B$3,HPT!$K$9:$K$55112,$C66,HPT!$L$9:$L$55112,J$5)</f>
        <v>1596000</v>
      </c>
      <c r="K66" s="33">
        <f>SUMIFS(HPT!$D$9:$D$55112,HPT!$H$9:$H$55112,$B66,HPT!$I$9:$I$55112,$B$3,HPT!$K$9:$K$55112,$C66,HPT!$L$9:$L$55112,K$5)</f>
        <v>807500</v>
      </c>
      <c r="L66" s="33">
        <f>SUMIFS(HPT!$D$9:$D$55112,HPT!$H$9:$H$55112,$B66,HPT!$I$9:$I$55112,$B$3,HPT!$K$9:$K$55112,$C66,HPT!$L$9:$L$55112,L$5)</f>
        <v>152000</v>
      </c>
      <c r="M66" s="33">
        <f>SUMIFS(HPT!$D$9:$D$55112,HPT!$H$9:$H$55112,$B66,HPT!$I$9:$I$55112,$B$3,HPT!$K$9:$K$55112,$C66,HPT!$L$9:$L$55112,M$5)</f>
        <v>151500</v>
      </c>
      <c r="N66" s="33">
        <f>SUMIFS(HPT!$D$9:$D$55112,HPT!$H$9:$H$55112,$B66,HPT!$I$9:$I$55112,$B$3,HPT!$K$9:$K$55112,$C66,HPT!$L$9:$L$55112,N$5)</f>
        <v>152000</v>
      </c>
      <c r="O66" s="33">
        <f>SUMIFS(HPT!$D$9:$D$55112,HPT!$H$9:$H$55112,$B66,HPT!$I$9:$I$55112,$B$3,HPT!$K$9:$K$55112,$C66,HPT!$L$9:$L$55112,O$5)</f>
        <v>1325500</v>
      </c>
      <c r="P66" s="33">
        <f>SUMIFS(HPT!$D$9:$D$55112,HPT!$H$9:$H$55112,$B66,HPT!$I$9:$I$55112,$B$3,HPT!$K$9:$K$55112,$C66,HPT!$L$9:$L$55112,P$5)</f>
        <v>1281000</v>
      </c>
      <c r="Q66" s="33">
        <f>SUMIFS(HPT!$D$9:$D$55112,HPT!$H$9:$H$55112,$B66,HPT!$I$9:$I$55112,$B$3,HPT!$K$9:$K$55112,$C66,HPT!$L$9:$L$55112,Q$5)</f>
        <v>2336000</v>
      </c>
      <c r="R66" s="33">
        <f>SUMIFS(HPT!$D$9:$D$55112,HPT!$H$9:$H$55112,$B66,HPT!$I$9:$I$55112,$B$3,HPT!$K$9:$K$55112,$C66,HPT!$L$9:$L$55112,R$5)</f>
        <v>399000</v>
      </c>
      <c r="S66" s="33">
        <f>SUMIFS(HPT!$D$9:$D$55112,HPT!$H$9:$H$55112,$B66,HPT!$I$9:$I$55112,$B$3,HPT!$K$9:$K$55112,$C66,HPT!$L$9:$L$55112,S$5)</f>
        <v>0</v>
      </c>
      <c r="T66" s="34">
        <f t="shared" si="1"/>
        <v>13389500</v>
      </c>
    </row>
    <row r="67" spans="2:20" x14ac:dyDescent="0.25">
      <c r="B67" s="25">
        <f t="shared" si="35"/>
        <v>20</v>
      </c>
      <c r="C67" s="25">
        <v>3</v>
      </c>
      <c r="D67" s="33">
        <f>SUMIFS(HPT!$D$9:$D$55112,HPT!$H$9:$H$55112,$B67,HPT!$I$9:$I$55112,$B$3,HPT!$K$9:$K$55112,$C67,HPT!$L$9:$L$55112,D$5)</f>
        <v>47500</v>
      </c>
      <c r="E67" s="33">
        <f>SUMIFS(HPT!$D$9:$D$55112,HPT!$H$9:$H$55112,$B67,HPT!$I$9:$I$55112,$B$3,HPT!$K$9:$K$55112,$C67,HPT!$L$9:$L$55112,E$5)</f>
        <v>114000</v>
      </c>
      <c r="F67" s="33">
        <f>SUMIFS(HPT!$D$9:$D$55112,HPT!$H$9:$H$55112,$B67,HPT!$I$9:$I$55112,$B$3,HPT!$K$9:$K$55112,$C67,HPT!$L$9:$L$55112,F$5)</f>
        <v>180500</v>
      </c>
      <c r="G67" s="33">
        <f>SUMIFS(HPT!$D$9:$D$55112,HPT!$H$9:$H$55112,$B67,HPT!$I$9:$I$55112,$B$3,HPT!$K$9:$K$55112,$C67,HPT!$L$9:$L$55112,G$5)</f>
        <v>275500</v>
      </c>
      <c r="H67" s="33">
        <f>SUMIFS(HPT!$D$9:$D$55112,HPT!$H$9:$H$55112,$B67,HPT!$I$9:$I$55112,$B$3,HPT!$K$9:$K$55112,$C67,HPT!$L$9:$L$55112,H$5)</f>
        <v>399000</v>
      </c>
      <c r="I67" s="33">
        <f>SUMIFS(HPT!$D$9:$D$55112,HPT!$H$9:$H$55112,$B67,HPT!$I$9:$I$55112,$B$3,HPT!$K$9:$K$55112,$C67,HPT!$L$9:$L$55112,I$5)</f>
        <v>365000</v>
      </c>
      <c r="J67" s="33">
        <f>SUMIFS(HPT!$D$9:$D$55112,HPT!$H$9:$H$55112,$B67,HPT!$I$9:$I$55112,$B$3,HPT!$K$9:$K$55112,$C67,HPT!$L$9:$L$55112,J$5)</f>
        <v>703000</v>
      </c>
      <c r="K67" s="33">
        <f>SUMIFS(HPT!$D$9:$D$55112,HPT!$H$9:$H$55112,$B67,HPT!$I$9:$I$55112,$B$3,HPT!$K$9:$K$55112,$C67,HPT!$L$9:$L$55112,K$5)</f>
        <v>475000</v>
      </c>
      <c r="L67" s="33">
        <f>SUMIFS(HPT!$D$9:$D$55112,HPT!$H$9:$H$55112,$B67,HPT!$I$9:$I$55112,$B$3,HPT!$K$9:$K$55112,$C67,HPT!$L$9:$L$55112,L$5)</f>
        <v>171000</v>
      </c>
      <c r="M67" s="33">
        <f>SUMIFS(HPT!$D$9:$D$55112,HPT!$H$9:$H$55112,$B67,HPT!$I$9:$I$55112,$B$3,HPT!$K$9:$K$55112,$C67,HPT!$L$9:$L$55112,M$5)</f>
        <v>171000</v>
      </c>
      <c r="N67" s="33">
        <f>SUMIFS(HPT!$D$9:$D$55112,HPT!$H$9:$H$55112,$B67,HPT!$I$9:$I$55112,$B$3,HPT!$K$9:$K$55112,$C67,HPT!$L$9:$L$55112,N$5)</f>
        <v>59000</v>
      </c>
      <c r="O67" s="33">
        <f>SUMIFS(HPT!$D$9:$D$55112,HPT!$H$9:$H$55112,$B67,HPT!$I$9:$I$55112,$B$3,HPT!$K$9:$K$55112,$C67,HPT!$L$9:$L$55112,O$5)</f>
        <v>744000</v>
      </c>
      <c r="P67" s="33">
        <f>SUMIFS(HPT!$D$9:$D$55112,HPT!$H$9:$H$55112,$B67,HPT!$I$9:$I$55112,$B$3,HPT!$K$9:$K$55112,$C67,HPT!$L$9:$L$55112,P$5)</f>
        <v>512000</v>
      </c>
      <c r="Q67" s="33">
        <f>SUMIFS(HPT!$D$9:$D$55112,HPT!$H$9:$H$55112,$B67,HPT!$I$9:$I$55112,$B$3,HPT!$K$9:$K$55112,$C67,HPT!$L$9:$L$55112,Q$5)</f>
        <v>656000</v>
      </c>
      <c r="R67" s="33">
        <f>SUMIFS(HPT!$D$9:$D$55112,HPT!$H$9:$H$55112,$B67,HPT!$I$9:$I$55112,$B$3,HPT!$K$9:$K$55112,$C67,HPT!$L$9:$L$55112,R$5)</f>
        <v>133000</v>
      </c>
      <c r="S67" s="33">
        <f>SUMIFS(HPT!$D$9:$D$55112,HPT!$H$9:$H$55112,$B67,HPT!$I$9:$I$55112,$B$3,HPT!$K$9:$K$55112,$C67,HPT!$L$9:$L$55112,S$5)</f>
        <v>0</v>
      </c>
      <c r="T67" s="34">
        <f t="shared" si="1"/>
        <v>5005500</v>
      </c>
    </row>
    <row r="68" spans="2:20" x14ac:dyDescent="0.25">
      <c r="B68" s="25">
        <v>21</v>
      </c>
      <c r="C68" s="25">
        <v>1</v>
      </c>
      <c r="D68" s="33">
        <f>SUMIFS(HPT!$D$9:$D$55112,HPT!$H$9:$H$55112,$B68,HPT!$I$9:$I$55112,$B$3,HPT!$K$9:$K$55112,$C68,HPT!$L$9:$L$55112,D$5)</f>
        <v>0</v>
      </c>
      <c r="E68" s="33">
        <f>SUMIFS(HPT!$D$9:$D$55112,HPT!$H$9:$H$55112,$B68,HPT!$I$9:$I$55112,$B$3,HPT!$K$9:$K$55112,$C68,HPT!$L$9:$L$55112,E$5)</f>
        <v>0</v>
      </c>
      <c r="F68" s="33">
        <f>SUMIFS(HPT!$D$9:$D$55112,HPT!$H$9:$H$55112,$B68,HPT!$I$9:$I$55112,$B$3,HPT!$K$9:$K$55112,$C68,HPT!$L$9:$L$55112,F$5)</f>
        <v>0</v>
      </c>
      <c r="G68" s="33">
        <f>SUMIFS(HPT!$D$9:$D$55112,HPT!$H$9:$H$55112,$B68,HPT!$I$9:$I$55112,$B$3,HPT!$K$9:$K$55112,$C68,HPT!$L$9:$L$55112,G$5)</f>
        <v>0</v>
      </c>
      <c r="H68" s="33">
        <f>SUMIFS(HPT!$D$9:$D$55112,HPT!$H$9:$H$55112,$B68,HPT!$I$9:$I$55112,$B$3,HPT!$K$9:$K$55112,$C68,HPT!$L$9:$L$55112,H$5)</f>
        <v>0</v>
      </c>
      <c r="I68" s="33">
        <f>SUMIFS(HPT!$D$9:$D$55112,HPT!$H$9:$H$55112,$B68,HPT!$I$9:$I$55112,$B$3,HPT!$K$9:$K$55112,$C68,HPT!$L$9:$L$55112,I$5)</f>
        <v>0</v>
      </c>
      <c r="J68" s="33">
        <f>SUMIFS(HPT!$D$9:$D$55112,HPT!$H$9:$H$55112,$B68,HPT!$I$9:$I$55112,$B$3,HPT!$K$9:$K$55112,$C68,HPT!$L$9:$L$55112,J$5)</f>
        <v>0</v>
      </c>
      <c r="K68" s="33">
        <f>SUMIFS(HPT!$D$9:$D$55112,HPT!$H$9:$H$55112,$B68,HPT!$I$9:$I$55112,$B$3,HPT!$K$9:$K$55112,$C68,HPT!$L$9:$L$55112,K$5)</f>
        <v>1161000</v>
      </c>
      <c r="L68" s="33">
        <f>SUMIFS(HPT!$D$9:$D$55112,HPT!$H$9:$H$55112,$B68,HPT!$I$9:$I$55112,$B$3,HPT!$K$9:$K$55112,$C68,HPT!$L$9:$L$55112,L$5)</f>
        <v>1074000</v>
      </c>
      <c r="M68" s="33">
        <f>SUMIFS(HPT!$D$9:$D$55112,HPT!$H$9:$H$55112,$B68,HPT!$I$9:$I$55112,$B$3,HPT!$K$9:$K$55112,$C68,HPT!$L$9:$L$55112,M$5)</f>
        <v>268000</v>
      </c>
      <c r="N68" s="33">
        <f>SUMIFS(HPT!$D$9:$D$55112,HPT!$H$9:$H$55112,$B68,HPT!$I$9:$I$55112,$B$3,HPT!$K$9:$K$55112,$C68,HPT!$L$9:$L$55112,N$5)</f>
        <v>570000</v>
      </c>
      <c r="O68" s="33">
        <f>SUMIFS(HPT!$D$9:$D$55112,HPT!$H$9:$H$55112,$B68,HPT!$I$9:$I$55112,$B$3,HPT!$K$9:$K$55112,$C68,HPT!$L$9:$L$55112,O$5)</f>
        <v>2291500</v>
      </c>
      <c r="P68" s="33">
        <f>SUMIFS(HPT!$D$9:$D$55112,HPT!$H$9:$H$55112,$B68,HPT!$I$9:$I$55112,$B$3,HPT!$K$9:$K$55112,$C68,HPT!$L$9:$L$55112,P$5)</f>
        <v>1840000</v>
      </c>
      <c r="Q68" s="33">
        <f>SUMIFS(HPT!$D$9:$D$55112,HPT!$H$9:$H$55112,$B68,HPT!$I$9:$I$55112,$B$3,HPT!$K$9:$K$55112,$C68,HPT!$L$9:$L$55112,Q$5)</f>
        <v>1509000</v>
      </c>
      <c r="R68" s="33">
        <f>SUMIFS(HPT!$D$9:$D$55112,HPT!$H$9:$H$55112,$B68,HPT!$I$9:$I$55112,$B$3,HPT!$K$9:$K$55112,$C68,HPT!$L$9:$L$55112,R$5)</f>
        <v>152000</v>
      </c>
      <c r="S68" s="33">
        <f>SUMIFS(HPT!$D$9:$D$55112,HPT!$H$9:$H$55112,$B68,HPT!$I$9:$I$55112,$B$3,HPT!$K$9:$K$55112,$C68,HPT!$L$9:$L$55112,S$5)</f>
        <v>0</v>
      </c>
      <c r="T68" s="34">
        <f t="shared" si="1"/>
        <v>8865500</v>
      </c>
    </row>
    <row r="69" spans="2:20" x14ac:dyDescent="0.25">
      <c r="B69" s="25">
        <v>21</v>
      </c>
      <c r="C69" s="25">
        <v>2</v>
      </c>
      <c r="D69" s="33">
        <f>SUMIFS(HPT!$D$9:$D$55112,HPT!$H$9:$H$55112,$B69,HPT!$I$9:$I$55112,$B$3,HPT!$K$9:$K$55112,$C69,HPT!$L$9:$L$55112,D$5)</f>
        <v>0</v>
      </c>
      <c r="E69" s="33">
        <f>SUMIFS(HPT!$D$9:$D$55112,HPT!$H$9:$H$55112,$B69,HPT!$I$9:$I$55112,$B$3,HPT!$K$9:$K$55112,$C69,HPT!$L$9:$L$55112,E$5)</f>
        <v>0</v>
      </c>
      <c r="F69" s="33">
        <f>SUMIFS(HPT!$D$9:$D$55112,HPT!$H$9:$H$55112,$B69,HPT!$I$9:$I$55112,$B$3,HPT!$K$9:$K$55112,$C69,HPT!$L$9:$L$55112,F$5)</f>
        <v>0</v>
      </c>
      <c r="G69" s="33">
        <f>SUMIFS(HPT!$D$9:$D$55112,HPT!$H$9:$H$55112,$B69,HPT!$I$9:$I$55112,$B$3,HPT!$K$9:$K$55112,$C69,HPT!$L$9:$L$55112,G$5)</f>
        <v>0</v>
      </c>
      <c r="H69" s="33">
        <f>SUMIFS(HPT!$D$9:$D$55112,HPT!$H$9:$H$55112,$B69,HPT!$I$9:$I$55112,$B$3,HPT!$K$9:$K$55112,$C69,HPT!$L$9:$L$55112,H$5)</f>
        <v>0</v>
      </c>
      <c r="I69" s="33">
        <f>SUMIFS(HPT!$D$9:$D$55112,HPT!$H$9:$H$55112,$B69,HPT!$I$9:$I$55112,$B$3,HPT!$K$9:$K$55112,$C69,HPT!$L$9:$L$55112,I$5)</f>
        <v>0</v>
      </c>
      <c r="J69" s="33">
        <f>SUMIFS(HPT!$D$9:$D$55112,HPT!$H$9:$H$55112,$B69,HPT!$I$9:$I$55112,$B$3,HPT!$K$9:$K$55112,$C69,HPT!$L$9:$L$55112,J$5)</f>
        <v>0</v>
      </c>
      <c r="K69" s="33">
        <f>SUMIFS(HPT!$D$9:$D$55112,HPT!$H$9:$H$55112,$B69,HPT!$I$9:$I$55112,$B$3,HPT!$K$9:$K$55112,$C69,HPT!$L$9:$L$55112,K$5)</f>
        <v>1676000</v>
      </c>
      <c r="L69" s="33">
        <f>SUMIFS(HPT!$D$9:$D$55112,HPT!$H$9:$H$55112,$B69,HPT!$I$9:$I$55112,$B$3,HPT!$K$9:$K$55112,$C69,HPT!$L$9:$L$55112,L$5)</f>
        <v>399000</v>
      </c>
      <c r="M69" s="33">
        <f>SUMIFS(HPT!$D$9:$D$55112,HPT!$H$9:$H$55112,$B69,HPT!$I$9:$I$55112,$B$3,HPT!$K$9:$K$55112,$C69,HPT!$L$9:$L$55112,M$5)</f>
        <v>444500</v>
      </c>
      <c r="N69" s="33">
        <f>SUMIFS(HPT!$D$9:$D$55112,HPT!$H$9:$H$55112,$B69,HPT!$I$9:$I$55112,$B$3,HPT!$K$9:$K$55112,$C69,HPT!$L$9:$L$55112,N$5)</f>
        <v>393500</v>
      </c>
      <c r="O69" s="33">
        <f>SUMIFS(HPT!$D$9:$D$55112,HPT!$H$9:$H$55112,$B69,HPT!$I$9:$I$55112,$B$3,HPT!$K$9:$K$55112,$C69,HPT!$L$9:$L$55112,O$5)</f>
        <v>2204000</v>
      </c>
      <c r="P69" s="33">
        <f>SUMIFS(HPT!$D$9:$D$55112,HPT!$H$9:$H$55112,$B69,HPT!$I$9:$I$55112,$B$3,HPT!$K$9:$K$55112,$C69,HPT!$L$9:$L$55112,P$5)</f>
        <v>2703000</v>
      </c>
      <c r="Q69" s="33">
        <f>SUMIFS(HPT!$D$9:$D$55112,HPT!$H$9:$H$55112,$B69,HPT!$I$9:$I$55112,$B$3,HPT!$K$9:$K$55112,$C69,HPT!$L$9:$L$55112,Q$5)</f>
        <v>2432000</v>
      </c>
      <c r="R69" s="33">
        <f>SUMIFS(HPT!$D$9:$D$55112,HPT!$H$9:$H$55112,$B69,HPT!$I$9:$I$55112,$B$3,HPT!$K$9:$K$55112,$C69,HPT!$L$9:$L$55112,R$5)</f>
        <v>460000</v>
      </c>
      <c r="S69" s="33">
        <f>SUMIFS(HPT!$D$9:$D$55112,HPT!$H$9:$H$55112,$B69,HPT!$I$9:$I$55112,$B$3,HPT!$K$9:$K$55112,$C69,HPT!$L$9:$L$55112,S$5)</f>
        <v>0</v>
      </c>
      <c r="T69" s="34">
        <f t="shared" si="1"/>
        <v>10712000</v>
      </c>
    </row>
    <row r="70" spans="2:20" x14ac:dyDescent="0.25">
      <c r="B70" s="25">
        <v>21</v>
      </c>
      <c r="C70" s="25">
        <v>3</v>
      </c>
      <c r="D70" s="33">
        <f>SUMIFS(HPT!$D$9:$D$55112,HPT!$H$9:$H$55112,$B70,HPT!$I$9:$I$55112,$B$3,HPT!$K$9:$K$55112,$C70,HPT!$L$9:$L$55112,D$5)</f>
        <v>0</v>
      </c>
      <c r="E70" s="33">
        <f>SUMIFS(HPT!$D$9:$D$55112,HPT!$H$9:$H$55112,$B70,HPT!$I$9:$I$55112,$B$3,HPT!$K$9:$K$55112,$C70,HPT!$L$9:$L$55112,E$5)</f>
        <v>0</v>
      </c>
      <c r="F70" s="33">
        <f>SUMIFS(HPT!$D$9:$D$55112,HPT!$H$9:$H$55112,$B70,HPT!$I$9:$I$55112,$B$3,HPT!$K$9:$K$55112,$C70,HPT!$L$9:$L$55112,F$5)</f>
        <v>0</v>
      </c>
      <c r="G70" s="33">
        <f>SUMIFS(HPT!$D$9:$D$55112,HPT!$H$9:$H$55112,$B70,HPT!$I$9:$I$55112,$B$3,HPT!$K$9:$K$55112,$C70,HPT!$L$9:$L$55112,G$5)</f>
        <v>0</v>
      </c>
      <c r="H70" s="33">
        <f>SUMIFS(HPT!$D$9:$D$55112,HPT!$H$9:$H$55112,$B70,HPT!$I$9:$I$55112,$B$3,HPT!$K$9:$K$55112,$C70,HPT!$L$9:$L$55112,H$5)</f>
        <v>9500</v>
      </c>
      <c r="I70" s="33">
        <f>SUMIFS(HPT!$D$9:$D$55112,HPT!$H$9:$H$55112,$B70,HPT!$I$9:$I$55112,$B$3,HPT!$K$9:$K$55112,$C70,HPT!$L$9:$L$55112,I$5)</f>
        <v>0</v>
      </c>
      <c r="J70" s="33">
        <f>SUMIFS(HPT!$D$9:$D$55112,HPT!$H$9:$H$55112,$B70,HPT!$I$9:$I$55112,$B$3,HPT!$K$9:$K$55112,$C70,HPT!$L$9:$L$55112,J$5)</f>
        <v>0</v>
      </c>
      <c r="K70" s="33">
        <f>SUMIFS(HPT!$D$9:$D$55112,HPT!$H$9:$H$55112,$B70,HPT!$I$9:$I$55112,$B$3,HPT!$K$9:$K$55112,$C70,HPT!$L$9:$L$55112,K$5)</f>
        <v>389500</v>
      </c>
      <c r="L70" s="33">
        <f>SUMIFS(HPT!$D$9:$D$55112,HPT!$H$9:$H$55112,$B70,HPT!$I$9:$I$55112,$B$3,HPT!$K$9:$K$55112,$C70,HPT!$L$9:$L$55112,L$5)</f>
        <v>114000</v>
      </c>
      <c r="M70" s="33">
        <f>SUMIFS(HPT!$D$9:$D$55112,HPT!$H$9:$H$55112,$B70,HPT!$I$9:$I$55112,$B$3,HPT!$K$9:$K$55112,$C70,HPT!$L$9:$L$55112,M$5)</f>
        <v>228000</v>
      </c>
      <c r="N70" s="33">
        <f>SUMIFS(HPT!$D$9:$D$55112,HPT!$H$9:$H$55112,$B70,HPT!$I$9:$I$55112,$B$3,HPT!$K$9:$K$55112,$C70,HPT!$L$9:$L$55112,N$5)</f>
        <v>40000</v>
      </c>
      <c r="O70" s="33">
        <f>SUMIFS(HPT!$D$9:$D$55112,HPT!$H$9:$H$55112,$B70,HPT!$I$9:$I$55112,$B$3,HPT!$K$9:$K$55112,$C70,HPT!$L$9:$L$55112,O$5)</f>
        <v>822000</v>
      </c>
      <c r="P70" s="33">
        <f>SUMIFS(HPT!$D$9:$D$55112,HPT!$H$9:$H$55112,$B70,HPT!$I$9:$I$55112,$B$3,HPT!$K$9:$K$55112,$C70,HPT!$L$9:$L$55112,P$5)</f>
        <v>576000</v>
      </c>
      <c r="Q70" s="33">
        <f>SUMIFS(HPT!$D$9:$D$55112,HPT!$H$9:$H$55112,$B70,HPT!$I$9:$I$55112,$B$3,HPT!$K$9:$K$55112,$C70,HPT!$L$9:$L$55112,Q$5)</f>
        <v>656000</v>
      </c>
      <c r="R70" s="33">
        <f>SUMIFS(HPT!$D$9:$D$55112,HPT!$H$9:$H$55112,$B70,HPT!$I$9:$I$55112,$B$3,HPT!$K$9:$K$55112,$C70,HPT!$L$9:$L$55112,R$5)</f>
        <v>209000</v>
      </c>
      <c r="S70" s="33">
        <f>SUMIFS(HPT!$D$9:$D$55112,HPT!$H$9:$H$55112,$B70,HPT!$I$9:$I$55112,$B$3,HPT!$K$9:$K$55112,$C70,HPT!$L$9:$L$55112,S$5)</f>
        <v>0</v>
      </c>
      <c r="T70" s="34">
        <f t="shared" si="1"/>
        <v>3044000</v>
      </c>
    </row>
    <row r="71" spans="2:20" x14ac:dyDescent="0.25">
      <c r="B71" s="25">
        <f>B68+1</f>
        <v>22</v>
      </c>
      <c r="C71" s="25">
        <v>1</v>
      </c>
      <c r="D71" s="33">
        <f>SUMIFS(HPT!$D$9:$D$55112,HPT!$H$9:$H$55112,$B71,HPT!$I$9:$I$55112,$B$3,HPT!$K$9:$K$55112,$C71,HPT!$L$9:$L$55112,D$5)</f>
        <v>0</v>
      </c>
      <c r="E71" s="33">
        <f>SUMIFS(HPT!$D$9:$D$55112,HPT!$H$9:$H$55112,$B71,HPT!$I$9:$I$55112,$B$3,HPT!$K$9:$K$55112,$C71,HPT!$L$9:$L$55112,E$5)</f>
        <v>0</v>
      </c>
      <c r="F71" s="33">
        <f>SUMIFS(HPT!$D$9:$D$55112,HPT!$H$9:$H$55112,$B71,HPT!$I$9:$I$55112,$B$3,HPT!$K$9:$K$55112,$C71,HPT!$L$9:$L$55112,F$5)</f>
        <v>0</v>
      </c>
      <c r="G71" s="33">
        <f>SUMIFS(HPT!$D$9:$D$55112,HPT!$H$9:$H$55112,$B71,HPT!$I$9:$I$55112,$B$3,HPT!$K$9:$K$55112,$C71,HPT!$L$9:$L$55112,G$5)</f>
        <v>0</v>
      </c>
      <c r="H71" s="33">
        <f>SUMIFS(HPT!$D$9:$D$55112,HPT!$H$9:$H$55112,$B71,HPT!$I$9:$I$55112,$B$3,HPT!$K$9:$K$55112,$C71,HPT!$L$9:$L$55112,H$5)</f>
        <v>0</v>
      </c>
      <c r="I71" s="33">
        <f>SUMIFS(HPT!$D$9:$D$55112,HPT!$H$9:$H$55112,$B71,HPT!$I$9:$I$55112,$B$3,HPT!$K$9:$K$55112,$C71,HPT!$L$9:$L$55112,I$5)</f>
        <v>0</v>
      </c>
      <c r="J71" s="33">
        <f>SUMIFS(HPT!$D$9:$D$55112,HPT!$H$9:$H$55112,$B71,HPT!$I$9:$I$55112,$B$3,HPT!$K$9:$K$55112,$C71,HPT!$L$9:$L$55112,J$5)</f>
        <v>0</v>
      </c>
      <c r="K71" s="33">
        <f>SUMIFS(HPT!$D$9:$D$55112,HPT!$H$9:$H$55112,$B71,HPT!$I$9:$I$55112,$B$3,HPT!$K$9:$K$55112,$C71,HPT!$L$9:$L$55112,K$5)</f>
        <v>1330000</v>
      </c>
      <c r="L71" s="33">
        <f>SUMIFS(HPT!$D$9:$D$55112,HPT!$H$9:$H$55112,$B71,HPT!$I$9:$I$55112,$B$3,HPT!$K$9:$K$55112,$C71,HPT!$L$9:$L$55112,L$5)</f>
        <v>684000</v>
      </c>
      <c r="M71" s="33">
        <f>SUMIFS(HPT!$D$9:$D$55112,HPT!$H$9:$H$55112,$B71,HPT!$I$9:$I$55112,$B$3,HPT!$K$9:$K$55112,$C71,HPT!$L$9:$L$55112,M$5)</f>
        <v>458000</v>
      </c>
      <c r="N71" s="33">
        <f>SUMIFS(HPT!$D$9:$D$55112,HPT!$H$9:$H$55112,$B71,HPT!$I$9:$I$55112,$B$3,HPT!$K$9:$K$55112,$C71,HPT!$L$9:$L$55112,N$5)</f>
        <v>412500</v>
      </c>
      <c r="O71" s="33">
        <f>SUMIFS(HPT!$D$9:$D$55112,HPT!$H$9:$H$55112,$B71,HPT!$I$9:$I$55112,$B$3,HPT!$K$9:$K$55112,$C71,HPT!$L$9:$L$55112,O$5)</f>
        <v>2405500</v>
      </c>
      <c r="P71" s="33">
        <f>SUMIFS(HPT!$D$9:$D$55112,HPT!$H$9:$H$55112,$B71,HPT!$I$9:$I$55112,$B$3,HPT!$K$9:$K$55112,$C71,HPT!$L$9:$L$55112,P$5)</f>
        <v>1781000</v>
      </c>
      <c r="Q71" s="33">
        <f>SUMIFS(HPT!$D$9:$D$55112,HPT!$H$9:$H$55112,$B71,HPT!$I$9:$I$55112,$B$3,HPT!$K$9:$K$55112,$C71,HPT!$L$9:$L$55112,Q$5)</f>
        <v>1344000</v>
      </c>
      <c r="R71" s="33">
        <f>SUMIFS(HPT!$D$9:$D$55112,HPT!$H$9:$H$55112,$B71,HPT!$I$9:$I$55112,$B$3,HPT!$K$9:$K$55112,$C71,HPT!$L$9:$L$55112,R$5)</f>
        <v>285000</v>
      </c>
      <c r="S71" s="33">
        <f>SUMIFS(HPT!$D$9:$D$55112,HPT!$H$9:$H$55112,$B71,HPT!$I$9:$I$55112,$B$3,HPT!$K$9:$K$55112,$C71,HPT!$L$9:$L$55112,S$5)</f>
        <v>0</v>
      </c>
      <c r="T71" s="34">
        <f t="shared" si="1"/>
        <v>8700000</v>
      </c>
    </row>
    <row r="72" spans="2:20" x14ac:dyDescent="0.25">
      <c r="B72" s="25">
        <f t="shared" ref="B72:B100" si="36">B69+1</f>
        <v>22</v>
      </c>
      <c r="C72" s="25">
        <v>2</v>
      </c>
      <c r="D72" s="33">
        <f>SUMIFS(HPT!$D$9:$D$55112,HPT!$H$9:$H$55112,$B72,HPT!$I$9:$I$55112,$B$3,HPT!$K$9:$K$55112,$C72,HPT!$L$9:$L$55112,D$5)</f>
        <v>0</v>
      </c>
      <c r="E72" s="33">
        <f>SUMIFS(HPT!$D$9:$D$55112,HPT!$H$9:$H$55112,$B72,HPT!$I$9:$I$55112,$B$3,HPT!$K$9:$K$55112,$C72,HPT!$L$9:$L$55112,E$5)</f>
        <v>0</v>
      </c>
      <c r="F72" s="33">
        <f>SUMIFS(HPT!$D$9:$D$55112,HPT!$H$9:$H$55112,$B72,HPT!$I$9:$I$55112,$B$3,HPT!$K$9:$K$55112,$C72,HPT!$L$9:$L$55112,F$5)</f>
        <v>0</v>
      </c>
      <c r="G72" s="33">
        <f>SUMIFS(HPT!$D$9:$D$55112,HPT!$H$9:$H$55112,$B72,HPT!$I$9:$I$55112,$B$3,HPT!$K$9:$K$55112,$C72,HPT!$L$9:$L$55112,G$5)</f>
        <v>0</v>
      </c>
      <c r="H72" s="33">
        <f>SUMIFS(HPT!$D$9:$D$55112,HPT!$H$9:$H$55112,$B72,HPT!$I$9:$I$55112,$B$3,HPT!$K$9:$K$55112,$C72,HPT!$L$9:$L$55112,H$5)</f>
        <v>0</v>
      </c>
      <c r="I72" s="33">
        <f>SUMIFS(HPT!$D$9:$D$55112,HPT!$H$9:$H$55112,$B72,HPT!$I$9:$I$55112,$B$3,HPT!$K$9:$K$55112,$C72,HPT!$L$9:$L$55112,I$5)</f>
        <v>0</v>
      </c>
      <c r="J72" s="33">
        <f>SUMIFS(HPT!$D$9:$D$55112,HPT!$H$9:$H$55112,$B72,HPT!$I$9:$I$55112,$B$3,HPT!$K$9:$K$55112,$C72,HPT!$L$9:$L$55112,J$5)</f>
        <v>0</v>
      </c>
      <c r="K72" s="33">
        <f>SUMIFS(HPT!$D$9:$D$55112,HPT!$H$9:$H$55112,$B72,HPT!$I$9:$I$55112,$B$3,HPT!$K$9:$K$55112,$C72,HPT!$L$9:$L$55112,K$5)</f>
        <v>1292000</v>
      </c>
      <c r="L72" s="33">
        <f>SUMIFS(HPT!$D$9:$D$55112,HPT!$H$9:$H$55112,$B72,HPT!$I$9:$I$55112,$B$3,HPT!$K$9:$K$55112,$C72,HPT!$L$9:$L$55112,L$5)</f>
        <v>661500</v>
      </c>
      <c r="M72" s="33">
        <f>SUMIFS(HPT!$D$9:$D$55112,HPT!$H$9:$H$55112,$B72,HPT!$I$9:$I$55112,$B$3,HPT!$K$9:$K$55112,$C72,HPT!$L$9:$L$55112,M$5)</f>
        <v>437000</v>
      </c>
      <c r="N72" s="33">
        <f>SUMIFS(HPT!$D$9:$D$55112,HPT!$H$9:$H$55112,$B72,HPT!$I$9:$I$55112,$B$3,HPT!$K$9:$K$55112,$C72,HPT!$L$9:$L$55112,N$5)</f>
        <v>638000</v>
      </c>
      <c r="O72" s="33">
        <f>SUMIFS(HPT!$D$9:$D$55112,HPT!$H$9:$H$55112,$B72,HPT!$I$9:$I$55112,$B$3,HPT!$K$9:$K$55112,$C72,HPT!$L$9:$L$55112,O$5)</f>
        <v>3083000</v>
      </c>
      <c r="P72" s="33">
        <f>SUMIFS(HPT!$D$9:$D$55112,HPT!$H$9:$H$55112,$B72,HPT!$I$9:$I$55112,$B$3,HPT!$K$9:$K$55112,$C72,HPT!$L$9:$L$55112,P$5)</f>
        <v>2244500</v>
      </c>
      <c r="Q72" s="33">
        <f>SUMIFS(HPT!$D$9:$D$55112,HPT!$H$9:$H$55112,$B72,HPT!$I$9:$I$55112,$B$3,HPT!$K$9:$K$55112,$C72,HPT!$L$9:$L$55112,Q$5)</f>
        <v>2368000</v>
      </c>
      <c r="R72" s="33">
        <f>SUMIFS(HPT!$D$9:$D$55112,HPT!$H$9:$H$55112,$B72,HPT!$I$9:$I$55112,$B$3,HPT!$K$9:$K$55112,$C72,HPT!$L$9:$L$55112,R$5)</f>
        <v>180500</v>
      </c>
      <c r="S72" s="33">
        <f>SUMIFS(HPT!$D$9:$D$55112,HPT!$H$9:$H$55112,$B72,HPT!$I$9:$I$55112,$B$3,HPT!$K$9:$K$55112,$C72,HPT!$L$9:$L$55112,S$5)</f>
        <v>0</v>
      </c>
      <c r="T72" s="34">
        <f t="shared" ref="T72:T97" si="37">SUM(D72:S72)</f>
        <v>10904500</v>
      </c>
    </row>
    <row r="73" spans="2:20" x14ac:dyDescent="0.25">
      <c r="B73" s="25">
        <f t="shared" si="36"/>
        <v>22</v>
      </c>
      <c r="C73" s="25">
        <v>3</v>
      </c>
      <c r="D73" s="33">
        <f>SUMIFS(HPT!$D$9:$D$55112,HPT!$H$9:$H$55112,$B73,HPT!$I$9:$I$55112,$B$3,HPT!$K$9:$K$55112,$C73,HPT!$L$9:$L$55112,D$5)</f>
        <v>0</v>
      </c>
      <c r="E73" s="33">
        <f>SUMIFS(HPT!$D$9:$D$55112,HPT!$H$9:$H$55112,$B73,HPT!$I$9:$I$55112,$B$3,HPT!$K$9:$K$55112,$C73,HPT!$L$9:$L$55112,E$5)</f>
        <v>0</v>
      </c>
      <c r="F73" s="33">
        <f>SUMIFS(HPT!$D$9:$D$55112,HPT!$H$9:$H$55112,$B73,HPT!$I$9:$I$55112,$B$3,HPT!$K$9:$K$55112,$C73,HPT!$L$9:$L$55112,F$5)</f>
        <v>0</v>
      </c>
      <c r="G73" s="33">
        <f>SUMIFS(HPT!$D$9:$D$55112,HPT!$H$9:$H$55112,$B73,HPT!$I$9:$I$55112,$B$3,HPT!$K$9:$K$55112,$C73,HPT!$L$9:$L$55112,G$5)</f>
        <v>0</v>
      </c>
      <c r="H73" s="33">
        <f>SUMIFS(HPT!$D$9:$D$55112,HPT!$H$9:$H$55112,$B73,HPT!$I$9:$I$55112,$B$3,HPT!$K$9:$K$55112,$C73,HPT!$L$9:$L$55112,H$5)</f>
        <v>0</v>
      </c>
      <c r="I73" s="33">
        <f>SUMIFS(HPT!$D$9:$D$55112,HPT!$H$9:$H$55112,$B73,HPT!$I$9:$I$55112,$B$3,HPT!$K$9:$K$55112,$C73,HPT!$L$9:$L$55112,I$5)</f>
        <v>0</v>
      </c>
      <c r="J73" s="33">
        <f>SUMIFS(HPT!$D$9:$D$55112,HPT!$H$9:$H$55112,$B73,HPT!$I$9:$I$55112,$B$3,HPT!$K$9:$K$55112,$C73,HPT!$L$9:$L$55112,J$5)</f>
        <v>0</v>
      </c>
      <c r="K73" s="33">
        <f>SUMIFS(HPT!$D$9:$D$55112,HPT!$H$9:$H$55112,$B73,HPT!$I$9:$I$55112,$B$3,HPT!$K$9:$K$55112,$C73,HPT!$L$9:$L$55112,K$5)</f>
        <v>427500</v>
      </c>
      <c r="L73" s="33">
        <f>SUMIFS(HPT!$D$9:$D$55112,HPT!$H$9:$H$55112,$B73,HPT!$I$9:$I$55112,$B$3,HPT!$K$9:$K$55112,$C73,HPT!$L$9:$L$55112,L$5)</f>
        <v>142500</v>
      </c>
      <c r="M73" s="33">
        <f>SUMIFS(HPT!$D$9:$D$55112,HPT!$H$9:$H$55112,$B73,HPT!$I$9:$I$55112,$B$3,HPT!$K$9:$K$55112,$C73,HPT!$L$9:$L$55112,M$5)</f>
        <v>199500</v>
      </c>
      <c r="N73" s="33">
        <f>SUMIFS(HPT!$D$9:$D$55112,HPT!$H$9:$H$55112,$B73,HPT!$I$9:$I$55112,$B$3,HPT!$K$9:$K$55112,$C73,HPT!$L$9:$L$55112,N$5)</f>
        <v>76000</v>
      </c>
      <c r="O73" s="33">
        <f>SUMIFS(HPT!$D$9:$D$55112,HPT!$H$9:$H$55112,$B73,HPT!$I$9:$I$55112,$B$3,HPT!$K$9:$K$55112,$C73,HPT!$L$9:$L$55112,O$5)</f>
        <v>1013000</v>
      </c>
      <c r="P73" s="33">
        <f>SUMIFS(HPT!$D$9:$D$55112,HPT!$H$9:$H$55112,$B73,HPT!$I$9:$I$55112,$B$3,HPT!$K$9:$K$55112,$C73,HPT!$L$9:$L$55112,P$5)</f>
        <v>400000</v>
      </c>
      <c r="Q73" s="33">
        <f>SUMIFS(HPT!$D$9:$D$55112,HPT!$H$9:$H$55112,$B73,HPT!$I$9:$I$55112,$B$3,HPT!$K$9:$K$55112,$C73,HPT!$L$9:$L$55112,Q$5)</f>
        <v>704000</v>
      </c>
      <c r="R73" s="33">
        <f>SUMIFS(HPT!$D$9:$D$55112,HPT!$H$9:$H$55112,$B73,HPT!$I$9:$I$55112,$B$3,HPT!$K$9:$K$55112,$C73,HPT!$L$9:$L$55112,R$5)</f>
        <v>161500</v>
      </c>
      <c r="S73" s="33">
        <f>SUMIFS(HPT!$D$9:$D$55112,HPT!$H$9:$H$55112,$B73,HPT!$I$9:$I$55112,$B$3,HPT!$K$9:$K$55112,$C73,HPT!$L$9:$L$55112,S$5)</f>
        <v>0</v>
      </c>
      <c r="T73" s="34">
        <f t="shared" si="37"/>
        <v>3124000</v>
      </c>
    </row>
    <row r="74" spans="2:20" x14ac:dyDescent="0.25">
      <c r="B74" s="25">
        <f t="shared" si="36"/>
        <v>23</v>
      </c>
      <c r="C74" s="25">
        <v>1</v>
      </c>
      <c r="D74" s="33">
        <f>SUMIFS(HPT!$D$9:$D$55112,HPT!$H$9:$H$55112,$B74,HPT!$I$9:$I$55112,$B$3,HPT!$K$9:$K$55112,$C74,HPT!$L$9:$L$55112,D$5)</f>
        <v>0</v>
      </c>
      <c r="E74" s="33">
        <f>SUMIFS(HPT!$D$9:$D$55112,HPT!$H$9:$H$55112,$B74,HPT!$I$9:$I$55112,$B$3,HPT!$K$9:$K$55112,$C74,HPT!$L$9:$L$55112,E$5)</f>
        <v>0</v>
      </c>
      <c r="F74" s="33">
        <f>SUMIFS(HPT!$D$9:$D$55112,HPT!$H$9:$H$55112,$B74,HPT!$I$9:$I$55112,$B$3,HPT!$K$9:$K$55112,$C74,HPT!$L$9:$L$55112,F$5)</f>
        <v>0</v>
      </c>
      <c r="G74" s="33">
        <f>SUMIFS(HPT!$D$9:$D$55112,HPT!$H$9:$H$55112,$B74,HPT!$I$9:$I$55112,$B$3,HPT!$K$9:$K$55112,$C74,HPT!$L$9:$L$55112,G$5)</f>
        <v>0</v>
      </c>
      <c r="H74" s="33">
        <f>SUMIFS(HPT!$D$9:$D$55112,HPT!$H$9:$H$55112,$B74,HPT!$I$9:$I$55112,$B$3,HPT!$K$9:$K$55112,$C74,HPT!$L$9:$L$55112,H$5)</f>
        <v>0</v>
      </c>
      <c r="I74" s="33">
        <f>SUMIFS(HPT!$D$9:$D$55112,HPT!$H$9:$H$55112,$B74,HPT!$I$9:$I$55112,$B$3,HPT!$K$9:$K$55112,$C74,HPT!$L$9:$L$55112,I$5)</f>
        <v>0</v>
      </c>
      <c r="J74" s="33">
        <f>SUMIFS(HPT!$D$9:$D$55112,HPT!$H$9:$H$55112,$B74,HPT!$I$9:$I$55112,$B$3,HPT!$K$9:$K$55112,$C74,HPT!$L$9:$L$55112,J$5)</f>
        <v>0</v>
      </c>
      <c r="K74" s="33">
        <f>SUMIFS(HPT!$D$9:$D$55112,HPT!$H$9:$H$55112,$B74,HPT!$I$9:$I$55112,$B$3,HPT!$K$9:$K$55112,$C74,HPT!$L$9:$L$55112,K$5)</f>
        <v>1121000</v>
      </c>
      <c r="L74" s="33">
        <f>SUMIFS(HPT!$D$9:$D$55112,HPT!$H$9:$H$55112,$B74,HPT!$I$9:$I$55112,$B$3,HPT!$K$9:$K$55112,$C74,HPT!$L$9:$L$55112,L$5)</f>
        <v>617500</v>
      </c>
      <c r="M74" s="33">
        <f>SUMIFS(HPT!$D$9:$D$55112,HPT!$H$9:$H$55112,$B74,HPT!$I$9:$I$55112,$B$3,HPT!$K$9:$K$55112,$C74,HPT!$L$9:$L$55112,M$5)</f>
        <v>465500</v>
      </c>
      <c r="N74" s="33">
        <f>SUMIFS(HPT!$D$9:$D$55112,HPT!$H$9:$H$55112,$B74,HPT!$I$9:$I$55112,$B$3,HPT!$K$9:$K$55112,$C74,HPT!$L$9:$L$55112,N$5)</f>
        <v>389500</v>
      </c>
      <c r="O74" s="33">
        <f>SUMIFS(HPT!$D$9:$D$55112,HPT!$H$9:$H$55112,$B74,HPT!$I$9:$I$55112,$B$3,HPT!$K$9:$K$55112,$C74,HPT!$L$9:$L$55112,O$5)</f>
        <v>2599000</v>
      </c>
      <c r="P74" s="33">
        <f>SUMIFS(HPT!$D$9:$D$55112,HPT!$H$9:$H$55112,$B74,HPT!$I$9:$I$55112,$B$3,HPT!$K$9:$K$55112,$C74,HPT!$L$9:$L$55112,P$5)</f>
        <v>1312000</v>
      </c>
      <c r="Q74" s="33">
        <f>SUMIFS(HPT!$D$9:$D$55112,HPT!$H$9:$H$55112,$B74,HPT!$I$9:$I$55112,$B$3,HPT!$K$9:$K$55112,$C74,HPT!$L$9:$L$55112,Q$5)</f>
        <v>1248000</v>
      </c>
      <c r="R74" s="33">
        <f>SUMIFS(HPT!$D$9:$D$55112,HPT!$H$9:$H$55112,$B74,HPT!$I$9:$I$55112,$B$3,HPT!$K$9:$K$55112,$C74,HPT!$L$9:$L$55112,R$5)</f>
        <v>180500</v>
      </c>
      <c r="S74" s="33">
        <f>SUMIFS(HPT!$D$9:$D$55112,HPT!$H$9:$H$55112,$B74,HPT!$I$9:$I$55112,$B$3,HPT!$K$9:$K$55112,$C74,HPT!$L$9:$L$55112,S$5)</f>
        <v>0</v>
      </c>
      <c r="T74" s="34">
        <f t="shared" si="37"/>
        <v>7933000</v>
      </c>
    </row>
    <row r="75" spans="2:20" x14ac:dyDescent="0.25">
      <c r="B75" s="25">
        <f t="shared" si="36"/>
        <v>23</v>
      </c>
      <c r="C75" s="25">
        <v>2</v>
      </c>
      <c r="D75" s="33">
        <f>SUMIFS(HPT!$D$9:$D$55112,HPT!$H$9:$H$55112,$B75,HPT!$I$9:$I$55112,$B$3,HPT!$K$9:$K$55112,$C75,HPT!$L$9:$L$55112,D$5)</f>
        <v>0</v>
      </c>
      <c r="E75" s="33">
        <f>SUMIFS(HPT!$D$9:$D$55112,HPT!$H$9:$H$55112,$B75,HPT!$I$9:$I$55112,$B$3,HPT!$K$9:$K$55112,$C75,HPT!$L$9:$L$55112,E$5)</f>
        <v>0</v>
      </c>
      <c r="F75" s="33">
        <f>SUMIFS(HPT!$D$9:$D$55112,HPT!$H$9:$H$55112,$B75,HPT!$I$9:$I$55112,$B$3,HPT!$K$9:$K$55112,$C75,HPT!$L$9:$L$55112,F$5)</f>
        <v>0</v>
      </c>
      <c r="G75" s="33">
        <f>SUMIFS(HPT!$D$9:$D$55112,HPT!$H$9:$H$55112,$B75,HPT!$I$9:$I$55112,$B$3,HPT!$K$9:$K$55112,$C75,HPT!$L$9:$L$55112,G$5)</f>
        <v>0</v>
      </c>
      <c r="H75" s="33">
        <f>SUMIFS(HPT!$D$9:$D$55112,HPT!$H$9:$H$55112,$B75,HPT!$I$9:$I$55112,$B$3,HPT!$K$9:$K$55112,$C75,HPT!$L$9:$L$55112,H$5)</f>
        <v>0</v>
      </c>
      <c r="I75" s="33">
        <f>SUMIFS(HPT!$D$9:$D$55112,HPT!$H$9:$H$55112,$B75,HPT!$I$9:$I$55112,$B$3,HPT!$K$9:$K$55112,$C75,HPT!$L$9:$L$55112,I$5)</f>
        <v>0</v>
      </c>
      <c r="J75" s="33">
        <f>SUMIFS(HPT!$D$9:$D$55112,HPT!$H$9:$H$55112,$B75,HPT!$I$9:$I$55112,$B$3,HPT!$K$9:$K$55112,$C75,HPT!$L$9:$L$55112,J$5)</f>
        <v>0</v>
      </c>
      <c r="K75" s="33">
        <f>SUMIFS(HPT!$D$9:$D$55112,HPT!$H$9:$H$55112,$B75,HPT!$I$9:$I$55112,$B$3,HPT!$K$9:$K$55112,$C75,HPT!$L$9:$L$55112,K$5)</f>
        <v>1244500</v>
      </c>
      <c r="L75" s="33">
        <f>SUMIFS(HPT!$D$9:$D$55112,HPT!$H$9:$H$55112,$B75,HPT!$I$9:$I$55112,$B$3,HPT!$K$9:$K$55112,$C75,HPT!$L$9:$L$55112,L$5)</f>
        <v>608000</v>
      </c>
      <c r="M75" s="33">
        <f>SUMIFS(HPT!$D$9:$D$55112,HPT!$H$9:$H$55112,$B75,HPT!$I$9:$I$55112,$B$3,HPT!$K$9:$K$55112,$C75,HPT!$L$9:$L$55112,M$5)</f>
        <v>503500</v>
      </c>
      <c r="N75" s="33">
        <f>SUMIFS(HPT!$D$9:$D$55112,HPT!$H$9:$H$55112,$B75,HPT!$I$9:$I$55112,$B$3,HPT!$K$9:$K$55112,$C75,HPT!$L$9:$L$55112,N$5)</f>
        <v>351500</v>
      </c>
      <c r="O75" s="33">
        <f>SUMIFS(HPT!$D$9:$D$55112,HPT!$H$9:$H$55112,$B75,HPT!$I$9:$I$55112,$B$3,HPT!$K$9:$K$55112,$C75,HPT!$L$9:$L$55112,O$5)</f>
        <v>4435000</v>
      </c>
      <c r="P75" s="33">
        <f>SUMIFS(HPT!$D$9:$D$55112,HPT!$H$9:$H$55112,$B75,HPT!$I$9:$I$55112,$B$3,HPT!$K$9:$K$55112,$C75,HPT!$L$9:$L$55112,P$5)</f>
        <v>1648000</v>
      </c>
      <c r="Q75" s="33">
        <f>SUMIFS(HPT!$D$9:$D$55112,HPT!$H$9:$H$55112,$B75,HPT!$I$9:$I$55112,$B$3,HPT!$K$9:$K$55112,$C75,HPT!$L$9:$L$55112,Q$5)</f>
        <v>1045000</v>
      </c>
      <c r="R75" s="33">
        <f>SUMIFS(HPT!$D$9:$D$55112,HPT!$H$9:$H$55112,$B75,HPT!$I$9:$I$55112,$B$3,HPT!$K$9:$K$55112,$C75,HPT!$L$9:$L$55112,R$5)</f>
        <v>123500</v>
      </c>
      <c r="S75" s="33">
        <f>SUMIFS(HPT!$D$9:$D$55112,HPT!$H$9:$H$55112,$B75,HPT!$I$9:$I$55112,$B$3,HPT!$K$9:$K$55112,$C75,HPT!$L$9:$L$55112,S$5)</f>
        <v>0</v>
      </c>
      <c r="T75" s="34">
        <f t="shared" si="37"/>
        <v>9959000</v>
      </c>
    </row>
    <row r="76" spans="2:20" x14ac:dyDescent="0.25">
      <c r="B76" s="25">
        <f t="shared" si="36"/>
        <v>23</v>
      </c>
      <c r="C76" s="25">
        <v>3</v>
      </c>
      <c r="D76" s="33">
        <f>SUMIFS(HPT!$D$9:$D$55112,HPT!$H$9:$H$55112,$B76,HPT!$I$9:$I$55112,$B$3,HPT!$K$9:$K$55112,$C76,HPT!$L$9:$L$55112,D$5)</f>
        <v>0</v>
      </c>
      <c r="E76" s="33">
        <f>SUMIFS(HPT!$D$9:$D$55112,HPT!$H$9:$H$55112,$B76,HPT!$I$9:$I$55112,$B$3,HPT!$K$9:$K$55112,$C76,HPT!$L$9:$L$55112,E$5)</f>
        <v>0</v>
      </c>
      <c r="F76" s="33">
        <f>SUMIFS(HPT!$D$9:$D$55112,HPT!$H$9:$H$55112,$B76,HPT!$I$9:$I$55112,$B$3,HPT!$K$9:$K$55112,$C76,HPT!$L$9:$L$55112,F$5)</f>
        <v>0</v>
      </c>
      <c r="G76" s="33">
        <f>SUMIFS(HPT!$D$9:$D$55112,HPT!$H$9:$H$55112,$B76,HPT!$I$9:$I$55112,$B$3,HPT!$K$9:$K$55112,$C76,HPT!$L$9:$L$55112,G$5)</f>
        <v>0</v>
      </c>
      <c r="H76" s="33">
        <f>SUMIFS(HPT!$D$9:$D$55112,HPT!$H$9:$H$55112,$B76,HPT!$I$9:$I$55112,$B$3,HPT!$K$9:$K$55112,$C76,HPT!$L$9:$L$55112,H$5)</f>
        <v>0</v>
      </c>
      <c r="I76" s="33">
        <f>SUMIFS(HPT!$D$9:$D$55112,HPT!$H$9:$H$55112,$B76,HPT!$I$9:$I$55112,$B$3,HPT!$K$9:$K$55112,$C76,HPT!$L$9:$L$55112,I$5)</f>
        <v>0</v>
      </c>
      <c r="J76" s="33">
        <f>SUMIFS(HPT!$D$9:$D$55112,HPT!$H$9:$H$55112,$B76,HPT!$I$9:$I$55112,$B$3,HPT!$K$9:$K$55112,$C76,HPT!$L$9:$L$55112,J$5)</f>
        <v>0</v>
      </c>
      <c r="K76" s="33">
        <f>SUMIFS(HPT!$D$9:$D$55112,HPT!$H$9:$H$55112,$B76,HPT!$I$9:$I$55112,$B$3,HPT!$K$9:$K$55112,$C76,HPT!$L$9:$L$55112,K$5)</f>
        <v>434000</v>
      </c>
      <c r="L76" s="33">
        <f>SUMIFS(HPT!$D$9:$D$55112,HPT!$H$9:$H$55112,$B76,HPT!$I$9:$I$55112,$B$3,HPT!$K$9:$K$55112,$C76,HPT!$L$9:$L$55112,L$5)</f>
        <v>209000</v>
      </c>
      <c r="M76" s="33">
        <f>SUMIFS(HPT!$D$9:$D$55112,HPT!$H$9:$H$55112,$B76,HPT!$I$9:$I$55112,$B$3,HPT!$K$9:$K$55112,$C76,HPT!$L$9:$L$55112,M$5)</f>
        <v>209000</v>
      </c>
      <c r="N76" s="33">
        <f>SUMIFS(HPT!$D$9:$D$55112,HPT!$H$9:$H$55112,$B76,HPT!$I$9:$I$55112,$B$3,HPT!$K$9:$K$55112,$C76,HPT!$L$9:$L$55112,N$5)</f>
        <v>152000</v>
      </c>
      <c r="O76" s="33">
        <f>SUMIFS(HPT!$D$9:$D$55112,HPT!$H$9:$H$55112,$B76,HPT!$I$9:$I$55112,$B$3,HPT!$K$9:$K$55112,$C76,HPT!$L$9:$L$55112,O$5)</f>
        <v>1106000</v>
      </c>
      <c r="P76" s="33">
        <f>SUMIFS(HPT!$D$9:$D$55112,HPT!$H$9:$H$55112,$B76,HPT!$I$9:$I$55112,$B$3,HPT!$K$9:$K$55112,$C76,HPT!$L$9:$L$55112,P$5)</f>
        <v>496000</v>
      </c>
      <c r="Q76" s="33">
        <f>SUMIFS(HPT!$D$9:$D$55112,HPT!$H$9:$H$55112,$B76,HPT!$I$9:$I$55112,$B$3,HPT!$K$9:$K$55112,$C76,HPT!$L$9:$L$55112,Q$5)</f>
        <v>560000</v>
      </c>
      <c r="R76" s="33">
        <f>SUMIFS(HPT!$D$9:$D$55112,HPT!$H$9:$H$55112,$B76,HPT!$I$9:$I$55112,$B$3,HPT!$K$9:$K$55112,$C76,HPT!$L$9:$L$55112,R$5)</f>
        <v>47500</v>
      </c>
      <c r="S76" s="33">
        <f>SUMIFS(HPT!$D$9:$D$55112,HPT!$H$9:$H$55112,$B76,HPT!$I$9:$I$55112,$B$3,HPT!$K$9:$K$55112,$C76,HPT!$L$9:$L$55112,S$5)</f>
        <v>0</v>
      </c>
      <c r="T76" s="34">
        <f t="shared" si="37"/>
        <v>3213500</v>
      </c>
    </row>
    <row r="77" spans="2:20" x14ac:dyDescent="0.25">
      <c r="B77" s="25">
        <f t="shared" si="36"/>
        <v>24</v>
      </c>
      <c r="C77" s="25">
        <v>1</v>
      </c>
      <c r="D77" s="33">
        <f>SUMIFS(HPT!$D$9:$D$55112,HPT!$H$9:$H$55112,$B77,HPT!$I$9:$I$55112,$B$3,HPT!$K$9:$K$55112,$C77,HPT!$L$9:$L$55112,D$5)</f>
        <v>0</v>
      </c>
      <c r="E77" s="33">
        <f>SUMIFS(HPT!$D$9:$D$55112,HPT!$H$9:$H$55112,$B77,HPT!$I$9:$I$55112,$B$3,HPT!$K$9:$K$55112,$C77,HPT!$L$9:$L$55112,E$5)</f>
        <v>0</v>
      </c>
      <c r="F77" s="33">
        <f>SUMIFS(HPT!$D$9:$D$55112,HPT!$H$9:$H$55112,$B77,HPT!$I$9:$I$55112,$B$3,HPT!$K$9:$K$55112,$C77,HPT!$L$9:$L$55112,F$5)</f>
        <v>0</v>
      </c>
      <c r="G77" s="33">
        <f>SUMIFS(HPT!$D$9:$D$55112,HPT!$H$9:$H$55112,$B77,HPT!$I$9:$I$55112,$B$3,HPT!$K$9:$K$55112,$C77,HPT!$L$9:$L$55112,G$5)</f>
        <v>0</v>
      </c>
      <c r="H77" s="33">
        <f>SUMIFS(HPT!$D$9:$D$55112,HPT!$H$9:$H$55112,$B77,HPT!$I$9:$I$55112,$B$3,HPT!$K$9:$K$55112,$C77,HPT!$L$9:$L$55112,H$5)</f>
        <v>0</v>
      </c>
      <c r="I77" s="33">
        <f>SUMIFS(HPT!$D$9:$D$55112,HPT!$H$9:$H$55112,$B77,HPT!$I$9:$I$55112,$B$3,HPT!$K$9:$K$55112,$C77,HPT!$L$9:$L$55112,I$5)</f>
        <v>0</v>
      </c>
      <c r="J77" s="33">
        <f>SUMIFS(HPT!$D$9:$D$55112,HPT!$H$9:$H$55112,$B77,HPT!$I$9:$I$55112,$B$3,HPT!$K$9:$K$55112,$C77,HPT!$L$9:$L$55112,J$5)</f>
        <v>0</v>
      </c>
      <c r="K77" s="33">
        <f>SUMIFS(HPT!$D$9:$D$55112,HPT!$H$9:$H$55112,$B77,HPT!$I$9:$I$55112,$B$3,HPT!$K$9:$K$55112,$C77,HPT!$L$9:$L$55112,K$5)</f>
        <v>408500</v>
      </c>
      <c r="L77" s="33">
        <f>SUMIFS(HPT!$D$9:$D$55112,HPT!$H$9:$H$55112,$B77,HPT!$I$9:$I$55112,$B$3,HPT!$K$9:$K$55112,$C77,HPT!$L$9:$L$55112,L$5)</f>
        <v>859000</v>
      </c>
      <c r="M77" s="33">
        <f>SUMIFS(HPT!$D$9:$D$55112,HPT!$H$9:$H$55112,$B77,HPT!$I$9:$I$55112,$B$3,HPT!$K$9:$K$55112,$C77,HPT!$L$9:$L$55112,M$5)</f>
        <v>296000</v>
      </c>
      <c r="N77" s="33">
        <f>SUMIFS(HPT!$D$9:$D$55112,HPT!$H$9:$H$55112,$B77,HPT!$I$9:$I$55112,$B$3,HPT!$K$9:$K$55112,$C77,HPT!$L$9:$L$55112,N$5)</f>
        <v>779000</v>
      </c>
      <c r="O77" s="33">
        <f>SUMIFS(HPT!$D$9:$D$55112,HPT!$H$9:$H$55112,$B77,HPT!$I$9:$I$55112,$B$3,HPT!$K$9:$K$55112,$C77,HPT!$L$9:$L$55112,O$5)</f>
        <v>1823000</v>
      </c>
      <c r="P77" s="33">
        <f>SUMIFS(HPT!$D$9:$D$55112,HPT!$H$9:$H$55112,$B77,HPT!$I$9:$I$55112,$B$3,HPT!$K$9:$K$55112,$C77,HPT!$L$9:$L$55112,P$5)</f>
        <v>1621000</v>
      </c>
      <c r="Q77" s="33">
        <f>SUMIFS(HPT!$D$9:$D$55112,HPT!$H$9:$H$55112,$B77,HPT!$I$9:$I$55112,$B$3,HPT!$K$9:$K$55112,$C77,HPT!$L$9:$L$55112,Q$5)</f>
        <v>1584000</v>
      </c>
      <c r="R77" s="33">
        <f>SUMIFS(HPT!$D$9:$D$55112,HPT!$H$9:$H$55112,$B77,HPT!$I$9:$I$55112,$B$3,HPT!$K$9:$K$55112,$C77,HPT!$L$9:$L$55112,R$5)</f>
        <v>85500</v>
      </c>
      <c r="S77" s="33">
        <f>SUMIFS(HPT!$D$9:$D$55112,HPT!$H$9:$H$55112,$B77,HPT!$I$9:$I$55112,$B$3,HPT!$K$9:$K$55112,$C77,HPT!$L$9:$L$55112,S$5)</f>
        <v>0</v>
      </c>
      <c r="T77" s="34">
        <f t="shared" si="37"/>
        <v>7456000</v>
      </c>
    </row>
    <row r="78" spans="2:20" x14ac:dyDescent="0.25">
      <c r="B78" s="25">
        <f t="shared" si="36"/>
        <v>24</v>
      </c>
      <c r="C78" s="25">
        <v>2</v>
      </c>
      <c r="D78" s="33">
        <f>SUMIFS(HPT!$D$9:$D$55112,HPT!$H$9:$H$55112,$B78,HPT!$I$9:$I$55112,$B$3,HPT!$K$9:$K$55112,$C78,HPT!$L$9:$L$55112,D$5)</f>
        <v>619500</v>
      </c>
      <c r="E78" s="33">
        <f>SUMIFS(HPT!$D$9:$D$55112,HPT!$H$9:$H$55112,$B78,HPT!$I$9:$I$55112,$B$3,HPT!$K$9:$K$55112,$C78,HPT!$L$9:$L$55112,E$5)</f>
        <v>0</v>
      </c>
      <c r="F78" s="33">
        <f>SUMIFS(HPT!$D$9:$D$55112,HPT!$H$9:$H$55112,$B78,HPT!$I$9:$I$55112,$B$3,HPT!$K$9:$K$55112,$C78,HPT!$L$9:$L$55112,F$5)</f>
        <v>0</v>
      </c>
      <c r="G78" s="33">
        <f>SUMIFS(HPT!$D$9:$D$55112,HPT!$H$9:$H$55112,$B78,HPT!$I$9:$I$55112,$B$3,HPT!$K$9:$K$55112,$C78,HPT!$L$9:$L$55112,G$5)</f>
        <v>0</v>
      </c>
      <c r="H78" s="33">
        <f>SUMIFS(HPT!$D$9:$D$55112,HPT!$H$9:$H$55112,$B78,HPT!$I$9:$I$55112,$B$3,HPT!$K$9:$K$55112,$C78,HPT!$L$9:$L$55112,H$5)</f>
        <v>0</v>
      </c>
      <c r="I78" s="33">
        <f>SUMIFS(HPT!$D$9:$D$55112,HPT!$H$9:$H$55112,$B78,HPT!$I$9:$I$55112,$B$3,HPT!$K$9:$K$55112,$C78,HPT!$L$9:$L$55112,I$5)</f>
        <v>0</v>
      </c>
      <c r="J78" s="33">
        <f>SUMIFS(HPT!$D$9:$D$55112,HPT!$H$9:$H$55112,$B78,HPT!$I$9:$I$55112,$B$3,HPT!$K$9:$K$55112,$C78,HPT!$L$9:$L$55112,J$5)</f>
        <v>0</v>
      </c>
      <c r="K78" s="33">
        <f>SUMIFS(HPT!$D$9:$D$55112,HPT!$H$9:$H$55112,$B78,HPT!$I$9:$I$55112,$B$3,HPT!$K$9:$K$55112,$C78,HPT!$L$9:$L$55112,K$5)</f>
        <v>1339500</v>
      </c>
      <c r="L78" s="33">
        <f>SUMIFS(HPT!$D$9:$D$55112,HPT!$H$9:$H$55112,$B78,HPT!$I$9:$I$55112,$B$3,HPT!$K$9:$K$55112,$C78,HPT!$L$9:$L$55112,L$5)</f>
        <v>395500</v>
      </c>
      <c r="M78" s="33">
        <f>SUMIFS(HPT!$D$9:$D$55112,HPT!$H$9:$H$55112,$B78,HPT!$I$9:$I$55112,$B$3,HPT!$K$9:$K$55112,$C78,HPT!$L$9:$L$55112,M$5)</f>
        <v>332500</v>
      </c>
      <c r="N78" s="33">
        <f>SUMIFS(HPT!$D$9:$D$55112,HPT!$H$9:$H$55112,$B78,HPT!$I$9:$I$55112,$B$3,HPT!$K$9:$K$55112,$C78,HPT!$L$9:$L$55112,N$5)</f>
        <v>361500</v>
      </c>
      <c r="O78" s="33">
        <f>SUMIFS(HPT!$D$9:$D$55112,HPT!$H$9:$H$55112,$B78,HPT!$I$9:$I$55112,$B$3,HPT!$K$9:$K$55112,$C78,HPT!$L$9:$L$55112,O$5)</f>
        <v>1589500</v>
      </c>
      <c r="P78" s="33">
        <f>SUMIFS(HPT!$D$9:$D$55112,HPT!$H$9:$H$55112,$B78,HPT!$I$9:$I$55112,$B$3,HPT!$K$9:$K$55112,$C78,HPT!$L$9:$L$55112,P$5)</f>
        <v>2447000</v>
      </c>
      <c r="Q78" s="33">
        <f>SUMIFS(HPT!$D$9:$D$55112,HPT!$H$9:$H$55112,$B78,HPT!$I$9:$I$55112,$B$3,HPT!$K$9:$K$55112,$C78,HPT!$L$9:$L$55112,Q$5)</f>
        <v>2544000</v>
      </c>
      <c r="R78" s="33">
        <f>SUMIFS(HPT!$D$9:$D$55112,HPT!$H$9:$H$55112,$B78,HPT!$I$9:$I$55112,$B$3,HPT!$K$9:$K$55112,$C78,HPT!$L$9:$L$55112,R$5)</f>
        <v>408500</v>
      </c>
      <c r="S78" s="33">
        <f>SUMIFS(HPT!$D$9:$D$55112,HPT!$H$9:$H$55112,$B78,HPT!$I$9:$I$55112,$B$3,HPT!$K$9:$K$55112,$C78,HPT!$L$9:$L$55112,S$5)</f>
        <v>0</v>
      </c>
      <c r="T78" s="34">
        <f t="shared" si="37"/>
        <v>10037500</v>
      </c>
    </row>
    <row r="79" spans="2:20" x14ac:dyDescent="0.25">
      <c r="B79" s="25">
        <f t="shared" si="36"/>
        <v>24</v>
      </c>
      <c r="C79" s="25">
        <v>3</v>
      </c>
      <c r="D79" s="33">
        <f>SUMIFS(HPT!$D$9:$D$55112,HPT!$H$9:$H$55112,$B79,HPT!$I$9:$I$55112,$B$3,HPT!$K$9:$K$55112,$C79,HPT!$L$9:$L$55112,D$5)</f>
        <v>0</v>
      </c>
      <c r="E79" s="33">
        <f>SUMIFS(HPT!$D$9:$D$55112,HPT!$H$9:$H$55112,$B79,HPT!$I$9:$I$55112,$B$3,HPT!$K$9:$K$55112,$C79,HPT!$L$9:$L$55112,E$5)</f>
        <v>0</v>
      </c>
      <c r="F79" s="33">
        <f>SUMIFS(HPT!$D$9:$D$55112,HPT!$H$9:$H$55112,$B79,HPT!$I$9:$I$55112,$B$3,HPT!$K$9:$K$55112,$C79,HPT!$L$9:$L$55112,F$5)</f>
        <v>0</v>
      </c>
      <c r="G79" s="33">
        <f>SUMIFS(HPT!$D$9:$D$55112,HPT!$H$9:$H$55112,$B79,HPT!$I$9:$I$55112,$B$3,HPT!$K$9:$K$55112,$C79,HPT!$L$9:$L$55112,G$5)</f>
        <v>0</v>
      </c>
      <c r="H79" s="33">
        <f>SUMIFS(HPT!$D$9:$D$55112,HPT!$H$9:$H$55112,$B79,HPT!$I$9:$I$55112,$B$3,HPT!$K$9:$K$55112,$C79,HPT!$L$9:$L$55112,H$5)</f>
        <v>0</v>
      </c>
      <c r="I79" s="33">
        <f>SUMIFS(HPT!$D$9:$D$55112,HPT!$H$9:$H$55112,$B79,HPT!$I$9:$I$55112,$B$3,HPT!$K$9:$K$55112,$C79,HPT!$L$9:$L$55112,I$5)</f>
        <v>0</v>
      </c>
      <c r="J79" s="33">
        <f>SUMIFS(HPT!$D$9:$D$55112,HPT!$H$9:$H$55112,$B79,HPT!$I$9:$I$55112,$B$3,HPT!$K$9:$K$55112,$C79,HPT!$L$9:$L$55112,J$5)</f>
        <v>0</v>
      </c>
      <c r="K79" s="33">
        <f>SUMIFS(HPT!$D$9:$D$55112,HPT!$H$9:$H$55112,$B79,HPT!$I$9:$I$55112,$B$3,HPT!$K$9:$K$55112,$C79,HPT!$L$9:$L$55112,K$5)</f>
        <v>152000</v>
      </c>
      <c r="L79" s="33">
        <f>SUMIFS(HPT!$D$9:$D$55112,HPT!$H$9:$H$55112,$B79,HPT!$I$9:$I$55112,$B$3,HPT!$K$9:$K$55112,$C79,HPT!$L$9:$L$55112,L$5)</f>
        <v>104500</v>
      </c>
      <c r="M79" s="33">
        <f>SUMIFS(HPT!$D$9:$D$55112,HPT!$H$9:$H$55112,$B79,HPT!$I$9:$I$55112,$B$3,HPT!$K$9:$K$55112,$C79,HPT!$L$9:$L$55112,M$5)</f>
        <v>152000</v>
      </c>
      <c r="N79" s="33">
        <f>SUMIFS(HPT!$D$9:$D$55112,HPT!$H$9:$H$55112,$B79,HPT!$I$9:$I$55112,$B$3,HPT!$K$9:$K$55112,$C79,HPT!$L$9:$L$55112,N$5)</f>
        <v>87000</v>
      </c>
      <c r="O79" s="33">
        <f>SUMIFS(HPT!$D$9:$D$55112,HPT!$H$9:$H$55112,$B79,HPT!$I$9:$I$55112,$B$3,HPT!$K$9:$K$55112,$C79,HPT!$L$9:$L$55112,O$5)</f>
        <v>557000</v>
      </c>
      <c r="P79" s="33">
        <f>SUMIFS(HPT!$D$9:$D$55112,HPT!$H$9:$H$55112,$B79,HPT!$I$9:$I$55112,$B$3,HPT!$K$9:$K$55112,$C79,HPT!$L$9:$L$55112,P$5)</f>
        <v>176000</v>
      </c>
      <c r="Q79" s="33">
        <f>SUMIFS(HPT!$D$9:$D$55112,HPT!$H$9:$H$55112,$B79,HPT!$I$9:$I$55112,$B$3,HPT!$K$9:$K$55112,$C79,HPT!$L$9:$L$55112,Q$5)</f>
        <v>272000</v>
      </c>
      <c r="R79" s="33">
        <f>SUMIFS(HPT!$D$9:$D$55112,HPT!$H$9:$H$55112,$B79,HPT!$I$9:$I$55112,$B$3,HPT!$K$9:$K$55112,$C79,HPT!$L$9:$L$55112,R$5)</f>
        <v>19000</v>
      </c>
      <c r="S79" s="33">
        <f>SUMIFS(HPT!$D$9:$D$55112,HPT!$H$9:$H$55112,$B79,HPT!$I$9:$I$55112,$B$3,HPT!$K$9:$K$55112,$C79,HPT!$L$9:$L$55112,S$5)</f>
        <v>0</v>
      </c>
      <c r="T79" s="34">
        <f t="shared" si="37"/>
        <v>1519500</v>
      </c>
    </row>
    <row r="80" spans="2:20" x14ac:dyDescent="0.25">
      <c r="B80" s="25">
        <f t="shared" si="36"/>
        <v>25</v>
      </c>
      <c r="C80" s="25">
        <v>1</v>
      </c>
      <c r="D80" s="33">
        <f>SUMIFS(HPT!$D$9:$D$55112,HPT!$H$9:$H$55112,$B80,HPT!$I$9:$I$55112,$B$3,HPT!$K$9:$K$55112,$C80,HPT!$L$9:$L$55112,D$5)</f>
        <v>0</v>
      </c>
      <c r="E80" s="33">
        <f>SUMIFS(HPT!$D$9:$D$55112,HPT!$H$9:$H$55112,$B80,HPT!$I$9:$I$55112,$B$3,HPT!$K$9:$K$55112,$C80,HPT!$L$9:$L$55112,E$5)</f>
        <v>574000</v>
      </c>
      <c r="F80" s="33">
        <f>SUMIFS(HPT!$D$9:$D$55112,HPT!$H$9:$H$55112,$B80,HPT!$I$9:$I$55112,$B$3,HPT!$K$9:$K$55112,$C80,HPT!$L$9:$L$55112,F$5)</f>
        <v>0</v>
      </c>
      <c r="G80" s="33">
        <f>SUMIFS(HPT!$D$9:$D$55112,HPT!$H$9:$H$55112,$B80,HPT!$I$9:$I$55112,$B$3,HPT!$K$9:$K$55112,$C80,HPT!$L$9:$L$55112,G$5)</f>
        <v>513000</v>
      </c>
      <c r="H80" s="33">
        <f>SUMIFS(HPT!$D$9:$D$55112,HPT!$H$9:$H$55112,$B80,HPT!$I$9:$I$55112,$B$3,HPT!$K$9:$K$55112,$C80,HPT!$L$9:$L$55112,H$5)</f>
        <v>921500</v>
      </c>
      <c r="I80" s="33">
        <f>SUMIFS(HPT!$D$9:$D$55112,HPT!$H$9:$H$55112,$B80,HPT!$I$9:$I$55112,$B$3,HPT!$K$9:$K$55112,$C80,HPT!$L$9:$L$55112,I$5)</f>
        <v>427500</v>
      </c>
      <c r="J80" s="33">
        <f>SUMIFS(HPT!$D$9:$D$55112,HPT!$H$9:$H$55112,$B80,HPT!$I$9:$I$55112,$B$3,HPT!$K$9:$K$55112,$C80,HPT!$L$9:$L$55112,J$5)</f>
        <v>1083000</v>
      </c>
      <c r="K80" s="33">
        <f>SUMIFS(HPT!$D$9:$D$55112,HPT!$H$9:$H$55112,$B80,HPT!$I$9:$I$55112,$B$3,HPT!$K$9:$K$55112,$C80,HPT!$L$9:$L$55112,K$5)</f>
        <v>788500</v>
      </c>
      <c r="L80" s="33">
        <f>SUMIFS(HPT!$D$9:$D$55112,HPT!$H$9:$H$55112,$B80,HPT!$I$9:$I$55112,$B$3,HPT!$K$9:$K$55112,$C80,HPT!$L$9:$L$55112,L$5)</f>
        <v>718500</v>
      </c>
      <c r="M80" s="33">
        <f>SUMIFS(HPT!$D$9:$D$55112,HPT!$H$9:$H$55112,$B80,HPT!$I$9:$I$55112,$B$3,HPT!$K$9:$K$55112,$C80,HPT!$L$9:$L$55112,M$5)</f>
        <v>247000</v>
      </c>
      <c r="N80" s="33">
        <f>SUMIFS(HPT!$D$9:$D$55112,HPT!$H$9:$H$55112,$B80,HPT!$I$9:$I$55112,$B$3,HPT!$K$9:$K$55112,$C80,HPT!$L$9:$L$55112,N$5)</f>
        <v>456000</v>
      </c>
      <c r="O80" s="33">
        <f>SUMIFS(HPT!$D$9:$D$55112,HPT!$H$9:$H$55112,$B80,HPT!$I$9:$I$55112,$B$3,HPT!$K$9:$K$55112,$C80,HPT!$L$9:$L$55112,O$5)</f>
        <v>0</v>
      </c>
      <c r="P80" s="33">
        <f>SUMIFS(HPT!$D$9:$D$55112,HPT!$H$9:$H$55112,$B80,HPT!$I$9:$I$55112,$B$3,HPT!$K$9:$K$55112,$C80,HPT!$L$9:$L$55112,P$5)</f>
        <v>80000</v>
      </c>
      <c r="Q80" s="33">
        <f>SUMIFS(HPT!$D$9:$D$55112,HPT!$H$9:$H$55112,$B80,HPT!$I$9:$I$55112,$B$3,HPT!$K$9:$K$55112,$C80,HPT!$L$9:$L$55112,Q$5)</f>
        <v>0</v>
      </c>
      <c r="R80" s="33">
        <f>SUMIFS(HPT!$D$9:$D$55112,HPT!$H$9:$H$55112,$B80,HPT!$I$9:$I$55112,$B$3,HPT!$K$9:$K$55112,$C80,HPT!$L$9:$L$55112,R$5)</f>
        <v>0</v>
      </c>
      <c r="S80" s="33">
        <f>SUMIFS(HPT!$D$9:$D$55112,HPT!$H$9:$H$55112,$B80,HPT!$I$9:$I$55112,$B$3,HPT!$K$9:$K$55112,$C80,HPT!$L$9:$L$55112,S$5)</f>
        <v>0</v>
      </c>
      <c r="T80" s="34">
        <f t="shared" si="37"/>
        <v>5809000</v>
      </c>
    </row>
    <row r="81" spans="2:20" x14ac:dyDescent="0.25">
      <c r="B81" s="25">
        <f t="shared" si="36"/>
        <v>25</v>
      </c>
      <c r="C81" s="25">
        <v>2</v>
      </c>
      <c r="D81" s="33">
        <f>SUMIFS(HPT!$D$9:$D$55112,HPT!$H$9:$H$55112,$B81,HPT!$I$9:$I$55112,$B$3,HPT!$K$9:$K$55112,$C81,HPT!$L$9:$L$55112,D$5)</f>
        <v>0</v>
      </c>
      <c r="E81" s="33">
        <f>SUMIFS(HPT!$D$9:$D$55112,HPT!$H$9:$H$55112,$B81,HPT!$I$9:$I$55112,$B$3,HPT!$K$9:$K$55112,$C81,HPT!$L$9:$L$55112,E$5)</f>
        <v>940500</v>
      </c>
      <c r="F81" s="33">
        <f>SUMIFS(HPT!$D$9:$D$55112,HPT!$H$9:$H$55112,$B81,HPT!$I$9:$I$55112,$B$3,HPT!$K$9:$K$55112,$C81,HPT!$L$9:$L$55112,F$5)</f>
        <v>0</v>
      </c>
      <c r="G81" s="33">
        <f>SUMIFS(HPT!$D$9:$D$55112,HPT!$H$9:$H$55112,$B81,HPT!$I$9:$I$55112,$B$3,HPT!$K$9:$K$55112,$C81,HPT!$L$9:$L$55112,G$5)</f>
        <v>380000</v>
      </c>
      <c r="H81" s="33">
        <f>SUMIFS(HPT!$D$9:$D$55112,HPT!$H$9:$H$55112,$B81,HPT!$I$9:$I$55112,$B$3,HPT!$K$9:$K$55112,$C81,HPT!$L$9:$L$55112,H$5)</f>
        <v>522500</v>
      </c>
      <c r="I81" s="33">
        <f>SUMIFS(HPT!$D$9:$D$55112,HPT!$H$9:$H$55112,$B81,HPT!$I$9:$I$55112,$B$3,HPT!$K$9:$K$55112,$C81,HPT!$L$9:$L$55112,I$5)</f>
        <v>1216000</v>
      </c>
      <c r="J81" s="33">
        <f>SUMIFS(HPT!$D$9:$D$55112,HPT!$H$9:$H$55112,$B81,HPT!$I$9:$I$55112,$B$3,HPT!$K$9:$K$55112,$C81,HPT!$L$9:$L$55112,J$5)</f>
        <v>1605500</v>
      </c>
      <c r="K81" s="33">
        <f>SUMIFS(HPT!$D$9:$D$55112,HPT!$H$9:$H$55112,$B81,HPT!$I$9:$I$55112,$B$3,HPT!$K$9:$K$55112,$C81,HPT!$L$9:$L$55112,K$5)</f>
        <v>0</v>
      </c>
      <c r="L81" s="33">
        <f>SUMIFS(HPT!$D$9:$D$55112,HPT!$H$9:$H$55112,$B81,HPT!$I$9:$I$55112,$B$3,HPT!$K$9:$K$55112,$C81,HPT!$L$9:$L$55112,L$5)</f>
        <v>0</v>
      </c>
      <c r="M81" s="33">
        <f>SUMIFS(HPT!$D$9:$D$55112,HPT!$H$9:$H$55112,$B81,HPT!$I$9:$I$55112,$B$3,HPT!$K$9:$K$55112,$C81,HPT!$L$9:$L$55112,M$5)</f>
        <v>304000</v>
      </c>
      <c r="N81" s="33">
        <f>SUMIFS(HPT!$D$9:$D$55112,HPT!$H$9:$H$55112,$B81,HPT!$I$9:$I$55112,$B$3,HPT!$K$9:$K$55112,$C81,HPT!$L$9:$L$55112,N$5)</f>
        <v>0</v>
      </c>
      <c r="O81" s="33">
        <f>SUMIFS(HPT!$D$9:$D$55112,HPT!$H$9:$H$55112,$B81,HPT!$I$9:$I$55112,$B$3,HPT!$K$9:$K$55112,$C81,HPT!$L$9:$L$55112,O$5)</f>
        <v>0</v>
      </c>
      <c r="P81" s="33">
        <f>SUMIFS(HPT!$D$9:$D$55112,HPT!$H$9:$H$55112,$B81,HPT!$I$9:$I$55112,$B$3,HPT!$K$9:$K$55112,$C81,HPT!$L$9:$L$55112,P$5)</f>
        <v>0</v>
      </c>
      <c r="Q81" s="33">
        <f>SUMIFS(HPT!$D$9:$D$55112,HPT!$H$9:$H$55112,$B81,HPT!$I$9:$I$55112,$B$3,HPT!$K$9:$K$55112,$C81,HPT!$L$9:$L$55112,Q$5)</f>
        <v>0</v>
      </c>
      <c r="R81" s="33">
        <f>SUMIFS(HPT!$D$9:$D$55112,HPT!$H$9:$H$55112,$B81,HPT!$I$9:$I$55112,$B$3,HPT!$K$9:$K$55112,$C81,HPT!$L$9:$L$55112,R$5)</f>
        <v>0</v>
      </c>
      <c r="S81" s="33">
        <f>SUMIFS(HPT!$D$9:$D$55112,HPT!$H$9:$H$55112,$B81,HPT!$I$9:$I$55112,$B$3,HPT!$K$9:$K$55112,$C81,HPT!$L$9:$L$55112,S$5)</f>
        <v>0</v>
      </c>
      <c r="T81" s="34">
        <f t="shared" si="37"/>
        <v>4968500</v>
      </c>
    </row>
    <row r="82" spans="2:20" x14ac:dyDescent="0.25">
      <c r="B82" s="25">
        <f t="shared" si="36"/>
        <v>25</v>
      </c>
      <c r="C82" s="25">
        <v>3</v>
      </c>
      <c r="D82" s="33">
        <f>SUMIFS(HPT!$D$9:$D$55112,HPT!$H$9:$H$55112,$B82,HPT!$I$9:$I$55112,$B$3,HPT!$K$9:$K$55112,$C82,HPT!$L$9:$L$55112,D$5)</f>
        <v>0</v>
      </c>
      <c r="E82" s="33">
        <f>SUMIFS(HPT!$D$9:$D$55112,HPT!$H$9:$H$55112,$B82,HPT!$I$9:$I$55112,$B$3,HPT!$K$9:$K$55112,$C82,HPT!$L$9:$L$55112,E$5)</f>
        <v>133000</v>
      </c>
      <c r="F82" s="33">
        <f>SUMIFS(HPT!$D$9:$D$55112,HPT!$H$9:$H$55112,$B82,HPT!$I$9:$I$55112,$B$3,HPT!$K$9:$K$55112,$C82,HPT!$L$9:$L$55112,F$5)</f>
        <v>0</v>
      </c>
      <c r="G82" s="33">
        <f>SUMIFS(HPT!$D$9:$D$55112,HPT!$H$9:$H$55112,$B82,HPT!$I$9:$I$55112,$B$3,HPT!$K$9:$K$55112,$C82,HPT!$L$9:$L$55112,G$5)</f>
        <v>199500</v>
      </c>
      <c r="H82" s="33">
        <f>SUMIFS(HPT!$D$9:$D$55112,HPT!$H$9:$H$55112,$B82,HPT!$I$9:$I$55112,$B$3,HPT!$K$9:$K$55112,$C82,HPT!$L$9:$L$55112,H$5)</f>
        <v>152000</v>
      </c>
      <c r="I82" s="33">
        <f>SUMIFS(HPT!$D$9:$D$55112,HPT!$H$9:$H$55112,$B82,HPT!$I$9:$I$55112,$B$3,HPT!$K$9:$K$55112,$C82,HPT!$L$9:$L$55112,I$5)</f>
        <v>275500</v>
      </c>
      <c r="J82" s="33">
        <f>SUMIFS(HPT!$D$9:$D$55112,HPT!$H$9:$H$55112,$B82,HPT!$I$9:$I$55112,$B$3,HPT!$K$9:$K$55112,$C82,HPT!$L$9:$L$55112,J$5)</f>
        <v>323000</v>
      </c>
      <c r="K82" s="33">
        <f>SUMIFS(HPT!$D$9:$D$55112,HPT!$H$9:$H$55112,$B82,HPT!$I$9:$I$55112,$B$3,HPT!$K$9:$K$55112,$C82,HPT!$L$9:$L$55112,K$5)</f>
        <v>256500</v>
      </c>
      <c r="L82" s="33">
        <f>SUMIFS(HPT!$D$9:$D$55112,HPT!$H$9:$H$55112,$B82,HPT!$I$9:$I$55112,$B$3,HPT!$K$9:$K$55112,$C82,HPT!$L$9:$L$55112,L$5)</f>
        <v>76000</v>
      </c>
      <c r="M82" s="33">
        <f>SUMIFS(HPT!$D$9:$D$55112,HPT!$H$9:$H$55112,$B82,HPT!$I$9:$I$55112,$B$3,HPT!$K$9:$K$55112,$C82,HPT!$L$9:$L$55112,M$5)</f>
        <v>85500</v>
      </c>
      <c r="N82" s="33">
        <f>SUMIFS(HPT!$D$9:$D$55112,HPT!$H$9:$H$55112,$B82,HPT!$I$9:$I$55112,$B$3,HPT!$K$9:$K$55112,$C82,HPT!$L$9:$L$55112,N$5)</f>
        <v>28500</v>
      </c>
      <c r="O82" s="33">
        <f>SUMIFS(HPT!$D$9:$D$55112,HPT!$H$9:$H$55112,$B82,HPT!$I$9:$I$55112,$B$3,HPT!$K$9:$K$55112,$C82,HPT!$L$9:$L$55112,O$5)</f>
        <v>0</v>
      </c>
      <c r="P82" s="33">
        <f>SUMIFS(HPT!$D$9:$D$55112,HPT!$H$9:$H$55112,$B82,HPT!$I$9:$I$55112,$B$3,HPT!$K$9:$K$55112,$C82,HPT!$L$9:$L$55112,P$5)</f>
        <v>0</v>
      </c>
      <c r="Q82" s="33">
        <f>SUMIFS(HPT!$D$9:$D$55112,HPT!$H$9:$H$55112,$B82,HPT!$I$9:$I$55112,$B$3,HPT!$K$9:$K$55112,$C82,HPT!$L$9:$L$55112,Q$5)</f>
        <v>0</v>
      </c>
      <c r="R82" s="33">
        <f>SUMIFS(HPT!$D$9:$D$55112,HPT!$H$9:$H$55112,$B82,HPT!$I$9:$I$55112,$B$3,HPT!$K$9:$K$55112,$C82,HPT!$L$9:$L$55112,R$5)</f>
        <v>0</v>
      </c>
      <c r="S82" s="33">
        <f>SUMIFS(HPT!$D$9:$D$55112,HPT!$H$9:$H$55112,$B82,HPT!$I$9:$I$55112,$B$3,HPT!$K$9:$K$55112,$C82,HPT!$L$9:$L$55112,S$5)</f>
        <v>0</v>
      </c>
      <c r="T82" s="34">
        <f t="shared" si="37"/>
        <v>1529500</v>
      </c>
    </row>
    <row r="83" spans="2:20" x14ac:dyDescent="0.25">
      <c r="B83" s="25">
        <f t="shared" si="36"/>
        <v>26</v>
      </c>
      <c r="C83" s="25">
        <v>1</v>
      </c>
      <c r="D83" s="33">
        <f>SUMIFS(HPT!$D$9:$D$55112,HPT!$H$9:$H$55112,$B83,HPT!$I$9:$I$55112,$B$3,HPT!$K$9:$K$55112,$C83,HPT!$L$9:$L$55112,D$5)</f>
        <v>712500</v>
      </c>
      <c r="E83" s="33">
        <f>SUMIFS(HPT!$D$9:$D$55112,HPT!$H$9:$H$55112,$B83,HPT!$I$9:$I$55112,$B$3,HPT!$K$9:$K$55112,$C83,HPT!$L$9:$L$55112,E$5)</f>
        <v>560500</v>
      </c>
      <c r="F83" s="33">
        <f>SUMIFS(HPT!$D$9:$D$55112,HPT!$H$9:$H$55112,$B83,HPT!$I$9:$I$55112,$B$3,HPT!$K$9:$K$55112,$C83,HPT!$L$9:$L$55112,F$5)</f>
        <v>0</v>
      </c>
      <c r="G83" s="33">
        <f>SUMIFS(HPT!$D$9:$D$55112,HPT!$H$9:$H$55112,$B83,HPT!$I$9:$I$55112,$B$3,HPT!$K$9:$K$55112,$C83,HPT!$L$9:$L$55112,G$5)</f>
        <v>323000</v>
      </c>
      <c r="H83" s="33">
        <f>SUMIFS(HPT!$D$9:$D$55112,HPT!$H$9:$H$55112,$B83,HPT!$I$9:$I$55112,$B$3,HPT!$K$9:$K$55112,$C83,HPT!$L$9:$L$55112,H$5)</f>
        <v>503500</v>
      </c>
      <c r="I83" s="33">
        <f>SUMIFS(HPT!$D$9:$D$55112,HPT!$H$9:$H$55112,$B83,HPT!$I$9:$I$55112,$B$3,HPT!$K$9:$K$55112,$C83,HPT!$L$9:$L$55112,I$5)</f>
        <v>650000</v>
      </c>
      <c r="J83" s="33">
        <f>SUMIFS(HPT!$D$9:$D$55112,HPT!$H$9:$H$55112,$B83,HPT!$I$9:$I$55112,$B$3,HPT!$K$9:$K$55112,$C83,HPT!$L$9:$L$55112,J$5)</f>
        <v>1757500</v>
      </c>
      <c r="K83" s="33">
        <f>SUMIFS(HPT!$D$9:$D$55112,HPT!$H$9:$H$55112,$B83,HPT!$I$9:$I$55112,$B$3,HPT!$K$9:$K$55112,$C83,HPT!$L$9:$L$55112,K$5)</f>
        <v>1092500</v>
      </c>
      <c r="L83" s="33">
        <f>SUMIFS(HPT!$D$9:$D$55112,HPT!$H$9:$H$55112,$B83,HPT!$I$9:$I$55112,$B$3,HPT!$K$9:$K$55112,$C83,HPT!$L$9:$L$55112,L$5)</f>
        <v>418000</v>
      </c>
      <c r="M83" s="33">
        <f>SUMIFS(HPT!$D$9:$D$55112,HPT!$H$9:$H$55112,$B83,HPT!$I$9:$I$55112,$B$3,HPT!$K$9:$K$55112,$C83,HPT!$L$9:$L$55112,M$5)</f>
        <v>256500</v>
      </c>
      <c r="N83" s="33">
        <f>SUMIFS(HPT!$D$9:$D$55112,HPT!$H$9:$H$55112,$B83,HPT!$I$9:$I$55112,$B$3,HPT!$K$9:$K$55112,$C83,HPT!$L$9:$L$55112,N$5)</f>
        <v>446500</v>
      </c>
      <c r="O83" s="33">
        <f>SUMIFS(HPT!$D$9:$D$55112,HPT!$H$9:$H$55112,$B83,HPT!$I$9:$I$55112,$B$3,HPT!$K$9:$K$55112,$C83,HPT!$L$9:$L$55112,O$5)</f>
        <v>0</v>
      </c>
      <c r="P83" s="33">
        <f>SUMIFS(HPT!$D$9:$D$55112,HPT!$H$9:$H$55112,$B83,HPT!$I$9:$I$55112,$B$3,HPT!$K$9:$K$55112,$C83,HPT!$L$9:$L$55112,P$5)</f>
        <v>1567000</v>
      </c>
      <c r="Q83" s="33">
        <f>SUMIFS(HPT!$D$9:$D$55112,HPT!$H$9:$H$55112,$B83,HPT!$I$9:$I$55112,$B$3,HPT!$K$9:$K$55112,$C83,HPT!$L$9:$L$55112,Q$5)</f>
        <v>1344000</v>
      </c>
      <c r="R83" s="33">
        <f>SUMIFS(HPT!$D$9:$D$55112,HPT!$H$9:$H$55112,$B83,HPT!$I$9:$I$55112,$B$3,HPT!$K$9:$K$55112,$C83,HPT!$L$9:$L$55112,R$5)</f>
        <v>142500</v>
      </c>
      <c r="S83" s="33">
        <f>SUMIFS(HPT!$D$9:$D$55112,HPT!$H$9:$H$55112,$B83,HPT!$I$9:$I$55112,$B$3,HPT!$K$9:$K$55112,$C83,HPT!$L$9:$L$55112,S$5)</f>
        <v>0</v>
      </c>
      <c r="T83" s="34">
        <f t="shared" si="37"/>
        <v>9774000</v>
      </c>
    </row>
    <row r="84" spans="2:20" x14ac:dyDescent="0.25">
      <c r="B84" s="25">
        <f t="shared" si="36"/>
        <v>26</v>
      </c>
      <c r="C84" s="25">
        <v>2</v>
      </c>
      <c r="D84" s="33">
        <f>SUMIFS(HPT!$D$9:$D$55112,HPT!$H$9:$H$55112,$B84,HPT!$I$9:$I$55112,$B$3,HPT!$K$9:$K$55112,$C84,HPT!$L$9:$L$55112,D$5)</f>
        <v>228000</v>
      </c>
      <c r="E84" s="33">
        <f>SUMIFS(HPT!$D$9:$D$55112,HPT!$H$9:$H$55112,$B84,HPT!$I$9:$I$55112,$B$3,HPT!$K$9:$K$55112,$C84,HPT!$L$9:$L$55112,E$5)</f>
        <v>627000</v>
      </c>
      <c r="F84" s="33">
        <f>SUMIFS(HPT!$D$9:$D$55112,HPT!$H$9:$H$55112,$B84,HPT!$I$9:$I$55112,$B$3,HPT!$K$9:$K$55112,$C84,HPT!$L$9:$L$55112,F$5)</f>
        <v>0</v>
      </c>
      <c r="G84" s="33">
        <f>SUMIFS(HPT!$D$9:$D$55112,HPT!$H$9:$H$55112,$B84,HPT!$I$9:$I$55112,$B$3,HPT!$K$9:$K$55112,$C84,HPT!$L$9:$L$55112,G$5)</f>
        <v>657500</v>
      </c>
      <c r="H84" s="33">
        <f>SUMIFS(HPT!$D$9:$D$55112,HPT!$H$9:$H$55112,$B84,HPT!$I$9:$I$55112,$B$3,HPT!$K$9:$K$55112,$C84,HPT!$L$9:$L$55112,H$5)</f>
        <v>598500</v>
      </c>
      <c r="I84" s="33">
        <f>SUMIFS(HPT!$D$9:$D$55112,HPT!$H$9:$H$55112,$B84,HPT!$I$9:$I$55112,$B$3,HPT!$K$9:$K$55112,$C84,HPT!$L$9:$L$55112,I$5)</f>
        <v>2033000</v>
      </c>
      <c r="J84" s="33">
        <f>SUMIFS(HPT!$D$9:$D$55112,HPT!$H$9:$H$55112,$B84,HPT!$I$9:$I$55112,$B$3,HPT!$K$9:$K$55112,$C84,HPT!$L$9:$L$55112,J$5)</f>
        <v>1368000</v>
      </c>
      <c r="K84" s="33">
        <f>SUMIFS(HPT!$D$9:$D$55112,HPT!$H$9:$H$55112,$B84,HPT!$I$9:$I$55112,$B$3,HPT!$K$9:$K$55112,$C84,HPT!$L$9:$L$55112,K$5)</f>
        <v>950000</v>
      </c>
      <c r="L84" s="33">
        <f>SUMIFS(HPT!$D$9:$D$55112,HPT!$H$9:$H$55112,$B84,HPT!$I$9:$I$55112,$B$3,HPT!$K$9:$K$55112,$C84,HPT!$L$9:$L$55112,L$5)</f>
        <v>203500</v>
      </c>
      <c r="M84" s="33">
        <f>SUMIFS(HPT!$D$9:$D$55112,HPT!$H$9:$H$55112,$B84,HPT!$I$9:$I$55112,$B$3,HPT!$K$9:$K$55112,$C84,HPT!$L$9:$L$55112,M$5)</f>
        <v>519000</v>
      </c>
      <c r="N84" s="33">
        <f>SUMIFS(HPT!$D$9:$D$55112,HPT!$H$9:$H$55112,$B84,HPT!$I$9:$I$55112,$B$3,HPT!$K$9:$K$55112,$C84,HPT!$L$9:$L$55112,N$5)</f>
        <v>345500</v>
      </c>
      <c r="O84" s="33">
        <f>SUMIFS(HPT!$D$9:$D$55112,HPT!$H$9:$H$55112,$B84,HPT!$I$9:$I$55112,$B$3,HPT!$K$9:$K$55112,$C84,HPT!$L$9:$L$55112,O$5)</f>
        <v>0</v>
      </c>
      <c r="P84" s="33">
        <f>SUMIFS(HPT!$D$9:$D$55112,HPT!$H$9:$H$55112,$B84,HPT!$I$9:$I$55112,$B$3,HPT!$K$9:$K$55112,$C84,HPT!$L$9:$L$55112,P$5)</f>
        <v>1887000</v>
      </c>
      <c r="Q84" s="33">
        <f>SUMIFS(HPT!$D$9:$D$55112,HPT!$H$9:$H$55112,$B84,HPT!$I$9:$I$55112,$B$3,HPT!$K$9:$K$55112,$C84,HPT!$L$9:$L$55112,Q$5)</f>
        <v>1392000</v>
      </c>
      <c r="R84" s="33">
        <f>SUMIFS(HPT!$D$9:$D$55112,HPT!$H$9:$H$55112,$B84,HPT!$I$9:$I$55112,$B$3,HPT!$K$9:$K$55112,$C84,HPT!$L$9:$L$55112,R$5)</f>
        <v>0</v>
      </c>
      <c r="S84" s="33">
        <f>SUMIFS(HPT!$D$9:$D$55112,HPT!$H$9:$H$55112,$B84,HPT!$I$9:$I$55112,$B$3,HPT!$K$9:$K$55112,$C84,HPT!$L$9:$L$55112,S$5)</f>
        <v>0</v>
      </c>
      <c r="T84" s="34">
        <f t="shared" si="37"/>
        <v>10809000</v>
      </c>
    </row>
    <row r="85" spans="2:20" x14ac:dyDescent="0.25">
      <c r="B85" s="25">
        <f t="shared" si="36"/>
        <v>26</v>
      </c>
      <c r="C85" s="25">
        <v>3</v>
      </c>
      <c r="D85" s="33">
        <f>SUMIFS(HPT!$D$9:$D$55112,HPT!$H$9:$H$55112,$B85,HPT!$I$9:$I$55112,$B$3,HPT!$K$9:$K$55112,$C85,HPT!$L$9:$L$55112,D$5)</f>
        <v>152000</v>
      </c>
      <c r="E85" s="33">
        <f>SUMIFS(HPT!$D$9:$D$55112,HPT!$H$9:$H$55112,$B85,HPT!$I$9:$I$55112,$B$3,HPT!$K$9:$K$55112,$C85,HPT!$L$9:$L$55112,E$5)</f>
        <v>296500</v>
      </c>
      <c r="F85" s="33">
        <f>SUMIFS(HPT!$D$9:$D$55112,HPT!$H$9:$H$55112,$B85,HPT!$I$9:$I$55112,$B$3,HPT!$K$9:$K$55112,$C85,HPT!$L$9:$L$55112,F$5)</f>
        <v>0</v>
      </c>
      <c r="G85" s="33">
        <f>SUMIFS(HPT!$D$9:$D$55112,HPT!$H$9:$H$55112,$B85,HPT!$I$9:$I$55112,$B$3,HPT!$K$9:$K$55112,$C85,HPT!$L$9:$L$55112,G$5)</f>
        <v>275500</v>
      </c>
      <c r="H85" s="33">
        <f>SUMIFS(HPT!$D$9:$D$55112,HPT!$H$9:$H$55112,$B85,HPT!$I$9:$I$55112,$B$3,HPT!$K$9:$K$55112,$C85,HPT!$L$9:$L$55112,H$5)</f>
        <v>332500</v>
      </c>
      <c r="I85" s="33">
        <f>SUMIFS(HPT!$D$9:$D$55112,HPT!$H$9:$H$55112,$B85,HPT!$I$9:$I$55112,$B$3,HPT!$K$9:$K$55112,$C85,HPT!$L$9:$L$55112,I$5)</f>
        <v>418000</v>
      </c>
      <c r="J85" s="33">
        <f>SUMIFS(HPT!$D$9:$D$55112,HPT!$H$9:$H$55112,$B85,HPT!$I$9:$I$55112,$B$3,HPT!$K$9:$K$55112,$C85,HPT!$L$9:$L$55112,J$5)</f>
        <v>532000</v>
      </c>
      <c r="K85" s="33">
        <f>SUMIFS(HPT!$D$9:$D$55112,HPT!$H$9:$H$55112,$B85,HPT!$I$9:$I$55112,$B$3,HPT!$K$9:$K$55112,$C85,HPT!$L$9:$L$55112,K$5)</f>
        <v>399000</v>
      </c>
      <c r="L85" s="33">
        <f>SUMIFS(HPT!$D$9:$D$55112,HPT!$H$9:$H$55112,$B85,HPT!$I$9:$I$55112,$B$3,HPT!$K$9:$K$55112,$C85,HPT!$L$9:$L$55112,L$5)</f>
        <v>114000</v>
      </c>
      <c r="M85" s="33">
        <f>SUMIFS(HPT!$D$9:$D$55112,HPT!$H$9:$H$55112,$B85,HPT!$I$9:$I$55112,$B$3,HPT!$K$9:$K$55112,$C85,HPT!$L$9:$L$55112,M$5)</f>
        <v>171000</v>
      </c>
      <c r="N85" s="33">
        <f>SUMIFS(HPT!$D$9:$D$55112,HPT!$H$9:$H$55112,$B85,HPT!$I$9:$I$55112,$B$3,HPT!$K$9:$K$55112,$C85,HPT!$L$9:$L$55112,N$5)</f>
        <v>114000</v>
      </c>
      <c r="O85" s="33">
        <f>SUMIFS(HPT!$D$9:$D$55112,HPT!$H$9:$H$55112,$B85,HPT!$I$9:$I$55112,$B$3,HPT!$K$9:$K$55112,$C85,HPT!$L$9:$L$55112,O$5)</f>
        <v>0</v>
      </c>
      <c r="P85" s="33">
        <f>SUMIFS(HPT!$D$9:$D$55112,HPT!$H$9:$H$55112,$B85,HPT!$I$9:$I$55112,$B$3,HPT!$K$9:$K$55112,$C85,HPT!$L$9:$L$55112,P$5)</f>
        <v>384000</v>
      </c>
      <c r="Q85" s="33">
        <f>SUMIFS(HPT!$D$9:$D$55112,HPT!$H$9:$H$55112,$B85,HPT!$I$9:$I$55112,$B$3,HPT!$K$9:$K$55112,$C85,HPT!$L$9:$L$55112,Q$5)</f>
        <v>512000</v>
      </c>
      <c r="R85" s="33">
        <f>SUMIFS(HPT!$D$9:$D$55112,HPT!$H$9:$H$55112,$B85,HPT!$I$9:$I$55112,$B$3,HPT!$K$9:$K$55112,$C85,HPT!$L$9:$L$55112,R$5)</f>
        <v>66500</v>
      </c>
      <c r="S85" s="33">
        <f>SUMIFS(HPT!$D$9:$D$55112,HPT!$H$9:$H$55112,$B85,HPT!$I$9:$I$55112,$B$3,HPT!$K$9:$K$55112,$C85,HPT!$L$9:$L$55112,S$5)</f>
        <v>0</v>
      </c>
      <c r="T85" s="34">
        <f t="shared" si="37"/>
        <v>3767000</v>
      </c>
    </row>
    <row r="86" spans="2:20" x14ac:dyDescent="0.25">
      <c r="B86" s="25">
        <f t="shared" si="36"/>
        <v>27</v>
      </c>
      <c r="C86" s="25">
        <v>1</v>
      </c>
      <c r="D86" s="33">
        <f>SUMIFS(HPT!$D$9:$D$55112,HPT!$H$9:$H$55112,$B86,HPT!$I$9:$I$55112,$B$3,HPT!$K$9:$K$55112,$C86,HPT!$L$9:$L$55112,D$5)</f>
        <v>646000</v>
      </c>
      <c r="E86" s="33">
        <f>SUMIFS(HPT!$D$9:$D$55112,HPT!$H$9:$H$55112,$B86,HPT!$I$9:$I$55112,$B$3,HPT!$K$9:$K$55112,$C86,HPT!$L$9:$L$55112,E$5)</f>
        <v>931000</v>
      </c>
      <c r="F86" s="33">
        <f>SUMIFS(HPT!$D$9:$D$55112,HPT!$H$9:$H$55112,$B86,HPT!$I$9:$I$55112,$B$3,HPT!$K$9:$K$55112,$C86,HPT!$L$9:$L$55112,F$5)</f>
        <v>551000</v>
      </c>
      <c r="G86" s="33">
        <f>SUMIFS(HPT!$D$9:$D$55112,HPT!$H$9:$H$55112,$B86,HPT!$I$9:$I$55112,$B$3,HPT!$K$9:$K$55112,$C86,HPT!$L$9:$L$55112,G$5)</f>
        <v>579500</v>
      </c>
      <c r="H86" s="33">
        <f>SUMIFS(HPT!$D$9:$D$55112,HPT!$H$9:$H$55112,$B86,HPT!$I$9:$I$55112,$B$3,HPT!$K$9:$K$55112,$C86,HPT!$L$9:$L$55112,H$5)</f>
        <v>750500</v>
      </c>
      <c r="I86" s="33">
        <f>SUMIFS(HPT!$D$9:$D$55112,HPT!$H$9:$H$55112,$B86,HPT!$I$9:$I$55112,$B$3,HPT!$K$9:$K$55112,$C86,HPT!$L$9:$L$55112,I$5)</f>
        <v>978500</v>
      </c>
      <c r="J86" s="33">
        <f>SUMIFS(HPT!$D$9:$D$55112,HPT!$H$9:$H$55112,$B86,HPT!$I$9:$I$55112,$B$3,HPT!$K$9:$K$55112,$C86,HPT!$L$9:$L$55112,J$5)</f>
        <v>1653000</v>
      </c>
      <c r="K86" s="33">
        <f>SUMIFS(HPT!$D$9:$D$55112,HPT!$H$9:$H$55112,$B86,HPT!$I$9:$I$55112,$B$3,HPT!$K$9:$K$55112,$C86,HPT!$L$9:$L$55112,K$5)</f>
        <v>855000</v>
      </c>
      <c r="L86" s="33">
        <f>SUMIFS(HPT!$D$9:$D$55112,HPT!$H$9:$H$55112,$B86,HPT!$I$9:$I$55112,$B$3,HPT!$K$9:$K$55112,$C86,HPT!$L$9:$L$55112,L$5)</f>
        <v>1112000</v>
      </c>
      <c r="M86" s="33">
        <f>SUMIFS(HPT!$D$9:$D$55112,HPT!$H$9:$H$55112,$B86,HPT!$I$9:$I$55112,$B$3,HPT!$K$9:$K$55112,$C86,HPT!$L$9:$L$55112,M$5)</f>
        <v>486500</v>
      </c>
      <c r="N86" s="33">
        <f>SUMIFS(HPT!$D$9:$D$55112,HPT!$H$9:$H$55112,$B86,HPT!$I$9:$I$55112,$B$3,HPT!$K$9:$K$55112,$C86,HPT!$L$9:$L$55112,N$5)</f>
        <v>826500</v>
      </c>
      <c r="O86" s="33">
        <f>SUMIFS(HPT!$D$9:$D$55112,HPT!$H$9:$H$55112,$B86,HPT!$I$9:$I$55112,$B$3,HPT!$K$9:$K$55112,$C86,HPT!$L$9:$L$55112,O$5)</f>
        <v>1411000</v>
      </c>
      <c r="P86" s="33">
        <f>SUMIFS(HPT!$D$9:$D$55112,HPT!$H$9:$H$55112,$B86,HPT!$I$9:$I$55112,$B$3,HPT!$K$9:$K$55112,$C86,HPT!$L$9:$L$55112,P$5)</f>
        <v>1392000</v>
      </c>
      <c r="Q86" s="33">
        <f>SUMIFS(HPT!$D$9:$D$55112,HPT!$H$9:$H$55112,$B86,HPT!$I$9:$I$55112,$B$3,HPT!$K$9:$K$55112,$C86,HPT!$L$9:$L$55112,Q$5)</f>
        <v>1152000</v>
      </c>
      <c r="R86" s="33">
        <f>SUMIFS(HPT!$D$9:$D$55112,HPT!$H$9:$H$55112,$B86,HPT!$I$9:$I$55112,$B$3,HPT!$K$9:$K$55112,$C86,HPT!$L$9:$L$55112,R$5)</f>
        <v>209000</v>
      </c>
      <c r="S86" s="33">
        <f>SUMIFS(HPT!$D$9:$D$55112,HPT!$H$9:$H$55112,$B86,HPT!$I$9:$I$55112,$B$3,HPT!$K$9:$K$55112,$C86,HPT!$L$9:$L$55112,S$5)</f>
        <v>0</v>
      </c>
      <c r="T86" s="34">
        <f t="shared" si="37"/>
        <v>13533500</v>
      </c>
    </row>
    <row r="87" spans="2:20" x14ac:dyDescent="0.25">
      <c r="B87" s="25">
        <f t="shared" si="36"/>
        <v>27</v>
      </c>
      <c r="C87" s="25">
        <v>2</v>
      </c>
      <c r="D87" s="33">
        <f>SUMIFS(HPT!$D$9:$D$55112,HPT!$H$9:$H$55112,$B87,HPT!$I$9:$I$55112,$B$3,HPT!$K$9:$K$55112,$C87,HPT!$L$9:$L$55112,D$5)</f>
        <v>722000</v>
      </c>
      <c r="E87" s="33">
        <f>SUMIFS(HPT!$D$9:$D$55112,HPT!$H$9:$H$55112,$B87,HPT!$I$9:$I$55112,$B$3,HPT!$K$9:$K$55112,$C87,HPT!$L$9:$L$55112,E$5)</f>
        <v>950000</v>
      </c>
      <c r="F87" s="33">
        <f>SUMIFS(HPT!$D$9:$D$55112,HPT!$H$9:$H$55112,$B87,HPT!$I$9:$I$55112,$B$3,HPT!$K$9:$K$55112,$C87,HPT!$L$9:$L$55112,F$5)</f>
        <v>893000</v>
      </c>
      <c r="G87" s="33">
        <f>SUMIFS(HPT!$D$9:$D$55112,HPT!$H$9:$H$55112,$B87,HPT!$I$9:$I$55112,$B$3,HPT!$K$9:$K$55112,$C87,HPT!$L$9:$L$55112,G$5)</f>
        <v>1187500</v>
      </c>
      <c r="H87" s="33">
        <f>SUMIFS(HPT!$D$9:$D$55112,HPT!$H$9:$H$55112,$B87,HPT!$I$9:$I$55112,$B$3,HPT!$K$9:$K$55112,$C87,HPT!$L$9:$L$55112,H$5)</f>
        <v>1149500</v>
      </c>
      <c r="I87" s="33">
        <f>SUMIFS(HPT!$D$9:$D$55112,HPT!$H$9:$H$55112,$B87,HPT!$I$9:$I$55112,$B$3,HPT!$K$9:$K$55112,$C87,HPT!$L$9:$L$55112,I$5)</f>
        <v>1702500</v>
      </c>
      <c r="J87" s="33">
        <f>SUMIFS(HPT!$D$9:$D$55112,HPT!$H$9:$H$55112,$B87,HPT!$I$9:$I$55112,$B$3,HPT!$K$9:$K$55112,$C87,HPT!$L$9:$L$55112,J$5)</f>
        <v>2130000</v>
      </c>
      <c r="K87" s="33">
        <f>SUMIFS(HPT!$D$9:$D$55112,HPT!$H$9:$H$55112,$B87,HPT!$I$9:$I$55112,$B$3,HPT!$K$9:$K$55112,$C87,HPT!$L$9:$L$55112,K$5)</f>
        <v>1615000</v>
      </c>
      <c r="L87" s="33">
        <f>SUMIFS(HPT!$D$9:$D$55112,HPT!$H$9:$H$55112,$B87,HPT!$I$9:$I$55112,$B$3,HPT!$K$9:$K$55112,$C87,HPT!$L$9:$L$55112,L$5)</f>
        <v>361000</v>
      </c>
      <c r="M87" s="33">
        <f>SUMIFS(HPT!$D$9:$D$55112,HPT!$H$9:$H$55112,$B87,HPT!$I$9:$I$55112,$B$3,HPT!$K$9:$K$55112,$C87,HPT!$L$9:$L$55112,M$5)</f>
        <v>418000</v>
      </c>
      <c r="N87" s="33">
        <f>SUMIFS(HPT!$D$9:$D$55112,HPT!$H$9:$H$55112,$B87,HPT!$I$9:$I$55112,$B$3,HPT!$K$9:$K$55112,$C87,HPT!$L$9:$L$55112,N$5)</f>
        <v>180500</v>
      </c>
      <c r="O87" s="33">
        <f>SUMIFS(HPT!$D$9:$D$55112,HPT!$H$9:$H$55112,$B87,HPT!$I$9:$I$55112,$B$3,HPT!$K$9:$K$55112,$C87,HPT!$L$9:$L$55112,O$5)</f>
        <v>1503500</v>
      </c>
      <c r="P87" s="33">
        <f>SUMIFS(HPT!$D$9:$D$55112,HPT!$H$9:$H$55112,$B87,HPT!$I$9:$I$55112,$B$3,HPT!$K$9:$K$55112,$C87,HPT!$L$9:$L$55112,P$5)</f>
        <v>2085000</v>
      </c>
      <c r="Q87" s="33">
        <f>SUMIFS(HPT!$D$9:$D$55112,HPT!$H$9:$H$55112,$B87,HPT!$I$9:$I$55112,$B$3,HPT!$K$9:$K$55112,$C87,HPT!$L$9:$L$55112,Q$5)</f>
        <v>2384000</v>
      </c>
      <c r="R87" s="33">
        <f>SUMIFS(HPT!$D$9:$D$55112,HPT!$H$9:$H$55112,$B87,HPT!$I$9:$I$55112,$B$3,HPT!$K$9:$K$55112,$C87,HPT!$L$9:$L$55112,R$5)</f>
        <v>456000</v>
      </c>
      <c r="S87" s="33">
        <f>SUMIFS(HPT!$D$9:$D$55112,HPT!$H$9:$H$55112,$B87,HPT!$I$9:$I$55112,$B$3,HPT!$K$9:$K$55112,$C87,HPT!$L$9:$L$55112,S$5)</f>
        <v>0</v>
      </c>
      <c r="T87" s="34">
        <f t="shared" si="37"/>
        <v>17737500</v>
      </c>
    </row>
    <row r="88" spans="2:20" x14ac:dyDescent="0.25">
      <c r="B88" s="25">
        <f t="shared" si="36"/>
        <v>27</v>
      </c>
      <c r="C88" s="25">
        <v>3</v>
      </c>
      <c r="D88" s="33">
        <f>SUMIFS(HPT!$D$9:$D$55112,HPT!$H$9:$H$55112,$B88,HPT!$I$9:$I$55112,$B$3,HPT!$K$9:$K$55112,$C88,HPT!$L$9:$L$55112,D$5)</f>
        <v>237500</v>
      </c>
      <c r="E88" s="33">
        <f>SUMIFS(HPT!$D$9:$D$55112,HPT!$H$9:$H$55112,$B88,HPT!$I$9:$I$55112,$B$3,HPT!$K$9:$K$55112,$C88,HPT!$L$9:$L$55112,E$5)</f>
        <v>342000</v>
      </c>
      <c r="F88" s="33">
        <f>SUMIFS(HPT!$D$9:$D$55112,HPT!$H$9:$H$55112,$B88,HPT!$I$9:$I$55112,$B$3,HPT!$K$9:$K$55112,$C88,HPT!$L$9:$L$55112,F$5)</f>
        <v>171000</v>
      </c>
      <c r="G88" s="33">
        <f>SUMIFS(HPT!$D$9:$D$55112,HPT!$H$9:$H$55112,$B88,HPT!$I$9:$I$55112,$B$3,HPT!$K$9:$K$55112,$C88,HPT!$L$9:$L$55112,G$5)</f>
        <v>334500</v>
      </c>
      <c r="H88" s="33">
        <f>SUMIFS(HPT!$D$9:$D$55112,HPT!$H$9:$H$55112,$B88,HPT!$I$9:$I$55112,$B$3,HPT!$K$9:$K$55112,$C88,HPT!$L$9:$L$55112,H$5)</f>
        <v>313500</v>
      </c>
      <c r="I88" s="33">
        <f>SUMIFS(HPT!$D$9:$D$55112,HPT!$H$9:$H$55112,$B88,HPT!$I$9:$I$55112,$B$3,HPT!$K$9:$K$55112,$C88,HPT!$L$9:$L$55112,I$5)</f>
        <v>513000</v>
      </c>
      <c r="J88" s="33">
        <f>SUMIFS(HPT!$D$9:$D$55112,HPT!$H$9:$H$55112,$B88,HPT!$I$9:$I$55112,$B$3,HPT!$K$9:$K$55112,$C88,HPT!$L$9:$L$55112,J$5)</f>
        <v>648000</v>
      </c>
      <c r="K88" s="33">
        <f>SUMIFS(HPT!$D$9:$D$55112,HPT!$H$9:$H$55112,$B88,HPT!$I$9:$I$55112,$B$3,HPT!$K$9:$K$55112,$C88,HPT!$L$9:$L$55112,K$5)</f>
        <v>441000</v>
      </c>
      <c r="L88" s="33">
        <f>SUMIFS(HPT!$D$9:$D$55112,HPT!$H$9:$H$55112,$B88,HPT!$I$9:$I$55112,$B$3,HPT!$K$9:$K$55112,$C88,HPT!$L$9:$L$55112,L$5)</f>
        <v>142500</v>
      </c>
      <c r="M88" s="33">
        <f>SUMIFS(HPT!$D$9:$D$55112,HPT!$H$9:$H$55112,$B88,HPT!$I$9:$I$55112,$B$3,HPT!$K$9:$K$55112,$C88,HPT!$L$9:$L$55112,M$5)</f>
        <v>144500</v>
      </c>
      <c r="N88" s="33">
        <f>SUMIFS(HPT!$D$9:$D$55112,HPT!$H$9:$H$55112,$B88,HPT!$I$9:$I$55112,$B$3,HPT!$K$9:$K$55112,$C88,HPT!$L$9:$L$55112,N$5)</f>
        <v>49500</v>
      </c>
      <c r="O88" s="33">
        <f>SUMIFS(HPT!$D$9:$D$55112,HPT!$H$9:$H$55112,$B88,HPT!$I$9:$I$55112,$B$3,HPT!$K$9:$K$55112,$C88,HPT!$L$9:$L$55112,O$5)</f>
        <v>391500</v>
      </c>
      <c r="P88" s="33">
        <f>SUMIFS(HPT!$D$9:$D$55112,HPT!$H$9:$H$55112,$B88,HPT!$I$9:$I$55112,$B$3,HPT!$K$9:$K$55112,$C88,HPT!$L$9:$L$55112,P$5)</f>
        <v>544000</v>
      </c>
      <c r="Q88" s="33">
        <f>SUMIFS(HPT!$D$9:$D$55112,HPT!$H$9:$H$55112,$B88,HPT!$I$9:$I$55112,$B$3,HPT!$K$9:$K$55112,$C88,HPT!$L$9:$L$55112,Q$5)</f>
        <v>560000</v>
      </c>
      <c r="R88" s="33">
        <f>SUMIFS(HPT!$D$9:$D$55112,HPT!$H$9:$H$55112,$B88,HPT!$I$9:$I$55112,$B$3,HPT!$K$9:$K$55112,$C88,HPT!$L$9:$L$55112,R$5)</f>
        <v>57000</v>
      </c>
      <c r="S88" s="33">
        <f>SUMIFS(HPT!$D$9:$D$55112,HPT!$H$9:$H$55112,$B88,HPT!$I$9:$I$55112,$B$3,HPT!$K$9:$K$55112,$C88,HPT!$L$9:$L$55112,S$5)</f>
        <v>0</v>
      </c>
      <c r="T88" s="34">
        <f t="shared" si="37"/>
        <v>4889500</v>
      </c>
    </row>
    <row r="89" spans="2:20" x14ac:dyDescent="0.25">
      <c r="B89" s="25">
        <f t="shared" si="36"/>
        <v>28</v>
      </c>
      <c r="C89" s="25">
        <v>1</v>
      </c>
      <c r="D89" s="33">
        <f>SUMIFS(HPT!$D$9:$D$55112,HPT!$H$9:$H$55112,$B89,HPT!$I$9:$I$55112,$B$3,HPT!$K$9:$K$55112,$C89,HPT!$L$9:$L$55112,D$5)</f>
        <v>648000</v>
      </c>
      <c r="E89" s="33">
        <f>SUMIFS(HPT!$D$9:$D$55112,HPT!$H$9:$H$55112,$B89,HPT!$I$9:$I$55112,$B$3,HPT!$K$9:$K$55112,$C89,HPT!$L$9:$L$55112,E$5)</f>
        <v>931000</v>
      </c>
      <c r="F89" s="33">
        <f>SUMIFS(HPT!$D$9:$D$55112,HPT!$H$9:$H$55112,$B89,HPT!$I$9:$I$55112,$B$3,HPT!$K$9:$K$55112,$C89,HPT!$L$9:$L$55112,F$5)</f>
        <v>760000</v>
      </c>
      <c r="G89" s="33">
        <f>SUMIFS(HPT!$D$9:$D$55112,HPT!$H$9:$H$55112,$B89,HPT!$I$9:$I$55112,$B$3,HPT!$K$9:$K$55112,$C89,HPT!$L$9:$L$55112,G$5)</f>
        <v>712500</v>
      </c>
      <c r="H89" s="33">
        <f>SUMIFS(HPT!$D$9:$D$55112,HPT!$H$9:$H$55112,$B89,HPT!$I$9:$I$55112,$B$3,HPT!$K$9:$K$55112,$C89,HPT!$L$9:$L$55112,H$5)</f>
        <v>1064000</v>
      </c>
      <c r="I89" s="33">
        <f>SUMIFS(HPT!$D$9:$D$55112,HPT!$H$9:$H$55112,$B89,HPT!$I$9:$I$55112,$B$3,HPT!$K$9:$K$55112,$C89,HPT!$L$9:$L$55112,I$5)</f>
        <v>978500</v>
      </c>
      <c r="J89" s="33">
        <f>SUMIFS(HPT!$D$9:$D$55112,HPT!$H$9:$H$55112,$B89,HPT!$I$9:$I$55112,$B$3,HPT!$K$9:$K$55112,$C89,HPT!$L$9:$L$55112,J$5)</f>
        <v>1824000</v>
      </c>
      <c r="K89" s="33">
        <f>SUMIFS(HPT!$D$9:$D$55112,HPT!$H$9:$H$55112,$B89,HPT!$I$9:$I$55112,$B$3,HPT!$K$9:$K$55112,$C89,HPT!$L$9:$L$55112,K$5)</f>
        <v>912000</v>
      </c>
      <c r="L89" s="33">
        <f>SUMIFS(HPT!$D$9:$D$55112,HPT!$H$9:$H$55112,$B89,HPT!$I$9:$I$55112,$B$3,HPT!$K$9:$K$55112,$C89,HPT!$L$9:$L$55112,L$5)</f>
        <v>1146000</v>
      </c>
      <c r="M89" s="33">
        <f>SUMIFS(HPT!$D$9:$D$55112,HPT!$H$9:$H$55112,$B89,HPT!$I$9:$I$55112,$B$3,HPT!$K$9:$K$55112,$C89,HPT!$L$9:$L$55112,M$5)</f>
        <v>361000</v>
      </c>
      <c r="N89" s="33">
        <f>SUMIFS(HPT!$D$9:$D$55112,HPT!$H$9:$H$55112,$B89,HPT!$I$9:$I$55112,$B$3,HPT!$K$9:$K$55112,$C89,HPT!$L$9:$L$55112,N$5)</f>
        <v>889500</v>
      </c>
      <c r="O89" s="33">
        <f>SUMIFS(HPT!$D$9:$D$55112,HPT!$H$9:$H$55112,$B89,HPT!$I$9:$I$55112,$B$3,HPT!$K$9:$K$55112,$C89,HPT!$L$9:$L$55112,O$5)</f>
        <v>2268000</v>
      </c>
      <c r="P89" s="33">
        <f>SUMIFS(HPT!$D$9:$D$55112,HPT!$H$9:$H$55112,$B89,HPT!$I$9:$I$55112,$B$3,HPT!$K$9:$K$55112,$C89,HPT!$L$9:$L$55112,P$5)</f>
        <v>1840000</v>
      </c>
      <c r="Q89" s="33">
        <f>SUMIFS(HPT!$D$9:$D$55112,HPT!$H$9:$H$55112,$B89,HPT!$I$9:$I$55112,$B$3,HPT!$K$9:$K$55112,$C89,HPT!$L$9:$L$55112,Q$5)</f>
        <v>1514000</v>
      </c>
      <c r="R89" s="33">
        <f>SUMIFS(HPT!$D$9:$D$55112,HPT!$H$9:$H$55112,$B89,HPT!$I$9:$I$55112,$B$3,HPT!$K$9:$K$55112,$C89,HPT!$L$9:$L$55112,R$5)</f>
        <v>133000</v>
      </c>
      <c r="S89" s="33">
        <f>SUMIFS(HPT!$D$9:$D$55112,HPT!$H$9:$H$55112,$B89,HPT!$I$9:$I$55112,$B$3,HPT!$K$9:$K$55112,$C89,HPT!$L$9:$L$55112,S$5)</f>
        <v>0</v>
      </c>
      <c r="T89" s="34">
        <f t="shared" si="37"/>
        <v>15981500</v>
      </c>
    </row>
    <row r="90" spans="2:20" x14ac:dyDescent="0.25">
      <c r="B90" s="25">
        <f t="shared" si="36"/>
        <v>28</v>
      </c>
      <c r="C90" s="25">
        <v>2</v>
      </c>
      <c r="D90" s="33">
        <f>SUMIFS(HPT!$D$9:$D$55112,HPT!$H$9:$H$55112,$B90,HPT!$I$9:$I$55112,$B$3,HPT!$K$9:$K$55112,$C90,HPT!$L$9:$L$55112,D$5)</f>
        <v>693500</v>
      </c>
      <c r="E90" s="33">
        <f>SUMIFS(HPT!$D$9:$D$55112,HPT!$H$9:$H$55112,$B90,HPT!$I$9:$I$55112,$B$3,HPT!$K$9:$K$55112,$C90,HPT!$L$9:$L$55112,E$5)</f>
        <v>940500</v>
      </c>
      <c r="F90" s="33">
        <f>SUMIFS(HPT!$D$9:$D$55112,HPT!$H$9:$H$55112,$B90,HPT!$I$9:$I$55112,$B$3,HPT!$K$9:$K$55112,$C90,HPT!$L$9:$L$55112,F$5)</f>
        <v>845500</v>
      </c>
      <c r="G90" s="33">
        <f>SUMIFS(HPT!$D$9:$D$55112,HPT!$H$9:$H$55112,$B90,HPT!$I$9:$I$55112,$B$3,HPT!$K$9:$K$55112,$C90,HPT!$L$9:$L$55112,G$5)</f>
        <v>1178000</v>
      </c>
      <c r="H90" s="33">
        <f>SUMIFS(HPT!$D$9:$D$55112,HPT!$H$9:$H$55112,$B90,HPT!$I$9:$I$55112,$B$3,HPT!$K$9:$K$55112,$C90,HPT!$L$9:$L$55112,H$5)</f>
        <v>1159000</v>
      </c>
      <c r="I90" s="33">
        <f>SUMIFS(HPT!$D$9:$D$55112,HPT!$H$9:$H$55112,$B90,HPT!$I$9:$I$55112,$B$3,HPT!$K$9:$K$55112,$C90,HPT!$L$9:$L$55112,I$5)</f>
        <v>2004500</v>
      </c>
      <c r="J90" s="33">
        <f>SUMIFS(HPT!$D$9:$D$55112,HPT!$H$9:$H$55112,$B90,HPT!$I$9:$I$55112,$B$3,HPT!$K$9:$K$55112,$C90,HPT!$L$9:$L$55112,J$5)</f>
        <v>2234500</v>
      </c>
      <c r="K90" s="33">
        <f>SUMIFS(HPT!$D$9:$D$55112,HPT!$H$9:$H$55112,$B90,HPT!$I$9:$I$55112,$B$3,HPT!$K$9:$K$55112,$C90,HPT!$L$9:$L$55112,K$5)</f>
        <v>1482000</v>
      </c>
      <c r="L90" s="33">
        <f>SUMIFS(HPT!$D$9:$D$55112,HPT!$H$9:$H$55112,$B90,HPT!$I$9:$I$55112,$B$3,HPT!$K$9:$K$55112,$C90,HPT!$L$9:$L$55112,L$5)</f>
        <v>492000</v>
      </c>
      <c r="M90" s="33">
        <f>SUMIFS(HPT!$D$9:$D$55112,HPT!$H$9:$H$55112,$B90,HPT!$I$9:$I$55112,$B$3,HPT!$K$9:$K$55112,$C90,HPT!$L$9:$L$55112,M$5)</f>
        <v>361000</v>
      </c>
      <c r="N90" s="33">
        <f>SUMIFS(HPT!$D$9:$D$55112,HPT!$H$9:$H$55112,$B90,HPT!$I$9:$I$55112,$B$3,HPT!$K$9:$K$55112,$C90,HPT!$L$9:$L$55112,N$5)</f>
        <v>426000</v>
      </c>
      <c r="O90" s="33">
        <f>SUMIFS(HPT!$D$9:$D$55112,HPT!$H$9:$H$55112,$B90,HPT!$I$9:$I$55112,$B$3,HPT!$K$9:$K$55112,$C90,HPT!$L$9:$L$55112,O$5)</f>
        <v>1995000</v>
      </c>
      <c r="P90" s="33">
        <f>SUMIFS(HPT!$D$9:$D$55112,HPT!$H$9:$H$55112,$B90,HPT!$I$9:$I$55112,$B$3,HPT!$K$9:$K$55112,$C90,HPT!$L$9:$L$55112,P$5)</f>
        <v>2325000</v>
      </c>
      <c r="Q90" s="33">
        <f>SUMIFS(HPT!$D$9:$D$55112,HPT!$H$9:$H$55112,$B90,HPT!$I$9:$I$55112,$B$3,HPT!$K$9:$K$55112,$C90,HPT!$L$9:$L$55112,Q$5)</f>
        <v>2320000</v>
      </c>
      <c r="R90" s="33">
        <f>SUMIFS(HPT!$D$9:$D$55112,HPT!$H$9:$H$55112,$B90,HPT!$I$9:$I$55112,$B$3,HPT!$K$9:$K$55112,$C90,HPT!$L$9:$L$55112,R$5)</f>
        <v>655500</v>
      </c>
      <c r="S90" s="33">
        <f>SUMIFS(HPT!$D$9:$D$55112,HPT!$H$9:$H$55112,$B90,HPT!$I$9:$I$55112,$B$3,HPT!$K$9:$K$55112,$C90,HPT!$L$9:$L$55112,S$5)</f>
        <v>0</v>
      </c>
      <c r="T90" s="34">
        <f t="shared" si="37"/>
        <v>19112000</v>
      </c>
    </row>
    <row r="91" spans="2:20" x14ac:dyDescent="0.25">
      <c r="B91" s="25">
        <f t="shared" si="36"/>
        <v>28</v>
      </c>
      <c r="C91" s="25">
        <v>3</v>
      </c>
      <c r="D91" s="33">
        <f>SUMIFS(HPT!$D$9:$D$55112,HPT!$H$9:$H$55112,$B91,HPT!$I$9:$I$55112,$B$3,HPT!$K$9:$K$55112,$C91,HPT!$L$9:$L$55112,D$5)</f>
        <v>355000</v>
      </c>
      <c r="E91" s="33">
        <f>SUMIFS(HPT!$D$9:$D$55112,HPT!$H$9:$H$55112,$B91,HPT!$I$9:$I$55112,$B$3,HPT!$K$9:$K$55112,$C91,HPT!$L$9:$L$55112,E$5)</f>
        <v>266000</v>
      </c>
      <c r="F91" s="33">
        <f>SUMIFS(HPT!$D$9:$D$55112,HPT!$H$9:$H$55112,$B91,HPT!$I$9:$I$55112,$B$3,HPT!$K$9:$K$55112,$C91,HPT!$L$9:$L$55112,F$5)</f>
        <v>247000</v>
      </c>
      <c r="G91" s="33">
        <f>SUMIFS(HPT!$D$9:$D$55112,HPT!$H$9:$H$55112,$B91,HPT!$I$9:$I$55112,$B$3,HPT!$K$9:$K$55112,$C91,HPT!$L$9:$L$55112,G$5)</f>
        <v>294500</v>
      </c>
      <c r="H91" s="33">
        <f>SUMIFS(HPT!$D$9:$D$55112,HPT!$H$9:$H$55112,$B91,HPT!$I$9:$I$55112,$B$3,HPT!$K$9:$K$55112,$C91,HPT!$L$9:$L$55112,H$5)</f>
        <v>408500</v>
      </c>
      <c r="I91" s="33">
        <f>SUMIFS(HPT!$D$9:$D$55112,HPT!$H$9:$H$55112,$B91,HPT!$I$9:$I$55112,$B$3,HPT!$K$9:$K$55112,$C91,HPT!$L$9:$L$55112,I$5)</f>
        <v>693500</v>
      </c>
      <c r="J91" s="33">
        <f>SUMIFS(HPT!$D$9:$D$55112,HPT!$H$9:$H$55112,$B91,HPT!$I$9:$I$55112,$B$3,HPT!$K$9:$K$55112,$C91,HPT!$L$9:$L$55112,J$5)</f>
        <v>741000</v>
      </c>
      <c r="K91" s="33">
        <f>SUMIFS(HPT!$D$9:$D$55112,HPT!$H$9:$H$55112,$B91,HPT!$I$9:$I$55112,$B$3,HPT!$K$9:$K$55112,$C91,HPT!$L$9:$L$55112,K$5)</f>
        <v>619500</v>
      </c>
      <c r="L91" s="33">
        <f>SUMIFS(HPT!$D$9:$D$55112,HPT!$H$9:$H$55112,$B91,HPT!$I$9:$I$55112,$B$3,HPT!$K$9:$K$55112,$C91,HPT!$L$9:$L$55112,L$5)</f>
        <v>272000</v>
      </c>
      <c r="M91" s="33">
        <f>SUMIFS(HPT!$D$9:$D$55112,HPT!$H$9:$H$55112,$B91,HPT!$I$9:$I$55112,$B$3,HPT!$K$9:$K$55112,$C91,HPT!$L$9:$L$55112,M$5)</f>
        <v>215000</v>
      </c>
      <c r="N91" s="33">
        <f>SUMIFS(HPT!$D$9:$D$55112,HPT!$H$9:$H$55112,$B91,HPT!$I$9:$I$55112,$B$3,HPT!$K$9:$K$55112,$C91,HPT!$L$9:$L$55112,N$5)</f>
        <v>104500</v>
      </c>
      <c r="O91" s="33">
        <f>SUMIFS(HPT!$D$9:$D$55112,HPT!$H$9:$H$55112,$B91,HPT!$I$9:$I$55112,$B$3,HPT!$K$9:$K$55112,$C91,HPT!$L$9:$L$55112,O$5)</f>
        <v>706000</v>
      </c>
      <c r="P91" s="33">
        <f>SUMIFS(HPT!$D$9:$D$55112,HPT!$H$9:$H$55112,$B91,HPT!$I$9:$I$55112,$B$3,HPT!$K$9:$K$55112,$C91,HPT!$L$9:$L$55112,P$5)</f>
        <v>922000</v>
      </c>
      <c r="Q91" s="33">
        <f>SUMIFS(HPT!$D$9:$D$55112,HPT!$H$9:$H$55112,$B91,HPT!$I$9:$I$55112,$B$3,HPT!$K$9:$K$55112,$C91,HPT!$L$9:$L$55112,Q$5)</f>
        <v>944000</v>
      </c>
      <c r="R91" s="33">
        <f>SUMIFS(HPT!$D$9:$D$55112,HPT!$H$9:$H$55112,$B91,HPT!$I$9:$I$55112,$B$3,HPT!$K$9:$K$55112,$C91,HPT!$L$9:$L$55112,R$5)</f>
        <v>123500</v>
      </c>
      <c r="S91" s="33">
        <f>SUMIFS(HPT!$D$9:$D$55112,HPT!$H$9:$H$55112,$B91,HPT!$I$9:$I$55112,$B$3,HPT!$K$9:$K$55112,$C91,HPT!$L$9:$L$55112,S$5)</f>
        <v>0</v>
      </c>
      <c r="T91" s="34">
        <f t="shared" si="37"/>
        <v>6912000</v>
      </c>
    </row>
    <row r="92" spans="2:20" x14ac:dyDescent="0.25">
      <c r="B92" s="25">
        <f>B89+1</f>
        <v>29</v>
      </c>
      <c r="C92" s="25">
        <v>1</v>
      </c>
      <c r="D92" s="33">
        <f>SUMIFS(HPT!$D$9:$D$55112,HPT!$H$9:$H$55112,$B92,HPT!$I$9:$I$55112,$B$3,HPT!$K$9:$K$55112,$C92,HPT!$L$9:$L$55112,D$5)</f>
        <v>900000</v>
      </c>
      <c r="E92" s="33">
        <f>SUMIFS(HPT!$D$9:$D$55112,HPT!$H$9:$H$55112,$B92,HPT!$I$9:$I$55112,$B$3,HPT!$K$9:$K$55112,$C92,HPT!$L$9:$L$55112,E$5)</f>
        <v>1155000</v>
      </c>
      <c r="F92" s="33">
        <f>SUMIFS(HPT!$D$9:$D$55112,HPT!$H$9:$H$55112,$B92,HPT!$I$9:$I$55112,$B$3,HPT!$K$9:$K$55112,$C92,HPT!$L$9:$L$55112,F$5)</f>
        <v>405000</v>
      </c>
      <c r="G92" s="33">
        <f>SUMIFS(HPT!$D$9:$D$55112,HPT!$H$9:$H$55112,$B92,HPT!$I$9:$I$55112,$B$3,HPT!$K$9:$K$55112,$C92,HPT!$L$9:$L$55112,G$5)</f>
        <v>1080000</v>
      </c>
      <c r="H92" s="33">
        <f>SUMIFS(HPT!$D$9:$D$55112,HPT!$H$9:$H$55112,$B92,HPT!$I$9:$I$55112,$B$3,HPT!$K$9:$K$55112,$C92,HPT!$L$9:$L$55112,H$5)</f>
        <v>1350000</v>
      </c>
      <c r="I92" s="33">
        <f>SUMIFS(HPT!$D$9:$D$55112,HPT!$H$9:$H$55112,$B92,HPT!$I$9:$I$55112,$B$3,HPT!$K$9:$K$55112,$C92,HPT!$L$9:$L$55112,I$5)</f>
        <v>900000</v>
      </c>
      <c r="J92" s="33">
        <f>SUMIFS(HPT!$D$9:$D$55112,HPT!$H$9:$H$55112,$B92,HPT!$I$9:$I$55112,$B$3,HPT!$K$9:$K$55112,$C92,HPT!$L$9:$L$55112,J$5)</f>
        <v>1095000</v>
      </c>
      <c r="K92" s="33">
        <f>SUMIFS(HPT!$D$9:$D$55112,HPT!$H$9:$H$55112,$B92,HPT!$I$9:$I$55112,$B$3,HPT!$K$9:$K$55112,$C92,HPT!$L$9:$L$55112,K$5)</f>
        <v>2085000</v>
      </c>
      <c r="L92" s="33">
        <f>SUMIFS(HPT!$D$9:$D$55112,HPT!$H$9:$H$55112,$B92,HPT!$I$9:$I$55112,$B$3,HPT!$K$9:$K$55112,$C92,HPT!$L$9:$L$55112,L$5)</f>
        <v>1350000</v>
      </c>
      <c r="M92" s="33">
        <f>SUMIFS(HPT!$D$9:$D$55112,HPT!$H$9:$H$55112,$B92,HPT!$I$9:$I$55112,$B$3,HPT!$K$9:$K$55112,$C92,HPT!$L$9:$L$55112,M$5)</f>
        <v>525000</v>
      </c>
      <c r="N92" s="33">
        <f>SUMIFS(HPT!$D$9:$D$55112,HPT!$H$9:$H$55112,$B92,HPT!$I$9:$I$55112,$B$3,HPT!$K$9:$K$55112,$C92,HPT!$L$9:$L$55112,N$5)</f>
        <v>285000</v>
      </c>
      <c r="O92" s="33">
        <f>SUMIFS(HPT!$D$9:$D$55112,HPT!$H$9:$H$55112,$B92,HPT!$I$9:$I$55112,$B$3,HPT!$K$9:$K$55112,$C92,HPT!$L$9:$L$55112,O$5)</f>
        <v>4005000</v>
      </c>
      <c r="P92" s="33">
        <f>SUMIFS(HPT!$D$9:$D$55112,HPT!$H$9:$H$55112,$B92,HPT!$I$9:$I$55112,$B$3,HPT!$K$9:$K$55112,$C92,HPT!$L$9:$L$55112,P$5)</f>
        <v>2108500</v>
      </c>
      <c r="Q92" s="33">
        <f>SUMIFS(HPT!$D$9:$D$55112,HPT!$H$9:$H$55112,$B92,HPT!$I$9:$I$55112,$B$3,HPT!$K$9:$K$55112,$C92,HPT!$L$9:$L$55112,Q$5)</f>
        <v>1083000</v>
      </c>
      <c r="R92" s="33">
        <f>SUMIFS(HPT!$D$9:$D$55112,HPT!$H$9:$H$55112,$B92,HPT!$I$9:$I$55112,$B$3,HPT!$K$9:$K$55112,$C92,HPT!$L$9:$L$55112,R$5)</f>
        <v>15000</v>
      </c>
      <c r="S92" s="33">
        <f>SUMIFS(HPT!$D$9:$D$55112,HPT!$H$9:$H$55112,$B92,HPT!$I$9:$I$55112,$B$3,HPT!$K$9:$K$55112,$C92,HPT!$L$9:$L$55112,S$5)</f>
        <v>0</v>
      </c>
      <c r="T92" s="34">
        <f t="shared" si="37"/>
        <v>18341500</v>
      </c>
    </row>
    <row r="93" spans="2:20" x14ac:dyDescent="0.25">
      <c r="B93" s="25">
        <f t="shared" si="36"/>
        <v>29</v>
      </c>
      <c r="C93" s="25">
        <v>2</v>
      </c>
      <c r="D93" s="33">
        <f>SUMIFS(HPT!$D$9:$D$55112,HPT!$H$9:$H$55112,$B93,HPT!$I$9:$I$55112,$B$3,HPT!$K$9:$K$55112,$C93,HPT!$L$9:$L$55112,D$5)</f>
        <v>1275000</v>
      </c>
      <c r="E93" s="33">
        <f>SUMIFS(HPT!$D$9:$D$55112,HPT!$H$9:$H$55112,$B93,HPT!$I$9:$I$55112,$B$3,HPT!$K$9:$K$55112,$C93,HPT!$L$9:$L$55112,E$5)</f>
        <v>2055000</v>
      </c>
      <c r="F93" s="33">
        <f>SUMIFS(HPT!$D$9:$D$55112,HPT!$H$9:$H$55112,$B93,HPT!$I$9:$I$55112,$B$3,HPT!$K$9:$K$55112,$C93,HPT!$L$9:$L$55112,F$5)</f>
        <v>1455000</v>
      </c>
      <c r="G93" s="33">
        <f>SUMIFS(HPT!$D$9:$D$55112,HPT!$H$9:$H$55112,$B93,HPT!$I$9:$I$55112,$B$3,HPT!$K$9:$K$55112,$C93,HPT!$L$9:$L$55112,G$5)</f>
        <v>1125000</v>
      </c>
      <c r="H93" s="33">
        <f>SUMIFS(HPT!$D$9:$D$55112,HPT!$H$9:$H$55112,$B93,HPT!$I$9:$I$55112,$B$3,HPT!$K$9:$K$55112,$C93,HPT!$L$9:$L$55112,H$5)</f>
        <v>765000</v>
      </c>
      <c r="I93" s="33">
        <f>SUMIFS(HPT!$D$9:$D$55112,HPT!$H$9:$H$55112,$B93,HPT!$I$9:$I$55112,$B$3,HPT!$K$9:$K$55112,$C93,HPT!$L$9:$L$55112,I$5)</f>
        <v>1402500</v>
      </c>
      <c r="J93" s="33">
        <f>SUMIFS(HPT!$D$9:$D$55112,HPT!$H$9:$H$55112,$B93,HPT!$I$9:$I$55112,$B$3,HPT!$K$9:$K$55112,$C93,HPT!$L$9:$L$55112,J$5)</f>
        <v>1830000</v>
      </c>
      <c r="K93" s="33">
        <f>SUMIFS(HPT!$D$9:$D$55112,HPT!$H$9:$H$55112,$B93,HPT!$I$9:$I$55112,$B$3,HPT!$K$9:$K$55112,$C93,HPT!$L$9:$L$55112,K$5)</f>
        <v>2332500</v>
      </c>
      <c r="L93" s="33">
        <f>SUMIFS(HPT!$D$9:$D$55112,HPT!$H$9:$H$55112,$B93,HPT!$I$9:$I$55112,$B$3,HPT!$K$9:$K$55112,$C93,HPT!$L$9:$L$55112,L$5)</f>
        <v>1140000</v>
      </c>
      <c r="M93" s="33">
        <f>SUMIFS(HPT!$D$9:$D$55112,HPT!$H$9:$H$55112,$B93,HPT!$I$9:$I$55112,$B$3,HPT!$K$9:$K$55112,$C93,HPT!$L$9:$L$55112,M$5)</f>
        <v>135000</v>
      </c>
      <c r="N93" s="33">
        <f>SUMIFS(HPT!$D$9:$D$55112,HPT!$H$9:$H$55112,$B93,HPT!$I$9:$I$55112,$B$3,HPT!$K$9:$K$55112,$C93,HPT!$L$9:$L$55112,N$5)</f>
        <v>1080000</v>
      </c>
      <c r="O93" s="33">
        <f>SUMIFS(HPT!$D$9:$D$55112,HPT!$H$9:$H$55112,$B93,HPT!$I$9:$I$55112,$B$3,HPT!$K$9:$K$55112,$C93,HPT!$L$9:$L$55112,O$5)</f>
        <v>4072500</v>
      </c>
      <c r="P93" s="33">
        <f>SUMIFS(HPT!$D$9:$D$55112,HPT!$H$9:$H$55112,$B93,HPT!$I$9:$I$55112,$B$3,HPT!$K$9:$K$55112,$C93,HPT!$L$9:$L$55112,P$5)</f>
        <v>2389500</v>
      </c>
      <c r="Q93" s="33">
        <f>SUMIFS(HPT!$D$9:$D$55112,HPT!$H$9:$H$55112,$B93,HPT!$I$9:$I$55112,$B$3,HPT!$K$9:$K$55112,$C93,HPT!$L$9:$L$55112,Q$5)</f>
        <v>1461000</v>
      </c>
      <c r="R93" s="33">
        <f>SUMIFS(HPT!$D$9:$D$55112,HPT!$H$9:$H$55112,$B93,HPT!$I$9:$I$55112,$B$3,HPT!$K$9:$K$55112,$C93,HPT!$L$9:$L$55112,R$5)</f>
        <v>0</v>
      </c>
      <c r="S93" s="33">
        <f>SUMIFS(HPT!$D$9:$D$55112,HPT!$H$9:$H$55112,$B93,HPT!$I$9:$I$55112,$B$3,HPT!$K$9:$K$55112,$C93,HPT!$L$9:$L$55112,S$5)</f>
        <v>0</v>
      </c>
      <c r="T93" s="34">
        <f t="shared" si="37"/>
        <v>22518000</v>
      </c>
    </row>
    <row r="94" spans="2:20" x14ac:dyDescent="0.25">
      <c r="B94" s="25">
        <f t="shared" si="36"/>
        <v>29</v>
      </c>
      <c r="C94" s="25">
        <v>3</v>
      </c>
      <c r="D94" s="33">
        <f>SUMIFS(HPT!$D$9:$D$55112,HPT!$H$9:$H$55112,$B94,HPT!$I$9:$I$55112,$B$3,HPT!$K$9:$K$55112,$C94,HPT!$L$9:$L$55112,D$5)</f>
        <v>564500</v>
      </c>
      <c r="E94" s="33">
        <f>SUMIFS(HPT!$D$9:$D$55112,HPT!$H$9:$H$55112,$B94,HPT!$I$9:$I$55112,$B$3,HPT!$K$9:$K$55112,$C94,HPT!$L$9:$L$55112,E$5)</f>
        <v>729500</v>
      </c>
      <c r="F94" s="33">
        <f>SUMIFS(HPT!$D$9:$D$55112,HPT!$H$9:$H$55112,$B94,HPT!$I$9:$I$55112,$B$3,HPT!$K$9:$K$55112,$C94,HPT!$L$9:$L$55112,F$5)</f>
        <v>645000</v>
      </c>
      <c r="G94" s="33">
        <f>SUMIFS(HPT!$D$9:$D$55112,HPT!$H$9:$H$55112,$B94,HPT!$I$9:$I$55112,$B$3,HPT!$K$9:$K$55112,$C94,HPT!$L$9:$L$55112,G$5)</f>
        <v>720000</v>
      </c>
      <c r="H94" s="33">
        <f>SUMIFS(HPT!$D$9:$D$55112,HPT!$H$9:$H$55112,$B94,HPT!$I$9:$I$55112,$B$3,HPT!$K$9:$K$55112,$C94,HPT!$L$9:$L$55112,H$5)</f>
        <v>427500</v>
      </c>
      <c r="I94" s="33">
        <f>SUMIFS(HPT!$D$9:$D$55112,HPT!$H$9:$H$55112,$B94,HPT!$I$9:$I$55112,$B$3,HPT!$K$9:$K$55112,$C94,HPT!$L$9:$L$55112,I$5)</f>
        <v>1050000</v>
      </c>
      <c r="J94" s="33">
        <f>SUMIFS(HPT!$D$9:$D$55112,HPT!$H$9:$H$55112,$B94,HPT!$I$9:$I$55112,$B$3,HPT!$K$9:$K$55112,$C94,HPT!$L$9:$L$55112,J$5)</f>
        <v>924500</v>
      </c>
      <c r="K94" s="33">
        <f>SUMIFS(HPT!$D$9:$D$55112,HPT!$H$9:$H$55112,$B94,HPT!$I$9:$I$55112,$B$3,HPT!$K$9:$K$55112,$C94,HPT!$L$9:$L$55112,K$5)</f>
        <v>864500</v>
      </c>
      <c r="L94" s="33">
        <f>SUMIFS(HPT!$D$9:$D$55112,HPT!$H$9:$H$55112,$B94,HPT!$I$9:$I$55112,$B$3,HPT!$K$9:$K$55112,$C94,HPT!$L$9:$L$55112,L$5)</f>
        <v>315000</v>
      </c>
      <c r="M94" s="33">
        <f>SUMIFS(HPT!$D$9:$D$55112,HPT!$H$9:$H$55112,$B94,HPT!$I$9:$I$55112,$B$3,HPT!$K$9:$K$55112,$C94,HPT!$L$9:$L$55112,M$5)</f>
        <v>517500</v>
      </c>
      <c r="N94" s="33">
        <f>SUMIFS(HPT!$D$9:$D$55112,HPT!$H$9:$H$55112,$B94,HPT!$I$9:$I$55112,$B$3,HPT!$K$9:$K$55112,$C94,HPT!$L$9:$L$55112,N$5)</f>
        <v>172500</v>
      </c>
      <c r="O94" s="33">
        <f>SUMIFS(HPT!$D$9:$D$55112,HPT!$H$9:$H$55112,$B94,HPT!$I$9:$I$55112,$B$3,HPT!$K$9:$K$55112,$C94,HPT!$L$9:$L$55112,O$5)</f>
        <v>1470000</v>
      </c>
      <c r="P94" s="33">
        <f>SUMIFS(HPT!$D$9:$D$55112,HPT!$H$9:$H$55112,$B94,HPT!$I$9:$I$55112,$B$3,HPT!$K$9:$K$55112,$C94,HPT!$L$9:$L$55112,P$5)</f>
        <v>583500</v>
      </c>
      <c r="Q94" s="33">
        <f>SUMIFS(HPT!$D$9:$D$55112,HPT!$H$9:$H$55112,$B94,HPT!$I$9:$I$55112,$B$3,HPT!$K$9:$K$55112,$C94,HPT!$L$9:$L$55112,Q$5)</f>
        <v>1085500</v>
      </c>
      <c r="R94" s="33">
        <f>SUMIFS(HPT!$D$9:$D$55112,HPT!$H$9:$H$55112,$B94,HPT!$I$9:$I$55112,$B$3,HPT!$K$9:$K$55112,$C94,HPT!$L$9:$L$55112,R$5)</f>
        <v>0</v>
      </c>
      <c r="S94" s="33">
        <f>SUMIFS(HPT!$D$9:$D$55112,HPT!$H$9:$H$55112,$B94,HPT!$I$9:$I$55112,$B$3,HPT!$K$9:$K$55112,$C94,HPT!$L$9:$L$55112,S$5)</f>
        <v>0</v>
      </c>
      <c r="T94" s="34">
        <f t="shared" si="37"/>
        <v>10069500</v>
      </c>
    </row>
    <row r="95" spans="2:20" x14ac:dyDescent="0.25">
      <c r="B95" s="25">
        <f t="shared" si="36"/>
        <v>30</v>
      </c>
      <c r="C95" s="25">
        <v>1</v>
      </c>
      <c r="D95" s="33">
        <f>SUMIFS(HPT!$D$9:$D$55112,HPT!$H$9:$H$55112,$B95,HPT!$I$9:$I$55112,$B$3,HPT!$K$9:$K$55112,$C95,HPT!$L$9:$L$55112,D$5)</f>
        <v>810000</v>
      </c>
      <c r="E95" s="33">
        <f>SUMIFS(HPT!$D$9:$D$55112,HPT!$H$9:$H$55112,$B95,HPT!$I$9:$I$55112,$B$3,HPT!$K$9:$K$55112,$C95,HPT!$L$9:$L$55112,E$5)</f>
        <v>1380000</v>
      </c>
      <c r="F95" s="33">
        <f>SUMIFS(HPT!$D$9:$D$55112,HPT!$H$9:$H$55112,$B95,HPT!$I$9:$I$55112,$B$3,HPT!$K$9:$K$55112,$C95,HPT!$L$9:$L$55112,F$5)</f>
        <v>825000</v>
      </c>
      <c r="G95" s="33">
        <f>SUMIFS(HPT!$D$9:$D$55112,HPT!$H$9:$H$55112,$B95,HPT!$I$9:$I$55112,$B$3,HPT!$K$9:$K$55112,$C95,HPT!$L$9:$L$55112,G$5)</f>
        <v>765000</v>
      </c>
      <c r="H95" s="33">
        <f>SUMIFS(HPT!$D$9:$D$55112,HPT!$H$9:$H$55112,$B95,HPT!$I$9:$I$55112,$B$3,HPT!$K$9:$K$55112,$C95,HPT!$L$9:$L$55112,H$5)</f>
        <v>1357500</v>
      </c>
      <c r="I95" s="33">
        <f>SUMIFS(HPT!$D$9:$D$55112,HPT!$H$9:$H$55112,$B95,HPT!$I$9:$I$55112,$B$3,HPT!$K$9:$K$55112,$C95,HPT!$L$9:$L$55112,I$5)</f>
        <v>1200000</v>
      </c>
      <c r="J95" s="33">
        <f>SUMIFS(HPT!$D$9:$D$55112,HPT!$H$9:$H$55112,$B95,HPT!$I$9:$I$55112,$B$3,HPT!$K$9:$K$55112,$C95,HPT!$L$9:$L$55112,J$5)</f>
        <v>2430000</v>
      </c>
      <c r="K95" s="33">
        <f>SUMIFS(HPT!$D$9:$D$55112,HPT!$H$9:$H$55112,$B95,HPT!$I$9:$I$55112,$B$3,HPT!$K$9:$K$55112,$C95,HPT!$L$9:$L$55112,K$5)</f>
        <v>1710000</v>
      </c>
      <c r="L95" s="33">
        <f>SUMIFS(HPT!$D$9:$D$55112,HPT!$H$9:$H$55112,$B95,HPT!$I$9:$I$55112,$B$3,HPT!$K$9:$K$55112,$C95,HPT!$L$9:$L$55112,L$5)</f>
        <v>1170000</v>
      </c>
      <c r="M95" s="33">
        <f>SUMIFS(HPT!$D$9:$D$55112,HPT!$H$9:$H$55112,$B95,HPT!$I$9:$I$55112,$B$3,HPT!$K$9:$K$55112,$C95,HPT!$L$9:$L$55112,M$5)</f>
        <v>210000</v>
      </c>
      <c r="N95" s="33">
        <f>SUMIFS(HPT!$D$9:$D$55112,HPT!$H$9:$H$55112,$B95,HPT!$I$9:$I$55112,$B$3,HPT!$K$9:$K$55112,$C95,HPT!$L$9:$L$55112,N$5)</f>
        <v>615000</v>
      </c>
      <c r="O95" s="33">
        <f>SUMIFS(HPT!$D$9:$D$55112,HPT!$H$9:$H$55112,$B95,HPT!$I$9:$I$55112,$B$3,HPT!$K$9:$K$55112,$C95,HPT!$L$9:$L$55112,O$5)</f>
        <v>4312500</v>
      </c>
      <c r="P95" s="33">
        <f>SUMIFS(HPT!$D$9:$D$55112,HPT!$H$9:$H$55112,$B95,HPT!$I$9:$I$55112,$B$3,HPT!$K$9:$K$55112,$C95,HPT!$L$9:$L$55112,P$5)</f>
        <v>1719500</v>
      </c>
      <c r="Q95" s="33">
        <f>SUMIFS(HPT!$D$9:$D$55112,HPT!$H$9:$H$55112,$B95,HPT!$I$9:$I$55112,$B$3,HPT!$K$9:$K$55112,$C95,HPT!$L$9:$L$55112,Q$5)</f>
        <v>1040000</v>
      </c>
      <c r="R95" s="33">
        <f>SUMIFS(HPT!$D$9:$D$55112,HPT!$H$9:$H$55112,$B95,HPT!$I$9:$I$55112,$B$3,HPT!$K$9:$K$55112,$C95,HPT!$L$9:$L$55112,R$5)</f>
        <v>15000</v>
      </c>
      <c r="S95" s="33">
        <f>SUMIFS(HPT!$D$9:$D$55112,HPT!$H$9:$H$55112,$B95,HPT!$I$9:$I$55112,$B$3,HPT!$K$9:$K$55112,$C95,HPT!$L$9:$L$55112,S$5)</f>
        <v>0</v>
      </c>
      <c r="T95" s="34">
        <f t="shared" si="37"/>
        <v>19559500</v>
      </c>
    </row>
    <row r="96" spans="2:20" x14ac:dyDescent="0.25">
      <c r="B96" s="25">
        <f t="shared" si="36"/>
        <v>30</v>
      </c>
      <c r="C96" s="25">
        <v>2</v>
      </c>
      <c r="D96" s="33">
        <f>SUMIFS(HPT!$D$9:$D$55112,HPT!$H$9:$H$55112,$B96,HPT!$I$9:$I$55112,$B$3,HPT!$K$9:$K$55112,$C96,HPT!$L$9:$L$55112,D$5)</f>
        <v>1245000</v>
      </c>
      <c r="E96" s="33">
        <f>SUMIFS(HPT!$D$9:$D$55112,HPT!$H$9:$H$55112,$B96,HPT!$I$9:$I$55112,$B$3,HPT!$K$9:$K$55112,$C96,HPT!$L$9:$L$55112,E$5)</f>
        <v>1665000</v>
      </c>
      <c r="F96" s="33">
        <f>SUMIFS(HPT!$D$9:$D$55112,HPT!$H$9:$H$55112,$B96,HPT!$I$9:$I$55112,$B$3,HPT!$K$9:$K$55112,$C96,HPT!$L$9:$L$55112,F$5)</f>
        <v>1320000</v>
      </c>
      <c r="G96" s="33">
        <f>SUMIFS(HPT!$D$9:$D$55112,HPT!$H$9:$H$55112,$B96,HPT!$I$9:$I$55112,$B$3,HPT!$K$9:$K$55112,$C96,HPT!$L$9:$L$55112,G$5)</f>
        <v>1410000</v>
      </c>
      <c r="H96" s="33">
        <f>SUMIFS(HPT!$D$9:$D$55112,HPT!$H$9:$H$55112,$B96,HPT!$I$9:$I$55112,$B$3,HPT!$K$9:$K$55112,$C96,HPT!$L$9:$L$55112,H$5)</f>
        <v>1477500</v>
      </c>
      <c r="I96" s="33">
        <f>SUMIFS(HPT!$D$9:$D$55112,HPT!$H$9:$H$55112,$B96,HPT!$I$9:$I$55112,$B$3,HPT!$K$9:$K$55112,$C96,HPT!$L$9:$L$55112,I$5)</f>
        <v>1890000</v>
      </c>
      <c r="J96" s="33">
        <f>SUMIFS(HPT!$D$9:$D$55112,HPT!$H$9:$H$55112,$B96,HPT!$I$9:$I$55112,$B$3,HPT!$K$9:$K$55112,$C96,HPT!$L$9:$L$55112,J$5)</f>
        <v>2010000</v>
      </c>
      <c r="K96" s="33">
        <f>SUMIFS(HPT!$D$9:$D$55112,HPT!$H$9:$H$55112,$B96,HPT!$I$9:$I$55112,$B$3,HPT!$K$9:$K$55112,$C96,HPT!$L$9:$L$55112,K$5)</f>
        <v>2385000</v>
      </c>
      <c r="L96" s="33">
        <f>SUMIFS(HPT!$D$9:$D$55112,HPT!$H$9:$H$55112,$B96,HPT!$I$9:$I$55112,$B$3,HPT!$K$9:$K$55112,$C96,HPT!$L$9:$L$55112,L$5)</f>
        <v>1515000</v>
      </c>
      <c r="M96" s="33">
        <f>SUMIFS(HPT!$D$9:$D$55112,HPT!$H$9:$H$55112,$B96,HPT!$I$9:$I$55112,$B$3,HPT!$K$9:$K$55112,$C96,HPT!$L$9:$L$55112,M$5)</f>
        <v>1125000</v>
      </c>
      <c r="N96" s="33">
        <f>SUMIFS(HPT!$D$9:$D$55112,HPT!$H$9:$H$55112,$B96,HPT!$I$9:$I$55112,$B$3,HPT!$K$9:$K$55112,$C96,HPT!$L$9:$L$55112,N$5)</f>
        <v>765000</v>
      </c>
      <c r="O96" s="33">
        <f>SUMIFS(HPT!$D$9:$D$55112,HPT!$H$9:$H$55112,$B96,HPT!$I$9:$I$55112,$B$3,HPT!$K$9:$K$55112,$C96,HPT!$L$9:$L$55112,O$5)</f>
        <v>7507500</v>
      </c>
      <c r="P96" s="33">
        <f>SUMIFS(HPT!$D$9:$D$55112,HPT!$H$9:$H$55112,$B96,HPT!$I$9:$I$55112,$B$3,HPT!$K$9:$K$55112,$C96,HPT!$L$9:$L$55112,P$5)</f>
        <v>1928000</v>
      </c>
      <c r="Q96" s="33">
        <f>SUMIFS(HPT!$D$9:$D$55112,HPT!$H$9:$H$55112,$B96,HPT!$I$9:$I$55112,$B$3,HPT!$K$9:$K$55112,$C96,HPT!$L$9:$L$55112,Q$5)</f>
        <v>1763500</v>
      </c>
      <c r="R96" s="33">
        <f>SUMIFS(HPT!$D$9:$D$55112,HPT!$H$9:$H$55112,$B96,HPT!$I$9:$I$55112,$B$3,HPT!$K$9:$K$55112,$C96,HPT!$L$9:$L$55112,R$5)</f>
        <v>135000</v>
      </c>
      <c r="S96" s="33">
        <f>SUMIFS(HPT!$D$9:$D$55112,HPT!$H$9:$H$55112,$B96,HPT!$I$9:$I$55112,$B$3,HPT!$K$9:$K$55112,$C96,HPT!$L$9:$L$55112,S$5)</f>
        <v>0</v>
      </c>
      <c r="T96" s="34">
        <f t="shared" si="37"/>
        <v>28141500</v>
      </c>
    </row>
    <row r="97" spans="2:40" x14ac:dyDescent="0.25">
      <c r="B97" s="25">
        <f t="shared" si="36"/>
        <v>30</v>
      </c>
      <c r="C97" s="25">
        <v>3</v>
      </c>
      <c r="D97" s="33">
        <f>SUMIFS(HPT!$D$9:$D$55112,HPT!$H$9:$H$55112,$B97,HPT!$I$9:$I$55112,$B$3,HPT!$K$9:$K$55112,$C97,HPT!$L$9:$L$55112,D$5)</f>
        <v>532500</v>
      </c>
      <c r="E97" s="33">
        <f>SUMIFS(HPT!$D$9:$D$55112,HPT!$H$9:$H$55112,$B97,HPT!$I$9:$I$55112,$B$3,HPT!$K$9:$K$55112,$C97,HPT!$L$9:$L$55112,E$5)</f>
        <v>570000</v>
      </c>
      <c r="F97" s="33">
        <f>SUMIFS(HPT!$D$9:$D$55112,HPT!$H$9:$H$55112,$B97,HPT!$I$9:$I$55112,$B$3,HPT!$K$9:$K$55112,$C97,HPT!$L$9:$L$55112,F$5)</f>
        <v>390000</v>
      </c>
      <c r="G97" s="33">
        <f>SUMIFS(HPT!$D$9:$D$55112,HPT!$H$9:$H$55112,$B97,HPT!$I$9:$I$55112,$B$3,HPT!$K$9:$K$55112,$C97,HPT!$L$9:$L$55112,G$5)</f>
        <v>375000</v>
      </c>
      <c r="H97" s="33">
        <f>SUMIFS(HPT!$D$9:$D$55112,HPT!$H$9:$H$55112,$B97,HPT!$I$9:$I$55112,$B$3,HPT!$K$9:$K$55112,$C97,HPT!$L$9:$L$55112,H$5)</f>
        <v>285000</v>
      </c>
      <c r="I97" s="33">
        <f>SUMIFS(HPT!$D$9:$D$55112,HPT!$H$9:$H$55112,$B97,HPT!$I$9:$I$55112,$B$3,HPT!$K$9:$K$55112,$C97,HPT!$L$9:$L$55112,I$5)</f>
        <v>555000</v>
      </c>
      <c r="J97" s="33">
        <f>SUMIFS(HPT!$D$9:$D$55112,HPT!$H$9:$H$55112,$B97,HPT!$I$9:$I$55112,$B$3,HPT!$K$9:$K$55112,$C97,HPT!$L$9:$L$55112,J$5)</f>
        <v>645000</v>
      </c>
      <c r="K97" s="33">
        <f>SUMIFS(HPT!$D$9:$D$55112,HPT!$H$9:$H$55112,$B97,HPT!$I$9:$I$55112,$B$3,HPT!$K$9:$K$55112,$C97,HPT!$L$9:$L$55112,K$5)</f>
        <v>570000</v>
      </c>
      <c r="L97" s="33">
        <f>SUMIFS(HPT!$D$9:$D$55112,HPT!$H$9:$H$55112,$B97,HPT!$I$9:$I$55112,$B$3,HPT!$K$9:$K$55112,$C97,HPT!$L$9:$L$55112,L$5)</f>
        <v>330000</v>
      </c>
      <c r="M97" s="33">
        <f>SUMIFS(HPT!$D$9:$D$55112,HPT!$H$9:$H$55112,$B97,HPT!$I$9:$I$55112,$B$3,HPT!$K$9:$K$55112,$C97,HPT!$L$9:$L$55112,M$5)</f>
        <v>285000</v>
      </c>
      <c r="N97" s="33">
        <f>SUMIFS(HPT!$D$9:$D$55112,HPT!$H$9:$H$55112,$B97,HPT!$I$9:$I$55112,$B$3,HPT!$K$9:$K$55112,$C97,HPT!$L$9:$L$55112,N$5)</f>
        <v>120000</v>
      </c>
      <c r="O97" s="33">
        <f>SUMIFS(HPT!$D$9:$D$55112,HPT!$H$9:$H$55112,$B97,HPT!$I$9:$I$55112,$B$3,HPT!$K$9:$K$55112,$C97,HPT!$L$9:$L$55112,O$5)</f>
        <v>1890000</v>
      </c>
      <c r="P97" s="33">
        <f>SUMIFS(HPT!$D$9:$D$55112,HPT!$H$9:$H$55112,$B97,HPT!$I$9:$I$55112,$B$3,HPT!$K$9:$K$55112,$C97,HPT!$L$9:$L$55112,P$5)</f>
        <v>737500</v>
      </c>
      <c r="Q97" s="33">
        <f>SUMIFS(HPT!$D$9:$D$55112,HPT!$H$9:$H$55112,$B97,HPT!$I$9:$I$55112,$B$3,HPT!$K$9:$K$55112,$C97,HPT!$L$9:$L$55112,Q$5)</f>
        <v>761500</v>
      </c>
      <c r="R97" s="33">
        <f>SUMIFS(HPT!$D$9:$D$55112,HPT!$H$9:$H$55112,$B97,HPT!$I$9:$I$55112,$B$3,HPT!$K$9:$K$55112,$C97,HPT!$L$9:$L$55112,R$5)</f>
        <v>30000</v>
      </c>
      <c r="S97" s="33">
        <f>SUMIFS(HPT!$D$9:$D$55112,HPT!$H$9:$H$55112,$B97,HPT!$I$9:$I$55112,$B$3,HPT!$K$9:$K$55112,$C97,HPT!$L$9:$L$55112,S$5)</f>
        <v>0</v>
      </c>
      <c r="T97" s="34">
        <f t="shared" si="37"/>
        <v>8076500</v>
      </c>
    </row>
    <row r="98" spans="2:40" hidden="1" x14ac:dyDescent="0.25">
      <c r="B98" s="25">
        <f t="shared" si="36"/>
        <v>31</v>
      </c>
      <c r="C98" s="25">
        <v>1</v>
      </c>
      <c r="D98" s="33">
        <f>SUMIFS(HPT!$D$9:$D$55112,HPT!$H$9:$H$55112,$B98,HPT!$I$9:$I$55112,$B$3,HPT!$K$9:$K$55112,$C98,HPT!$L$9:$L$55112,D$5)</f>
        <v>0</v>
      </c>
      <c r="E98" s="33">
        <f>SUMIFS(HPT!$D$9:$D$55112,HPT!$H$9:$H$55112,$B98,HPT!$I$9:$I$55112,$B$3,HPT!$K$9:$K$55112,$C98,HPT!$L$9:$L$55112,E$5)</f>
        <v>0</v>
      </c>
      <c r="F98" s="33">
        <f>SUMIFS(HPT!$D$9:$D$55112,HPT!$H$9:$H$55112,$B98,HPT!$I$9:$I$55112,$B$3,HPT!$K$9:$K$55112,$C98,HPT!$L$9:$L$55112,F$5)</f>
        <v>0</v>
      </c>
      <c r="G98" s="33">
        <f>SUMIFS(HPT!$D$9:$D$55112,HPT!$H$9:$H$55112,$B98,HPT!$I$9:$I$55112,$B$3,HPT!$K$9:$K$55112,$C98,HPT!$L$9:$L$55112,G$5)</f>
        <v>0</v>
      </c>
      <c r="H98" s="33">
        <f>SUMIFS(HPT!$D$9:$D$55112,HPT!$H$9:$H$55112,$B98,HPT!$I$9:$I$55112,$B$3,HPT!$K$9:$K$55112,$C98,HPT!$L$9:$L$55112,H$5)</f>
        <v>0</v>
      </c>
      <c r="I98" s="33">
        <f>SUMIFS(HPT!$D$9:$D$55112,HPT!$H$9:$H$55112,$B98,HPT!$I$9:$I$55112,$B$3,HPT!$K$9:$K$55112,$C98,HPT!$L$9:$L$55112,I$5)</f>
        <v>0</v>
      </c>
      <c r="J98" s="33">
        <f>SUMIFS(HPT!$D$9:$D$55112,HPT!$H$9:$H$55112,$B98,HPT!$I$9:$I$55112,$B$3,HPT!$K$9:$K$55112,$C98,HPT!$L$9:$L$55112,J$5)</f>
        <v>0</v>
      </c>
      <c r="K98" s="33">
        <f>SUMIFS(HPT!$D$9:$D$55112,HPT!$H$9:$H$55112,$B98,HPT!$I$9:$I$55112,$B$3,HPT!$K$9:$K$55112,$C98,HPT!$L$9:$L$55112,K$5)</f>
        <v>0</v>
      </c>
      <c r="L98" s="33">
        <f>SUMIFS(HPT!$D$9:$D$55112,HPT!$H$9:$H$55112,$B98,HPT!$I$9:$I$55112,$B$3,HPT!$K$9:$K$55112,$C98,HPT!$L$9:$L$55112,L$5)</f>
        <v>0</v>
      </c>
      <c r="M98" s="33">
        <f>SUMIFS(HPT!$D$9:$D$55112,HPT!$H$9:$H$55112,$B98,HPT!$I$9:$I$55112,$B$3,HPT!$K$9:$K$55112,$C98,HPT!$L$9:$L$55112,M$5)</f>
        <v>0</v>
      </c>
      <c r="N98" s="33">
        <f>SUMIFS(HPT!$D$9:$D$55112,HPT!$H$9:$H$55112,$B98,HPT!$I$9:$I$55112,$B$3,HPT!$K$9:$K$55112,$C98,HPT!$L$9:$L$55112,N$5)</f>
        <v>0</v>
      </c>
      <c r="O98" s="33">
        <f>SUMIFS(HPT!$D$9:$D$55112,HPT!$H$9:$H$55112,$B98,HPT!$I$9:$I$55112,$B$3,HPT!$K$9:$K$55112,$C98,HPT!$L$9:$L$55112,O$5)</f>
        <v>0</v>
      </c>
      <c r="P98" s="33">
        <f>SUMIFS(HPT!$D$9:$D$55112,HPT!$H$9:$H$55112,$B98,HPT!$I$9:$I$55112,$B$3,HPT!$K$9:$K$55112,$C98,HPT!$L$9:$L$55112,P$5)</f>
        <v>0</v>
      </c>
      <c r="Q98" s="33">
        <f>SUMIFS(HPT!$D$9:$D$55112,HPT!$H$9:$H$55112,$B98,HPT!$I$9:$I$55112,$B$3,HPT!$K$9:$K$55112,$C98,HPT!$L$9:$L$55112,Q$5)</f>
        <v>0</v>
      </c>
      <c r="R98" s="33">
        <f>SUMIFS(HPT!$D$9:$D$55112,HPT!$H$9:$H$55112,$B98,HPT!$I$9:$I$55112,$B$3,HPT!$K$9:$K$55112,$C98,HPT!$L$9:$L$55112,R$5)</f>
        <v>0</v>
      </c>
      <c r="S98" s="33">
        <f>SUMIFS(HPT!$D$9:$D$55112,HPT!$H$9:$H$55112,$B98,HPT!$I$9:$I$55112,$B$3,HPT!$K$9:$K$55112,$C98,HPT!$L$9:$L$55112,S$5)</f>
        <v>0</v>
      </c>
      <c r="T98" s="34">
        <f t="shared" ref="T98:T100" si="38">SUM(D98:R98)</f>
        <v>0</v>
      </c>
    </row>
    <row r="99" spans="2:40" hidden="1" x14ac:dyDescent="0.25">
      <c r="B99" s="25">
        <f t="shared" si="36"/>
        <v>31</v>
      </c>
      <c r="C99" s="25">
        <v>2</v>
      </c>
      <c r="D99" s="33">
        <f>SUMIFS(HPT!$D$9:$D$55112,HPT!$H$9:$H$55112,$B99,HPT!$I$9:$I$55112,$B$3,HPT!$K$9:$K$55112,$C99,HPT!$L$9:$L$55112,D$5)</f>
        <v>0</v>
      </c>
      <c r="E99" s="33">
        <f>SUMIFS(HPT!$D$9:$D$55112,HPT!$H$9:$H$55112,$B99,HPT!$I$9:$I$55112,$B$3,HPT!$K$9:$K$55112,$C99,HPT!$L$9:$L$55112,E$5)</f>
        <v>0</v>
      </c>
      <c r="F99" s="33">
        <f>SUMIFS(HPT!$D$9:$D$55112,HPT!$H$9:$H$55112,$B99,HPT!$I$9:$I$55112,$B$3,HPT!$K$9:$K$55112,$C99,HPT!$L$9:$L$55112,F$5)</f>
        <v>0</v>
      </c>
      <c r="G99" s="33">
        <f>SUMIFS(HPT!$D$9:$D$55112,HPT!$H$9:$H$55112,$B99,HPT!$I$9:$I$55112,$B$3,HPT!$K$9:$K$55112,$C99,HPT!$L$9:$L$55112,G$5)</f>
        <v>0</v>
      </c>
      <c r="H99" s="33">
        <f>SUMIFS(HPT!$D$9:$D$55112,HPT!$H$9:$H$55112,$B99,HPT!$I$9:$I$55112,$B$3,HPT!$K$9:$K$55112,$C99,HPT!$L$9:$L$55112,H$5)</f>
        <v>0</v>
      </c>
      <c r="I99" s="33">
        <f>SUMIFS(HPT!$D$9:$D$55112,HPT!$H$9:$H$55112,$B99,HPT!$I$9:$I$55112,$B$3,HPT!$K$9:$K$55112,$C99,HPT!$L$9:$L$55112,I$5)</f>
        <v>0</v>
      </c>
      <c r="J99" s="33">
        <f>SUMIFS(HPT!$D$9:$D$55112,HPT!$H$9:$H$55112,$B99,HPT!$I$9:$I$55112,$B$3,HPT!$K$9:$K$55112,$C99,HPT!$L$9:$L$55112,J$5)</f>
        <v>0</v>
      </c>
      <c r="K99" s="33">
        <f>SUMIFS(HPT!$D$9:$D$55112,HPT!$H$9:$H$55112,$B99,HPT!$I$9:$I$55112,$B$3,HPT!$K$9:$K$55112,$C99,HPT!$L$9:$L$55112,K$5)</f>
        <v>0</v>
      </c>
      <c r="L99" s="33">
        <f>SUMIFS(HPT!$D$9:$D$55112,HPT!$H$9:$H$55112,$B99,HPT!$I$9:$I$55112,$B$3,HPT!$K$9:$K$55112,$C99,HPT!$L$9:$L$55112,L$5)</f>
        <v>0</v>
      </c>
      <c r="M99" s="33">
        <f>SUMIFS(HPT!$D$9:$D$55112,HPT!$H$9:$H$55112,$B99,HPT!$I$9:$I$55112,$B$3,HPT!$K$9:$K$55112,$C99,HPT!$L$9:$L$55112,M$5)</f>
        <v>0</v>
      </c>
      <c r="N99" s="33">
        <f>SUMIFS(HPT!$D$9:$D$55112,HPT!$H$9:$H$55112,$B99,HPT!$I$9:$I$55112,$B$3,HPT!$K$9:$K$55112,$C99,HPT!$L$9:$L$55112,N$5)</f>
        <v>0</v>
      </c>
      <c r="O99" s="33">
        <f>SUMIFS(HPT!$D$9:$D$55112,HPT!$H$9:$H$55112,$B99,HPT!$I$9:$I$55112,$B$3,HPT!$K$9:$K$55112,$C99,HPT!$L$9:$L$55112,O$5)</f>
        <v>0</v>
      </c>
      <c r="P99" s="33">
        <f>SUMIFS(HPT!$D$9:$D$55112,HPT!$H$9:$H$55112,$B99,HPT!$I$9:$I$55112,$B$3,HPT!$K$9:$K$55112,$C99,HPT!$L$9:$L$55112,P$5)</f>
        <v>0</v>
      </c>
      <c r="Q99" s="33">
        <f>SUMIFS(HPT!$D$9:$D$55112,HPT!$H$9:$H$55112,$B99,HPT!$I$9:$I$55112,$B$3,HPT!$K$9:$K$55112,$C99,HPT!$L$9:$L$55112,Q$5)</f>
        <v>0</v>
      </c>
      <c r="R99" s="33">
        <f>SUMIFS(HPT!$D$9:$D$55112,HPT!$H$9:$H$55112,$B99,HPT!$I$9:$I$55112,$B$3,HPT!$K$9:$K$55112,$C99,HPT!$L$9:$L$55112,R$5)</f>
        <v>0</v>
      </c>
      <c r="S99" s="33">
        <f>SUMIFS(HPT!$D$9:$D$55112,HPT!$H$9:$H$55112,$B99,HPT!$I$9:$I$55112,$B$3,HPT!$K$9:$K$55112,$C99,HPT!$L$9:$L$55112,S$5)</f>
        <v>0</v>
      </c>
      <c r="T99" s="34">
        <f t="shared" si="38"/>
        <v>0</v>
      </c>
    </row>
    <row r="100" spans="2:40" hidden="1" x14ac:dyDescent="0.25">
      <c r="B100" s="25">
        <f t="shared" si="36"/>
        <v>31</v>
      </c>
      <c r="C100" s="25">
        <v>3</v>
      </c>
      <c r="D100" s="33">
        <f>SUMIFS(HPT!$D$9:$D$55112,HPT!$H$9:$H$55112,$B100,HPT!$I$9:$I$55112,$B$3,HPT!$K$9:$K$55112,$C100,HPT!$L$9:$L$55112,D$5)</f>
        <v>0</v>
      </c>
      <c r="E100" s="33">
        <f>SUMIFS(HPT!$D$9:$D$55112,HPT!$H$9:$H$55112,$B100,HPT!$I$9:$I$55112,$B$3,HPT!$K$9:$K$55112,$C100,HPT!$L$9:$L$55112,E$5)</f>
        <v>0</v>
      </c>
      <c r="F100" s="33">
        <f>SUMIFS(HPT!$D$9:$D$55112,HPT!$H$9:$H$55112,$B100,HPT!$I$9:$I$55112,$B$3,HPT!$K$9:$K$55112,$C100,HPT!$L$9:$L$55112,F$5)</f>
        <v>0</v>
      </c>
      <c r="G100" s="33">
        <f>SUMIFS(HPT!$D$9:$D$55112,HPT!$H$9:$H$55112,$B100,HPT!$I$9:$I$55112,$B$3,HPT!$K$9:$K$55112,$C100,HPT!$L$9:$L$55112,G$5)</f>
        <v>0</v>
      </c>
      <c r="H100" s="33">
        <f>SUMIFS(HPT!$D$9:$D$55112,HPT!$H$9:$H$55112,$B100,HPT!$I$9:$I$55112,$B$3,HPT!$K$9:$K$55112,$C100,HPT!$L$9:$L$55112,H$5)</f>
        <v>0</v>
      </c>
      <c r="I100" s="33">
        <f>SUMIFS(HPT!$D$9:$D$55112,HPT!$H$9:$H$55112,$B100,HPT!$I$9:$I$55112,$B$3,HPT!$K$9:$K$55112,$C100,HPT!$L$9:$L$55112,I$5)</f>
        <v>0</v>
      </c>
      <c r="J100" s="33">
        <f>SUMIFS(HPT!$D$9:$D$55112,HPT!$H$9:$H$55112,$B100,HPT!$I$9:$I$55112,$B$3,HPT!$K$9:$K$55112,$C100,HPT!$L$9:$L$55112,J$5)</f>
        <v>0</v>
      </c>
      <c r="K100" s="33">
        <f>SUMIFS(HPT!$D$9:$D$55112,HPT!$H$9:$H$55112,$B100,HPT!$I$9:$I$55112,$B$3,HPT!$K$9:$K$55112,$C100,HPT!$L$9:$L$55112,K$5)</f>
        <v>0</v>
      </c>
      <c r="L100" s="33">
        <f>SUMIFS(HPT!$D$9:$D$55112,HPT!$H$9:$H$55112,$B100,HPT!$I$9:$I$55112,$B$3,HPT!$K$9:$K$55112,$C100,HPT!$L$9:$L$55112,L$5)</f>
        <v>0</v>
      </c>
      <c r="M100" s="33">
        <f>SUMIFS(HPT!$D$9:$D$55112,HPT!$H$9:$H$55112,$B100,HPT!$I$9:$I$55112,$B$3,HPT!$K$9:$K$55112,$C100,HPT!$L$9:$L$55112,M$5)</f>
        <v>0</v>
      </c>
      <c r="N100" s="33">
        <f>SUMIFS(HPT!$D$9:$D$55112,HPT!$H$9:$H$55112,$B100,HPT!$I$9:$I$55112,$B$3,HPT!$K$9:$K$55112,$C100,HPT!$L$9:$L$55112,N$5)</f>
        <v>0</v>
      </c>
      <c r="O100" s="33">
        <f>SUMIFS(HPT!$D$9:$D$55112,HPT!$H$9:$H$55112,$B100,HPT!$I$9:$I$55112,$B$3,HPT!$K$9:$K$55112,$C100,HPT!$L$9:$L$55112,O$5)</f>
        <v>0</v>
      </c>
      <c r="P100" s="33">
        <f>SUMIFS(HPT!$D$9:$D$55112,HPT!$H$9:$H$55112,$B100,HPT!$I$9:$I$55112,$B$3,HPT!$K$9:$K$55112,$C100,HPT!$L$9:$L$55112,P$5)</f>
        <v>0</v>
      </c>
      <c r="Q100" s="33">
        <f>SUMIFS(HPT!$D$9:$D$55112,HPT!$H$9:$H$55112,$B100,HPT!$I$9:$I$55112,$B$3,HPT!$K$9:$K$55112,$C100,HPT!$L$9:$L$55112,Q$5)</f>
        <v>0</v>
      </c>
      <c r="R100" s="33">
        <f>SUMIFS(HPT!$D$9:$D$55112,HPT!$H$9:$H$55112,$B100,HPT!$I$9:$I$55112,$B$3,HPT!$K$9:$K$55112,$C100,HPT!$L$9:$L$55112,R$5)</f>
        <v>0</v>
      </c>
      <c r="S100" s="33">
        <f>SUMIFS(HPT!$D$9:$D$55112,HPT!$H$9:$H$55112,$B100,HPT!$I$9:$I$55112,$B$3,HPT!$K$9:$K$55112,$C100,HPT!$L$9:$L$55112,S$5)</f>
        <v>0</v>
      </c>
      <c r="T100" s="34">
        <f t="shared" si="38"/>
        <v>0</v>
      </c>
      <c r="AN100" s="18"/>
    </row>
    <row r="101" spans="2:40" s="18" customFormat="1" x14ac:dyDescent="0.25">
      <c r="B101" s="115" t="s">
        <v>567</v>
      </c>
      <c r="C101" s="115"/>
      <c r="D101" s="35">
        <f>SUM(D7:D100)</f>
        <v>30112500</v>
      </c>
      <c r="E101" s="35">
        <f t="shared" ref="E101:S101" si="39">SUM(E7:E100)</f>
        <v>35772500</v>
      </c>
      <c r="F101" s="35">
        <f t="shared" si="39"/>
        <v>30075000</v>
      </c>
      <c r="G101" s="35">
        <f t="shared" si="39"/>
        <v>32320500</v>
      </c>
      <c r="H101" s="35">
        <f t="shared" si="39"/>
        <v>40623000</v>
      </c>
      <c r="I101" s="35">
        <f t="shared" si="39"/>
        <v>49953500</v>
      </c>
      <c r="J101" s="35">
        <f t="shared" si="39"/>
        <v>79281000</v>
      </c>
      <c r="K101" s="35">
        <f t="shared" si="39"/>
        <v>64211000</v>
      </c>
      <c r="L101" s="35">
        <f t="shared" si="39"/>
        <v>36229000</v>
      </c>
      <c r="M101" s="35">
        <f t="shared" si="39"/>
        <v>23106000</v>
      </c>
      <c r="N101" s="35">
        <f t="shared" si="39"/>
        <v>25336500</v>
      </c>
      <c r="O101" s="35">
        <f t="shared" si="39"/>
        <v>120887000</v>
      </c>
      <c r="P101" s="35">
        <f t="shared" si="39"/>
        <v>93816500</v>
      </c>
      <c r="Q101" s="35">
        <f t="shared" si="39"/>
        <v>87756000</v>
      </c>
      <c r="R101" s="35">
        <f t="shared" si="39"/>
        <v>12492000</v>
      </c>
      <c r="S101" s="35">
        <f t="shared" si="39"/>
        <v>9500</v>
      </c>
      <c r="T101" s="35">
        <f>SUM(T7:T100)</f>
        <v>761981500</v>
      </c>
      <c r="AN101"/>
    </row>
  </sheetData>
  <mergeCells count="4">
    <mergeCell ref="B4:B5"/>
    <mergeCell ref="C4:C5"/>
    <mergeCell ref="T4:T5"/>
    <mergeCell ref="B101:C10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00"/>
  <sheetViews>
    <sheetView workbookViewId="0">
      <pane xSplit="3" ySplit="5" topLeftCell="D58" activePane="bottomRight" state="frozenSplit"/>
      <selection pane="topRight" activeCell="D1" sqref="D1"/>
      <selection pane="bottomLeft" activeCell="A6" sqref="A6"/>
      <selection pane="bottomRight" activeCell="D7" sqref="D7:S100"/>
    </sheetView>
  </sheetViews>
  <sheetFormatPr defaultRowHeight="15" x14ac:dyDescent="0.25"/>
  <cols>
    <col min="3" max="3" width="6.42578125" bestFit="1" customWidth="1"/>
    <col min="4" max="4" width="11.140625" bestFit="1" customWidth="1"/>
    <col min="5" max="5" width="14.42578125" bestFit="1" customWidth="1"/>
    <col min="6" max="7" width="11.7109375" bestFit="1" customWidth="1"/>
    <col min="8" max="9" width="11.140625" bestFit="1" customWidth="1"/>
    <col min="10" max="11" width="15.5703125" bestFit="1" customWidth="1"/>
    <col min="12" max="13" width="11.140625" bestFit="1" customWidth="1"/>
    <col min="14" max="14" width="12.28515625" bestFit="1" customWidth="1"/>
    <col min="15" max="17" width="11.140625" bestFit="1" customWidth="1"/>
    <col min="18" max="18" width="10.140625" bestFit="1" customWidth="1"/>
    <col min="19" max="19" width="12.140625" bestFit="1" customWidth="1"/>
  </cols>
  <sheetData>
    <row r="2" spans="2:19" x14ac:dyDescent="0.25">
      <c r="B2" s="26" t="s">
        <v>531</v>
      </c>
      <c r="C2" s="26" t="s">
        <v>532</v>
      </c>
      <c r="D2" s="27"/>
      <c r="E2" s="27"/>
      <c r="F2" s="27"/>
      <c r="G2" s="27"/>
      <c r="H2" s="27"/>
      <c r="I2" s="27"/>
      <c r="J2" s="27"/>
    </row>
    <row r="3" spans="2:19" x14ac:dyDescent="0.25">
      <c r="B3" s="23">
        <v>8</v>
      </c>
      <c r="C3" s="23">
        <v>2018</v>
      </c>
      <c r="D3" s="27"/>
      <c r="E3" s="27"/>
      <c r="F3" s="27"/>
      <c r="G3" s="27"/>
      <c r="H3" s="27"/>
      <c r="I3" s="27"/>
      <c r="J3" s="27"/>
    </row>
    <row r="4" spans="2:19" s="29" customFormat="1" x14ac:dyDescent="0.25">
      <c r="B4" s="112" t="s">
        <v>536</v>
      </c>
      <c r="C4" s="112" t="s">
        <v>533</v>
      </c>
      <c r="D4" s="63" t="s">
        <v>537</v>
      </c>
      <c r="E4" s="63" t="s">
        <v>539</v>
      </c>
      <c r="F4" s="63" t="s">
        <v>541</v>
      </c>
      <c r="G4" s="63" t="s">
        <v>543</v>
      </c>
      <c r="H4" s="63" t="s">
        <v>545</v>
      </c>
      <c r="I4" s="63" t="s">
        <v>547</v>
      </c>
      <c r="J4" s="63" t="s">
        <v>549</v>
      </c>
      <c r="K4" s="30" t="s">
        <v>551</v>
      </c>
      <c r="L4" s="30" t="s">
        <v>553</v>
      </c>
      <c r="M4" s="30" t="s">
        <v>554</v>
      </c>
      <c r="N4" s="30" t="s">
        <v>555</v>
      </c>
      <c r="O4" s="30" t="s">
        <v>556</v>
      </c>
      <c r="P4" s="30" t="s">
        <v>557</v>
      </c>
      <c r="Q4" s="30" t="s">
        <v>558</v>
      </c>
      <c r="R4" s="30" t="s">
        <v>559</v>
      </c>
      <c r="S4" s="113" t="s">
        <v>567</v>
      </c>
    </row>
    <row r="5" spans="2:19" s="29" customFormat="1" x14ac:dyDescent="0.25">
      <c r="B5" s="112"/>
      <c r="C5" s="112"/>
      <c r="D5" s="28" t="s">
        <v>538</v>
      </c>
      <c r="E5" s="28" t="s">
        <v>540</v>
      </c>
      <c r="F5" s="28" t="s">
        <v>542</v>
      </c>
      <c r="G5" s="28" t="s">
        <v>544</v>
      </c>
      <c r="H5" s="28" t="s">
        <v>546</v>
      </c>
      <c r="I5" s="28" t="s">
        <v>548</v>
      </c>
      <c r="J5" s="28" t="s">
        <v>550</v>
      </c>
      <c r="K5" s="64" t="s">
        <v>552</v>
      </c>
      <c r="L5" s="64" t="s">
        <v>560</v>
      </c>
      <c r="M5" s="64" t="s">
        <v>561</v>
      </c>
      <c r="N5" s="64" t="s">
        <v>562</v>
      </c>
      <c r="O5" s="64" t="s">
        <v>563</v>
      </c>
      <c r="P5" s="64" t="s">
        <v>564</v>
      </c>
      <c r="Q5" s="64" t="s">
        <v>565</v>
      </c>
      <c r="R5" s="64" t="s">
        <v>566</v>
      </c>
      <c r="S5" s="114"/>
    </row>
    <row r="6" spans="2:19" x14ac:dyDescent="0.25">
      <c r="B6" s="32"/>
      <c r="C6" s="32"/>
      <c r="D6" s="32"/>
      <c r="E6" s="32"/>
      <c r="F6" s="32"/>
      <c r="G6" s="32"/>
      <c r="H6" s="32"/>
      <c r="I6" s="32"/>
      <c r="J6" s="32"/>
      <c r="K6" s="31"/>
      <c r="L6" s="31"/>
      <c r="M6" s="31"/>
      <c r="N6" s="31"/>
      <c r="O6" s="31"/>
      <c r="P6" s="31"/>
      <c r="Q6" s="31"/>
      <c r="R6" s="31"/>
      <c r="S6" s="31"/>
    </row>
    <row r="7" spans="2:19" x14ac:dyDescent="0.25">
      <c r="B7" s="25">
        <v>1</v>
      </c>
      <c r="C7" s="25">
        <v>1</v>
      </c>
      <c r="D7" s="33">
        <f>SUMIFS(HPT!$D$9:$D$7466,HPT!$H$9:$H$7466,$B7,HPT!$I$9:$I$7466,$B$3,HPT!$K$9:$K$7466,$C7,HPT!$L$9:$L$7466,D$5)</f>
        <v>0</v>
      </c>
      <c r="E7" s="33">
        <f>SUMIFS(HPT!$D$9:$D$7466,HPT!$H$9:$H$7466,$B7,HPT!$I$9:$I$7466,$B$3,HPT!$K$9:$K$7466,$C7,HPT!$L$9:$L$7466,E$5)</f>
        <v>0</v>
      </c>
      <c r="F7" s="33">
        <f>SUMIFS(HPT!$D$9:$D$7466,HPT!$H$9:$H$7466,$B7,HPT!$I$9:$I$7466,$B$3,HPT!$K$9:$K$7466,$C7,HPT!$L$9:$L$7466,F$5)</f>
        <v>0</v>
      </c>
      <c r="G7" s="33">
        <f>SUMIFS(HPT!$D$9:$D$7466,HPT!$H$9:$H$7466,$B7,HPT!$I$9:$I$7466,$B$3,HPT!$K$9:$K$7466,$C7,HPT!$L$9:$L$7466,G$5)</f>
        <v>0</v>
      </c>
      <c r="H7" s="33">
        <f>SUMIFS(HPT!$D$9:$D$7466,HPT!$H$9:$H$7466,$B7,HPT!$I$9:$I$7466,$B$3,HPT!$K$9:$K$7466,$C7,HPT!$L$9:$L$7466,H$5)</f>
        <v>0</v>
      </c>
      <c r="I7" s="33">
        <f>SUMIFS(HPT!$D$9:$D$7466,HPT!$H$9:$H$7466,$B7,HPT!$I$9:$I$7466,$B$3,HPT!$K$9:$K$7466,$C7,HPT!$L$9:$L$7466,I$5)</f>
        <v>0</v>
      </c>
      <c r="J7" s="33">
        <f>SUMIFS(HPT!$D$9:$D$7466,HPT!$H$9:$H$7466,$B7,HPT!$I$9:$I$7466,$B$3,HPT!$K$9:$K$7466,$C7,HPT!$L$9:$L$7466,J$5)</f>
        <v>0</v>
      </c>
      <c r="K7" s="33">
        <f>SUMIFS(HPT!$D$9:$D$7466,HPT!$H$9:$H$7466,$B7,HPT!$I$9:$I$7466,$B$3,HPT!$K$9:$K$7466,$C7,HPT!$L$9:$L$7466,K$5)</f>
        <v>0</v>
      </c>
      <c r="L7" s="33">
        <f>SUMIFS(HPT!$D$9:$D$7466,HPT!$H$9:$H$7466,$B7,HPT!$I$9:$I$7466,$B$3,HPT!$K$9:$K$7466,$C7,HPT!$L$9:$L$7466,L$5)</f>
        <v>0</v>
      </c>
      <c r="M7" s="33">
        <f>SUMIFS(HPT!$D$9:$D$7466,HPT!$H$9:$H$7466,$B7,HPT!$I$9:$I$7466,$B$3,HPT!$K$9:$K$7466,$C7,HPT!$L$9:$L$7466,M$5)</f>
        <v>0</v>
      </c>
      <c r="N7" s="33">
        <f>SUMIFS(HPT!$D$9:$D$7466,HPT!$H$9:$H$7466,$B7,HPT!$I$9:$I$7466,$B$3,HPT!$K$9:$K$7466,$C7,HPT!$L$9:$L$7466,N$5)</f>
        <v>0</v>
      </c>
      <c r="O7" s="33">
        <f>SUMIFS(HPT!$D$9:$D$7466,HPT!$H$9:$H$7466,$B7,HPT!$I$9:$I$7466,$B$3,HPT!$K$9:$K$7466,$C7,HPT!$L$9:$L$7466,O$5)</f>
        <v>0</v>
      </c>
      <c r="P7" s="33">
        <f>SUMIFS(HPT!$D$9:$D$7466,HPT!$H$9:$H$7466,$B7,HPT!$I$9:$I$7466,$B$3,HPT!$K$9:$K$7466,$C7,HPT!$L$9:$L$7466,P$5)</f>
        <v>0</v>
      </c>
      <c r="Q7" s="33">
        <f>SUMIFS(HPT!$D$9:$D$7466,HPT!$H$9:$H$7466,$B7,HPT!$I$9:$I$7466,$B$3,HPT!$K$9:$K$7466,$C7,HPT!$L$9:$L$7466,Q$5)</f>
        <v>0</v>
      </c>
      <c r="R7" s="33">
        <f>SUMIFS(HPT!$D$9:$D$7466,HPT!$H$9:$H$7466,$B7,HPT!$I$9:$I$7466,$B$3,HPT!$K$9:$K$7466,$C7,HPT!$L$9:$L$7466,R$5)</f>
        <v>0</v>
      </c>
      <c r="S7" s="34">
        <f>SUM(D7:R7)</f>
        <v>0</v>
      </c>
    </row>
    <row r="8" spans="2:19" x14ac:dyDescent="0.25">
      <c r="B8" s="25">
        <v>1</v>
      </c>
      <c r="C8" s="25">
        <v>2</v>
      </c>
      <c r="D8" s="33">
        <f>SUMIFS(HPT!$D$9:$D$7466,HPT!$H$9:$H$7466,$B8,HPT!$I$9:$I$7466,$B$3,HPT!$K$9:$K$7466,$C8,HPT!$L$9:$L$7466,D$5)</f>
        <v>0</v>
      </c>
      <c r="E8" s="33">
        <f>SUMIFS(HPT!$D$9:$D$7466,HPT!$H$9:$H$7466,$B8,HPT!$I$9:$I$7466,$B$3,HPT!$K$9:$K$7466,$C8,HPT!$L$9:$L$7466,E$5)</f>
        <v>0</v>
      </c>
      <c r="F8" s="33">
        <f>SUMIFS(HPT!$D$9:$D$7466,HPT!$H$9:$H$7466,$B8,HPT!$I$9:$I$7466,$B$3,HPT!$K$9:$K$7466,$C8,HPT!$L$9:$L$7466,F$5)</f>
        <v>0</v>
      </c>
      <c r="G8" s="33">
        <f>SUMIFS(HPT!$D$9:$D$7466,HPT!$H$9:$H$7466,$B8,HPT!$I$9:$I$7466,$B$3,HPT!$K$9:$K$7466,$C8,HPT!$L$9:$L$7466,G$5)</f>
        <v>0</v>
      </c>
      <c r="H8" s="33">
        <f>SUMIFS(HPT!$D$9:$D$7466,HPT!$H$9:$H$7466,$B8,HPT!$I$9:$I$7466,$B$3,HPT!$K$9:$K$7466,$C8,HPT!$L$9:$L$7466,H$5)</f>
        <v>0</v>
      </c>
      <c r="I8" s="33">
        <f>SUMIFS(HPT!$D$9:$D$7466,HPT!$H$9:$H$7466,$B8,HPT!$I$9:$I$7466,$B$3,HPT!$K$9:$K$7466,$C8,HPT!$L$9:$L$7466,I$5)</f>
        <v>0</v>
      </c>
      <c r="J8" s="33">
        <f>SUMIFS(HPT!$D$9:$D$7466,HPT!$H$9:$H$7466,$B8,HPT!$I$9:$I$7466,$B$3,HPT!$K$9:$K$7466,$C8,HPT!$L$9:$L$7466,J$5)</f>
        <v>0</v>
      </c>
      <c r="K8" s="33">
        <f>SUMIFS(HPT!$D$9:$D$7466,HPT!$H$9:$H$7466,$B8,HPT!$I$9:$I$7466,$B$3,HPT!$K$9:$K$7466,$C8,HPT!$L$9:$L$7466,K$5)</f>
        <v>0</v>
      </c>
      <c r="L8" s="33">
        <f>SUMIFS(HPT!$D$9:$D$7466,HPT!$H$9:$H$7466,$B8,HPT!$I$9:$I$7466,$B$3,HPT!$K$9:$K$7466,$C8,HPT!$L$9:$L$7466,L$5)</f>
        <v>0</v>
      </c>
      <c r="M8" s="33">
        <f>SUMIFS(HPT!$D$9:$D$7466,HPT!$H$9:$H$7466,$B8,HPT!$I$9:$I$7466,$B$3,HPT!$K$9:$K$7466,$C8,HPT!$L$9:$L$7466,M$5)</f>
        <v>0</v>
      </c>
      <c r="N8" s="33">
        <f>SUMIFS(HPT!$D$9:$D$7466,HPT!$H$9:$H$7466,$B8,HPT!$I$9:$I$7466,$B$3,HPT!$K$9:$K$7466,$C8,HPT!$L$9:$L$7466,N$5)</f>
        <v>0</v>
      </c>
      <c r="O8" s="33">
        <f>SUMIFS(HPT!$D$9:$D$7466,HPT!$H$9:$H$7466,$B8,HPT!$I$9:$I$7466,$B$3,HPT!$K$9:$K$7466,$C8,HPT!$L$9:$L$7466,O$5)</f>
        <v>0</v>
      </c>
      <c r="P8" s="33">
        <f>SUMIFS(HPT!$D$9:$D$7466,HPT!$H$9:$H$7466,$B8,HPT!$I$9:$I$7466,$B$3,HPT!$K$9:$K$7466,$C8,HPT!$L$9:$L$7466,P$5)</f>
        <v>0</v>
      </c>
      <c r="Q8" s="33">
        <f>SUMIFS(HPT!$D$9:$D$7466,HPT!$H$9:$H$7466,$B8,HPT!$I$9:$I$7466,$B$3,HPT!$K$9:$K$7466,$C8,HPT!$L$9:$L$7466,Q$5)</f>
        <v>0</v>
      </c>
      <c r="R8" s="33">
        <f>SUMIFS(HPT!$D$9:$D$7466,HPT!$H$9:$H$7466,$B8,HPT!$I$9:$I$7466,$B$3,HPT!$K$9:$K$7466,$C8,HPT!$L$9:$L$7466,R$5)</f>
        <v>0</v>
      </c>
      <c r="S8" s="34">
        <f t="shared" ref="S8:S71" si="0">SUM(D8:R8)</f>
        <v>0</v>
      </c>
    </row>
    <row r="9" spans="2:19" x14ac:dyDescent="0.25">
      <c r="B9" s="25">
        <v>1</v>
      </c>
      <c r="C9" s="25">
        <v>3</v>
      </c>
      <c r="D9" s="33">
        <f>SUMIFS(HPT!$D$9:$D$7466,HPT!$H$9:$H$7466,$B9,HPT!$I$9:$I$7466,$B$3,HPT!$K$9:$K$7466,$C9,HPT!$L$9:$L$7466,D$5)</f>
        <v>0</v>
      </c>
      <c r="E9" s="33">
        <f>SUMIFS(HPT!$D$9:$D$7466,HPT!$H$9:$H$7466,$B9,HPT!$I$9:$I$7466,$B$3,HPT!$K$9:$K$7466,$C9,HPT!$L$9:$L$7466,E$5)</f>
        <v>0</v>
      </c>
      <c r="F9" s="33">
        <f>SUMIFS(HPT!$D$9:$D$7466,HPT!$H$9:$H$7466,$B9,HPT!$I$9:$I$7466,$B$3,HPT!$K$9:$K$7466,$C9,HPT!$L$9:$L$7466,F$5)</f>
        <v>0</v>
      </c>
      <c r="G9" s="33">
        <f>SUMIFS(HPT!$D$9:$D$7466,HPT!$H$9:$H$7466,$B9,HPT!$I$9:$I$7466,$B$3,HPT!$K$9:$K$7466,$C9,HPT!$L$9:$L$7466,G$5)</f>
        <v>0</v>
      </c>
      <c r="H9" s="33">
        <f>SUMIFS(HPT!$D$9:$D$7466,HPT!$H$9:$H$7466,$B9,HPT!$I$9:$I$7466,$B$3,HPT!$K$9:$K$7466,$C9,HPT!$L$9:$L$7466,H$5)</f>
        <v>0</v>
      </c>
      <c r="I9" s="33">
        <f>SUMIFS(HPT!$D$9:$D$7466,HPT!$H$9:$H$7466,$B9,HPT!$I$9:$I$7466,$B$3,HPT!$K$9:$K$7466,$C9,HPT!$L$9:$L$7466,I$5)</f>
        <v>0</v>
      </c>
      <c r="J9" s="33">
        <f>SUMIFS(HPT!$D$9:$D$7466,HPT!$H$9:$H$7466,$B9,HPT!$I$9:$I$7466,$B$3,HPT!$K$9:$K$7466,$C9,HPT!$L$9:$L$7466,J$5)</f>
        <v>0</v>
      </c>
      <c r="K9" s="33">
        <f>SUMIFS(HPT!$D$9:$D$7466,HPT!$H$9:$H$7466,$B9,HPT!$I$9:$I$7466,$B$3,HPT!$K$9:$K$7466,$C9,HPT!$L$9:$L$7466,K$5)</f>
        <v>0</v>
      </c>
      <c r="L9" s="33">
        <f>SUMIFS(HPT!$D$9:$D$7466,HPT!$H$9:$H$7466,$B9,HPT!$I$9:$I$7466,$B$3,HPT!$K$9:$K$7466,$C9,HPT!$L$9:$L$7466,L$5)</f>
        <v>0</v>
      </c>
      <c r="M9" s="33">
        <f>SUMIFS(HPT!$D$9:$D$7466,HPT!$H$9:$H$7466,$B9,HPT!$I$9:$I$7466,$B$3,HPT!$K$9:$K$7466,$C9,HPT!$L$9:$L$7466,M$5)</f>
        <v>0</v>
      </c>
      <c r="N9" s="33">
        <f>SUMIFS(HPT!$D$9:$D$7466,HPT!$H$9:$H$7466,$B9,HPT!$I$9:$I$7466,$B$3,HPT!$K$9:$K$7466,$C9,HPT!$L$9:$L$7466,N$5)</f>
        <v>0</v>
      </c>
      <c r="O9" s="33">
        <f>SUMIFS(HPT!$D$9:$D$7466,HPT!$H$9:$H$7466,$B9,HPT!$I$9:$I$7466,$B$3,HPT!$K$9:$K$7466,$C9,HPT!$L$9:$L$7466,O$5)</f>
        <v>0</v>
      </c>
      <c r="P9" s="33">
        <f>SUMIFS(HPT!$D$9:$D$7466,HPT!$H$9:$H$7466,$B9,HPT!$I$9:$I$7466,$B$3,HPT!$K$9:$K$7466,$C9,HPT!$L$9:$L$7466,P$5)</f>
        <v>0</v>
      </c>
      <c r="Q9" s="33">
        <f>SUMIFS(HPT!$D$9:$D$7466,HPT!$H$9:$H$7466,$B9,HPT!$I$9:$I$7466,$B$3,HPT!$K$9:$K$7466,$C9,HPT!$L$9:$L$7466,Q$5)</f>
        <v>0</v>
      </c>
      <c r="R9" s="33">
        <f>SUMIFS(HPT!$D$9:$D$7466,HPT!$H$9:$H$7466,$B9,HPT!$I$9:$I$7466,$B$3,HPT!$K$9:$K$7466,$C9,HPT!$L$9:$L$7466,R$5)</f>
        <v>0</v>
      </c>
      <c r="S9" s="34">
        <f t="shared" si="0"/>
        <v>0</v>
      </c>
    </row>
    <row r="10" spans="2:19" x14ac:dyDescent="0.25">
      <c r="B10" s="25">
        <f>B7+1</f>
        <v>2</v>
      </c>
      <c r="C10" s="25">
        <v>1</v>
      </c>
      <c r="D10" s="33">
        <f>SUMIFS(HPT!$D$9:$D$7466,HPT!$H$9:$H$7466,$B10,HPT!$I$9:$I$7466,$B$3,HPT!$K$9:$K$7466,$C10,HPT!$L$9:$L$7466,D$5)</f>
        <v>0</v>
      </c>
      <c r="E10" s="33">
        <f>SUMIFS(HPT!$D$9:$D$7466,HPT!$H$9:$H$7466,$B10,HPT!$I$9:$I$7466,$B$3,HPT!$K$9:$K$7466,$C10,HPT!$L$9:$L$7466,E$5)</f>
        <v>0</v>
      </c>
      <c r="F10" s="33">
        <f>SUMIFS(HPT!$D$9:$D$7466,HPT!$H$9:$H$7466,$B10,HPT!$I$9:$I$7466,$B$3,HPT!$K$9:$K$7466,$C10,HPT!$L$9:$L$7466,F$5)</f>
        <v>0</v>
      </c>
      <c r="G10" s="33">
        <f>SUMIFS(HPT!$D$9:$D$7466,HPT!$H$9:$H$7466,$B10,HPT!$I$9:$I$7466,$B$3,HPT!$K$9:$K$7466,$C10,HPT!$L$9:$L$7466,G$5)</f>
        <v>0</v>
      </c>
      <c r="H10" s="33">
        <f>SUMIFS(HPT!$D$9:$D$7466,HPT!$H$9:$H$7466,$B10,HPT!$I$9:$I$7466,$B$3,HPT!$K$9:$K$7466,$C10,HPT!$L$9:$L$7466,H$5)</f>
        <v>0</v>
      </c>
      <c r="I10" s="33">
        <f>SUMIFS(HPT!$D$9:$D$7466,HPT!$H$9:$H$7466,$B10,HPT!$I$9:$I$7466,$B$3,HPT!$K$9:$K$7466,$C10,HPT!$L$9:$L$7466,I$5)</f>
        <v>0</v>
      </c>
      <c r="J10" s="33">
        <f>SUMIFS(HPT!$D$9:$D$7466,HPT!$H$9:$H$7466,$B10,HPT!$I$9:$I$7466,$B$3,HPT!$K$9:$K$7466,$C10,HPT!$L$9:$L$7466,J$5)</f>
        <v>0</v>
      </c>
      <c r="K10" s="33">
        <f>SUMIFS(HPT!$D$9:$D$7466,HPT!$H$9:$H$7466,$B10,HPT!$I$9:$I$7466,$B$3,HPT!$K$9:$K$7466,$C10,HPT!$L$9:$L$7466,K$5)</f>
        <v>0</v>
      </c>
      <c r="L10" s="33">
        <f>SUMIFS(HPT!$D$9:$D$7466,HPT!$H$9:$H$7466,$B10,HPT!$I$9:$I$7466,$B$3,HPT!$K$9:$K$7466,$C10,HPT!$L$9:$L$7466,L$5)</f>
        <v>0</v>
      </c>
      <c r="M10" s="33">
        <f>SUMIFS(HPT!$D$9:$D$7466,HPT!$H$9:$H$7466,$B10,HPT!$I$9:$I$7466,$B$3,HPT!$K$9:$K$7466,$C10,HPT!$L$9:$L$7466,M$5)</f>
        <v>0</v>
      </c>
      <c r="N10" s="33">
        <f>SUMIFS(HPT!$D$9:$D$7466,HPT!$H$9:$H$7466,$B10,HPT!$I$9:$I$7466,$B$3,HPT!$K$9:$K$7466,$C10,HPT!$L$9:$L$7466,N$5)</f>
        <v>0</v>
      </c>
      <c r="O10" s="33">
        <f>SUMIFS(HPT!$D$9:$D$7466,HPT!$H$9:$H$7466,$B10,HPT!$I$9:$I$7466,$B$3,HPT!$K$9:$K$7466,$C10,HPT!$L$9:$L$7466,O$5)</f>
        <v>0</v>
      </c>
      <c r="P10" s="33">
        <f>SUMIFS(HPT!$D$9:$D$7466,HPT!$H$9:$H$7466,$B10,HPT!$I$9:$I$7466,$B$3,HPT!$K$9:$K$7466,$C10,HPT!$L$9:$L$7466,P$5)</f>
        <v>0</v>
      </c>
      <c r="Q10" s="33">
        <f>SUMIFS(HPT!$D$9:$D$7466,HPT!$H$9:$H$7466,$B10,HPT!$I$9:$I$7466,$B$3,HPT!$K$9:$K$7466,$C10,HPT!$L$9:$L$7466,Q$5)</f>
        <v>0</v>
      </c>
      <c r="R10" s="33">
        <f>SUMIFS(HPT!$D$9:$D$7466,HPT!$H$9:$H$7466,$B10,HPT!$I$9:$I$7466,$B$3,HPT!$K$9:$K$7466,$C10,HPT!$L$9:$L$7466,R$5)</f>
        <v>0</v>
      </c>
      <c r="S10" s="34">
        <f t="shared" si="0"/>
        <v>0</v>
      </c>
    </row>
    <row r="11" spans="2:19" x14ac:dyDescent="0.25">
      <c r="B11" s="25">
        <f t="shared" ref="B11:B36" si="1">B8+1</f>
        <v>2</v>
      </c>
      <c r="C11" s="25">
        <v>2</v>
      </c>
      <c r="D11" s="33">
        <f>SUMIFS(HPT!$D$9:$D$7466,HPT!$H$9:$H$7466,$B11,HPT!$I$9:$I$7466,$B$3,HPT!$K$9:$K$7466,$C11,HPT!$L$9:$L$7466,D$5)</f>
        <v>0</v>
      </c>
      <c r="E11" s="33">
        <f>SUMIFS(HPT!$D$9:$D$7466,HPT!$H$9:$H$7466,$B11,HPT!$I$9:$I$7466,$B$3,HPT!$K$9:$K$7466,$C11,HPT!$L$9:$L$7466,E$5)</f>
        <v>0</v>
      </c>
      <c r="F11" s="33">
        <f>SUMIFS(HPT!$D$9:$D$7466,HPT!$H$9:$H$7466,$B11,HPT!$I$9:$I$7466,$B$3,HPT!$K$9:$K$7466,$C11,HPT!$L$9:$L$7466,F$5)</f>
        <v>0</v>
      </c>
      <c r="G11" s="33">
        <f>SUMIFS(HPT!$D$9:$D$7466,HPT!$H$9:$H$7466,$B11,HPT!$I$9:$I$7466,$B$3,HPT!$K$9:$K$7466,$C11,HPT!$L$9:$L$7466,G$5)</f>
        <v>0</v>
      </c>
      <c r="H11" s="33">
        <f>SUMIFS(HPT!$D$9:$D$7466,HPT!$H$9:$H$7466,$B11,HPT!$I$9:$I$7466,$B$3,HPT!$K$9:$K$7466,$C11,HPT!$L$9:$L$7466,H$5)</f>
        <v>0</v>
      </c>
      <c r="I11" s="33">
        <f>SUMIFS(HPT!$D$9:$D$7466,HPT!$H$9:$H$7466,$B11,HPT!$I$9:$I$7466,$B$3,HPT!$K$9:$K$7466,$C11,HPT!$L$9:$L$7466,I$5)</f>
        <v>0</v>
      </c>
      <c r="J11" s="33">
        <f>SUMIFS(HPT!$D$9:$D$7466,HPT!$H$9:$H$7466,$B11,HPT!$I$9:$I$7466,$B$3,HPT!$K$9:$K$7466,$C11,HPT!$L$9:$L$7466,J$5)</f>
        <v>0</v>
      </c>
      <c r="K11" s="33">
        <f>SUMIFS(HPT!$D$9:$D$7466,HPT!$H$9:$H$7466,$B11,HPT!$I$9:$I$7466,$B$3,HPT!$K$9:$K$7466,$C11,HPT!$L$9:$L$7466,K$5)</f>
        <v>0</v>
      </c>
      <c r="L11" s="33">
        <f>SUMIFS(HPT!$D$9:$D$7466,HPT!$H$9:$H$7466,$B11,HPT!$I$9:$I$7466,$B$3,HPT!$K$9:$K$7466,$C11,HPT!$L$9:$L$7466,L$5)</f>
        <v>0</v>
      </c>
      <c r="M11" s="33">
        <f>SUMIFS(HPT!$D$9:$D$7466,HPT!$H$9:$H$7466,$B11,HPT!$I$9:$I$7466,$B$3,HPT!$K$9:$K$7466,$C11,HPT!$L$9:$L$7466,M$5)</f>
        <v>0</v>
      </c>
      <c r="N11" s="33">
        <f>SUMIFS(HPT!$D$9:$D$7466,HPT!$H$9:$H$7466,$B11,HPT!$I$9:$I$7466,$B$3,HPT!$K$9:$K$7466,$C11,HPT!$L$9:$L$7466,N$5)</f>
        <v>0</v>
      </c>
      <c r="O11" s="33">
        <f>SUMIFS(HPT!$D$9:$D$7466,HPT!$H$9:$H$7466,$B11,HPT!$I$9:$I$7466,$B$3,HPT!$K$9:$K$7466,$C11,HPT!$L$9:$L$7466,O$5)</f>
        <v>0</v>
      </c>
      <c r="P11" s="33">
        <f>SUMIFS(HPT!$D$9:$D$7466,HPT!$H$9:$H$7466,$B11,HPT!$I$9:$I$7466,$B$3,HPT!$K$9:$K$7466,$C11,HPT!$L$9:$L$7466,P$5)</f>
        <v>0</v>
      </c>
      <c r="Q11" s="33">
        <f>SUMIFS(HPT!$D$9:$D$7466,HPT!$H$9:$H$7466,$B11,HPT!$I$9:$I$7466,$B$3,HPT!$K$9:$K$7466,$C11,HPT!$L$9:$L$7466,Q$5)</f>
        <v>0</v>
      </c>
      <c r="R11" s="33">
        <f>SUMIFS(HPT!$D$9:$D$7466,HPT!$H$9:$H$7466,$B11,HPT!$I$9:$I$7466,$B$3,HPT!$K$9:$K$7466,$C11,HPT!$L$9:$L$7466,R$5)</f>
        <v>0</v>
      </c>
      <c r="S11" s="34">
        <f t="shared" si="0"/>
        <v>0</v>
      </c>
    </row>
    <row r="12" spans="2:19" x14ac:dyDescent="0.25">
      <c r="B12" s="25">
        <f t="shared" si="1"/>
        <v>2</v>
      </c>
      <c r="C12" s="25">
        <v>3</v>
      </c>
      <c r="D12" s="33">
        <f>SUMIFS(HPT!$D$9:$D$7466,HPT!$H$9:$H$7466,$B12,HPT!$I$9:$I$7466,$B$3,HPT!$K$9:$K$7466,$C12,HPT!$L$9:$L$7466,D$5)</f>
        <v>0</v>
      </c>
      <c r="E12" s="33">
        <f>SUMIFS(HPT!$D$9:$D$7466,HPT!$H$9:$H$7466,$B12,HPT!$I$9:$I$7466,$B$3,HPT!$K$9:$K$7466,$C12,HPT!$L$9:$L$7466,E$5)</f>
        <v>0</v>
      </c>
      <c r="F12" s="33">
        <f>SUMIFS(HPT!$D$9:$D$7466,HPT!$H$9:$H$7466,$B12,HPT!$I$9:$I$7466,$B$3,HPT!$K$9:$K$7466,$C12,HPT!$L$9:$L$7466,F$5)</f>
        <v>0</v>
      </c>
      <c r="G12" s="33">
        <f>SUMIFS(HPT!$D$9:$D$7466,HPT!$H$9:$H$7466,$B12,HPT!$I$9:$I$7466,$B$3,HPT!$K$9:$K$7466,$C12,HPT!$L$9:$L$7466,G$5)</f>
        <v>0</v>
      </c>
      <c r="H12" s="33">
        <f>SUMIFS(HPT!$D$9:$D$7466,HPT!$H$9:$H$7466,$B12,HPT!$I$9:$I$7466,$B$3,HPT!$K$9:$K$7466,$C12,HPT!$L$9:$L$7466,H$5)</f>
        <v>0</v>
      </c>
      <c r="I12" s="33">
        <f>SUMIFS(HPT!$D$9:$D$7466,HPT!$H$9:$H$7466,$B12,HPT!$I$9:$I$7466,$B$3,HPT!$K$9:$K$7466,$C12,HPT!$L$9:$L$7466,I$5)</f>
        <v>0</v>
      </c>
      <c r="J12" s="33">
        <f>SUMIFS(HPT!$D$9:$D$7466,HPT!$H$9:$H$7466,$B12,HPT!$I$9:$I$7466,$B$3,HPT!$K$9:$K$7466,$C12,HPT!$L$9:$L$7466,J$5)</f>
        <v>0</v>
      </c>
      <c r="K12" s="33">
        <f>SUMIFS(HPT!$D$9:$D$7466,HPT!$H$9:$H$7466,$B12,HPT!$I$9:$I$7466,$B$3,HPT!$K$9:$K$7466,$C12,HPT!$L$9:$L$7466,K$5)</f>
        <v>0</v>
      </c>
      <c r="L12" s="33">
        <f>SUMIFS(HPT!$D$9:$D$7466,HPT!$H$9:$H$7466,$B12,HPT!$I$9:$I$7466,$B$3,HPT!$K$9:$K$7466,$C12,HPT!$L$9:$L$7466,L$5)</f>
        <v>0</v>
      </c>
      <c r="M12" s="33">
        <f>SUMIFS(HPT!$D$9:$D$7466,HPT!$H$9:$H$7466,$B12,HPT!$I$9:$I$7466,$B$3,HPT!$K$9:$K$7466,$C12,HPT!$L$9:$L$7466,M$5)</f>
        <v>0</v>
      </c>
      <c r="N12" s="33">
        <f>SUMIFS(HPT!$D$9:$D$7466,HPT!$H$9:$H$7466,$B12,HPT!$I$9:$I$7466,$B$3,HPT!$K$9:$K$7466,$C12,HPT!$L$9:$L$7466,N$5)</f>
        <v>0</v>
      </c>
      <c r="O12" s="33">
        <f>SUMIFS(HPT!$D$9:$D$7466,HPT!$H$9:$H$7466,$B12,HPT!$I$9:$I$7466,$B$3,HPT!$K$9:$K$7466,$C12,HPT!$L$9:$L$7466,O$5)</f>
        <v>0</v>
      </c>
      <c r="P12" s="33">
        <f>SUMIFS(HPT!$D$9:$D$7466,HPT!$H$9:$H$7466,$B12,HPT!$I$9:$I$7466,$B$3,HPT!$K$9:$K$7466,$C12,HPT!$L$9:$L$7466,P$5)</f>
        <v>0</v>
      </c>
      <c r="Q12" s="33">
        <f>SUMIFS(HPT!$D$9:$D$7466,HPT!$H$9:$H$7466,$B12,HPT!$I$9:$I$7466,$B$3,HPT!$K$9:$K$7466,$C12,HPT!$L$9:$L$7466,Q$5)</f>
        <v>0</v>
      </c>
      <c r="R12" s="33">
        <f>SUMIFS(HPT!$D$9:$D$7466,HPT!$H$9:$H$7466,$B12,HPT!$I$9:$I$7466,$B$3,HPT!$K$9:$K$7466,$C12,HPT!$L$9:$L$7466,R$5)</f>
        <v>0</v>
      </c>
      <c r="S12" s="34">
        <f t="shared" si="0"/>
        <v>0</v>
      </c>
    </row>
    <row r="13" spans="2:19" x14ac:dyDescent="0.25">
      <c r="B13" s="25">
        <f t="shared" si="1"/>
        <v>3</v>
      </c>
      <c r="C13" s="25">
        <v>1</v>
      </c>
      <c r="D13" s="33">
        <f>SUMIFS(HPT!$D$9:$D$7466,HPT!$H$9:$H$7466,$B13,HPT!$I$9:$I$7466,$B$3,HPT!$K$9:$K$7466,$C13,HPT!$L$9:$L$7466,D$5)</f>
        <v>0</v>
      </c>
      <c r="E13" s="33">
        <f>SUMIFS(HPT!$D$9:$D$7466,HPT!$H$9:$H$7466,$B13,HPT!$I$9:$I$7466,$B$3,HPT!$K$9:$K$7466,$C13,HPT!$L$9:$L$7466,E$5)</f>
        <v>0</v>
      </c>
      <c r="F13" s="33">
        <f>SUMIFS(HPT!$D$9:$D$7466,HPT!$H$9:$H$7466,$B13,HPT!$I$9:$I$7466,$B$3,HPT!$K$9:$K$7466,$C13,HPT!$L$9:$L$7466,F$5)</f>
        <v>0</v>
      </c>
      <c r="G13" s="33">
        <f>SUMIFS(HPT!$D$9:$D$7466,HPT!$H$9:$H$7466,$B13,HPT!$I$9:$I$7466,$B$3,HPT!$K$9:$K$7466,$C13,HPT!$L$9:$L$7466,G$5)</f>
        <v>0</v>
      </c>
      <c r="H13" s="33">
        <f>SUMIFS(HPT!$D$9:$D$7466,HPT!$H$9:$H$7466,$B13,HPT!$I$9:$I$7466,$B$3,HPT!$K$9:$K$7466,$C13,HPT!$L$9:$L$7466,H$5)</f>
        <v>0</v>
      </c>
      <c r="I13" s="33">
        <f>SUMIFS(HPT!$D$9:$D$7466,HPT!$H$9:$H$7466,$B13,HPT!$I$9:$I$7466,$B$3,HPT!$K$9:$K$7466,$C13,HPT!$L$9:$L$7466,I$5)</f>
        <v>0</v>
      </c>
      <c r="J13" s="33">
        <f>SUMIFS(HPT!$D$9:$D$7466,HPT!$H$9:$H$7466,$B13,HPT!$I$9:$I$7466,$B$3,HPT!$K$9:$K$7466,$C13,HPT!$L$9:$L$7466,J$5)</f>
        <v>0</v>
      </c>
      <c r="K13" s="33">
        <f>SUMIFS(HPT!$D$9:$D$7466,HPT!$H$9:$H$7466,$B13,HPT!$I$9:$I$7466,$B$3,HPT!$K$9:$K$7466,$C13,HPT!$L$9:$L$7466,K$5)</f>
        <v>0</v>
      </c>
      <c r="L13" s="33">
        <f>SUMIFS(HPT!$D$9:$D$7466,HPT!$H$9:$H$7466,$B13,HPT!$I$9:$I$7466,$B$3,HPT!$K$9:$K$7466,$C13,HPT!$L$9:$L$7466,L$5)</f>
        <v>0</v>
      </c>
      <c r="M13" s="33">
        <f>SUMIFS(HPT!$D$9:$D$7466,HPT!$H$9:$H$7466,$B13,HPT!$I$9:$I$7466,$B$3,HPT!$K$9:$K$7466,$C13,HPT!$L$9:$L$7466,M$5)</f>
        <v>0</v>
      </c>
      <c r="N13" s="33">
        <f>SUMIFS(HPT!$D$9:$D$7466,HPT!$H$9:$H$7466,$B13,HPT!$I$9:$I$7466,$B$3,HPT!$K$9:$K$7466,$C13,HPT!$L$9:$L$7466,N$5)</f>
        <v>0</v>
      </c>
      <c r="O13" s="33">
        <f>SUMIFS(HPT!$D$9:$D$7466,HPT!$H$9:$H$7466,$B13,HPT!$I$9:$I$7466,$B$3,HPT!$K$9:$K$7466,$C13,HPT!$L$9:$L$7466,O$5)</f>
        <v>0</v>
      </c>
      <c r="P13" s="33">
        <f>SUMIFS(HPT!$D$9:$D$7466,HPT!$H$9:$H$7466,$B13,HPT!$I$9:$I$7466,$B$3,HPT!$K$9:$K$7466,$C13,HPT!$L$9:$L$7466,P$5)</f>
        <v>0</v>
      </c>
      <c r="Q13" s="33">
        <f>SUMIFS(HPT!$D$9:$D$7466,HPT!$H$9:$H$7466,$B13,HPT!$I$9:$I$7466,$B$3,HPT!$K$9:$K$7466,$C13,HPT!$L$9:$L$7466,Q$5)</f>
        <v>0</v>
      </c>
      <c r="R13" s="33">
        <f>SUMIFS(HPT!$D$9:$D$7466,HPT!$H$9:$H$7466,$B13,HPT!$I$9:$I$7466,$B$3,HPT!$K$9:$K$7466,$C13,HPT!$L$9:$L$7466,R$5)</f>
        <v>0</v>
      </c>
      <c r="S13" s="34">
        <f t="shared" si="0"/>
        <v>0</v>
      </c>
    </row>
    <row r="14" spans="2:19" x14ac:dyDescent="0.25">
      <c r="B14" s="25">
        <f t="shared" si="1"/>
        <v>3</v>
      </c>
      <c r="C14" s="25">
        <v>2</v>
      </c>
      <c r="D14" s="33">
        <f>SUMIFS(HPT!$D$9:$D$7466,HPT!$H$9:$H$7466,$B14,HPT!$I$9:$I$7466,$B$3,HPT!$K$9:$K$7466,$C14,HPT!$L$9:$L$7466,D$5)</f>
        <v>0</v>
      </c>
      <c r="E14" s="33">
        <f>SUMIFS(HPT!$D$9:$D$7466,HPT!$H$9:$H$7466,$B14,HPT!$I$9:$I$7466,$B$3,HPT!$K$9:$K$7466,$C14,HPT!$L$9:$L$7466,E$5)</f>
        <v>0</v>
      </c>
      <c r="F14" s="33">
        <f>SUMIFS(HPT!$D$9:$D$7466,HPT!$H$9:$H$7466,$B14,HPT!$I$9:$I$7466,$B$3,HPT!$K$9:$K$7466,$C14,HPT!$L$9:$L$7466,F$5)</f>
        <v>0</v>
      </c>
      <c r="G14" s="33">
        <f>SUMIFS(HPT!$D$9:$D$7466,HPT!$H$9:$H$7466,$B14,HPT!$I$9:$I$7466,$B$3,HPT!$K$9:$K$7466,$C14,HPT!$L$9:$L$7466,G$5)</f>
        <v>0</v>
      </c>
      <c r="H14" s="33">
        <f>SUMIFS(HPT!$D$9:$D$7466,HPT!$H$9:$H$7466,$B14,HPT!$I$9:$I$7466,$B$3,HPT!$K$9:$K$7466,$C14,HPT!$L$9:$L$7466,H$5)</f>
        <v>0</v>
      </c>
      <c r="I14" s="33">
        <f>SUMIFS(HPT!$D$9:$D$7466,HPT!$H$9:$H$7466,$B14,HPT!$I$9:$I$7466,$B$3,HPT!$K$9:$K$7466,$C14,HPT!$L$9:$L$7466,I$5)</f>
        <v>0</v>
      </c>
      <c r="J14" s="33">
        <f>SUMIFS(HPT!$D$9:$D$7466,HPT!$H$9:$H$7466,$B14,HPT!$I$9:$I$7466,$B$3,HPT!$K$9:$K$7466,$C14,HPT!$L$9:$L$7466,J$5)</f>
        <v>0</v>
      </c>
      <c r="K14" s="33">
        <f>SUMIFS(HPT!$D$9:$D$7466,HPT!$H$9:$H$7466,$B14,HPT!$I$9:$I$7466,$B$3,HPT!$K$9:$K$7466,$C14,HPT!$L$9:$L$7466,K$5)</f>
        <v>0</v>
      </c>
      <c r="L14" s="33">
        <f>SUMIFS(HPT!$D$9:$D$7466,HPT!$H$9:$H$7466,$B14,HPT!$I$9:$I$7466,$B$3,HPT!$K$9:$K$7466,$C14,HPT!$L$9:$L$7466,L$5)</f>
        <v>0</v>
      </c>
      <c r="M14" s="33">
        <f>SUMIFS(HPT!$D$9:$D$7466,HPT!$H$9:$H$7466,$B14,HPT!$I$9:$I$7466,$B$3,HPT!$K$9:$K$7466,$C14,HPT!$L$9:$L$7466,M$5)</f>
        <v>0</v>
      </c>
      <c r="N14" s="33">
        <f>SUMIFS(HPT!$D$9:$D$7466,HPT!$H$9:$H$7466,$B14,HPT!$I$9:$I$7466,$B$3,HPT!$K$9:$K$7466,$C14,HPT!$L$9:$L$7466,N$5)</f>
        <v>0</v>
      </c>
      <c r="O14" s="33">
        <f>SUMIFS(HPT!$D$9:$D$7466,HPT!$H$9:$H$7466,$B14,HPT!$I$9:$I$7466,$B$3,HPT!$K$9:$K$7466,$C14,HPT!$L$9:$L$7466,O$5)</f>
        <v>0</v>
      </c>
      <c r="P14" s="33">
        <f>SUMIFS(HPT!$D$9:$D$7466,HPT!$H$9:$H$7466,$B14,HPT!$I$9:$I$7466,$B$3,HPT!$K$9:$K$7466,$C14,HPT!$L$9:$L$7466,P$5)</f>
        <v>0</v>
      </c>
      <c r="Q14" s="33">
        <f>SUMIFS(HPT!$D$9:$D$7466,HPT!$H$9:$H$7466,$B14,HPT!$I$9:$I$7466,$B$3,HPT!$K$9:$K$7466,$C14,HPT!$L$9:$L$7466,Q$5)</f>
        <v>0</v>
      </c>
      <c r="R14" s="33">
        <f>SUMIFS(HPT!$D$9:$D$7466,HPT!$H$9:$H$7466,$B14,HPT!$I$9:$I$7466,$B$3,HPT!$K$9:$K$7466,$C14,HPT!$L$9:$L$7466,R$5)</f>
        <v>0</v>
      </c>
      <c r="S14" s="34">
        <f t="shared" si="0"/>
        <v>0</v>
      </c>
    </row>
    <row r="15" spans="2:19" x14ac:dyDescent="0.25">
      <c r="B15" s="25">
        <f t="shared" si="1"/>
        <v>3</v>
      </c>
      <c r="C15" s="25">
        <v>3</v>
      </c>
      <c r="D15" s="33">
        <f>SUMIFS(HPT!$D$9:$D$7466,HPT!$H$9:$H$7466,$B15,HPT!$I$9:$I$7466,$B$3,HPT!$K$9:$K$7466,$C15,HPT!$L$9:$L$7466,D$5)</f>
        <v>0</v>
      </c>
      <c r="E15" s="33">
        <f>SUMIFS(HPT!$D$9:$D$7466,HPT!$H$9:$H$7466,$B15,HPT!$I$9:$I$7466,$B$3,HPT!$K$9:$K$7466,$C15,HPT!$L$9:$L$7466,E$5)</f>
        <v>0</v>
      </c>
      <c r="F15" s="33">
        <f>SUMIFS(HPT!$D$9:$D$7466,HPT!$H$9:$H$7466,$B15,HPT!$I$9:$I$7466,$B$3,HPT!$K$9:$K$7466,$C15,HPT!$L$9:$L$7466,F$5)</f>
        <v>0</v>
      </c>
      <c r="G15" s="33">
        <f>SUMIFS(HPT!$D$9:$D$7466,HPT!$H$9:$H$7466,$B15,HPT!$I$9:$I$7466,$B$3,HPT!$K$9:$K$7466,$C15,HPT!$L$9:$L$7466,G$5)</f>
        <v>0</v>
      </c>
      <c r="H15" s="33">
        <f>SUMIFS(HPT!$D$9:$D$7466,HPT!$H$9:$H$7466,$B15,HPT!$I$9:$I$7466,$B$3,HPT!$K$9:$K$7466,$C15,HPT!$L$9:$L$7466,H$5)</f>
        <v>0</v>
      </c>
      <c r="I15" s="33">
        <f>SUMIFS(HPT!$D$9:$D$7466,HPT!$H$9:$H$7466,$B15,HPT!$I$9:$I$7466,$B$3,HPT!$K$9:$K$7466,$C15,HPT!$L$9:$L$7466,I$5)</f>
        <v>0</v>
      </c>
      <c r="J15" s="33">
        <f>SUMIFS(HPT!$D$9:$D$7466,HPT!$H$9:$H$7466,$B15,HPT!$I$9:$I$7466,$B$3,HPT!$K$9:$K$7466,$C15,HPT!$L$9:$L$7466,J$5)</f>
        <v>0</v>
      </c>
      <c r="K15" s="33">
        <f>SUMIFS(HPT!$D$9:$D$7466,HPT!$H$9:$H$7466,$B15,HPT!$I$9:$I$7466,$B$3,HPT!$K$9:$K$7466,$C15,HPT!$L$9:$L$7466,K$5)</f>
        <v>0</v>
      </c>
      <c r="L15" s="33">
        <f>SUMIFS(HPT!$D$9:$D$7466,HPT!$H$9:$H$7466,$B15,HPT!$I$9:$I$7466,$B$3,HPT!$K$9:$K$7466,$C15,HPT!$L$9:$L$7466,L$5)</f>
        <v>0</v>
      </c>
      <c r="M15" s="33">
        <f>SUMIFS(HPT!$D$9:$D$7466,HPT!$H$9:$H$7466,$B15,HPT!$I$9:$I$7466,$B$3,HPT!$K$9:$K$7466,$C15,HPT!$L$9:$L$7466,M$5)</f>
        <v>0</v>
      </c>
      <c r="N15" s="33">
        <f>SUMIFS(HPT!$D$9:$D$7466,HPT!$H$9:$H$7466,$B15,HPT!$I$9:$I$7466,$B$3,HPT!$K$9:$K$7466,$C15,HPT!$L$9:$L$7466,N$5)</f>
        <v>0</v>
      </c>
      <c r="O15" s="33">
        <f>SUMIFS(HPT!$D$9:$D$7466,HPT!$H$9:$H$7466,$B15,HPT!$I$9:$I$7466,$B$3,HPT!$K$9:$K$7466,$C15,HPT!$L$9:$L$7466,O$5)</f>
        <v>0</v>
      </c>
      <c r="P15" s="33">
        <f>SUMIFS(HPT!$D$9:$D$7466,HPT!$H$9:$H$7466,$B15,HPT!$I$9:$I$7466,$B$3,HPT!$K$9:$K$7466,$C15,HPT!$L$9:$L$7466,P$5)</f>
        <v>0</v>
      </c>
      <c r="Q15" s="33">
        <f>SUMIFS(HPT!$D$9:$D$7466,HPT!$H$9:$H$7466,$B15,HPT!$I$9:$I$7466,$B$3,HPT!$K$9:$K$7466,$C15,HPT!$L$9:$L$7466,Q$5)</f>
        <v>0</v>
      </c>
      <c r="R15" s="33">
        <f>SUMIFS(HPT!$D$9:$D$7466,HPT!$H$9:$H$7466,$B15,HPT!$I$9:$I$7466,$B$3,HPT!$K$9:$K$7466,$C15,HPT!$L$9:$L$7466,R$5)</f>
        <v>0</v>
      </c>
      <c r="S15" s="34">
        <f t="shared" si="0"/>
        <v>0</v>
      </c>
    </row>
    <row r="16" spans="2:19" x14ac:dyDescent="0.25">
      <c r="B16" s="25">
        <f t="shared" si="1"/>
        <v>4</v>
      </c>
      <c r="C16" s="25">
        <v>1</v>
      </c>
      <c r="D16" s="33">
        <f>SUMIFS(HPT!$D$9:$D$7466,HPT!$H$9:$H$7466,$B16,HPT!$I$9:$I$7466,$B$3,HPT!$K$9:$K$7466,$C16,HPT!$L$9:$L$7466,D$5)</f>
        <v>0</v>
      </c>
      <c r="E16" s="33">
        <f>SUMIFS(HPT!$D$9:$D$7466,HPT!$H$9:$H$7466,$B16,HPT!$I$9:$I$7466,$B$3,HPT!$K$9:$K$7466,$C16,HPT!$L$9:$L$7466,E$5)</f>
        <v>0</v>
      </c>
      <c r="F16" s="33">
        <f>SUMIFS(HPT!$D$9:$D$7466,HPT!$H$9:$H$7466,$B16,HPT!$I$9:$I$7466,$B$3,HPT!$K$9:$K$7466,$C16,HPT!$L$9:$L$7466,F$5)</f>
        <v>0</v>
      </c>
      <c r="G16" s="33">
        <f>SUMIFS(HPT!$D$9:$D$7466,HPT!$H$9:$H$7466,$B16,HPT!$I$9:$I$7466,$B$3,HPT!$K$9:$K$7466,$C16,HPT!$L$9:$L$7466,G$5)</f>
        <v>0</v>
      </c>
      <c r="H16" s="33">
        <f>SUMIFS(HPT!$D$9:$D$7466,HPT!$H$9:$H$7466,$B16,HPT!$I$9:$I$7466,$B$3,HPT!$K$9:$K$7466,$C16,HPT!$L$9:$L$7466,H$5)</f>
        <v>0</v>
      </c>
      <c r="I16" s="33">
        <f>SUMIFS(HPT!$D$9:$D$7466,HPT!$H$9:$H$7466,$B16,HPT!$I$9:$I$7466,$B$3,HPT!$K$9:$K$7466,$C16,HPT!$L$9:$L$7466,I$5)</f>
        <v>0</v>
      </c>
      <c r="J16" s="33">
        <f>SUMIFS(HPT!$D$9:$D$7466,HPT!$H$9:$H$7466,$B16,HPT!$I$9:$I$7466,$B$3,HPT!$K$9:$K$7466,$C16,HPT!$L$9:$L$7466,J$5)</f>
        <v>0</v>
      </c>
      <c r="K16" s="33">
        <f>SUMIFS(HPT!$D$9:$D$7466,HPT!$H$9:$H$7466,$B16,HPT!$I$9:$I$7466,$B$3,HPT!$K$9:$K$7466,$C16,HPT!$L$9:$L$7466,K$5)</f>
        <v>0</v>
      </c>
      <c r="L16" s="33">
        <f>SUMIFS(HPT!$D$9:$D$7466,HPT!$H$9:$H$7466,$B16,HPT!$I$9:$I$7466,$B$3,HPT!$K$9:$K$7466,$C16,HPT!$L$9:$L$7466,L$5)</f>
        <v>0</v>
      </c>
      <c r="M16" s="33">
        <f>SUMIFS(HPT!$D$9:$D$7466,HPT!$H$9:$H$7466,$B16,HPT!$I$9:$I$7466,$B$3,HPT!$K$9:$K$7466,$C16,HPT!$L$9:$L$7466,M$5)</f>
        <v>0</v>
      </c>
      <c r="N16" s="33">
        <f>SUMIFS(HPT!$D$9:$D$7466,HPT!$H$9:$H$7466,$B16,HPT!$I$9:$I$7466,$B$3,HPT!$K$9:$K$7466,$C16,HPT!$L$9:$L$7466,N$5)</f>
        <v>0</v>
      </c>
      <c r="O16" s="33">
        <f>SUMIFS(HPT!$D$9:$D$7466,HPT!$H$9:$H$7466,$B16,HPT!$I$9:$I$7466,$B$3,HPT!$K$9:$K$7466,$C16,HPT!$L$9:$L$7466,O$5)</f>
        <v>0</v>
      </c>
      <c r="P16" s="33">
        <f>SUMIFS(HPT!$D$9:$D$7466,HPT!$H$9:$H$7466,$B16,HPT!$I$9:$I$7466,$B$3,HPT!$K$9:$K$7466,$C16,HPT!$L$9:$L$7466,P$5)</f>
        <v>0</v>
      </c>
      <c r="Q16" s="33">
        <f>SUMIFS(HPT!$D$9:$D$7466,HPT!$H$9:$H$7466,$B16,HPT!$I$9:$I$7466,$B$3,HPT!$K$9:$K$7466,$C16,HPT!$L$9:$L$7466,Q$5)</f>
        <v>0</v>
      </c>
      <c r="R16" s="33">
        <f>SUMIFS(HPT!$D$9:$D$7466,HPT!$H$9:$H$7466,$B16,HPT!$I$9:$I$7466,$B$3,HPT!$K$9:$K$7466,$C16,HPT!$L$9:$L$7466,R$5)</f>
        <v>0</v>
      </c>
      <c r="S16" s="34">
        <f t="shared" si="0"/>
        <v>0</v>
      </c>
    </row>
    <row r="17" spans="2:19" x14ac:dyDescent="0.25">
      <c r="B17" s="25">
        <f t="shared" si="1"/>
        <v>4</v>
      </c>
      <c r="C17" s="25">
        <v>2</v>
      </c>
      <c r="D17" s="33">
        <f>SUMIFS(HPT!$D$9:$D$7466,HPT!$H$9:$H$7466,$B17,HPT!$I$9:$I$7466,$B$3,HPT!$K$9:$K$7466,$C17,HPT!$L$9:$L$7466,D$5)</f>
        <v>0</v>
      </c>
      <c r="E17" s="33">
        <f>SUMIFS(HPT!$D$9:$D$7466,HPT!$H$9:$H$7466,$B17,HPT!$I$9:$I$7466,$B$3,HPT!$K$9:$K$7466,$C17,HPT!$L$9:$L$7466,E$5)</f>
        <v>0</v>
      </c>
      <c r="F17" s="33">
        <f>SUMIFS(HPT!$D$9:$D$7466,HPT!$H$9:$H$7466,$B17,HPT!$I$9:$I$7466,$B$3,HPT!$K$9:$K$7466,$C17,HPT!$L$9:$L$7466,F$5)</f>
        <v>0</v>
      </c>
      <c r="G17" s="33">
        <f>SUMIFS(HPT!$D$9:$D$7466,HPT!$H$9:$H$7466,$B17,HPT!$I$9:$I$7466,$B$3,HPT!$K$9:$K$7466,$C17,HPT!$L$9:$L$7466,G$5)</f>
        <v>0</v>
      </c>
      <c r="H17" s="33">
        <f>SUMIFS(HPT!$D$9:$D$7466,HPT!$H$9:$H$7466,$B17,HPT!$I$9:$I$7466,$B$3,HPT!$K$9:$K$7466,$C17,HPT!$L$9:$L$7466,H$5)</f>
        <v>0</v>
      </c>
      <c r="I17" s="33">
        <f>SUMIFS(HPT!$D$9:$D$7466,HPT!$H$9:$H$7466,$B17,HPT!$I$9:$I$7466,$B$3,HPT!$K$9:$K$7466,$C17,HPT!$L$9:$L$7466,I$5)</f>
        <v>0</v>
      </c>
      <c r="J17" s="33">
        <f>SUMIFS(HPT!$D$9:$D$7466,HPT!$H$9:$H$7466,$B17,HPT!$I$9:$I$7466,$B$3,HPT!$K$9:$K$7466,$C17,HPT!$L$9:$L$7466,J$5)</f>
        <v>0</v>
      </c>
      <c r="K17" s="33">
        <f>SUMIFS(HPT!$D$9:$D$7466,HPT!$H$9:$H$7466,$B17,HPT!$I$9:$I$7466,$B$3,HPT!$K$9:$K$7466,$C17,HPT!$L$9:$L$7466,K$5)</f>
        <v>0</v>
      </c>
      <c r="L17" s="33">
        <f>SUMIFS(HPT!$D$9:$D$7466,HPT!$H$9:$H$7466,$B17,HPT!$I$9:$I$7466,$B$3,HPT!$K$9:$K$7466,$C17,HPT!$L$9:$L$7466,L$5)</f>
        <v>0</v>
      </c>
      <c r="M17" s="33">
        <f>SUMIFS(HPT!$D$9:$D$7466,HPT!$H$9:$H$7466,$B17,HPT!$I$9:$I$7466,$B$3,HPT!$K$9:$K$7466,$C17,HPT!$L$9:$L$7466,M$5)</f>
        <v>0</v>
      </c>
      <c r="N17" s="33">
        <f>SUMIFS(HPT!$D$9:$D$7466,HPT!$H$9:$H$7466,$B17,HPT!$I$9:$I$7466,$B$3,HPT!$K$9:$K$7466,$C17,HPT!$L$9:$L$7466,N$5)</f>
        <v>0</v>
      </c>
      <c r="O17" s="33">
        <f>SUMIFS(HPT!$D$9:$D$7466,HPT!$H$9:$H$7466,$B17,HPT!$I$9:$I$7466,$B$3,HPT!$K$9:$K$7466,$C17,HPT!$L$9:$L$7466,O$5)</f>
        <v>0</v>
      </c>
      <c r="P17" s="33">
        <f>SUMIFS(HPT!$D$9:$D$7466,HPT!$H$9:$H$7466,$B17,HPT!$I$9:$I$7466,$B$3,HPT!$K$9:$K$7466,$C17,HPT!$L$9:$L$7466,P$5)</f>
        <v>0</v>
      </c>
      <c r="Q17" s="33">
        <f>SUMIFS(HPT!$D$9:$D$7466,HPT!$H$9:$H$7466,$B17,HPT!$I$9:$I$7466,$B$3,HPT!$K$9:$K$7466,$C17,HPT!$L$9:$L$7466,Q$5)</f>
        <v>0</v>
      </c>
      <c r="R17" s="33">
        <f>SUMIFS(HPT!$D$9:$D$7466,HPT!$H$9:$H$7466,$B17,HPT!$I$9:$I$7466,$B$3,HPT!$K$9:$K$7466,$C17,HPT!$L$9:$L$7466,R$5)</f>
        <v>0</v>
      </c>
      <c r="S17" s="34">
        <f t="shared" si="0"/>
        <v>0</v>
      </c>
    </row>
    <row r="18" spans="2:19" x14ac:dyDescent="0.25">
      <c r="B18" s="25">
        <f t="shared" si="1"/>
        <v>4</v>
      </c>
      <c r="C18" s="25">
        <v>3</v>
      </c>
      <c r="D18" s="33">
        <f>SUMIFS(HPT!$D$9:$D$7466,HPT!$H$9:$H$7466,$B18,HPT!$I$9:$I$7466,$B$3,HPT!$K$9:$K$7466,$C18,HPT!$L$9:$L$7466,D$5)</f>
        <v>0</v>
      </c>
      <c r="E18" s="33">
        <f>SUMIFS(HPT!$D$9:$D$7466,HPT!$H$9:$H$7466,$B18,HPT!$I$9:$I$7466,$B$3,HPT!$K$9:$K$7466,$C18,HPT!$L$9:$L$7466,E$5)</f>
        <v>0</v>
      </c>
      <c r="F18" s="33">
        <f>SUMIFS(HPT!$D$9:$D$7466,HPT!$H$9:$H$7466,$B18,HPT!$I$9:$I$7466,$B$3,HPT!$K$9:$K$7466,$C18,HPT!$L$9:$L$7466,F$5)</f>
        <v>0</v>
      </c>
      <c r="G18" s="33">
        <f>SUMIFS(HPT!$D$9:$D$7466,HPT!$H$9:$H$7466,$B18,HPT!$I$9:$I$7466,$B$3,HPT!$K$9:$K$7466,$C18,HPT!$L$9:$L$7466,G$5)</f>
        <v>0</v>
      </c>
      <c r="H18" s="33">
        <f>SUMIFS(HPT!$D$9:$D$7466,HPT!$H$9:$H$7466,$B18,HPT!$I$9:$I$7466,$B$3,HPT!$K$9:$K$7466,$C18,HPT!$L$9:$L$7466,H$5)</f>
        <v>0</v>
      </c>
      <c r="I18" s="33">
        <f>SUMIFS(HPT!$D$9:$D$7466,HPT!$H$9:$H$7466,$B18,HPT!$I$9:$I$7466,$B$3,HPT!$K$9:$K$7466,$C18,HPT!$L$9:$L$7466,I$5)</f>
        <v>0</v>
      </c>
      <c r="J18" s="33">
        <f>SUMIFS(HPT!$D$9:$D$7466,HPT!$H$9:$H$7466,$B18,HPT!$I$9:$I$7466,$B$3,HPT!$K$9:$K$7466,$C18,HPT!$L$9:$L$7466,J$5)</f>
        <v>0</v>
      </c>
      <c r="K18" s="33">
        <f>SUMIFS(HPT!$D$9:$D$7466,HPT!$H$9:$H$7466,$B18,HPT!$I$9:$I$7466,$B$3,HPT!$K$9:$K$7466,$C18,HPT!$L$9:$L$7466,K$5)</f>
        <v>0</v>
      </c>
      <c r="L18" s="33">
        <f>SUMIFS(HPT!$D$9:$D$7466,HPT!$H$9:$H$7466,$B18,HPT!$I$9:$I$7466,$B$3,HPT!$K$9:$K$7466,$C18,HPT!$L$9:$L$7466,L$5)</f>
        <v>0</v>
      </c>
      <c r="M18" s="33">
        <f>SUMIFS(HPT!$D$9:$D$7466,HPT!$H$9:$H$7466,$B18,HPT!$I$9:$I$7466,$B$3,HPT!$K$9:$K$7466,$C18,HPT!$L$9:$L$7466,M$5)</f>
        <v>0</v>
      </c>
      <c r="N18" s="33">
        <f>SUMIFS(HPT!$D$9:$D$7466,HPT!$H$9:$H$7466,$B18,HPT!$I$9:$I$7466,$B$3,HPT!$K$9:$K$7466,$C18,HPT!$L$9:$L$7466,N$5)</f>
        <v>0</v>
      </c>
      <c r="O18" s="33">
        <f>SUMIFS(HPT!$D$9:$D$7466,HPT!$H$9:$H$7466,$B18,HPT!$I$9:$I$7466,$B$3,HPT!$K$9:$K$7466,$C18,HPT!$L$9:$L$7466,O$5)</f>
        <v>0</v>
      </c>
      <c r="P18" s="33">
        <f>SUMIFS(HPT!$D$9:$D$7466,HPT!$H$9:$H$7466,$B18,HPT!$I$9:$I$7466,$B$3,HPT!$K$9:$K$7466,$C18,HPT!$L$9:$L$7466,P$5)</f>
        <v>0</v>
      </c>
      <c r="Q18" s="33">
        <f>SUMIFS(HPT!$D$9:$D$7466,HPT!$H$9:$H$7466,$B18,HPT!$I$9:$I$7466,$B$3,HPT!$K$9:$K$7466,$C18,HPT!$L$9:$L$7466,Q$5)</f>
        <v>0</v>
      </c>
      <c r="R18" s="33">
        <f>SUMIFS(HPT!$D$9:$D$7466,HPT!$H$9:$H$7466,$B18,HPT!$I$9:$I$7466,$B$3,HPT!$K$9:$K$7466,$C18,HPT!$L$9:$L$7466,R$5)</f>
        <v>0</v>
      </c>
      <c r="S18" s="34">
        <f t="shared" si="0"/>
        <v>0</v>
      </c>
    </row>
    <row r="19" spans="2:19" x14ac:dyDescent="0.25">
      <c r="B19" s="25">
        <f t="shared" si="1"/>
        <v>5</v>
      </c>
      <c r="C19" s="25">
        <v>1</v>
      </c>
      <c r="D19" s="33">
        <f>SUMIFS(HPT!$D$9:$D$7466,HPT!$H$9:$H$7466,$B19,HPT!$I$9:$I$7466,$B$3,HPT!$K$9:$K$7466,$C19,HPT!$L$9:$L$7466,D$5)</f>
        <v>0</v>
      </c>
      <c r="E19" s="33">
        <f>SUMIFS(HPT!$D$9:$D$7466,HPT!$H$9:$H$7466,$B19,HPT!$I$9:$I$7466,$B$3,HPT!$K$9:$K$7466,$C19,HPT!$L$9:$L$7466,E$5)</f>
        <v>0</v>
      </c>
      <c r="F19" s="33">
        <f>SUMIFS(HPT!$D$9:$D$7466,HPT!$H$9:$H$7466,$B19,HPT!$I$9:$I$7466,$B$3,HPT!$K$9:$K$7466,$C19,HPT!$L$9:$L$7466,F$5)</f>
        <v>0</v>
      </c>
      <c r="G19" s="33">
        <f>SUMIFS(HPT!$D$9:$D$7466,HPT!$H$9:$H$7466,$B19,HPT!$I$9:$I$7466,$B$3,HPT!$K$9:$K$7466,$C19,HPT!$L$9:$L$7466,G$5)</f>
        <v>0</v>
      </c>
      <c r="H19" s="33">
        <f>SUMIFS(HPT!$D$9:$D$7466,HPT!$H$9:$H$7466,$B19,HPT!$I$9:$I$7466,$B$3,HPT!$K$9:$K$7466,$C19,HPT!$L$9:$L$7466,H$5)</f>
        <v>0</v>
      </c>
      <c r="I19" s="33">
        <f>SUMIFS(HPT!$D$9:$D$7466,HPT!$H$9:$H$7466,$B19,HPT!$I$9:$I$7466,$B$3,HPT!$K$9:$K$7466,$C19,HPT!$L$9:$L$7466,I$5)</f>
        <v>0</v>
      </c>
      <c r="J19" s="33">
        <f>SUMIFS(HPT!$D$9:$D$7466,HPT!$H$9:$H$7466,$B19,HPT!$I$9:$I$7466,$B$3,HPT!$K$9:$K$7466,$C19,HPT!$L$9:$L$7466,J$5)</f>
        <v>0</v>
      </c>
      <c r="K19" s="33">
        <f>SUMIFS(HPT!$D$9:$D$7466,HPT!$H$9:$H$7466,$B19,HPT!$I$9:$I$7466,$B$3,HPT!$K$9:$K$7466,$C19,HPT!$L$9:$L$7466,K$5)</f>
        <v>0</v>
      </c>
      <c r="L19" s="33">
        <f>SUMIFS(HPT!$D$9:$D$7466,HPT!$H$9:$H$7466,$B19,HPT!$I$9:$I$7466,$B$3,HPT!$K$9:$K$7466,$C19,HPT!$L$9:$L$7466,L$5)</f>
        <v>0</v>
      </c>
      <c r="M19" s="33">
        <f>SUMIFS(HPT!$D$9:$D$7466,HPT!$H$9:$H$7466,$B19,HPT!$I$9:$I$7466,$B$3,HPT!$K$9:$K$7466,$C19,HPT!$L$9:$L$7466,M$5)</f>
        <v>0</v>
      </c>
      <c r="N19" s="33">
        <f>SUMIFS(HPT!$D$9:$D$7466,HPT!$H$9:$H$7466,$B19,HPT!$I$9:$I$7466,$B$3,HPT!$K$9:$K$7466,$C19,HPT!$L$9:$L$7466,N$5)</f>
        <v>0</v>
      </c>
      <c r="O19" s="33">
        <f>SUMIFS(HPT!$D$9:$D$7466,HPT!$H$9:$H$7466,$B19,HPT!$I$9:$I$7466,$B$3,HPT!$K$9:$K$7466,$C19,HPT!$L$9:$L$7466,O$5)</f>
        <v>0</v>
      </c>
      <c r="P19" s="33">
        <f>SUMIFS(HPT!$D$9:$D$7466,HPT!$H$9:$H$7466,$B19,HPT!$I$9:$I$7466,$B$3,HPT!$K$9:$K$7466,$C19,HPT!$L$9:$L$7466,P$5)</f>
        <v>0</v>
      </c>
      <c r="Q19" s="33">
        <f>SUMIFS(HPT!$D$9:$D$7466,HPT!$H$9:$H$7466,$B19,HPT!$I$9:$I$7466,$B$3,HPT!$K$9:$K$7466,$C19,HPT!$L$9:$L$7466,Q$5)</f>
        <v>0</v>
      </c>
      <c r="R19" s="33">
        <f>SUMIFS(HPT!$D$9:$D$7466,HPT!$H$9:$H$7466,$B19,HPT!$I$9:$I$7466,$B$3,HPT!$K$9:$K$7466,$C19,HPT!$L$9:$L$7466,R$5)</f>
        <v>0</v>
      </c>
      <c r="S19" s="34">
        <f t="shared" si="0"/>
        <v>0</v>
      </c>
    </row>
    <row r="20" spans="2:19" x14ac:dyDescent="0.25">
      <c r="B20" s="25">
        <f t="shared" si="1"/>
        <v>5</v>
      </c>
      <c r="C20" s="25">
        <v>2</v>
      </c>
      <c r="D20" s="33">
        <f>SUMIFS(HPT!$D$9:$D$7466,HPT!$H$9:$H$7466,$B20,HPT!$I$9:$I$7466,$B$3,HPT!$K$9:$K$7466,$C20,HPT!$L$9:$L$7466,D$5)</f>
        <v>0</v>
      </c>
      <c r="E20" s="33">
        <f>SUMIFS(HPT!$D$9:$D$7466,HPT!$H$9:$H$7466,$B20,HPT!$I$9:$I$7466,$B$3,HPT!$K$9:$K$7466,$C20,HPT!$L$9:$L$7466,E$5)</f>
        <v>0</v>
      </c>
      <c r="F20" s="33">
        <f>SUMIFS(HPT!$D$9:$D$7466,HPT!$H$9:$H$7466,$B20,HPT!$I$9:$I$7466,$B$3,HPT!$K$9:$K$7466,$C20,HPT!$L$9:$L$7466,F$5)</f>
        <v>0</v>
      </c>
      <c r="G20" s="33">
        <f>SUMIFS(HPT!$D$9:$D$7466,HPT!$H$9:$H$7466,$B20,HPT!$I$9:$I$7466,$B$3,HPT!$K$9:$K$7466,$C20,HPT!$L$9:$L$7466,G$5)</f>
        <v>0</v>
      </c>
      <c r="H20" s="33">
        <f>SUMIFS(HPT!$D$9:$D$7466,HPT!$H$9:$H$7466,$B20,HPT!$I$9:$I$7466,$B$3,HPT!$K$9:$K$7466,$C20,HPT!$L$9:$L$7466,H$5)</f>
        <v>0</v>
      </c>
      <c r="I20" s="33">
        <f>SUMIFS(HPT!$D$9:$D$7466,HPT!$H$9:$H$7466,$B20,HPT!$I$9:$I$7466,$B$3,HPT!$K$9:$K$7466,$C20,HPT!$L$9:$L$7466,I$5)</f>
        <v>0</v>
      </c>
      <c r="J20" s="33">
        <f>SUMIFS(HPT!$D$9:$D$7466,HPT!$H$9:$H$7466,$B20,HPT!$I$9:$I$7466,$B$3,HPT!$K$9:$K$7466,$C20,HPT!$L$9:$L$7466,J$5)</f>
        <v>0</v>
      </c>
      <c r="K20" s="33">
        <f>SUMIFS(HPT!$D$9:$D$7466,HPT!$H$9:$H$7466,$B20,HPT!$I$9:$I$7466,$B$3,HPT!$K$9:$K$7466,$C20,HPT!$L$9:$L$7466,K$5)</f>
        <v>0</v>
      </c>
      <c r="L20" s="33">
        <f>SUMIFS(HPT!$D$9:$D$7466,HPT!$H$9:$H$7466,$B20,HPT!$I$9:$I$7466,$B$3,HPT!$K$9:$K$7466,$C20,HPT!$L$9:$L$7466,L$5)</f>
        <v>0</v>
      </c>
      <c r="M20" s="33">
        <f>SUMIFS(HPT!$D$9:$D$7466,HPT!$H$9:$H$7466,$B20,HPT!$I$9:$I$7466,$B$3,HPT!$K$9:$K$7466,$C20,HPT!$L$9:$L$7466,M$5)</f>
        <v>0</v>
      </c>
      <c r="N20" s="33">
        <f>SUMIFS(HPT!$D$9:$D$7466,HPT!$H$9:$H$7466,$B20,HPT!$I$9:$I$7466,$B$3,HPT!$K$9:$K$7466,$C20,HPT!$L$9:$L$7466,N$5)</f>
        <v>0</v>
      </c>
      <c r="O20" s="33">
        <f>SUMIFS(HPT!$D$9:$D$7466,HPT!$H$9:$H$7466,$B20,HPT!$I$9:$I$7466,$B$3,HPT!$K$9:$K$7466,$C20,HPT!$L$9:$L$7466,O$5)</f>
        <v>0</v>
      </c>
      <c r="P20" s="33">
        <f>SUMIFS(HPT!$D$9:$D$7466,HPT!$H$9:$H$7466,$B20,HPT!$I$9:$I$7466,$B$3,HPT!$K$9:$K$7466,$C20,HPT!$L$9:$L$7466,P$5)</f>
        <v>0</v>
      </c>
      <c r="Q20" s="33">
        <f>SUMIFS(HPT!$D$9:$D$7466,HPT!$H$9:$H$7466,$B20,HPT!$I$9:$I$7466,$B$3,HPT!$K$9:$K$7466,$C20,HPT!$L$9:$L$7466,Q$5)</f>
        <v>0</v>
      </c>
      <c r="R20" s="33">
        <f>SUMIFS(HPT!$D$9:$D$7466,HPT!$H$9:$H$7466,$B20,HPT!$I$9:$I$7466,$B$3,HPT!$K$9:$K$7466,$C20,HPT!$L$9:$L$7466,R$5)</f>
        <v>0</v>
      </c>
      <c r="S20" s="34">
        <f t="shared" si="0"/>
        <v>0</v>
      </c>
    </row>
    <row r="21" spans="2:19" x14ac:dyDescent="0.25">
      <c r="B21" s="25">
        <f t="shared" si="1"/>
        <v>5</v>
      </c>
      <c r="C21" s="25">
        <v>3</v>
      </c>
      <c r="D21" s="33">
        <f>SUMIFS(HPT!$D$9:$D$7466,HPT!$H$9:$H$7466,$B21,HPT!$I$9:$I$7466,$B$3,HPT!$K$9:$K$7466,$C21,HPT!$L$9:$L$7466,D$5)</f>
        <v>0</v>
      </c>
      <c r="E21" s="33">
        <f>SUMIFS(HPT!$D$9:$D$7466,HPT!$H$9:$H$7466,$B21,HPT!$I$9:$I$7466,$B$3,HPT!$K$9:$K$7466,$C21,HPT!$L$9:$L$7466,E$5)</f>
        <v>0</v>
      </c>
      <c r="F21" s="33">
        <f>SUMIFS(HPT!$D$9:$D$7466,HPT!$H$9:$H$7466,$B21,HPT!$I$9:$I$7466,$B$3,HPT!$K$9:$K$7466,$C21,HPT!$L$9:$L$7466,F$5)</f>
        <v>0</v>
      </c>
      <c r="G21" s="33">
        <f>SUMIFS(HPT!$D$9:$D$7466,HPT!$H$9:$H$7466,$B21,HPT!$I$9:$I$7466,$B$3,HPT!$K$9:$K$7466,$C21,HPT!$L$9:$L$7466,G$5)</f>
        <v>0</v>
      </c>
      <c r="H21" s="33">
        <f>SUMIFS(HPT!$D$9:$D$7466,HPT!$H$9:$H$7466,$B21,HPT!$I$9:$I$7466,$B$3,HPT!$K$9:$K$7466,$C21,HPT!$L$9:$L$7466,H$5)</f>
        <v>0</v>
      </c>
      <c r="I21" s="33">
        <f>SUMIFS(HPT!$D$9:$D$7466,HPT!$H$9:$H$7466,$B21,HPT!$I$9:$I$7466,$B$3,HPT!$K$9:$K$7466,$C21,HPT!$L$9:$L$7466,I$5)</f>
        <v>0</v>
      </c>
      <c r="J21" s="33">
        <f>SUMIFS(HPT!$D$9:$D$7466,HPT!$H$9:$H$7466,$B21,HPT!$I$9:$I$7466,$B$3,HPT!$K$9:$K$7466,$C21,HPT!$L$9:$L$7466,J$5)</f>
        <v>0</v>
      </c>
      <c r="K21" s="33">
        <f>SUMIFS(HPT!$D$9:$D$7466,HPT!$H$9:$H$7466,$B21,HPT!$I$9:$I$7466,$B$3,HPT!$K$9:$K$7466,$C21,HPT!$L$9:$L$7466,K$5)</f>
        <v>0</v>
      </c>
      <c r="L21" s="33">
        <f>SUMIFS(HPT!$D$9:$D$7466,HPT!$H$9:$H$7466,$B21,HPT!$I$9:$I$7466,$B$3,HPT!$K$9:$K$7466,$C21,HPT!$L$9:$L$7466,L$5)</f>
        <v>0</v>
      </c>
      <c r="M21" s="33">
        <f>SUMIFS(HPT!$D$9:$D$7466,HPT!$H$9:$H$7466,$B21,HPT!$I$9:$I$7466,$B$3,HPT!$K$9:$K$7466,$C21,HPT!$L$9:$L$7466,M$5)</f>
        <v>0</v>
      </c>
      <c r="N21" s="33">
        <f>SUMIFS(HPT!$D$9:$D$7466,HPT!$H$9:$H$7466,$B21,HPT!$I$9:$I$7466,$B$3,HPT!$K$9:$K$7466,$C21,HPT!$L$9:$L$7466,N$5)</f>
        <v>0</v>
      </c>
      <c r="O21" s="33">
        <f>SUMIFS(HPT!$D$9:$D$7466,HPT!$H$9:$H$7466,$B21,HPT!$I$9:$I$7466,$B$3,HPT!$K$9:$K$7466,$C21,HPT!$L$9:$L$7466,O$5)</f>
        <v>0</v>
      </c>
      <c r="P21" s="33">
        <f>SUMIFS(HPT!$D$9:$D$7466,HPT!$H$9:$H$7466,$B21,HPT!$I$9:$I$7466,$B$3,HPT!$K$9:$K$7466,$C21,HPT!$L$9:$L$7466,P$5)</f>
        <v>0</v>
      </c>
      <c r="Q21" s="33">
        <f>SUMIFS(HPT!$D$9:$D$7466,HPT!$H$9:$H$7466,$B21,HPT!$I$9:$I$7466,$B$3,HPT!$K$9:$K$7466,$C21,HPT!$L$9:$L$7466,Q$5)</f>
        <v>0</v>
      </c>
      <c r="R21" s="33">
        <f>SUMIFS(HPT!$D$9:$D$7466,HPT!$H$9:$H$7466,$B21,HPT!$I$9:$I$7466,$B$3,HPT!$K$9:$K$7466,$C21,HPT!$L$9:$L$7466,R$5)</f>
        <v>0</v>
      </c>
      <c r="S21" s="34">
        <f t="shared" si="0"/>
        <v>0</v>
      </c>
    </row>
    <row r="22" spans="2:19" x14ac:dyDescent="0.25">
      <c r="B22" s="25">
        <f t="shared" si="1"/>
        <v>6</v>
      </c>
      <c r="C22" s="25">
        <v>1</v>
      </c>
      <c r="D22" s="33">
        <f>SUMIFS(HPT!$D$9:$D$7466,HPT!$H$9:$H$7466,$B22,HPT!$I$9:$I$7466,$B$3,HPT!$K$9:$K$7466,$C22,HPT!$L$9:$L$7466,D$5)</f>
        <v>0</v>
      </c>
      <c r="E22" s="33">
        <f>SUMIFS(HPT!$D$9:$D$7466,HPT!$H$9:$H$7466,$B22,HPT!$I$9:$I$7466,$B$3,HPT!$K$9:$K$7466,$C22,HPT!$L$9:$L$7466,E$5)</f>
        <v>0</v>
      </c>
      <c r="F22" s="33">
        <f>SUMIFS(HPT!$D$9:$D$7466,HPT!$H$9:$H$7466,$B22,HPT!$I$9:$I$7466,$B$3,HPT!$K$9:$K$7466,$C22,HPT!$L$9:$L$7466,F$5)</f>
        <v>0</v>
      </c>
      <c r="G22" s="33">
        <f>SUMIFS(HPT!$D$9:$D$7466,HPT!$H$9:$H$7466,$B22,HPT!$I$9:$I$7466,$B$3,HPT!$K$9:$K$7466,$C22,HPT!$L$9:$L$7466,G$5)</f>
        <v>0</v>
      </c>
      <c r="H22" s="33">
        <f>SUMIFS(HPT!$D$9:$D$7466,HPT!$H$9:$H$7466,$B22,HPT!$I$9:$I$7466,$B$3,HPT!$K$9:$K$7466,$C22,HPT!$L$9:$L$7466,H$5)</f>
        <v>0</v>
      </c>
      <c r="I22" s="33">
        <f>SUMIFS(HPT!$D$9:$D$7466,HPT!$H$9:$H$7466,$B22,HPT!$I$9:$I$7466,$B$3,HPT!$K$9:$K$7466,$C22,HPT!$L$9:$L$7466,I$5)</f>
        <v>0</v>
      </c>
      <c r="J22" s="33">
        <f>SUMIFS(HPT!$D$9:$D$7466,HPT!$H$9:$H$7466,$B22,HPT!$I$9:$I$7466,$B$3,HPT!$K$9:$K$7466,$C22,HPT!$L$9:$L$7466,J$5)</f>
        <v>0</v>
      </c>
      <c r="K22" s="33">
        <f>SUMIFS(HPT!$D$9:$D$7466,HPT!$H$9:$H$7466,$B22,HPT!$I$9:$I$7466,$B$3,HPT!$K$9:$K$7466,$C22,HPT!$L$9:$L$7466,K$5)</f>
        <v>0</v>
      </c>
      <c r="L22" s="33">
        <f>SUMIFS(HPT!$D$9:$D$7466,HPT!$H$9:$H$7466,$B22,HPT!$I$9:$I$7466,$B$3,HPT!$K$9:$K$7466,$C22,HPT!$L$9:$L$7466,L$5)</f>
        <v>0</v>
      </c>
      <c r="M22" s="33">
        <f>SUMIFS(HPT!$D$9:$D$7466,HPT!$H$9:$H$7466,$B22,HPT!$I$9:$I$7466,$B$3,HPT!$K$9:$K$7466,$C22,HPT!$L$9:$L$7466,M$5)</f>
        <v>0</v>
      </c>
      <c r="N22" s="33">
        <f>SUMIFS(HPT!$D$9:$D$7466,HPT!$H$9:$H$7466,$B22,HPT!$I$9:$I$7466,$B$3,HPT!$K$9:$K$7466,$C22,HPT!$L$9:$L$7466,N$5)</f>
        <v>0</v>
      </c>
      <c r="O22" s="33">
        <f>SUMIFS(HPT!$D$9:$D$7466,HPT!$H$9:$H$7466,$B22,HPT!$I$9:$I$7466,$B$3,HPT!$K$9:$K$7466,$C22,HPT!$L$9:$L$7466,O$5)</f>
        <v>0</v>
      </c>
      <c r="P22" s="33">
        <f>SUMIFS(HPT!$D$9:$D$7466,HPT!$H$9:$H$7466,$B22,HPT!$I$9:$I$7466,$B$3,HPT!$K$9:$K$7466,$C22,HPT!$L$9:$L$7466,P$5)</f>
        <v>0</v>
      </c>
      <c r="Q22" s="33">
        <f>SUMIFS(HPT!$D$9:$D$7466,HPT!$H$9:$H$7466,$B22,HPT!$I$9:$I$7466,$B$3,HPT!$K$9:$K$7466,$C22,HPT!$L$9:$L$7466,Q$5)</f>
        <v>0</v>
      </c>
      <c r="R22" s="33">
        <f>SUMIFS(HPT!$D$9:$D$7466,HPT!$H$9:$H$7466,$B22,HPT!$I$9:$I$7466,$B$3,HPT!$K$9:$K$7466,$C22,HPT!$L$9:$L$7466,R$5)</f>
        <v>0</v>
      </c>
      <c r="S22" s="34">
        <f t="shared" si="0"/>
        <v>0</v>
      </c>
    </row>
    <row r="23" spans="2:19" x14ac:dyDescent="0.25">
      <c r="B23" s="25">
        <f t="shared" si="1"/>
        <v>6</v>
      </c>
      <c r="C23" s="25">
        <v>2</v>
      </c>
      <c r="D23" s="33">
        <f>SUMIFS(HPT!$D$9:$D$7466,HPT!$H$9:$H$7466,$B23,HPT!$I$9:$I$7466,$B$3,HPT!$K$9:$K$7466,$C23,HPT!$L$9:$L$7466,D$5)</f>
        <v>0</v>
      </c>
      <c r="E23" s="33">
        <f>SUMIFS(HPT!$D$9:$D$7466,HPT!$H$9:$H$7466,$B23,HPT!$I$9:$I$7466,$B$3,HPT!$K$9:$K$7466,$C23,HPT!$L$9:$L$7466,E$5)</f>
        <v>0</v>
      </c>
      <c r="F23" s="33">
        <f>SUMIFS(HPT!$D$9:$D$7466,HPT!$H$9:$H$7466,$B23,HPT!$I$9:$I$7466,$B$3,HPT!$K$9:$K$7466,$C23,HPT!$L$9:$L$7466,F$5)</f>
        <v>0</v>
      </c>
      <c r="G23" s="33">
        <f>SUMIFS(HPT!$D$9:$D$7466,HPT!$H$9:$H$7466,$B23,HPT!$I$9:$I$7466,$B$3,HPT!$K$9:$K$7466,$C23,HPT!$L$9:$L$7466,G$5)</f>
        <v>0</v>
      </c>
      <c r="H23" s="33">
        <f>SUMIFS(HPT!$D$9:$D$7466,HPT!$H$9:$H$7466,$B23,HPT!$I$9:$I$7466,$B$3,HPT!$K$9:$K$7466,$C23,HPT!$L$9:$L$7466,H$5)</f>
        <v>0</v>
      </c>
      <c r="I23" s="33">
        <f>SUMIFS(HPT!$D$9:$D$7466,HPT!$H$9:$H$7466,$B23,HPT!$I$9:$I$7466,$B$3,HPT!$K$9:$K$7466,$C23,HPT!$L$9:$L$7466,I$5)</f>
        <v>0</v>
      </c>
      <c r="J23" s="33">
        <f>SUMIFS(HPT!$D$9:$D$7466,HPT!$H$9:$H$7466,$B23,HPT!$I$9:$I$7466,$B$3,HPT!$K$9:$K$7466,$C23,HPT!$L$9:$L$7466,J$5)</f>
        <v>0</v>
      </c>
      <c r="K23" s="33">
        <f>SUMIFS(HPT!$D$9:$D$7466,HPT!$H$9:$H$7466,$B23,HPT!$I$9:$I$7466,$B$3,HPT!$K$9:$K$7466,$C23,HPT!$L$9:$L$7466,K$5)</f>
        <v>0</v>
      </c>
      <c r="L23" s="33">
        <f>SUMIFS(HPT!$D$9:$D$7466,HPT!$H$9:$H$7466,$B23,HPT!$I$9:$I$7466,$B$3,HPT!$K$9:$K$7466,$C23,HPT!$L$9:$L$7466,L$5)</f>
        <v>0</v>
      </c>
      <c r="M23" s="33">
        <f>SUMIFS(HPT!$D$9:$D$7466,HPT!$H$9:$H$7466,$B23,HPT!$I$9:$I$7466,$B$3,HPT!$K$9:$K$7466,$C23,HPT!$L$9:$L$7466,M$5)</f>
        <v>0</v>
      </c>
      <c r="N23" s="33">
        <f>SUMIFS(HPT!$D$9:$D$7466,HPT!$H$9:$H$7466,$B23,HPT!$I$9:$I$7466,$B$3,HPT!$K$9:$K$7466,$C23,HPT!$L$9:$L$7466,N$5)</f>
        <v>0</v>
      </c>
      <c r="O23" s="33">
        <f>SUMIFS(HPT!$D$9:$D$7466,HPT!$H$9:$H$7466,$B23,HPT!$I$9:$I$7466,$B$3,HPT!$K$9:$K$7466,$C23,HPT!$L$9:$L$7466,O$5)</f>
        <v>0</v>
      </c>
      <c r="P23" s="33">
        <f>SUMIFS(HPT!$D$9:$D$7466,HPT!$H$9:$H$7466,$B23,HPT!$I$9:$I$7466,$B$3,HPT!$K$9:$K$7466,$C23,HPT!$L$9:$L$7466,P$5)</f>
        <v>0</v>
      </c>
      <c r="Q23" s="33">
        <f>SUMIFS(HPT!$D$9:$D$7466,HPT!$H$9:$H$7466,$B23,HPT!$I$9:$I$7466,$B$3,HPT!$K$9:$K$7466,$C23,HPT!$L$9:$L$7466,Q$5)</f>
        <v>0</v>
      </c>
      <c r="R23" s="33">
        <f>SUMIFS(HPT!$D$9:$D$7466,HPT!$H$9:$H$7466,$B23,HPT!$I$9:$I$7466,$B$3,HPT!$K$9:$K$7466,$C23,HPT!$L$9:$L$7466,R$5)</f>
        <v>0</v>
      </c>
      <c r="S23" s="34">
        <f t="shared" si="0"/>
        <v>0</v>
      </c>
    </row>
    <row r="24" spans="2:19" x14ac:dyDescent="0.25">
      <c r="B24" s="25">
        <f t="shared" si="1"/>
        <v>6</v>
      </c>
      <c r="C24" s="25">
        <v>3</v>
      </c>
      <c r="D24" s="33">
        <f>SUMIFS(HPT!$D$9:$D$7466,HPT!$H$9:$H$7466,$B24,HPT!$I$9:$I$7466,$B$3,HPT!$K$9:$K$7466,$C24,HPT!$L$9:$L$7466,D$5)</f>
        <v>0</v>
      </c>
      <c r="E24" s="33">
        <f>SUMIFS(HPT!$D$9:$D$7466,HPT!$H$9:$H$7466,$B24,HPT!$I$9:$I$7466,$B$3,HPT!$K$9:$K$7466,$C24,HPT!$L$9:$L$7466,E$5)</f>
        <v>0</v>
      </c>
      <c r="F24" s="33">
        <f>SUMIFS(HPT!$D$9:$D$7466,HPT!$H$9:$H$7466,$B24,HPT!$I$9:$I$7466,$B$3,HPT!$K$9:$K$7466,$C24,HPT!$L$9:$L$7466,F$5)</f>
        <v>0</v>
      </c>
      <c r="G24" s="33">
        <f>SUMIFS(HPT!$D$9:$D$7466,HPT!$H$9:$H$7466,$B24,HPT!$I$9:$I$7466,$B$3,HPT!$K$9:$K$7466,$C24,HPT!$L$9:$L$7466,G$5)</f>
        <v>0</v>
      </c>
      <c r="H24" s="33">
        <f>SUMIFS(HPT!$D$9:$D$7466,HPT!$H$9:$H$7466,$B24,HPT!$I$9:$I$7466,$B$3,HPT!$K$9:$K$7466,$C24,HPT!$L$9:$L$7466,H$5)</f>
        <v>0</v>
      </c>
      <c r="I24" s="33">
        <f>SUMIFS(HPT!$D$9:$D$7466,HPT!$H$9:$H$7466,$B24,HPT!$I$9:$I$7466,$B$3,HPT!$K$9:$K$7466,$C24,HPT!$L$9:$L$7466,I$5)</f>
        <v>0</v>
      </c>
      <c r="J24" s="33">
        <f>SUMIFS(HPT!$D$9:$D$7466,HPT!$H$9:$H$7466,$B24,HPT!$I$9:$I$7466,$B$3,HPT!$K$9:$K$7466,$C24,HPT!$L$9:$L$7466,J$5)</f>
        <v>0</v>
      </c>
      <c r="K24" s="33">
        <f>SUMIFS(HPT!$D$9:$D$7466,HPT!$H$9:$H$7466,$B24,HPT!$I$9:$I$7466,$B$3,HPT!$K$9:$K$7466,$C24,HPT!$L$9:$L$7466,K$5)</f>
        <v>0</v>
      </c>
      <c r="L24" s="33">
        <f>SUMIFS(HPT!$D$9:$D$7466,HPT!$H$9:$H$7466,$B24,HPT!$I$9:$I$7466,$B$3,HPT!$K$9:$K$7466,$C24,HPT!$L$9:$L$7466,L$5)</f>
        <v>0</v>
      </c>
      <c r="M24" s="33">
        <f>SUMIFS(HPT!$D$9:$D$7466,HPT!$H$9:$H$7466,$B24,HPT!$I$9:$I$7466,$B$3,HPT!$K$9:$K$7466,$C24,HPT!$L$9:$L$7466,M$5)</f>
        <v>0</v>
      </c>
      <c r="N24" s="33">
        <f>SUMIFS(HPT!$D$9:$D$7466,HPT!$H$9:$H$7466,$B24,HPT!$I$9:$I$7466,$B$3,HPT!$K$9:$K$7466,$C24,HPT!$L$9:$L$7466,N$5)</f>
        <v>0</v>
      </c>
      <c r="O24" s="33">
        <f>SUMIFS(HPT!$D$9:$D$7466,HPT!$H$9:$H$7466,$B24,HPT!$I$9:$I$7466,$B$3,HPT!$K$9:$K$7466,$C24,HPT!$L$9:$L$7466,O$5)</f>
        <v>0</v>
      </c>
      <c r="P24" s="33">
        <f>SUMIFS(HPT!$D$9:$D$7466,HPT!$H$9:$H$7466,$B24,HPT!$I$9:$I$7466,$B$3,HPT!$K$9:$K$7466,$C24,HPT!$L$9:$L$7466,P$5)</f>
        <v>0</v>
      </c>
      <c r="Q24" s="33">
        <f>SUMIFS(HPT!$D$9:$D$7466,HPT!$H$9:$H$7466,$B24,HPT!$I$9:$I$7466,$B$3,HPT!$K$9:$K$7466,$C24,HPT!$L$9:$L$7466,Q$5)</f>
        <v>0</v>
      </c>
      <c r="R24" s="33">
        <f>SUMIFS(HPT!$D$9:$D$7466,HPT!$H$9:$H$7466,$B24,HPT!$I$9:$I$7466,$B$3,HPT!$K$9:$K$7466,$C24,HPT!$L$9:$L$7466,R$5)</f>
        <v>0</v>
      </c>
      <c r="S24" s="34">
        <f t="shared" si="0"/>
        <v>0</v>
      </c>
    </row>
    <row r="25" spans="2:19" x14ac:dyDescent="0.25">
      <c r="B25" s="25">
        <f t="shared" si="1"/>
        <v>7</v>
      </c>
      <c r="C25" s="25">
        <v>1</v>
      </c>
      <c r="D25" s="33">
        <f>SUMIFS(HPT!$D$9:$D$7466,HPT!$H$9:$H$7466,$B25,HPT!$I$9:$I$7466,$B$3,HPT!$K$9:$K$7466,$C25,HPT!$L$9:$L$7466,D$5)</f>
        <v>0</v>
      </c>
      <c r="E25" s="33">
        <f>SUMIFS(HPT!$D$9:$D$7466,HPT!$H$9:$H$7466,$B25,HPT!$I$9:$I$7466,$B$3,HPT!$K$9:$K$7466,$C25,HPT!$L$9:$L$7466,E$5)</f>
        <v>0</v>
      </c>
      <c r="F25" s="33">
        <f>SUMIFS(HPT!$D$9:$D$7466,HPT!$H$9:$H$7466,$B25,HPT!$I$9:$I$7466,$B$3,HPT!$K$9:$K$7466,$C25,HPT!$L$9:$L$7466,F$5)</f>
        <v>0</v>
      </c>
      <c r="G25" s="33">
        <f>SUMIFS(HPT!$D$9:$D$7466,HPT!$H$9:$H$7466,$B25,HPT!$I$9:$I$7466,$B$3,HPT!$K$9:$K$7466,$C25,HPT!$L$9:$L$7466,G$5)</f>
        <v>0</v>
      </c>
      <c r="H25" s="33">
        <f>SUMIFS(HPT!$D$9:$D$7466,HPT!$H$9:$H$7466,$B25,HPT!$I$9:$I$7466,$B$3,HPT!$K$9:$K$7466,$C25,HPT!$L$9:$L$7466,H$5)</f>
        <v>0</v>
      </c>
      <c r="I25" s="33">
        <f>SUMIFS(HPT!$D$9:$D$7466,HPT!$H$9:$H$7466,$B25,HPT!$I$9:$I$7466,$B$3,HPT!$K$9:$K$7466,$C25,HPT!$L$9:$L$7466,I$5)</f>
        <v>0</v>
      </c>
      <c r="J25" s="33">
        <f>SUMIFS(HPT!$D$9:$D$7466,HPT!$H$9:$H$7466,$B25,HPT!$I$9:$I$7466,$B$3,HPT!$K$9:$K$7466,$C25,HPT!$L$9:$L$7466,J$5)</f>
        <v>0</v>
      </c>
      <c r="K25" s="33">
        <f>SUMIFS(HPT!$D$9:$D$7466,HPT!$H$9:$H$7466,$B25,HPT!$I$9:$I$7466,$B$3,HPT!$K$9:$K$7466,$C25,HPT!$L$9:$L$7466,K$5)</f>
        <v>0</v>
      </c>
      <c r="L25" s="33">
        <f>SUMIFS(HPT!$D$9:$D$7466,HPT!$H$9:$H$7466,$B25,HPT!$I$9:$I$7466,$B$3,HPT!$K$9:$K$7466,$C25,HPT!$L$9:$L$7466,L$5)</f>
        <v>0</v>
      </c>
      <c r="M25" s="33">
        <f>SUMIFS(HPT!$D$9:$D$7466,HPT!$H$9:$H$7466,$B25,HPT!$I$9:$I$7466,$B$3,HPT!$K$9:$K$7466,$C25,HPT!$L$9:$L$7466,M$5)</f>
        <v>0</v>
      </c>
      <c r="N25" s="33">
        <f>SUMIFS(HPT!$D$9:$D$7466,HPT!$H$9:$H$7466,$B25,HPT!$I$9:$I$7466,$B$3,HPT!$K$9:$K$7466,$C25,HPT!$L$9:$L$7466,N$5)</f>
        <v>0</v>
      </c>
      <c r="O25" s="33">
        <f>SUMIFS(HPT!$D$9:$D$7466,HPT!$H$9:$H$7466,$B25,HPT!$I$9:$I$7466,$B$3,HPT!$K$9:$K$7466,$C25,HPT!$L$9:$L$7466,O$5)</f>
        <v>0</v>
      </c>
      <c r="P25" s="33">
        <f>SUMIFS(HPT!$D$9:$D$7466,HPT!$H$9:$H$7466,$B25,HPT!$I$9:$I$7466,$B$3,HPT!$K$9:$K$7466,$C25,HPT!$L$9:$L$7466,P$5)</f>
        <v>0</v>
      </c>
      <c r="Q25" s="33">
        <f>SUMIFS(HPT!$D$9:$D$7466,HPT!$H$9:$H$7466,$B25,HPT!$I$9:$I$7466,$B$3,HPT!$K$9:$K$7466,$C25,HPT!$L$9:$L$7466,Q$5)</f>
        <v>0</v>
      </c>
      <c r="R25" s="33">
        <f>SUMIFS(HPT!$D$9:$D$7466,HPT!$H$9:$H$7466,$B25,HPT!$I$9:$I$7466,$B$3,HPT!$K$9:$K$7466,$C25,HPT!$L$9:$L$7466,R$5)</f>
        <v>0</v>
      </c>
      <c r="S25" s="34">
        <f t="shared" si="0"/>
        <v>0</v>
      </c>
    </row>
    <row r="26" spans="2:19" x14ac:dyDescent="0.25">
      <c r="B26" s="25">
        <f t="shared" si="1"/>
        <v>7</v>
      </c>
      <c r="C26" s="25">
        <v>2</v>
      </c>
      <c r="D26" s="33">
        <f>SUMIFS(HPT!$D$9:$D$7466,HPT!$H$9:$H$7466,$B26,HPT!$I$9:$I$7466,$B$3,HPT!$K$9:$K$7466,$C26,HPT!$L$9:$L$7466,D$5)</f>
        <v>0</v>
      </c>
      <c r="E26" s="33">
        <f>SUMIFS(HPT!$D$9:$D$7466,HPT!$H$9:$H$7466,$B26,HPT!$I$9:$I$7466,$B$3,HPT!$K$9:$K$7466,$C26,HPT!$L$9:$L$7466,E$5)</f>
        <v>0</v>
      </c>
      <c r="F26" s="33">
        <f>SUMIFS(HPT!$D$9:$D$7466,HPT!$H$9:$H$7466,$B26,HPT!$I$9:$I$7466,$B$3,HPT!$K$9:$K$7466,$C26,HPT!$L$9:$L$7466,F$5)</f>
        <v>0</v>
      </c>
      <c r="G26" s="33">
        <f>SUMIFS(HPT!$D$9:$D$7466,HPT!$H$9:$H$7466,$B26,HPT!$I$9:$I$7466,$B$3,HPT!$K$9:$K$7466,$C26,HPT!$L$9:$L$7466,G$5)</f>
        <v>0</v>
      </c>
      <c r="H26" s="33">
        <f>SUMIFS(HPT!$D$9:$D$7466,HPT!$H$9:$H$7466,$B26,HPT!$I$9:$I$7466,$B$3,HPT!$K$9:$K$7466,$C26,HPT!$L$9:$L$7466,H$5)</f>
        <v>0</v>
      </c>
      <c r="I26" s="33">
        <f>SUMIFS(HPT!$D$9:$D$7466,HPT!$H$9:$H$7466,$B26,HPT!$I$9:$I$7466,$B$3,HPT!$K$9:$K$7466,$C26,HPT!$L$9:$L$7466,I$5)</f>
        <v>0</v>
      </c>
      <c r="J26" s="33">
        <f>SUMIFS(HPT!$D$9:$D$7466,HPT!$H$9:$H$7466,$B26,HPT!$I$9:$I$7466,$B$3,HPT!$K$9:$K$7466,$C26,HPT!$L$9:$L$7466,J$5)</f>
        <v>0</v>
      </c>
      <c r="K26" s="33">
        <f>SUMIFS(HPT!$D$9:$D$7466,HPT!$H$9:$H$7466,$B26,HPT!$I$9:$I$7466,$B$3,HPT!$K$9:$K$7466,$C26,HPT!$L$9:$L$7466,K$5)</f>
        <v>0</v>
      </c>
      <c r="L26" s="33">
        <f>SUMIFS(HPT!$D$9:$D$7466,HPT!$H$9:$H$7466,$B26,HPT!$I$9:$I$7466,$B$3,HPT!$K$9:$K$7466,$C26,HPT!$L$9:$L$7466,L$5)</f>
        <v>0</v>
      </c>
      <c r="M26" s="33">
        <f>SUMIFS(HPT!$D$9:$D$7466,HPT!$H$9:$H$7466,$B26,HPT!$I$9:$I$7466,$B$3,HPT!$K$9:$K$7466,$C26,HPT!$L$9:$L$7466,M$5)</f>
        <v>0</v>
      </c>
      <c r="N26" s="33">
        <f>SUMIFS(HPT!$D$9:$D$7466,HPT!$H$9:$H$7466,$B26,HPT!$I$9:$I$7466,$B$3,HPT!$K$9:$K$7466,$C26,HPT!$L$9:$L$7466,N$5)</f>
        <v>0</v>
      </c>
      <c r="O26" s="33">
        <f>SUMIFS(HPT!$D$9:$D$7466,HPT!$H$9:$H$7466,$B26,HPT!$I$9:$I$7466,$B$3,HPT!$K$9:$K$7466,$C26,HPT!$L$9:$L$7466,O$5)</f>
        <v>0</v>
      </c>
      <c r="P26" s="33">
        <f>SUMIFS(HPT!$D$9:$D$7466,HPT!$H$9:$H$7466,$B26,HPT!$I$9:$I$7466,$B$3,HPT!$K$9:$K$7466,$C26,HPT!$L$9:$L$7466,P$5)</f>
        <v>0</v>
      </c>
      <c r="Q26" s="33">
        <f>SUMIFS(HPT!$D$9:$D$7466,HPT!$H$9:$H$7466,$B26,HPT!$I$9:$I$7466,$B$3,HPT!$K$9:$K$7466,$C26,HPT!$L$9:$L$7466,Q$5)</f>
        <v>0</v>
      </c>
      <c r="R26" s="33">
        <f>SUMIFS(HPT!$D$9:$D$7466,HPT!$H$9:$H$7466,$B26,HPT!$I$9:$I$7466,$B$3,HPT!$K$9:$K$7466,$C26,HPT!$L$9:$L$7466,R$5)</f>
        <v>0</v>
      </c>
      <c r="S26" s="34">
        <f t="shared" si="0"/>
        <v>0</v>
      </c>
    </row>
    <row r="27" spans="2:19" x14ac:dyDescent="0.25">
      <c r="B27" s="25">
        <f t="shared" si="1"/>
        <v>7</v>
      </c>
      <c r="C27" s="25">
        <v>3</v>
      </c>
      <c r="D27" s="33">
        <f>SUMIFS(HPT!$D$9:$D$7466,HPT!$H$9:$H$7466,$B27,HPT!$I$9:$I$7466,$B$3,HPT!$K$9:$K$7466,$C27,HPT!$L$9:$L$7466,D$5)</f>
        <v>0</v>
      </c>
      <c r="E27" s="33">
        <f>SUMIFS(HPT!$D$9:$D$7466,HPT!$H$9:$H$7466,$B27,HPT!$I$9:$I$7466,$B$3,HPT!$K$9:$K$7466,$C27,HPT!$L$9:$L$7466,E$5)</f>
        <v>0</v>
      </c>
      <c r="F27" s="33">
        <f>SUMIFS(HPT!$D$9:$D$7466,HPT!$H$9:$H$7466,$B27,HPT!$I$9:$I$7466,$B$3,HPT!$K$9:$K$7466,$C27,HPT!$L$9:$L$7466,F$5)</f>
        <v>0</v>
      </c>
      <c r="G27" s="33">
        <f>SUMIFS(HPT!$D$9:$D$7466,HPT!$H$9:$H$7466,$B27,HPT!$I$9:$I$7466,$B$3,HPT!$K$9:$K$7466,$C27,HPT!$L$9:$L$7466,G$5)</f>
        <v>0</v>
      </c>
      <c r="H27" s="33">
        <f>SUMIFS(HPT!$D$9:$D$7466,HPT!$H$9:$H$7466,$B27,HPT!$I$9:$I$7466,$B$3,HPT!$K$9:$K$7466,$C27,HPT!$L$9:$L$7466,H$5)</f>
        <v>0</v>
      </c>
      <c r="I27" s="33">
        <f>SUMIFS(HPT!$D$9:$D$7466,HPT!$H$9:$H$7466,$B27,HPT!$I$9:$I$7466,$B$3,HPT!$K$9:$K$7466,$C27,HPT!$L$9:$L$7466,I$5)</f>
        <v>0</v>
      </c>
      <c r="J27" s="33">
        <f>SUMIFS(HPT!$D$9:$D$7466,HPT!$H$9:$H$7466,$B27,HPT!$I$9:$I$7466,$B$3,HPT!$K$9:$K$7466,$C27,HPT!$L$9:$L$7466,J$5)</f>
        <v>0</v>
      </c>
      <c r="K27" s="33">
        <f>SUMIFS(HPT!$D$9:$D$7466,HPT!$H$9:$H$7466,$B27,HPT!$I$9:$I$7466,$B$3,HPT!$K$9:$K$7466,$C27,HPT!$L$9:$L$7466,K$5)</f>
        <v>0</v>
      </c>
      <c r="L27" s="33">
        <f>SUMIFS(HPT!$D$9:$D$7466,HPT!$H$9:$H$7466,$B27,HPT!$I$9:$I$7466,$B$3,HPT!$K$9:$K$7466,$C27,HPT!$L$9:$L$7466,L$5)</f>
        <v>0</v>
      </c>
      <c r="M27" s="33">
        <f>SUMIFS(HPT!$D$9:$D$7466,HPT!$H$9:$H$7466,$B27,HPT!$I$9:$I$7466,$B$3,HPT!$K$9:$K$7466,$C27,HPT!$L$9:$L$7466,M$5)</f>
        <v>0</v>
      </c>
      <c r="N27" s="33">
        <f>SUMIFS(HPT!$D$9:$D$7466,HPT!$H$9:$H$7466,$B27,HPT!$I$9:$I$7466,$B$3,HPT!$K$9:$K$7466,$C27,HPT!$L$9:$L$7466,N$5)</f>
        <v>0</v>
      </c>
      <c r="O27" s="33">
        <f>SUMIFS(HPT!$D$9:$D$7466,HPT!$H$9:$H$7466,$B27,HPT!$I$9:$I$7466,$B$3,HPT!$K$9:$K$7466,$C27,HPT!$L$9:$L$7466,O$5)</f>
        <v>0</v>
      </c>
      <c r="P27" s="33">
        <f>SUMIFS(HPT!$D$9:$D$7466,HPT!$H$9:$H$7466,$B27,HPT!$I$9:$I$7466,$B$3,HPT!$K$9:$K$7466,$C27,HPT!$L$9:$L$7466,P$5)</f>
        <v>0</v>
      </c>
      <c r="Q27" s="33">
        <f>SUMIFS(HPT!$D$9:$D$7466,HPT!$H$9:$H$7466,$B27,HPT!$I$9:$I$7466,$B$3,HPT!$K$9:$K$7466,$C27,HPT!$L$9:$L$7466,Q$5)</f>
        <v>0</v>
      </c>
      <c r="R27" s="33">
        <f>SUMIFS(HPT!$D$9:$D$7466,HPT!$H$9:$H$7466,$B27,HPT!$I$9:$I$7466,$B$3,HPT!$K$9:$K$7466,$C27,HPT!$L$9:$L$7466,R$5)</f>
        <v>0</v>
      </c>
      <c r="S27" s="34">
        <f t="shared" si="0"/>
        <v>0</v>
      </c>
    </row>
    <row r="28" spans="2:19" x14ac:dyDescent="0.25">
      <c r="B28" s="25">
        <f t="shared" si="1"/>
        <v>8</v>
      </c>
      <c r="C28" s="25">
        <v>1</v>
      </c>
      <c r="D28" s="33">
        <f>SUMIFS(HPT!$D$9:$D$7466,HPT!$H$9:$H$7466,$B28,HPT!$I$9:$I$7466,$B$3,HPT!$K$9:$K$7466,$C28,HPT!$L$9:$L$7466,D$5)</f>
        <v>0</v>
      </c>
      <c r="E28" s="33">
        <f>SUMIFS(HPT!$D$9:$D$7466,HPT!$H$9:$H$7466,$B28,HPT!$I$9:$I$7466,$B$3,HPT!$K$9:$K$7466,$C28,HPT!$L$9:$L$7466,E$5)</f>
        <v>0</v>
      </c>
      <c r="F28" s="33">
        <f>SUMIFS(HPT!$D$9:$D$7466,HPT!$H$9:$H$7466,$B28,HPT!$I$9:$I$7466,$B$3,HPT!$K$9:$K$7466,$C28,HPT!$L$9:$L$7466,F$5)</f>
        <v>0</v>
      </c>
      <c r="G28" s="33">
        <f>SUMIFS(HPT!$D$9:$D$7466,HPT!$H$9:$H$7466,$B28,HPT!$I$9:$I$7466,$B$3,HPT!$K$9:$K$7466,$C28,HPT!$L$9:$L$7466,G$5)</f>
        <v>0</v>
      </c>
      <c r="H28" s="33">
        <f>SUMIFS(HPT!$D$9:$D$7466,HPT!$H$9:$H$7466,$B28,HPT!$I$9:$I$7466,$B$3,HPT!$K$9:$K$7466,$C28,HPT!$L$9:$L$7466,H$5)</f>
        <v>0</v>
      </c>
      <c r="I28" s="33">
        <f>SUMIFS(HPT!$D$9:$D$7466,HPT!$H$9:$H$7466,$B28,HPT!$I$9:$I$7466,$B$3,HPT!$K$9:$K$7466,$C28,HPT!$L$9:$L$7466,I$5)</f>
        <v>0</v>
      </c>
      <c r="J28" s="33">
        <f>SUMIFS(HPT!$D$9:$D$7466,HPT!$H$9:$H$7466,$B28,HPT!$I$9:$I$7466,$B$3,HPT!$K$9:$K$7466,$C28,HPT!$L$9:$L$7466,J$5)</f>
        <v>0</v>
      </c>
      <c r="K28" s="33">
        <f>SUMIFS(HPT!$D$9:$D$7466,HPT!$H$9:$H$7466,$B28,HPT!$I$9:$I$7466,$B$3,HPT!$K$9:$K$7466,$C28,HPT!$L$9:$L$7466,K$5)</f>
        <v>0</v>
      </c>
      <c r="L28" s="33">
        <f>SUMIFS(HPT!$D$9:$D$7466,HPT!$H$9:$H$7466,$B28,HPT!$I$9:$I$7466,$B$3,HPT!$K$9:$K$7466,$C28,HPT!$L$9:$L$7466,L$5)</f>
        <v>0</v>
      </c>
      <c r="M28" s="33">
        <f>SUMIFS(HPT!$D$9:$D$7466,HPT!$H$9:$H$7466,$B28,HPT!$I$9:$I$7466,$B$3,HPT!$K$9:$K$7466,$C28,HPT!$L$9:$L$7466,M$5)</f>
        <v>0</v>
      </c>
      <c r="N28" s="33">
        <f>SUMIFS(HPT!$D$9:$D$7466,HPT!$H$9:$H$7466,$B28,HPT!$I$9:$I$7466,$B$3,HPT!$K$9:$K$7466,$C28,HPT!$L$9:$L$7466,N$5)</f>
        <v>0</v>
      </c>
      <c r="O28" s="33">
        <f>SUMIFS(HPT!$D$9:$D$7466,HPT!$H$9:$H$7466,$B28,HPT!$I$9:$I$7466,$B$3,HPT!$K$9:$K$7466,$C28,HPT!$L$9:$L$7466,O$5)</f>
        <v>0</v>
      </c>
      <c r="P28" s="33">
        <f>SUMIFS(HPT!$D$9:$D$7466,HPT!$H$9:$H$7466,$B28,HPT!$I$9:$I$7466,$B$3,HPT!$K$9:$K$7466,$C28,HPT!$L$9:$L$7466,P$5)</f>
        <v>0</v>
      </c>
      <c r="Q28" s="33">
        <f>SUMIFS(HPT!$D$9:$D$7466,HPT!$H$9:$H$7466,$B28,HPT!$I$9:$I$7466,$B$3,HPT!$K$9:$K$7466,$C28,HPT!$L$9:$L$7466,Q$5)</f>
        <v>0</v>
      </c>
      <c r="R28" s="33">
        <f>SUMIFS(HPT!$D$9:$D$7466,HPT!$H$9:$H$7466,$B28,HPT!$I$9:$I$7466,$B$3,HPT!$K$9:$K$7466,$C28,HPT!$L$9:$L$7466,R$5)</f>
        <v>0</v>
      </c>
      <c r="S28" s="34">
        <f t="shared" si="0"/>
        <v>0</v>
      </c>
    </row>
    <row r="29" spans="2:19" x14ac:dyDescent="0.25">
      <c r="B29" s="25">
        <f t="shared" si="1"/>
        <v>8</v>
      </c>
      <c r="C29" s="25">
        <v>2</v>
      </c>
      <c r="D29" s="33">
        <f>SUMIFS(HPT!$D$9:$D$7466,HPT!$H$9:$H$7466,$B29,HPT!$I$9:$I$7466,$B$3,HPT!$K$9:$K$7466,$C29,HPT!$L$9:$L$7466,D$5)</f>
        <v>0</v>
      </c>
      <c r="E29" s="33">
        <f>SUMIFS(HPT!$D$9:$D$7466,HPT!$H$9:$H$7466,$B29,HPT!$I$9:$I$7466,$B$3,HPT!$K$9:$K$7466,$C29,HPT!$L$9:$L$7466,E$5)</f>
        <v>0</v>
      </c>
      <c r="F29" s="33">
        <f>SUMIFS(HPT!$D$9:$D$7466,HPT!$H$9:$H$7466,$B29,HPT!$I$9:$I$7466,$B$3,HPT!$K$9:$K$7466,$C29,HPT!$L$9:$L$7466,F$5)</f>
        <v>0</v>
      </c>
      <c r="G29" s="33">
        <f>SUMIFS(HPT!$D$9:$D$7466,HPT!$H$9:$H$7466,$B29,HPT!$I$9:$I$7466,$B$3,HPT!$K$9:$K$7466,$C29,HPT!$L$9:$L$7466,G$5)</f>
        <v>0</v>
      </c>
      <c r="H29" s="33">
        <f>SUMIFS(HPT!$D$9:$D$7466,HPT!$H$9:$H$7466,$B29,HPT!$I$9:$I$7466,$B$3,HPT!$K$9:$K$7466,$C29,HPT!$L$9:$L$7466,H$5)</f>
        <v>0</v>
      </c>
      <c r="I29" s="33">
        <f>SUMIFS(HPT!$D$9:$D$7466,HPT!$H$9:$H$7466,$B29,HPT!$I$9:$I$7466,$B$3,HPT!$K$9:$K$7466,$C29,HPT!$L$9:$L$7466,I$5)</f>
        <v>0</v>
      </c>
      <c r="J29" s="33">
        <f>SUMIFS(HPT!$D$9:$D$7466,HPT!$H$9:$H$7466,$B29,HPT!$I$9:$I$7466,$B$3,HPT!$K$9:$K$7466,$C29,HPT!$L$9:$L$7466,J$5)</f>
        <v>0</v>
      </c>
      <c r="K29" s="33">
        <f>SUMIFS(HPT!$D$9:$D$7466,HPT!$H$9:$H$7466,$B29,HPT!$I$9:$I$7466,$B$3,HPT!$K$9:$K$7466,$C29,HPT!$L$9:$L$7466,K$5)</f>
        <v>0</v>
      </c>
      <c r="L29" s="33">
        <f>SUMIFS(HPT!$D$9:$D$7466,HPT!$H$9:$H$7466,$B29,HPT!$I$9:$I$7466,$B$3,HPT!$K$9:$K$7466,$C29,HPT!$L$9:$L$7466,L$5)</f>
        <v>0</v>
      </c>
      <c r="M29" s="33">
        <f>SUMIFS(HPT!$D$9:$D$7466,HPT!$H$9:$H$7466,$B29,HPT!$I$9:$I$7466,$B$3,HPT!$K$9:$K$7466,$C29,HPT!$L$9:$L$7466,M$5)</f>
        <v>0</v>
      </c>
      <c r="N29" s="33">
        <f>SUMIFS(HPT!$D$9:$D$7466,HPT!$H$9:$H$7466,$B29,HPT!$I$9:$I$7466,$B$3,HPT!$K$9:$K$7466,$C29,HPT!$L$9:$L$7466,N$5)</f>
        <v>0</v>
      </c>
      <c r="O29" s="33">
        <f>SUMIFS(HPT!$D$9:$D$7466,HPT!$H$9:$H$7466,$B29,HPT!$I$9:$I$7466,$B$3,HPT!$K$9:$K$7466,$C29,HPT!$L$9:$L$7466,O$5)</f>
        <v>0</v>
      </c>
      <c r="P29" s="33">
        <f>SUMIFS(HPT!$D$9:$D$7466,HPT!$H$9:$H$7466,$B29,HPT!$I$9:$I$7466,$B$3,HPT!$K$9:$K$7466,$C29,HPT!$L$9:$L$7466,P$5)</f>
        <v>0</v>
      </c>
      <c r="Q29" s="33">
        <f>SUMIFS(HPT!$D$9:$D$7466,HPT!$H$9:$H$7466,$B29,HPT!$I$9:$I$7466,$B$3,HPT!$K$9:$K$7466,$C29,HPT!$L$9:$L$7466,Q$5)</f>
        <v>0</v>
      </c>
      <c r="R29" s="33">
        <f>SUMIFS(HPT!$D$9:$D$7466,HPT!$H$9:$H$7466,$B29,HPT!$I$9:$I$7466,$B$3,HPT!$K$9:$K$7466,$C29,HPT!$L$9:$L$7466,R$5)</f>
        <v>0</v>
      </c>
      <c r="S29" s="34">
        <f t="shared" si="0"/>
        <v>0</v>
      </c>
    </row>
    <row r="30" spans="2:19" x14ac:dyDescent="0.25">
      <c r="B30" s="25">
        <f t="shared" si="1"/>
        <v>8</v>
      </c>
      <c r="C30" s="25">
        <v>3</v>
      </c>
      <c r="D30" s="33">
        <f>SUMIFS(HPT!$D$9:$D$7466,HPT!$H$9:$H$7466,$B30,HPT!$I$9:$I$7466,$B$3,HPT!$K$9:$K$7466,$C30,HPT!$L$9:$L$7466,D$5)</f>
        <v>0</v>
      </c>
      <c r="E30" s="33">
        <f>SUMIFS(HPT!$D$9:$D$7466,HPT!$H$9:$H$7466,$B30,HPT!$I$9:$I$7466,$B$3,HPT!$K$9:$K$7466,$C30,HPT!$L$9:$L$7466,E$5)</f>
        <v>0</v>
      </c>
      <c r="F30" s="33">
        <f>SUMIFS(HPT!$D$9:$D$7466,HPT!$H$9:$H$7466,$B30,HPT!$I$9:$I$7466,$B$3,HPT!$K$9:$K$7466,$C30,HPT!$L$9:$L$7466,F$5)</f>
        <v>0</v>
      </c>
      <c r="G30" s="33">
        <f>SUMIFS(HPT!$D$9:$D$7466,HPT!$H$9:$H$7466,$B30,HPT!$I$9:$I$7466,$B$3,HPT!$K$9:$K$7466,$C30,HPT!$L$9:$L$7466,G$5)</f>
        <v>0</v>
      </c>
      <c r="H30" s="33">
        <f>SUMIFS(HPT!$D$9:$D$7466,HPT!$H$9:$H$7466,$B30,HPT!$I$9:$I$7466,$B$3,HPT!$K$9:$K$7466,$C30,HPT!$L$9:$L$7466,H$5)</f>
        <v>0</v>
      </c>
      <c r="I30" s="33">
        <f>SUMIFS(HPT!$D$9:$D$7466,HPT!$H$9:$H$7466,$B30,HPT!$I$9:$I$7466,$B$3,HPT!$K$9:$K$7466,$C30,HPT!$L$9:$L$7466,I$5)</f>
        <v>0</v>
      </c>
      <c r="J30" s="33">
        <f>SUMIFS(HPT!$D$9:$D$7466,HPT!$H$9:$H$7466,$B30,HPT!$I$9:$I$7466,$B$3,HPT!$K$9:$K$7466,$C30,HPT!$L$9:$L$7466,J$5)</f>
        <v>0</v>
      </c>
      <c r="K30" s="33">
        <f>SUMIFS(HPT!$D$9:$D$7466,HPT!$H$9:$H$7466,$B30,HPT!$I$9:$I$7466,$B$3,HPT!$K$9:$K$7466,$C30,HPT!$L$9:$L$7466,K$5)</f>
        <v>0</v>
      </c>
      <c r="L30" s="33">
        <f>SUMIFS(HPT!$D$9:$D$7466,HPT!$H$9:$H$7466,$B30,HPT!$I$9:$I$7466,$B$3,HPT!$K$9:$K$7466,$C30,HPT!$L$9:$L$7466,L$5)</f>
        <v>0</v>
      </c>
      <c r="M30" s="33">
        <f>SUMIFS(HPT!$D$9:$D$7466,HPT!$H$9:$H$7466,$B30,HPT!$I$9:$I$7466,$B$3,HPT!$K$9:$K$7466,$C30,HPT!$L$9:$L$7466,M$5)</f>
        <v>0</v>
      </c>
      <c r="N30" s="33">
        <f>SUMIFS(HPT!$D$9:$D$7466,HPT!$H$9:$H$7466,$B30,HPT!$I$9:$I$7466,$B$3,HPT!$K$9:$K$7466,$C30,HPT!$L$9:$L$7466,N$5)</f>
        <v>0</v>
      </c>
      <c r="O30" s="33">
        <f>SUMIFS(HPT!$D$9:$D$7466,HPT!$H$9:$H$7466,$B30,HPT!$I$9:$I$7466,$B$3,HPT!$K$9:$K$7466,$C30,HPT!$L$9:$L$7466,O$5)</f>
        <v>0</v>
      </c>
      <c r="P30" s="33">
        <f>SUMIFS(HPT!$D$9:$D$7466,HPT!$H$9:$H$7466,$B30,HPT!$I$9:$I$7466,$B$3,HPT!$K$9:$K$7466,$C30,HPT!$L$9:$L$7466,P$5)</f>
        <v>0</v>
      </c>
      <c r="Q30" s="33">
        <f>SUMIFS(HPT!$D$9:$D$7466,HPT!$H$9:$H$7466,$B30,HPT!$I$9:$I$7466,$B$3,HPT!$K$9:$K$7466,$C30,HPT!$L$9:$L$7466,Q$5)</f>
        <v>0</v>
      </c>
      <c r="R30" s="33">
        <f>SUMIFS(HPT!$D$9:$D$7466,HPT!$H$9:$H$7466,$B30,HPT!$I$9:$I$7466,$B$3,HPT!$K$9:$K$7466,$C30,HPT!$L$9:$L$7466,R$5)</f>
        <v>0</v>
      </c>
      <c r="S30" s="34">
        <f t="shared" si="0"/>
        <v>0</v>
      </c>
    </row>
    <row r="31" spans="2:19" x14ac:dyDescent="0.25">
      <c r="B31" s="25">
        <f>B28+1</f>
        <v>9</v>
      </c>
      <c r="C31" s="25">
        <v>1</v>
      </c>
      <c r="D31" s="33">
        <f>SUMIFS(HPT!$D$9:$D$7466,HPT!$H$9:$H$7466,$B31,HPT!$I$9:$I$7466,$B$3,HPT!$K$9:$K$7466,$C31,HPT!$L$9:$L$7466,D$5)</f>
        <v>0</v>
      </c>
      <c r="E31" s="33">
        <f>SUMIFS(HPT!$D$9:$D$7466,HPT!$H$9:$H$7466,$B31,HPT!$I$9:$I$7466,$B$3,HPT!$K$9:$K$7466,$C31,HPT!$L$9:$L$7466,E$5)</f>
        <v>0</v>
      </c>
      <c r="F31" s="33">
        <f>SUMIFS(HPT!$D$9:$D$7466,HPT!$H$9:$H$7466,$B31,HPT!$I$9:$I$7466,$B$3,HPT!$K$9:$K$7466,$C31,HPT!$L$9:$L$7466,F$5)</f>
        <v>0</v>
      </c>
      <c r="G31" s="33">
        <f>SUMIFS(HPT!$D$9:$D$7466,HPT!$H$9:$H$7466,$B31,HPT!$I$9:$I$7466,$B$3,HPT!$K$9:$K$7466,$C31,HPT!$L$9:$L$7466,G$5)</f>
        <v>0</v>
      </c>
      <c r="H31" s="33">
        <f>SUMIFS(HPT!$D$9:$D$7466,HPT!$H$9:$H$7466,$B31,HPT!$I$9:$I$7466,$B$3,HPT!$K$9:$K$7466,$C31,HPT!$L$9:$L$7466,H$5)</f>
        <v>0</v>
      </c>
      <c r="I31" s="33">
        <f>SUMIFS(HPT!$D$9:$D$7466,HPT!$H$9:$H$7466,$B31,HPT!$I$9:$I$7466,$B$3,HPT!$K$9:$K$7466,$C31,HPT!$L$9:$L$7466,I$5)</f>
        <v>0</v>
      </c>
      <c r="J31" s="33">
        <f>SUMIFS(HPT!$D$9:$D$7466,HPT!$H$9:$H$7466,$B31,HPT!$I$9:$I$7466,$B$3,HPT!$K$9:$K$7466,$C31,HPT!$L$9:$L$7466,J$5)</f>
        <v>0</v>
      </c>
      <c r="K31" s="33">
        <f>SUMIFS(HPT!$D$9:$D$7466,HPT!$H$9:$H$7466,$B31,HPT!$I$9:$I$7466,$B$3,HPT!$K$9:$K$7466,$C31,HPT!$L$9:$L$7466,K$5)</f>
        <v>0</v>
      </c>
      <c r="L31" s="33">
        <f>SUMIFS(HPT!$D$9:$D$7466,HPT!$H$9:$H$7466,$B31,HPT!$I$9:$I$7466,$B$3,HPT!$K$9:$K$7466,$C31,HPT!$L$9:$L$7466,L$5)</f>
        <v>0</v>
      </c>
      <c r="M31" s="33">
        <f>SUMIFS(HPT!$D$9:$D$7466,HPT!$H$9:$H$7466,$B31,HPT!$I$9:$I$7466,$B$3,HPT!$K$9:$K$7466,$C31,HPT!$L$9:$L$7466,M$5)</f>
        <v>0</v>
      </c>
      <c r="N31" s="33">
        <f>SUMIFS(HPT!$D$9:$D$7466,HPT!$H$9:$H$7466,$B31,HPT!$I$9:$I$7466,$B$3,HPT!$K$9:$K$7466,$C31,HPT!$L$9:$L$7466,N$5)</f>
        <v>0</v>
      </c>
      <c r="O31" s="33">
        <f>SUMIFS(HPT!$D$9:$D$7466,HPT!$H$9:$H$7466,$B31,HPT!$I$9:$I$7466,$B$3,HPT!$K$9:$K$7466,$C31,HPT!$L$9:$L$7466,O$5)</f>
        <v>0</v>
      </c>
      <c r="P31" s="33">
        <f>SUMIFS(HPT!$D$9:$D$7466,HPT!$H$9:$H$7466,$B31,HPT!$I$9:$I$7466,$B$3,HPT!$K$9:$K$7466,$C31,HPT!$L$9:$L$7466,P$5)</f>
        <v>0</v>
      </c>
      <c r="Q31" s="33">
        <f>SUMIFS(HPT!$D$9:$D$7466,HPT!$H$9:$H$7466,$B31,HPT!$I$9:$I$7466,$B$3,HPT!$K$9:$K$7466,$C31,HPT!$L$9:$L$7466,Q$5)</f>
        <v>0</v>
      </c>
      <c r="R31" s="33">
        <f>SUMIFS(HPT!$D$9:$D$7466,HPT!$H$9:$H$7466,$B31,HPT!$I$9:$I$7466,$B$3,HPT!$K$9:$K$7466,$C31,HPT!$L$9:$L$7466,R$5)</f>
        <v>0</v>
      </c>
      <c r="S31" s="34">
        <f t="shared" si="0"/>
        <v>0</v>
      </c>
    </row>
    <row r="32" spans="2:19" x14ac:dyDescent="0.25">
      <c r="B32" s="25">
        <f t="shared" si="1"/>
        <v>9</v>
      </c>
      <c r="C32" s="25">
        <v>2</v>
      </c>
      <c r="D32" s="33">
        <f>SUMIFS(HPT!$D$9:$D$7466,HPT!$H$9:$H$7466,$B32,HPT!$I$9:$I$7466,$B$3,HPT!$K$9:$K$7466,$C32,HPT!$L$9:$L$7466,D$5)</f>
        <v>0</v>
      </c>
      <c r="E32" s="33">
        <f>SUMIFS(HPT!$D$9:$D$7466,HPT!$H$9:$H$7466,$B32,HPT!$I$9:$I$7466,$B$3,HPT!$K$9:$K$7466,$C32,HPT!$L$9:$L$7466,E$5)</f>
        <v>0</v>
      </c>
      <c r="F32" s="33">
        <f>SUMIFS(HPT!$D$9:$D$7466,HPT!$H$9:$H$7466,$B32,HPT!$I$9:$I$7466,$B$3,HPT!$K$9:$K$7466,$C32,HPT!$L$9:$L$7466,F$5)</f>
        <v>0</v>
      </c>
      <c r="G32" s="33">
        <f>SUMIFS(HPT!$D$9:$D$7466,HPT!$H$9:$H$7466,$B32,HPT!$I$9:$I$7466,$B$3,HPT!$K$9:$K$7466,$C32,HPT!$L$9:$L$7466,G$5)</f>
        <v>0</v>
      </c>
      <c r="H32" s="33">
        <f>SUMIFS(HPT!$D$9:$D$7466,HPT!$H$9:$H$7466,$B32,HPT!$I$9:$I$7466,$B$3,HPT!$K$9:$K$7466,$C32,HPT!$L$9:$L$7466,H$5)</f>
        <v>0</v>
      </c>
      <c r="I32" s="33">
        <f>SUMIFS(HPT!$D$9:$D$7466,HPT!$H$9:$H$7466,$B32,HPT!$I$9:$I$7466,$B$3,HPT!$K$9:$K$7466,$C32,HPT!$L$9:$L$7466,I$5)</f>
        <v>0</v>
      </c>
      <c r="J32" s="33">
        <f>SUMIFS(HPT!$D$9:$D$7466,HPT!$H$9:$H$7466,$B32,HPT!$I$9:$I$7466,$B$3,HPT!$K$9:$K$7466,$C32,HPT!$L$9:$L$7466,J$5)</f>
        <v>0</v>
      </c>
      <c r="K32" s="33">
        <f>SUMIFS(HPT!$D$9:$D$7466,HPT!$H$9:$H$7466,$B32,HPT!$I$9:$I$7466,$B$3,HPT!$K$9:$K$7466,$C32,HPT!$L$9:$L$7466,K$5)</f>
        <v>0</v>
      </c>
      <c r="L32" s="33">
        <f>SUMIFS(HPT!$D$9:$D$7466,HPT!$H$9:$H$7466,$B32,HPT!$I$9:$I$7466,$B$3,HPT!$K$9:$K$7466,$C32,HPT!$L$9:$L$7466,L$5)</f>
        <v>0</v>
      </c>
      <c r="M32" s="33">
        <f>SUMIFS(HPT!$D$9:$D$7466,HPT!$H$9:$H$7466,$B32,HPT!$I$9:$I$7466,$B$3,HPT!$K$9:$K$7466,$C32,HPT!$L$9:$L$7466,M$5)</f>
        <v>0</v>
      </c>
      <c r="N32" s="33">
        <f>SUMIFS(HPT!$D$9:$D$7466,HPT!$H$9:$H$7466,$B32,HPT!$I$9:$I$7466,$B$3,HPT!$K$9:$K$7466,$C32,HPT!$L$9:$L$7466,N$5)</f>
        <v>0</v>
      </c>
      <c r="O32" s="33">
        <f>SUMIFS(HPT!$D$9:$D$7466,HPT!$H$9:$H$7466,$B32,HPT!$I$9:$I$7466,$B$3,HPT!$K$9:$K$7466,$C32,HPT!$L$9:$L$7466,O$5)</f>
        <v>0</v>
      </c>
      <c r="P32" s="33">
        <f>SUMIFS(HPT!$D$9:$D$7466,HPT!$H$9:$H$7466,$B32,HPT!$I$9:$I$7466,$B$3,HPT!$K$9:$K$7466,$C32,HPT!$L$9:$L$7466,P$5)</f>
        <v>0</v>
      </c>
      <c r="Q32" s="33">
        <f>SUMIFS(HPT!$D$9:$D$7466,HPT!$H$9:$H$7466,$B32,HPT!$I$9:$I$7466,$B$3,HPT!$K$9:$K$7466,$C32,HPT!$L$9:$L$7466,Q$5)</f>
        <v>0</v>
      </c>
      <c r="R32" s="33">
        <f>SUMIFS(HPT!$D$9:$D$7466,HPT!$H$9:$H$7466,$B32,HPT!$I$9:$I$7466,$B$3,HPT!$K$9:$K$7466,$C32,HPT!$L$9:$L$7466,R$5)</f>
        <v>0</v>
      </c>
      <c r="S32" s="34">
        <f t="shared" si="0"/>
        <v>0</v>
      </c>
    </row>
    <row r="33" spans="2:19" x14ac:dyDescent="0.25">
      <c r="B33" s="25">
        <f t="shared" si="1"/>
        <v>9</v>
      </c>
      <c r="C33" s="25">
        <v>3</v>
      </c>
      <c r="D33" s="33">
        <f>SUMIFS(HPT!$D$9:$D$7466,HPT!$H$9:$H$7466,$B33,HPT!$I$9:$I$7466,$B$3,HPT!$K$9:$K$7466,$C33,HPT!$L$9:$L$7466,D$5)</f>
        <v>0</v>
      </c>
      <c r="E33" s="33">
        <f>SUMIFS(HPT!$D$9:$D$7466,HPT!$H$9:$H$7466,$B33,HPT!$I$9:$I$7466,$B$3,HPT!$K$9:$K$7466,$C33,HPT!$L$9:$L$7466,E$5)</f>
        <v>0</v>
      </c>
      <c r="F33" s="33">
        <f>SUMIFS(HPT!$D$9:$D$7466,HPT!$H$9:$H$7466,$B33,HPT!$I$9:$I$7466,$B$3,HPT!$K$9:$K$7466,$C33,HPT!$L$9:$L$7466,F$5)</f>
        <v>0</v>
      </c>
      <c r="G33" s="33">
        <f>SUMIFS(HPT!$D$9:$D$7466,HPT!$H$9:$H$7466,$B33,HPT!$I$9:$I$7466,$B$3,HPT!$K$9:$K$7466,$C33,HPT!$L$9:$L$7466,G$5)</f>
        <v>0</v>
      </c>
      <c r="H33" s="33">
        <f>SUMIFS(HPT!$D$9:$D$7466,HPT!$H$9:$H$7466,$B33,HPT!$I$9:$I$7466,$B$3,HPT!$K$9:$K$7466,$C33,HPT!$L$9:$L$7466,H$5)</f>
        <v>0</v>
      </c>
      <c r="I33" s="33">
        <f>SUMIFS(HPT!$D$9:$D$7466,HPT!$H$9:$H$7466,$B33,HPT!$I$9:$I$7466,$B$3,HPT!$K$9:$K$7466,$C33,HPT!$L$9:$L$7466,I$5)</f>
        <v>0</v>
      </c>
      <c r="J33" s="33">
        <f>SUMIFS(HPT!$D$9:$D$7466,HPT!$H$9:$H$7466,$B33,HPT!$I$9:$I$7466,$B$3,HPT!$K$9:$K$7466,$C33,HPT!$L$9:$L$7466,J$5)</f>
        <v>0</v>
      </c>
      <c r="K33" s="33">
        <f>SUMIFS(HPT!$D$9:$D$7466,HPT!$H$9:$H$7466,$B33,HPT!$I$9:$I$7466,$B$3,HPT!$K$9:$K$7466,$C33,HPT!$L$9:$L$7466,K$5)</f>
        <v>0</v>
      </c>
      <c r="L33" s="33">
        <f>SUMIFS(HPT!$D$9:$D$7466,HPT!$H$9:$H$7466,$B33,HPT!$I$9:$I$7466,$B$3,HPT!$K$9:$K$7466,$C33,HPT!$L$9:$L$7466,L$5)</f>
        <v>0</v>
      </c>
      <c r="M33" s="33">
        <f>SUMIFS(HPT!$D$9:$D$7466,HPT!$H$9:$H$7466,$B33,HPT!$I$9:$I$7466,$B$3,HPT!$K$9:$K$7466,$C33,HPT!$L$9:$L$7466,M$5)</f>
        <v>0</v>
      </c>
      <c r="N33" s="33">
        <f>SUMIFS(HPT!$D$9:$D$7466,HPT!$H$9:$H$7466,$B33,HPT!$I$9:$I$7466,$B$3,HPT!$K$9:$K$7466,$C33,HPT!$L$9:$L$7466,N$5)</f>
        <v>0</v>
      </c>
      <c r="O33" s="33">
        <f>SUMIFS(HPT!$D$9:$D$7466,HPT!$H$9:$H$7466,$B33,HPT!$I$9:$I$7466,$B$3,HPT!$K$9:$K$7466,$C33,HPT!$L$9:$L$7466,O$5)</f>
        <v>0</v>
      </c>
      <c r="P33" s="33">
        <f>SUMIFS(HPT!$D$9:$D$7466,HPT!$H$9:$H$7466,$B33,HPT!$I$9:$I$7466,$B$3,HPT!$K$9:$K$7466,$C33,HPT!$L$9:$L$7466,P$5)</f>
        <v>0</v>
      </c>
      <c r="Q33" s="33">
        <f>SUMIFS(HPT!$D$9:$D$7466,HPT!$H$9:$H$7466,$B33,HPT!$I$9:$I$7466,$B$3,HPT!$K$9:$K$7466,$C33,HPT!$L$9:$L$7466,Q$5)</f>
        <v>0</v>
      </c>
      <c r="R33" s="33">
        <f>SUMIFS(HPT!$D$9:$D$7466,HPT!$H$9:$H$7466,$B33,HPT!$I$9:$I$7466,$B$3,HPT!$K$9:$K$7466,$C33,HPT!$L$9:$L$7466,R$5)</f>
        <v>0</v>
      </c>
      <c r="S33" s="34">
        <f t="shared" si="0"/>
        <v>0</v>
      </c>
    </row>
    <row r="34" spans="2:19" x14ac:dyDescent="0.25">
      <c r="B34" s="25">
        <f t="shared" si="1"/>
        <v>10</v>
      </c>
      <c r="C34" s="25">
        <v>1</v>
      </c>
      <c r="D34" s="33">
        <f>SUMIFS(HPT!$D$9:$D$7466,HPT!$H$9:$H$7466,$B34,HPT!$I$9:$I$7466,$B$3,HPT!$K$9:$K$7466,$C34,HPT!$L$9:$L$7466,D$5)</f>
        <v>0</v>
      </c>
      <c r="E34" s="33">
        <f>SUMIFS(HPT!$D$9:$D$7466,HPT!$H$9:$H$7466,$B34,HPT!$I$9:$I$7466,$B$3,HPT!$K$9:$K$7466,$C34,HPT!$L$9:$L$7466,E$5)</f>
        <v>0</v>
      </c>
      <c r="F34" s="33">
        <f>SUMIFS(HPT!$D$9:$D$7466,HPT!$H$9:$H$7466,$B34,HPT!$I$9:$I$7466,$B$3,HPT!$K$9:$K$7466,$C34,HPT!$L$9:$L$7466,F$5)</f>
        <v>0</v>
      </c>
      <c r="G34" s="33">
        <f>SUMIFS(HPT!$D$9:$D$7466,HPT!$H$9:$H$7466,$B34,HPT!$I$9:$I$7466,$B$3,HPT!$K$9:$K$7466,$C34,HPT!$L$9:$L$7466,G$5)</f>
        <v>0</v>
      </c>
      <c r="H34" s="33">
        <f>SUMIFS(HPT!$D$9:$D$7466,HPT!$H$9:$H$7466,$B34,HPT!$I$9:$I$7466,$B$3,HPT!$K$9:$K$7466,$C34,HPT!$L$9:$L$7466,H$5)</f>
        <v>0</v>
      </c>
      <c r="I34" s="33">
        <f>SUMIFS(HPT!$D$9:$D$7466,HPT!$H$9:$H$7466,$B34,HPT!$I$9:$I$7466,$B$3,HPT!$K$9:$K$7466,$C34,HPT!$L$9:$L$7466,I$5)</f>
        <v>0</v>
      </c>
      <c r="J34" s="33">
        <f>SUMIFS(HPT!$D$9:$D$7466,HPT!$H$9:$H$7466,$B34,HPT!$I$9:$I$7466,$B$3,HPT!$K$9:$K$7466,$C34,HPT!$L$9:$L$7466,J$5)</f>
        <v>0</v>
      </c>
      <c r="K34" s="33">
        <f>SUMIFS(HPT!$D$9:$D$7466,HPT!$H$9:$H$7466,$B34,HPT!$I$9:$I$7466,$B$3,HPT!$K$9:$K$7466,$C34,HPT!$L$9:$L$7466,K$5)</f>
        <v>0</v>
      </c>
      <c r="L34" s="33">
        <f>SUMIFS(HPT!$D$9:$D$7466,HPT!$H$9:$H$7466,$B34,HPT!$I$9:$I$7466,$B$3,HPT!$K$9:$K$7466,$C34,HPT!$L$9:$L$7466,L$5)</f>
        <v>0</v>
      </c>
      <c r="M34" s="33">
        <f>SUMIFS(HPT!$D$9:$D$7466,HPT!$H$9:$H$7466,$B34,HPT!$I$9:$I$7466,$B$3,HPT!$K$9:$K$7466,$C34,HPT!$L$9:$L$7466,M$5)</f>
        <v>0</v>
      </c>
      <c r="N34" s="33">
        <f>SUMIFS(HPT!$D$9:$D$7466,HPT!$H$9:$H$7466,$B34,HPT!$I$9:$I$7466,$B$3,HPT!$K$9:$K$7466,$C34,HPT!$L$9:$L$7466,N$5)</f>
        <v>0</v>
      </c>
      <c r="O34" s="33">
        <f>SUMIFS(HPT!$D$9:$D$7466,HPT!$H$9:$H$7466,$B34,HPT!$I$9:$I$7466,$B$3,HPT!$K$9:$K$7466,$C34,HPT!$L$9:$L$7466,O$5)</f>
        <v>0</v>
      </c>
      <c r="P34" s="33">
        <f>SUMIFS(HPT!$D$9:$D$7466,HPT!$H$9:$H$7466,$B34,HPT!$I$9:$I$7466,$B$3,HPT!$K$9:$K$7466,$C34,HPT!$L$9:$L$7466,P$5)</f>
        <v>0</v>
      </c>
      <c r="Q34" s="33">
        <f>SUMIFS(HPT!$D$9:$D$7466,HPT!$H$9:$H$7466,$B34,HPT!$I$9:$I$7466,$B$3,HPT!$K$9:$K$7466,$C34,HPT!$L$9:$L$7466,Q$5)</f>
        <v>0</v>
      </c>
      <c r="R34" s="33">
        <f>SUMIFS(HPT!$D$9:$D$7466,HPT!$H$9:$H$7466,$B34,HPT!$I$9:$I$7466,$B$3,HPT!$K$9:$K$7466,$C34,HPT!$L$9:$L$7466,R$5)</f>
        <v>0</v>
      </c>
      <c r="S34" s="34">
        <f t="shared" si="0"/>
        <v>0</v>
      </c>
    </row>
    <row r="35" spans="2:19" x14ac:dyDescent="0.25">
      <c r="B35" s="25">
        <f>B32+1</f>
        <v>10</v>
      </c>
      <c r="C35" s="25">
        <v>2</v>
      </c>
      <c r="D35" s="33">
        <f>SUMIFS(HPT!$D$9:$D$7466,HPT!$H$9:$H$7466,$B35,HPT!$I$9:$I$7466,$B$3,HPT!$K$9:$K$7466,$C35,HPT!$L$9:$L$7466,D$5)</f>
        <v>0</v>
      </c>
      <c r="E35" s="33">
        <f>SUMIFS(HPT!$D$9:$D$7466,HPT!$H$9:$H$7466,$B35,HPT!$I$9:$I$7466,$B$3,HPT!$K$9:$K$7466,$C35,HPT!$L$9:$L$7466,E$5)</f>
        <v>0</v>
      </c>
      <c r="F35" s="33">
        <f>SUMIFS(HPT!$D$9:$D$7466,HPT!$H$9:$H$7466,$B35,HPT!$I$9:$I$7466,$B$3,HPT!$K$9:$K$7466,$C35,HPT!$L$9:$L$7466,F$5)</f>
        <v>0</v>
      </c>
      <c r="G35" s="33">
        <f>SUMIFS(HPT!$D$9:$D$7466,HPT!$H$9:$H$7466,$B35,HPT!$I$9:$I$7466,$B$3,HPT!$K$9:$K$7466,$C35,HPT!$L$9:$L$7466,G$5)</f>
        <v>0</v>
      </c>
      <c r="H35" s="33">
        <f>SUMIFS(HPT!$D$9:$D$7466,HPT!$H$9:$H$7466,$B35,HPT!$I$9:$I$7466,$B$3,HPT!$K$9:$K$7466,$C35,HPT!$L$9:$L$7466,H$5)</f>
        <v>0</v>
      </c>
      <c r="I35" s="33">
        <f>SUMIFS(HPT!$D$9:$D$7466,HPT!$H$9:$H$7466,$B35,HPT!$I$9:$I$7466,$B$3,HPT!$K$9:$K$7466,$C35,HPT!$L$9:$L$7466,I$5)</f>
        <v>0</v>
      </c>
      <c r="J35" s="33">
        <f>SUMIFS(HPT!$D$9:$D$7466,HPT!$H$9:$H$7466,$B35,HPT!$I$9:$I$7466,$B$3,HPT!$K$9:$K$7466,$C35,HPT!$L$9:$L$7466,J$5)</f>
        <v>0</v>
      </c>
      <c r="K35" s="33">
        <f>SUMIFS(HPT!$D$9:$D$7466,HPT!$H$9:$H$7466,$B35,HPT!$I$9:$I$7466,$B$3,HPT!$K$9:$K$7466,$C35,HPT!$L$9:$L$7466,K$5)</f>
        <v>0</v>
      </c>
      <c r="L35" s="33">
        <f>SUMIFS(HPT!$D$9:$D$7466,HPT!$H$9:$H$7466,$B35,HPT!$I$9:$I$7466,$B$3,HPT!$K$9:$K$7466,$C35,HPT!$L$9:$L$7466,L$5)</f>
        <v>0</v>
      </c>
      <c r="M35" s="33">
        <f>SUMIFS(HPT!$D$9:$D$7466,HPT!$H$9:$H$7466,$B35,HPT!$I$9:$I$7466,$B$3,HPT!$K$9:$K$7466,$C35,HPT!$L$9:$L$7466,M$5)</f>
        <v>0</v>
      </c>
      <c r="N35" s="33">
        <f>SUMIFS(HPT!$D$9:$D$7466,HPT!$H$9:$H$7466,$B35,HPT!$I$9:$I$7466,$B$3,HPT!$K$9:$K$7466,$C35,HPT!$L$9:$L$7466,N$5)</f>
        <v>0</v>
      </c>
      <c r="O35" s="33">
        <f>SUMIFS(HPT!$D$9:$D$7466,HPT!$H$9:$H$7466,$B35,HPT!$I$9:$I$7466,$B$3,HPT!$K$9:$K$7466,$C35,HPT!$L$9:$L$7466,O$5)</f>
        <v>0</v>
      </c>
      <c r="P35" s="33">
        <f>SUMIFS(HPT!$D$9:$D$7466,HPT!$H$9:$H$7466,$B35,HPT!$I$9:$I$7466,$B$3,HPT!$K$9:$K$7466,$C35,HPT!$L$9:$L$7466,P$5)</f>
        <v>0</v>
      </c>
      <c r="Q35" s="33">
        <f>SUMIFS(HPT!$D$9:$D$7466,HPT!$H$9:$H$7466,$B35,HPT!$I$9:$I$7466,$B$3,HPT!$K$9:$K$7466,$C35,HPT!$L$9:$L$7466,Q$5)</f>
        <v>0</v>
      </c>
      <c r="R35" s="33">
        <f>SUMIFS(HPT!$D$9:$D$7466,HPT!$H$9:$H$7466,$B35,HPT!$I$9:$I$7466,$B$3,HPT!$K$9:$K$7466,$C35,HPT!$L$9:$L$7466,R$5)</f>
        <v>0</v>
      </c>
      <c r="S35" s="34">
        <f t="shared" si="0"/>
        <v>0</v>
      </c>
    </row>
    <row r="36" spans="2:19" x14ac:dyDescent="0.25">
      <c r="B36" s="25">
        <f t="shared" si="1"/>
        <v>10</v>
      </c>
      <c r="C36" s="25">
        <v>3</v>
      </c>
      <c r="D36" s="33">
        <f>SUMIFS(HPT!$D$9:$D$7466,HPT!$H$9:$H$7466,$B36,HPT!$I$9:$I$7466,$B$3,HPT!$K$9:$K$7466,$C36,HPT!$L$9:$L$7466,D$5)</f>
        <v>0</v>
      </c>
      <c r="E36" s="33">
        <f>SUMIFS(HPT!$D$9:$D$7466,HPT!$H$9:$H$7466,$B36,HPT!$I$9:$I$7466,$B$3,HPT!$K$9:$K$7466,$C36,HPT!$L$9:$L$7466,E$5)</f>
        <v>0</v>
      </c>
      <c r="F36" s="33">
        <f>SUMIFS(HPT!$D$9:$D$7466,HPT!$H$9:$H$7466,$B36,HPT!$I$9:$I$7466,$B$3,HPT!$K$9:$K$7466,$C36,HPT!$L$9:$L$7466,F$5)</f>
        <v>0</v>
      </c>
      <c r="G36" s="33">
        <f>SUMIFS(HPT!$D$9:$D$7466,HPT!$H$9:$H$7466,$B36,HPT!$I$9:$I$7466,$B$3,HPT!$K$9:$K$7466,$C36,HPT!$L$9:$L$7466,G$5)</f>
        <v>0</v>
      </c>
      <c r="H36" s="33">
        <f>SUMIFS(HPT!$D$9:$D$7466,HPT!$H$9:$H$7466,$B36,HPT!$I$9:$I$7466,$B$3,HPT!$K$9:$K$7466,$C36,HPT!$L$9:$L$7466,H$5)</f>
        <v>0</v>
      </c>
      <c r="I36" s="33">
        <f>SUMIFS(HPT!$D$9:$D$7466,HPT!$H$9:$H$7466,$B36,HPT!$I$9:$I$7466,$B$3,HPT!$K$9:$K$7466,$C36,HPT!$L$9:$L$7466,I$5)</f>
        <v>0</v>
      </c>
      <c r="J36" s="33">
        <f>SUMIFS(HPT!$D$9:$D$7466,HPT!$H$9:$H$7466,$B36,HPT!$I$9:$I$7466,$B$3,HPT!$K$9:$K$7466,$C36,HPT!$L$9:$L$7466,J$5)</f>
        <v>0</v>
      </c>
      <c r="K36" s="33">
        <f>SUMIFS(HPT!$D$9:$D$7466,HPT!$H$9:$H$7466,$B36,HPT!$I$9:$I$7466,$B$3,HPT!$K$9:$K$7466,$C36,HPT!$L$9:$L$7466,K$5)</f>
        <v>0</v>
      </c>
      <c r="L36" s="33">
        <f>SUMIFS(HPT!$D$9:$D$7466,HPT!$H$9:$H$7466,$B36,HPT!$I$9:$I$7466,$B$3,HPT!$K$9:$K$7466,$C36,HPT!$L$9:$L$7466,L$5)</f>
        <v>0</v>
      </c>
      <c r="M36" s="33">
        <f>SUMIFS(HPT!$D$9:$D$7466,HPT!$H$9:$H$7466,$B36,HPT!$I$9:$I$7466,$B$3,HPT!$K$9:$K$7466,$C36,HPT!$L$9:$L$7466,M$5)</f>
        <v>0</v>
      </c>
      <c r="N36" s="33">
        <f>SUMIFS(HPT!$D$9:$D$7466,HPT!$H$9:$H$7466,$B36,HPT!$I$9:$I$7466,$B$3,HPT!$K$9:$K$7466,$C36,HPT!$L$9:$L$7466,N$5)</f>
        <v>0</v>
      </c>
      <c r="O36" s="33">
        <f>SUMIFS(HPT!$D$9:$D$7466,HPT!$H$9:$H$7466,$B36,HPT!$I$9:$I$7466,$B$3,HPT!$K$9:$K$7466,$C36,HPT!$L$9:$L$7466,O$5)</f>
        <v>0</v>
      </c>
      <c r="P36" s="33">
        <f>SUMIFS(HPT!$D$9:$D$7466,HPT!$H$9:$H$7466,$B36,HPT!$I$9:$I$7466,$B$3,HPT!$K$9:$K$7466,$C36,HPT!$L$9:$L$7466,P$5)</f>
        <v>0</v>
      </c>
      <c r="Q36" s="33">
        <f>SUMIFS(HPT!$D$9:$D$7466,HPT!$H$9:$H$7466,$B36,HPT!$I$9:$I$7466,$B$3,HPT!$K$9:$K$7466,$C36,HPT!$L$9:$L$7466,Q$5)</f>
        <v>0</v>
      </c>
      <c r="R36" s="33">
        <f>SUMIFS(HPT!$D$9:$D$7466,HPT!$H$9:$H$7466,$B36,HPT!$I$9:$I$7466,$B$3,HPT!$K$9:$K$7466,$C36,HPT!$L$9:$L$7466,R$5)</f>
        <v>0</v>
      </c>
      <c r="S36" s="34">
        <f t="shared" si="0"/>
        <v>0</v>
      </c>
    </row>
    <row r="37" spans="2:19" x14ac:dyDescent="0.25">
      <c r="B37" s="25">
        <v>11</v>
      </c>
      <c r="C37" s="25">
        <v>1</v>
      </c>
      <c r="D37" s="33">
        <f>SUMIFS(HPT!$D$9:$D$7466,HPT!$H$9:$H$7466,$B37,HPT!$I$9:$I$7466,$B$3,HPT!$K$9:$K$7466,$C37,HPT!$L$9:$L$7466,D$5)</f>
        <v>0</v>
      </c>
      <c r="E37" s="33">
        <f>SUMIFS(HPT!$D$9:$D$7466,HPT!$H$9:$H$7466,$B37,HPT!$I$9:$I$7466,$B$3,HPT!$K$9:$K$7466,$C37,HPT!$L$9:$L$7466,E$5)</f>
        <v>0</v>
      </c>
      <c r="F37" s="33">
        <f>SUMIFS(HPT!$D$9:$D$7466,HPT!$H$9:$H$7466,$B37,HPT!$I$9:$I$7466,$B$3,HPT!$K$9:$K$7466,$C37,HPT!$L$9:$L$7466,F$5)</f>
        <v>0</v>
      </c>
      <c r="G37" s="33">
        <f>SUMIFS(HPT!$D$9:$D$7466,HPT!$H$9:$H$7466,$B37,HPT!$I$9:$I$7466,$B$3,HPT!$K$9:$K$7466,$C37,HPT!$L$9:$L$7466,G$5)</f>
        <v>0</v>
      </c>
      <c r="H37" s="33">
        <f>SUMIFS(HPT!$D$9:$D$7466,HPT!$H$9:$H$7466,$B37,HPT!$I$9:$I$7466,$B$3,HPT!$K$9:$K$7466,$C37,HPT!$L$9:$L$7466,H$5)</f>
        <v>0</v>
      </c>
      <c r="I37" s="33">
        <f>SUMIFS(HPT!$D$9:$D$7466,HPT!$H$9:$H$7466,$B37,HPT!$I$9:$I$7466,$B$3,HPT!$K$9:$K$7466,$C37,HPT!$L$9:$L$7466,I$5)</f>
        <v>0</v>
      </c>
      <c r="J37" s="33">
        <f>SUMIFS(HPT!$D$9:$D$7466,HPT!$H$9:$H$7466,$B37,HPT!$I$9:$I$7466,$B$3,HPT!$K$9:$K$7466,$C37,HPT!$L$9:$L$7466,J$5)</f>
        <v>0</v>
      </c>
      <c r="K37" s="33">
        <f>SUMIFS(HPT!$D$9:$D$7466,HPT!$H$9:$H$7466,$B37,HPT!$I$9:$I$7466,$B$3,HPT!$K$9:$K$7466,$C37,HPT!$L$9:$L$7466,K$5)</f>
        <v>0</v>
      </c>
      <c r="L37" s="33">
        <f>SUMIFS(HPT!$D$9:$D$7466,HPT!$H$9:$H$7466,$B37,HPT!$I$9:$I$7466,$B$3,HPT!$K$9:$K$7466,$C37,HPT!$L$9:$L$7466,L$5)</f>
        <v>0</v>
      </c>
      <c r="M37" s="33">
        <f>SUMIFS(HPT!$D$9:$D$7466,HPT!$H$9:$H$7466,$B37,HPT!$I$9:$I$7466,$B$3,HPT!$K$9:$K$7466,$C37,HPT!$L$9:$L$7466,M$5)</f>
        <v>0</v>
      </c>
      <c r="N37" s="33">
        <f>SUMIFS(HPT!$D$9:$D$7466,HPT!$H$9:$H$7466,$B37,HPT!$I$9:$I$7466,$B$3,HPT!$K$9:$K$7466,$C37,HPT!$L$9:$L$7466,N$5)</f>
        <v>0</v>
      </c>
      <c r="O37" s="33">
        <f>SUMIFS(HPT!$D$9:$D$7466,HPT!$H$9:$H$7466,$B37,HPT!$I$9:$I$7466,$B$3,HPT!$K$9:$K$7466,$C37,HPT!$L$9:$L$7466,O$5)</f>
        <v>0</v>
      </c>
      <c r="P37" s="33">
        <f>SUMIFS(HPT!$D$9:$D$7466,HPT!$H$9:$H$7466,$B37,HPT!$I$9:$I$7466,$B$3,HPT!$K$9:$K$7466,$C37,HPT!$L$9:$L$7466,P$5)</f>
        <v>0</v>
      </c>
      <c r="Q37" s="33">
        <f>SUMIFS(HPT!$D$9:$D$7466,HPT!$H$9:$H$7466,$B37,HPT!$I$9:$I$7466,$B$3,HPT!$K$9:$K$7466,$C37,HPT!$L$9:$L$7466,Q$5)</f>
        <v>0</v>
      </c>
      <c r="R37" s="33">
        <f>SUMIFS(HPT!$D$9:$D$7466,HPT!$H$9:$H$7466,$B37,HPT!$I$9:$I$7466,$B$3,HPT!$K$9:$K$7466,$C37,HPT!$L$9:$L$7466,R$5)</f>
        <v>0</v>
      </c>
      <c r="S37" s="34">
        <f t="shared" si="0"/>
        <v>0</v>
      </c>
    </row>
    <row r="38" spans="2:19" x14ac:dyDescent="0.25">
      <c r="B38" s="25">
        <v>11</v>
      </c>
      <c r="C38" s="25">
        <v>2</v>
      </c>
      <c r="D38" s="33">
        <f>SUMIFS(HPT!$D$9:$D$7466,HPT!$H$9:$H$7466,$B38,HPT!$I$9:$I$7466,$B$3,HPT!$K$9:$K$7466,$C38,HPT!$L$9:$L$7466,D$5)</f>
        <v>0</v>
      </c>
      <c r="E38" s="33">
        <f>SUMIFS(HPT!$D$9:$D$7466,HPT!$H$9:$H$7466,$B38,HPT!$I$9:$I$7466,$B$3,HPT!$K$9:$K$7466,$C38,HPT!$L$9:$L$7466,E$5)</f>
        <v>0</v>
      </c>
      <c r="F38" s="33">
        <f>SUMIFS(HPT!$D$9:$D$7466,HPT!$H$9:$H$7466,$B38,HPT!$I$9:$I$7466,$B$3,HPT!$K$9:$K$7466,$C38,HPT!$L$9:$L$7466,F$5)</f>
        <v>0</v>
      </c>
      <c r="G38" s="33">
        <f>SUMIFS(HPT!$D$9:$D$7466,HPT!$H$9:$H$7466,$B38,HPT!$I$9:$I$7466,$B$3,HPT!$K$9:$K$7466,$C38,HPT!$L$9:$L$7466,G$5)</f>
        <v>0</v>
      </c>
      <c r="H38" s="33">
        <f>SUMIFS(HPT!$D$9:$D$7466,HPT!$H$9:$H$7466,$B38,HPT!$I$9:$I$7466,$B$3,HPT!$K$9:$K$7466,$C38,HPT!$L$9:$L$7466,H$5)</f>
        <v>0</v>
      </c>
      <c r="I38" s="33">
        <f>SUMIFS(HPT!$D$9:$D$7466,HPT!$H$9:$H$7466,$B38,HPT!$I$9:$I$7466,$B$3,HPT!$K$9:$K$7466,$C38,HPT!$L$9:$L$7466,I$5)</f>
        <v>0</v>
      </c>
      <c r="J38" s="33">
        <f>SUMIFS(HPT!$D$9:$D$7466,HPT!$H$9:$H$7466,$B38,HPT!$I$9:$I$7466,$B$3,HPT!$K$9:$K$7466,$C38,HPT!$L$9:$L$7466,J$5)</f>
        <v>0</v>
      </c>
      <c r="K38" s="33">
        <f>SUMIFS(HPT!$D$9:$D$7466,HPT!$H$9:$H$7466,$B38,HPT!$I$9:$I$7466,$B$3,HPT!$K$9:$K$7466,$C38,HPT!$L$9:$L$7466,K$5)</f>
        <v>0</v>
      </c>
      <c r="L38" s="33">
        <f>SUMIFS(HPT!$D$9:$D$7466,HPT!$H$9:$H$7466,$B38,HPT!$I$9:$I$7466,$B$3,HPT!$K$9:$K$7466,$C38,HPT!$L$9:$L$7466,L$5)</f>
        <v>0</v>
      </c>
      <c r="M38" s="33">
        <f>SUMIFS(HPT!$D$9:$D$7466,HPT!$H$9:$H$7466,$B38,HPT!$I$9:$I$7466,$B$3,HPT!$K$9:$K$7466,$C38,HPT!$L$9:$L$7466,M$5)</f>
        <v>0</v>
      </c>
      <c r="N38" s="33">
        <f>SUMIFS(HPT!$D$9:$D$7466,HPT!$H$9:$H$7466,$B38,HPT!$I$9:$I$7466,$B$3,HPT!$K$9:$K$7466,$C38,HPT!$L$9:$L$7466,N$5)</f>
        <v>0</v>
      </c>
      <c r="O38" s="33">
        <f>SUMIFS(HPT!$D$9:$D$7466,HPT!$H$9:$H$7466,$B38,HPT!$I$9:$I$7466,$B$3,HPT!$K$9:$K$7466,$C38,HPT!$L$9:$L$7466,O$5)</f>
        <v>0</v>
      </c>
      <c r="P38" s="33">
        <f>SUMIFS(HPT!$D$9:$D$7466,HPT!$H$9:$H$7466,$B38,HPT!$I$9:$I$7466,$B$3,HPT!$K$9:$K$7466,$C38,HPT!$L$9:$L$7466,P$5)</f>
        <v>0</v>
      </c>
      <c r="Q38" s="33">
        <f>SUMIFS(HPT!$D$9:$D$7466,HPT!$H$9:$H$7466,$B38,HPT!$I$9:$I$7466,$B$3,HPT!$K$9:$K$7466,$C38,HPT!$L$9:$L$7466,Q$5)</f>
        <v>0</v>
      </c>
      <c r="R38" s="33">
        <f>SUMIFS(HPT!$D$9:$D$7466,HPT!$H$9:$H$7466,$B38,HPT!$I$9:$I$7466,$B$3,HPT!$K$9:$K$7466,$C38,HPT!$L$9:$L$7466,R$5)</f>
        <v>0</v>
      </c>
      <c r="S38" s="34">
        <f t="shared" si="0"/>
        <v>0</v>
      </c>
    </row>
    <row r="39" spans="2:19" x14ac:dyDescent="0.25">
      <c r="B39" s="25">
        <v>11</v>
      </c>
      <c r="C39" s="25">
        <v>3</v>
      </c>
      <c r="D39" s="33">
        <f>SUMIFS(HPT!$D$9:$D$7466,HPT!$H$9:$H$7466,$B39,HPT!$I$9:$I$7466,$B$3,HPT!$K$9:$K$7466,$C39,HPT!$L$9:$L$7466,D$5)</f>
        <v>0</v>
      </c>
      <c r="E39" s="33">
        <f>SUMIFS(HPT!$D$9:$D$7466,HPT!$H$9:$H$7466,$B39,HPT!$I$9:$I$7466,$B$3,HPT!$K$9:$K$7466,$C39,HPT!$L$9:$L$7466,E$5)</f>
        <v>0</v>
      </c>
      <c r="F39" s="33">
        <f>SUMIFS(HPT!$D$9:$D$7466,HPT!$H$9:$H$7466,$B39,HPT!$I$9:$I$7466,$B$3,HPT!$K$9:$K$7466,$C39,HPT!$L$9:$L$7466,F$5)</f>
        <v>0</v>
      </c>
      <c r="G39" s="33">
        <f>SUMIFS(HPT!$D$9:$D$7466,HPT!$H$9:$H$7466,$B39,HPT!$I$9:$I$7466,$B$3,HPT!$K$9:$K$7466,$C39,HPT!$L$9:$L$7466,G$5)</f>
        <v>0</v>
      </c>
      <c r="H39" s="33">
        <f>SUMIFS(HPT!$D$9:$D$7466,HPT!$H$9:$H$7466,$B39,HPT!$I$9:$I$7466,$B$3,HPT!$K$9:$K$7466,$C39,HPT!$L$9:$L$7466,H$5)</f>
        <v>0</v>
      </c>
      <c r="I39" s="33">
        <f>SUMIFS(HPT!$D$9:$D$7466,HPT!$H$9:$H$7466,$B39,HPT!$I$9:$I$7466,$B$3,HPT!$K$9:$K$7466,$C39,HPT!$L$9:$L$7466,I$5)</f>
        <v>0</v>
      </c>
      <c r="J39" s="33">
        <f>SUMIFS(HPT!$D$9:$D$7466,HPT!$H$9:$H$7466,$B39,HPT!$I$9:$I$7466,$B$3,HPT!$K$9:$K$7466,$C39,HPT!$L$9:$L$7466,J$5)</f>
        <v>0</v>
      </c>
      <c r="K39" s="33">
        <f>SUMIFS(HPT!$D$9:$D$7466,HPT!$H$9:$H$7466,$B39,HPT!$I$9:$I$7466,$B$3,HPT!$K$9:$K$7466,$C39,HPT!$L$9:$L$7466,K$5)</f>
        <v>0</v>
      </c>
      <c r="L39" s="33">
        <f>SUMIFS(HPT!$D$9:$D$7466,HPT!$H$9:$H$7466,$B39,HPT!$I$9:$I$7466,$B$3,HPT!$K$9:$K$7466,$C39,HPT!$L$9:$L$7466,L$5)</f>
        <v>0</v>
      </c>
      <c r="M39" s="33">
        <f>SUMIFS(HPT!$D$9:$D$7466,HPT!$H$9:$H$7466,$B39,HPT!$I$9:$I$7466,$B$3,HPT!$K$9:$K$7466,$C39,HPT!$L$9:$L$7466,M$5)</f>
        <v>0</v>
      </c>
      <c r="N39" s="33">
        <f>SUMIFS(HPT!$D$9:$D$7466,HPT!$H$9:$H$7466,$B39,HPT!$I$9:$I$7466,$B$3,HPT!$K$9:$K$7466,$C39,HPT!$L$9:$L$7466,N$5)</f>
        <v>0</v>
      </c>
      <c r="O39" s="33">
        <f>SUMIFS(HPT!$D$9:$D$7466,HPT!$H$9:$H$7466,$B39,HPT!$I$9:$I$7466,$B$3,HPT!$K$9:$K$7466,$C39,HPT!$L$9:$L$7466,O$5)</f>
        <v>0</v>
      </c>
      <c r="P39" s="33">
        <f>SUMIFS(HPT!$D$9:$D$7466,HPT!$H$9:$H$7466,$B39,HPT!$I$9:$I$7466,$B$3,HPT!$K$9:$K$7466,$C39,HPT!$L$9:$L$7466,P$5)</f>
        <v>0</v>
      </c>
      <c r="Q39" s="33">
        <f>SUMIFS(HPT!$D$9:$D$7466,HPT!$H$9:$H$7466,$B39,HPT!$I$9:$I$7466,$B$3,HPT!$K$9:$K$7466,$C39,HPT!$L$9:$L$7466,Q$5)</f>
        <v>0</v>
      </c>
      <c r="R39" s="33">
        <f>SUMIFS(HPT!$D$9:$D$7466,HPT!$H$9:$H$7466,$B39,HPT!$I$9:$I$7466,$B$3,HPT!$K$9:$K$7466,$C39,HPT!$L$9:$L$7466,R$5)</f>
        <v>0</v>
      </c>
      <c r="S39" s="34">
        <f t="shared" si="0"/>
        <v>0</v>
      </c>
    </row>
    <row r="40" spans="2:19" x14ac:dyDescent="0.25">
      <c r="B40" s="25">
        <f>B37+1</f>
        <v>12</v>
      </c>
      <c r="C40" s="25">
        <v>1</v>
      </c>
      <c r="D40" s="33">
        <f>SUMIFS(HPT!$D$9:$D$7466,HPT!$H$9:$H$7466,$B40,HPT!$I$9:$I$7466,$B$3,HPT!$K$9:$K$7466,$C40,HPT!$L$9:$L$7466,D$5)</f>
        <v>0</v>
      </c>
      <c r="E40" s="33">
        <f>SUMIFS(HPT!$D$9:$D$7466,HPT!$H$9:$H$7466,$B40,HPT!$I$9:$I$7466,$B$3,HPT!$K$9:$K$7466,$C40,HPT!$L$9:$L$7466,E$5)</f>
        <v>0</v>
      </c>
      <c r="F40" s="33">
        <f>SUMIFS(HPT!$D$9:$D$7466,HPT!$H$9:$H$7466,$B40,HPT!$I$9:$I$7466,$B$3,HPT!$K$9:$K$7466,$C40,HPT!$L$9:$L$7466,F$5)</f>
        <v>0</v>
      </c>
      <c r="G40" s="33">
        <f>SUMIFS(HPT!$D$9:$D$7466,HPT!$H$9:$H$7466,$B40,HPT!$I$9:$I$7466,$B$3,HPT!$K$9:$K$7466,$C40,HPT!$L$9:$L$7466,G$5)</f>
        <v>0</v>
      </c>
      <c r="H40" s="33">
        <f>SUMIFS(HPT!$D$9:$D$7466,HPT!$H$9:$H$7466,$B40,HPT!$I$9:$I$7466,$B$3,HPT!$K$9:$K$7466,$C40,HPT!$L$9:$L$7466,H$5)</f>
        <v>0</v>
      </c>
      <c r="I40" s="33">
        <f>SUMIFS(HPT!$D$9:$D$7466,HPT!$H$9:$H$7466,$B40,HPT!$I$9:$I$7466,$B$3,HPT!$K$9:$K$7466,$C40,HPT!$L$9:$L$7466,I$5)</f>
        <v>0</v>
      </c>
      <c r="J40" s="33">
        <f>SUMIFS(HPT!$D$9:$D$7466,HPT!$H$9:$H$7466,$B40,HPT!$I$9:$I$7466,$B$3,HPT!$K$9:$K$7466,$C40,HPT!$L$9:$L$7466,J$5)</f>
        <v>0</v>
      </c>
      <c r="K40" s="33">
        <f>SUMIFS(HPT!$D$9:$D$7466,HPT!$H$9:$H$7466,$B40,HPT!$I$9:$I$7466,$B$3,HPT!$K$9:$K$7466,$C40,HPT!$L$9:$L$7466,K$5)</f>
        <v>0</v>
      </c>
      <c r="L40" s="33">
        <f>SUMIFS(HPT!$D$9:$D$7466,HPT!$H$9:$H$7466,$B40,HPT!$I$9:$I$7466,$B$3,HPT!$K$9:$K$7466,$C40,HPT!$L$9:$L$7466,L$5)</f>
        <v>0</v>
      </c>
      <c r="M40" s="33">
        <f>SUMIFS(HPT!$D$9:$D$7466,HPT!$H$9:$H$7466,$B40,HPT!$I$9:$I$7466,$B$3,HPT!$K$9:$K$7466,$C40,HPT!$L$9:$L$7466,M$5)</f>
        <v>0</v>
      </c>
      <c r="N40" s="33">
        <f>SUMIFS(HPT!$D$9:$D$7466,HPT!$H$9:$H$7466,$B40,HPT!$I$9:$I$7466,$B$3,HPT!$K$9:$K$7466,$C40,HPT!$L$9:$L$7466,N$5)</f>
        <v>0</v>
      </c>
      <c r="O40" s="33">
        <f>SUMIFS(HPT!$D$9:$D$7466,HPT!$H$9:$H$7466,$B40,HPT!$I$9:$I$7466,$B$3,HPT!$K$9:$K$7466,$C40,HPT!$L$9:$L$7466,O$5)</f>
        <v>0</v>
      </c>
      <c r="P40" s="33">
        <f>SUMIFS(HPT!$D$9:$D$7466,HPT!$H$9:$H$7466,$B40,HPT!$I$9:$I$7466,$B$3,HPT!$K$9:$K$7466,$C40,HPT!$L$9:$L$7466,P$5)</f>
        <v>0</v>
      </c>
      <c r="Q40" s="33">
        <f>SUMIFS(HPT!$D$9:$D$7466,HPT!$H$9:$H$7466,$B40,HPT!$I$9:$I$7466,$B$3,HPT!$K$9:$K$7466,$C40,HPT!$L$9:$L$7466,Q$5)</f>
        <v>0</v>
      </c>
      <c r="R40" s="33">
        <f>SUMIFS(HPT!$D$9:$D$7466,HPT!$H$9:$H$7466,$B40,HPT!$I$9:$I$7466,$B$3,HPT!$K$9:$K$7466,$C40,HPT!$L$9:$L$7466,R$5)</f>
        <v>0</v>
      </c>
      <c r="S40" s="34">
        <f t="shared" si="0"/>
        <v>0</v>
      </c>
    </row>
    <row r="41" spans="2:19" x14ac:dyDescent="0.25">
      <c r="B41" s="25">
        <f t="shared" ref="B41:B66" si="2">B38+1</f>
        <v>12</v>
      </c>
      <c r="C41" s="25">
        <v>2</v>
      </c>
      <c r="D41" s="33">
        <f>SUMIFS(HPT!$D$9:$D$7466,HPT!$H$9:$H$7466,$B41,HPT!$I$9:$I$7466,$B$3,HPT!$K$9:$K$7466,$C41,HPT!$L$9:$L$7466,D$5)</f>
        <v>0</v>
      </c>
      <c r="E41" s="33">
        <f>SUMIFS(HPT!$D$9:$D$7466,HPT!$H$9:$H$7466,$B41,HPT!$I$9:$I$7466,$B$3,HPT!$K$9:$K$7466,$C41,HPT!$L$9:$L$7466,E$5)</f>
        <v>0</v>
      </c>
      <c r="F41" s="33">
        <f>SUMIFS(HPT!$D$9:$D$7466,HPT!$H$9:$H$7466,$B41,HPT!$I$9:$I$7466,$B$3,HPT!$K$9:$K$7466,$C41,HPT!$L$9:$L$7466,F$5)</f>
        <v>0</v>
      </c>
      <c r="G41" s="33">
        <f>SUMIFS(HPT!$D$9:$D$7466,HPT!$H$9:$H$7466,$B41,HPT!$I$9:$I$7466,$B$3,HPT!$K$9:$K$7466,$C41,HPT!$L$9:$L$7466,G$5)</f>
        <v>0</v>
      </c>
      <c r="H41" s="33">
        <f>SUMIFS(HPT!$D$9:$D$7466,HPT!$H$9:$H$7466,$B41,HPT!$I$9:$I$7466,$B$3,HPT!$K$9:$K$7466,$C41,HPT!$L$9:$L$7466,H$5)</f>
        <v>0</v>
      </c>
      <c r="I41" s="33">
        <f>SUMIFS(HPT!$D$9:$D$7466,HPT!$H$9:$H$7466,$B41,HPT!$I$9:$I$7466,$B$3,HPT!$K$9:$K$7466,$C41,HPT!$L$9:$L$7466,I$5)</f>
        <v>0</v>
      </c>
      <c r="J41" s="33">
        <f>SUMIFS(HPT!$D$9:$D$7466,HPT!$H$9:$H$7466,$B41,HPT!$I$9:$I$7466,$B$3,HPT!$K$9:$K$7466,$C41,HPT!$L$9:$L$7466,J$5)</f>
        <v>0</v>
      </c>
      <c r="K41" s="33">
        <f>SUMIFS(HPT!$D$9:$D$7466,HPT!$H$9:$H$7466,$B41,HPT!$I$9:$I$7466,$B$3,HPT!$K$9:$K$7466,$C41,HPT!$L$9:$L$7466,K$5)</f>
        <v>0</v>
      </c>
      <c r="L41" s="33">
        <f>SUMIFS(HPT!$D$9:$D$7466,HPT!$H$9:$H$7466,$B41,HPT!$I$9:$I$7466,$B$3,HPT!$K$9:$K$7466,$C41,HPT!$L$9:$L$7466,L$5)</f>
        <v>0</v>
      </c>
      <c r="M41" s="33">
        <f>SUMIFS(HPT!$D$9:$D$7466,HPT!$H$9:$H$7466,$B41,HPT!$I$9:$I$7466,$B$3,HPT!$K$9:$K$7466,$C41,HPT!$L$9:$L$7466,M$5)</f>
        <v>0</v>
      </c>
      <c r="N41" s="33">
        <f>SUMIFS(HPT!$D$9:$D$7466,HPT!$H$9:$H$7466,$B41,HPT!$I$9:$I$7466,$B$3,HPT!$K$9:$K$7466,$C41,HPT!$L$9:$L$7466,N$5)</f>
        <v>0</v>
      </c>
      <c r="O41" s="33">
        <f>SUMIFS(HPT!$D$9:$D$7466,HPT!$H$9:$H$7466,$B41,HPT!$I$9:$I$7466,$B$3,HPT!$K$9:$K$7466,$C41,HPT!$L$9:$L$7466,O$5)</f>
        <v>0</v>
      </c>
      <c r="P41" s="33">
        <f>SUMIFS(HPT!$D$9:$D$7466,HPT!$H$9:$H$7466,$B41,HPT!$I$9:$I$7466,$B$3,HPT!$K$9:$K$7466,$C41,HPT!$L$9:$L$7466,P$5)</f>
        <v>0</v>
      </c>
      <c r="Q41" s="33">
        <f>SUMIFS(HPT!$D$9:$D$7466,HPT!$H$9:$H$7466,$B41,HPT!$I$9:$I$7466,$B$3,HPT!$K$9:$K$7466,$C41,HPT!$L$9:$L$7466,Q$5)</f>
        <v>0</v>
      </c>
      <c r="R41" s="33">
        <f>SUMIFS(HPT!$D$9:$D$7466,HPT!$H$9:$H$7466,$B41,HPT!$I$9:$I$7466,$B$3,HPT!$K$9:$K$7466,$C41,HPT!$L$9:$L$7466,R$5)</f>
        <v>0</v>
      </c>
      <c r="S41" s="34">
        <f t="shared" si="0"/>
        <v>0</v>
      </c>
    </row>
    <row r="42" spans="2:19" x14ac:dyDescent="0.25">
      <c r="B42" s="25">
        <f t="shared" si="2"/>
        <v>12</v>
      </c>
      <c r="C42" s="25">
        <v>3</v>
      </c>
      <c r="D42" s="33">
        <f>SUMIFS(HPT!$D$9:$D$7466,HPT!$H$9:$H$7466,$B42,HPT!$I$9:$I$7466,$B$3,HPT!$K$9:$K$7466,$C42,HPT!$L$9:$L$7466,D$5)</f>
        <v>0</v>
      </c>
      <c r="E42" s="33">
        <f>SUMIFS(HPT!$D$9:$D$7466,HPT!$H$9:$H$7466,$B42,HPT!$I$9:$I$7466,$B$3,HPT!$K$9:$K$7466,$C42,HPT!$L$9:$L$7466,E$5)</f>
        <v>0</v>
      </c>
      <c r="F42" s="33">
        <f>SUMIFS(HPT!$D$9:$D$7466,HPT!$H$9:$H$7466,$B42,HPT!$I$9:$I$7466,$B$3,HPT!$K$9:$K$7466,$C42,HPT!$L$9:$L$7466,F$5)</f>
        <v>0</v>
      </c>
      <c r="G42" s="33">
        <f>SUMIFS(HPT!$D$9:$D$7466,HPT!$H$9:$H$7466,$B42,HPT!$I$9:$I$7466,$B$3,HPT!$K$9:$K$7466,$C42,HPT!$L$9:$L$7466,G$5)</f>
        <v>0</v>
      </c>
      <c r="H42" s="33">
        <f>SUMIFS(HPT!$D$9:$D$7466,HPT!$H$9:$H$7466,$B42,HPT!$I$9:$I$7466,$B$3,HPT!$K$9:$K$7466,$C42,HPT!$L$9:$L$7466,H$5)</f>
        <v>0</v>
      </c>
      <c r="I42" s="33">
        <f>SUMIFS(HPT!$D$9:$D$7466,HPT!$H$9:$H$7466,$B42,HPT!$I$9:$I$7466,$B$3,HPT!$K$9:$K$7466,$C42,HPT!$L$9:$L$7466,I$5)</f>
        <v>0</v>
      </c>
      <c r="J42" s="33">
        <f>SUMIFS(HPT!$D$9:$D$7466,HPT!$H$9:$H$7466,$B42,HPT!$I$9:$I$7466,$B$3,HPT!$K$9:$K$7466,$C42,HPT!$L$9:$L$7466,J$5)</f>
        <v>0</v>
      </c>
      <c r="K42" s="33">
        <f>SUMIFS(HPT!$D$9:$D$7466,HPT!$H$9:$H$7466,$B42,HPT!$I$9:$I$7466,$B$3,HPT!$K$9:$K$7466,$C42,HPT!$L$9:$L$7466,K$5)</f>
        <v>0</v>
      </c>
      <c r="L42" s="33">
        <f>SUMIFS(HPT!$D$9:$D$7466,HPT!$H$9:$H$7466,$B42,HPT!$I$9:$I$7466,$B$3,HPT!$K$9:$K$7466,$C42,HPT!$L$9:$L$7466,L$5)</f>
        <v>0</v>
      </c>
      <c r="M42" s="33">
        <f>SUMIFS(HPT!$D$9:$D$7466,HPT!$H$9:$H$7466,$B42,HPT!$I$9:$I$7466,$B$3,HPT!$K$9:$K$7466,$C42,HPT!$L$9:$L$7466,M$5)</f>
        <v>0</v>
      </c>
      <c r="N42" s="33">
        <f>SUMIFS(HPT!$D$9:$D$7466,HPT!$H$9:$H$7466,$B42,HPT!$I$9:$I$7466,$B$3,HPT!$K$9:$K$7466,$C42,HPT!$L$9:$L$7466,N$5)</f>
        <v>0</v>
      </c>
      <c r="O42" s="33">
        <f>SUMIFS(HPT!$D$9:$D$7466,HPT!$H$9:$H$7466,$B42,HPT!$I$9:$I$7466,$B$3,HPT!$K$9:$K$7466,$C42,HPT!$L$9:$L$7466,O$5)</f>
        <v>0</v>
      </c>
      <c r="P42" s="33">
        <f>SUMIFS(HPT!$D$9:$D$7466,HPT!$H$9:$H$7466,$B42,HPT!$I$9:$I$7466,$B$3,HPT!$K$9:$K$7466,$C42,HPT!$L$9:$L$7466,P$5)</f>
        <v>0</v>
      </c>
      <c r="Q42" s="33">
        <f>SUMIFS(HPT!$D$9:$D$7466,HPT!$H$9:$H$7466,$B42,HPT!$I$9:$I$7466,$B$3,HPT!$K$9:$K$7466,$C42,HPT!$L$9:$L$7466,Q$5)</f>
        <v>0</v>
      </c>
      <c r="R42" s="33">
        <f>SUMIFS(HPT!$D$9:$D$7466,HPT!$H$9:$H$7466,$B42,HPT!$I$9:$I$7466,$B$3,HPT!$K$9:$K$7466,$C42,HPT!$L$9:$L$7466,R$5)</f>
        <v>0</v>
      </c>
      <c r="S42" s="34">
        <f t="shared" si="0"/>
        <v>0</v>
      </c>
    </row>
    <row r="43" spans="2:19" x14ac:dyDescent="0.25">
      <c r="B43" s="25">
        <f t="shared" si="2"/>
        <v>13</v>
      </c>
      <c r="C43" s="25">
        <v>1</v>
      </c>
      <c r="D43" s="33">
        <f>SUMIFS(HPT!$D$9:$D$7466,HPT!$H$9:$H$7466,$B43,HPT!$I$9:$I$7466,$B$3,HPT!$K$9:$K$7466,$C43,HPT!$L$9:$L$7466,D$5)</f>
        <v>0</v>
      </c>
      <c r="E43" s="33">
        <f>SUMIFS(HPT!$D$9:$D$7466,HPT!$H$9:$H$7466,$B43,HPT!$I$9:$I$7466,$B$3,HPT!$K$9:$K$7466,$C43,HPT!$L$9:$L$7466,E$5)</f>
        <v>0</v>
      </c>
      <c r="F43" s="33">
        <f>SUMIFS(HPT!$D$9:$D$7466,HPT!$H$9:$H$7466,$B43,HPT!$I$9:$I$7466,$B$3,HPT!$K$9:$K$7466,$C43,HPT!$L$9:$L$7466,F$5)</f>
        <v>0</v>
      </c>
      <c r="G43" s="33">
        <f>SUMIFS(HPT!$D$9:$D$7466,HPT!$H$9:$H$7466,$B43,HPT!$I$9:$I$7466,$B$3,HPT!$K$9:$K$7466,$C43,HPT!$L$9:$L$7466,G$5)</f>
        <v>0</v>
      </c>
      <c r="H43" s="33">
        <f>SUMIFS(HPT!$D$9:$D$7466,HPT!$H$9:$H$7466,$B43,HPT!$I$9:$I$7466,$B$3,HPT!$K$9:$K$7466,$C43,HPT!$L$9:$L$7466,H$5)</f>
        <v>0</v>
      </c>
      <c r="I43" s="33">
        <f>SUMIFS(HPT!$D$9:$D$7466,HPT!$H$9:$H$7466,$B43,HPT!$I$9:$I$7466,$B$3,HPT!$K$9:$K$7466,$C43,HPT!$L$9:$L$7466,I$5)</f>
        <v>0</v>
      </c>
      <c r="J43" s="33">
        <f>SUMIFS(HPT!$D$9:$D$7466,HPT!$H$9:$H$7466,$B43,HPT!$I$9:$I$7466,$B$3,HPT!$K$9:$K$7466,$C43,HPT!$L$9:$L$7466,J$5)</f>
        <v>0</v>
      </c>
      <c r="K43" s="33">
        <f>SUMIFS(HPT!$D$9:$D$7466,HPT!$H$9:$H$7466,$B43,HPT!$I$9:$I$7466,$B$3,HPT!$K$9:$K$7466,$C43,HPT!$L$9:$L$7466,K$5)</f>
        <v>0</v>
      </c>
      <c r="L43" s="33">
        <f>SUMIFS(HPT!$D$9:$D$7466,HPT!$H$9:$H$7466,$B43,HPT!$I$9:$I$7466,$B$3,HPT!$K$9:$K$7466,$C43,HPT!$L$9:$L$7466,L$5)</f>
        <v>0</v>
      </c>
      <c r="M43" s="33">
        <f>SUMIFS(HPT!$D$9:$D$7466,HPT!$H$9:$H$7466,$B43,HPT!$I$9:$I$7466,$B$3,HPT!$K$9:$K$7466,$C43,HPT!$L$9:$L$7466,M$5)</f>
        <v>0</v>
      </c>
      <c r="N43" s="33">
        <f>SUMIFS(HPT!$D$9:$D$7466,HPT!$H$9:$H$7466,$B43,HPT!$I$9:$I$7466,$B$3,HPT!$K$9:$K$7466,$C43,HPT!$L$9:$L$7466,N$5)</f>
        <v>0</v>
      </c>
      <c r="O43" s="33">
        <f>SUMIFS(HPT!$D$9:$D$7466,HPT!$H$9:$H$7466,$B43,HPT!$I$9:$I$7466,$B$3,HPT!$K$9:$K$7466,$C43,HPT!$L$9:$L$7466,O$5)</f>
        <v>0</v>
      </c>
      <c r="P43" s="33">
        <f>SUMIFS(HPT!$D$9:$D$7466,HPT!$H$9:$H$7466,$B43,HPT!$I$9:$I$7466,$B$3,HPT!$K$9:$K$7466,$C43,HPT!$L$9:$L$7466,P$5)</f>
        <v>0</v>
      </c>
      <c r="Q43" s="33">
        <f>SUMIFS(HPT!$D$9:$D$7466,HPT!$H$9:$H$7466,$B43,HPT!$I$9:$I$7466,$B$3,HPT!$K$9:$K$7466,$C43,HPT!$L$9:$L$7466,Q$5)</f>
        <v>0</v>
      </c>
      <c r="R43" s="33">
        <f>SUMIFS(HPT!$D$9:$D$7466,HPT!$H$9:$H$7466,$B43,HPT!$I$9:$I$7466,$B$3,HPT!$K$9:$K$7466,$C43,HPT!$L$9:$L$7466,R$5)</f>
        <v>0</v>
      </c>
      <c r="S43" s="34">
        <f t="shared" si="0"/>
        <v>0</v>
      </c>
    </row>
    <row r="44" spans="2:19" x14ac:dyDescent="0.25">
      <c r="B44" s="25">
        <f t="shared" si="2"/>
        <v>13</v>
      </c>
      <c r="C44" s="25">
        <v>2</v>
      </c>
      <c r="D44" s="33">
        <f>SUMIFS(HPT!$D$9:$D$7466,HPT!$H$9:$H$7466,$B44,HPT!$I$9:$I$7466,$B$3,HPT!$K$9:$K$7466,$C44,HPT!$L$9:$L$7466,D$5)</f>
        <v>0</v>
      </c>
      <c r="E44" s="33">
        <f>SUMIFS(HPT!$D$9:$D$7466,HPT!$H$9:$H$7466,$B44,HPT!$I$9:$I$7466,$B$3,HPT!$K$9:$K$7466,$C44,HPT!$L$9:$L$7466,E$5)</f>
        <v>0</v>
      </c>
      <c r="F44" s="33">
        <f>SUMIFS(HPT!$D$9:$D$7466,HPT!$H$9:$H$7466,$B44,HPT!$I$9:$I$7466,$B$3,HPT!$K$9:$K$7466,$C44,HPT!$L$9:$L$7466,F$5)</f>
        <v>0</v>
      </c>
      <c r="G44" s="33">
        <f>SUMIFS(HPT!$D$9:$D$7466,HPT!$H$9:$H$7466,$B44,HPT!$I$9:$I$7466,$B$3,HPT!$K$9:$K$7466,$C44,HPT!$L$9:$L$7466,G$5)</f>
        <v>0</v>
      </c>
      <c r="H44" s="33">
        <f>SUMIFS(HPT!$D$9:$D$7466,HPT!$H$9:$H$7466,$B44,HPT!$I$9:$I$7466,$B$3,HPT!$K$9:$K$7466,$C44,HPT!$L$9:$L$7466,H$5)</f>
        <v>0</v>
      </c>
      <c r="I44" s="33">
        <f>SUMIFS(HPT!$D$9:$D$7466,HPT!$H$9:$H$7466,$B44,HPT!$I$9:$I$7466,$B$3,HPT!$K$9:$K$7466,$C44,HPT!$L$9:$L$7466,I$5)</f>
        <v>0</v>
      </c>
      <c r="J44" s="33">
        <f>SUMIFS(HPT!$D$9:$D$7466,HPT!$H$9:$H$7466,$B44,HPT!$I$9:$I$7466,$B$3,HPT!$K$9:$K$7466,$C44,HPT!$L$9:$L$7466,J$5)</f>
        <v>0</v>
      </c>
      <c r="K44" s="33">
        <f>SUMIFS(HPT!$D$9:$D$7466,HPT!$H$9:$H$7466,$B44,HPT!$I$9:$I$7466,$B$3,HPT!$K$9:$K$7466,$C44,HPT!$L$9:$L$7466,K$5)</f>
        <v>0</v>
      </c>
      <c r="L44" s="33">
        <f>SUMIFS(HPT!$D$9:$D$7466,HPT!$H$9:$H$7466,$B44,HPT!$I$9:$I$7466,$B$3,HPT!$K$9:$K$7466,$C44,HPT!$L$9:$L$7466,L$5)</f>
        <v>0</v>
      </c>
      <c r="M44" s="33">
        <f>SUMIFS(HPT!$D$9:$D$7466,HPT!$H$9:$H$7466,$B44,HPT!$I$9:$I$7466,$B$3,HPT!$K$9:$K$7466,$C44,HPT!$L$9:$L$7466,M$5)</f>
        <v>0</v>
      </c>
      <c r="N44" s="33">
        <f>SUMIFS(HPT!$D$9:$D$7466,HPT!$H$9:$H$7466,$B44,HPT!$I$9:$I$7466,$B$3,HPT!$K$9:$K$7466,$C44,HPT!$L$9:$L$7466,N$5)</f>
        <v>0</v>
      </c>
      <c r="O44" s="33">
        <f>SUMIFS(HPT!$D$9:$D$7466,HPT!$H$9:$H$7466,$B44,HPT!$I$9:$I$7466,$B$3,HPT!$K$9:$K$7466,$C44,HPT!$L$9:$L$7466,O$5)</f>
        <v>0</v>
      </c>
      <c r="P44" s="33">
        <f>SUMIFS(HPT!$D$9:$D$7466,HPT!$H$9:$H$7466,$B44,HPT!$I$9:$I$7466,$B$3,HPT!$K$9:$K$7466,$C44,HPT!$L$9:$L$7466,P$5)</f>
        <v>0</v>
      </c>
      <c r="Q44" s="33">
        <f>SUMIFS(HPT!$D$9:$D$7466,HPT!$H$9:$H$7466,$B44,HPT!$I$9:$I$7466,$B$3,HPT!$K$9:$K$7466,$C44,HPT!$L$9:$L$7466,Q$5)</f>
        <v>0</v>
      </c>
      <c r="R44" s="33">
        <f>SUMIFS(HPT!$D$9:$D$7466,HPT!$H$9:$H$7466,$B44,HPT!$I$9:$I$7466,$B$3,HPT!$K$9:$K$7466,$C44,HPT!$L$9:$L$7466,R$5)</f>
        <v>0</v>
      </c>
      <c r="S44" s="34">
        <f t="shared" si="0"/>
        <v>0</v>
      </c>
    </row>
    <row r="45" spans="2:19" x14ac:dyDescent="0.25">
      <c r="B45" s="25">
        <f t="shared" si="2"/>
        <v>13</v>
      </c>
      <c r="C45" s="25">
        <v>3</v>
      </c>
      <c r="D45" s="33">
        <f>SUMIFS(HPT!$D$9:$D$7466,HPT!$H$9:$H$7466,$B45,HPT!$I$9:$I$7466,$B$3,HPT!$K$9:$K$7466,$C45,HPT!$L$9:$L$7466,D$5)</f>
        <v>0</v>
      </c>
      <c r="E45" s="33">
        <f>SUMIFS(HPT!$D$9:$D$7466,HPT!$H$9:$H$7466,$B45,HPT!$I$9:$I$7466,$B$3,HPT!$K$9:$K$7466,$C45,HPT!$L$9:$L$7466,E$5)</f>
        <v>0</v>
      </c>
      <c r="F45" s="33">
        <f>SUMIFS(HPT!$D$9:$D$7466,HPT!$H$9:$H$7466,$B45,HPT!$I$9:$I$7466,$B$3,HPT!$K$9:$K$7466,$C45,HPT!$L$9:$L$7466,F$5)</f>
        <v>0</v>
      </c>
      <c r="G45" s="33">
        <f>SUMIFS(HPT!$D$9:$D$7466,HPT!$H$9:$H$7466,$B45,HPT!$I$9:$I$7466,$B$3,HPT!$K$9:$K$7466,$C45,HPT!$L$9:$L$7466,G$5)</f>
        <v>0</v>
      </c>
      <c r="H45" s="33">
        <f>SUMIFS(HPT!$D$9:$D$7466,HPT!$H$9:$H$7466,$B45,HPT!$I$9:$I$7466,$B$3,HPT!$K$9:$K$7466,$C45,HPT!$L$9:$L$7466,H$5)</f>
        <v>0</v>
      </c>
      <c r="I45" s="33">
        <f>SUMIFS(HPT!$D$9:$D$7466,HPT!$H$9:$H$7466,$B45,HPT!$I$9:$I$7466,$B$3,HPT!$K$9:$K$7466,$C45,HPT!$L$9:$L$7466,I$5)</f>
        <v>0</v>
      </c>
      <c r="J45" s="33">
        <f>SUMIFS(HPT!$D$9:$D$7466,HPT!$H$9:$H$7466,$B45,HPT!$I$9:$I$7466,$B$3,HPT!$K$9:$K$7466,$C45,HPT!$L$9:$L$7466,J$5)</f>
        <v>0</v>
      </c>
      <c r="K45" s="33">
        <f>SUMIFS(HPT!$D$9:$D$7466,HPT!$H$9:$H$7466,$B45,HPT!$I$9:$I$7466,$B$3,HPT!$K$9:$K$7466,$C45,HPT!$L$9:$L$7466,K$5)</f>
        <v>0</v>
      </c>
      <c r="L45" s="33">
        <f>SUMIFS(HPT!$D$9:$D$7466,HPT!$H$9:$H$7466,$B45,HPT!$I$9:$I$7466,$B$3,HPT!$K$9:$K$7466,$C45,HPT!$L$9:$L$7466,L$5)</f>
        <v>0</v>
      </c>
      <c r="M45" s="33">
        <f>SUMIFS(HPT!$D$9:$D$7466,HPT!$H$9:$H$7466,$B45,HPT!$I$9:$I$7466,$B$3,HPT!$K$9:$K$7466,$C45,HPT!$L$9:$L$7466,M$5)</f>
        <v>0</v>
      </c>
      <c r="N45" s="33">
        <f>SUMIFS(HPT!$D$9:$D$7466,HPT!$H$9:$H$7466,$B45,HPT!$I$9:$I$7466,$B$3,HPT!$K$9:$K$7466,$C45,HPT!$L$9:$L$7466,N$5)</f>
        <v>0</v>
      </c>
      <c r="O45" s="33">
        <f>SUMIFS(HPT!$D$9:$D$7466,HPT!$H$9:$H$7466,$B45,HPT!$I$9:$I$7466,$B$3,HPT!$K$9:$K$7466,$C45,HPT!$L$9:$L$7466,O$5)</f>
        <v>0</v>
      </c>
      <c r="P45" s="33">
        <f>SUMIFS(HPT!$D$9:$D$7466,HPT!$H$9:$H$7466,$B45,HPT!$I$9:$I$7466,$B$3,HPT!$K$9:$K$7466,$C45,HPT!$L$9:$L$7466,P$5)</f>
        <v>0</v>
      </c>
      <c r="Q45" s="33">
        <f>SUMIFS(HPT!$D$9:$D$7466,HPT!$H$9:$H$7466,$B45,HPT!$I$9:$I$7466,$B$3,HPT!$K$9:$K$7466,$C45,HPT!$L$9:$L$7466,Q$5)</f>
        <v>0</v>
      </c>
      <c r="R45" s="33">
        <f>SUMIFS(HPT!$D$9:$D$7466,HPT!$H$9:$H$7466,$B45,HPT!$I$9:$I$7466,$B$3,HPT!$K$9:$K$7466,$C45,HPT!$L$9:$L$7466,R$5)</f>
        <v>0</v>
      </c>
      <c r="S45" s="34">
        <f t="shared" si="0"/>
        <v>0</v>
      </c>
    </row>
    <row r="46" spans="2:19" x14ac:dyDescent="0.25">
      <c r="B46" s="25">
        <f t="shared" si="2"/>
        <v>14</v>
      </c>
      <c r="C46" s="25">
        <v>1</v>
      </c>
      <c r="D46" s="33">
        <f>SUMIFS(HPT!$D$9:$D$7466,HPT!$H$9:$H$7466,$B46,HPT!$I$9:$I$7466,$B$3,HPT!$K$9:$K$7466,$C46,HPT!$L$9:$L$7466,D$5)</f>
        <v>0</v>
      </c>
      <c r="E46" s="33">
        <f>SUMIFS(HPT!$D$9:$D$7466,HPT!$H$9:$H$7466,$B46,HPT!$I$9:$I$7466,$B$3,HPT!$K$9:$K$7466,$C46,HPT!$L$9:$L$7466,E$5)</f>
        <v>0</v>
      </c>
      <c r="F46" s="33">
        <f>SUMIFS(HPT!$D$9:$D$7466,HPT!$H$9:$H$7466,$B46,HPT!$I$9:$I$7466,$B$3,HPT!$K$9:$K$7466,$C46,HPT!$L$9:$L$7466,F$5)</f>
        <v>0</v>
      </c>
      <c r="G46" s="33">
        <f>SUMIFS(HPT!$D$9:$D$7466,HPT!$H$9:$H$7466,$B46,HPT!$I$9:$I$7466,$B$3,HPT!$K$9:$K$7466,$C46,HPT!$L$9:$L$7466,G$5)</f>
        <v>0</v>
      </c>
      <c r="H46" s="33">
        <f>SUMIFS(HPT!$D$9:$D$7466,HPT!$H$9:$H$7466,$B46,HPT!$I$9:$I$7466,$B$3,HPT!$K$9:$K$7466,$C46,HPT!$L$9:$L$7466,H$5)</f>
        <v>0</v>
      </c>
      <c r="I46" s="33">
        <f>SUMIFS(HPT!$D$9:$D$7466,HPT!$H$9:$H$7466,$B46,HPT!$I$9:$I$7466,$B$3,HPT!$K$9:$K$7466,$C46,HPT!$L$9:$L$7466,I$5)</f>
        <v>0</v>
      </c>
      <c r="J46" s="33">
        <f>SUMIFS(HPT!$D$9:$D$7466,HPT!$H$9:$H$7466,$B46,HPT!$I$9:$I$7466,$B$3,HPT!$K$9:$K$7466,$C46,HPT!$L$9:$L$7466,J$5)</f>
        <v>0</v>
      </c>
      <c r="K46" s="33">
        <f>SUMIFS(HPT!$D$9:$D$7466,HPT!$H$9:$H$7466,$B46,HPT!$I$9:$I$7466,$B$3,HPT!$K$9:$K$7466,$C46,HPT!$L$9:$L$7466,K$5)</f>
        <v>0</v>
      </c>
      <c r="L46" s="33">
        <f>SUMIFS(HPT!$D$9:$D$7466,HPT!$H$9:$H$7466,$B46,HPT!$I$9:$I$7466,$B$3,HPT!$K$9:$K$7466,$C46,HPT!$L$9:$L$7466,L$5)</f>
        <v>0</v>
      </c>
      <c r="M46" s="33">
        <f>SUMIFS(HPT!$D$9:$D$7466,HPT!$H$9:$H$7466,$B46,HPT!$I$9:$I$7466,$B$3,HPT!$K$9:$K$7466,$C46,HPT!$L$9:$L$7466,M$5)</f>
        <v>0</v>
      </c>
      <c r="N46" s="33">
        <f>SUMIFS(HPT!$D$9:$D$7466,HPT!$H$9:$H$7466,$B46,HPT!$I$9:$I$7466,$B$3,HPT!$K$9:$K$7466,$C46,HPT!$L$9:$L$7466,N$5)</f>
        <v>0</v>
      </c>
      <c r="O46" s="33">
        <f>SUMIFS(HPT!$D$9:$D$7466,HPT!$H$9:$H$7466,$B46,HPT!$I$9:$I$7466,$B$3,HPT!$K$9:$K$7466,$C46,HPT!$L$9:$L$7466,O$5)</f>
        <v>0</v>
      </c>
      <c r="P46" s="33">
        <f>SUMIFS(HPT!$D$9:$D$7466,HPT!$H$9:$H$7466,$B46,HPT!$I$9:$I$7466,$B$3,HPT!$K$9:$K$7466,$C46,HPT!$L$9:$L$7466,P$5)</f>
        <v>0</v>
      </c>
      <c r="Q46" s="33">
        <f>SUMIFS(HPT!$D$9:$D$7466,HPT!$H$9:$H$7466,$B46,HPT!$I$9:$I$7466,$B$3,HPT!$K$9:$K$7466,$C46,HPT!$L$9:$L$7466,Q$5)</f>
        <v>0</v>
      </c>
      <c r="R46" s="33">
        <f>SUMIFS(HPT!$D$9:$D$7466,HPT!$H$9:$H$7466,$B46,HPT!$I$9:$I$7466,$B$3,HPT!$K$9:$K$7466,$C46,HPT!$L$9:$L$7466,R$5)</f>
        <v>0</v>
      </c>
      <c r="S46" s="34">
        <f t="shared" si="0"/>
        <v>0</v>
      </c>
    </row>
    <row r="47" spans="2:19" x14ac:dyDescent="0.25">
      <c r="B47" s="25">
        <f t="shared" si="2"/>
        <v>14</v>
      </c>
      <c r="C47" s="25">
        <v>2</v>
      </c>
      <c r="D47" s="33">
        <f>SUMIFS(HPT!$D$9:$D$7466,HPT!$H$9:$H$7466,$B47,HPT!$I$9:$I$7466,$B$3,HPT!$K$9:$K$7466,$C47,HPT!$L$9:$L$7466,D$5)</f>
        <v>0</v>
      </c>
      <c r="E47" s="33">
        <f>SUMIFS(HPT!$D$9:$D$7466,HPT!$H$9:$H$7466,$B47,HPT!$I$9:$I$7466,$B$3,HPT!$K$9:$K$7466,$C47,HPT!$L$9:$L$7466,E$5)</f>
        <v>0</v>
      </c>
      <c r="F47" s="33">
        <f>SUMIFS(HPT!$D$9:$D$7466,HPT!$H$9:$H$7466,$B47,HPT!$I$9:$I$7466,$B$3,HPT!$K$9:$K$7466,$C47,HPT!$L$9:$L$7466,F$5)</f>
        <v>0</v>
      </c>
      <c r="G47" s="33">
        <f>SUMIFS(HPT!$D$9:$D$7466,HPT!$H$9:$H$7466,$B47,HPT!$I$9:$I$7466,$B$3,HPT!$K$9:$K$7466,$C47,HPT!$L$9:$L$7466,G$5)</f>
        <v>0</v>
      </c>
      <c r="H47" s="33">
        <f>SUMIFS(HPT!$D$9:$D$7466,HPT!$H$9:$H$7466,$B47,HPT!$I$9:$I$7466,$B$3,HPT!$K$9:$K$7466,$C47,HPT!$L$9:$L$7466,H$5)</f>
        <v>0</v>
      </c>
      <c r="I47" s="33">
        <f>SUMIFS(HPT!$D$9:$D$7466,HPT!$H$9:$H$7466,$B47,HPT!$I$9:$I$7466,$B$3,HPT!$K$9:$K$7466,$C47,HPT!$L$9:$L$7466,I$5)</f>
        <v>0</v>
      </c>
      <c r="J47" s="33">
        <f>SUMIFS(HPT!$D$9:$D$7466,HPT!$H$9:$H$7466,$B47,HPT!$I$9:$I$7466,$B$3,HPT!$K$9:$K$7466,$C47,HPT!$L$9:$L$7466,J$5)</f>
        <v>0</v>
      </c>
      <c r="K47" s="33">
        <f>SUMIFS(HPT!$D$9:$D$7466,HPT!$H$9:$H$7466,$B47,HPT!$I$9:$I$7466,$B$3,HPT!$K$9:$K$7466,$C47,HPT!$L$9:$L$7466,K$5)</f>
        <v>0</v>
      </c>
      <c r="L47" s="33">
        <f>SUMIFS(HPT!$D$9:$D$7466,HPT!$H$9:$H$7466,$B47,HPT!$I$9:$I$7466,$B$3,HPT!$K$9:$K$7466,$C47,HPT!$L$9:$L$7466,L$5)</f>
        <v>0</v>
      </c>
      <c r="M47" s="33">
        <f>SUMIFS(HPT!$D$9:$D$7466,HPT!$H$9:$H$7466,$B47,HPT!$I$9:$I$7466,$B$3,HPT!$K$9:$K$7466,$C47,HPT!$L$9:$L$7466,M$5)</f>
        <v>0</v>
      </c>
      <c r="N47" s="33">
        <f>SUMIFS(HPT!$D$9:$D$7466,HPT!$H$9:$H$7466,$B47,HPT!$I$9:$I$7466,$B$3,HPT!$K$9:$K$7466,$C47,HPT!$L$9:$L$7466,N$5)</f>
        <v>0</v>
      </c>
      <c r="O47" s="33">
        <f>SUMIFS(HPT!$D$9:$D$7466,HPT!$H$9:$H$7466,$B47,HPT!$I$9:$I$7466,$B$3,HPT!$K$9:$K$7466,$C47,HPT!$L$9:$L$7466,O$5)</f>
        <v>0</v>
      </c>
      <c r="P47" s="33">
        <f>SUMIFS(HPT!$D$9:$D$7466,HPT!$H$9:$H$7466,$B47,HPT!$I$9:$I$7466,$B$3,HPT!$K$9:$K$7466,$C47,HPT!$L$9:$L$7466,P$5)</f>
        <v>0</v>
      </c>
      <c r="Q47" s="33">
        <f>SUMIFS(HPT!$D$9:$D$7466,HPT!$H$9:$H$7466,$B47,HPT!$I$9:$I$7466,$B$3,HPT!$K$9:$K$7466,$C47,HPT!$L$9:$L$7466,Q$5)</f>
        <v>0</v>
      </c>
      <c r="R47" s="33">
        <f>SUMIFS(HPT!$D$9:$D$7466,HPT!$H$9:$H$7466,$B47,HPT!$I$9:$I$7466,$B$3,HPT!$K$9:$K$7466,$C47,HPT!$L$9:$L$7466,R$5)</f>
        <v>0</v>
      </c>
      <c r="S47" s="34">
        <f t="shared" si="0"/>
        <v>0</v>
      </c>
    </row>
    <row r="48" spans="2:19" x14ac:dyDescent="0.25">
      <c r="B48" s="25">
        <f t="shared" si="2"/>
        <v>14</v>
      </c>
      <c r="C48" s="25">
        <v>3</v>
      </c>
      <c r="D48" s="33">
        <f>SUMIFS(HPT!$D$9:$D$7466,HPT!$H$9:$H$7466,$B48,HPT!$I$9:$I$7466,$B$3,HPT!$K$9:$K$7466,$C48,HPT!$L$9:$L$7466,D$5)</f>
        <v>0</v>
      </c>
      <c r="E48" s="33">
        <f>SUMIFS(HPT!$D$9:$D$7466,HPT!$H$9:$H$7466,$B48,HPT!$I$9:$I$7466,$B$3,HPT!$K$9:$K$7466,$C48,HPT!$L$9:$L$7466,E$5)</f>
        <v>0</v>
      </c>
      <c r="F48" s="33">
        <f>SUMIFS(HPT!$D$9:$D$7466,HPT!$H$9:$H$7466,$B48,HPT!$I$9:$I$7466,$B$3,HPT!$K$9:$K$7466,$C48,HPT!$L$9:$L$7466,F$5)</f>
        <v>0</v>
      </c>
      <c r="G48" s="33">
        <f>SUMIFS(HPT!$D$9:$D$7466,HPT!$H$9:$H$7466,$B48,HPT!$I$9:$I$7466,$B$3,HPT!$K$9:$K$7466,$C48,HPT!$L$9:$L$7466,G$5)</f>
        <v>0</v>
      </c>
      <c r="H48" s="33">
        <f>SUMIFS(HPT!$D$9:$D$7466,HPT!$H$9:$H$7466,$B48,HPT!$I$9:$I$7466,$B$3,HPT!$K$9:$K$7466,$C48,HPT!$L$9:$L$7466,H$5)</f>
        <v>0</v>
      </c>
      <c r="I48" s="33">
        <f>SUMIFS(HPT!$D$9:$D$7466,HPT!$H$9:$H$7466,$B48,HPT!$I$9:$I$7466,$B$3,HPT!$K$9:$K$7466,$C48,HPT!$L$9:$L$7466,I$5)</f>
        <v>0</v>
      </c>
      <c r="J48" s="33">
        <f>SUMIFS(HPT!$D$9:$D$7466,HPT!$H$9:$H$7466,$B48,HPT!$I$9:$I$7466,$B$3,HPT!$K$9:$K$7466,$C48,HPT!$L$9:$L$7466,J$5)</f>
        <v>0</v>
      </c>
      <c r="K48" s="33">
        <f>SUMIFS(HPT!$D$9:$D$7466,HPT!$H$9:$H$7466,$B48,HPT!$I$9:$I$7466,$B$3,HPT!$K$9:$K$7466,$C48,HPT!$L$9:$L$7466,K$5)</f>
        <v>0</v>
      </c>
      <c r="L48" s="33">
        <f>SUMIFS(HPT!$D$9:$D$7466,HPT!$H$9:$H$7466,$B48,HPT!$I$9:$I$7466,$B$3,HPT!$K$9:$K$7466,$C48,HPT!$L$9:$L$7466,L$5)</f>
        <v>0</v>
      </c>
      <c r="M48" s="33">
        <f>SUMIFS(HPT!$D$9:$D$7466,HPT!$H$9:$H$7466,$B48,HPT!$I$9:$I$7466,$B$3,HPT!$K$9:$K$7466,$C48,HPT!$L$9:$L$7466,M$5)</f>
        <v>0</v>
      </c>
      <c r="N48" s="33">
        <f>SUMIFS(HPT!$D$9:$D$7466,HPT!$H$9:$H$7466,$B48,HPT!$I$9:$I$7466,$B$3,HPT!$K$9:$K$7466,$C48,HPT!$L$9:$L$7466,N$5)</f>
        <v>0</v>
      </c>
      <c r="O48" s="33">
        <f>SUMIFS(HPT!$D$9:$D$7466,HPT!$H$9:$H$7466,$B48,HPT!$I$9:$I$7466,$B$3,HPT!$K$9:$K$7466,$C48,HPT!$L$9:$L$7466,O$5)</f>
        <v>0</v>
      </c>
      <c r="P48" s="33">
        <f>SUMIFS(HPT!$D$9:$D$7466,HPT!$H$9:$H$7466,$B48,HPT!$I$9:$I$7466,$B$3,HPT!$K$9:$K$7466,$C48,HPT!$L$9:$L$7466,P$5)</f>
        <v>0</v>
      </c>
      <c r="Q48" s="33">
        <f>SUMIFS(HPT!$D$9:$D$7466,HPT!$H$9:$H$7466,$B48,HPT!$I$9:$I$7466,$B$3,HPT!$K$9:$K$7466,$C48,HPT!$L$9:$L$7466,Q$5)</f>
        <v>0</v>
      </c>
      <c r="R48" s="33">
        <f>SUMIFS(HPT!$D$9:$D$7466,HPT!$H$9:$H$7466,$B48,HPT!$I$9:$I$7466,$B$3,HPT!$K$9:$K$7466,$C48,HPT!$L$9:$L$7466,R$5)</f>
        <v>0</v>
      </c>
      <c r="S48" s="34">
        <f t="shared" si="0"/>
        <v>0</v>
      </c>
    </row>
    <row r="49" spans="2:19" x14ac:dyDescent="0.25">
      <c r="B49" s="25">
        <f t="shared" si="2"/>
        <v>15</v>
      </c>
      <c r="C49" s="25">
        <v>1</v>
      </c>
      <c r="D49" s="33">
        <f>SUMIFS(HPT!$D$9:$D$7466,HPT!$H$9:$H$7466,$B49,HPT!$I$9:$I$7466,$B$3,HPT!$K$9:$K$7466,$C49,HPT!$L$9:$L$7466,D$5)</f>
        <v>0</v>
      </c>
      <c r="E49" s="33">
        <f>SUMIFS(HPT!$D$9:$D$7466,HPT!$H$9:$H$7466,$B49,HPT!$I$9:$I$7466,$B$3,HPT!$K$9:$K$7466,$C49,HPT!$L$9:$L$7466,E$5)</f>
        <v>0</v>
      </c>
      <c r="F49" s="33">
        <f>SUMIFS(HPT!$D$9:$D$7466,HPT!$H$9:$H$7466,$B49,HPT!$I$9:$I$7466,$B$3,HPT!$K$9:$K$7466,$C49,HPT!$L$9:$L$7466,F$5)</f>
        <v>0</v>
      </c>
      <c r="G49" s="33">
        <f>SUMIFS(HPT!$D$9:$D$7466,HPT!$H$9:$H$7466,$B49,HPT!$I$9:$I$7466,$B$3,HPT!$K$9:$K$7466,$C49,HPT!$L$9:$L$7466,G$5)</f>
        <v>0</v>
      </c>
      <c r="H49" s="33">
        <f>SUMIFS(HPT!$D$9:$D$7466,HPT!$H$9:$H$7466,$B49,HPT!$I$9:$I$7466,$B$3,HPT!$K$9:$K$7466,$C49,HPT!$L$9:$L$7466,H$5)</f>
        <v>0</v>
      </c>
      <c r="I49" s="33">
        <f>SUMIFS(HPT!$D$9:$D$7466,HPT!$H$9:$H$7466,$B49,HPT!$I$9:$I$7466,$B$3,HPT!$K$9:$K$7466,$C49,HPT!$L$9:$L$7466,I$5)</f>
        <v>0</v>
      </c>
      <c r="J49" s="33">
        <f>SUMIFS(HPT!$D$9:$D$7466,HPT!$H$9:$H$7466,$B49,HPT!$I$9:$I$7466,$B$3,HPT!$K$9:$K$7466,$C49,HPT!$L$9:$L$7466,J$5)</f>
        <v>0</v>
      </c>
      <c r="K49" s="33">
        <f>SUMIFS(HPT!$D$9:$D$7466,HPT!$H$9:$H$7466,$B49,HPT!$I$9:$I$7466,$B$3,HPT!$K$9:$K$7466,$C49,HPT!$L$9:$L$7466,K$5)</f>
        <v>0</v>
      </c>
      <c r="L49" s="33">
        <f>SUMIFS(HPT!$D$9:$D$7466,HPT!$H$9:$H$7466,$B49,HPT!$I$9:$I$7466,$B$3,HPT!$K$9:$K$7466,$C49,HPT!$L$9:$L$7466,L$5)</f>
        <v>0</v>
      </c>
      <c r="M49" s="33">
        <f>SUMIFS(HPT!$D$9:$D$7466,HPT!$H$9:$H$7466,$B49,HPT!$I$9:$I$7466,$B$3,HPT!$K$9:$K$7466,$C49,HPT!$L$9:$L$7466,M$5)</f>
        <v>0</v>
      </c>
      <c r="N49" s="33">
        <f>SUMIFS(HPT!$D$9:$D$7466,HPT!$H$9:$H$7466,$B49,HPT!$I$9:$I$7466,$B$3,HPT!$K$9:$K$7466,$C49,HPT!$L$9:$L$7466,N$5)</f>
        <v>0</v>
      </c>
      <c r="O49" s="33">
        <f>SUMIFS(HPT!$D$9:$D$7466,HPT!$H$9:$H$7466,$B49,HPT!$I$9:$I$7466,$B$3,HPT!$K$9:$K$7466,$C49,HPT!$L$9:$L$7466,O$5)</f>
        <v>0</v>
      </c>
      <c r="P49" s="33">
        <f>SUMIFS(HPT!$D$9:$D$7466,HPT!$H$9:$H$7466,$B49,HPT!$I$9:$I$7466,$B$3,HPT!$K$9:$K$7466,$C49,HPT!$L$9:$L$7466,P$5)</f>
        <v>0</v>
      </c>
      <c r="Q49" s="33">
        <f>SUMIFS(HPT!$D$9:$D$7466,HPT!$H$9:$H$7466,$B49,HPT!$I$9:$I$7466,$B$3,HPT!$K$9:$K$7466,$C49,HPT!$L$9:$L$7466,Q$5)</f>
        <v>0</v>
      </c>
      <c r="R49" s="33">
        <f>SUMIFS(HPT!$D$9:$D$7466,HPT!$H$9:$H$7466,$B49,HPT!$I$9:$I$7466,$B$3,HPT!$K$9:$K$7466,$C49,HPT!$L$9:$L$7466,R$5)</f>
        <v>0</v>
      </c>
      <c r="S49" s="34">
        <f t="shared" si="0"/>
        <v>0</v>
      </c>
    </row>
    <row r="50" spans="2:19" x14ac:dyDescent="0.25">
      <c r="B50" s="25">
        <f t="shared" si="2"/>
        <v>15</v>
      </c>
      <c r="C50" s="25">
        <v>2</v>
      </c>
      <c r="D50" s="33">
        <f>SUMIFS(HPT!$D$9:$D$7466,HPT!$H$9:$H$7466,$B50,HPT!$I$9:$I$7466,$B$3,HPT!$K$9:$K$7466,$C50,HPT!$L$9:$L$7466,D$5)</f>
        <v>0</v>
      </c>
      <c r="E50" s="33">
        <f>SUMIFS(HPT!$D$9:$D$7466,HPT!$H$9:$H$7466,$B50,HPT!$I$9:$I$7466,$B$3,HPT!$K$9:$K$7466,$C50,HPT!$L$9:$L$7466,E$5)</f>
        <v>0</v>
      </c>
      <c r="F50" s="33">
        <f>SUMIFS(HPT!$D$9:$D$7466,HPT!$H$9:$H$7466,$B50,HPT!$I$9:$I$7466,$B$3,HPT!$K$9:$K$7466,$C50,HPT!$L$9:$L$7466,F$5)</f>
        <v>0</v>
      </c>
      <c r="G50" s="33">
        <f>SUMIFS(HPT!$D$9:$D$7466,HPT!$H$9:$H$7466,$B50,HPT!$I$9:$I$7466,$B$3,HPT!$K$9:$K$7466,$C50,HPT!$L$9:$L$7466,G$5)</f>
        <v>0</v>
      </c>
      <c r="H50" s="33">
        <f>SUMIFS(HPT!$D$9:$D$7466,HPT!$H$9:$H$7466,$B50,HPT!$I$9:$I$7466,$B$3,HPT!$K$9:$K$7466,$C50,HPT!$L$9:$L$7466,H$5)</f>
        <v>0</v>
      </c>
      <c r="I50" s="33">
        <f>SUMIFS(HPT!$D$9:$D$7466,HPT!$H$9:$H$7466,$B50,HPT!$I$9:$I$7466,$B$3,HPT!$K$9:$K$7466,$C50,HPT!$L$9:$L$7466,I$5)</f>
        <v>0</v>
      </c>
      <c r="J50" s="33">
        <f>SUMIFS(HPT!$D$9:$D$7466,HPT!$H$9:$H$7466,$B50,HPT!$I$9:$I$7466,$B$3,HPT!$K$9:$K$7466,$C50,HPT!$L$9:$L$7466,J$5)</f>
        <v>0</v>
      </c>
      <c r="K50" s="33">
        <f>SUMIFS(HPT!$D$9:$D$7466,HPT!$H$9:$H$7466,$B50,HPT!$I$9:$I$7466,$B$3,HPT!$K$9:$K$7466,$C50,HPT!$L$9:$L$7466,K$5)</f>
        <v>0</v>
      </c>
      <c r="L50" s="33">
        <f>SUMIFS(HPT!$D$9:$D$7466,HPT!$H$9:$H$7466,$B50,HPT!$I$9:$I$7466,$B$3,HPT!$K$9:$K$7466,$C50,HPT!$L$9:$L$7466,L$5)</f>
        <v>0</v>
      </c>
      <c r="M50" s="33">
        <f>SUMIFS(HPT!$D$9:$D$7466,HPT!$H$9:$H$7466,$B50,HPT!$I$9:$I$7466,$B$3,HPT!$K$9:$K$7466,$C50,HPT!$L$9:$L$7466,M$5)</f>
        <v>0</v>
      </c>
      <c r="N50" s="33">
        <f>SUMIFS(HPT!$D$9:$D$7466,HPT!$H$9:$H$7466,$B50,HPT!$I$9:$I$7466,$B$3,HPT!$K$9:$K$7466,$C50,HPT!$L$9:$L$7466,N$5)</f>
        <v>0</v>
      </c>
      <c r="O50" s="33">
        <f>SUMIFS(HPT!$D$9:$D$7466,HPT!$H$9:$H$7466,$B50,HPT!$I$9:$I$7466,$B$3,HPT!$K$9:$K$7466,$C50,HPT!$L$9:$L$7466,O$5)</f>
        <v>0</v>
      </c>
      <c r="P50" s="33">
        <f>SUMIFS(HPT!$D$9:$D$7466,HPT!$H$9:$H$7466,$B50,HPT!$I$9:$I$7466,$B$3,HPT!$K$9:$K$7466,$C50,HPT!$L$9:$L$7466,P$5)</f>
        <v>0</v>
      </c>
      <c r="Q50" s="33">
        <f>SUMIFS(HPT!$D$9:$D$7466,HPT!$H$9:$H$7466,$B50,HPT!$I$9:$I$7466,$B$3,HPT!$K$9:$K$7466,$C50,HPT!$L$9:$L$7466,Q$5)</f>
        <v>0</v>
      </c>
      <c r="R50" s="33">
        <f>SUMIFS(HPT!$D$9:$D$7466,HPT!$H$9:$H$7466,$B50,HPT!$I$9:$I$7466,$B$3,HPT!$K$9:$K$7466,$C50,HPT!$L$9:$L$7466,R$5)</f>
        <v>0</v>
      </c>
      <c r="S50" s="34">
        <f t="shared" si="0"/>
        <v>0</v>
      </c>
    </row>
    <row r="51" spans="2:19" x14ac:dyDescent="0.25">
      <c r="B51" s="25">
        <f t="shared" si="2"/>
        <v>15</v>
      </c>
      <c r="C51" s="25">
        <v>3</v>
      </c>
      <c r="D51" s="33">
        <f>SUMIFS(HPT!$D$9:$D$7466,HPT!$H$9:$H$7466,$B51,HPT!$I$9:$I$7466,$B$3,HPT!$K$9:$K$7466,$C51,HPT!$L$9:$L$7466,D$5)</f>
        <v>0</v>
      </c>
      <c r="E51" s="33">
        <f>SUMIFS(HPT!$D$9:$D$7466,HPT!$H$9:$H$7466,$B51,HPT!$I$9:$I$7466,$B$3,HPT!$K$9:$K$7466,$C51,HPT!$L$9:$L$7466,E$5)</f>
        <v>0</v>
      </c>
      <c r="F51" s="33">
        <f>SUMIFS(HPT!$D$9:$D$7466,HPT!$H$9:$H$7466,$B51,HPT!$I$9:$I$7466,$B$3,HPT!$K$9:$K$7466,$C51,HPT!$L$9:$L$7466,F$5)</f>
        <v>0</v>
      </c>
      <c r="G51" s="33">
        <f>SUMIFS(HPT!$D$9:$D$7466,HPT!$H$9:$H$7466,$B51,HPT!$I$9:$I$7466,$B$3,HPT!$K$9:$K$7466,$C51,HPT!$L$9:$L$7466,G$5)</f>
        <v>0</v>
      </c>
      <c r="H51" s="33">
        <f>SUMIFS(HPT!$D$9:$D$7466,HPT!$H$9:$H$7466,$B51,HPT!$I$9:$I$7466,$B$3,HPT!$K$9:$K$7466,$C51,HPT!$L$9:$L$7466,H$5)</f>
        <v>0</v>
      </c>
      <c r="I51" s="33">
        <f>SUMIFS(HPT!$D$9:$D$7466,HPT!$H$9:$H$7466,$B51,HPT!$I$9:$I$7466,$B$3,HPT!$K$9:$K$7466,$C51,HPT!$L$9:$L$7466,I$5)</f>
        <v>0</v>
      </c>
      <c r="J51" s="33">
        <f>SUMIFS(HPT!$D$9:$D$7466,HPT!$H$9:$H$7466,$B51,HPT!$I$9:$I$7466,$B$3,HPT!$K$9:$K$7466,$C51,HPT!$L$9:$L$7466,J$5)</f>
        <v>0</v>
      </c>
      <c r="K51" s="33">
        <f>SUMIFS(HPT!$D$9:$D$7466,HPT!$H$9:$H$7466,$B51,HPT!$I$9:$I$7466,$B$3,HPT!$K$9:$K$7466,$C51,HPT!$L$9:$L$7466,K$5)</f>
        <v>0</v>
      </c>
      <c r="L51" s="33">
        <f>SUMIFS(HPT!$D$9:$D$7466,HPT!$H$9:$H$7466,$B51,HPT!$I$9:$I$7466,$B$3,HPT!$K$9:$K$7466,$C51,HPT!$L$9:$L$7466,L$5)</f>
        <v>0</v>
      </c>
      <c r="M51" s="33">
        <f>SUMIFS(HPT!$D$9:$D$7466,HPT!$H$9:$H$7466,$B51,HPT!$I$9:$I$7466,$B$3,HPT!$K$9:$K$7466,$C51,HPT!$L$9:$L$7466,M$5)</f>
        <v>0</v>
      </c>
      <c r="N51" s="33">
        <f>SUMIFS(HPT!$D$9:$D$7466,HPT!$H$9:$H$7466,$B51,HPT!$I$9:$I$7466,$B$3,HPT!$K$9:$K$7466,$C51,HPT!$L$9:$L$7466,N$5)</f>
        <v>0</v>
      </c>
      <c r="O51" s="33">
        <f>SUMIFS(HPT!$D$9:$D$7466,HPT!$H$9:$H$7466,$B51,HPT!$I$9:$I$7466,$B$3,HPT!$K$9:$K$7466,$C51,HPT!$L$9:$L$7466,O$5)</f>
        <v>0</v>
      </c>
      <c r="P51" s="33">
        <f>SUMIFS(HPT!$D$9:$D$7466,HPT!$H$9:$H$7466,$B51,HPT!$I$9:$I$7466,$B$3,HPT!$K$9:$K$7466,$C51,HPT!$L$9:$L$7466,P$5)</f>
        <v>0</v>
      </c>
      <c r="Q51" s="33">
        <f>SUMIFS(HPT!$D$9:$D$7466,HPT!$H$9:$H$7466,$B51,HPT!$I$9:$I$7466,$B$3,HPT!$K$9:$K$7466,$C51,HPT!$L$9:$L$7466,Q$5)</f>
        <v>0</v>
      </c>
      <c r="R51" s="33">
        <f>SUMIFS(HPT!$D$9:$D$7466,HPT!$H$9:$H$7466,$B51,HPT!$I$9:$I$7466,$B$3,HPT!$K$9:$K$7466,$C51,HPT!$L$9:$L$7466,R$5)</f>
        <v>0</v>
      </c>
      <c r="S51" s="34">
        <f t="shared" si="0"/>
        <v>0</v>
      </c>
    </row>
    <row r="52" spans="2:19" x14ac:dyDescent="0.25">
      <c r="B52" s="25">
        <f t="shared" si="2"/>
        <v>16</v>
      </c>
      <c r="C52" s="25">
        <v>1</v>
      </c>
      <c r="D52" s="33">
        <f>SUMIFS(HPT!$D$9:$D$7466,HPT!$H$9:$H$7466,$B52,HPT!$I$9:$I$7466,$B$3,HPT!$K$9:$K$7466,$C52,HPT!$L$9:$L$7466,D$5)</f>
        <v>0</v>
      </c>
      <c r="E52" s="33">
        <f>SUMIFS(HPT!$D$9:$D$7466,HPT!$H$9:$H$7466,$B52,HPT!$I$9:$I$7466,$B$3,HPT!$K$9:$K$7466,$C52,HPT!$L$9:$L$7466,E$5)</f>
        <v>0</v>
      </c>
      <c r="F52" s="33">
        <f>SUMIFS(HPT!$D$9:$D$7466,HPT!$H$9:$H$7466,$B52,HPT!$I$9:$I$7466,$B$3,HPT!$K$9:$K$7466,$C52,HPT!$L$9:$L$7466,F$5)</f>
        <v>0</v>
      </c>
      <c r="G52" s="33">
        <f>SUMIFS(HPT!$D$9:$D$7466,HPT!$H$9:$H$7466,$B52,HPT!$I$9:$I$7466,$B$3,HPT!$K$9:$K$7466,$C52,HPT!$L$9:$L$7466,G$5)</f>
        <v>0</v>
      </c>
      <c r="H52" s="33">
        <f>SUMIFS(HPT!$D$9:$D$7466,HPT!$H$9:$H$7466,$B52,HPT!$I$9:$I$7466,$B$3,HPT!$K$9:$K$7466,$C52,HPT!$L$9:$L$7466,H$5)</f>
        <v>0</v>
      </c>
      <c r="I52" s="33">
        <f>SUMIFS(HPT!$D$9:$D$7466,HPT!$H$9:$H$7466,$B52,HPT!$I$9:$I$7466,$B$3,HPT!$K$9:$K$7466,$C52,HPT!$L$9:$L$7466,I$5)</f>
        <v>0</v>
      </c>
      <c r="J52" s="33">
        <f>SUMIFS(HPT!$D$9:$D$7466,HPT!$H$9:$H$7466,$B52,HPT!$I$9:$I$7466,$B$3,HPT!$K$9:$K$7466,$C52,HPT!$L$9:$L$7466,J$5)</f>
        <v>0</v>
      </c>
      <c r="K52" s="33">
        <f>SUMIFS(HPT!$D$9:$D$7466,HPT!$H$9:$H$7466,$B52,HPT!$I$9:$I$7466,$B$3,HPT!$K$9:$K$7466,$C52,HPT!$L$9:$L$7466,K$5)</f>
        <v>0</v>
      </c>
      <c r="L52" s="33">
        <f>SUMIFS(HPT!$D$9:$D$7466,HPT!$H$9:$H$7466,$B52,HPT!$I$9:$I$7466,$B$3,HPT!$K$9:$K$7466,$C52,HPT!$L$9:$L$7466,L$5)</f>
        <v>0</v>
      </c>
      <c r="M52" s="33">
        <f>SUMIFS(HPT!$D$9:$D$7466,HPT!$H$9:$H$7466,$B52,HPT!$I$9:$I$7466,$B$3,HPT!$K$9:$K$7466,$C52,HPT!$L$9:$L$7466,M$5)</f>
        <v>0</v>
      </c>
      <c r="N52" s="33">
        <f>SUMIFS(HPT!$D$9:$D$7466,HPT!$H$9:$H$7466,$B52,HPT!$I$9:$I$7466,$B$3,HPT!$K$9:$K$7466,$C52,HPT!$L$9:$L$7466,N$5)</f>
        <v>0</v>
      </c>
      <c r="O52" s="33">
        <f>SUMIFS(HPT!$D$9:$D$7466,HPT!$H$9:$H$7466,$B52,HPT!$I$9:$I$7466,$B$3,HPT!$K$9:$K$7466,$C52,HPT!$L$9:$L$7466,O$5)</f>
        <v>0</v>
      </c>
      <c r="P52" s="33">
        <f>SUMIFS(HPT!$D$9:$D$7466,HPT!$H$9:$H$7466,$B52,HPT!$I$9:$I$7466,$B$3,HPT!$K$9:$K$7466,$C52,HPT!$L$9:$L$7466,P$5)</f>
        <v>0</v>
      </c>
      <c r="Q52" s="33">
        <f>SUMIFS(HPT!$D$9:$D$7466,HPT!$H$9:$H$7466,$B52,HPT!$I$9:$I$7466,$B$3,HPT!$K$9:$K$7466,$C52,HPT!$L$9:$L$7466,Q$5)</f>
        <v>0</v>
      </c>
      <c r="R52" s="33">
        <f>SUMIFS(HPT!$D$9:$D$7466,HPT!$H$9:$H$7466,$B52,HPT!$I$9:$I$7466,$B$3,HPT!$K$9:$K$7466,$C52,HPT!$L$9:$L$7466,R$5)</f>
        <v>0</v>
      </c>
      <c r="S52" s="34">
        <f t="shared" si="0"/>
        <v>0</v>
      </c>
    </row>
    <row r="53" spans="2:19" x14ac:dyDescent="0.25">
      <c r="B53" s="25">
        <f t="shared" si="2"/>
        <v>16</v>
      </c>
      <c r="C53" s="25">
        <v>2</v>
      </c>
      <c r="D53" s="33">
        <f>SUMIFS(HPT!$D$9:$D$7466,HPT!$H$9:$H$7466,$B53,HPT!$I$9:$I$7466,$B$3,HPT!$K$9:$K$7466,$C53,HPT!$L$9:$L$7466,D$5)</f>
        <v>0</v>
      </c>
      <c r="E53" s="33">
        <f>SUMIFS(HPT!$D$9:$D$7466,HPT!$H$9:$H$7466,$B53,HPT!$I$9:$I$7466,$B$3,HPT!$K$9:$K$7466,$C53,HPT!$L$9:$L$7466,E$5)</f>
        <v>0</v>
      </c>
      <c r="F53" s="33">
        <f>SUMIFS(HPT!$D$9:$D$7466,HPT!$H$9:$H$7466,$B53,HPT!$I$9:$I$7466,$B$3,HPT!$K$9:$K$7466,$C53,HPT!$L$9:$L$7466,F$5)</f>
        <v>0</v>
      </c>
      <c r="G53" s="33">
        <f>SUMIFS(HPT!$D$9:$D$7466,HPT!$H$9:$H$7466,$B53,HPT!$I$9:$I$7466,$B$3,HPT!$K$9:$K$7466,$C53,HPT!$L$9:$L$7466,G$5)</f>
        <v>0</v>
      </c>
      <c r="H53" s="33">
        <f>SUMIFS(HPT!$D$9:$D$7466,HPT!$H$9:$H$7466,$B53,HPT!$I$9:$I$7466,$B$3,HPT!$K$9:$K$7466,$C53,HPT!$L$9:$L$7466,H$5)</f>
        <v>0</v>
      </c>
      <c r="I53" s="33">
        <f>SUMIFS(HPT!$D$9:$D$7466,HPT!$H$9:$H$7466,$B53,HPT!$I$9:$I$7466,$B$3,HPT!$K$9:$K$7466,$C53,HPT!$L$9:$L$7466,I$5)</f>
        <v>0</v>
      </c>
      <c r="J53" s="33">
        <f>SUMIFS(HPT!$D$9:$D$7466,HPT!$H$9:$H$7466,$B53,HPT!$I$9:$I$7466,$B$3,HPT!$K$9:$K$7466,$C53,HPT!$L$9:$L$7466,J$5)</f>
        <v>0</v>
      </c>
      <c r="K53" s="33">
        <f>SUMIFS(HPT!$D$9:$D$7466,HPT!$H$9:$H$7466,$B53,HPT!$I$9:$I$7466,$B$3,HPT!$K$9:$K$7466,$C53,HPT!$L$9:$L$7466,K$5)</f>
        <v>0</v>
      </c>
      <c r="L53" s="33">
        <f>SUMIFS(HPT!$D$9:$D$7466,HPT!$H$9:$H$7466,$B53,HPT!$I$9:$I$7466,$B$3,HPT!$K$9:$K$7466,$C53,HPT!$L$9:$L$7466,L$5)</f>
        <v>0</v>
      </c>
      <c r="M53" s="33">
        <f>SUMIFS(HPT!$D$9:$D$7466,HPT!$H$9:$H$7466,$B53,HPT!$I$9:$I$7466,$B$3,HPT!$K$9:$K$7466,$C53,HPT!$L$9:$L$7466,M$5)</f>
        <v>0</v>
      </c>
      <c r="N53" s="33">
        <f>SUMIFS(HPT!$D$9:$D$7466,HPT!$H$9:$H$7466,$B53,HPT!$I$9:$I$7466,$B$3,HPT!$K$9:$K$7466,$C53,HPT!$L$9:$L$7466,N$5)</f>
        <v>0</v>
      </c>
      <c r="O53" s="33">
        <f>SUMIFS(HPT!$D$9:$D$7466,HPT!$H$9:$H$7466,$B53,HPT!$I$9:$I$7466,$B$3,HPT!$K$9:$K$7466,$C53,HPT!$L$9:$L$7466,O$5)</f>
        <v>0</v>
      </c>
      <c r="P53" s="33">
        <f>SUMIFS(HPT!$D$9:$D$7466,HPT!$H$9:$H$7466,$B53,HPT!$I$9:$I$7466,$B$3,HPT!$K$9:$K$7466,$C53,HPT!$L$9:$L$7466,P$5)</f>
        <v>0</v>
      </c>
      <c r="Q53" s="33">
        <f>SUMIFS(HPT!$D$9:$D$7466,HPT!$H$9:$H$7466,$B53,HPT!$I$9:$I$7466,$B$3,HPT!$K$9:$K$7466,$C53,HPT!$L$9:$L$7466,Q$5)</f>
        <v>0</v>
      </c>
      <c r="R53" s="33">
        <f>SUMIFS(HPT!$D$9:$D$7466,HPT!$H$9:$H$7466,$B53,HPT!$I$9:$I$7466,$B$3,HPT!$K$9:$K$7466,$C53,HPT!$L$9:$L$7466,R$5)</f>
        <v>0</v>
      </c>
      <c r="S53" s="34">
        <f t="shared" si="0"/>
        <v>0</v>
      </c>
    </row>
    <row r="54" spans="2:19" x14ac:dyDescent="0.25">
      <c r="B54" s="25">
        <f t="shared" si="2"/>
        <v>16</v>
      </c>
      <c r="C54" s="25">
        <v>3</v>
      </c>
      <c r="D54" s="33">
        <f>SUMIFS(HPT!$D$9:$D$7466,HPT!$H$9:$H$7466,$B54,HPT!$I$9:$I$7466,$B$3,HPT!$K$9:$K$7466,$C54,HPT!$L$9:$L$7466,D$5)</f>
        <v>0</v>
      </c>
      <c r="E54" s="33">
        <f>SUMIFS(HPT!$D$9:$D$7466,HPT!$H$9:$H$7466,$B54,HPT!$I$9:$I$7466,$B$3,HPT!$K$9:$K$7466,$C54,HPT!$L$9:$L$7466,E$5)</f>
        <v>0</v>
      </c>
      <c r="F54" s="33">
        <f>SUMIFS(HPT!$D$9:$D$7466,HPT!$H$9:$H$7466,$B54,HPT!$I$9:$I$7466,$B$3,HPT!$K$9:$K$7466,$C54,HPT!$L$9:$L$7466,F$5)</f>
        <v>0</v>
      </c>
      <c r="G54" s="33">
        <f>SUMIFS(HPT!$D$9:$D$7466,HPT!$H$9:$H$7466,$B54,HPT!$I$9:$I$7466,$B$3,HPT!$K$9:$K$7466,$C54,HPT!$L$9:$L$7466,G$5)</f>
        <v>0</v>
      </c>
      <c r="H54" s="33">
        <f>SUMIFS(HPT!$D$9:$D$7466,HPT!$H$9:$H$7466,$B54,HPT!$I$9:$I$7466,$B$3,HPT!$K$9:$K$7466,$C54,HPT!$L$9:$L$7466,H$5)</f>
        <v>0</v>
      </c>
      <c r="I54" s="33">
        <f>SUMIFS(HPT!$D$9:$D$7466,HPT!$H$9:$H$7466,$B54,HPT!$I$9:$I$7466,$B$3,HPT!$K$9:$K$7466,$C54,HPT!$L$9:$L$7466,I$5)</f>
        <v>0</v>
      </c>
      <c r="J54" s="33">
        <f>SUMIFS(HPT!$D$9:$D$7466,HPT!$H$9:$H$7466,$B54,HPT!$I$9:$I$7466,$B$3,HPT!$K$9:$K$7466,$C54,HPT!$L$9:$L$7466,J$5)</f>
        <v>0</v>
      </c>
      <c r="K54" s="33">
        <f>SUMIFS(HPT!$D$9:$D$7466,HPT!$H$9:$H$7466,$B54,HPT!$I$9:$I$7466,$B$3,HPT!$K$9:$K$7466,$C54,HPT!$L$9:$L$7466,K$5)</f>
        <v>0</v>
      </c>
      <c r="L54" s="33">
        <f>SUMIFS(HPT!$D$9:$D$7466,HPT!$H$9:$H$7466,$B54,HPT!$I$9:$I$7466,$B$3,HPT!$K$9:$K$7466,$C54,HPT!$L$9:$L$7466,L$5)</f>
        <v>0</v>
      </c>
      <c r="M54" s="33">
        <f>SUMIFS(HPT!$D$9:$D$7466,HPT!$H$9:$H$7466,$B54,HPT!$I$9:$I$7466,$B$3,HPT!$K$9:$K$7466,$C54,HPT!$L$9:$L$7466,M$5)</f>
        <v>0</v>
      </c>
      <c r="N54" s="33">
        <f>SUMIFS(HPT!$D$9:$D$7466,HPT!$H$9:$H$7466,$B54,HPT!$I$9:$I$7466,$B$3,HPT!$K$9:$K$7466,$C54,HPT!$L$9:$L$7466,N$5)</f>
        <v>0</v>
      </c>
      <c r="O54" s="33">
        <f>SUMIFS(HPT!$D$9:$D$7466,HPT!$H$9:$H$7466,$B54,HPT!$I$9:$I$7466,$B$3,HPT!$K$9:$K$7466,$C54,HPT!$L$9:$L$7466,O$5)</f>
        <v>0</v>
      </c>
      <c r="P54" s="33">
        <f>SUMIFS(HPT!$D$9:$D$7466,HPT!$H$9:$H$7466,$B54,HPT!$I$9:$I$7466,$B$3,HPT!$K$9:$K$7466,$C54,HPT!$L$9:$L$7466,P$5)</f>
        <v>0</v>
      </c>
      <c r="Q54" s="33">
        <f>SUMIFS(HPT!$D$9:$D$7466,HPT!$H$9:$H$7466,$B54,HPT!$I$9:$I$7466,$B$3,HPT!$K$9:$K$7466,$C54,HPT!$L$9:$L$7466,Q$5)</f>
        <v>0</v>
      </c>
      <c r="R54" s="33">
        <f>SUMIFS(HPT!$D$9:$D$7466,HPT!$H$9:$H$7466,$B54,HPT!$I$9:$I$7466,$B$3,HPT!$K$9:$K$7466,$C54,HPT!$L$9:$L$7466,R$5)</f>
        <v>0</v>
      </c>
      <c r="S54" s="34">
        <f t="shared" si="0"/>
        <v>0</v>
      </c>
    </row>
    <row r="55" spans="2:19" x14ac:dyDescent="0.25">
      <c r="B55" s="25">
        <f t="shared" si="2"/>
        <v>17</v>
      </c>
      <c r="C55" s="25">
        <v>1</v>
      </c>
      <c r="D55" s="33">
        <f>SUMIFS(HPT!$D$9:$D$7466,HPT!$H$9:$H$7466,$B55,HPT!$I$9:$I$7466,$B$3,HPT!$K$9:$K$7466,$C55,HPT!$L$9:$L$7466,D$5)</f>
        <v>0</v>
      </c>
      <c r="E55" s="33">
        <f>SUMIFS(HPT!$D$9:$D$7466,HPT!$H$9:$H$7466,$B55,HPT!$I$9:$I$7466,$B$3,HPT!$K$9:$K$7466,$C55,HPT!$L$9:$L$7466,E$5)</f>
        <v>0</v>
      </c>
      <c r="F55" s="33">
        <f>SUMIFS(HPT!$D$9:$D$7466,HPT!$H$9:$H$7466,$B55,HPT!$I$9:$I$7466,$B$3,HPT!$K$9:$K$7466,$C55,HPT!$L$9:$L$7466,F$5)</f>
        <v>0</v>
      </c>
      <c r="G55" s="33">
        <f>SUMIFS(HPT!$D$9:$D$7466,HPT!$H$9:$H$7466,$B55,HPT!$I$9:$I$7466,$B$3,HPT!$K$9:$K$7466,$C55,HPT!$L$9:$L$7466,G$5)</f>
        <v>0</v>
      </c>
      <c r="H55" s="33">
        <f>SUMIFS(HPT!$D$9:$D$7466,HPT!$H$9:$H$7466,$B55,HPT!$I$9:$I$7466,$B$3,HPT!$K$9:$K$7466,$C55,HPT!$L$9:$L$7466,H$5)</f>
        <v>0</v>
      </c>
      <c r="I55" s="33">
        <f>SUMIFS(HPT!$D$9:$D$7466,HPT!$H$9:$H$7466,$B55,HPT!$I$9:$I$7466,$B$3,HPT!$K$9:$K$7466,$C55,HPT!$L$9:$L$7466,I$5)</f>
        <v>0</v>
      </c>
      <c r="J55" s="33">
        <f>SUMIFS(HPT!$D$9:$D$7466,HPT!$H$9:$H$7466,$B55,HPT!$I$9:$I$7466,$B$3,HPT!$K$9:$K$7466,$C55,HPT!$L$9:$L$7466,J$5)</f>
        <v>0</v>
      </c>
      <c r="K55" s="33">
        <f>SUMIFS(HPT!$D$9:$D$7466,HPT!$H$9:$H$7466,$B55,HPT!$I$9:$I$7466,$B$3,HPT!$K$9:$K$7466,$C55,HPT!$L$9:$L$7466,K$5)</f>
        <v>0</v>
      </c>
      <c r="L55" s="33">
        <f>SUMIFS(HPT!$D$9:$D$7466,HPT!$H$9:$H$7466,$B55,HPT!$I$9:$I$7466,$B$3,HPT!$K$9:$K$7466,$C55,HPT!$L$9:$L$7466,L$5)</f>
        <v>0</v>
      </c>
      <c r="M55" s="33">
        <f>SUMIFS(HPT!$D$9:$D$7466,HPT!$H$9:$H$7466,$B55,HPT!$I$9:$I$7466,$B$3,HPT!$K$9:$K$7466,$C55,HPT!$L$9:$L$7466,M$5)</f>
        <v>0</v>
      </c>
      <c r="N55" s="33">
        <f>SUMIFS(HPT!$D$9:$D$7466,HPT!$H$9:$H$7466,$B55,HPT!$I$9:$I$7466,$B$3,HPT!$K$9:$K$7466,$C55,HPT!$L$9:$L$7466,N$5)</f>
        <v>0</v>
      </c>
      <c r="O55" s="33">
        <f>SUMIFS(HPT!$D$9:$D$7466,HPT!$H$9:$H$7466,$B55,HPT!$I$9:$I$7466,$B$3,HPT!$K$9:$K$7466,$C55,HPT!$L$9:$L$7466,O$5)</f>
        <v>0</v>
      </c>
      <c r="P55" s="33">
        <f>SUMIFS(HPT!$D$9:$D$7466,HPT!$H$9:$H$7466,$B55,HPT!$I$9:$I$7466,$B$3,HPT!$K$9:$K$7466,$C55,HPT!$L$9:$L$7466,P$5)</f>
        <v>0</v>
      </c>
      <c r="Q55" s="33">
        <f>SUMIFS(HPT!$D$9:$D$7466,HPT!$H$9:$H$7466,$B55,HPT!$I$9:$I$7466,$B$3,HPT!$K$9:$K$7466,$C55,HPT!$L$9:$L$7466,Q$5)</f>
        <v>0</v>
      </c>
      <c r="R55" s="33">
        <f>SUMIFS(HPT!$D$9:$D$7466,HPT!$H$9:$H$7466,$B55,HPT!$I$9:$I$7466,$B$3,HPT!$K$9:$K$7466,$C55,HPT!$L$9:$L$7466,R$5)</f>
        <v>0</v>
      </c>
      <c r="S55" s="34">
        <f t="shared" si="0"/>
        <v>0</v>
      </c>
    </row>
    <row r="56" spans="2:19" x14ac:dyDescent="0.25">
      <c r="B56" s="25">
        <f t="shared" si="2"/>
        <v>17</v>
      </c>
      <c r="C56" s="25">
        <v>2</v>
      </c>
      <c r="D56" s="33">
        <f>SUMIFS(HPT!$D$9:$D$7466,HPT!$H$9:$H$7466,$B56,HPT!$I$9:$I$7466,$B$3,HPT!$K$9:$K$7466,$C56,HPT!$L$9:$L$7466,D$5)</f>
        <v>0</v>
      </c>
      <c r="E56" s="33">
        <f>SUMIFS(HPT!$D$9:$D$7466,HPT!$H$9:$H$7466,$B56,HPT!$I$9:$I$7466,$B$3,HPT!$K$9:$K$7466,$C56,HPT!$L$9:$L$7466,E$5)</f>
        <v>0</v>
      </c>
      <c r="F56" s="33">
        <f>SUMIFS(HPT!$D$9:$D$7466,HPT!$H$9:$H$7466,$B56,HPT!$I$9:$I$7466,$B$3,HPT!$K$9:$K$7466,$C56,HPT!$L$9:$L$7466,F$5)</f>
        <v>0</v>
      </c>
      <c r="G56" s="33">
        <f>SUMIFS(HPT!$D$9:$D$7466,HPT!$H$9:$H$7466,$B56,HPT!$I$9:$I$7466,$B$3,HPT!$K$9:$K$7466,$C56,HPT!$L$9:$L$7466,G$5)</f>
        <v>0</v>
      </c>
      <c r="H56" s="33">
        <f>SUMIFS(HPT!$D$9:$D$7466,HPT!$H$9:$H$7466,$B56,HPT!$I$9:$I$7466,$B$3,HPT!$K$9:$K$7466,$C56,HPT!$L$9:$L$7466,H$5)</f>
        <v>0</v>
      </c>
      <c r="I56" s="33">
        <f>SUMIFS(HPT!$D$9:$D$7466,HPT!$H$9:$H$7466,$B56,HPT!$I$9:$I$7466,$B$3,HPT!$K$9:$K$7466,$C56,HPT!$L$9:$L$7466,I$5)</f>
        <v>0</v>
      </c>
      <c r="J56" s="33">
        <f>SUMIFS(HPT!$D$9:$D$7466,HPT!$H$9:$H$7466,$B56,HPT!$I$9:$I$7466,$B$3,HPT!$K$9:$K$7466,$C56,HPT!$L$9:$L$7466,J$5)</f>
        <v>0</v>
      </c>
      <c r="K56" s="33">
        <f>SUMIFS(HPT!$D$9:$D$7466,HPT!$H$9:$H$7466,$B56,HPT!$I$9:$I$7466,$B$3,HPT!$K$9:$K$7466,$C56,HPT!$L$9:$L$7466,K$5)</f>
        <v>0</v>
      </c>
      <c r="L56" s="33">
        <f>SUMIFS(HPT!$D$9:$D$7466,HPT!$H$9:$H$7466,$B56,HPT!$I$9:$I$7466,$B$3,HPT!$K$9:$K$7466,$C56,HPT!$L$9:$L$7466,L$5)</f>
        <v>0</v>
      </c>
      <c r="M56" s="33">
        <f>SUMIFS(HPT!$D$9:$D$7466,HPT!$H$9:$H$7466,$B56,HPT!$I$9:$I$7466,$B$3,HPT!$K$9:$K$7466,$C56,HPT!$L$9:$L$7466,M$5)</f>
        <v>0</v>
      </c>
      <c r="N56" s="33">
        <f>SUMIFS(HPT!$D$9:$D$7466,HPT!$H$9:$H$7466,$B56,HPT!$I$9:$I$7466,$B$3,HPT!$K$9:$K$7466,$C56,HPT!$L$9:$L$7466,N$5)</f>
        <v>0</v>
      </c>
      <c r="O56" s="33">
        <f>SUMIFS(HPT!$D$9:$D$7466,HPT!$H$9:$H$7466,$B56,HPT!$I$9:$I$7466,$B$3,HPT!$K$9:$K$7466,$C56,HPT!$L$9:$L$7466,O$5)</f>
        <v>0</v>
      </c>
      <c r="P56" s="33">
        <f>SUMIFS(HPT!$D$9:$D$7466,HPT!$H$9:$H$7466,$B56,HPT!$I$9:$I$7466,$B$3,HPT!$K$9:$K$7466,$C56,HPT!$L$9:$L$7466,P$5)</f>
        <v>0</v>
      </c>
      <c r="Q56" s="33">
        <f>SUMIFS(HPT!$D$9:$D$7466,HPT!$H$9:$H$7466,$B56,HPT!$I$9:$I$7466,$B$3,HPT!$K$9:$K$7466,$C56,HPT!$L$9:$L$7466,Q$5)</f>
        <v>0</v>
      </c>
      <c r="R56" s="33">
        <f>SUMIFS(HPT!$D$9:$D$7466,HPT!$H$9:$H$7466,$B56,HPT!$I$9:$I$7466,$B$3,HPT!$K$9:$K$7466,$C56,HPT!$L$9:$L$7466,R$5)</f>
        <v>0</v>
      </c>
      <c r="S56" s="34">
        <f t="shared" si="0"/>
        <v>0</v>
      </c>
    </row>
    <row r="57" spans="2:19" x14ac:dyDescent="0.25">
      <c r="B57" s="25">
        <f t="shared" si="2"/>
        <v>17</v>
      </c>
      <c r="C57" s="25">
        <v>3</v>
      </c>
      <c r="D57" s="33">
        <f>SUMIFS(HPT!$D$9:$D$7466,HPT!$H$9:$H$7466,$B57,HPT!$I$9:$I$7466,$B$3,HPT!$K$9:$K$7466,$C57,HPT!$L$9:$L$7466,D$5)</f>
        <v>0</v>
      </c>
      <c r="E57" s="33">
        <f>SUMIFS(HPT!$D$9:$D$7466,HPT!$H$9:$H$7466,$B57,HPT!$I$9:$I$7466,$B$3,HPT!$K$9:$K$7466,$C57,HPT!$L$9:$L$7466,E$5)</f>
        <v>0</v>
      </c>
      <c r="F57" s="33">
        <f>SUMIFS(HPT!$D$9:$D$7466,HPT!$H$9:$H$7466,$B57,HPT!$I$9:$I$7466,$B$3,HPT!$K$9:$K$7466,$C57,HPT!$L$9:$L$7466,F$5)</f>
        <v>0</v>
      </c>
      <c r="G57" s="33">
        <f>SUMIFS(HPT!$D$9:$D$7466,HPT!$H$9:$H$7466,$B57,HPT!$I$9:$I$7466,$B$3,HPT!$K$9:$K$7466,$C57,HPT!$L$9:$L$7466,G$5)</f>
        <v>0</v>
      </c>
      <c r="H57" s="33">
        <f>SUMIFS(HPT!$D$9:$D$7466,HPT!$H$9:$H$7466,$B57,HPT!$I$9:$I$7466,$B$3,HPT!$K$9:$K$7466,$C57,HPT!$L$9:$L$7466,H$5)</f>
        <v>0</v>
      </c>
      <c r="I57" s="33">
        <f>SUMIFS(HPT!$D$9:$D$7466,HPT!$H$9:$H$7466,$B57,HPT!$I$9:$I$7466,$B$3,HPT!$K$9:$K$7466,$C57,HPT!$L$9:$L$7466,I$5)</f>
        <v>0</v>
      </c>
      <c r="J57" s="33">
        <f>SUMIFS(HPT!$D$9:$D$7466,HPT!$H$9:$H$7466,$B57,HPT!$I$9:$I$7466,$B$3,HPT!$K$9:$K$7466,$C57,HPT!$L$9:$L$7466,J$5)</f>
        <v>0</v>
      </c>
      <c r="K57" s="33">
        <f>SUMIFS(HPT!$D$9:$D$7466,HPT!$H$9:$H$7466,$B57,HPT!$I$9:$I$7466,$B$3,HPT!$K$9:$K$7466,$C57,HPT!$L$9:$L$7466,K$5)</f>
        <v>0</v>
      </c>
      <c r="L57" s="33">
        <f>SUMIFS(HPT!$D$9:$D$7466,HPT!$H$9:$H$7466,$B57,HPT!$I$9:$I$7466,$B$3,HPT!$K$9:$K$7466,$C57,HPT!$L$9:$L$7466,L$5)</f>
        <v>0</v>
      </c>
      <c r="M57" s="33">
        <f>SUMIFS(HPT!$D$9:$D$7466,HPT!$H$9:$H$7466,$B57,HPT!$I$9:$I$7466,$B$3,HPT!$K$9:$K$7466,$C57,HPT!$L$9:$L$7466,M$5)</f>
        <v>0</v>
      </c>
      <c r="N57" s="33">
        <f>SUMIFS(HPT!$D$9:$D$7466,HPT!$H$9:$H$7466,$B57,HPT!$I$9:$I$7466,$B$3,HPT!$K$9:$K$7466,$C57,HPT!$L$9:$L$7466,N$5)</f>
        <v>0</v>
      </c>
      <c r="O57" s="33">
        <f>SUMIFS(HPT!$D$9:$D$7466,HPT!$H$9:$H$7466,$B57,HPT!$I$9:$I$7466,$B$3,HPT!$K$9:$K$7466,$C57,HPT!$L$9:$L$7466,O$5)</f>
        <v>0</v>
      </c>
      <c r="P57" s="33">
        <f>SUMIFS(HPT!$D$9:$D$7466,HPT!$H$9:$H$7466,$B57,HPT!$I$9:$I$7466,$B$3,HPT!$K$9:$K$7466,$C57,HPT!$L$9:$L$7466,P$5)</f>
        <v>0</v>
      </c>
      <c r="Q57" s="33">
        <f>SUMIFS(HPT!$D$9:$D$7466,HPT!$H$9:$H$7466,$B57,HPT!$I$9:$I$7466,$B$3,HPT!$K$9:$K$7466,$C57,HPT!$L$9:$L$7466,Q$5)</f>
        <v>0</v>
      </c>
      <c r="R57" s="33">
        <f>SUMIFS(HPT!$D$9:$D$7466,HPT!$H$9:$H$7466,$B57,HPT!$I$9:$I$7466,$B$3,HPT!$K$9:$K$7466,$C57,HPT!$L$9:$L$7466,R$5)</f>
        <v>0</v>
      </c>
      <c r="S57" s="34">
        <f t="shared" si="0"/>
        <v>0</v>
      </c>
    </row>
    <row r="58" spans="2:19" x14ac:dyDescent="0.25">
      <c r="B58" s="25">
        <f t="shared" si="2"/>
        <v>18</v>
      </c>
      <c r="C58" s="25">
        <v>1</v>
      </c>
      <c r="D58" s="33">
        <f>SUMIFS(HPT!$D$9:$D$7466,HPT!$H$9:$H$7466,$B58,HPT!$I$9:$I$7466,$B$3,HPT!$K$9:$K$7466,$C58,HPT!$L$9:$L$7466,D$5)</f>
        <v>0</v>
      </c>
      <c r="E58" s="33">
        <f>SUMIFS(HPT!$D$9:$D$7466,HPT!$H$9:$H$7466,$B58,HPT!$I$9:$I$7466,$B$3,HPT!$K$9:$K$7466,$C58,HPT!$L$9:$L$7466,E$5)</f>
        <v>0</v>
      </c>
      <c r="F58" s="33">
        <f>SUMIFS(HPT!$D$9:$D$7466,HPT!$H$9:$H$7466,$B58,HPT!$I$9:$I$7466,$B$3,HPT!$K$9:$K$7466,$C58,HPT!$L$9:$L$7466,F$5)</f>
        <v>0</v>
      </c>
      <c r="G58" s="33">
        <f>SUMIFS(HPT!$D$9:$D$7466,HPT!$H$9:$H$7466,$B58,HPT!$I$9:$I$7466,$B$3,HPT!$K$9:$K$7466,$C58,HPT!$L$9:$L$7466,G$5)</f>
        <v>0</v>
      </c>
      <c r="H58" s="33">
        <f>SUMIFS(HPT!$D$9:$D$7466,HPT!$H$9:$H$7466,$B58,HPT!$I$9:$I$7466,$B$3,HPT!$K$9:$K$7466,$C58,HPT!$L$9:$L$7466,H$5)</f>
        <v>0</v>
      </c>
      <c r="I58" s="33">
        <f>SUMIFS(HPT!$D$9:$D$7466,HPT!$H$9:$H$7466,$B58,HPT!$I$9:$I$7466,$B$3,HPT!$K$9:$K$7466,$C58,HPT!$L$9:$L$7466,I$5)</f>
        <v>0</v>
      </c>
      <c r="J58" s="33">
        <f>SUMIFS(HPT!$D$9:$D$7466,HPT!$H$9:$H$7466,$B58,HPT!$I$9:$I$7466,$B$3,HPT!$K$9:$K$7466,$C58,HPT!$L$9:$L$7466,J$5)</f>
        <v>0</v>
      </c>
      <c r="K58" s="33">
        <f>SUMIFS(HPT!$D$9:$D$7466,HPT!$H$9:$H$7466,$B58,HPT!$I$9:$I$7466,$B$3,HPT!$K$9:$K$7466,$C58,HPT!$L$9:$L$7466,K$5)</f>
        <v>0</v>
      </c>
      <c r="L58" s="33">
        <f>SUMIFS(HPT!$D$9:$D$7466,HPT!$H$9:$H$7466,$B58,HPT!$I$9:$I$7466,$B$3,HPT!$K$9:$K$7466,$C58,HPT!$L$9:$L$7466,L$5)</f>
        <v>0</v>
      </c>
      <c r="M58" s="33">
        <f>SUMIFS(HPT!$D$9:$D$7466,HPT!$H$9:$H$7466,$B58,HPT!$I$9:$I$7466,$B$3,HPT!$K$9:$K$7466,$C58,HPT!$L$9:$L$7466,M$5)</f>
        <v>0</v>
      </c>
      <c r="N58" s="33">
        <f>SUMIFS(HPT!$D$9:$D$7466,HPT!$H$9:$H$7466,$B58,HPT!$I$9:$I$7466,$B$3,HPT!$K$9:$K$7466,$C58,HPT!$L$9:$L$7466,N$5)</f>
        <v>0</v>
      </c>
      <c r="O58" s="33">
        <f>SUMIFS(HPT!$D$9:$D$7466,HPT!$H$9:$H$7466,$B58,HPT!$I$9:$I$7466,$B$3,HPT!$K$9:$K$7466,$C58,HPT!$L$9:$L$7466,O$5)</f>
        <v>0</v>
      </c>
      <c r="P58" s="33">
        <f>SUMIFS(HPT!$D$9:$D$7466,HPT!$H$9:$H$7466,$B58,HPT!$I$9:$I$7466,$B$3,HPT!$K$9:$K$7466,$C58,HPT!$L$9:$L$7466,P$5)</f>
        <v>0</v>
      </c>
      <c r="Q58" s="33">
        <f>SUMIFS(HPT!$D$9:$D$7466,HPT!$H$9:$H$7466,$B58,HPT!$I$9:$I$7466,$B$3,HPT!$K$9:$K$7466,$C58,HPT!$L$9:$L$7466,Q$5)</f>
        <v>0</v>
      </c>
      <c r="R58" s="33">
        <f>SUMIFS(HPT!$D$9:$D$7466,HPT!$H$9:$H$7466,$B58,HPT!$I$9:$I$7466,$B$3,HPT!$K$9:$K$7466,$C58,HPT!$L$9:$L$7466,R$5)</f>
        <v>0</v>
      </c>
      <c r="S58" s="34">
        <f t="shared" si="0"/>
        <v>0</v>
      </c>
    </row>
    <row r="59" spans="2:19" x14ac:dyDescent="0.25">
      <c r="B59" s="25">
        <f t="shared" si="2"/>
        <v>18</v>
      </c>
      <c r="C59" s="25">
        <v>2</v>
      </c>
      <c r="D59" s="33">
        <f>SUMIFS(HPT!$D$9:$D$7466,HPT!$H$9:$H$7466,$B59,HPT!$I$9:$I$7466,$B$3,HPT!$K$9:$K$7466,$C59,HPT!$L$9:$L$7466,D$5)</f>
        <v>0</v>
      </c>
      <c r="E59" s="33">
        <f>SUMIFS(HPT!$D$9:$D$7466,HPT!$H$9:$H$7466,$B59,HPT!$I$9:$I$7466,$B$3,HPT!$K$9:$K$7466,$C59,HPT!$L$9:$L$7466,E$5)</f>
        <v>0</v>
      </c>
      <c r="F59" s="33">
        <f>SUMIFS(HPT!$D$9:$D$7466,HPT!$H$9:$H$7466,$B59,HPT!$I$9:$I$7466,$B$3,HPT!$K$9:$K$7466,$C59,HPT!$L$9:$L$7466,F$5)</f>
        <v>0</v>
      </c>
      <c r="G59" s="33">
        <f>SUMIFS(HPT!$D$9:$D$7466,HPT!$H$9:$H$7466,$B59,HPT!$I$9:$I$7466,$B$3,HPT!$K$9:$K$7466,$C59,HPT!$L$9:$L$7466,G$5)</f>
        <v>0</v>
      </c>
      <c r="H59" s="33">
        <f>SUMIFS(HPT!$D$9:$D$7466,HPT!$H$9:$H$7466,$B59,HPT!$I$9:$I$7466,$B$3,HPT!$K$9:$K$7466,$C59,HPT!$L$9:$L$7466,H$5)</f>
        <v>0</v>
      </c>
      <c r="I59" s="33">
        <f>SUMIFS(HPT!$D$9:$D$7466,HPT!$H$9:$H$7466,$B59,HPT!$I$9:$I$7466,$B$3,HPT!$K$9:$K$7466,$C59,HPT!$L$9:$L$7466,I$5)</f>
        <v>0</v>
      </c>
      <c r="J59" s="33">
        <f>SUMIFS(HPT!$D$9:$D$7466,HPT!$H$9:$H$7466,$B59,HPT!$I$9:$I$7466,$B$3,HPT!$K$9:$K$7466,$C59,HPT!$L$9:$L$7466,J$5)</f>
        <v>0</v>
      </c>
      <c r="K59" s="33">
        <f>SUMIFS(HPT!$D$9:$D$7466,HPT!$H$9:$H$7466,$B59,HPT!$I$9:$I$7466,$B$3,HPT!$K$9:$K$7466,$C59,HPT!$L$9:$L$7466,K$5)</f>
        <v>0</v>
      </c>
      <c r="L59" s="33">
        <f>SUMIFS(HPT!$D$9:$D$7466,HPT!$H$9:$H$7466,$B59,HPT!$I$9:$I$7466,$B$3,HPT!$K$9:$K$7466,$C59,HPT!$L$9:$L$7466,L$5)</f>
        <v>0</v>
      </c>
      <c r="M59" s="33">
        <f>SUMIFS(HPT!$D$9:$D$7466,HPT!$H$9:$H$7466,$B59,HPT!$I$9:$I$7466,$B$3,HPT!$K$9:$K$7466,$C59,HPT!$L$9:$L$7466,M$5)</f>
        <v>0</v>
      </c>
      <c r="N59" s="33">
        <f>SUMIFS(HPT!$D$9:$D$7466,HPT!$H$9:$H$7466,$B59,HPT!$I$9:$I$7466,$B$3,HPT!$K$9:$K$7466,$C59,HPT!$L$9:$L$7466,N$5)</f>
        <v>0</v>
      </c>
      <c r="O59" s="33">
        <f>SUMIFS(HPT!$D$9:$D$7466,HPT!$H$9:$H$7466,$B59,HPT!$I$9:$I$7466,$B$3,HPT!$K$9:$K$7466,$C59,HPT!$L$9:$L$7466,O$5)</f>
        <v>0</v>
      </c>
      <c r="P59" s="33">
        <f>SUMIFS(HPT!$D$9:$D$7466,HPT!$H$9:$H$7466,$B59,HPT!$I$9:$I$7466,$B$3,HPT!$K$9:$K$7466,$C59,HPT!$L$9:$L$7466,P$5)</f>
        <v>0</v>
      </c>
      <c r="Q59" s="33">
        <f>SUMIFS(HPT!$D$9:$D$7466,HPT!$H$9:$H$7466,$B59,HPT!$I$9:$I$7466,$B$3,HPT!$K$9:$K$7466,$C59,HPT!$L$9:$L$7466,Q$5)</f>
        <v>0</v>
      </c>
      <c r="R59" s="33">
        <f>SUMIFS(HPT!$D$9:$D$7466,HPT!$H$9:$H$7466,$B59,HPT!$I$9:$I$7466,$B$3,HPT!$K$9:$K$7466,$C59,HPT!$L$9:$L$7466,R$5)</f>
        <v>0</v>
      </c>
      <c r="S59" s="34">
        <f t="shared" si="0"/>
        <v>0</v>
      </c>
    </row>
    <row r="60" spans="2:19" x14ac:dyDescent="0.25">
      <c r="B60" s="25">
        <f t="shared" si="2"/>
        <v>18</v>
      </c>
      <c r="C60" s="25">
        <v>3</v>
      </c>
      <c r="D60" s="33">
        <f>SUMIFS(HPT!$D$9:$D$7466,HPT!$H$9:$H$7466,$B60,HPT!$I$9:$I$7466,$B$3,HPT!$K$9:$K$7466,$C60,HPT!$L$9:$L$7466,D$5)</f>
        <v>0</v>
      </c>
      <c r="E60" s="33">
        <f>SUMIFS(HPT!$D$9:$D$7466,HPT!$H$9:$H$7466,$B60,HPT!$I$9:$I$7466,$B$3,HPT!$K$9:$K$7466,$C60,HPT!$L$9:$L$7466,E$5)</f>
        <v>0</v>
      </c>
      <c r="F60" s="33">
        <f>SUMIFS(HPT!$D$9:$D$7466,HPT!$H$9:$H$7466,$B60,HPT!$I$9:$I$7466,$B$3,HPT!$K$9:$K$7466,$C60,HPT!$L$9:$L$7466,F$5)</f>
        <v>0</v>
      </c>
      <c r="G60" s="33">
        <f>SUMIFS(HPT!$D$9:$D$7466,HPT!$H$9:$H$7466,$B60,HPT!$I$9:$I$7466,$B$3,HPT!$K$9:$K$7466,$C60,HPT!$L$9:$L$7466,G$5)</f>
        <v>0</v>
      </c>
      <c r="H60" s="33">
        <f>SUMIFS(HPT!$D$9:$D$7466,HPT!$H$9:$H$7466,$B60,HPT!$I$9:$I$7466,$B$3,HPT!$K$9:$K$7466,$C60,HPT!$L$9:$L$7466,H$5)</f>
        <v>0</v>
      </c>
      <c r="I60" s="33">
        <f>SUMIFS(HPT!$D$9:$D$7466,HPT!$H$9:$H$7466,$B60,HPT!$I$9:$I$7466,$B$3,HPT!$K$9:$K$7466,$C60,HPT!$L$9:$L$7466,I$5)</f>
        <v>0</v>
      </c>
      <c r="J60" s="33">
        <f>SUMIFS(HPT!$D$9:$D$7466,HPT!$H$9:$H$7466,$B60,HPT!$I$9:$I$7466,$B$3,HPT!$K$9:$K$7466,$C60,HPT!$L$9:$L$7466,J$5)</f>
        <v>0</v>
      </c>
      <c r="K60" s="33">
        <f>SUMIFS(HPT!$D$9:$D$7466,HPT!$H$9:$H$7466,$B60,HPT!$I$9:$I$7466,$B$3,HPT!$K$9:$K$7466,$C60,HPT!$L$9:$L$7466,K$5)</f>
        <v>0</v>
      </c>
      <c r="L60" s="33">
        <f>SUMIFS(HPT!$D$9:$D$7466,HPT!$H$9:$H$7466,$B60,HPT!$I$9:$I$7466,$B$3,HPT!$K$9:$K$7466,$C60,HPT!$L$9:$L$7466,L$5)</f>
        <v>0</v>
      </c>
      <c r="M60" s="33">
        <f>SUMIFS(HPT!$D$9:$D$7466,HPT!$H$9:$H$7466,$B60,HPT!$I$9:$I$7466,$B$3,HPT!$K$9:$K$7466,$C60,HPT!$L$9:$L$7466,M$5)</f>
        <v>0</v>
      </c>
      <c r="N60" s="33">
        <f>SUMIFS(HPT!$D$9:$D$7466,HPT!$H$9:$H$7466,$B60,HPT!$I$9:$I$7466,$B$3,HPT!$K$9:$K$7466,$C60,HPT!$L$9:$L$7466,N$5)</f>
        <v>0</v>
      </c>
      <c r="O60" s="33">
        <f>SUMIFS(HPT!$D$9:$D$7466,HPT!$H$9:$H$7466,$B60,HPT!$I$9:$I$7466,$B$3,HPT!$K$9:$K$7466,$C60,HPT!$L$9:$L$7466,O$5)</f>
        <v>0</v>
      </c>
      <c r="P60" s="33">
        <f>SUMIFS(HPT!$D$9:$D$7466,HPT!$H$9:$H$7466,$B60,HPT!$I$9:$I$7466,$B$3,HPT!$K$9:$K$7466,$C60,HPT!$L$9:$L$7466,P$5)</f>
        <v>0</v>
      </c>
      <c r="Q60" s="33">
        <f>SUMIFS(HPT!$D$9:$D$7466,HPT!$H$9:$H$7466,$B60,HPT!$I$9:$I$7466,$B$3,HPT!$K$9:$K$7466,$C60,HPT!$L$9:$L$7466,Q$5)</f>
        <v>0</v>
      </c>
      <c r="R60" s="33">
        <f>SUMIFS(HPT!$D$9:$D$7466,HPT!$H$9:$H$7466,$B60,HPT!$I$9:$I$7466,$B$3,HPT!$K$9:$K$7466,$C60,HPT!$L$9:$L$7466,R$5)</f>
        <v>0</v>
      </c>
      <c r="S60" s="34">
        <f t="shared" si="0"/>
        <v>0</v>
      </c>
    </row>
    <row r="61" spans="2:19" x14ac:dyDescent="0.25">
      <c r="B61" s="25">
        <f>B58+1</f>
        <v>19</v>
      </c>
      <c r="C61" s="25">
        <v>1</v>
      </c>
      <c r="D61" s="33">
        <f>SUMIFS(HPT!$D$9:$D$7466,HPT!$H$9:$H$7466,$B61,HPT!$I$9:$I$7466,$B$3,HPT!$K$9:$K$7466,$C61,HPT!$L$9:$L$7466,D$5)</f>
        <v>0</v>
      </c>
      <c r="E61" s="33">
        <f>SUMIFS(HPT!$D$9:$D$7466,HPT!$H$9:$H$7466,$B61,HPT!$I$9:$I$7466,$B$3,HPT!$K$9:$K$7466,$C61,HPT!$L$9:$L$7466,E$5)</f>
        <v>0</v>
      </c>
      <c r="F61" s="33">
        <f>SUMIFS(HPT!$D$9:$D$7466,HPT!$H$9:$H$7466,$B61,HPT!$I$9:$I$7466,$B$3,HPT!$K$9:$K$7466,$C61,HPT!$L$9:$L$7466,F$5)</f>
        <v>0</v>
      </c>
      <c r="G61" s="33">
        <f>SUMIFS(HPT!$D$9:$D$7466,HPT!$H$9:$H$7466,$B61,HPT!$I$9:$I$7466,$B$3,HPT!$K$9:$K$7466,$C61,HPT!$L$9:$L$7466,G$5)</f>
        <v>0</v>
      </c>
      <c r="H61" s="33">
        <f>SUMIFS(HPT!$D$9:$D$7466,HPT!$H$9:$H$7466,$B61,HPT!$I$9:$I$7466,$B$3,HPT!$K$9:$K$7466,$C61,HPT!$L$9:$L$7466,H$5)</f>
        <v>0</v>
      </c>
      <c r="I61" s="33">
        <f>SUMIFS(HPT!$D$9:$D$7466,HPT!$H$9:$H$7466,$B61,HPT!$I$9:$I$7466,$B$3,HPT!$K$9:$K$7466,$C61,HPT!$L$9:$L$7466,I$5)</f>
        <v>0</v>
      </c>
      <c r="J61" s="33">
        <f>SUMIFS(HPT!$D$9:$D$7466,HPT!$H$9:$H$7466,$B61,HPT!$I$9:$I$7466,$B$3,HPT!$K$9:$K$7466,$C61,HPT!$L$9:$L$7466,J$5)</f>
        <v>0</v>
      </c>
      <c r="K61" s="33">
        <f>SUMIFS(HPT!$D$9:$D$7466,HPT!$H$9:$H$7466,$B61,HPT!$I$9:$I$7466,$B$3,HPT!$K$9:$K$7466,$C61,HPT!$L$9:$L$7466,K$5)</f>
        <v>0</v>
      </c>
      <c r="L61" s="33">
        <f>SUMIFS(HPT!$D$9:$D$7466,HPT!$H$9:$H$7466,$B61,HPT!$I$9:$I$7466,$B$3,HPT!$K$9:$K$7466,$C61,HPT!$L$9:$L$7466,L$5)</f>
        <v>0</v>
      </c>
      <c r="M61" s="33">
        <f>SUMIFS(HPT!$D$9:$D$7466,HPT!$H$9:$H$7466,$B61,HPT!$I$9:$I$7466,$B$3,HPT!$K$9:$K$7466,$C61,HPT!$L$9:$L$7466,M$5)</f>
        <v>0</v>
      </c>
      <c r="N61" s="33">
        <f>SUMIFS(HPT!$D$9:$D$7466,HPT!$H$9:$H$7466,$B61,HPT!$I$9:$I$7466,$B$3,HPT!$K$9:$K$7466,$C61,HPT!$L$9:$L$7466,N$5)</f>
        <v>0</v>
      </c>
      <c r="O61" s="33">
        <f>SUMIFS(HPT!$D$9:$D$7466,HPT!$H$9:$H$7466,$B61,HPT!$I$9:$I$7466,$B$3,HPT!$K$9:$K$7466,$C61,HPT!$L$9:$L$7466,O$5)</f>
        <v>0</v>
      </c>
      <c r="P61" s="33">
        <f>SUMIFS(HPT!$D$9:$D$7466,HPT!$H$9:$H$7466,$B61,HPT!$I$9:$I$7466,$B$3,HPT!$K$9:$K$7466,$C61,HPT!$L$9:$L$7466,P$5)</f>
        <v>0</v>
      </c>
      <c r="Q61" s="33">
        <f>SUMIFS(HPT!$D$9:$D$7466,HPT!$H$9:$H$7466,$B61,HPT!$I$9:$I$7466,$B$3,HPT!$K$9:$K$7466,$C61,HPT!$L$9:$L$7466,Q$5)</f>
        <v>0</v>
      </c>
      <c r="R61" s="33">
        <f>SUMIFS(HPT!$D$9:$D$7466,HPT!$H$9:$H$7466,$B61,HPT!$I$9:$I$7466,$B$3,HPT!$K$9:$K$7466,$C61,HPT!$L$9:$L$7466,R$5)</f>
        <v>0</v>
      </c>
      <c r="S61" s="34">
        <f t="shared" si="0"/>
        <v>0</v>
      </c>
    </row>
    <row r="62" spans="2:19" x14ac:dyDescent="0.25">
      <c r="B62" s="25">
        <f t="shared" si="2"/>
        <v>19</v>
      </c>
      <c r="C62" s="25">
        <v>2</v>
      </c>
      <c r="D62" s="33">
        <f>SUMIFS(HPT!$D$9:$D$7466,HPT!$H$9:$H$7466,$B62,HPT!$I$9:$I$7466,$B$3,HPT!$K$9:$K$7466,$C62,HPT!$L$9:$L$7466,D$5)</f>
        <v>0</v>
      </c>
      <c r="E62" s="33">
        <f>SUMIFS(HPT!$D$9:$D$7466,HPT!$H$9:$H$7466,$B62,HPT!$I$9:$I$7466,$B$3,HPT!$K$9:$K$7466,$C62,HPT!$L$9:$L$7466,E$5)</f>
        <v>0</v>
      </c>
      <c r="F62" s="33">
        <f>SUMIFS(HPT!$D$9:$D$7466,HPT!$H$9:$H$7466,$B62,HPT!$I$9:$I$7466,$B$3,HPT!$K$9:$K$7466,$C62,HPT!$L$9:$L$7466,F$5)</f>
        <v>0</v>
      </c>
      <c r="G62" s="33">
        <f>SUMIFS(HPT!$D$9:$D$7466,HPT!$H$9:$H$7466,$B62,HPT!$I$9:$I$7466,$B$3,HPT!$K$9:$K$7466,$C62,HPT!$L$9:$L$7466,G$5)</f>
        <v>0</v>
      </c>
      <c r="H62" s="33">
        <f>SUMIFS(HPT!$D$9:$D$7466,HPT!$H$9:$H$7466,$B62,HPT!$I$9:$I$7466,$B$3,HPT!$K$9:$K$7466,$C62,HPT!$L$9:$L$7466,H$5)</f>
        <v>0</v>
      </c>
      <c r="I62" s="33">
        <f>SUMIFS(HPT!$D$9:$D$7466,HPT!$H$9:$H$7466,$B62,HPT!$I$9:$I$7466,$B$3,HPT!$K$9:$K$7466,$C62,HPT!$L$9:$L$7466,I$5)</f>
        <v>0</v>
      </c>
      <c r="J62" s="33">
        <f>SUMIFS(HPT!$D$9:$D$7466,HPT!$H$9:$H$7466,$B62,HPT!$I$9:$I$7466,$B$3,HPT!$K$9:$K$7466,$C62,HPT!$L$9:$L$7466,J$5)</f>
        <v>0</v>
      </c>
      <c r="K62" s="33">
        <f>SUMIFS(HPT!$D$9:$D$7466,HPT!$H$9:$H$7466,$B62,HPT!$I$9:$I$7466,$B$3,HPT!$K$9:$K$7466,$C62,HPT!$L$9:$L$7466,K$5)</f>
        <v>0</v>
      </c>
      <c r="L62" s="33">
        <f>SUMIFS(HPT!$D$9:$D$7466,HPT!$H$9:$H$7466,$B62,HPT!$I$9:$I$7466,$B$3,HPT!$K$9:$K$7466,$C62,HPT!$L$9:$L$7466,L$5)</f>
        <v>0</v>
      </c>
      <c r="M62" s="33">
        <f>SUMIFS(HPT!$D$9:$D$7466,HPT!$H$9:$H$7466,$B62,HPT!$I$9:$I$7466,$B$3,HPT!$K$9:$K$7466,$C62,HPT!$L$9:$L$7466,M$5)</f>
        <v>0</v>
      </c>
      <c r="N62" s="33">
        <f>SUMIFS(HPT!$D$9:$D$7466,HPT!$H$9:$H$7466,$B62,HPT!$I$9:$I$7466,$B$3,HPT!$K$9:$K$7466,$C62,HPT!$L$9:$L$7466,N$5)</f>
        <v>0</v>
      </c>
      <c r="O62" s="33">
        <f>SUMIFS(HPT!$D$9:$D$7466,HPT!$H$9:$H$7466,$B62,HPT!$I$9:$I$7466,$B$3,HPT!$K$9:$K$7466,$C62,HPT!$L$9:$L$7466,O$5)</f>
        <v>0</v>
      </c>
      <c r="P62" s="33">
        <f>SUMIFS(HPT!$D$9:$D$7466,HPT!$H$9:$H$7466,$B62,HPT!$I$9:$I$7466,$B$3,HPT!$K$9:$K$7466,$C62,HPT!$L$9:$L$7466,P$5)</f>
        <v>0</v>
      </c>
      <c r="Q62" s="33">
        <f>SUMIFS(HPT!$D$9:$D$7466,HPT!$H$9:$H$7466,$B62,HPT!$I$9:$I$7466,$B$3,HPT!$K$9:$K$7466,$C62,HPT!$L$9:$L$7466,Q$5)</f>
        <v>0</v>
      </c>
      <c r="R62" s="33">
        <f>SUMIFS(HPT!$D$9:$D$7466,HPT!$H$9:$H$7466,$B62,HPT!$I$9:$I$7466,$B$3,HPT!$K$9:$K$7466,$C62,HPT!$L$9:$L$7466,R$5)</f>
        <v>0</v>
      </c>
      <c r="S62" s="34">
        <f t="shared" si="0"/>
        <v>0</v>
      </c>
    </row>
    <row r="63" spans="2:19" x14ac:dyDescent="0.25">
      <c r="B63" s="25">
        <f t="shared" si="2"/>
        <v>19</v>
      </c>
      <c r="C63" s="25">
        <v>3</v>
      </c>
      <c r="D63" s="33">
        <f>SUMIFS(HPT!$D$9:$D$7466,HPT!$H$9:$H$7466,$B63,HPT!$I$9:$I$7466,$B$3,HPT!$K$9:$K$7466,$C63,HPT!$L$9:$L$7466,D$5)</f>
        <v>0</v>
      </c>
      <c r="E63" s="33">
        <f>SUMIFS(HPT!$D$9:$D$7466,HPT!$H$9:$H$7466,$B63,HPT!$I$9:$I$7466,$B$3,HPT!$K$9:$K$7466,$C63,HPT!$L$9:$L$7466,E$5)</f>
        <v>0</v>
      </c>
      <c r="F63" s="33">
        <f>SUMIFS(HPT!$D$9:$D$7466,HPT!$H$9:$H$7466,$B63,HPT!$I$9:$I$7466,$B$3,HPT!$K$9:$K$7466,$C63,HPT!$L$9:$L$7466,F$5)</f>
        <v>0</v>
      </c>
      <c r="G63" s="33">
        <f>SUMIFS(HPT!$D$9:$D$7466,HPT!$H$9:$H$7466,$B63,HPT!$I$9:$I$7466,$B$3,HPT!$K$9:$K$7466,$C63,HPT!$L$9:$L$7466,G$5)</f>
        <v>0</v>
      </c>
      <c r="H63" s="33">
        <f>SUMIFS(HPT!$D$9:$D$7466,HPT!$H$9:$H$7466,$B63,HPT!$I$9:$I$7466,$B$3,HPT!$K$9:$K$7466,$C63,HPT!$L$9:$L$7466,H$5)</f>
        <v>0</v>
      </c>
      <c r="I63" s="33">
        <f>SUMIFS(HPT!$D$9:$D$7466,HPT!$H$9:$H$7466,$B63,HPT!$I$9:$I$7466,$B$3,HPT!$K$9:$K$7466,$C63,HPT!$L$9:$L$7466,I$5)</f>
        <v>0</v>
      </c>
      <c r="J63" s="33">
        <f>SUMIFS(HPT!$D$9:$D$7466,HPT!$H$9:$H$7466,$B63,HPT!$I$9:$I$7466,$B$3,HPT!$K$9:$K$7466,$C63,HPT!$L$9:$L$7466,J$5)</f>
        <v>0</v>
      </c>
      <c r="K63" s="33">
        <f>SUMIFS(HPT!$D$9:$D$7466,HPT!$H$9:$H$7466,$B63,HPT!$I$9:$I$7466,$B$3,HPT!$K$9:$K$7466,$C63,HPT!$L$9:$L$7466,K$5)</f>
        <v>0</v>
      </c>
      <c r="L63" s="33">
        <f>SUMIFS(HPT!$D$9:$D$7466,HPT!$H$9:$H$7466,$B63,HPT!$I$9:$I$7466,$B$3,HPT!$K$9:$K$7466,$C63,HPT!$L$9:$L$7466,L$5)</f>
        <v>0</v>
      </c>
      <c r="M63" s="33">
        <f>SUMIFS(HPT!$D$9:$D$7466,HPT!$H$9:$H$7466,$B63,HPT!$I$9:$I$7466,$B$3,HPT!$K$9:$K$7466,$C63,HPT!$L$9:$L$7466,M$5)</f>
        <v>0</v>
      </c>
      <c r="N63" s="33">
        <f>SUMIFS(HPT!$D$9:$D$7466,HPT!$H$9:$H$7466,$B63,HPT!$I$9:$I$7466,$B$3,HPT!$K$9:$K$7466,$C63,HPT!$L$9:$L$7466,N$5)</f>
        <v>0</v>
      </c>
      <c r="O63" s="33">
        <f>SUMIFS(HPT!$D$9:$D$7466,HPT!$H$9:$H$7466,$B63,HPT!$I$9:$I$7466,$B$3,HPT!$K$9:$K$7466,$C63,HPT!$L$9:$L$7466,O$5)</f>
        <v>0</v>
      </c>
      <c r="P63" s="33">
        <f>SUMIFS(HPT!$D$9:$D$7466,HPT!$H$9:$H$7466,$B63,HPT!$I$9:$I$7466,$B$3,HPT!$K$9:$K$7466,$C63,HPT!$L$9:$L$7466,P$5)</f>
        <v>0</v>
      </c>
      <c r="Q63" s="33">
        <f>SUMIFS(HPT!$D$9:$D$7466,HPT!$H$9:$H$7466,$B63,HPT!$I$9:$I$7466,$B$3,HPT!$K$9:$K$7466,$C63,HPT!$L$9:$L$7466,Q$5)</f>
        <v>0</v>
      </c>
      <c r="R63" s="33">
        <f>SUMIFS(HPT!$D$9:$D$7466,HPT!$H$9:$H$7466,$B63,HPT!$I$9:$I$7466,$B$3,HPT!$K$9:$K$7466,$C63,HPT!$L$9:$L$7466,R$5)</f>
        <v>0</v>
      </c>
      <c r="S63" s="34">
        <f t="shared" si="0"/>
        <v>0</v>
      </c>
    </row>
    <row r="64" spans="2:19" x14ac:dyDescent="0.25">
      <c r="B64" s="25">
        <f t="shared" si="2"/>
        <v>20</v>
      </c>
      <c r="C64" s="25">
        <v>1</v>
      </c>
      <c r="D64" s="33">
        <f>SUMIFS(HPT!$D$9:$D$7466,HPT!$H$9:$H$7466,$B64,HPT!$I$9:$I$7466,$B$3,HPT!$K$9:$K$7466,$C64,HPT!$L$9:$L$7466,D$5)</f>
        <v>0</v>
      </c>
      <c r="E64" s="33">
        <f>SUMIFS(HPT!$D$9:$D$7466,HPT!$H$9:$H$7466,$B64,HPT!$I$9:$I$7466,$B$3,HPT!$K$9:$K$7466,$C64,HPT!$L$9:$L$7466,E$5)</f>
        <v>0</v>
      </c>
      <c r="F64" s="33">
        <f>SUMIFS(HPT!$D$9:$D$7466,HPT!$H$9:$H$7466,$B64,HPT!$I$9:$I$7466,$B$3,HPT!$K$9:$K$7466,$C64,HPT!$L$9:$L$7466,F$5)</f>
        <v>0</v>
      </c>
      <c r="G64" s="33">
        <f>SUMIFS(HPT!$D$9:$D$7466,HPT!$H$9:$H$7466,$B64,HPT!$I$9:$I$7466,$B$3,HPT!$K$9:$K$7466,$C64,HPT!$L$9:$L$7466,G$5)</f>
        <v>0</v>
      </c>
      <c r="H64" s="33">
        <f>SUMIFS(HPT!$D$9:$D$7466,HPT!$H$9:$H$7466,$B64,HPT!$I$9:$I$7466,$B$3,HPT!$K$9:$K$7466,$C64,HPT!$L$9:$L$7466,H$5)</f>
        <v>0</v>
      </c>
      <c r="I64" s="33">
        <f>SUMIFS(HPT!$D$9:$D$7466,HPT!$H$9:$H$7466,$B64,HPT!$I$9:$I$7466,$B$3,HPT!$K$9:$K$7466,$C64,HPT!$L$9:$L$7466,I$5)</f>
        <v>0</v>
      </c>
      <c r="J64" s="33">
        <f>SUMIFS(HPT!$D$9:$D$7466,HPT!$H$9:$H$7466,$B64,HPT!$I$9:$I$7466,$B$3,HPT!$K$9:$K$7466,$C64,HPT!$L$9:$L$7466,J$5)</f>
        <v>0</v>
      </c>
      <c r="K64" s="33">
        <f>SUMIFS(HPT!$D$9:$D$7466,HPT!$H$9:$H$7466,$B64,HPT!$I$9:$I$7466,$B$3,HPT!$K$9:$K$7466,$C64,HPT!$L$9:$L$7466,K$5)</f>
        <v>0</v>
      </c>
      <c r="L64" s="33">
        <f>SUMIFS(HPT!$D$9:$D$7466,HPT!$H$9:$H$7466,$B64,HPT!$I$9:$I$7466,$B$3,HPT!$K$9:$K$7466,$C64,HPT!$L$9:$L$7466,L$5)</f>
        <v>0</v>
      </c>
      <c r="M64" s="33">
        <f>SUMIFS(HPT!$D$9:$D$7466,HPT!$H$9:$H$7466,$B64,HPT!$I$9:$I$7466,$B$3,HPT!$K$9:$K$7466,$C64,HPT!$L$9:$L$7466,M$5)</f>
        <v>0</v>
      </c>
      <c r="N64" s="33">
        <f>SUMIFS(HPT!$D$9:$D$7466,HPT!$H$9:$H$7466,$B64,HPT!$I$9:$I$7466,$B$3,HPT!$K$9:$K$7466,$C64,HPT!$L$9:$L$7466,N$5)</f>
        <v>0</v>
      </c>
      <c r="O64" s="33">
        <f>SUMIFS(HPT!$D$9:$D$7466,HPT!$H$9:$H$7466,$B64,HPT!$I$9:$I$7466,$B$3,HPT!$K$9:$K$7466,$C64,HPT!$L$9:$L$7466,O$5)</f>
        <v>0</v>
      </c>
      <c r="P64" s="33">
        <f>SUMIFS(HPT!$D$9:$D$7466,HPT!$H$9:$H$7466,$B64,HPT!$I$9:$I$7466,$B$3,HPT!$K$9:$K$7466,$C64,HPT!$L$9:$L$7466,P$5)</f>
        <v>0</v>
      </c>
      <c r="Q64" s="33">
        <f>SUMIFS(HPT!$D$9:$D$7466,HPT!$H$9:$H$7466,$B64,HPT!$I$9:$I$7466,$B$3,HPT!$K$9:$K$7466,$C64,HPT!$L$9:$L$7466,Q$5)</f>
        <v>0</v>
      </c>
      <c r="R64" s="33">
        <f>SUMIFS(HPT!$D$9:$D$7466,HPT!$H$9:$H$7466,$B64,HPT!$I$9:$I$7466,$B$3,HPT!$K$9:$K$7466,$C64,HPT!$L$9:$L$7466,R$5)</f>
        <v>0</v>
      </c>
      <c r="S64" s="34">
        <f t="shared" si="0"/>
        <v>0</v>
      </c>
    </row>
    <row r="65" spans="2:19" x14ac:dyDescent="0.25">
      <c r="B65" s="25">
        <f>B62+1</f>
        <v>20</v>
      </c>
      <c r="C65" s="25">
        <v>2</v>
      </c>
      <c r="D65" s="33">
        <f>SUMIFS(HPT!$D$9:$D$7466,HPT!$H$9:$H$7466,$B65,HPT!$I$9:$I$7466,$B$3,HPT!$K$9:$K$7466,$C65,HPT!$L$9:$L$7466,D$5)</f>
        <v>0</v>
      </c>
      <c r="E65" s="33">
        <f>SUMIFS(HPT!$D$9:$D$7466,HPT!$H$9:$H$7466,$B65,HPT!$I$9:$I$7466,$B$3,HPT!$K$9:$K$7466,$C65,HPT!$L$9:$L$7466,E$5)</f>
        <v>0</v>
      </c>
      <c r="F65" s="33">
        <f>SUMIFS(HPT!$D$9:$D$7466,HPT!$H$9:$H$7466,$B65,HPT!$I$9:$I$7466,$B$3,HPT!$K$9:$K$7466,$C65,HPT!$L$9:$L$7466,F$5)</f>
        <v>0</v>
      </c>
      <c r="G65" s="33">
        <f>SUMIFS(HPT!$D$9:$D$7466,HPT!$H$9:$H$7466,$B65,HPT!$I$9:$I$7466,$B$3,HPT!$K$9:$K$7466,$C65,HPT!$L$9:$L$7466,G$5)</f>
        <v>0</v>
      </c>
      <c r="H65" s="33">
        <f>SUMIFS(HPT!$D$9:$D$7466,HPT!$H$9:$H$7466,$B65,HPT!$I$9:$I$7466,$B$3,HPT!$K$9:$K$7466,$C65,HPT!$L$9:$L$7466,H$5)</f>
        <v>0</v>
      </c>
      <c r="I65" s="33">
        <f>SUMIFS(HPT!$D$9:$D$7466,HPT!$H$9:$H$7466,$B65,HPT!$I$9:$I$7466,$B$3,HPT!$K$9:$K$7466,$C65,HPT!$L$9:$L$7466,I$5)</f>
        <v>0</v>
      </c>
      <c r="J65" s="33">
        <f>SUMIFS(HPT!$D$9:$D$7466,HPT!$H$9:$H$7466,$B65,HPT!$I$9:$I$7466,$B$3,HPT!$K$9:$K$7466,$C65,HPT!$L$9:$L$7466,J$5)</f>
        <v>0</v>
      </c>
      <c r="K65" s="33">
        <f>SUMIFS(HPT!$D$9:$D$7466,HPT!$H$9:$H$7466,$B65,HPT!$I$9:$I$7466,$B$3,HPT!$K$9:$K$7466,$C65,HPT!$L$9:$L$7466,K$5)</f>
        <v>0</v>
      </c>
      <c r="L65" s="33">
        <f>SUMIFS(HPT!$D$9:$D$7466,HPT!$H$9:$H$7466,$B65,HPT!$I$9:$I$7466,$B$3,HPT!$K$9:$K$7466,$C65,HPT!$L$9:$L$7466,L$5)</f>
        <v>0</v>
      </c>
      <c r="M65" s="33">
        <f>SUMIFS(HPT!$D$9:$D$7466,HPT!$H$9:$H$7466,$B65,HPT!$I$9:$I$7466,$B$3,HPT!$K$9:$K$7466,$C65,HPT!$L$9:$L$7466,M$5)</f>
        <v>0</v>
      </c>
      <c r="N65" s="33">
        <f>SUMIFS(HPT!$D$9:$D$7466,HPT!$H$9:$H$7466,$B65,HPT!$I$9:$I$7466,$B$3,HPT!$K$9:$K$7466,$C65,HPT!$L$9:$L$7466,N$5)</f>
        <v>0</v>
      </c>
      <c r="O65" s="33">
        <f>SUMIFS(HPT!$D$9:$D$7466,HPT!$H$9:$H$7466,$B65,HPT!$I$9:$I$7466,$B$3,HPT!$K$9:$K$7466,$C65,HPT!$L$9:$L$7466,O$5)</f>
        <v>0</v>
      </c>
      <c r="P65" s="33">
        <f>SUMIFS(HPT!$D$9:$D$7466,HPT!$H$9:$H$7466,$B65,HPT!$I$9:$I$7466,$B$3,HPT!$K$9:$K$7466,$C65,HPT!$L$9:$L$7466,P$5)</f>
        <v>0</v>
      </c>
      <c r="Q65" s="33">
        <f>SUMIFS(HPT!$D$9:$D$7466,HPT!$H$9:$H$7466,$B65,HPT!$I$9:$I$7466,$B$3,HPT!$K$9:$K$7466,$C65,HPT!$L$9:$L$7466,Q$5)</f>
        <v>0</v>
      </c>
      <c r="R65" s="33">
        <f>SUMIFS(HPT!$D$9:$D$7466,HPT!$H$9:$H$7466,$B65,HPT!$I$9:$I$7466,$B$3,HPT!$K$9:$K$7466,$C65,HPT!$L$9:$L$7466,R$5)</f>
        <v>0</v>
      </c>
      <c r="S65" s="34">
        <f t="shared" si="0"/>
        <v>0</v>
      </c>
    </row>
    <row r="66" spans="2:19" x14ac:dyDescent="0.25">
      <c r="B66" s="25">
        <f t="shared" si="2"/>
        <v>20</v>
      </c>
      <c r="C66" s="25">
        <v>3</v>
      </c>
      <c r="D66" s="33">
        <f>SUMIFS(HPT!$D$9:$D$7466,HPT!$H$9:$H$7466,$B66,HPT!$I$9:$I$7466,$B$3,HPT!$K$9:$K$7466,$C66,HPT!$L$9:$L$7466,D$5)</f>
        <v>0</v>
      </c>
      <c r="E66" s="33">
        <f>SUMIFS(HPT!$D$9:$D$7466,HPT!$H$9:$H$7466,$B66,HPT!$I$9:$I$7466,$B$3,HPT!$K$9:$K$7466,$C66,HPT!$L$9:$L$7466,E$5)</f>
        <v>0</v>
      </c>
      <c r="F66" s="33">
        <f>SUMIFS(HPT!$D$9:$D$7466,HPT!$H$9:$H$7466,$B66,HPT!$I$9:$I$7466,$B$3,HPT!$K$9:$K$7466,$C66,HPT!$L$9:$L$7466,F$5)</f>
        <v>0</v>
      </c>
      <c r="G66" s="33">
        <f>SUMIFS(HPT!$D$9:$D$7466,HPT!$H$9:$H$7466,$B66,HPT!$I$9:$I$7466,$B$3,HPT!$K$9:$K$7466,$C66,HPT!$L$9:$L$7466,G$5)</f>
        <v>0</v>
      </c>
      <c r="H66" s="33">
        <f>SUMIFS(HPT!$D$9:$D$7466,HPT!$H$9:$H$7466,$B66,HPT!$I$9:$I$7466,$B$3,HPT!$K$9:$K$7466,$C66,HPT!$L$9:$L$7466,H$5)</f>
        <v>0</v>
      </c>
      <c r="I66" s="33">
        <f>SUMIFS(HPT!$D$9:$D$7466,HPT!$H$9:$H$7466,$B66,HPT!$I$9:$I$7466,$B$3,HPT!$K$9:$K$7466,$C66,HPT!$L$9:$L$7466,I$5)</f>
        <v>0</v>
      </c>
      <c r="J66" s="33">
        <f>SUMIFS(HPT!$D$9:$D$7466,HPT!$H$9:$H$7466,$B66,HPT!$I$9:$I$7466,$B$3,HPT!$K$9:$K$7466,$C66,HPT!$L$9:$L$7466,J$5)</f>
        <v>0</v>
      </c>
      <c r="K66" s="33">
        <f>SUMIFS(HPT!$D$9:$D$7466,HPT!$H$9:$H$7466,$B66,HPT!$I$9:$I$7466,$B$3,HPT!$K$9:$K$7466,$C66,HPT!$L$9:$L$7466,K$5)</f>
        <v>0</v>
      </c>
      <c r="L66" s="33">
        <f>SUMIFS(HPT!$D$9:$D$7466,HPT!$H$9:$H$7466,$B66,HPT!$I$9:$I$7466,$B$3,HPT!$K$9:$K$7466,$C66,HPT!$L$9:$L$7466,L$5)</f>
        <v>0</v>
      </c>
      <c r="M66" s="33">
        <f>SUMIFS(HPT!$D$9:$D$7466,HPT!$H$9:$H$7466,$B66,HPT!$I$9:$I$7466,$B$3,HPT!$K$9:$K$7466,$C66,HPT!$L$9:$L$7466,M$5)</f>
        <v>0</v>
      </c>
      <c r="N66" s="33">
        <f>SUMIFS(HPT!$D$9:$D$7466,HPT!$H$9:$H$7466,$B66,HPT!$I$9:$I$7466,$B$3,HPT!$K$9:$K$7466,$C66,HPT!$L$9:$L$7466,N$5)</f>
        <v>0</v>
      </c>
      <c r="O66" s="33">
        <f>SUMIFS(HPT!$D$9:$D$7466,HPT!$H$9:$H$7466,$B66,HPT!$I$9:$I$7466,$B$3,HPT!$K$9:$K$7466,$C66,HPT!$L$9:$L$7466,O$5)</f>
        <v>0</v>
      </c>
      <c r="P66" s="33">
        <f>SUMIFS(HPT!$D$9:$D$7466,HPT!$H$9:$H$7466,$B66,HPT!$I$9:$I$7466,$B$3,HPT!$K$9:$K$7466,$C66,HPT!$L$9:$L$7466,P$5)</f>
        <v>0</v>
      </c>
      <c r="Q66" s="33">
        <f>SUMIFS(HPT!$D$9:$D$7466,HPT!$H$9:$H$7466,$B66,HPT!$I$9:$I$7466,$B$3,HPT!$K$9:$K$7466,$C66,HPT!$L$9:$L$7466,Q$5)</f>
        <v>0</v>
      </c>
      <c r="R66" s="33">
        <f>SUMIFS(HPT!$D$9:$D$7466,HPT!$H$9:$H$7466,$B66,HPT!$I$9:$I$7466,$B$3,HPT!$K$9:$K$7466,$C66,HPT!$L$9:$L$7466,R$5)</f>
        <v>0</v>
      </c>
      <c r="S66" s="34">
        <f t="shared" si="0"/>
        <v>0</v>
      </c>
    </row>
    <row r="67" spans="2:19" x14ac:dyDescent="0.25">
      <c r="B67" s="25">
        <v>21</v>
      </c>
      <c r="C67" s="25">
        <v>1</v>
      </c>
      <c r="D67" s="33">
        <f>SUMIFS(HPT!$D$9:$D$7466,HPT!$H$9:$H$7466,$B67,HPT!$I$9:$I$7466,$B$3,HPT!$K$9:$K$7466,$C67,HPT!$L$9:$L$7466,D$5)</f>
        <v>0</v>
      </c>
      <c r="E67" s="33">
        <f>SUMIFS(HPT!$D$9:$D$7466,HPT!$H$9:$H$7466,$B67,HPT!$I$9:$I$7466,$B$3,HPT!$K$9:$K$7466,$C67,HPT!$L$9:$L$7466,E$5)</f>
        <v>0</v>
      </c>
      <c r="F67" s="33">
        <f>SUMIFS(HPT!$D$9:$D$7466,HPT!$H$9:$H$7466,$B67,HPT!$I$9:$I$7466,$B$3,HPT!$K$9:$K$7466,$C67,HPT!$L$9:$L$7466,F$5)</f>
        <v>0</v>
      </c>
      <c r="G67" s="33">
        <f>SUMIFS(HPT!$D$9:$D$7466,HPT!$H$9:$H$7466,$B67,HPT!$I$9:$I$7466,$B$3,HPT!$K$9:$K$7466,$C67,HPT!$L$9:$L$7466,G$5)</f>
        <v>0</v>
      </c>
      <c r="H67" s="33">
        <f>SUMIFS(HPT!$D$9:$D$7466,HPT!$H$9:$H$7466,$B67,HPT!$I$9:$I$7466,$B$3,HPT!$K$9:$K$7466,$C67,HPT!$L$9:$L$7466,H$5)</f>
        <v>0</v>
      </c>
      <c r="I67" s="33">
        <f>SUMIFS(HPT!$D$9:$D$7466,HPT!$H$9:$H$7466,$B67,HPT!$I$9:$I$7466,$B$3,HPT!$K$9:$K$7466,$C67,HPT!$L$9:$L$7466,I$5)</f>
        <v>0</v>
      </c>
      <c r="J67" s="33">
        <f>SUMIFS(HPT!$D$9:$D$7466,HPT!$H$9:$H$7466,$B67,HPT!$I$9:$I$7466,$B$3,HPT!$K$9:$K$7466,$C67,HPT!$L$9:$L$7466,J$5)</f>
        <v>0</v>
      </c>
      <c r="K67" s="33">
        <f>SUMIFS(HPT!$D$9:$D$7466,HPT!$H$9:$H$7466,$B67,HPT!$I$9:$I$7466,$B$3,HPT!$K$9:$K$7466,$C67,HPT!$L$9:$L$7466,K$5)</f>
        <v>0</v>
      </c>
      <c r="L67" s="33">
        <f>SUMIFS(HPT!$D$9:$D$7466,HPT!$H$9:$H$7466,$B67,HPT!$I$9:$I$7466,$B$3,HPT!$K$9:$K$7466,$C67,HPT!$L$9:$L$7466,L$5)</f>
        <v>0</v>
      </c>
      <c r="M67" s="33">
        <f>SUMIFS(HPT!$D$9:$D$7466,HPT!$H$9:$H$7466,$B67,HPT!$I$9:$I$7466,$B$3,HPT!$K$9:$K$7466,$C67,HPT!$L$9:$L$7466,M$5)</f>
        <v>0</v>
      </c>
      <c r="N67" s="33">
        <f>SUMIFS(HPT!$D$9:$D$7466,HPT!$H$9:$H$7466,$B67,HPT!$I$9:$I$7466,$B$3,HPT!$K$9:$K$7466,$C67,HPT!$L$9:$L$7466,N$5)</f>
        <v>0</v>
      </c>
      <c r="O67" s="33">
        <f>SUMIFS(HPT!$D$9:$D$7466,HPT!$H$9:$H$7466,$B67,HPT!$I$9:$I$7466,$B$3,HPT!$K$9:$K$7466,$C67,HPT!$L$9:$L$7466,O$5)</f>
        <v>0</v>
      </c>
      <c r="P67" s="33">
        <f>SUMIFS(HPT!$D$9:$D$7466,HPT!$H$9:$H$7466,$B67,HPT!$I$9:$I$7466,$B$3,HPT!$K$9:$K$7466,$C67,HPT!$L$9:$L$7466,P$5)</f>
        <v>0</v>
      </c>
      <c r="Q67" s="33">
        <f>SUMIFS(HPT!$D$9:$D$7466,HPT!$H$9:$H$7466,$B67,HPT!$I$9:$I$7466,$B$3,HPT!$K$9:$K$7466,$C67,HPT!$L$9:$L$7466,Q$5)</f>
        <v>0</v>
      </c>
      <c r="R67" s="33">
        <f>SUMIFS(HPT!$D$9:$D$7466,HPT!$H$9:$H$7466,$B67,HPT!$I$9:$I$7466,$B$3,HPT!$K$9:$K$7466,$C67,HPT!$L$9:$L$7466,R$5)</f>
        <v>0</v>
      </c>
      <c r="S67" s="34">
        <f t="shared" si="0"/>
        <v>0</v>
      </c>
    </row>
    <row r="68" spans="2:19" x14ac:dyDescent="0.25">
      <c r="B68" s="25">
        <v>21</v>
      </c>
      <c r="C68" s="25">
        <v>2</v>
      </c>
      <c r="D68" s="33">
        <f>SUMIFS(HPT!$D$9:$D$7466,HPT!$H$9:$H$7466,$B68,HPT!$I$9:$I$7466,$B$3,HPT!$K$9:$K$7466,$C68,HPT!$L$9:$L$7466,D$5)</f>
        <v>0</v>
      </c>
      <c r="E68" s="33">
        <f>SUMIFS(HPT!$D$9:$D$7466,HPT!$H$9:$H$7466,$B68,HPT!$I$9:$I$7466,$B$3,HPT!$K$9:$K$7466,$C68,HPT!$L$9:$L$7466,E$5)</f>
        <v>0</v>
      </c>
      <c r="F68" s="33">
        <f>SUMIFS(HPT!$D$9:$D$7466,HPT!$H$9:$H$7466,$B68,HPT!$I$9:$I$7466,$B$3,HPT!$K$9:$K$7466,$C68,HPT!$L$9:$L$7466,F$5)</f>
        <v>0</v>
      </c>
      <c r="G68" s="33">
        <f>SUMIFS(HPT!$D$9:$D$7466,HPT!$H$9:$H$7466,$B68,HPT!$I$9:$I$7466,$B$3,HPT!$K$9:$K$7466,$C68,HPT!$L$9:$L$7466,G$5)</f>
        <v>0</v>
      </c>
      <c r="H68" s="33">
        <f>SUMIFS(HPT!$D$9:$D$7466,HPT!$H$9:$H$7466,$B68,HPT!$I$9:$I$7466,$B$3,HPT!$K$9:$K$7466,$C68,HPT!$L$9:$L$7466,H$5)</f>
        <v>0</v>
      </c>
      <c r="I68" s="33">
        <f>SUMIFS(HPT!$D$9:$D$7466,HPT!$H$9:$H$7466,$B68,HPT!$I$9:$I$7466,$B$3,HPT!$K$9:$K$7466,$C68,HPT!$L$9:$L$7466,I$5)</f>
        <v>0</v>
      </c>
      <c r="J68" s="33">
        <f>SUMIFS(HPT!$D$9:$D$7466,HPT!$H$9:$H$7466,$B68,HPT!$I$9:$I$7466,$B$3,HPT!$K$9:$K$7466,$C68,HPT!$L$9:$L$7466,J$5)</f>
        <v>0</v>
      </c>
      <c r="K68" s="33">
        <f>SUMIFS(HPT!$D$9:$D$7466,HPT!$H$9:$H$7466,$B68,HPT!$I$9:$I$7466,$B$3,HPT!$K$9:$K$7466,$C68,HPT!$L$9:$L$7466,K$5)</f>
        <v>0</v>
      </c>
      <c r="L68" s="33">
        <f>SUMIFS(HPT!$D$9:$D$7466,HPT!$H$9:$H$7466,$B68,HPT!$I$9:$I$7466,$B$3,HPT!$K$9:$K$7466,$C68,HPT!$L$9:$L$7466,L$5)</f>
        <v>0</v>
      </c>
      <c r="M68" s="33">
        <f>SUMIFS(HPT!$D$9:$D$7466,HPT!$H$9:$H$7466,$B68,HPT!$I$9:$I$7466,$B$3,HPT!$K$9:$K$7466,$C68,HPT!$L$9:$L$7466,M$5)</f>
        <v>0</v>
      </c>
      <c r="N68" s="33">
        <f>SUMIFS(HPT!$D$9:$D$7466,HPT!$H$9:$H$7466,$B68,HPT!$I$9:$I$7466,$B$3,HPT!$K$9:$K$7466,$C68,HPT!$L$9:$L$7466,N$5)</f>
        <v>0</v>
      </c>
      <c r="O68" s="33">
        <f>SUMIFS(HPT!$D$9:$D$7466,HPT!$H$9:$H$7466,$B68,HPT!$I$9:$I$7466,$B$3,HPT!$K$9:$K$7466,$C68,HPT!$L$9:$L$7466,O$5)</f>
        <v>0</v>
      </c>
      <c r="P68" s="33">
        <f>SUMIFS(HPT!$D$9:$D$7466,HPT!$H$9:$H$7466,$B68,HPT!$I$9:$I$7466,$B$3,HPT!$K$9:$K$7466,$C68,HPT!$L$9:$L$7466,P$5)</f>
        <v>0</v>
      </c>
      <c r="Q68" s="33">
        <f>SUMIFS(HPT!$D$9:$D$7466,HPT!$H$9:$H$7466,$B68,HPT!$I$9:$I$7466,$B$3,HPT!$K$9:$K$7466,$C68,HPT!$L$9:$L$7466,Q$5)</f>
        <v>0</v>
      </c>
      <c r="R68" s="33">
        <f>SUMIFS(HPT!$D$9:$D$7466,HPT!$H$9:$H$7466,$B68,HPT!$I$9:$I$7466,$B$3,HPT!$K$9:$K$7466,$C68,HPT!$L$9:$L$7466,R$5)</f>
        <v>0</v>
      </c>
      <c r="S68" s="34">
        <f t="shared" si="0"/>
        <v>0</v>
      </c>
    </row>
    <row r="69" spans="2:19" x14ac:dyDescent="0.25">
      <c r="B69" s="25">
        <v>21</v>
      </c>
      <c r="C69" s="25">
        <v>3</v>
      </c>
      <c r="D69" s="33">
        <f>SUMIFS(HPT!$D$9:$D$7466,HPT!$H$9:$H$7466,$B69,HPT!$I$9:$I$7466,$B$3,HPT!$K$9:$K$7466,$C69,HPT!$L$9:$L$7466,D$5)</f>
        <v>0</v>
      </c>
      <c r="E69" s="33">
        <f>SUMIFS(HPT!$D$9:$D$7466,HPT!$H$9:$H$7466,$B69,HPT!$I$9:$I$7466,$B$3,HPT!$K$9:$K$7466,$C69,HPT!$L$9:$L$7466,E$5)</f>
        <v>0</v>
      </c>
      <c r="F69" s="33">
        <f>SUMIFS(HPT!$D$9:$D$7466,HPT!$H$9:$H$7466,$B69,HPT!$I$9:$I$7466,$B$3,HPT!$K$9:$K$7466,$C69,HPT!$L$9:$L$7466,F$5)</f>
        <v>0</v>
      </c>
      <c r="G69" s="33">
        <f>SUMIFS(HPT!$D$9:$D$7466,HPT!$H$9:$H$7466,$B69,HPT!$I$9:$I$7466,$B$3,HPT!$K$9:$K$7466,$C69,HPT!$L$9:$L$7466,G$5)</f>
        <v>0</v>
      </c>
      <c r="H69" s="33">
        <f>SUMIFS(HPT!$D$9:$D$7466,HPT!$H$9:$H$7466,$B69,HPT!$I$9:$I$7466,$B$3,HPT!$K$9:$K$7466,$C69,HPT!$L$9:$L$7466,H$5)</f>
        <v>0</v>
      </c>
      <c r="I69" s="33">
        <f>SUMIFS(HPT!$D$9:$D$7466,HPT!$H$9:$H$7466,$B69,HPT!$I$9:$I$7466,$B$3,HPT!$K$9:$K$7466,$C69,HPT!$L$9:$L$7466,I$5)</f>
        <v>0</v>
      </c>
      <c r="J69" s="33">
        <f>SUMIFS(HPT!$D$9:$D$7466,HPT!$H$9:$H$7466,$B69,HPT!$I$9:$I$7466,$B$3,HPT!$K$9:$K$7466,$C69,HPT!$L$9:$L$7466,J$5)</f>
        <v>0</v>
      </c>
      <c r="K69" s="33">
        <f>SUMIFS(HPT!$D$9:$D$7466,HPT!$H$9:$H$7466,$B69,HPT!$I$9:$I$7466,$B$3,HPT!$K$9:$K$7466,$C69,HPT!$L$9:$L$7466,K$5)</f>
        <v>0</v>
      </c>
      <c r="L69" s="33">
        <f>SUMIFS(HPT!$D$9:$D$7466,HPT!$H$9:$H$7466,$B69,HPT!$I$9:$I$7466,$B$3,HPT!$K$9:$K$7466,$C69,HPT!$L$9:$L$7466,L$5)</f>
        <v>0</v>
      </c>
      <c r="M69" s="33">
        <f>SUMIFS(HPT!$D$9:$D$7466,HPT!$H$9:$H$7466,$B69,HPT!$I$9:$I$7466,$B$3,HPT!$K$9:$K$7466,$C69,HPT!$L$9:$L$7466,M$5)</f>
        <v>0</v>
      </c>
      <c r="N69" s="33">
        <f>SUMIFS(HPT!$D$9:$D$7466,HPT!$H$9:$H$7466,$B69,HPT!$I$9:$I$7466,$B$3,HPT!$K$9:$K$7466,$C69,HPT!$L$9:$L$7466,N$5)</f>
        <v>0</v>
      </c>
      <c r="O69" s="33">
        <f>SUMIFS(HPT!$D$9:$D$7466,HPT!$H$9:$H$7466,$B69,HPT!$I$9:$I$7466,$B$3,HPT!$K$9:$K$7466,$C69,HPT!$L$9:$L$7466,O$5)</f>
        <v>0</v>
      </c>
      <c r="P69" s="33">
        <f>SUMIFS(HPT!$D$9:$D$7466,HPT!$H$9:$H$7466,$B69,HPT!$I$9:$I$7466,$B$3,HPT!$K$9:$K$7466,$C69,HPT!$L$9:$L$7466,P$5)</f>
        <v>0</v>
      </c>
      <c r="Q69" s="33">
        <f>SUMIFS(HPT!$D$9:$D$7466,HPT!$H$9:$H$7466,$B69,HPT!$I$9:$I$7466,$B$3,HPT!$K$9:$K$7466,$C69,HPT!$L$9:$L$7466,Q$5)</f>
        <v>0</v>
      </c>
      <c r="R69" s="33">
        <f>SUMIFS(HPT!$D$9:$D$7466,HPT!$H$9:$H$7466,$B69,HPT!$I$9:$I$7466,$B$3,HPT!$K$9:$K$7466,$C69,HPT!$L$9:$L$7466,R$5)</f>
        <v>0</v>
      </c>
      <c r="S69" s="34">
        <f t="shared" si="0"/>
        <v>0</v>
      </c>
    </row>
    <row r="70" spans="2:19" x14ac:dyDescent="0.25">
      <c r="B70" s="25">
        <f>B67+1</f>
        <v>22</v>
      </c>
      <c r="C70" s="25">
        <v>1</v>
      </c>
      <c r="D70" s="33">
        <f>SUMIFS(HPT!$D$9:$D$7466,HPT!$H$9:$H$7466,$B70,HPT!$I$9:$I$7466,$B$3,HPT!$K$9:$K$7466,$C70,HPT!$L$9:$L$7466,D$5)</f>
        <v>0</v>
      </c>
      <c r="E70" s="33">
        <f>SUMIFS(HPT!$D$9:$D$7466,HPT!$H$9:$H$7466,$B70,HPT!$I$9:$I$7466,$B$3,HPT!$K$9:$K$7466,$C70,HPT!$L$9:$L$7466,E$5)</f>
        <v>0</v>
      </c>
      <c r="F70" s="33">
        <f>SUMIFS(HPT!$D$9:$D$7466,HPT!$H$9:$H$7466,$B70,HPT!$I$9:$I$7466,$B$3,HPT!$K$9:$K$7466,$C70,HPT!$L$9:$L$7466,F$5)</f>
        <v>0</v>
      </c>
      <c r="G70" s="33">
        <f>SUMIFS(HPT!$D$9:$D$7466,HPT!$H$9:$H$7466,$B70,HPT!$I$9:$I$7466,$B$3,HPT!$K$9:$K$7466,$C70,HPT!$L$9:$L$7466,G$5)</f>
        <v>0</v>
      </c>
      <c r="H70" s="33">
        <f>SUMIFS(HPT!$D$9:$D$7466,HPT!$H$9:$H$7466,$B70,HPT!$I$9:$I$7466,$B$3,HPT!$K$9:$K$7466,$C70,HPT!$L$9:$L$7466,H$5)</f>
        <v>0</v>
      </c>
      <c r="I70" s="33">
        <f>SUMIFS(HPT!$D$9:$D$7466,HPT!$H$9:$H$7466,$B70,HPT!$I$9:$I$7466,$B$3,HPT!$K$9:$K$7466,$C70,HPT!$L$9:$L$7466,I$5)</f>
        <v>0</v>
      </c>
      <c r="J70" s="33">
        <f>SUMIFS(HPT!$D$9:$D$7466,HPT!$H$9:$H$7466,$B70,HPT!$I$9:$I$7466,$B$3,HPT!$K$9:$K$7466,$C70,HPT!$L$9:$L$7466,J$5)</f>
        <v>0</v>
      </c>
      <c r="K70" s="33">
        <f>SUMIFS(HPT!$D$9:$D$7466,HPT!$H$9:$H$7466,$B70,HPT!$I$9:$I$7466,$B$3,HPT!$K$9:$K$7466,$C70,HPT!$L$9:$L$7466,K$5)</f>
        <v>0</v>
      </c>
      <c r="L70" s="33">
        <f>SUMIFS(HPT!$D$9:$D$7466,HPT!$H$9:$H$7466,$B70,HPT!$I$9:$I$7466,$B$3,HPT!$K$9:$K$7466,$C70,HPT!$L$9:$L$7466,L$5)</f>
        <v>0</v>
      </c>
      <c r="M70" s="33">
        <f>SUMIFS(HPT!$D$9:$D$7466,HPT!$H$9:$H$7466,$B70,HPT!$I$9:$I$7466,$B$3,HPT!$K$9:$K$7466,$C70,HPT!$L$9:$L$7466,M$5)</f>
        <v>0</v>
      </c>
      <c r="N70" s="33">
        <f>SUMIFS(HPT!$D$9:$D$7466,HPT!$H$9:$H$7466,$B70,HPT!$I$9:$I$7466,$B$3,HPT!$K$9:$K$7466,$C70,HPT!$L$9:$L$7466,N$5)</f>
        <v>0</v>
      </c>
      <c r="O70" s="33">
        <f>SUMIFS(HPT!$D$9:$D$7466,HPT!$H$9:$H$7466,$B70,HPT!$I$9:$I$7466,$B$3,HPT!$K$9:$K$7466,$C70,HPT!$L$9:$L$7466,O$5)</f>
        <v>0</v>
      </c>
      <c r="P70" s="33">
        <f>SUMIFS(HPT!$D$9:$D$7466,HPT!$H$9:$H$7466,$B70,HPT!$I$9:$I$7466,$B$3,HPT!$K$9:$K$7466,$C70,HPT!$L$9:$L$7466,P$5)</f>
        <v>0</v>
      </c>
      <c r="Q70" s="33">
        <f>SUMIFS(HPT!$D$9:$D$7466,HPT!$H$9:$H$7466,$B70,HPT!$I$9:$I$7466,$B$3,HPT!$K$9:$K$7466,$C70,HPT!$L$9:$L$7466,Q$5)</f>
        <v>0</v>
      </c>
      <c r="R70" s="33">
        <f>SUMIFS(HPT!$D$9:$D$7466,HPT!$H$9:$H$7466,$B70,HPT!$I$9:$I$7466,$B$3,HPT!$K$9:$K$7466,$C70,HPT!$L$9:$L$7466,R$5)</f>
        <v>0</v>
      </c>
      <c r="S70" s="34">
        <f t="shared" si="0"/>
        <v>0</v>
      </c>
    </row>
    <row r="71" spans="2:19" x14ac:dyDescent="0.25">
      <c r="B71" s="25">
        <f t="shared" ref="B71:B99" si="3">B68+1</f>
        <v>22</v>
      </c>
      <c r="C71" s="25">
        <v>2</v>
      </c>
      <c r="D71" s="33">
        <f>SUMIFS(HPT!$D$9:$D$7466,HPT!$H$9:$H$7466,$B71,HPT!$I$9:$I$7466,$B$3,HPT!$K$9:$K$7466,$C71,HPT!$L$9:$L$7466,D$5)</f>
        <v>0</v>
      </c>
      <c r="E71" s="33">
        <f>SUMIFS(HPT!$D$9:$D$7466,HPT!$H$9:$H$7466,$B71,HPT!$I$9:$I$7466,$B$3,HPT!$K$9:$K$7466,$C71,HPT!$L$9:$L$7466,E$5)</f>
        <v>0</v>
      </c>
      <c r="F71" s="33">
        <f>SUMIFS(HPT!$D$9:$D$7466,HPT!$H$9:$H$7466,$B71,HPT!$I$9:$I$7466,$B$3,HPT!$K$9:$K$7466,$C71,HPT!$L$9:$L$7466,F$5)</f>
        <v>0</v>
      </c>
      <c r="G71" s="33">
        <f>SUMIFS(HPT!$D$9:$D$7466,HPT!$H$9:$H$7466,$B71,HPT!$I$9:$I$7466,$B$3,HPT!$K$9:$K$7466,$C71,HPT!$L$9:$L$7466,G$5)</f>
        <v>0</v>
      </c>
      <c r="H71" s="33">
        <f>SUMIFS(HPT!$D$9:$D$7466,HPT!$H$9:$H$7466,$B71,HPT!$I$9:$I$7466,$B$3,HPT!$K$9:$K$7466,$C71,HPT!$L$9:$L$7466,H$5)</f>
        <v>0</v>
      </c>
      <c r="I71" s="33">
        <f>SUMIFS(HPT!$D$9:$D$7466,HPT!$H$9:$H$7466,$B71,HPT!$I$9:$I$7466,$B$3,HPT!$K$9:$K$7466,$C71,HPT!$L$9:$L$7466,I$5)</f>
        <v>0</v>
      </c>
      <c r="J71" s="33">
        <f>SUMIFS(HPT!$D$9:$D$7466,HPT!$H$9:$H$7466,$B71,HPT!$I$9:$I$7466,$B$3,HPT!$K$9:$K$7466,$C71,HPT!$L$9:$L$7466,J$5)</f>
        <v>0</v>
      </c>
      <c r="K71" s="33">
        <f>SUMIFS(HPT!$D$9:$D$7466,HPT!$H$9:$H$7466,$B71,HPT!$I$9:$I$7466,$B$3,HPT!$K$9:$K$7466,$C71,HPT!$L$9:$L$7466,K$5)</f>
        <v>0</v>
      </c>
      <c r="L71" s="33">
        <f>SUMIFS(HPT!$D$9:$D$7466,HPT!$H$9:$H$7466,$B71,HPT!$I$9:$I$7466,$B$3,HPT!$K$9:$K$7466,$C71,HPT!$L$9:$L$7466,L$5)</f>
        <v>0</v>
      </c>
      <c r="M71" s="33">
        <f>SUMIFS(HPT!$D$9:$D$7466,HPT!$H$9:$H$7466,$B71,HPT!$I$9:$I$7466,$B$3,HPT!$K$9:$K$7466,$C71,HPT!$L$9:$L$7466,M$5)</f>
        <v>0</v>
      </c>
      <c r="N71" s="33">
        <f>SUMIFS(HPT!$D$9:$D$7466,HPT!$H$9:$H$7466,$B71,HPT!$I$9:$I$7466,$B$3,HPT!$K$9:$K$7466,$C71,HPT!$L$9:$L$7466,N$5)</f>
        <v>0</v>
      </c>
      <c r="O71" s="33">
        <f>SUMIFS(HPT!$D$9:$D$7466,HPT!$H$9:$H$7466,$B71,HPT!$I$9:$I$7466,$B$3,HPT!$K$9:$K$7466,$C71,HPT!$L$9:$L$7466,O$5)</f>
        <v>0</v>
      </c>
      <c r="P71" s="33">
        <f>SUMIFS(HPT!$D$9:$D$7466,HPT!$H$9:$H$7466,$B71,HPT!$I$9:$I$7466,$B$3,HPT!$K$9:$K$7466,$C71,HPT!$L$9:$L$7466,P$5)</f>
        <v>0</v>
      </c>
      <c r="Q71" s="33">
        <f>SUMIFS(HPT!$D$9:$D$7466,HPT!$H$9:$H$7466,$B71,HPT!$I$9:$I$7466,$B$3,HPT!$K$9:$K$7466,$C71,HPT!$L$9:$L$7466,Q$5)</f>
        <v>0</v>
      </c>
      <c r="R71" s="33">
        <f>SUMIFS(HPT!$D$9:$D$7466,HPT!$H$9:$H$7466,$B71,HPT!$I$9:$I$7466,$B$3,HPT!$K$9:$K$7466,$C71,HPT!$L$9:$L$7466,R$5)</f>
        <v>0</v>
      </c>
      <c r="S71" s="34">
        <f t="shared" si="0"/>
        <v>0</v>
      </c>
    </row>
    <row r="72" spans="2:19" x14ac:dyDescent="0.25">
      <c r="B72" s="25">
        <f t="shared" si="3"/>
        <v>22</v>
      </c>
      <c r="C72" s="25">
        <v>3</v>
      </c>
      <c r="D72" s="33">
        <f>SUMIFS(HPT!$D$9:$D$7466,HPT!$H$9:$H$7466,$B72,HPT!$I$9:$I$7466,$B$3,HPT!$K$9:$K$7466,$C72,HPT!$L$9:$L$7466,D$5)</f>
        <v>0</v>
      </c>
      <c r="E72" s="33">
        <f>SUMIFS(HPT!$D$9:$D$7466,HPT!$H$9:$H$7466,$B72,HPT!$I$9:$I$7466,$B$3,HPT!$K$9:$K$7466,$C72,HPT!$L$9:$L$7466,E$5)</f>
        <v>0</v>
      </c>
      <c r="F72" s="33">
        <f>SUMIFS(HPT!$D$9:$D$7466,HPT!$H$9:$H$7466,$B72,HPT!$I$9:$I$7466,$B$3,HPT!$K$9:$K$7466,$C72,HPT!$L$9:$L$7466,F$5)</f>
        <v>0</v>
      </c>
      <c r="G72" s="33">
        <f>SUMIFS(HPT!$D$9:$D$7466,HPT!$H$9:$H$7466,$B72,HPT!$I$9:$I$7466,$B$3,HPT!$K$9:$K$7466,$C72,HPT!$L$9:$L$7466,G$5)</f>
        <v>0</v>
      </c>
      <c r="H72" s="33">
        <f>SUMIFS(HPT!$D$9:$D$7466,HPT!$H$9:$H$7466,$B72,HPT!$I$9:$I$7466,$B$3,HPT!$K$9:$K$7466,$C72,HPT!$L$9:$L$7466,H$5)</f>
        <v>0</v>
      </c>
      <c r="I72" s="33">
        <f>SUMIFS(HPT!$D$9:$D$7466,HPT!$H$9:$H$7466,$B72,HPT!$I$9:$I$7466,$B$3,HPT!$K$9:$K$7466,$C72,HPT!$L$9:$L$7466,I$5)</f>
        <v>0</v>
      </c>
      <c r="J72" s="33">
        <f>SUMIFS(HPT!$D$9:$D$7466,HPT!$H$9:$H$7466,$B72,HPT!$I$9:$I$7466,$B$3,HPT!$K$9:$K$7466,$C72,HPT!$L$9:$L$7466,J$5)</f>
        <v>0</v>
      </c>
      <c r="K72" s="33">
        <f>SUMIFS(HPT!$D$9:$D$7466,HPT!$H$9:$H$7466,$B72,HPT!$I$9:$I$7466,$B$3,HPT!$K$9:$K$7466,$C72,HPT!$L$9:$L$7466,K$5)</f>
        <v>0</v>
      </c>
      <c r="L72" s="33">
        <f>SUMIFS(HPT!$D$9:$D$7466,HPT!$H$9:$H$7466,$B72,HPT!$I$9:$I$7466,$B$3,HPT!$K$9:$K$7466,$C72,HPT!$L$9:$L$7466,L$5)</f>
        <v>0</v>
      </c>
      <c r="M72" s="33">
        <f>SUMIFS(HPT!$D$9:$D$7466,HPT!$H$9:$H$7466,$B72,HPT!$I$9:$I$7466,$B$3,HPT!$K$9:$K$7466,$C72,HPT!$L$9:$L$7466,M$5)</f>
        <v>0</v>
      </c>
      <c r="N72" s="33">
        <f>SUMIFS(HPT!$D$9:$D$7466,HPT!$H$9:$H$7466,$B72,HPT!$I$9:$I$7466,$B$3,HPT!$K$9:$K$7466,$C72,HPT!$L$9:$L$7466,N$5)</f>
        <v>0</v>
      </c>
      <c r="O72" s="33">
        <f>SUMIFS(HPT!$D$9:$D$7466,HPT!$H$9:$H$7466,$B72,HPT!$I$9:$I$7466,$B$3,HPT!$K$9:$K$7466,$C72,HPT!$L$9:$L$7466,O$5)</f>
        <v>0</v>
      </c>
      <c r="P72" s="33">
        <f>SUMIFS(HPT!$D$9:$D$7466,HPT!$H$9:$H$7466,$B72,HPT!$I$9:$I$7466,$B$3,HPT!$K$9:$K$7466,$C72,HPT!$L$9:$L$7466,P$5)</f>
        <v>0</v>
      </c>
      <c r="Q72" s="33">
        <f>SUMIFS(HPT!$D$9:$D$7466,HPT!$H$9:$H$7466,$B72,HPT!$I$9:$I$7466,$B$3,HPT!$K$9:$K$7466,$C72,HPT!$L$9:$L$7466,Q$5)</f>
        <v>0</v>
      </c>
      <c r="R72" s="33">
        <f>SUMIFS(HPT!$D$9:$D$7466,HPT!$H$9:$H$7466,$B72,HPT!$I$9:$I$7466,$B$3,HPT!$K$9:$K$7466,$C72,HPT!$L$9:$L$7466,R$5)</f>
        <v>0</v>
      </c>
      <c r="S72" s="34">
        <f t="shared" ref="S72:S99" si="4">SUM(D72:R72)</f>
        <v>0</v>
      </c>
    </row>
    <row r="73" spans="2:19" x14ac:dyDescent="0.25">
      <c r="B73" s="25">
        <f t="shared" si="3"/>
        <v>23</v>
      </c>
      <c r="C73" s="25">
        <v>1</v>
      </c>
      <c r="D73" s="33">
        <f>SUMIFS(HPT!$D$9:$D$7466,HPT!$H$9:$H$7466,$B73,HPT!$I$9:$I$7466,$B$3,HPT!$K$9:$K$7466,$C73,HPT!$L$9:$L$7466,D$5)</f>
        <v>0</v>
      </c>
      <c r="E73" s="33">
        <f>SUMIFS(HPT!$D$9:$D$7466,HPT!$H$9:$H$7466,$B73,HPT!$I$9:$I$7466,$B$3,HPT!$K$9:$K$7466,$C73,HPT!$L$9:$L$7466,E$5)</f>
        <v>0</v>
      </c>
      <c r="F73" s="33">
        <f>SUMIFS(HPT!$D$9:$D$7466,HPT!$H$9:$H$7466,$B73,HPT!$I$9:$I$7466,$B$3,HPT!$K$9:$K$7466,$C73,HPT!$L$9:$L$7466,F$5)</f>
        <v>0</v>
      </c>
      <c r="G73" s="33">
        <f>SUMIFS(HPT!$D$9:$D$7466,HPT!$H$9:$H$7466,$B73,HPT!$I$9:$I$7466,$B$3,HPT!$K$9:$K$7466,$C73,HPT!$L$9:$L$7466,G$5)</f>
        <v>0</v>
      </c>
      <c r="H73" s="33">
        <f>SUMIFS(HPT!$D$9:$D$7466,HPT!$H$9:$H$7466,$B73,HPT!$I$9:$I$7466,$B$3,HPT!$K$9:$K$7466,$C73,HPT!$L$9:$L$7466,H$5)</f>
        <v>0</v>
      </c>
      <c r="I73" s="33">
        <f>SUMIFS(HPT!$D$9:$D$7466,HPT!$H$9:$H$7466,$B73,HPT!$I$9:$I$7466,$B$3,HPT!$K$9:$K$7466,$C73,HPT!$L$9:$L$7466,I$5)</f>
        <v>0</v>
      </c>
      <c r="J73" s="33">
        <f>SUMIFS(HPT!$D$9:$D$7466,HPT!$H$9:$H$7466,$B73,HPT!$I$9:$I$7466,$B$3,HPT!$K$9:$K$7466,$C73,HPT!$L$9:$L$7466,J$5)</f>
        <v>0</v>
      </c>
      <c r="K73" s="33">
        <f>SUMIFS(HPT!$D$9:$D$7466,HPT!$H$9:$H$7466,$B73,HPT!$I$9:$I$7466,$B$3,HPT!$K$9:$K$7466,$C73,HPT!$L$9:$L$7466,K$5)</f>
        <v>0</v>
      </c>
      <c r="L73" s="33">
        <f>SUMIFS(HPT!$D$9:$D$7466,HPT!$H$9:$H$7466,$B73,HPT!$I$9:$I$7466,$B$3,HPT!$K$9:$K$7466,$C73,HPT!$L$9:$L$7466,L$5)</f>
        <v>0</v>
      </c>
      <c r="M73" s="33">
        <f>SUMIFS(HPT!$D$9:$D$7466,HPT!$H$9:$H$7466,$B73,HPT!$I$9:$I$7466,$B$3,HPT!$K$9:$K$7466,$C73,HPT!$L$9:$L$7466,M$5)</f>
        <v>0</v>
      </c>
      <c r="N73" s="33">
        <f>SUMIFS(HPT!$D$9:$D$7466,HPT!$H$9:$H$7466,$B73,HPT!$I$9:$I$7466,$B$3,HPT!$K$9:$K$7466,$C73,HPT!$L$9:$L$7466,N$5)</f>
        <v>0</v>
      </c>
      <c r="O73" s="33">
        <f>SUMIFS(HPT!$D$9:$D$7466,HPT!$H$9:$H$7466,$B73,HPT!$I$9:$I$7466,$B$3,HPT!$K$9:$K$7466,$C73,HPT!$L$9:$L$7466,O$5)</f>
        <v>0</v>
      </c>
      <c r="P73" s="33">
        <f>SUMIFS(HPT!$D$9:$D$7466,HPT!$H$9:$H$7466,$B73,HPT!$I$9:$I$7466,$B$3,HPT!$K$9:$K$7466,$C73,HPT!$L$9:$L$7466,P$5)</f>
        <v>0</v>
      </c>
      <c r="Q73" s="33">
        <f>SUMIFS(HPT!$D$9:$D$7466,HPT!$H$9:$H$7466,$B73,HPT!$I$9:$I$7466,$B$3,HPT!$K$9:$K$7466,$C73,HPT!$L$9:$L$7466,Q$5)</f>
        <v>0</v>
      </c>
      <c r="R73" s="33">
        <f>SUMIFS(HPT!$D$9:$D$7466,HPT!$H$9:$H$7466,$B73,HPT!$I$9:$I$7466,$B$3,HPT!$K$9:$K$7466,$C73,HPT!$L$9:$L$7466,R$5)</f>
        <v>0</v>
      </c>
      <c r="S73" s="34">
        <f t="shared" si="4"/>
        <v>0</v>
      </c>
    </row>
    <row r="74" spans="2:19" x14ac:dyDescent="0.25">
      <c r="B74" s="25">
        <f t="shared" si="3"/>
        <v>23</v>
      </c>
      <c r="C74" s="25">
        <v>2</v>
      </c>
      <c r="D74" s="33">
        <f>SUMIFS(HPT!$D$9:$D$7466,HPT!$H$9:$H$7466,$B74,HPT!$I$9:$I$7466,$B$3,HPT!$K$9:$K$7466,$C74,HPT!$L$9:$L$7466,D$5)</f>
        <v>0</v>
      </c>
      <c r="E74" s="33">
        <f>SUMIFS(HPT!$D$9:$D$7466,HPT!$H$9:$H$7466,$B74,HPT!$I$9:$I$7466,$B$3,HPT!$K$9:$K$7466,$C74,HPT!$L$9:$L$7466,E$5)</f>
        <v>0</v>
      </c>
      <c r="F74" s="33">
        <f>SUMIFS(HPT!$D$9:$D$7466,HPT!$H$9:$H$7466,$B74,HPT!$I$9:$I$7466,$B$3,HPT!$K$9:$K$7466,$C74,HPT!$L$9:$L$7466,F$5)</f>
        <v>0</v>
      </c>
      <c r="G74" s="33">
        <f>SUMIFS(HPT!$D$9:$D$7466,HPT!$H$9:$H$7466,$B74,HPT!$I$9:$I$7466,$B$3,HPT!$K$9:$K$7466,$C74,HPT!$L$9:$L$7466,G$5)</f>
        <v>0</v>
      </c>
      <c r="H74" s="33">
        <f>SUMIFS(HPT!$D$9:$D$7466,HPT!$H$9:$H$7466,$B74,HPT!$I$9:$I$7466,$B$3,HPT!$K$9:$K$7466,$C74,HPT!$L$9:$L$7466,H$5)</f>
        <v>0</v>
      </c>
      <c r="I74" s="33">
        <f>SUMIFS(HPT!$D$9:$D$7466,HPT!$H$9:$H$7466,$B74,HPT!$I$9:$I$7466,$B$3,HPT!$K$9:$K$7466,$C74,HPT!$L$9:$L$7466,I$5)</f>
        <v>0</v>
      </c>
      <c r="J74" s="33">
        <f>SUMIFS(HPT!$D$9:$D$7466,HPT!$H$9:$H$7466,$B74,HPT!$I$9:$I$7466,$B$3,HPT!$K$9:$K$7466,$C74,HPT!$L$9:$L$7466,J$5)</f>
        <v>0</v>
      </c>
      <c r="K74" s="33">
        <f>SUMIFS(HPT!$D$9:$D$7466,HPT!$H$9:$H$7466,$B74,HPT!$I$9:$I$7466,$B$3,HPT!$K$9:$K$7466,$C74,HPT!$L$9:$L$7466,K$5)</f>
        <v>0</v>
      </c>
      <c r="L74" s="33">
        <f>SUMIFS(HPT!$D$9:$D$7466,HPT!$H$9:$H$7466,$B74,HPT!$I$9:$I$7466,$B$3,HPT!$K$9:$K$7466,$C74,HPT!$L$9:$L$7466,L$5)</f>
        <v>0</v>
      </c>
      <c r="M74" s="33">
        <f>SUMIFS(HPT!$D$9:$D$7466,HPT!$H$9:$H$7466,$B74,HPT!$I$9:$I$7466,$B$3,HPT!$K$9:$K$7466,$C74,HPT!$L$9:$L$7466,M$5)</f>
        <v>0</v>
      </c>
      <c r="N74" s="33">
        <f>SUMIFS(HPT!$D$9:$D$7466,HPT!$H$9:$H$7466,$B74,HPT!$I$9:$I$7466,$B$3,HPT!$K$9:$K$7466,$C74,HPT!$L$9:$L$7466,N$5)</f>
        <v>0</v>
      </c>
      <c r="O74" s="33">
        <f>SUMIFS(HPT!$D$9:$D$7466,HPT!$H$9:$H$7466,$B74,HPT!$I$9:$I$7466,$B$3,HPT!$K$9:$K$7466,$C74,HPT!$L$9:$L$7466,O$5)</f>
        <v>0</v>
      </c>
      <c r="P74" s="33">
        <f>SUMIFS(HPT!$D$9:$D$7466,HPT!$H$9:$H$7466,$B74,HPT!$I$9:$I$7466,$B$3,HPT!$K$9:$K$7466,$C74,HPT!$L$9:$L$7466,P$5)</f>
        <v>0</v>
      </c>
      <c r="Q74" s="33">
        <f>SUMIFS(HPT!$D$9:$D$7466,HPT!$H$9:$H$7466,$B74,HPT!$I$9:$I$7466,$B$3,HPT!$K$9:$K$7466,$C74,HPT!$L$9:$L$7466,Q$5)</f>
        <v>0</v>
      </c>
      <c r="R74" s="33">
        <f>SUMIFS(HPT!$D$9:$D$7466,HPT!$H$9:$H$7466,$B74,HPT!$I$9:$I$7466,$B$3,HPT!$K$9:$K$7466,$C74,HPT!$L$9:$L$7466,R$5)</f>
        <v>0</v>
      </c>
      <c r="S74" s="34">
        <f t="shared" si="4"/>
        <v>0</v>
      </c>
    </row>
    <row r="75" spans="2:19" x14ac:dyDescent="0.25">
      <c r="B75" s="25">
        <f t="shared" si="3"/>
        <v>23</v>
      </c>
      <c r="C75" s="25">
        <v>3</v>
      </c>
      <c r="D75" s="33">
        <f>SUMIFS(HPT!$D$9:$D$7466,HPT!$H$9:$H$7466,$B75,HPT!$I$9:$I$7466,$B$3,HPT!$K$9:$K$7466,$C75,HPT!$L$9:$L$7466,D$5)</f>
        <v>0</v>
      </c>
      <c r="E75" s="33">
        <f>SUMIFS(HPT!$D$9:$D$7466,HPT!$H$9:$H$7466,$B75,HPT!$I$9:$I$7466,$B$3,HPT!$K$9:$K$7466,$C75,HPT!$L$9:$L$7466,E$5)</f>
        <v>0</v>
      </c>
      <c r="F75" s="33">
        <f>SUMIFS(HPT!$D$9:$D$7466,HPT!$H$9:$H$7466,$B75,HPT!$I$9:$I$7466,$B$3,HPT!$K$9:$K$7466,$C75,HPT!$L$9:$L$7466,F$5)</f>
        <v>0</v>
      </c>
      <c r="G75" s="33">
        <f>SUMIFS(HPT!$D$9:$D$7466,HPT!$H$9:$H$7466,$B75,HPT!$I$9:$I$7466,$B$3,HPT!$K$9:$K$7466,$C75,HPT!$L$9:$L$7466,G$5)</f>
        <v>0</v>
      </c>
      <c r="H75" s="33">
        <f>SUMIFS(HPT!$D$9:$D$7466,HPT!$H$9:$H$7466,$B75,HPT!$I$9:$I$7466,$B$3,HPT!$K$9:$K$7466,$C75,HPT!$L$9:$L$7466,H$5)</f>
        <v>0</v>
      </c>
      <c r="I75" s="33">
        <f>SUMIFS(HPT!$D$9:$D$7466,HPT!$H$9:$H$7466,$B75,HPT!$I$9:$I$7466,$B$3,HPT!$K$9:$K$7466,$C75,HPT!$L$9:$L$7466,I$5)</f>
        <v>0</v>
      </c>
      <c r="J75" s="33">
        <f>SUMIFS(HPT!$D$9:$D$7466,HPT!$H$9:$H$7466,$B75,HPT!$I$9:$I$7466,$B$3,HPT!$K$9:$K$7466,$C75,HPT!$L$9:$L$7466,J$5)</f>
        <v>0</v>
      </c>
      <c r="K75" s="33">
        <f>SUMIFS(HPT!$D$9:$D$7466,HPT!$H$9:$H$7466,$B75,HPT!$I$9:$I$7466,$B$3,HPT!$K$9:$K$7466,$C75,HPT!$L$9:$L$7466,K$5)</f>
        <v>0</v>
      </c>
      <c r="L75" s="33">
        <f>SUMIFS(HPT!$D$9:$D$7466,HPT!$H$9:$H$7466,$B75,HPT!$I$9:$I$7466,$B$3,HPT!$K$9:$K$7466,$C75,HPT!$L$9:$L$7466,L$5)</f>
        <v>0</v>
      </c>
      <c r="M75" s="33">
        <f>SUMIFS(HPT!$D$9:$D$7466,HPT!$H$9:$H$7466,$B75,HPT!$I$9:$I$7466,$B$3,HPT!$K$9:$K$7466,$C75,HPT!$L$9:$L$7466,M$5)</f>
        <v>0</v>
      </c>
      <c r="N75" s="33">
        <f>SUMIFS(HPT!$D$9:$D$7466,HPT!$H$9:$H$7466,$B75,HPT!$I$9:$I$7466,$B$3,HPT!$K$9:$K$7466,$C75,HPT!$L$9:$L$7466,N$5)</f>
        <v>0</v>
      </c>
      <c r="O75" s="33">
        <f>SUMIFS(HPT!$D$9:$D$7466,HPT!$H$9:$H$7466,$B75,HPT!$I$9:$I$7466,$B$3,HPT!$K$9:$K$7466,$C75,HPT!$L$9:$L$7466,O$5)</f>
        <v>0</v>
      </c>
      <c r="P75" s="33">
        <f>SUMIFS(HPT!$D$9:$D$7466,HPT!$H$9:$H$7466,$B75,HPT!$I$9:$I$7466,$B$3,HPT!$K$9:$K$7466,$C75,HPT!$L$9:$L$7466,P$5)</f>
        <v>0</v>
      </c>
      <c r="Q75" s="33">
        <f>SUMIFS(HPT!$D$9:$D$7466,HPT!$H$9:$H$7466,$B75,HPT!$I$9:$I$7466,$B$3,HPT!$K$9:$K$7466,$C75,HPT!$L$9:$L$7466,Q$5)</f>
        <v>0</v>
      </c>
      <c r="R75" s="33">
        <f>SUMIFS(HPT!$D$9:$D$7466,HPT!$H$9:$H$7466,$B75,HPT!$I$9:$I$7466,$B$3,HPT!$K$9:$K$7466,$C75,HPT!$L$9:$L$7466,R$5)</f>
        <v>0</v>
      </c>
      <c r="S75" s="34">
        <f t="shared" si="4"/>
        <v>0</v>
      </c>
    </row>
    <row r="76" spans="2:19" x14ac:dyDescent="0.25">
      <c r="B76" s="25">
        <f t="shared" si="3"/>
        <v>24</v>
      </c>
      <c r="C76" s="25">
        <v>1</v>
      </c>
      <c r="D76" s="33">
        <f>SUMIFS(HPT!$D$9:$D$7466,HPT!$H$9:$H$7466,$B76,HPT!$I$9:$I$7466,$B$3,HPT!$K$9:$K$7466,$C76,HPT!$L$9:$L$7466,D$5)</f>
        <v>47500</v>
      </c>
      <c r="E76" s="33">
        <f>SUMIFS(HPT!$D$9:$D$7466,HPT!$H$9:$H$7466,$B76,HPT!$I$9:$I$7466,$B$3,HPT!$K$9:$K$7466,$C76,HPT!$L$9:$L$7466,E$5)</f>
        <v>0</v>
      </c>
      <c r="F76" s="33">
        <f>SUMIFS(HPT!$D$9:$D$7466,HPT!$H$9:$H$7466,$B76,HPT!$I$9:$I$7466,$B$3,HPT!$K$9:$K$7466,$C76,HPT!$L$9:$L$7466,F$5)</f>
        <v>0</v>
      </c>
      <c r="G76" s="33">
        <f>SUMIFS(HPT!$D$9:$D$7466,HPT!$H$9:$H$7466,$B76,HPT!$I$9:$I$7466,$B$3,HPT!$K$9:$K$7466,$C76,HPT!$L$9:$L$7466,G$5)</f>
        <v>0</v>
      </c>
      <c r="H76" s="33">
        <f>SUMIFS(HPT!$D$9:$D$7466,HPT!$H$9:$H$7466,$B76,HPT!$I$9:$I$7466,$B$3,HPT!$K$9:$K$7466,$C76,HPT!$L$9:$L$7466,H$5)</f>
        <v>0</v>
      </c>
      <c r="I76" s="33">
        <f>SUMIFS(HPT!$D$9:$D$7466,HPT!$H$9:$H$7466,$B76,HPT!$I$9:$I$7466,$B$3,HPT!$K$9:$K$7466,$C76,HPT!$L$9:$L$7466,I$5)</f>
        <v>0</v>
      </c>
      <c r="J76" s="33">
        <f>SUMIFS(HPT!$D$9:$D$7466,HPT!$H$9:$H$7466,$B76,HPT!$I$9:$I$7466,$B$3,HPT!$K$9:$K$7466,$C76,HPT!$L$9:$L$7466,J$5)</f>
        <v>0</v>
      </c>
      <c r="K76" s="33">
        <f>SUMIFS(HPT!$D$9:$D$7466,HPT!$H$9:$H$7466,$B76,HPT!$I$9:$I$7466,$B$3,HPT!$K$9:$K$7466,$C76,HPT!$L$9:$L$7466,K$5)</f>
        <v>0</v>
      </c>
      <c r="L76" s="33">
        <f>SUMIFS(HPT!$D$9:$D$7466,HPT!$H$9:$H$7466,$B76,HPT!$I$9:$I$7466,$B$3,HPT!$K$9:$K$7466,$C76,HPT!$L$9:$L$7466,L$5)</f>
        <v>0</v>
      </c>
      <c r="M76" s="33">
        <f>SUMIFS(HPT!$D$9:$D$7466,HPT!$H$9:$H$7466,$B76,HPT!$I$9:$I$7466,$B$3,HPT!$K$9:$K$7466,$C76,HPT!$L$9:$L$7466,M$5)</f>
        <v>0</v>
      </c>
      <c r="N76" s="33">
        <f>SUMIFS(HPT!$D$9:$D$7466,HPT!$H$9:$H$7466,$B76,HPT!$I$9:$I$7466,$B$3,HPT!$K$9:$K$7466,$C76,HPT!$L$9:$L$7466,N$5)</f>
        <v>0</v>
      </c>
      <c r="O76" s="33">
        <f>SUMIFS(HPT!$D$9:$D$7466,HPT!$H$9:$H$7466,$B76,HPT!$I$9:$I$7466,$B$3,HPT!$K$9:$K$7466,$C76,HPT!$L$9:$L$7466,O$5)</f>
        <v>0</v>
      </c>
      <c r="P76" s="33">
        <f>SUMIFS(HPT!$D$9:$D$7466,HPT!$H$9:$H$7466,$B76,HPT!$I$9:$I$7466,$B$3,HPT!$K$9:$K$7466,$C76,HPT!$L$9:$L$7466,P$5)</f>
        <v>0</v>
      </c>
      <c r="Q76" s="33">
        <f>SUMIFS(HPT!$D$9:$D$7466,HPT!$H$9:$H$7466,$B76,HPT!$I$9:$I$7466,$B$3,HPT!$K$9:$K$7466,$C76,HPT!$L$9:$L$7466,Q$5)</f>
        <v>0</v>
      </c>
      <c r="R76" s="33">
        <f>SUMIFS(HPT!$D$9:$D$7466,HPT!$H$9:$H$7466,$B76,HPT!$I$9:$I$7466,$B$3,HPT!$K$9:$K$7466,$C76,HPT!$L$9:$L$7466,R$5)</f>
        <v>0</v>
      </c>
      <c r="S76" s="34">
        <f t="shared" si="4"/>
        <v>47500</v>
      </c>
    </row>
    <row r="77" spans="2:19" x14ac:dyDescent="0.25">
      <c r="B77" s="25">
        <f t="shared" si="3"/>
        <v>24</v>
      </c>
      <c r="C77" s="25">
        <v>2</v>
      </c>
      <c r="D77" s="33">
        <f>SUMIFS(HPT!$D$9:$D$7466,HPT!$H$9:$H$7466,$B77,HPT!$I$9:$I$7466,$B$3,HPT!$K$9:$K$7466,$C77,HPT!$L$9:$L$7466,D$5)</f>
        <v>0</v>
      </c>
      <c r="E77" s="33">
        <f>SUMIFS(HPT!$D$9:$D$7466,HPT!$H$9:$H$7466,$B77,HPT!$I$9:$I$7466,$B$3,HPT!$K$9:$K$7466,$C77,HPT!$L$9:$L$7466,E$5)</f>
        <v>0</v>
      </c>
      <c r="F77" s="33">
        <f>SUMIFS(HPT!$D$9:$D$7466,HPT!$H$9:$H$7466,$B77,HPT!$I$9:$I$7466,$B$3,HPT!$K$9:$K$7466,$C77,HPT!$L$9:$L$7466,F$5)</f>
        <v>0</v>
      </c>
      <c r="G77" s="33">
        <f>SUMIFS(HPT!$D$9:$D$7466,HPT!$H$9:$H$7466,$B77,HPT!$I$9:$I$7466,$B$3,HPT!$K$9:$K$7466,$C77,HPT!$L$9:$L$7466,G$5)</f>
        <v>0</v>
      </c>
      <c r="H77" s="33">
        <f>SUMIFS(HPT!$D$9:$D$7466,HPT!$H$9:$H$7466,$B77,HPT!$I$9:$I$7466,$B$3,HPT!$K$9:$K$7466,$C77,HPT!$L$9:$L$7466,H$5)</f>
        <v>0</v>
      </c>
      <c r="I77" s="33">
        <f>SUMIFS(HPT!$D$9:$D$7466,HPT!$H$9:$H$7466,$B77,HPT!$I$9:$I$7466,$B$3,HPT!$K$9:$K$7466,$C77,HPT!$L$9:$L$7466,I$5)</f>
        <v>0</v>
      </c>
      <c r="J77" s="33">
        <f>SUMIFS(HPT!$D$9:$D$7466,HPT!$H$9:$H$7466,$B77,HPT!$I$9:$I$7466,$B$3,HPT!$K$9:$K$7466,$C77,HPT!$L$9:$L$7466,J$5)</f>
        <v>0</v>
      </c>
      <c r="K77" s="33">
        <f>SUMIFS(HPT!$D$9:$D$7466,HPT!$H$9:$H$7466,$B77,HPT!$I$9:$I$7466,$B$3,HPT!$K$9:$K$7466,$C77,HPT!$L$9:$L$7466,K$5)</f>
        <v>0</v>
      </c>
      <c r="L77" s="33">
        <f>SUMIFS(HPT!$D$9:$D$7466,HPT!$H$9:$H$7466,$B77,HPT!$I$9:$I$7466,$B$3,HPT!$K$9:$K$7466,$C77,HPT!$L$9:$L$7466,L$5)</f>
        <v>0</v>
      </c>
      <c r="M77" s="33">
        <f>SUMIFS(HPT!$D$9:$D$7466,HPT!$H$9:$H$7466,$B77,HPT!$I$9:$I$7466,$B$3,HPT!$K$9:$K$7466,$C77,HPT!$L$9:$L$7466,M$5)</f>
        <v>0</v>
      </c>
      <c r="N77" s="33">
        <f>SUMIFS(HPT!$D$9:$D$7466,HPT!$H$9:$H$7466,$B77,HPT!$I$9:$I$7466,$B$3,HPT!$K$9:$K$7466,$C77,HPT!$L$9:$L$7466,N$5)</f>
        <v>0</v>
      </c>
      <c r="O77" s="33">
        <f>SUMIFS(HPT!$D$9:$D$7466,HPT!$H$9:$H$7466,$B77,HPT!$I$9:$I$7466,$B$3,HPT!$K$9:$K$7466,$C77,HPT!$L$9:$L$7466,O$5)</f>
        <v>0</v>
      </c>
      <c r="P77" s="33">
        <f>SUMIFS(HPT!$D$9:$D$7466,HPT!$H$9:$H$7466,$B77,HPT!$I$9:$I$7466,$B$3,HPT!$K$9:$K$7466,$C77,HPT!$L$9:$L$7466,P$5)</f>
        <v>0</v>
      </c>
      <c r="Q77" s="33">
        <f>SUMIFS(HPT!$D$9:$D$7466,HPT!$H$9:$H$7466,$B77,HPT!$I$9:$I$7466,$B$3,HPT!$K$9:$K$7466,$C77,HPT!$L$9:$L$7466,Q$5)</f>
        <v>0</v>
      </c>
      <c r="R77" s="33">
        <f>SUMIFS(HPT!$D$9:$D$7466,HPT!$H$9:$H$7466,$B77,HPT!$I$9:$I$7466,$B$3,HPT!$K$9:$K$7466,$C77,HPT!$L$9:$L$7466,R$5)</f>
        <v>0</v>
      </c>
      <c r="S77" s="34">
        <f t="shared" si="4"/>
        <v>0</v>
      </c>
    </row>
    <row r="78" spans="2:19" x14ac:dyDescent="0.25">
      <c r="B78" s="25">
        <f t="shared" si="3"/>
        <v>24</v>
      </c>
      <c r="C78" s="25">
        <v>3</v>
      </c>
      <c r="D78" s="33">
        <f>SUMIFS(HPT!$D$9:$D$7466,HPT!$H$9:$H$7466,$B78,HPT!$I$9:$I$7466,$B$3,HPT!$K$9:$K$7466,$C78,HPT!$L$9:$L$7466,D$5)</f>
        <v>0</v>
      </c>
      <c r="E78" s="33">
        <f>SUMIFS(HPT!$D$9:$D$7466,HPT!$H$9:$H$7466,$B78,HPT!$I$9:$I$7466,$B$3,HPT!$K$9:$K$7466,$C78,HPT!$L$9:$L$7466,E$5)</f>
        <v>0</v>
      </c>
      <c r="F78" s="33">
        <f>SUMIFS(HPT!$D$9:$D$7466,HPT!$H$9:$H$7466,$B78,HPT!$I$9:$I$7466,$B$3,HPT!$K$9:$K$7466,$C78,HPT!$L$9:$L$7466,F$5)</f>
        <v>0</v>
      </c>
      <c r="G78" s="33">
        <f>SUMIFS(HPT!$D$9:$D$7466,HPT!$H$9:$H$7466,$B78,HPT!$I$9:$I$7466,$B$3,HPT!$K$9:$K$7466,$C78,HPT!$L$9:$L$7466,G$5)</f>
        <v>0</v>
      </c>
      <c r="H78" s="33">
        <f>SUMIFS(HPT!$D$9:$D$7466,HPT!$H$9:$H$7466,$B78,HPT!$I$9:$I$7466,$B$3,HPT!$K$9:$K$7466,$C78,HPT!$L$9:$L$7466,H$5)</f>
        <v>0</v>
      </c>
      <c r="I78" s="33">
        <f>SUMIFS(HPT!$D$9:$D$7466,HPT!$H$9:$H$7466,$B78,HPT!$I$9:$I$7466,$B$3,HPT!$K$9:$K$7466,$C78,HPT!$L$9:$L$7466,I$5)</f>
        <v>0</v>
      </c>
      <c r="J78" s="33">
        <f>SUMIFS(HPT!$D$9:$D$7466,HPT!$H$9:$H$7466,$B78,HPT!$I$9:$I$7466,$B$3,HPT!$K$9:$K$7466,$C78,HPT!$L$9:$L$7466,J$5)</f>
        <v>0</v>
      </c>
      <c r="K78" s="33">
        <f>SUMIFS(HPT!$D$9:$D$7466,HPT!$H$9:$H$7466,$B78,HPT!$I$9:$I$7466,$B$3,HPT!$K$9:$K$7466,$C78,HPT!$L$9:$L$7466,K$5)</f>
        <v>0</v>
      </c>
      <c r="L78" s="33">
        <f>SUMIFS(HPT!$D$9:$D$7466,HPT!$H$9:$H$7466,$B78,HPT!$I$9:$I$7466,$B$3,HPT!$K$9:$K$7466,$C78,HPT!$L$9:$L$7466,L$5)</f>
        <v>0</v>
      </c>
      <c r="M78" s="33">
        <f>SUMIFS(HPT!$D$9:$D$7466,HPT!$H$9:$H$7466,$B78,HPT!$I$9:$I$7466,$B$3,HPT!$K$9:$K$7466,$C78,HPT!$L$9:$L$7466,M$5)</f>
        <v>0</v>
      </c>
      <c r="N78" s="33">
        <f>SUMIFS(HPT!$D$9:$D$7466,HPT!$H$9:$H$7466,$B78,HPT!$I$9:$I$7466,$B$3,HPT!$K$9:$K$7466,$C78,HPT!$L$9:$L$7466,N$5)</f>
        <v>0</v>
      </c>
      <c r="O78" s="33">
        <f>SUMIFS(HPT!$D$9:$D$7466,HPT!$H$9:$H$7466,$B78,HPT!$I$9:$I$7466,$B$3,HPT!$K$9:$K$7466,$C78,HPT!$L$9:$L$7466,O$5)</f>
        <v>0</v>
      </c>
      <c r="P78" s="33">
        <f>SUMIFS(HPT!$D$9:$D$7466,HPT!$H$9:$H$7466,$B78,HPT!$I$9:$I$7466,$B$3,HPT!$K$9:$K$7466,$C78,HPT!$L$9:$L$7466,P$5)</f>
        <v>0</v>
      </c>
      <c r="Q78" s="33">
        <f>SUMIFS(HPT!$D$9:$D$7466,HPT!$H$9:$H$7466,$B78,HPT!$I$9:$I$7466,$B$3,HPT!$K$9:$K$7466,$C78,HPT!$L$9:$L$7466,Q$5)</f>
        <v>0</v>
      </c>
      <c r="R78" s="33">
        <f>SUMIFS(HPT!$D$9:$D$7466,HPT!$H$9:$H$7466,$B78,HPT!$I$9:$I$7466,$B$3,HPT!$K$9:$K$7466,$C78,HPT!$L$9:$L$7466,R$5)</f>
        <v>0</v>
      </c>
      <c r="S78" s="34">
        <f t="shared" si="4"/>
        <v>0</v>
      </c>
    </row>
    <row r="79" spans="2:19" x14ac:dyDescent="0.25">
      <c r="B79" s="25">
        <f t="shared" si="3"/>
        <v>25</v>
      </c>
      <c r="C79" s="25">
        <v>1</v>
      </c>
      <c r="D79" s="33">
        <f>SUMIFS(HPT!$D$9:$D$7466,HPT!$H$9:$H$7466,$B79,HPT!$I$9:$I$7466,$B$3,HPT!$K$9:$K$7466,$C79,HPT!$L$9:$L$7466,D$5)</f>
        <v>0</v>
      </c>
      <c r="E79" s="33">
        <f>SUMIFS(HPT!$D$9:$D$7466,HPT!$H$9:$H$7466,$B79,HPT!$I$9:$I$7466,$B$3,HPT!$K$9:$K$7466,$C79,HPT!$L$9:$L$7466,E$5)</f>
        <v>0</v>
      </c>
      <c r="F79" s="33">
        <f>SUMIFS(HPT!$D$9:$D$7466,HPT!$H$9:$H$7466,$B79,HPT!$I$9:$I$7466,$B$3,HPT!$K$9:$K$7466,$C79,HPT!$L$9:$L$7466,F$5)</f>
        <v>0</v>
      </c>
      <c r="G79" s="33">
        <f>SUMIFS(HPT!$D$9:$D$7466,HPT!$H$9:$H$7466,$B79,HPT!$I$9:$I$7466,$B$3,HPT!$K$9:$K$7466,$C79,HPT!$L$9:$L$7466,G$5)</f>
        <v>0</v>
      </c>
      <c r="H79" s="33">
        <f>SUMIFS(HPT!$D$9:$D$7466,HPT!$H$9:$H$7466,$B79,HPT!$I$9:$I$7466,$B$3,HPT!$K$9:$K$7466,$C79,HPT!$L$9:$L$7466,H$5)</f>
        <v>0</v>
      </c>
      <c r="I79" s="33">
        <f>SUMIFS(HPT!$D$9:$D$7466,HPT!$H$9:$H$7466,$B79,HPT!$I$9:$I$7466,$B$3,HPT!$K$9:$K$7466,$C79,HPT!$L$9:$L$7466,I$5)</f>
        <v>0</v>
      </c>
      <c r="J79" s="33">
        <f>SUMIFS(HPT!$D$9:$D$7466,HPT!$H$9:$H$7466,$B79,HPT!$I$9:$I$7466,$B$3,HPT!$K$9:$K$7466,$C79,HPT!$L$9:$L$7466,J$5)</f>
        <v>0</v>
      </c>
      <c r="K79" s="33">
        <f>SUMIFS(HPT!$D$9:$D$7466,HPT!$H$9:$H$7466,$B79,HPT!$I$9:$I$7466,$B$3,HPT!$K$9:$K$7466,$C79,HPT!$L$9:$L$7466,K$5)</f>
        <v>0</v>
      </c>
      <c r="L79" s="33">
        <f>SUMIFS(HPT!$D$9:$D$7466,HPT!$H$9:$H$7466,$B79,HPT!$I$9:$I$7466,$B$3,HPT!$K$9:$K$7466,$C79,HPT!$L$9:$L$7466,L$5)</f>
        <v>0</v>
      </c>
      <c r="M79" s="33">
        <f>SUMIFS(HPT!$D$9:$D$7466,HPT!$H$9:$H$7466,$B79,HPT!$I$9:$I$7466,$B$3,HPT!$K$9:$K$7466,$C79,HPT!$L$9:$L$7466,M$5)</f>
        <v>0</v>
      </c>
      <c r="N79" s="33">
        <f>SUMIFS(HPT!$D$9:$D$7466,HPT!$H$9:$H$7466,$B79,HPT!$I$9:$I$7466,$B$3,HPT!$K$9:$K$7466,$C79,HPT!$L$9:$L$7466,N$5)</f>
        <v>0</v>
      </c>
      <c r="O79" s="33">
        <f>SUMIFS(HPT!$D$9:$D$7466,HPT!$H$9:$H$7466,$B79,HPT!$I$9:$I$7466,$B$3,HPT!$K$9:$K$7466,$C79,HPT!$L$9:$L$7466,O$5)</f>
        <v>0</v>
      </c>
      <c r="P79" s="33">
        <f>SUMIFS(HPT!$D$9:$D$7466,HPT!$H$9:$H$7466,$B79,HPT!$I$9:$I$7466,$B$3,HPT!$K$9:$K$7466,$C79,HPT!$L$9:$L$7466,P$5)</f>
        <v>0</v>
      </c>
      <c r="Q79" s="33">
        <f>SUMIFS(HPT!$D$9:$D$7466,HPT!$H$9:$H$7466,$B79,HPT!$I$9:$I$7466,$B$3,HPT!$K$9:$K$7466,$C79,HPT!$L$9:$L$7466,Q$5)</f>
        <v>0</v>
      </c>
      <c r="R79" s="33">
        <f>SUMIFS(HPT!$D$9:$D$7466,HPT!$H$9:$H$7466,$B79,HPT!$I$9:$I$7466,$B$3,HPT!$K$9:$K$7466,$C79,HPT!$L$9:$L$7466,R$5)</f>
        <v>0</v>
      </c>
      <c r="S79" s="34">
        <f t="shared" si="4"/>
        <v>0</v>
      </c>
    </row>
    <row r="80" spans="2:19" x14ac:dyDescent="0.25">
      <c r="B80" s="25">
        <f t="shared" si="3"/>
        <v>25</v>
      </c>
      <c r="C80" s="25">
        <v>2</v>
      </c>
      <c r="D80" s="33">
        <f>SUMIFS(HPT!$D$9:$D$7466,HPT!$H$9:$H$7466,$B80,HPT!$I$9:$I$7466,$B$3,HPT!$K$9:$K$7466,$C80,HPT!$L$9:$L$7466,D$5)</f>
        <v>0</v>
      </c>
      <c r="E80" s="33">
        <f>SUMIFS(HPT!$D$9:$D$7466,HPT!$H$9:$H$7466,$B80,HPT!$I$9:$I$7466,$B$3,HPT!$K$9:$K$7466,$C80,HPT!$L$9:$L$7466,E$5)</f>
        <v>0</v>
      </c>
      <c r="F80" s="33">
        <f>SUMIFS(HPT!$D$9:$D$7466,HPT!$H$9:$H$7466,$B80,HPT!$I$9:$I$7466,$B$3,HPT!$K$9:$K$7466,$C80,HPT!$L$9:$L$7466,F$5)</f>
        <v>0</v>
      </c>
      <c r="G80" s="33">
        <f>SUMIFS(HPT!$D$9:$D$7466,HPT!$H$9:$H$7466,$B80,HPT!$I$9:$I$7466,$B$3,HPT!$K$9:$K$7466,$C80,HPT!$L$9:$L$7466,G$5)</f>
        <v>0</v>
      </c>
      <c r="H80" s="33">
        <f>SUMIFS(HPT!$D$9:$D$7466,HPT!$H$9:$H$7466,$B80,HPT!$I$9:$I$7466,$B$3,HPT!$K$9:$K$7466,$C80,HPT!$L$9:$L$7466,H$5)</f>
        <v>0</v>
      </c>
      <c r="I80" s="33">
        <f>SUMIFS(HPT!$D$9:$D$7466,HPT!$H$9:$H$7466,$B80,HPT!$I$9:$I$7466,$B$3,HPT!$K$9:$K$7466,$C80,HPT!$L$9:$L$7466,I$5)</f>
        <v>0</v>
      </c>
      <c r="J80" s="33">
        <f>SUMIFS(HPT!$D$9:$D$7466,HPT!$H$9:$H$7466,$B80,HPT!$I$9:$I$7466,$B$3,HPT!$K$9:$K$7466,$C80,HPT!$L$9:$L$7466,J$5)</f>
        <v>0</v>
      </c>
      <c r="K80" s="33">
        <f>SUMIFS(HPT!$D$9:$D$7466,HPT!$H$9:$H$7466,$B80,HPT!$I$9:$I$7466,$B$3,HPT!$K$9:$K$7466,$C80,HPT!$L$9:$L$7466,K$5)</f>
        <v>0</v>
      </c>
      <c r="L80" s="33">
        <f>SUMIFS(HPT!$D$9:$D$7466,HPT!$H$9:$H$7466,$B80,HPT!$I$9:$I$7466,$B$3,HPT!$K$9:$K$7466,$C80,HPT!$L$9:$L$7466,L$5)</f>
        <v>0</v>
      </c>
      <c r="M80" s="33">
        <f>SUMIFS(HPT!$D$9:$D$7466,HPT!$H$9:$H$7466,$B80,HPT!$I$9:$I$7466,$B$3,HPT!$K$9:$K$7466,$C80,HPT!$L$9:$L$7466,M$5)</f>
        <v>0</v>
      </c>
      <c r="N80" s="33">
        <f>SUMIFS(HPT!$D$9:$D$7466,HPT!$H$9:$H$7466,$B80,HPT!$I$9:$I$7466,$B$3,HPT!$K$9:$K$7466,$C80,HPT!$L$9:$L$7466,N$5)</f>
        <v>0</v>
      </c>
      <c r="O80" s="33">
        <f>SUMIFS(HPT!$D$9:$D$7466,HPT!$H$9:$H$7466,$B80,HPT!$I$9:$I$7466,$B$3,HPT!$K$9:$K$7466,$C80,HPT!$L$9:$L$7466,O$5)</f>
        <v>0</v>
      </c>
      <c r="P80" s="33">
        <f>SUMIFS(HPT!$D$9:$D$7466,HPT!$H$9:$H$7466,$B80,HPT!$I$9:$I$7466,$B$3,HPT!$K$9:$K$7466,$C80,HPT!$L$9:$L$7466,P$5)</f>
        <v>0</v>
      </c>
      <c r="Q80" s="33">
        <f>SUMIFS(HPT!$D$9:$D$7466,HPT!$H$9:$H$7466,$B80,HPT!$I$9:$I$7466,$B$3,HPT!$K$9:$K$7466,$C80,HPT!$L$9:$L$7466,Q$5)</f>
        <v>0</v>
      </c>
      <c r="R80" s="33">
        <f>SUMIFS(HPT!$D$9:$D$7466,HPT!$H$9:$H$7466,$B80,HPT!$I$9:$I$7466,$B$3,HPT!$K$9:$K$7466,$C80,HPT!$L$9:$L$7466,R$5)</f>
        <v>0</v>
      </c>
      <c r="S80" s="34">
        <f t="shared" si="4"/>
        <v>0</v>
      </c>
    </row>
    <row r="81" spans="2:19" x14ac:dyDescent="0.25">
      <c r="B81" s="25">
        <f t="shared" si="3"/>
        <v>25</v>
      </c>
      <c r="C81" s="25">
        <v>3</v>
      </c>
      <c r="D81" s="33">
        <f>SUMIFS(HPT!$D$9:$D$7466,HPT!$H$9:$H$7466,$B81,HPT!$I$9:$I$7466,$B$3,HPT!$K$9:$K$7466,$C81,HPT!$L$9:$L$7466,D$5)</f>
        <v>0</v>
      </c>
      <c r="E81" s="33">
        <f>SUMIFS(HPT!$D$9:$D$7466,HPT!$H$9:$H$7466,$B81,HPT!$I$9:$I$7466,$B$3,HPT!$K$9:$K$7466,$C81,HPT!$L$9:$L$7466,E$5)</f>
        <v>0</v>
      </c>
      <c r="F81" s="33">
        <f>SUMIFS(HPT!$D$9:$D$7466,HPT!$H$9:$H$7466,$B81,HPT!$I$9:$I$7466,$B$3,HPT!$K$9:$K$7466,$C81,HPT!$L$9:$L$7466,F$5)</f>
        <v>0</v>
      </c>
      <c r="G81" s="33">
        <f>SUMIFS(HPT!$D$9:$D$7466,HPT!$H$9:$H$7466,$B81,HPT!$I$9:$I$7466,$B$3,HPT!$K$9:$K$7466,$C81,HPT!$L$9:$L$7466,G$5)</f>
        <v>0</v>
      </c>
      <c r="H81" s="33">
        <f>SUMIFS(HPT!$D$9:$D$7466,HPT!$H$9:$H$7466,$B81,HPT!$I$9:$I$7466,$B$3,HPT!$K$9:$K$7466,$C81,HPT!$L$9:$L$7466,H$5)</f>
        <v>0</v>
      </c>
      <c r="I81" s="33">
        <f>SUMIFS(HPT!$D$9:$D$7466,HPT!$H$9:$H$7466,$B81,HPT!$I$9:$I$7466,$B$3,HPT!$K$9:$K$7466,$C81,HPT!$L$9:$L$7466,I$5)</f>
        <v>0</v>
      </c>
      <c r="J81" s="33">
        <f>SUMIFS(HPT!$D$9:$D$7466,HPT!$H$9:$H$7466,$B81,HPT!$I$9:$I$7466,$B$3,HPT!$K$9:$K$7466,$C81,HPT!$L$9:$L$7466,J$5)</f>
        <v>0</v>
      </c>
      <c r="K81" s="33">
        <f>SUMIFS(HPT!$D$9:$D$7466,HPT!$H$9:$H$7466,$B81,HPT!$I$9:$I$7466,$B$3,HPT!$K$9:$K$7466,$C81,HPT!$L$9:$L$7466,K$5)</f>
        <v>0</v>
      </c>
      <c r="L81" s="33">
        <f>SUMIFS(HPT!$D$9:$D$7466,HPT!$H$9:$H$7466,$B81,HPT!$I$9:$I$7466,$B$3,HPT!$K$9:$K$7466,$C81,HPT!$L$9:$L$7466,L$5)</f>
        <v>0</v>
      </c>
      <c r="M81" s="33">
        <f>SUMIFS(HPT!$D$9:$D$7466,HPT!$H$9:$H$7466,$B81,HPT!$I$9:$I$7466,$B$3,HPT!$K$9:$K$7466,$C81,HPT!$L$9:$L$7466,M$5)</f>
        <v>0</v>
      </c>
      <c r="N81" s="33">
        <f>SUMIFS(HPT!$D$9:$D$7466,HPT!$H$9:$H$7466,$B81,HPT!$I$9:$I$7466,$B$3,HPT!$K$9:$K$7466,$C81,HPT!$L$9:$L$7466,N$5)</f>
        <v>0</v>
      </c>
      <c r="O81" s="33">
        <f>SUMIFS(HPT!$D$9:$D$7466,HPT!$H$9:$H$7466,$B81,HPT!$I$9:$I$7466,$B$3,HPT!$K$9:$K$7466,$C81,HPT!$L$9:$L$7466,O$5)</f>
        <v>0</v>
      </c>
      <c r="P81" s="33">
        <f>SUMIFS(HPT!$D$9:$D$7466,HPT!$H$9:$H$7466,$B81,HPT!$I$9:$I$7466,$B$3,HPT!$K$9:$K$7466,$C81,HPT!$L$9:$L$7466,P$5)</f>
        <v>0</v>
      </c>
      <c r="Q81" s="33">
        <f>SUMIFS(HPT!$D$9:$D$7466,HPT!$H$9:$H$7466,$B81,HPT!$I$9:$I$7466,$B$3,HPT!$K$9:$K$7466,$C81,HPT!$L$9:$L$7466,Q$5)</f>
        <v>0</v>
      </c>
      <c r="R81" s="33">
        <f>SUMIFS(HPT!$D$9:$D$7466,HPT!$H$9:$H$7466,$B81,HPT!$I$9:$I$7466,$B$3,HPT!$K$9:$K$7466,$C81,HPT!$L$9:$L$7466,R$5)</f>
        <v>0</v>
      </c>
      <c r="S81" s="34">
        <f t="shared" si="4"/>
        <v>0</v>
      </c>
    </row>
    <row r="82" spans="2:19" x14ac:dyDescent="0.25">
      <c r="B82" s="25">
        <f t="shared" si="3"/>
        <v>26</v>
      </c>
      <c r="C82" s="25">
        <v>1</v>
      </c>
      <c r="D82" s="33">
        <f>SUMIFS(HPT!$D$9:$D$7466,HPT!$H$9:$H$7466,$B82,HPT!$I$9:$I$7466,$B$3,HPT!$K$9:$K$7466,$C82,HPT!$L$9:$L$7466,D$5)</f>
        <v>0</v>
      </c>
      <c r="E82" s="33">
        <f>SUMIFS(HPT!$D$9:$D$7466,HPT!$H$9:$H$7466,$B82,HPT!$I$9:$I$7466,$B$3,HPT!$K$9:$K$7466,$C82,HPT!$L$9:$L$7466,E$5)</f>
        <v>0</v>
      </c>
      <c r="F82" s="33">
        <f>SUMIFS(HPT!$D$9:$D$7466,HPT!$H$9:$H$7466,$B82,HPT!$I$9:$I$7466,$B$3,HPT!$K$9:$K$7466,$C82,HPT!$L$9:$L$7466,F$5)</f>
        <v>0</v>
      </c>
      <c r="G82" s="33">
        <f>SUMIFS(HPT!$D$9:$D$7466,HPT!$H$9:$H$7466,$B82,HPT!$I$9:$I$7466,$B$3,HPT!$K$9:$K$7466,$C82,HPT!$L$9:$L$7466,G$5)</f>
        <v>0</v>
      </c>
      <c r="H82" s="33">
        <f>SUMIFS(HPT!$D$9:$D$7466,HPT!$H$9:$H$7466,$B82,HPT!$I$9:$I$7466,$B$3,HPT!$K$9:$K$7466,$C82,HPT!$L$9:$L$7466,H$5)</f>
        <v>0</v>
      </c>
      <c r="I82" s="33">
        <f>SUMIFS(HPT!$D$9:$D$7466,HPT!$H$9:$H$7466,$B82,HPT!$I$9:$I$7466,$B$3,HPT!$K$9:$K$7466,$C82,HPT!$L$9:$L$7466,I$5)</f>
        <v>0</v>
      </c>
      <c r="J82" s="33">
        <f>SUMIFS(HPT!$D$9:$D$7466,HPT!$H$9:$H$7466,$B82,HPT!$I$9:$I$7466,$B$3,HPT!$K$9:$K$7466,$C82,HPT!$L$9:$L$7466,J$5)</f>
        <v>0</v>
      </c>
      <c r="K82" s="33">
        <f>SUMIFS(HPT!$D$9:$D$7466,HPT!$H$9:$H$7466,$B82,HPT!$I$9:$I$7466,$B$3,HPT!$K$9:$K$7466,$C82,HPT!$L$9:$L$7466,K$5)</f>
        <v>0</v>
      </c>
      <c r="L82" s="33">
        <f>SUMIFS(HPT!$D$9:$D$7466,HPT!$H$9:$H$7466,$B82,HPT!$I$9:$I$7466,$B$3,HPT!$K$9:$K$7466,$C82,HPT!$L$9:$L$7466,L$5)</f>
        <v>0</v>
      </c>
      <c r="M82" s="33">
        <f>SUMIFS(HPT!$D$9:$D$7466,HPT!$H$9:$H$7466,$B82,HPT!$I$9:$I$7466,$B$3,HPT!$K$9:$K$7466,$C82,HPT!$L$9:$L$7466,M$5)</f>
        <v>0</v>
      </c>
      <c r="N82" s="33">
        <f>SUMIFS(HPT!$D$9:$D$7466,HPT!$H$9:$H$7466,$B82,HPT!$I$9:$I$7466,$B$3,HPT!$K$9:$K$7466,$C82,HPT!$L$9:$L$7466,N$5)</f>
        <v>0</v>
      </c>
      <c r="O82" s="33">
        <f>SUMIFS(HPT!$D$9:$D$7466,HPT!$H$9:$H$7466,$B82,HPT!$I$9:$I$7466,$B$3,HPT!$K$9:$K$7466,$C82,HPT!$L$9:$L$7466,O$5)</f>
        <v>0</v>
      </c>
      <c r="P82" s="33">
        <f>SUMIFS(HPT!$D$9:$D$7466,HPT!$H$9:$H$7466,$B82,HPT!$I$9:$I$7466,$B$3,HPT!$K$9:$K$7466,$C82,HPT!$L$9:$L$7466,P$5)</f>
        <v>0</v>
      </c>
      <c r="Q82" s="33">
        <f>SUMIFS(HPT!$D$9:$D$7466,HPT!$H$9:$H$7466,$B82,HPT!$I$9:$I$7466,$B$3,HPT!$K$9:$K$7466,$C82,HPT!$L$9:$L$7466,Q$5)</f>
        <v>0</v>
      </c>
      <c r="R82" s="33">
        <f>SUMIFS(HPT!$D$9:$D$7466,HPT!$H$9:$H$7466,$B82,HPT!$I$9:$I$7466,$B$3,HPT!$K$9:$K$7466,$C82,HPT!$L$9:$L$7466,R$5)</f>
        <v>0</v>
      </c>
      <c r="S82" s="34">
        <f t="shared" si="4"/>
        <v>0</v>
      </c>
    </row>
    <row r="83" spans="2:19" x14ac:dyDescent="0.25">
      <c r="B83" s="25">
        <f t="shared" si="3"/>
        <v>26</v>
      </c>
      <c r="C83" s="25">
        <v>2</v>
      </c>
      <c r="D83" s="33">
        <f>SUMIFS(HPT!$D$9:$D$7466,HPT!$H$9:$H$7466,$B83,HPT!$I$9:$I$7466,$B$3,HPT!$K$9:$K$7466,$C83,HPT!$L$9:$L$7466,D$5)</f>
        <v>0</v>
      </c>
      <c r="E83" s="33">
        <f>SUMIFS(HPT!$D$9:$D$7466,HPT!$H$9:$H$7466,$B83,HPT!$I$9:$I$7466,$B$3,HPT!$K$9:$K$7466,$C83,HPT!$L$9:$L$7466,E$5)</f>
        <v>0</v>
      </c>
      <c r="F83" s="33">
        <f>SUMIFS(HPT!$D$9:$D$7466,HPT!$H$9:$H$7466,$B83,HPT!$I$9:$I$7466,$B$3,HPT!$K$9:$K$7466,$C83,HPT!$L$9:$L$7466,F$5)</f>
        <v>0</v>
      </c>
      <c r="G83" s="33">
        <f>SUMIFS(HPT!$D$9:$D$7466,HPT!$H$9:$H$7466,$B83,HPT!$I$9:$I$7466,$B$3,HPT!$K$9:$K$7466,$C83,HPT!$L$9:$L$7466,G$5)</f>
        <v>0</v>
      </c>
      <c r="H83" s="33">
        <f>SUMIFS(HPT!$D$9:$D$7466,HPT!$H$9:$H$7466,$B83,HPT!$I$9:$I$7466,$B$3,HPT!$K$9:$K$7466,$C83,HPT!$L$9:$L$7466,H$5)</f>
        <v>0</v>
      </c>
      <c r="I83" s="33">
        <f>SUMIFS(HPT!$D$9:$D$7466,HPT!$H$9:$H$7466,$B83,HPT!$I$9:$I$7466,$B$3,HPT!$K$9:$K$7466,$C83,HPT!$L$9:$L$7466,I$5)</f>
        <v>0</v>
      </c>
      <c r="J83" s="33">
        <f>SUMIFS(HPT!$D$9:$D$7466,HPT!$H$9:$H$7466,$B83,HPT!$I$9:$I$7466,$B$3,HPT!$K$9:$K$7466,$C83,HPT!$L$9:$L$7466,J$5)</f>
        <v>0</v>
      </c>
      <c r="K83" s="33">
        <f>SUMIFS(HPT!$D$9:$D$7466,HPT!$H$9:$H$7466,$B83,HPT!$I$9:$I$7466,$B$3,HPT!$K$9:$K$7466,$C83,HPT!$L$9:$L$7466,K$5)</f>
        <v>0</v>
      </c>
      <c r="L83" s="33">
        <f>SUMIFS(HPT!$D$9:$D$7466,HPT!$H$9:$H$7466,$B83,HPT!$I$9:$I$7466,$B$3,HPT!$K$9:$K$7466,$C83,HPT!$L$9:$L$7466,L$5)</f>
        <v>0</v>
      </c>
      <c r="M83" s="33">
        <f>SUMIFS(HPT!$D$9:$D$7466,HPT!$H$9:$H$7466,$B83,HPT!$I$9:$I$7466,$B$3,HPT!$K$9:$K$7466,$C83,HPT!$L$9:$L$7466,M$5)</f>
        <v>0</v>
      </c>
      <c r="N83" s="33">
        <f>SUMIFS(HPT!$D$9:$D$7466,HPT!$H$9:$H$7466,$B83,HPT!$I$9:$I$7466,$B$3,HPT!$K$9:$K$7466,$C83,HPT!$L$9:$L$7466,N$5)</f>
        <v>0</v>
      </c>
      <c r="O83" s="33">
        <f>SUMIFS(HPT!$D$9:$D$7466,HPT!$H$9:$H$7466,$B83,HPT!$I$9:$I$7466,$B$3,HPT!$K$9:$K$7466,$C83,HPT!$L$9:$L$7466,O$5)</f>
        <v>0</v>
      </c>
      <c r="P83" s="33">
        <f>SUMIFS(HPT!$D$9:$D$7466,HPT!$H$9:$H$7466,$B83,HPT!$I$9:$I$7466,$B$3,HPT!$K$9:$K$7466,$C83,HPT!$L$9:$L$7466,P$5)</f>
        <v>0</v>
      </c>
      <c r="Q83" s="33">
        <f>SUMIFS(HPT!$D$9:$D$7466,HPT!$H$9:$H$7466,$B83,HPT!$I$9:$I$7466,$B$3,HPT!$K$9:$K$7466,$C83,HPT!$L$9:$L$7466,Q$5)</f>
        <v>0</v>
      </c>
      <c r="R83" s="33">
        <f>SUMIFS(HPT!$D$9:$D$7466,HPT!$H$9:$H$7466,$B83,HPT!$I$9:$I$7466,$B$3,HPT!$K$9:$K$7466,$C83,HPT!$L$9:$L$7466,R$5)</f>
        <v>0</v>
      </c>
      <c r="S83" s="34">
        <f t="shared" si="4"/>
        <v>0</v>
      </c>
    </row>
    <row r="84" spans="2:19" x14ac:dyDescent="0.25">
      <c r="B84" s="25">
        <f t="shared" si="3"/>
        <v>26</v>
      </c>
      <c r="C84" s="25">
        <v>3</v>
      </c>
      <c r="D84" s="33">
        <f>SUMIFS(HPT!$D$9:$D$7466,HPT!$H$9:$H$7466,$B84,HPT!$I$9:$I$7466,$B$3,HPT!$K$9:$K$7466,$C84,HPT!$L$9:$L$7466,D$5)</f>
        <v>0</v>
      </c>
      <c r="E84" s="33">
        <f>SUMIFS(HPT!$D$9:$D$7466,HPT!$H$9:$H$7466,$B84,HPT!$I$9:$I$7466,$B$3,HPT!$K$9:$K$7466,$C84,HPT!$L$9:$L$7466,E$5)</f>
        <v>0</v>
      </c>
      <c r="F84" s="33">
        <f>SUMIFS(HPT!$D$9:$D$7466,HPT!$H$9:$H$7466,$B84,HPT!$I$9:$I$7466,$B$3,HPT!$K$9:$K$7466,$C84,HPT!$L$9:$L$7466,F$5)</f>
        <v>0</v>
      </c>
      <c r="G84" s="33">
        <f>SUMIFS(HPT!$D$9:$D$7466,HPT!$H$9:$H$7466,$B84,HPT!$I$9:$I$7466,$B$3,HPT!$K$9:$K$7466,$C84,HPT!$L$9:$L$7466,G$5)</f>
        <v>0</v>
      </c>
      <c r="H84" s="33">
        <f>SUMIFS(HPT!$D$9:$D$7466,HPT!$H$9:$H$7466,$B84,HPT!$I$9:$I$7466,$B$3,HPT!$K$9:$K$7466,$C84,HPT!$L$9:$L$7466,H$5)</f>
        <v>0</v>
      </c>
      <c r="I84" s="33">
        <f>SUMIFS(HPT!$D$9:$D$7466,HPT!$H$9:$H$7466,$B84,HPT!$I$9:$I$7466,$B$3,HPT!$K$9:$K$7466,$C84,HPT!$L$9:$L$7466,I$5)</f>
        <v>0</v>
      </c>
      <c r="J84" s="33">
        <f>SUMIFS(HPT!$D$9:$D$7466,HPT!$H$9:$H$7466,$B84,HPT!$I$9:$I$7466,$B$3,HPT!$K$9:$K$7466,$C84,HPT!$L$9:$L$7466,J$5)</f>
        <v>0</v>
      </c>
      <c r="K84" s="33">
        <f>SUMIFS(HPT!$D$9:$D$7466,HPT!$H$9:$H$7466,$B84,HPT!$I$9:$I$7466,$B$3,HPT!$K$9:$K$7466,$C84,HPT!$L$9:$L$7466,K$5)</f>
        <v>0</v>
      </c>
      <c r="L84" s="33">
        <f>SUMIFS(HPT!$D$9:$D$7466,HPT!$H$9:$H$7466,$B84,HPT!$I$9:$I$7466,$B$3,HPT!$K$9:$K$7466,$C84,HPT!$L$9:$L$7466,L$5)</f>
        <v>0</v>
      </c>
      <c r="M84" s="33">
        <f>SUMIFS(HPT!$D$9:$D$7466,HPT!$H$9:$H$7466,$B84,HPT!$I$9:$I$7466,$B$3,HPT!$K$9:$K$7466,$C84,HPT!$L$9:$L$7466,M$5)</f>
        <v>0</v>
      </c>
      <c r="N84" s="33">
        <f>SUMIFS(HPT!$D$9:$D$7466,HPT!$H$9:$H$7466,$B84,HPT!$I$9:$I$7466,$B$3,HPT!$K$9:$K$7466,$C84,HPT!$L$9:$L$7466,N$5)</f>
        <v>0</v>
      </c>
      <c r="O84" s="33">
        <f>SUMIFS(HPT!$D$9:$D$7466,HPT!$H$9:$H$7466,$B84,HPT!$I$9:$I$7466,$B$3,HPT!$K$9:$K$7466,$C84,HPT!$L$9:$L$7466,O$5)</f>
        <v>0</v>
      </c>
      <c r="P84" s="33">
        <f>SUMIFS(HPT!$D$9:$D$7466,HPT!$H$9:$H$7466,$B84,HPT!$I$9:$I$7466,$B$3,HPT!$K$9:$K$7466,$C84,HPT!$L$9:$L$7466,P$5)</f>
        <v>0</v>
      </c>
      <c r="Q84" s="33">
        <f>SUMIFS(HPT!$D$9:$D$7466,HPT!$H$9:$H$7466,$B84,HPT!$I$9:$I$7466,$B$3,HPT!$K$9:$K$7466,$C84,HPT!$L$9:$L$7466,Q$5)</f>
        <v>0</v>
      </c>
      <c r="R84" s="33">
        <f>SUMIFS(HPT!$D$9:$D$7466,HPT!$H$9:$H$7466,$B84,HPT!$I$9:$I$7466,$B$3,HPT!$K$9:$K$7466,$C84,HPT!$L$9:$L$7466,R$5)</f>
        <v>0</v>
      </c>
      <c r="S84" s="34">
        <f t="shared" si="4"/>
        <v>0</v>
      </c>
    </row>
    <row r="85" spans="2:19" x14ac:dyDescent="0.25">
      <c r="B85" s="25">
        <f t="shared" si="3"/>
        <v>27</v>
      </c>
      <c r="C85" s="25">
        <v>1</v>
      </c>
      <c r="D85" s="33">
        <f>SUMIFS(HPT!$D$9:$D$7466,HPT!$H$9:$H$7466,$B85,HPT!$I$9:$I$7466,$B$3,HPT!$K$9:$K$7466,$C85,HPT!$L$9:$L$7466,D$5)</f>
        <v>0</v>
      </c>
      <c r="E85" s="33">
        <f>SUMIFS(HPT!$D$9:$D$7466,HPT!$H$9:$H$7466,$B85,HPT!$I$9:$I$7466,$B$3,HPT!$K$9:$K$7466,$C85,HPT!$L$9:$L$7466,E$5)</f>
        <v>0</v>
      </c>
      <c r="F85" s="33">
        <f>SUMIFS(HPT!$D$9:$D$7466,HPT!$H$9:$H$7466,$B85,HPT!$I$9:$I$7466,$B$3,HPT!$K$9:$K$7466,$C85,HPT!$L$9:$L$7466,F$5)</f>
        <v>0</v>
      </c>
      <c r="G85" s="33">
        <f>SUMIFS(HPT!$D$9:$D$7466,HPT!$H$9:$H$7466,$B85,HPT!$I$9:$I$7466,$B$3,HPT!$K$9:$K$7466,$C85,HPT!$L$9:$L$7466,G$5)</f>
        <v>0</v>
      </c>
      <c r="H85" s="33">
        <f>SUMIFS(HPT!$D$9:$D$7466,HPT!$H$9:$H$7466,$B85,HPT!$I$9:$I$7466,$B$3,HPT!$K$9:$K$7466,$C85,HPT!$L$9:$L$7466,H$5)</f>
        <v>0</v>
      </c>
      <c r="I85" s="33">
        <f>SUMIFS(HPT!$D$9:$D$7466,HPT!$H$9:$H$7466,$B85,HPT!$I$9:$I$7466,$B$3,HPT!$K$9:$K$7466,$C85,HPT!$L$9:$L$7466,I$5)</f>
        <v>0</v>
      </c>
      <c r="J85" s="33">
        <f>SUMIFS(HPT!$D$9:$D$7466,HPT!$H$9:$H$7466,$B85,HPT!$I$9:$I$7466,$B$3,HPT!$K$9:$K$7466,$C85,HPT!$L$9:$L$7466,J$5)</f>
        <v>0</v>
      </c>
      <c r="K85" s="33">
        <f>SUMIFS(HPT!$D$9:$D$7466,HPT!$H$9:$H$7466,$B85,HPT!$I$9:$I$7466,$B$3,HPT!$K$9:$K$7466,$C85,HPT!$L$9:$L$7466,K$5)</f>
        <v>0</v>
      </c>
      <c r="L85" s="33">
        <f>SUMIFS(HPT!$D$9:$D$7466,HPT!$H$9:$H$7466,$B85,HPT!$I$9:$I$7466,$B$3,HPT!$K$9:$K$7466,$C85,HPT!$L$9:$L$7466,L$5)</f>
        <v>0</v>
      </c>
      <c r="M85" s="33">
        <f>SUMIFS(HPT!$D$9:$D$7466,HPT!$H$9:$H$7466,$B85,HPT!$I$9:$I$7466,$B$3,HPT!$K$9:$K$7466,$C85,HPT!$L$9:$L$7466,M$5)</f>
        <v>0</v>
      </c>
      <c r="N85" s="33">
        <f>SUMIFS(HPT!$D$9:$D$7466,HPT!$H$9:$H$7466,$B85,HPT!$I$9:$I$7466,$B$3,HPT!$K$9:$K$7466,$C85,HPT!$L$9:$L$7466,N$5)</f>
        <v>0</v>
      </c>
      <c r="O85" s="33">
        <f>SUMIFS(HPT!$D$9:$D$7466,HPT!$H$9:$H$7466,$B85,HPT!$I$9:$I$7466,$B$3,HPT!$K$9:$K$7466,$C85,HPT!$L$9:$L$7466,O$5)</f>
        <v>0</v>
      </c>
      <c r="P85" s="33">
        <f>SUMIFS(HPT!$D$9:$D$7466,HPT!$H$9:$H$7466,$B85,HPT!$I$9:$I$7466,$B$3,HPT!$K$9:$K$7466,$C85,HPT!$L$9:$L$7466,P$5)</f>
        <v>0</v>
      </c>
      <c r="Q85" s="33">
        <f>SUMIFS(HPT!$D$9:$D$7466,HPT!$H$9:$H$7466,$B85,HPT!$I$9:$I$7466,$B$3,HPT!$K$9:$K$7466,$C85,HPT!$L$9:$L$7466,Q$5)</f>
        <v>0</v>
      </c>
      <c r="R85" s="33">
        <f>SUMIFS(HPT!$D$9:$D$7466,HPT!$H$9:$H$7466,$B85,HPT!$I$9:$I$7466,$B$3,HPT!$K$9:$K$7466,$C85,HPT!$L$9:$L$7466,R$5)</f>
        <v>0</v>
      </c>
      <c r="S85" s="34">
        <f t="shared" si="4"/>
        <v>0</v>
      </c>
    </row>
    <row r="86" spans="2:19" x14ac:dyDescent="0.25">
      <c r="B86" s="25">
        <f t="shared" si="3"/>
        <v>27</v>
      </c>
      <c r="C86" s="25">
        <v>2</v>
      </c>
      <c r="D86" s="33">
        <f>SUMIFS(HPT!$D$9:$D$7466,HPT!$H$9:$H$7466,$B86,HPT!$I$9:$I$7466,$B$3,HPT!$K$9:$K$7466,$C86,HPT!$L$9:$L$7466,D$5)</f>
        <v>0</v>
      </c>
      <c r="E86" s="33">
        <f>SUMIFS(HPT!$D$9:$D$7466,HPT!$H$9:$H$7466,$B86,HPT!$I$9:$I$7466,$B$3,HPT!$K$9:$K$7466,$C86,HPT!$L$9:$L$7466,E$5)</f>
        <v>0</v>
      </c>
      <c r="F86" s="33">
        <f>SUMIFS(HPT!$D$9:$D$7466,HPT!$H$9:$H$7466,$B86,HPT!$I$9:$I$7466,$B$3,HPT!$K$9:$K$7466,$C86,HPT!$L$9:$L$7466,F$5)</f>
        <v>0</v>
      </c>
      <c r="G86" s="33">
        <f>SUMIFS(HPT!$D$9:$D$7466,HPT!$H$9:$H$7466,$B86,HPT!$I$9:$I$7466,$B$3,HPT!$K$9:$K$7466,$C86,HPT!$L$9:$L$7466,G$5)</f>
        <v>0</v>
      </c>
      <c r="H86" s="33">
        <f>SUMIFS(HPT!$D$9:$D$7466,HPT!$H$9:$H$7466,$B86,HPT!$I$9:$I$7466,$B$3,HPT!$K$9:$K$7466,$C86,HPT!$L$9:$L$7466,H$5)</f>
        <v>0</v>
      </c>
      <c r="I86" s="33">
        <f>SUMIFS(HPT!$D$9:$D$7466,HPT!$H$9:$H$7466,$B86,HPT!$I$9:$I$7466,$B$3,HPT!$K$9:$K$7466,$C86,HPT!$L$9:$L$7466,I$5)</f>
        <v>0</v>
      </c>
      <c r="J86" s="33">
        <f>SUMIFS(HPT!$D$9:$D$7466,HPT!$H$9:$H$7466,$B86,HPT!$I$9:$I$7466,$B$3,HPT!$K$9:$K$7466,$C86,HPT!$L$9:$L$7466,J$5)</f>
        <v>0</v>
      </c>
      <c r="K86" s="33">
        <f>SUMIFS(HPT!$D$9:$D$7466,HPT!$H$9:$H$7466,$B86,HPT!$I$9:$I$7466,$B$3,HPT!$K$9:$K$7466,$C86,HPT!$L$9:$L$7466,K$5)</f>
        <v>0</v>
      </c>
      <c r="L86" s="33">
        <f>SUMIFS(HPT!$D$9:$D$7466,HPT!$H$9:$H$7466,$B86,HPT!$I$9:$I$7466,$B$3,HPT!$K$9:$K$7466,$C86,HPT!$L$9:$L$7466,L$5)</f>
        <v>0</v>
      </c>
      <c r="M86" s="33">
        <f>SUMIFS(HPT!$D$9:$D$7466,HPT!$H$9:$H$7466,$B86,HPT!$I$9:$I$7466,$B$3,HPT!$K$9:$K$7466,$C86,HPT!$L$9:$L$7466,M$5)</f>
        <v>0</v>
      </c>
      <c r="N86" s="33">
        <f>SUMIFS(HPT!$D$9:$D$7466,HPT!$H$9:$H$7466,$B86,HPT!$I$9:$I$7466,$B$3,HPT!$K$9:$K$7466,$C86,HPT!$L$9:$L$7466,N$5)</f>
        <v>0</v>
      </c>
      <c r="O86" s="33">
        <f>SUMIFS(HPT!$D$9:$D$7466,HPT!$H$9:$H$7466,$B86,HPT!$I$9:$I$7466,$B$3,HPT!$K$9:$K$7466,$C86,HPT!$L$9:$L$7466,O$5)</f>
        <v>0</v>
      </c>
      <c r="P86" s="33">
        <f>SUMIFS(HPT!$D$9:$D$7466,HPT!$H$9:$H$7466,$B86,HPT!$I$9:$I$7466,$B$3,HPT!$K$9:$K$7466,$C86,HPT!$L$9:$L$7466,P$5)</f>
        <v>0</v>
      </c>
      <c r="Q86" s="33">
        <f>SUMIFS(HPT!$D$9:$D$7466,HPT!$H$9:$H$7466,$B86,HPT!$I$9:$I$7466,$B$3,HPT!$K$9:$K$7466,$C86,HPT!$L$9:$L$7466,Q$5)</f>
        <v>0</v>
      </c>
      <c r="R86" s="33">
        <f>SUMIFS(HPT!$D$9:$D$7466,HPT!$H$9:$H$7466,$B86,HPT!$I$9:$I$7466,$B$3,HPT!$K$9:$K$7466,$C86,HPT!$L$9:$L$7466,R$5)</f>
        <v>0</v>
      </c>
      <c r="S86" s="34">
        <f t="shared" si="4"/>
        <v>0</v>
      </c>
    </row>
    <row r="87" spans="2:19" x14ac:dyDescent="0.25">
      <c r="B87" s="25">
        <f t="shared" si="3"/>
        <v>27</v>
      </c>
      <c r="C87" s="25">
        <v>3</v>
      </c>
      <c r="D87" s="33">
        <f>SUMIFS(HPT!$D$9:$D$7466,HPT!$H$9:$H$7466,$B87,HPT!$I$9:$I$7466,$B$3,HPT!$K$9:$K$7466,$C87,HPT!$L$9:$L$7466,D$5)</f>
        <v>0</v>
      </c>
      <c r="E87" s="33">
        <f>SUMIFS(HPT!$D$9:$D$7466,HPT!$H$9:$H$7466,$B87,HPT!$I$9:$I$7466,$B$3,HPT!$K$9:$K$7466,$C87,HPT!$L$9:$L$7466,E$5)</f>
        <v>0</v>
      </c>
      <c r="F87" s="33">
        <f>SUMIFS(HPT!$D$9:$D$7466,HPT!$H$9:$H$7466,$B87,HPT!$I$9:$I$7466,$B$3,HPT!$K$9:$K$7466,$C87,HPT!$L$9:$L$7466,F$5)</f>
        <v>0</v>
      </c>
      <c r="G87" s="33">
        <f>SUMIFS(HPT!$D$9:$D$7466,HPT!$H$9:$H$7466,$B87,HPT!$I$9:$I$7466,$B$3,HPT!$K$9:$K$7466,$C87,HPT!$L$9:$L$7466,G$5)</f>
        <v>0</v>
      </c>
      <c r="H87" s="33">
        <f>SUMIFS(HPT!$D$9:$D$7466,HPT!$H$9:$H$7466,$B87,HPT!$I$9:$I$7466,$B$3,HPT!$K$9:$K$7466,$C87,HPT!$L$9:$L$7466,H$5)</f>
        <v>0</v>
      </c>
      <c r="I87" s="33">
        <f>SUMIFS(HPT!$D$9:$D$7466,HPT!$H$9:$H$7466,$B87,HPT!$I$9:$I$7466,$B$3,HPT!$K$9:$K$7466,$C87,HPT!$L$9:$L$7466,I$5)</f>
        <v>0</v>
      </c>
      <c r="J87" s="33">
        <f>SUMIFS(HPT!$D$9:$D$7466,HPT!$H$9:$H$7466,$B87,HPT!$I$9:$I$7466,$B$3,HPT!$K$9:$K$7466,$C87,HPT!$L$9:$L$7466,J$5)</f>
        <v>0</v>
      </c>
      <c r="K87" s="33">
        <f>SUMIFS(HPT!$D$9:$D$7466,HPT!$H$9:$H$7466,$B87,HPT!$I$9:$I$7466,$B$3,HPT!$K$9:$K$7466,$C87,HPT!$L$9:$L$7466,K$5)</f>
        <v>0</v>
      </c>
      <c r="L87" s="33">
        <f>SUMIFS(HPT!$D$9:$D$7466,HPT!$H$9:$H$7466,$B87,HPT!$I$9:$I$7466,$B$3,HPT!$K$9:$K$7466,$C87,HPT!$L$9:$L$7466,L$5)</f>
        <v>0</v>
      </c>
      <c r="M87" s="33">
        <f>SUMIFS(HPT!$D$9:$D$7466,HPT!$H$9:$H$7466,$B87,HPT!$I$9:$I$7466,$B$3,HPT!$K$9:$K$7466,$C87,HPT!$L$9:$L$7466,M$5)</f>
        <v>0</v>
      </c>
      <c r="N87" s="33">
        <f>SUMIFS(HPT!$D$9:$D$7466,HPT!$H$9:$H$7466,$B87,HPT!$I$9:$I$7466,$B$3,HPT!$K$9:$K$7466,$C87,HPT!$L$9:$L$7466,N$5)</f>
        <v>0</v>
      </c>
      <c r="O87" s="33">
        <f>SUMIFS(HPT!$D$9:$D$7466,HPT!$H$9:$H$7466,$B87,HPT!$I$9:$I$7466,$B$3,HPT!$K$9:$K$7466,$C87,HPT!$L$9:$L$7466,O$5)</f>
        <v>0</v>
      </c>
      <c r="P87" s="33">
        <f>SUMIFS(HPT!$D$9:$D$7466,HPT!$H$9:$H$7466,$B87,HPT!$I$9:$I$7466,$B$3,HPT!$K$9:$K$7466,$C87,HPT!$L$9:$L$7466,P$5)</f>
        <v>0</v>
      </c>
      <c r="Q87" s="33">
        <f>SUMIFS(HPT!$D$9:$D$7466,HPT!$H$9:$H$7466,$B87,HPT!$I$9:$I$7466,$B$3,HPT!$K$9:$K$7466,$C87,HPT!$L$9:$L$7466,Q$5)</f>
        <v>0</v>
      </c>
      <c r="R87" s="33">
        <f>SUMIFS(HPT!$D$9:$D$7466,HPT!$H$9:$H$7466,$B87,HPT!$I$9:$I$7466,$B$3,HPT!$K$9:$K$7466,$C87,HPT!$L$9:$L$7466,R$5)</f>
        <v>0</v>
      </c>
      <c r="S87" s="34">
        <f t="shared" si="4"/>
        <v>0</v>
      </c>
    </row>
    <row r="88" spans="2:19" x14ac:dyDescent="0.25">
      <c r="B88" s="25">
        <f t="shared" si="3"/>
        <v>28</v>
      </c>
      <c r="C88" s="25">
        <v>1</v>
      </c>
      <c r="D88" s="33">
        <f>SUMIFS(HPT!$D$9:$D$7466,HPT!$H$9:$H$7466,$B88,HPT!$I$9:$I$7466,$B$3,HPT!$K$9:$K$7466,$C88,HPT!$L$9:$L$7466,D$5)</f>
        <v>0</v>
      </c>
      <c r="E88" s="33">
        <f>SUMIFS(HPT!$D$9:$D$7466,HPT!$H$9:$H$7466,$B88,HPT!$I$9:$I$7466,$B$3,HPT!$K$9:$K$7466,$C88,HPT!$L$9:$L$7466,E$5)</f>
        <v>0</v>
      </c>
      <c r="F88" s="33">
        <f>SUMIFS(HPT!$D$9:$D$7466,HPT!$H$9:$H$7466,$B88,HPT!$I$9:$I$7466,$B$3,HPT!$K$9:$K$7466,$C88,HPT!$L$9:$L$7466,F$5)</f>
        <v>0</v>
      </c>
      <c r="G88" s="33">
        <f>SUMIFS(HPT!$D$9:$D$7466,HPT!$H$9:$H$7466,$B88,HPT!$I$9:$I$7466,$B$3,HPT!$K$9:$K$7466,$C88,HPT!$L$9:$L$7466,G$5)</f>
        <v>0</v>
      </c>
      <c r="H88" s="33">
        <f>SUMIFS(HPT!$D$9:$D$7466,HPT!$H$9:$H$7466,$B88,HPT!$I$9:$I$7466,$B$3,HPT!$K$9:$K$7466,$C88,HPT!$L$9:$L$7466,H$5)</f>
        <v>0</v>
      </c>
      <c r="I88" s="33">
        <f>SUMIFS(HPT!$D$9:$D$7466,HPT!$H$9:$H$7466,$B88,HPT!$I$9:$I$7466,$B$3,HPT!$K$9:$K$7466,$C88,HPT!$L$9:$L$7466,I$5)</f>
        <v>0</v>
      </c>
      <c r="J88" s="33">
        <f>SUMIFS(HPT!$D$9:$D$7466,HPT!$H$9:$H$7466,$B88,HPT!$I$9:$I$7466,$B$3,HPT!$K$9:$K$7466,$C88,HPT!$L$9:$L$7466,J$5)</f>
        <v>0</v>
      </c>
      <c r="K88" s="33">
        <f>SUMIFS(HPT!$D$9:$D$7466,HPT!$H$9:$H$7466,$B88,HPT!$I$9:$I$7466,$B$3,HPT!$K$9:$K$7466,$C88,HPT!$L$9:$L$7466,K$5)</f>
        <v>0</v>
      </c>
      <c r="L88" s="33">
        <f>SUMIFS(HPT!$D$9:$D$7466,HPT!$H$9:$H$7466,$B88,HPT!$I$9:$I$7466,$B$3,HPT!$K$9:$K$7466,$C88,HPT!$L$9:$L$7466,L$5)</f>
        <v>0</v>
      </c>
      <c r="M88" s="33">
        <f>SUMIFS(HPT!$D$9:$D$7466,HPT!$H$9:$H$7466,$B88,HPT!$I$9:$I$7466,$B$3,HPT!$K$9:$K$7466,$C88,HPT!$L$9:$L$7466,M$5)</f>
        <v>0</v>
      </c>
      <c r="N88" s="33">
        <f>SUMIFS(HPT!$D$9:$D$7466,HPT!$H$9:$H$7466,$B88,HPT!$I$9:$I$7466,$B$3,HPT!$K$9:$K$7466,$C88,HPT!$L$9:$L$7466,N$5)</f>
        <v>0</v>
      </c>
      <c r="O88" s="33">
        <f>SUMIFS(HPT!$D$9:$D$7466,HPT!$H$9:$H$7466,$B88,HPT!$I$9:$I$7466,$B$3,HPT!$K$9:$K$7466,$C88,HPT!$L$9:$L$7466,O$5)</f>
        <v>0</v>
      </c>
      <c r="P88" s="33">
        <f>SUMIFS(HPT!$D$9:$D$7466,HPT!$H$9:$H$7466,$B88,HPT!$I$9:$I$7466,$B$3,HPT!$K$9:$K$7466,$C88,HPT!$L$9:$L$7466,P$5)</f>
        <v>0</v>
      </c>
      <c r="Q88" s="33">
        <f>SUMIFS(HPT!$D$9:$D$7466,HPT!$H$9:$H$7466,$B88,HPT!$I$9:$I$7466,$B$3,HPT!$K$9:$K$7466,$C88,HPT!$L$9:$L$7466,Q$5)</f>
        <v>0</v>
      </c>
      <c r="R88" s="33">
        <f>SUMIFS(HPT!$D$9:$D$7466,HPT!$H$9:$H$7466,$B88,HPT!$I$9:$I$7466,$B$3,HPT!$K$9:$K$7466,$C88,HPT!$L$9:$L$7466,R$5)</f>
        <v>0</v>
      </c>
      <c r="S88" s="34">
        <f t="shared" si="4"/>
        <v>0</v>
      </c>
    </row>
    <row r="89" spans="2:19" x14ac:dyDescent="0.25">
      <c r="B89" s="25">
        <f t="shared" si="3"/>
        <v>28</v>
      </c>
      <c r="C89" s="25">
        <v>2</v>
      </c>
      <c r="D89" s="33">
        <f>SUMIFS(HPT!$D$9:$D$7466,HPT!$H$9:$H$7466,$B89,HPT!$I$9:$I$7466,$B$3,HPT!$K$9:$K$7466,$C89,HPT!$L$9:$L$7466,D$5)</f>
        <v>0</v>
      </c>
      <c r="E89" s="33">
        <f>SUMIFS(HPT!$D$9:$D$7466,HPT!$H$9:$H$7466,$B89,HPT!$I$9:$I$7466,$B$3,HPT!$K$9:$K$7466,$C89,HPT!$L$9:$L$7466,E$5)</f>
        <v>0</v>
      </c>
      <c r="F89" s="33">
        <f>SUMIFS(HPT!$D$9:$D$7466,HPT!$H$9:$H$7466,$B89,HPT!$I$9:$I$7466,$B$3,HPT!$K$9:$K$7466,$C89,HPT!$L$9:$L$7466,F$5)</f>
        <v>0</v>
      </c>
      <c r="G89" s="33">
        <f>SUMIFS(HPT!$D$9:$D$7466,HPT!$H$9:$H$7466,$B89,HPT!$I$9:$I$7466,$B$3,HPT!$K$9:$K$7466,$C89,HPT!$L$9:$L$7466,G$5)</f>
        <v>0</v>
      </c>
      <c r="H89" s="33">
        <f>SUMIFS(HPT!$D$9:$D$7466,HPT!$H$9:$H$7466,$B89,HPT!$I$9:$I$7466,$B$3,HPT!$K$9:$K$7466,$C89,HPT!$L$9:$L$7466,H$5)</f>
        <v>0</v>
      </c>
      <c r="I89" s="33">
        <f>SUMIFS(HPT!$D$9:$D$7466,HPT!$H$9:$H$7466,$B89,HPT!$I$9:$I$7466,$B$3,HPT!$K$9:$K$7466,$C89,HPT!$L$9:$L$7466,I$5)</f>
        <v>0</v>
      </c>
      <c r="J89" s="33">
        <f>SUMIFS(HPT!$D$9:$D$7466,HPT!$H$9:$H$7466,$B89,HPT!$I$9:$I$7466,$B$3,HPT!$K$9:$K$7466,$C89,HPT!$L$9:$L$7466,J$5)</f>
        <v>0</v>
      </c>
      <c r="K89" s="33">
        <f>SUMIFS(HPT!$D$9:$D$7466,HPT!$H$9:$H$7466,$B89,HPT!$I$9:$I$7466,$B$3,HPT!$K$9:$K$7466,$C89,HPT!$L$9:$L$7466,K$5)</f>
        <v>0</v>
      </c>
      <c r="L89" s="33">
        <f>SUMIFS(HPT!$D$9:$D$7466,HPT!$H$9:$H$7466,$B89,HPT!$I$9:$I$7466,$B$3,HPT!$K$9:$K$7466,$C89,HPT!$L$9:$L$7466,L$5)</f>
        <v>0</v>
      </c>
      <c r="M89" s="33">
        <f>SUMIFS(HPT!$D$9:$D$7466,HPT!$H$9:$H$7466,$B89,HPT!$I$9:$I$7466,$B$3,HPT!$K$9:$K$7466,$C89,HPT!$L$9:$L$7466,M$5)</f>
        <v>0</v>
      </c>
      <c r="N89" s="33">
        <f>SUMIFS(HPT!$D$9:$D$7466,HPT!$H$9:$H$7466,$B89,HPT!$I$9:$I$7466,$B$3,HPT!$K$9:$K$7466,$C89,HPT!$L$9:$L$7466,N$5)</f>
        <v>0</v>
      </c>
      <c r="O89" s="33">
        <f>SUMIFS(HPT!$D$9:$D$7466,HPT!$H$9:$H$7466,$B89,HPT!$I$9:$I$7466,$B$3,HPT!$K$9:$K$7466,$C89,HPT!$L$9:$L$7466,O$5)</f>
        <v>0</v>
      </c>
      <c r="P89" s="33">
        <f>SUMIFS(HPT!$D$9:$D$7466,HPT!$H$9:$H$7466,$B89,HPT!$I$9:$I$7466,$B$3,HPT!$K$9:$K$7466,$C89,HPT!$L$9:$L$7466,P$5)</f>
        <v>0</v>
      </c>
      <c r="Q89" s="33">
        <f>SUMIFS(HPT!$D$9:$D$7466,HPT!$H$9:$H$7466,$B89,HPT!$I$9:$I$7466,$B$3,HPT!$K$9:$K$7466,$C89,HPT!$L$9:$L$7466,Q$5)</f>
        <v>0</v>
      </c>
      <c r="R89" s="33">
        <f>SUMIFS(HPT!$D$9:$D$7466,HPT!$H$9:$H$7466,$B89,HPT!$I$9:$I$7466,$B$3,HPT!$K$9:$K$7466,$C89,HPT!$L$9:$L$7466,R$5)</f>
        <v>0</v>
      </c>
      <c r="S89" s="34">
        <f t="shared" si="4"/>
        <v>0</v>
      </c>
    </row>
    <row r="90" spans="2:19" x14ac:dyDescent="0.25">
      <c r="B90" s="25">
        <f t="shared" si="3"/>
        <v>28</v>
      </c>
      <c r="C90" s="25">
        <v>3</v>
      </c>
      <c r="D90" s="33">
        <f>SUMIFS(HPT!$D$9:$D$7466,HPT!$H$9:$H$7466,$B90,HPT!$I$9:$I$7466,$B$3,HPT!$K$9:$K$7466,$C90,HPT!$L$9:$L$7466,D$5)</f>
        <v>0</v>
      </c>
      <c r="E90" s="33">
        <f>SUMIFS(HPT!$D$9:$D$7466,HPT!$H$9:$H$7466,$B90,HPT!$I$9:$I$7466,$B$3,HPT!$K$9:$K$7466,$C90,HPT!$L$9:$L$7466,E$5)</f>
        <v>0</v>
      </c>
      <c r="F90" s="33">
        <f>SUMIFS(HPT!$D$9:$D$7466,HPT!$H$9:$H$7466,$B90,HPT!$I$9:$I$7466,$B$3,HPT!$K$9:$K$7466,$C90,HPT!$L$9:$L$7466,F$5)</f>
        <v>0</v>
      </c>
      <c r="G90" s="33">
        <f>SUMIFS(HPT!$D$9:$D$7466,HPT!$H$9:$H$7466,$B90,HPT!$I$9:$I$7466,$B$3,HPT!$K$9:$K$7466,$C90,HPT!$L$9:$L$7466,G$5)</f>
        <v>0</v>
      </c>
      <c r="H90" s="33">
        <f>SUMIFS(HPT!$D$9:$D$7466,HPT!$H$9:$H$7466,$B90,HPT!$I$9:$I$7466,$B$3,HPT!$K$9:$K$7466,$C90,HPT!$L$9:$L$7466,H$5)</f>
        <v>0</v>
      </c>
      <c r="I90" s="33">
        <f>SUMIFS(HPT!$D$9:$D$7466,HPT!$H$9:$H$7466,$B90,HPT!$I$9:$I$7466,$B$3,HPT!$K$9:$K$7466,$C90,HPT!$L$9:$L$7466,I$5)</f>
        <v>0</v>
      </c>
      <c r="J90" s="33">
        <f>SUMIFS(HPT!$D$9:$D$7466,HPT!$H$9:$H$7466,$B90,HPT!$I$9:$I$7466,$B$3,HPT!$K$9:$K$7466,$C90,HPT!$L$9:$L$7466,J$5)</f>
        <v>0</v>
      </c>
      <c r="K90" s="33">
        <f>SUMIFS(HPT!$D$9:$D$7466,HPT!$H$9:$H$7466,$B90,HPT!$I$9:$I$7466,$B$3,HPT!$K$9:$K$7466,$C90,HPT!$L$9:$L$7466,K$5)</f>
        <v>0</v>
      </c>
      <c r="L90" s="33">
        <f>SUMIFS(HPT!$D$9:$D$7466,HPT!$H$9:$H$7466,$B90,HPT!$I$9:$I$7466,$B$3,HPT!$K$9:$K$7466,$C90,HPT!$L$9:$L$7466,L$5)</f>
        <v>0</v>
      </c>
      <c r="M90" s="33">
        <f>SUMIFS(HPT!$D$9:$D$7466,HPT!$H$9:$H$7466,$B90,HPT!$I$9:$I$7466,$B$3,HPT!$K$9:$K$7466,$C90,HPT!$L$9:$L$7466,M$5)</f>
        <v>0</v>
      </c>
      <c r="N90" s="33">
        <f>SUMIFS(HPT!$D$9:$D$7466,HPT!$H$9:$H$7466,$B90,HPT!$I$9:$I$7466,$B$3,HPT!$K$9:$K$7466,$C90,HPT!$L$9:$L$7466,N$5)</f>
        <v>0</v>
      </c>
      <c r="O90" s="33">
        <f>SUMIFS(HPT!$D$9:$D$7466,HPT!$H$9:$H$7466,$B90,HPT!$I$9:$I$7466,$B$3,HPT!$K$9:$K$7466,$C90,HPT!$L$9:$L$7466,O$5)</f>
        <v>0</v>
      </c>
      <c r="P90" s="33">
        <f>SUMIFS(HPT!$D$9:$D$7466,HPT!$H$9:$H$7466,$B90,HPT!$I$9:$I$7466,$B$3,HPT!$K$9:$K$7466,$C90,HPT!$L$9:$L$7466,P$5)</f>
        <v>0</v>
      </c>
      <c r="Q90" s="33">
        <f>SUMIFS(HPT!$D$9:$D$7466,HPT!$H$9:$H$7466,$B90,HPT!$I$9:$I$7466,$B$3,HPT!$K$9:$K$7466,$C90,HPT!$L$9:$L$7466,Q$5)</f>
        <v>0</v>
      </c>
      <c r="R90" s="33">
        <f>SUMIFS(HPT!$D$9:$D$7466,HPT!$H$9:$H$7466,$B90,HPT!$I$9:$I$7466,$B$3,HPT!$K$9:$K$7466,$C90,HPT!$L$9:$L$7466,R$5)</f>
        <v>0</v>
      </c>
      <c r="S90" s="34">
        <f t="shared" si="4"/>
        <v>0</v>
      </c>
    </row>
    <row r="91" spans="2:19" x14ac:dyDescent="0.25">
      <c r="B91" s="25">
        <f>B88+1</f>
        <v>29</v>
      </c>
      <c r="C91" s="25">
        <v>1</v>
      </c>
      <c r="D91" s="33">
        <f>SUMIFS(HPT!$D$9:$D$7466,HPT!$H$9:$H$7466,$B91,HPT!$I$9:$I$7466,$B$3,HPT!$K$9:$K$7466,$C91,HPT!$L$9:$L$7466,D$5)</f>
        <v>0</v>
      </c>
      <c r="E91" s="33">
        <f>SUMIFS(HPT!$D$9:$D$7466,HPT!$H$9:$H$7466,$B91,HPT!$I$9:$I$7466,$B$3,HPT!$K$9:$K$7466,$C91,HPT!$L$9:$L$7466,E$5)</f>
        <v>0</v>
      </c>
      <c r="F91" s="33">
        <f>SUMIFS(HPT!$D$9:$D$7466,HPT!$H$9:$H$7466,$B91,HPT!$I$9:$I$7466,$B$3,HPT!$K$9:$K$7466,$C91,HPT!$L$9:$L$7466,F$5)</f>
        <v>0</v>
      </c>
      <c r="G91" s="33">
        <f>SUMIFS(HPT!$D$9:$D$7466,HPT!$H$9:$H$7466,$B91,HPT!$I$9:$I$7466,$B$3,HPT!$K$9:$K$7466,$C91,HPT!$L$9:$L$7466,G$5)</f>
        <v>0</v>
      </c>
      <c r="H91" s="33">
        <f>SUMIFS(HPT!$D$9:$D$7466,HPT!$H$9:$H$7466,$B91,HPT!$I$9:$I$7466,$B$3,HPT!$K$9:$K$7466,$C91,HPT!$L$9:$L$7466,H$5)</f>
        <v>0</v>
      </c>
      <c r="I91" s="33">
        <f>SUMIFS(HPT!$D$9:$D$7466,HPT!$H$9:$H$7466,$B91,HPT!$I$9:$I$7466,$B$3,HPT!$K$9:$K$7466,$C91,HPT!$L$9:$L$7466,I$5)</f>
        <v>0</v>
      </c>
      <c r="J91" s="33">
        <f>SUMIFS(HPT!$D$9:$D$7466,HPT!$H$9:$H$7466,$B91,HPT!$I$9:$I$7466,$B$3,HPT!$K$9:$K$7466,$C91,HPT!$L$9:$L$7466,J$5)</f>
        <v>0</v>
      </c>
      <c r="K91" s="33">
        <f>SUMIFS(HPT!$D$9:$D$7466,HPT!$H$9:$H$7466,$B91,HPT!$I$9:$I$7466,$B$3,HPT!$K$9:$K$7466,$C91,HPT!$L$9:$L$7466,K$5)</f>
        <v>0</v>
      </c>
      <c r="L91" s="33">
        <f>SUMIFS(HPT!$D$9:$D$7466,HPT!$H$9:$H$7466,$B91,HPT!$I$9:$I$7466,$B$3,HPT!$K$9:$K$7466,$C91,HPT!$L$9:$L$7466,L$5)</f>
        <v>0</v>
      </c>
      <c r="M91" s="33">
        <f>SUMIFS(HPT!$D$9:$D$7466,HPT!$H$9:$H$7466,$B91,HPT!$I$9:$I$7466,$B$3,HPT!$K$9:$K$7466,$C91,HPT!$L$9:$L$7466,M$5)</f>
        <v>0</v>
      </c>
      <c r="N91" s="33">
        <f>SUMIFS(HPT!$D$9:$D$7466,HPT!$H$9:$H$7466,$B91,HPT!$I$9:$I$7466,$B$3,HPT!$K$9:$K$7466,$C91,HPT!$L$9:$L$7466,N$5)</f>
        <v>0</v>
      </c>
      <c r="O91" s="33">
        <f>SUMIFS(HPT!$D$9:$D$7466,HPT!$H$9:$H$7466,$B91,HPT!$I$9:$I$7466,$B$3,HPT!$K$9:$K$7466,$C91,HPT!$L$9:$L$7466,O$5)</f>
        <v>0</v>
      </c>
      <c r="P91" s="33">
        <f>SUMIFS(HPT!$D$9:$D$7466,HPT!$H$9:$H$7466,$B91,HPT!$I$9:$I$7466,$B$3,HPT!$K$9:$K$7466,$C91,HPT!$L$9:$L$7466,P$5)</f>
        <v>0</v>
      </c>
      <c r="Q91" s="33">
        <f>SUMIFS(HPT!$D$9:$D$7466,HPT!$H$9:$H$7466,$B91,HPT!$I$9:$I$7466,$B$3,HPT!$K$9:$K$7466,$C91,HPT!$L$9:$L$7466,Q$5)</f>
        <v>0</v>
      </c>
      <c r="R91" s="33">
        <f>SUMIFS(HPT!$D$9:$D$7466,HPT!$H$9:$H$7466,$B91,HPT!$I$9:$I$7466,$B$3,HPT!$K$9:$K$7466,$C91,HPT!$L$9:$L$7466,R$5)</f>
        <v>0</v>
      </c>
      <c r="S91" s="34">
        <f t="shared" si="4"/>
        <v>0</v>
      </c>
    </row>
    <row r="92" spans="2:19" x14ac:dyDescent="0.25">
      <c r="B92" s="25">
        <f t="shared" si="3"/>
        <v>29</v>
      </c>
      <c r="C92" s="25">
        <v>2</v>
      </c>
      <c r="D92" s="33">
        <f>SUMIFS(HPT!$D$9:$D$7466,HPT!$H$9:$H$7466,$B92,HPT!$I$9:$I$7466,$B$3,HPT!$K$9:$K$7466,$C92,HPT!$L$9:$L$7466,D$5)</f>
        <v>0</v>
      </c>
      <c r="E92" s="33">
        <f>SUMIFS(HPT!$D$9:$D$7466,HPT!$H$9:$H$7466,$B92,HPT!$I$9:$I$7466,$B$3,HPT!$K$9:$K$7466,$C92,HPT!$L$9:$L$7466,E$5)</f>
        <v>0</v>
      </c>
      <c r="F92" s="33">
        <f>SUMIFS(HPT!$D$9:$D$7466,HPT!$H$9:$H$7466,$B92,HPT!$I$9:$I$7466,$B$3,HPT!$K$9:$K$7466,$C92,HPT!$L$9:$L$7466,F$5)</f>
        <v>0</v>
      </c>
      <c r="G92" s="33">
        <f>SUMIFS(HPT!$D$9:$D$7466,HPT!$H$9:$H$7466,$B92,HPT!$I$9:$I$7466,$B$3,HPT!$K$9:$K$7466,$C92,HPT!$L$9:$L$7466,G$5)</f>
        <v>0</v>
      </c>
      <c r="H92" s="33">
        <f>SUMIFS(HPT!$D$9:$D$7466,HPT!$H$9:$H$7466,$B92,HPT!$I$9:$I$7466,$B$3,HPT!$K$9:$K$7466,$C92,HPT!$L$9:$L$7466,H$5)</f>
        <v>0</v>
      </c>
      <c r="I92" s="33">
        <f>SUMIFS(HPT!$D$9:$D$7466,HPT!$H$9:$H$7466,$B92,HPT!$I$9:$I$7466,$B$3,HPT!$K$9:$K$7466,$C92,HPT!$L$9:$L$7466,I$5)</f>
        <v>0</v>
      </c>
      <c r="J92" s="33">
        <f>SUMIFS(HPT!$D$9:$D$7466,HPT!$H$9:$H$7466,$B92,HPT!$I$9:$I$7466,$B$3,HPT!$K$9:$K$7466,$C92,HPT!$L$9:$L$7466,J$5)</f>
        <v>0</v>
      </c>
      <c r="K92" s="33">
        <f>SUMIFS(HPT!$D$9:$D$7466,HPT!$H$9:$H$7466,$B92,HPT!$I$9:$I$7466,$B$3,HPT!$K$9:$K$7466,$C92,HPT!$L$9:$L$7466,K$5)</f>
        <v>0</v>
      </c>
      <c r="L92" s="33">
        <f>SUMIFS(HPT!$D$9:$D$7466,HPT!$H$9:$H$7466,$B92,HPT!$I$9:$I$7466,$B$3,HPT!$K$9:$K$7466,$C92,HPT!$L$9:$L$7466,L$5)</f>
        <v>0</v>
      </c>
      <c r="M92" s="33">
        <f>SUMIFS(HPT!$D$9:$D$7466,HPT!$H$9:$H$7466,$B92,HPT!$I$9:$I$7466,$B$3,HPT!$K$9:$K$7466,$C92,HPT!$L$9:$L$7466,M$5)</f>
        <v>0</v>
      </c>
      <c r="N92" s="33">
        <f>SUMIFS(HPT!$D$9:$D$7466,HPT!$H$9:$H$7466,$B92,HPT!$I$9:$I$7466,$B$3,HPT!$K$9:$K$7466,$C92,HPT!$L$9:$L$7466,N$5)</f>
        <v>0</v>
      </c>
      <c r="O92" s="33">
        <f>SUMIFS(HPT!$D$9:$D$7466,HPT!$H$9:$H$7466,$B92,HPT!$I$9:$I$7466,$B$3,HPT!$K$9:$K$7466,$C92,HPT!$L$9:$L$7466,O$5)</f>
        <v>0</v>
      </c>
      <c r="P92" s="33">
        <f>SUMIFS(HPT!$D$9:$D$7466,HPT!$H$9:$H$7466,$B92,HPT!$I$9:$I$7466,$B$3,HPT!$K$9:$K$7466,$C92,HPT!$L$9:$L$7466,P$5)</f>
        <v>0</v>
      </c>
      <c r="Q92" s="33">
        <f>SUMIFS(HPT!$D$9:$D$7466,HPT!$H$9:$H$7466,$B92,HPT!$I$9:$I$7466,$B$3,HPT!$K$9:$K$7466,$C92,HPT!$L$9:$L$7466,Q$5)</f>
        <v>0</v>
      </c>
      <c r="R92" s="33">
        <f>SUMIFS(HPT!$D$9:$D$7466,HPT!$H$9:$H$7466,$B92,HPT!$I$9:$I$7466,$B$3,HPT!$K$9:$K$7466,$C92,HPT!$L$9:$L$7466,R$5)</f>
        <v>0</v>
      </c>
      <c r="S92" s="34">
        <f t="shared" si="4"/>
        <v>0</v>
      </c>
    </row>
    <row r="93" spans="2:19" x14ac:dyDescent="0.25">
      <c r="B93" s="25">
        <f t="shared" si="3"/>
        <v>29</v>
      </c>
      <c r="C93" s="25">
        <v>3</v>
      </c>
      <c r="D93" s="33">
        <f>SUMIFS(HPT!$D$9:$D$7466,HPT!$H$9:$H$7466,$B93,HPT!$I$9:$I$7466,$B$3,HPT!$K$9:$K$7466,$C93,HPT!$L$9:$L$7466,D$5)</f>
        <v>0</v>
      </c>
      <c r="E93" s="33">
        <f>SUMIFS(HPT!$D$9:$D$7466,HPT!$H$9:$H$7466,$B93,HPT!$I$9:$I$7466,$B$3,HPT!$K$9:$K$7466,$C93,HPT!$L$9:$L$7466,E$5)</f>
        <v>0</v>
      </c>
      <c r="F93" s="33">
        <f>SUMIFS(HPT!$D$9:$D$7466,HPT!$H$9:$H$7466,$B93,HPT!$I$9:$I$7466,$B$3,HPT!$K$9:$K$7466,$C93,HPT!$L$9:$L$7466,F$5)</f>
        <v>0</v>
      </c>
      <c r="G93" s="33">
        <f>SUMIFS(HPT!$D$9:$D$7466,HPT!$H$9:$H$7466,$B93,HPT!$I$9:$I$7466,$B$3,HPT!$K$9:$K$7466,$C93,HPT!$L$9:$L$7466,G$5)</f>
        <v>0</v>
      </c>
      <c r="H93" s="33">
        <f>SUMIFS(HPT!$D$9:$D$7466,HPT!$H$9:$H$7466,$B93,HPT!$I$9:$I$7466,$B$3,HPT!$K$9:$K$7466,$C93,HPT!$L$9:$L$7466,H$5)</f>
        <v>0</v>
      </c>
      <c r="I93" s="33">
        <f>SUMIFS(HPT!$D$9:$D$7466,HPT!$H$9:$H$7466,$B93,HPT!$I$9:$I$7466,$B$3,HPT!$K$9:$K$7466,$C93,HPT!$L$9:$L$7466,I$5)</f>
        <v>0</v>
      </c>
      <c r="J93" s="33">
        <f>SUMIFS(HPT!$D$9:$D$7466,HPT!$H$9:$H$7466,$B93,HPT!$I$9:$I$7466,$B$3,HPT!$K$9:$K$7466,$C93,HPT!$L$9:$L$7466,J$5)</f>
        <v>0</v>
      </c>
      <c r="K93" s="33">
        <f>SUMIFS(HPT!$D$9:$D$7466,HPT!$H$9:$H$7466,$B93,HPT!$I$9:$I$7466,$B$3,HPT!$K$9:$K$7466,$C93,HPT!$L$9:$L$7466,K$5)</f>
        <v>0</v>
      </c>
      <c r="L93" s="33">
        <f>SUMIFS(HPT!$D$9:$D$7466,HPT!$H$9:$H$7466,$B93,HPT!$I$9:$I$7466,$B$3,HPT!$K$9:$K$7466,$C93,HPT!$L$9:$L$7466,L$5)</f>
        <v>0</v>
      </c>
      <c r="M93" s="33">
        <f>SUMIFS(HPT!$D$9:$D$7466,HPT!$H$9:$H$7466,$B93,HPT!$I$9:$I$7466,$B$3,HPT!$K$9:$K$7466,$C93,HPT!$L$9:$L$7466,M$5)</f>
        <v>0</v>
      </c>
      <c r="N93" s="33">
        <f>SUMIFS(HPT!$D$9:$D$7466,HPT!$H$9:$H$7466,$B93,HPT!$I$9:$I$7466,$B$3,HPT!$K$9:$K$7466,$C93,HPT!$L$9:$L$7466,N$5)</f>
        <v>0</v>
      </c>
      <c r="O93" s="33">
        <f>SUMIFS(HPT!$D$9:$D$7466,HPT!$H$9:$H$7466,$B93,HPT!$I$9:$I$7466,$B$3,HPT!$K$9:$K$7466,$C93,HPT!$L$9:$L$7466,O$5)</f>
        <v>0</v>
      </c>
      <c r="P93" s="33">
        <f>SUMIFS(HPT!$D$9:$D$7466,HPT!$H$9:$H$7466,$B93,HPT!$I$9:$I$7466,$B$3,HPT!$K$9:$K$7466,$C93,HPT!$L$9:$L$7466,P$5)</f>
        <v>0</v>
      </c>
      <c r="Q93" s="33">
        <f>SUMIFS(HPT!$D$9:$D$7466,HPT!$H$9:$H$7466,$B93,HPT!$I$9:$I$7466,$B$3,HPT!$K$9:$K$7466,$C93,HPT!$L$9:$L$7466,Q$5)</f>
        <v>0</v>
      </c>
      <c r="R93" s="33">
        <f>SUMIFS(HPT!$D$9:$D$7466,HPT!$H$9:$H$7466,$B93,HPT!$I$9:$I$7466,$B$3,HPT!$K$9:$K$7466,$C93,HPT!$L$9:$L$7466,R$5)</f>
        <v>0</v>
      </c>
      <c r="S93" s="34">
        <f t="shared" si="4"/>
        <v>0</v>
      </c>
    </row>
    <row r="94" spans="2:19" x14ac:dyDescent="0.25">
      <c r="B94" s="25">
        <f t="shared" si="3"/>
        <v>30</v>
      </c>
      <c r="C94" s="25">
        <v>1</v>
      </c>
      <c r="D94" s="33">
        <f>SUMIFS(HPT!$D$9:$D$7466,HPT!$H$9:$H$7466,$B94,HPT!$I$9:$I$7466,$B$3,HPT!$K$9:$K$7466,$C94,HPT!$L$9:$L$7466,D$5)</f>
        <v>0</v>
      </c>
      <c r="E94" s="33">
        <f>SUMIFS(HPT!$D$9:$D$7466,HPT!$H$9:$H$7466,$B94,HPT!$I$9:$I$7466,$B$3,HPT!$K$9:$K$7466,$C94,HPT!$L$9:$L$7466,E$5)</f>
        <v>0</v>
      </c>
      <c r="F94" s="33">
        <f>SUMIFS(HPT!$D$9:$D$7466,HPT!$H$9:$H$7466,$B94,HPT!$I$9:$I$7466,$B$3,HPT!$K$9:$K$7466,$C94,HPT!$L$9:$L$7466,F$5)</f>
        <v>0</v>
      </c>
      <c r="G94" s="33">
        <f>SUMIFS(HPT!$D$9:$D$7466,HPT!$H$9:$H$7466,$B94,HPT!$I$9:$I$7466,$B$3,HPT!$K$9:$K$7466,$C94,HPT!$L$9:$L$7466,G$5)</f>
        <v>0</v>
      </c>
      <c r="H94" s="33">
        <f>SUMIFS(HPT!$D$9:$D$7466,HPT!$H$9:$H$7466,$B94,HPT!$I$9:$I$7466,$B$3,HPT!$K$9:$K$7466,$C94,HPT!$L$9:$L$7466,H$5)</f>
        <v>0</v>
      </c>
      <c r="I94" s="33">
        <f>SUMIFS(HPT!$D$9:$D$7466,HPT!$H$9:$H$7466,$B94,HPT!$I$9:$I$7466,$B$3,HPT!$K$9:$K$7466,$C94,HPT!$L$9:$L$7466,I$5)</f>
        <v>0</v>
      </c>
      <c r="J94" s="33">
        <f>SUMIFS(HPT!$D$9:$D$7466,HPT!$H$9:$H$7466,$B94,HPT!$I$9:$I$7466,$B$3,HPT!$K$9:$K$7466,$C94,HPT!$L$9:$L$7466,J$5)</f>
        <v>0</v>
      </c>
      <c r="K94" s="33">
        <f>SUMIFS(HPT!$D$9:$D$7466,HPT!$H$9:$H$7466,$B94,HPT!$I$9:$I$7466,$B$3,HPT!$K$9:$K$7466,$C94,HPT!$L$9:$L$7466,K$5)</f>
        <v>0</v>
      </c>
      <c r="L94" s="33">
        <f>SUMIFS(HPT!$D$9:$D$7466,HPT!$H$9:$H$7466,$B94,HPT!$I$9:$I$7466,$B$3,HPT!$K$9:$K$7466,$C94,HPT!$L$9:$L$7466,L$5)</f>
        <v>0</v>
      </c>
      <c r="M94" s="33">
        <f>SUMIFS(HPT!$D$9:$D$7466,HPT!$H$9:$H$7466,$B94,HPT!$I$9:$I$7466,$B$3,HPT!$K$9:$K$7466,$C94,HPT!$L$9:$L$7466,M$5)</f>
        <v>0</v>
      </c>
      <c r="N94" s="33">
        <f>SUMIFS(HPT!$D$9:$D$7466,HPT!$H$9:$H$7466,$B94,HPT!$I$9:$I$7466,$B$3,HPT!$K$9:$K$7466,$C94,HPT!$L$9:$L$7466,N$5)</f>
        <v>0</v>
      </c>
      <c r="O94" s="33">
        <f>SUMIFS(HPT!$D$9:$D$7466,HPT!$H$9:$H$7466,$B94,HPT!$I$9:$I$7466,$B$3,HPT!$K$9:$K$7466,$C94,HPT!$L$9:$L$7466,O$5)</f>
        <v>0</v>
      </c>
      <c r="P94" s="33">
        <f>SUMIFS(HPT!$D$9:$D$7466,HPT!$H$9:$H$7466,$B94,HPT!$I$9:$I$7466,$B$3,HPT!$K$9:$K$7466,$C94,HPT!$L$9:$L$7466,P$5)</f>
        <v>0</v>
      </c>
      <c r="Q94" s="33">
        <f>SUMIFS(HPT!$D$9:$D$7466,HPT!$H$9:$H$7466,$B94,HPT!$I$9:$I$7466,$B$3,HPT!$K$9:$K$7466,$C94,HPT!$L$9:$L$7466,Q$5)</f>
        <v>0</v>
      </c>
      <c r="R94" s="33">
        <f>SUMIFS(HPT!$D$9:$D$7466,HPT!$H$9:$H$7466,$B94,HPT!$I$9:$I$7466,$B$3,HPT!$K$9:$K$7466,$C94,HPT!$L$9:$L$7466,R$5)</f>
        <v>0</v>
      </c>
      <c r="S94" s="34">
        <f t="shared" si="4"/>
        <v>0</v>
      </c>
    </row>
    <row r="95" spans="2:19" x14ac:dyDescent="0.25">
      <c r="B95" s="25">
        <f t="shared" si="3"/>
        <v>30</v>
      </c>
      <c r="C95" s="25">
        <v>2</v>
      </c>
      <c r="D95" s="33">
        <f>SUMIFS(HPT!$D$9:$D$7466,HPT!$H$9:$H$7466,$B95,HPT!$I$9:$I$7466,$B$3,HPT!$K$9:$K$7466,$C95,HPT!$L$9:$L$7466,D$5)</f>
        <v>0</v>
      </c>
      <c r="E95" s="33">
        <f>SUMIFS(HPT!$D$9:$D$7466,HPT!$H$9:$H$7466,$B95,HPT!$I$9:$I$7466,$B$3,HPT!$K$9:$K$7466,$C95,HPT!$L$9:$L$7466,E$5)</f>
        <v>0</v>
      </c>
      <c r="F95" s="33">
        <f>SUMIFS(HPT!$D$9:$D$7466,HPT!$H$9:$H$7466,$B95,HPT!$I$9:$I$7466,$B$3,HPT!$K$9:$K$7466,$C95,HPT!$L$9:$L$7466,F$5)</f>
        <v>0</v>
      </c>
      <c r="G95" s="33">
        <f>SUMIFS(HPT!$D$9:$D$7466,HPT!$H$9:$H$7466,$B95,HPT!$I$9:$I$7466,$B$3,HPT!$K$9:$K$7466,$C95,HPT!$L$9:$L$7466,G$5)</f>
        <v>0</v>
      </c>
      <c r="H95" s="33">
        <f>SUMIFS(HPT!$D$9:$D$7466,HPT!$H$9:$H$7466,$B95,HPT!$I$9:$I$7466,$B$3,HPT!$K$9:$K$7466,$C95,HPT!$L$9:$L$7466,H$5)</f>
        <v>0</v>
      </c>
      <c r="I95" s="33">
        <f>SUMIFS(HPT!$D$9:$D$7466,HPT!$H$9:$H$7466,$B95,HPT!$I$9:$I$7466,$B$3,HPT!$K$9:$K$7466,$C95,HPT!$L$9:$L$7466,I$5)</f>
        <v>0</v>
      </c>
      <c r="J95" s="33">
        <f>SUMIFS(HPT!$D$9:$D$7466,HPT!$H$9:$H$7466,$B95,HPT!$I$9:$I$7466,$B$3,HPT!$K$9:$K$7466,$C95,HPT!$L$9:$L$7466,J$5)</f>
        <v>0</v>
      </c>
      <c r="K95" s="33">
        <f>SUMIFS(HPT!$D$9:$D$7466,HPT!$H$9:$H$7466,$B95,HPT!$I$9:$I$7466,$B$3,HPT!$K$9:$K$7466,$C95,HPT!$L$9:$L$7466,K$5)</f>
        <v>0</v>
      </c>
      <c r="L95" s="33">
        <f>SUMIFS(HPT!$D$9:$D$7466,HPT!$H$9:$H$7466,$B95,HPT!$I$9:$I$7466,$B$3,HPT!$K$9:$K$7466,$C95,HPT!$L$9:$L$7466,L$5)</f>
        <v>0</v>
      </c>
      <c r="M95" s="33">
        <f>SUMIFS(HPT!$D$9:$D$7466,HPT!$H$9:$H$7466,$B95,HPT!$I$9:$I$7466,$B$3,HPT!$K$9:$K$7466,$C95,HPT!$L$9:$L$7466,M$5)</f>
        <v>0</v>
      </c>
      <c r="N95" s="33">
        <f>SUMIFS(HPT!$D$9:$D$7466,HPT!$H$9:$H$7466,$B95,HPT!$I$9:$I$7466,$B$3,HPT!$K$9:$K$7466,$C95,HPT!$L$9:$L$7466,N$5)</f>
        <v>0</v>
      </c>
      <c r="O95" s="33">
        <f>SUMIFS(HPT!$D$9:$D$7466,HPT!$H$9:$H$7466,$B95,HPT!$I$9:$I$7466,$B$3,HPT!$K$9:$K$7466,$C95,HPT!$L$9:$L$7466,O$5)</f>
        <v>0</v>
      </c>
      <c r="P95" s="33">
        <f>SUMIFS(HPT!$D$9:$D$7466,HPT!$H$9:$H$7466,$B95,HPT!$I$9:$I$7466,$B$3,HPT!$K$9:$K$7466,$C95,HPT!$L$9:$L$7466,P$5)</f>
        <v>0</v>
      </c>
      <c r="Q95" s="33">
        <f>SUMIFS(HPT!$D$9:$D$7466,HPT!$H$9:$H$7466,$B95,HPT!$I$9:$I$7466,$B$3,HPT!$K$9:$K$7466,$C95,HPT!$L$9:$L$7466,Q$5)</f>
        <v>0</v>
      </c>
      <c r="R95" s="33">
        <f>SUMIFS(HPT!$D$9:$D$7466,HPT!$H$9:$H$7466,$B95,HPT!$I$9:$I$7466,$B$3,HPT!$K$9:$K$7466,$C95,HPT!$L$9:$L$7466,R$5)</f>
        <v>0</v>
      </c>
      <c r="S95" s="34">
        <f t="shared" si="4"/>
        <v>0</v>
      </c>
    </row>
    <row r="96" spans="2:19" x14ac:dyDescent="0.25">
      <c r="B96" s="25">
        <f t="shared" si="3"/>
        <v>30</v>
      </c>
      <c r="C96" s="25">
        <v>3</v>
      </c>
      <c r="D96" s="33">
        <f>SUMIFS(HPT!$D$9:$D$7466,HPT!$H$9:$H$7466,$B96,HPT!$I$9:$I$7466,$B$3,HPT!$K$9:$K$7466,$C96,HPT!$L$9:$L$7466,D$5)</f>
        <v>0</v>
      </c>
      <c r="E96" s="33">
        <f>SUMIFS(HPT!$D$9:$D$7466,HPT!$H$9:$H$7466,$B96,HPT!$I$9:$I$7466,$B$3,HPT!$K$9:$K$7466,$C96,HPT!$L$9:$L$7466,E$5)</f>
        <v>0</v>
      </c>
      <c r="F96" s="33">
        <f>SUMIFS(HPT!$D$9:$D$7466,HPT!$H$9:$H$7466,$B96,HPT!$I$9:$I$7466,$B$3,HPT!$K$9:$K$7466,$C96,HPT!$L$9:$L$7466,F$5)</f>
        <v>0</v>
      </c>
      <c r="G96" s="33">
        <f>SUMIFS(HPT!$D$9:$D$7466,HPT!$H$9:$H$7466,$B96,HPT!$I$9:$I$7466,$B$3,HPT!$K$9:$K$7466,$C96,HPT!$L$9:$L$7466,G$5)</f>
        <v>0</v>
      </c>
      <c r="H96" s="33">
        <f>SUMIFS(HPT!$D$9:$D$7466,HPT!$H$9:$H$7466,$B96,HPT!$I$9:$I$7466,$B$3,HPT!$K$9:$K$7466,$C96,HPT!$L$9:$L$7466,H$5)</f>
        <v>0</v>
      </c>
      <c r="I96" s="33">
        <f>SUMIFS(HPT!$D$9:$D$7466,HPT!$H$9:$H$7466,$B96,HPT!$I$9:$I$7466,$B$3,HPT!$K$9:$K$7466,$C96,HPT!$L$9:$L$7466,I$5)</f>
        <v>0</v>
      </c>
      <c r="J96" s="33">
        <f>SUMIFS(HPT!$D$9:$D$7466,HPT!$H$9:$H$7466,$B96,HPT!$I$9:$I$7466,$B$3,HPT!$K$9:$K$7466,$C96,HPT!$L$9:$L$7466,J$5)</f>
        <v>0</v>
      </c>
      <c r="K96" s="33">
        <f>SUMIFS(HPT!$D$9:$D$7466,HPT!$H$9:$H$7466,$B96,HPT!$I$9:$I$7466,$B$3,HPT!$K$9:$K$7466,$C96,HPT!$L$9:$L$7466,K$5)</f>
        <v>0</v>
      </c>
      <c r="L96" s="33">
        <f>SUMIFS(HPT!$D$9:$D$7466,HPT!$H$9:$H$7466,$B96,HPT!$I$9:$I$7466,$B$3,HPT!$K$9:$K$7466,$C96,HPT!$L$9:$L$7466,L$5)</f>
        <v>0</v>
      </c>
      <c r="M96" s="33">
        <f>SUMIFS(HPT!$D$9:$D$7466,HPT!$H$9:$H$7466,$B96,HPT!$I$9:$I$7466,$B$3,HPT!$K$9:$K$7466,$C96,HPT!$L$9:$L$7466,M$5)</f>
        <v>0</v>
      </c>
      <c r="N96" s="33">
        <f>SUMIFS(HPT!$D$9:$D$7466,HPT!$H$9:$H$7466,$B96,HPT!$I$9:$I$7466,$B$3,HPT!$K$9:$K$7466,$C96,HPT!$L$9:$L$7466,N$5)</f>
        <v>0</v>
      </c>
      <c r="O96" s="33">
        <f>SUMIFS(HPT!$D$9:$D$7466,HPT!$H$9:$H$7466,$B96,HPT!$I$9:$I$7466,$B$3,HPT!$K$9:$K$7466,$C96,HPT!$L$9:$L$7466,O$5)</f>
        <v>0</v>
      </c>
      <c r="P96" s="33">
        <f>SUMIFS(HPT!$D$9:$D$7466,HPT!$H$9:$H$7466,$B96,HPT!$I$9:$I$7466,$B$3,HPT!$K$9:$K$7466,$C96,HPT!$L$9:$L$7466,P$5)</f>
        <v>0</v>
      </c>
      <c r="Q96" s="33">
        <f>SUMIFS(HPT!$D$9:$D$7466,HPT!$H$9:$H$7466,$B96,HPT!$I$9:$I$7466,$B$3,HPT!$K$9:$K$7466,$C96,HPT!$L$9:$L$7466,Q$5)</f>
        <v>0</v>
      </c>
      <c r="R96" s="33">
        <f>SUMIFS(HPT!$D$9:$D$7466,HPT!$H$9:$H$7466,$B96,HPT!$I$9:$I$7466,$B$3,HPT!$K$9:$K$7466,$C96,HPT!$L$9:$L$7466,R$5)</f>
        <v>0</v>
      </c>
      <c r="S96" s="34">
        <f t="shared" si="4"/>
        <v>0</v>
      </c>
    </row>
    <row r="97" spans="2:19" x14ac:dyDescent="0.25">
      <c r="B97" s="25">
        <f t="shared" si="3"/>
        <v>31</v>
      </c>
      <c r="C97" s="25">
        <v>1</v>
      </c>
      <c r="D97" s="33">
        <f>SUMIFS(HPT!$D$9:$D$7466,HPT!$H$9:$H$7466,$B97,HPT!$I$9:$I$7466,$B$3,HPT!$K$9:$K$7466,$C97,HPT!$L$9:$L$7466,D$5)</f>
        <v>0</v>
      </c>
      <c r="E97" s="33">
        <f>SUMIFS(HPT!$D$9:$D$7466,HPT!$H$9:$H$7466,$B97,HPT!$I$9:$I$7466,$B$3,HPT!$K$9:$K$7466,$C97,HPT!$L$9:$L$7466,E$5)</f>
        <v>0</v>
      </c>
      <c r="F97" s="33">
        <f>SUMIFS(HPT!$D$9:$D$7466,HPT!$H$9:$H$7466,$B97,HPT!$I$9:$I$7466,$B$3,HPT!$K$9:$K$7466,$C97,HPT!$L$9:$L$7466,F$5)</f>
        <v>0</v>
      </c>
      <c r="G97" s="33">
        <f>SUMIFS(HPT!$D$9:$D$7466,HPT!$H$9:$H$7466,$B97,HPT!$I$9:$I$7466,$B$3,HPT!$K$9:$K$7466,$C97,HPT!$L$9:$L$7466,G$5)</f>
        <v>0</v>
      </c>
      <c r="H97" s="33">
        <f>SUMIFS(HPT!$D$9:$D$7466,HPT!$H$9:$H$7466,$B97,HPT!$I$9:$I$7466,$B$3,HPT!$K$9:$K$7466,$C97,HPT!$L$9:$L$7466,H$5)</f>
        <v>0</v>
      </c>
      <c r="I97" s="33">
        <f>SUMIFS(HPT!$D$9:$D$7466,HPT!$H$9:$H$7466,$B97,HPT!$I$9:$I$7466,$B$3,HPT!$K$9:$K$7466,$C97,HPT!$L$9:$L$7466,I$5)</f>
        <v>0</v>
      </c>
      <c r="J97" s="33">
        <f>SUMIFS(HPT!$D$9:$D$7466,HPT!$H$9:$H$7466,$B97,HPT!$I$9:$I$7466,$B$3,HPT!$K$9:$K$7466,$C97,HPT!$L$9:$L$7466,J$5)</f>
        <v>0</v>
      </c>
      <c r="K97" s="33">
        <f>SUMIFS(HPT!$D$9:$D$7466,HPT!$H$9:$H$7466,$B97,HPT!$I$9:$I$7466,$B$3,HPT!$K$9:$K$7466,$C97,HPT!$L$9:$L$7466,K$5)</f>
        <v>0</v>
      </c>
      <c r="L97" s="33">
        <f>SUMIFS(HPT!$D$9:$D$7466,HPT!$H$9:$H$7466,$B97,HPT!$I$9:$I$7466,$B$3,HPT!$K$9:$K$7466,$C97,HPT!$L$9:$L$7466,L$5)</f>
        <v>0</v>
      </c>
      <c r="M97" s="33">
        <f>SUMIFS(HPT!$D$9:$D$7466,HPT!$H$9:$H$7466,$B97,HPT!$I$9:$I$7466,$B$3,HPT!$K$9:$K$7466,$C97,HPT!$L$9:$L$7466,M$5)</f>
        <v>0</v>
      </c>
      <c r="N97" s="33">
        <f>SUMIFS(HPT!$D$9:$D$7466,HPT!$H$9:$H$7466,$B97,HPT!$I$9:$I$7466,$B$3,HPT!$K$9:$K$7466,$C97,HPT!$L$9:$L$7466,N$5)</f>
        <v>0</v>
      </c>
      <c r="O97" s="33">
        <f>SUMIFS(HPT!$D$9:$D$7466,HPT!$H$9:$H$7466,$B97,HPT!$I$9:$I$7466,$B$3,HPT!$K$9:$K$7466,$C97,HPT!$L$9:$L$7466,O$5)</f>
        <v>0</v>
      </c>
      <c r="P97" s="33">
        <f>SUMIFS(HPT!$D$9:$D$7466,HPT!$H$9:$H$7466,$B97,HPT!$I$9:$I$7466,$B$3,HPT!$K$9:$K$7466,$C97,HPT!$L$9:$L$7466,P$5)</f>
        <v>0</v>
      </c>
      <c r="Q97" s="33">
        <f>SUMIFS(HPT!$D$9:$D$7466,HPT!$H$9:$H$7466,$B97,HPT!$I$9:$I$7466,$B$3,HPT!$K$9:$K$7466,$C97,HPT!$L$9:$L$7466,Q$5)</f>
        <v>0</v>
      </c>
      <c r="R97" s="33">
        <f>SUMIFS(HPT!$D$9:$D$7466,HPT!$H$9:$H$7466,$B97,HPT!$I$9:$I$7466,$B$3,HPT!$K$9:$K$7466,$C97,HPT!$L$9:$L$7466,R$5)</f>
        <v>0</v>
      </c>
      <c r="S97" s="34">
        <f t="shared" si="4"/>
        <v>0</v>
      </c>
    </row>
    <row r="98" spans="2:19" x14ac:dyDescent="0.25">
      <c r="B98" s="25">
        <f t="shared" si="3"/>
        <v>31</v>
      </c>
      <c r="C98" s="25">
        <v>2</v>
      </c>
      <c r="D98" s="33">
        <f>SUMIFS(HPT!$D$9:$D$7466,HPT!$H$9:$H$7466,$B98,HPT!$I$9:$I$7466,$B$3,HPT!$K$9:$K$7466,$C98,HPT!$L$9:$L$7466,D$5)</f>
        <v>0</v>
      </c>
      <c r="E98" s="33">
        <f>SUMIFS(HPT!$D$9:$D$7466,HPT!$H$9:$H$7466,$B98,HPT!$I$9:$I$7466,$B$3,HPT!$K$9:$K$7466,$C98,HPT!$L$9:$L$7466,E$5)</f>
        <v>0</v>
      </c>
      <c r="F98" s="33">
        <f>SUMIFS(HPT!$D$9:$D$7466,HPT!$H$9:$H$7466,$B98,HPT!$I$9:$I$7466,$B$3,HPT!$K$9:$K$7466,$C98,HPT!$L$9:$L$7466,F$5)</f>
        <v>0</v>
      </c>
      <c r="G98" s="33">
        <f>SUMIFS(HPT!$D$9:$D$7466,HPT!$H$9:$H$7466,$B98,HPT!$I$9:$I$7466,$B$3,HPT!$K$9:$K$7466,$C98,HPT!$L$9:$L$7466,G$5)</f>
        <v>0</v>
      </c>
      <c r="H98" s="33">
        <f>SUMIFS(HPT!$D$9:$D$7466,HPT!$H$9:$H$7466,$B98,HPT!$I$9:$I$7466,$B$3,HPT!$K$9:$K$7466,$C98,HPT!$L$9:$L$7466,H$5)</f>
        <v>0</v>
      </c>
      <c r="I98" s="33">
        <f>SUMIFS(HPT!$D$9:$D$7466,HPT!$H$9:$H$7466,$B98,HPT!$I$9:$I$7466,$B$3,HPT!$K$9:$K$7466,$C98,HPT!$L$9:$L$7466,I$5)</f>
        <v>0</v>
      </c>
      <c r="J98" s="33">
        <f>SUMIFS(HPT!$D$9:$D$7466,HPT!$H$9:$H$7466,$B98,HPT!$I$9:$I$7466,$B$3,HPT!$K$9:$K$7466,$C98,HPT!$L$9:$L$7466,J$5)</f>
        <v>0</v>
      </c>
      <c r="K98" s="33">
        <f>SUMIFS(HPT!$D$9:$D$7466,HPT!$H$9:$H$7466,$B98,HPT!$I$9:$I$7466,$B$3,HPT!$K$9:$K$7466,$C98,HPT!$L$9:$L$7466,K$5)</f>
        <v>0</v>
      </c>
      <c r="L98" s="33">
        <f>SUMIFS(HPT!$D$9:$D$7466,HPT!$H$9:$H$7466,$B98,HPT!$I$9:$I$7466,$B$3,HPT!$K$9:$K$7466,$C98,HPT!$L$9:$L$7466,L$5)</f>
        <v>0</v>
      </c>
      <c r="M98" s="33">
        <f>SUMIFS(HPT!$D$9:$D$7466,HPT!$H$9:$H$7466,$B98,HPT!$I$9:$I$7466,$B$3,HPT!$K$9:$K$7466,$C98,HPT!$L$9:$L$7466,M$5)</f>
        <v>0</v>
      </c>
      <c r="N98" s="33">
        <f>SUMIFS(HPT!$D$9:$D$7466,HPT!$H$9:$H$7466,$B98,HPT!$I$9:$I$7466,$B$3,HPT!$K$9:$K$7466,$C98,HPT!$L$9:$L$7466,N$5)</f>
        <v>0</v>
      </c>
      <c r="O98" s="33">
        <f>SUMIFS(HPT!$D$9:$D$7466,HPT!$H$9:$H$7466,$B98,HPT!$I$9:$I$7466,$B$3,HPT!$K$9:$K$7466,$C98,HPT!$L$9:$L$7466,O$5)</f>
        <v>0</v>
      </c>
      <c r="P98" s="33">
        <f>SUMIFS(HPT!$D$9:$D$7466,HPT!$H$9:$H$7466,$B98,HPT!$I$9:$I$7466,$B$3,HPT!$K$9:$K$7466,$C98,HPT!$L$9:$L$7466,P$5)</f>
        <v>0</v>
      </c>
      <c r="Q98" s="33">
        <f>SUMIFS(HPT!$D$9:$D$7466,HPT!$H$9:$H$7466,$B98,HPT!$I$9:$I$7466,$B$3,HPT!$K$9:$K$7466,$C98,HPT!$L$9:$L$7466,Q$5)</f>
        <v>0</v>
      </c>
      <c r="R98" s="33">
        <f>SUMIFS(HPT!$D$9:$D$7466,HPT!$H$9:$H$7466,$B98,HPT!$I$9:$I$7466,$B$3,HPT!$K$9:$K$7466,$C98,HPT!$L$9:$L$7466,R$5)</f>
        <v>0</v>
      </c>
      <c r="S98" s="34">
        <f t="shared" si="4"/>
        <v>0</v>
      </c>
    </row>
    <row r="99" spans="2:19" x14ac:dyDescent="0.25">
      <c r="B99" s="25">
        <f t="shared" si="3"/>
        <v>31</v>
      </c>
      <c r="C99" s="25">
        <v>3</v>
      </c>
      <c r="D99" s="33">
        <f>SUMIFS(HPT!$D$9:$D$7466,HPT!$H$9:$H$7466,$B99,HPT!$I$9:$I$7466,$B$3,HPT!$K$9:$K$7466,$C99,HPT!$L$9:$L$7466,D$5)</f>
        <v>0</v>
      </c>
      <c r="E99" s="33">
        <f>SUMIFS(HPT!$D$9:$D$7466,HPT!$H$9:$H$7466,$B99,HPT!$I$9:$I$7466,$B$3,HPT!$K$9:$K$7466,$C99,HPT!$L$9:$L$7466,E$5)</f>
        <v>0</v>
      </c>
      <c r="F99" s="33">
        <f>SUMIFS(HPT!$D$9:$D$7466,HPT!$H$9:$H$7466,$B99,HPT!$I$9:$I$7466,$B$3,HPT!$K$9:$K$7466,$C99,HPT!$L$9:$L$7466,F$5)</f>
        <v>0</v>
      </c>
      <c r="G99" s="33">
        <f>SUMIFS(HPT!$D$9:$D$7466,HPT!$H$9:$H$7466,$B99,HPT!$I$9:$I$7466,$B$3,HPT!$K$9:$K$7466,$C99,HPT!$L$9:$L$7466,G$5)</f>
        <v>0</v>
      </c>
      <c r="H99" s="33">
        <f>SUMIFS(HPT!$D$9:$D$7466,HPT!$H$9:$H$7466,$B99,HPT!$I$9:$I$7466,$B$3,HPT!$K$9:$K$7466,$C99,HPT!$L$9:$L$7466,H$5)</f>
        <v>0</v>
      </c>
      <c r="I99" s="33">
        <f>SUMIFS(HPT!$D$9:$D$7466,HPT!$H$9:$H$7466,$B99,HPT!$I$9:$I$7466,$B$3,HPT!$K$9:$K$7466,$C99,HPT!$L$9:$L$7466,I$5)</f>
        <v>0</v>
      </c>
      <c r="J99" s="33">
        <f>SUMIFS(HPT!$D$9:$D$7466,HPT!$H$9:$H$7466,$B99,HPT!$I$9:$I$7466,$B$3,HPT!$K$9:$K$7466,$C99,HPT!$L$9:$L$7466,J$5)</f>
        <v>0</v>
      </c>
      <c r="K99" s="33">
        <f>SUMIFS(HPT!$D$9:$D$7466,HPT!$H$9:$H$7466,$B99,HPT!$I$9:$I$7466,$B$3,HPT!$K$9:$K$7466,$C99,HPT!$L$9:$L$7466,K$5)</f>
        <v>0</v>
      </c>
      <c r="L99" s="33">
        <f>SUMIFS(HPT!$D$9:$D$7466,HPT!$H$9:$H$7466,$B99,HPT!$I$9:$I$7466,$B$3,HPT!$K$9:$K$7466,$C99,HPT!$L$9:$L$7466,L$5)</f>
        <v>0</v>
      </c>
      <c r="M99" s="33">
        <f>SUMIFS(HPT!$D$9:$D$7466,HPT!$H$9:$H$7466,$B99,HPT!$I$9:$I$7466,$B$3,HPT!$K$9:$K$7466,$C99,HPT!$L$9:$L$7466,M$5)</f>
        <v>0</v>
      </c>
      <c r="N99" s="33">
        <f>SUMIFS(HPT!$D$9:$D$7466,HPT!$H$9:$H$7466,$B99,HPT!$I$9:$I$7466,$B$3,HPT!$K$9:$K$7466,$C99,HPT!$L$9:$L$7466,N$5)</f>
        <v>0</v>
      </c>
      <c r="O99" s="33">
        <f>SUMIFS(HPT!$D$9:$D$7466,HPT!$H$9:$H$7466,$B99,HPT!$I$9:$I$7466,$B$3,HPT!$K$9:$K$7466,$C99,HPT!$L$9:$L$7466,O$5)</f>
        <v>0</v>
      </c>
      <c r="P99" s="33">
        <f>SUMIFS(HPT!$D$9:$D$7466,HPT!$H$9:$H$7466,$B99,HPT!$I$9:$I$7466,$B$3,HPT!$K$9:$K$7466,$C99,HPT!$L$9:$L$7466,P$5)</f>
        <v>0</v>
      </c>
      <c r="Q99" s="33">
        <f>SUMIFS(HPT!$D$9:$D$7466,HPT!$H$9:$H$7466,$B99,HPT!$I$9:$I$7466,$B$3,HPT!$K$9:$K$7466,$C99,HPT!$L$9:$L$7466,Q$5)</f>
        <v>0</v>
      </c>
      <c r="R99" s="33">
        <f>SUMIFS(HPT!$D$9:$D$7466,HPT!$H$9:$H$7466,$B99,HPT!$I$9:$I$7466,$B$3,HPT!$K$9:$K$7466,$C99,HPT!$L$9:$L$7466,R$5)</f>
        <v>0</v>
      </c>
      <c r="S99" s="34">
        <f t="shared" si="4"/>
        <v>0</v>
      </c>
    </row>
    <row r="100" spans="2:19" s="18" customFormat="1" x14ac:dyDescent="0.25">
      <c r="B100" s="115" t="s">
        <v>567</v>
      </c>
      <c r="C100" s="115"/>
      <c r="D100" s="35">
        <f>SUM(D7:D99)</f>
        <v>47500</v>
      </c>
      <c r="E100" s="35">
        <f t="shared" ref="E100:R100" si="5">SUM(E7:E99)</f>
        <v>0</v>
      </c>
      <c r="F100" s="35">
        <f t="shared" si="5"/>
        <v>0</v>
      </c>
      <c r="G100" s="35">
        <f t="shared" si="5"/>
        <v>0</v>
      </c>
      <c r="H100" s="35">
        <f t="shared" si="5"/>
        <v>0</v>
      </c>
      <c r="I100" s="35">
        <f t="shared" si="5"/>
        <v>0</v>
      </c>
      <c r="J100" s="35">
        <f t="shared" si="5"/>
        <v>0</v>
      </c>
      <c r="K100" s="35">
        <f t="shared" si="5"/>
        <v>0</v>
      </c>
      <c r="L100" s="35">
        <f t="shared" si="5"/>
        <v>0</v>
      </c>
      <c r="M100" s="35">
        <f t="shared" si="5"/>
        <v>0</v>
      </c>
      <c r="N100" s="35">
        <f t="shared" si="5"/>
        <v>0</v>
      </c>
      <c r="O100" s="35">
        <f t="shared" si="5"/>
        <v>0</v>
      </c>
      <c r="P100" s="35">
        <f t="shared" si="5"/>
        <v>0</v>
      </c>
      <c r="Q100" s="35">
        <f t="shared" si="5"/>
        <v>0</v>
      </c>
      <c r="R100" s="35">
        <f t="shared" si="5"/>
        <v>0</v>
      </c>
      <c r="S100" s="35">
        <f>SUM(S7:S99)</f>
        <v>47500</v>
      </c>
    </row>
  </sheetData>
  <mergeCells count="4">
    <mergeCell ref="B4:B5"/>
    <mergeCell ref="C4:C5"/>
    <mergeCell ref="S4:S5"/>
    <mergeCell ref="B100:C10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00"/>
  <sheetViews>
    <sheetView workbookViewId="0">
      <pane xSplit="3" ySplit="5" topLeftCell="D64" activePane="bottomRight" state="frozenSplit"/>
      <selection pane="topRight" activeCell="D1" sqref="D1"/>
      <selection pane="bottomLeft" activeCell="A6" sqref="A6"/>
      <selection pane="bottomRight" activeCell="D7" sqref="D7:S100"/>
    </sheetView>
  </sheetViews>
  <sheetFormatPr defaultRowHeight="15" x14ac:dyDescent="0.25"/>
  <cols>
    <col min="3" max="3" width="6.42578125" bestFit="1" customWidth="1"/>
    <col min="4" max="4" width="11.140625" bestFit="1" customWidth="1"/>
    <col min="5" max="5" width="14.42578125" bestFit="1" customWidth="1"/>
    <col min="6" max="7" width="11.7109375" bestFit="1" customWidth="1"/>
    <col min="8" max="9" width="11.140625" bestFit="1" customWidth="1"/>
    <col min="10" max="11" width="15.5703125" bestFit="1" customWidth="1"/>
    <col min="12" max="13" width="11.140625" bestFit="1" customWidth="1"/>
    <col min="14" max="14" width="12.28515625" bestFit="1" customWidth="1"/>
    <col min="15" max="17" width="11.140625" bestFit="1" customWidth="1"/>
    <col min="18" max="18" width="10.140625" bestFit="1" customWidth="1"/>
    <col min="19" max="19" width="12.140625" bestFit="1" customWidth="1"/>
  </cols>
  <sheetData>
    <row r="2" spans="2:19" x14ac:dyDescent="0.25">
      <c r="B2" s="26" t="s">
        <v>531</v>
      </c>
      <c r="C2" s="26" t="s">
        <v>532</v>
      </c>
      <c r="D2" s="27"/>
      <c r="E2" s="27"/>
      <c r="F2" s="27"/>
      <c r="G2" s="27"/>
      <c r="H2" s="27"/>
      <c r="I2" s="27"/>
      <c r="J2" s="27"/>
    </row>
    <row r="3" spans="2:19" x14ac:dyDescent="0.25">
      <c r="B3" s="23">
        <v>7</v>
      </c>
      <c r="C3" s="23">
        <v>2018</v>
      </c>
      <c r="D3" s="27"/>
      <c r="E3" s="27"/>
      <c r="F3" s="27"/>
      <c r="G3" s="27"/>
      <c r="H3" s="27"/>
      <c r="I3" s="27"/>
      <c r="J3" s="27"/>
    </row>
    <row r="4" spans="2:19" s="29" customFormat="1" x14ac:dyDescent="0.25">
      <c r="B4" s="112" t="s">
        <v>536</v>
      </c>
      <c r="C4" s="112" t="s">
        <v>533</v>
      </c>
      <c r="D4" s="74" t="s">
        <v>537</v>
      </c>
      <c r="E4" s="74" t="s">
        <v>539</v>
      </c>
      <c r="F4" s="74" t="s">
        <v>541</v>
      </c>
      <c r="G4" s="74" t="s">
        <v>543</v>
      </c>
      <c r="H4" s="74" t="s">
        <v>545</v>
      </c>
      <c r="I4" s="74" t="s">
        <v>547</v>
      </c>
      <c r="J4" s="74" t="s">
        <v>549</v>
      </c>
      <c r="K4" s="30" t="s">
        <v>551</v>
      </c>
      <c r="L4" s="30" t="s">
        <v>553</v>
      </c>
      <c r="M4" s="30" t="s">
        <v>554</v>
      </c>
      <c r="N4" s="30" t="s">
        <v>555</v>
      </c>
      <c r="O4" s="30" t="s">
        <v>556</v>
      </c>
      <c r="P4" s="30" t="s">
        <v>557</v>
      </c>
      <c r="Q4" s="30" t="s">
        <v>558</v>
      </c>
      <c r="R4" s="30" t="s">
        <v>559</v>
      </c>
      <c r="S4" s="113" t="s">
        <v>567</v>
      </c>
    </row>
    <row r="5" spans="2:19" s="29" customFormat="1" x14ac:dyDescent="0.25">
      <c r="B5" s="112"/>
      <c r="C5" s="112"/>
      <c r="D5" s="28" t="s">
        <v>538</v>
      </c>
      <c r="E5" s="28" t="s">
        <v>540</v>
      </c>
      <c r="F5" s="28" t="s">
        <v>542</v>
      </c>
      <c r="G5" s="28" t="s">
        <v>544</v>
      </c>
      <c r="H5" s="28" t="s">
        <v>546</v>
      </c>
      <c r="I5" s="28" t="s">
        <v>548</v>
      </c>
      <c r="J5" s="28" t="s">
        <v>550</v>
      </c>
      <c r="K5" s="75" t="s">
        <v>552</v>
      </c>
      <c r="L5" s="75" t="s">
        <v>560</v>
      </c>
      <c r="M5" s="75" t="s">
        <v>561</v>
      </c>
      <c r="N5" s="75" t="s">
        <v>562</v>
      </c>
      <c r="O5" s="75" t="s">
        <v>563</v>
      </c>
      <c r="P5" s="75" t="s">
        <v>564</v>
      </c>
      <c r="Q5" s="75" t="s">
        <v>565</v>
      </c>
      <c r="R5" s="75" t="s">
        <v>566</v>
      </c>
      <c r="S5" s="114"/>
    </row>
    <row r="6" spans="2:19" x14ac:dyDescent="0.25">
      <c r="B6" s="32"/>
      <c r="C6" s="32"/>
      <c r="D6" s="32"/>
      <c r="E6" s="32"/>
      <c r="F6" s="32"/>
      <c r="G6" s="32"/>
      <c r="H6" s="32"/>
      <c r="I6" s="32"/>
      <c r="J6" s="32"/>
      <c r="K6" s="31"/>
      <c r="L6" s="31"/>
      <c r="M6" s="31"/>
      <c r="N6" s="31"/>
      <c r="O6" s="31"/>
      <c r="P6" s="31"/>
      <c r="Q6" s="31"/>
      <c r="R6" s="31"/>
      <c r="S6" s="31"/>
    </row>
    <row r="7" spans="2:19" x14ac:dyDescent="0.25">
      <c r="B7" s="25">
        <v>1</v>
      </c>
      <c r="C7" s="25">
        <v>1</v>
      </c>
      <c r="D7" s="33">
        <f>SUMIFS(HPT!$D$9:$D$7466,HPT!$H$9:$H$7466,$B7,HPT!$I$9:$I$7466,$B$3,HPT!$K$9:$K$7466,$C7,HPT!$L$9:$L$7466,D$5)</f>
        <v>0</v>
      </c>
      <c r="E7" s="33">
        <f>SUMIFS(HPT!$D$9:$D$7466,HPT!$H$9:$H$7466,$B7,HPT!$I$9:$I$7466,$B$3,HPT!$K$9:$K$7466,$C7,HPT!$L$9:$L$7466,E$5)</f>
        <v>0</v>
      </c>
      <c r="F7" s="33">
        <f>SUMIFS(HPT!$D$9:$D$7466,HPT!$H$9:$H$7466,$B7,HPT!$I$9:$I$7466,$B$3,HPT!$K$9:$K$7466,$C7,HPT!$L$9:$L$7466,F$5)</f>
        <v>0</v>
      </c>
      <c r="G7" s="33">
        <f>SUMIFS(HPT!$D$9:$D$7466,HPT!$H$9:$H$7466,$B7,HPT!$I$9:$I$7466,$B$3,HPT!$K$9:$K$7466,$C7,HPT!$L$9:$L$7466,G$5)</f>
        <v>0</v>
      </c>
      <c r="H7" s="33">
        <f>SUMIFS(HPT!$D$9:$D$7466,HPT!$H$9:$H$7466,$B7,HPT!$I$9:$I$7466,$B$3,HPT!$K$9:$K$7466,$C7,HPT!$L$9:$L$7466,H$5)</f>
        <v>0</v>
      </c>
      <c r="I7" s="33">
        <f>SUMIFS(HPT!$D$9:$D$7466,HPT!$H$9:$H$7466,$B7,HPT!$I$9:$I$7466,$B$3,HPT!$K$9:$K$7466,$C7,HPT!$L$9:$L$7466,I$5)</f>
        <v>0</v>
      </c>
      <c r="J7" s="33">
        <f>SUMIFS(HPT!$D$9:$D$7466,HPT!$H$9:$H$7466,$B7,HPT!$I$9:$I$7466,$B$3,HPT!$K$9:$K$7466,$C7,HPT!$L$9:$L$7466,J$5)</f>
        <v>0</v>
      </c>
      <c r="K7" s="33">
        <f>SUMIFS(HPT!$D$9:$D$7466,HPT!$H$9:$H$7466,$B7,HPT!$I$9:$I$7466,$B$3,HPT!$K$9:$K$7466,$C7,HPT!$L$9:$L$7466,K$5)</f>
        <v>0</v>
      </c>
      <c r="L7" s="33">
        <f>SUMIFS(HPT!$D$9:$D$7466,HPT!$H$9:$H$7466,$B7,HPT!$I$9:$I$7466,$B$3,HPT!$K$9:$K$7466,$C7,HPT!$L$9:$L$7466,L$5)</f>
        <v>0</v>
      </c>
      <c r="M7" s="33">
        <f>SUMIFS(HPT!$D$9:$D$7466,HPT!$H$9:$H$7466,$B7,HPT!$I$9:$I$7466,$B$3,HPT!$K$9:$K$7466,$C7,HPT!$L$9:$L$7466,M$5)</f>
        <v>0</v>
      </c>
      <c r="N7" s="33">
        <f>SUMIFS(HPT!$D$9:$D$7466,HPT!$H$9:$H$7466,$B7,HPT!$I$9:$I$7466,$B$3,HPT!$K$9:$K$7466,$C7,HPT!$L$9:$L$7466,N$5)</f>
        <v>0</v>
      </c>
      <c r="O7" s="33">
        <f>SUMIFS(HPT!$D$9:$D$7466,HPT!$H$9:$H$7466,$B7,HPT!$I$9:$I$7466,$B$3,HPT!$K$9:$K$7466,$C7,HPT!$L$9:$L$7466,O$5)</f>
        <v>0</v>
      </c>
      <c r="P7" s="33">
        <f>SUMIFS(HPT!$D$9:$D$7466,HPT!$H$9:$H$7466,$B7,HPT!$I$9:$I$7466,$B$3,HPT!$K$9:$K$7466,$C7,HPT!$L$9:$L$7466,P$5)</f>
        <v>0</v>
      </c>
      <c r="Q7" s="33">
        <f>SUMIFS(HPT!$D$9:$D$7466,HPT!$H$9:$H$7466,$B7,HPT!$I$9:$I$7466,$B$3,HPT!$K$9:$K$7466,$C7,HPT!$L$9:$L$7466,Q$5)</f>
        <v>0</v>
      </c>
      <c r="R7" s="33">
        <f>SUMIFS(HPT!$D$9:$D$7466,HPT!$H$9:$H$7466,$B7,HPT!$I$9:$I$7466,$B$3,HPT!$K$9:$K$7466,$C7,HPT!$L$9:$L$7466,R$5)</f>
        <v>0</v>
      </c>
      <c r="S7" s="34">
        <f>SUM(D7:R7)</f>
        <v>0</v>
      </c>
    </row>
    <row r="8" spans="2:19" x14ac:dyDescent="0.25">
      <c r="B8" s="25">
        <v>1</v>
      </c>
      <c r="C8" s="25">
        <v>2</v>
      </c>
      <c r="D8" s="33">
        <f>SUMIFS(HPT!$D$9:$D$7466,HPT!$H$9:$H$7466,$B8,HPT!$I$9:$I$7466,$B$3,HPT!$K$9:$K$7466,$C8,HPT!$L$9:$L$7466,D$5)</f>
        <v>0</v>
      </c>
      <c r="E8" s="33">
        <f>SUMIFS(HPT!$D$9:$D$7466,HPT!$H$9:$H$7466,$B8,HPT!$I$9:$I$7466,$B$3,HPT!$K$9:$K$7466,$C8,HPT!$L$9:$L$7466,E$5)</f>
        <v>0</v>
      </c>
      <c r="F8" s="33">
        <f>SUMIFS(HPT!$D$9:$D$7466,HPT!$H$9:$H$7466,$B8,HPT!$I$9:$I$7466,$B$3,HPT!$K$9:$K$7466,$C8,HPT!$L$9:$L$7466,F$5)</f>
        <v>0</v>
      </c>
      <c r="G8" s="33">
        <f>SUMIFS(HPT!$D$9:$D$7466,HPT!$H$9:$H$7466,$B8,HPT!$I$9:$I$7466,$B$3,HPT!$K$9:$K$7466,$C8,HPT!$L$9:$L$7466,G$5)</f>
        <v>0</v>
      </c>
      <c r="H8" s="33">
        <f>SUMIFS(HPT!$D$9:$D$7466,HPT!$H$9:$H$7466,$B8,HPT!$I$9:$I$7466,$B$3,HPT!$K$9:$K$7466,$C8,HPT!$L$9:$L$7466,H$5)</f>
        <v>0</v>
      </c>
      <c r="I8" s="33">
        <f>SUMIFS(HPT!$D$9:$D$7466,HPT!$H$9:$H$7466,$B8,HPT!$I$9:$I$7466,$B$3,HPT!$K$9:$K$7466,$C8,HPT!$L$9:$L$7466,I$5)</f>
        <v>0</v>
      </c>
      <c r="J8" s="33">
        <f>SUMIFS(HPT!$D$9:$D$7466,HPT!$H$9:$H$7466,$B8,HPT!$I$9:$I$7466,$B$3,HPT!$K$9:$K$7466,$C8,HPT!$L$9:$L$7466,J$5)</f>
        <v>0</v>
      </c>
      <c r="K8" s="33">
        <f>SUMIFS(HPT!$D$9:$D$7466,HPT!$H$9:$H$7466,$B8,HPT!$I$9:$I$7466,$B$3,HPT!$K$9:$K$7466,$C8,HPT!$L$9:$L$7466,K$5)</f>
        <v>0</v>
      </c>
      <c r="L8" s="33">
        <f>SUMIFS(HPT!$D$9:$D$7466,HPT!$H$9:$H$7466,$B8,HPT!$I$9:$I$7466,$B$3,HPT!$K$9:$K$7466,$C8,HPT!$L$9:$L$7466,L$5)</f>
        <v>0</v>
      </c>
      <c r="M8" s="33">
        <f>SUMIFS(HPT!$D$9:$D$7466,HPT!$H$9:$H$7466,$B8,HPT!$I$9:$I$7466,$B$3,HPT!$K$9:$K$7466,$C8,HPT!$L$9:$L$7466,M$5)</f>
        <v>0</v>
      </c>
      <c r="N8" s="33">
        <f>SUMIFS(HPT!$D$9:$D$7466,HPT!$H$9:$H$7466,$B8,HPT!$I$9:$I$7466,$B$3,HPT!$K$9:$K$7466,$C8,HPT!$L$9:$L$7466,N$5)</f>
        <v>0</v>
      </c>
      <c r="O8" s="33">
        <f>SUMIFS(HPT!$D$9:$D$7466,HPT!$H$9:$H$7466,$B8,HPT!$I$9:$I$7466,$B$3,HPT!$K$9:$K$7466,$C8,HPT!$L$9:$L$7466,O$5)</f>
        <v>0</v>
      </c>
      <c r="P8" s="33">
        <f>SUMIFS(HPT!$D$9:$D$7466,HPT!$H$9:$H$7466,$B8,HPT!$I$9:$I$7466,$B$3,HPT!$K$9:$K$7466,$C8,HPT!$L$9:$L$7466,P$5)</f>
        <v>0</v>
      </c>
      <c r="Q8" s="33">
        <f>SUMIFS(HPT!$D$9:$D$7466,HPT!$H$9:$H$7466,$B8,HPT!$I$9:$I$7466,$B$3,HPT!$K$9:$K$7466,$C8,HPT!$L$9:$L$7466,Q$5)</f>
        <v>0</v>
      </c>
      <c r="R8" s="33">
        <f>SUMIFS(HPT!$D$9:$D$7466,HPT!$H$9:$H$7466,$B8,HPT!$I$9:$I$7466,$B$3,HPT!$K$9:$K$7466,$C8,HPT!$L$9:$L$7466,R$5)</f>
        <v>0</v>
      </c>
      <c r="S8" s="34">
        <f t="shared" ref="S8:S71" si="0">SUM(D8:R8)</f>
        <v>0</v>
      </c>
    </row>
    <row r="9" spans="2:19" x14ac:dyDescent="0.25">
      <c r="B9" s="25">
        <v>1</v>
      </c>
      <c r="C9" s="25">
        <v>3</v>
      </c>
      <c r="D9" s="33">
        <f>SUMIFS(HPT!$D$9:$D$7466,HPT!$H$9:$H$7466,$B9,HPT!$I$9:$I$7466,$B$3,HPT!$K$9:$K$7466,$C9,HPT!$L$9:$L$7466,D$5)</f>
        <v>0</v>
      </c>
      <c r="E9" s="33">
        <f>SUMIFS(HPT!$D$9:$D$7466,HPT!$H$9:$H$7466,$B9,HPT!$I$9:$I$7466,$B$3,HPT!$K$9:$K$7466,$C9,HPT!$L$9:$L$7466,E$5)</f>
        <v>0</v>
      </c>
      <c r="F9" s="33">
        <f>SUMIFS(HPT!$D$9:$D$7466,HPT!$H$9:$H$7466,$B9,HPT!$I$9:$I$7466,$B$3,HPT!$K$9:$K$7466,$C9,HPT!$L$9:$L$7466,F$5)</f>
        <v>0</v>
      </c>
      <c r="G9" s="33">
        <f>SUMIFS(HPT!$D$9:$D$7466,HPT!$H$9:$H$7466,$B9,HPT!$I$9:$I$7466,$B$3,HPT!$K$9:$K$7466,$C9,HPT!$L$9:$L$7466,G$5)</f>
        <v>0</v>
      </c>
      <c r="H9" s="33">
        <f>SUMIFS(HPT!$D$9:$D$7466,HPT!$H$9:$H$7466,$B9,HPT!$I$9:$I$7466,$B$3,HPT!$K$9:$K$7466,$C9,HPT!$L$9:$L$7466,H$5)</f>
        <v>0</v>
      </c>
      <c r="I9" s="33">
        <f>SUMIFS(HPT!$D$9:$D$7466,HPT!$H$9:$H$7466,$B9,HPT!$I$9:$I$7466,$B$3,HPT!$K$9:$K$7466,$C9,HPT!$L$9:$L$7466,I$5)</f>
        <v>0</v>
      </c>
      <c r="J9" s="33">
        <f>SUMIFS(HPT!$D$9:$D$7466,HPT!$H$9:$H$7466,$B9,HPT!$I$9:$I$7466,$B$3,HPT!$K$9:$K$7466,$C9,HPT!$L$9:$L$7466,J$5)</f>
        <v>0</v>
      </c>
      <c r="K9" s="33">
        <f>SUMIFS(HPT!$D$9:$D$7466,HPT!$H$9:$H$7466,$B9,HPT!$I$9:$I$7466,$B$3,HPT!$K$9:$K$7466,$C9,HPT!$L$9:$L$7466,K$5)</f>
        <v>0</v>
      </c>
      <c r="L9" s="33">
        <f>SUMIFS(HPT!$D$9:$D$7466,HPT!$H$9:$H$7466,$B9,HPT!$I$9:$I$7466,$B$3,HPT!$K$9:$K$7466,$C9,HPT!$L$9:$L$7466,L$5)</f>
        <v>0</v>
      </c>
      <c r="M9" s="33">
        <f>SUMIFS(HPT!$D$9:$D$7466,HPT!$H$9:$H$7466,$B9,HPT!$I$9:$I$7466,$B$3,HPT!$K$9:$K$7466,$C9,HPT!$L$9:$L$7466,M$5)</f>
        <v>0</v>
      </c>
      <c r="N9" s="33">
        <f>SUMIFS(HPT!$D$9:$D$7466,HPT!$H$9:$H$7466,$B9,HPT!$I$9:$I$7466,$B$3,HPT!$K$9:$K$7466,$C9,HPT!$L$9:$L$7466,N$5)</f>
        <v>0</v>
      </c>
      <c r="O9" s="33">
        <f>SUMIFS(HPT!$D$9:$D$7466,HPT!$H$9:$H$7466,$B9,HPT!$I$9:$I$7466,$B$3,HPT!$K$9:$K$7466,$C9,HPT!$L$9:$L$7466,O$5)</f>
        <v>0</v>
      </c>
      <c r="P9" s="33">
        <f>SUMIFS(HPT!$D$9:$D$7466,HPT!$H$9:$H$7466,$B9,HPT!$I$9:$I$7466,$B$3,HPT!$K$9:$K$7466,$C9,HPT!$L$9:$L$7466,P$5)</f>
        <v>0</v>
      </c>
      <c r="Q9" s="33">
        <f>SUMIFS(HPT!$D$9:$D$7466,HPT!$H$9:$H$7466,$B9,HPT!$I$9:$I$7466,$B$3,HPT!$K$9:$K$7466,$C9,HPT!$L$9:$L$7466,Q$5)</f>
        <v>0</v>
      </c>
      <c r="R9" s="33">
        <f>SUMIFS(HPT!$D$9:$D$7466,HPT!$H$9:$H$7466,$B9,HPT!$I$9:$I$7466,$B$3,HPT!$K$9:$K$7466,$C9,HPT!$L$9:$L$7466,R$5)</f>
        <v>0</v>
      </c>
      <c r="S9" s="34">
        <f t="shared" si="0"/>
        <v>0</v>
      </c>
    </row>
    <row r="10" spans="2:19" x14ac:dyDescent="0.25">
      <c r="B10" s="25">
        <f>B7+1</f>
        <v>2</v>
      </c>
      <c r="C10" s="25">
        <v>1</v>
      </c>
      <c r="D10" s="33">
        <f>SUMIFS(HPT!$D$9:$D$7466,HPT!$H$9:$H$7466,$B10,HPT!$I$9:$I$7466,$B$3,HPT!$K$9:$K$7466,$C10,HPT!$L$9:$L$7466,D$5)</f>
        <v>0</v>
      </c>
      <c r="E10" s="33">
        <f>SUMIFS(HPT!$D$9:$D$7466,HPT!$H$9:$H$7466,$B10,HPT!$I$9:$I$7466,$B$3,HPT!$K$9:$K$7466,$C10,HPT!$L$9:$L$7466,E$5)</f>
        <v>0</v>
      </c>
      <c r="F10" s="33">
        <f>SUMIFS(HPT!$D$9:$D$7466,HPT!$H$9:$H$7466,$B10,HPT!$I$9:$I$7466,$B$3,HPT!$K$9:$K$7466,$C10,HPT!$L$9:$L$7466,F$5)</f>
        <v>0</v>
      </c>
      <c r="G10" s="33">
        <f>SUMIFS(HPT!$D$9:$D$7466,HPT!$H$9:$H$7466,$B10,HPT!$I$9:$I$7466,$B$3,HPT!$K$9:$K$7466,$C10,HPT!$L$9:$L$7466,G$5)</f>
        <v>0</v>
      </c>
      <c r="H10" s="33">
        <f>SUMIFS(HPT!$D$9:$D$7466,HPT!$H$9:$H$7466,$B10,HPT!$I$9:$I$7466,$B$3,HPT!$K$9:$K$7466,$C10,HPT!$L$9:$L$7466,H$5)</f>
        <v>0</v>
      </c>
      <c r="I10" s="33">
        <f>SUMIFS(HPT!$D$9:$D$7466,HPT!$H$9:$H$7466,$B10,HPT!$I$9:$I$7466,$B$3,HPT!$K$9:$K$7466,$C10,HPT!$L$9:$L$7466,I$5)</f>
        <v>0</v>
      </c>
      <c r="J10" s="33">
        <f>SUMIFS(HPT!$D$9:$D$7466,HPT!$H$9:$H$7466,$B10,HPT!$I$9:$I$7466,$B$3,HPT!$K$9:$K$7466,$C10,HPT!$L$9:$L$7466,J$5)</f>
        <v>0</v>
      </c>
      <c r="K10" s="33">
        <f>SUMIFS(HPT!$D$9:$D$7466,HPT!$H$9:$H$7466,$B10,HPT!$I$9:$I$7466,$B$3,HPT!$K$9:$K$7466,$C10,HPT!$L$9:$L$7466,K$5)</f>
        <v>0</v>
      </c>
      <c r="L10" s="33">
        <f>SUMIFS(HPT!$D$9:$D$7466,HPT!$H$9:$H$7466,$B10,HPT!$I$9:$I$7466,$B$3,HPT!$K$9:$K$7466,$C10,HPT!$L$9:$L$7466,L$5)</f>
        <v>0</v>
      </c>
      <c r="M10" s="33">
        <f>SUMIFS(HPT!$D$9:$D$7466,HPT!$H$9:$H$7466,$B10,HPT!$I$9:$I$7466,$B$3,HPT!$K$9:$K$7466,$C10,HPT!$L$9:$L$7466,M$5)</f>
        <v>0</v>
      </c>
      <c r="N10" s="33">
        <f>SUMIFS(HPT!$D$9:$D$7466,HPT!$H$9:$H$7466,$B10,HPT!$I$9:$I$7466,$B$3,HPT!$K$9:$K$7466,$C10,HPT!$L$9:$L$7466,N$5)</f>
        <v>0</v>
      </c>
      <c r="O10" s="33">
        <f>SUMIFS(HPT!$D$9:$D$7466,HPT!$H$9:$H$7466,$B10,HPT!$I$9:$I$7466,$B$3,HPT!$K$9:$K$7466,$C10,HPT!$L$9:$L$7466,O$5)</f>
        <v>0</v>
      </c>
      <c r="P10" s="33">
        <f>SUMIFS(HPT!$D$9:$D$7466,HPT!$H$9:$H$7466,$B10,HPT!$I$9:$I$7466,$B$3,HPT!$K$9:$K$7466,$C10,HPT!$L$9:$L$7466,P$5)</f>
        <v>0</v>
      </c>
      <c r="Q10" s="33">
        <f>SUMIFS(HPT!$D$9:$D$7466,HPT!$H$9:$H$7466,$B10,HPT!$I$9:$I$7466,$B$3,HPT!$K$9:$K$7466,$C10,HPT!$L$9:$L$7466,Q$5)</f>
        <v>0</v>
      </c>
      <c r="R10" s="33">
        <f>SUMIFS(HPT!$D$9:$D$7466,HPT!$H$9:$H$7466,$B10,HPT!$I$9:$I$7466,$B$3,HPT!$K$9:$K$7466,$C10,HPT!$L$9:$L$7466,R$5)</f>
        <v>0</v>
      </c>
      <c r="S10" s="34">
        <f t="shared" si="0"/>
        <v>0</v>
      </c>
    </row>
    <row r="11" spans="2:19" x14ac:dyDescent="0.25">
      <c r="B11" s="25">
        <f t="shared" ref="B11:B36" si="1">B8+1</f>
        <v>2</v>
      </c>
      <c r="C11" s="25">
        <v>2</v>
      </c>
      <c r="D11" s="33">
        <f>SUMIFS(HPT!$D$9:$D$7466,HPT!$H$9:$H$7466,$B11,HPT!$I$9:$I$7466,$B$3,HPT!$K$9:$K$7466,$C11,HPT!$L$9:$L$7466,D$5)</f>
        <v>0</v>
      </c>
      <c r="E11" s="33">
        <f>SUMIFS(HPT!$D$9:$D$7466,HPT!$H$9:$H$7466,$B11,HPT!$I$9:$I$7466,$B$3,HPT!$K$9:$K$7466,$C11,HPT!$L$9:$L$7466,E$5)</f>
        <v>0</v>
      </c>
      <c r="F11" s="33">
        <f>SUMIFS(HPT!$D$9:$D$7466,HPT!$H$9:$H$7466,$B11,HPT!$I$9:$I$7466,$B$3,HPT!$K$9:$K$7466,$C11,HPT!$L$9:$L$7466,F$5)</f>
        <v>0</v>
      </c>
      <c r="G11" s="33">
        <f>SUMIFS(HPT!$D$9:$D$7466,HPT!$H$9:$H$7466,$B11,HPT!$I$9:$I$7466,$B$3,HPT!$K$9:$K$7466,$C11,HPT!$L$9:$L$7466,G$5)</f>
        <v>0</v>
      </c>
      <c r="H11" s="33">
        <f>SUMIFS(HPT!$D$9:$D$7466,HPT!$H$9:$H$7466,$B11,HPT!$I$9:$I$7466,$B$3,HPT!$K$9:$K$7466,$C11,HPT!$L$9:$L$7466,H$5)</f>
        <v>0</v>
      </c>
      <c r="I11" s="33">
        <f>SUMIFS(HPT!$D$9:$D$7466,HPT!$H$9:$H$7466,$B11,HPT!$I$9:$I$7466,$B$3,HPT!$K$9:$K$7466,$C11,HPT!$L$9:$L$7466,I$5)</f>
        <v>0</v>
      </c>
      <c r="J11" s="33">
        <f>SUMIFS(HPT!$D$9:$D$7466,HPT!$H$9:$H$7466,$B11,HPT!$I$9:$I$7466,$B$3,HPT!$K$9:$K$7466,$C11,HPT!$L$9:$L$7466,J$5)</f>
        <v>0</v>
      </c>
      <c r="K11" s="33">
        <f>SUMIFS(HPT!$D$9:$D$7466,HPT!$H$9:$H$7466,$B11,HPT!$I$9:$I$7466,$B$3,HPT!$K$9:$K$7466,$C11,HPT!$L$9:$L$7466,K$5)</f>
        <v>0</v>
      </c>
      <c r="L11" s="33">
        <f>SUMIFS(HPT!$D$9:$D$7466,HPT!$H$9:$H$7466,$B11,HPT!$I$9:$I$7466,$B$3,HPT!$K$9:$K$7466,$C11,HPT!$L$9:$L$7466,L$5)</f>
        <v>0</v>
      </c>
      <c r="M11" s="33">
        <f>SUMIFS(HPT!$D$9:$D$7466,HPT!$H$9:$H$7466,$B11,HPT!$I$9:$I$7466,$B$3,HPT!$K$9:$K$7466,$C11,HPT!$L$9:$L$7466,M$5)</f>
        <v>0</v>
      </c>
      <c r="N11" s="33">
        <f>SUMIFS(HPT!$D$9:$D$7466,HPT!$H$9:$H$7466,$B11,HPT!$I$9:$I$7466,$B$3,HPT!$K$9:$K$7466,$C11,HPT!$L$9:$L$7466,N$5)</f>
        <v>0</v>
      </c>
      <c r="O11" s="33">
        <f>SUMIFS(HPT!$D$9:$D$7466,HPT!$H$9:$H$7466,$B11,HPT!$I$9:$I$7466,$B$3,HPT!$K$9:$K$7466,$C11,HPT!$L$9:$L$7466,O$5)</f>
        <v>0</v>
      </c>
      <c r="P11" s="33">
        <f>SUMIFS(HPT!$D$9:$D$7466,HPT!$H$9:$H$7466,$B11,HPT!$I$9:$I$7466,$B$3,HPT!$K$9:$K$7466,$C11,HPT!$L$9:$L$7466,P$5)</f>
        <v>0</v>
      </c>
      <c r="Q11" s="33">
        <f>SUMIFS(HPT!$D$9:$D$7466,HPT!$H$9:$H$7466,$B11,HPT!$I$9:$I$7466,$B$3,HPT!$K$9:$K$7466,$C11,HPT!$L$9:$L$7466,Q$5)</f>
        <v>0</v>
      </c>
      <c r="R11" s="33">
        <f>SUMIFS(HPT!$D$9:$D$7466,HPT!$H$9:$H$7466,$B11,HPT!$I$9:$I$7466,$B$3,HPT!$K$9:$K$7466,$C11,HPT!$L$9:$L$7466,R$5)</f>
        <v>0</v>
      </c>
      <c r="S11" s="34">
        <f t="shared" si="0"/>
        <v>0</v>
      </c>
    </row>
    <row r="12" spans="2:19" x14ac:dyDescent="0.25">
      <c r="B12" s="25">
        <f t="shared" si="1"/>
        <v>2</v>
      </c>
      <c r="C12" s="25">
        <v>3</v>
      </c>
      <c r="D12" s="33">
        <f>SUMIFS(HPT!$D$9:$D$7466,HPT!$H$9:$H$7466,$B12,HPT!$I$9:$I$7466,$B$3,HPT!$K$9:$K$7466,$C12,HPT!$L$9:$L$7466,D$5)</f>
        <v>0</v>
      </c>
      <c r="E12" s="33">
        <f>SUMIFS(HPT!$D$9:$D$7466,HPT!$H$9:$H$7466,$B12,HPT!$I$9:$I$7466,$B$3,HPT!$K$9:$K$7466,$C12,HPT!$L$9:$L$7466,E$5)</f>
        <v>0</v>
      </c>
      <c r="F12" s="33">
        <f>SUMIFS(HPT!$D$9:$D$7466,HPT!$H$9:$H$7466,$B12,HPT!$I$9:$I$7466,$B$3,HPT!$K$9:$K$7466,$C12,HPT!$L$9:$L$7466,F$5)</f>
        <v>0</v>
      </c>
      <c r="G12" s="33">
        <f>SUMIFS(HPT!$D$9:$D$7466,HPT!$H$9:$H$7466,$B12,HPT!$I$9:$I$7466,$B$3,HPT!$K$9:$K$7466,$C12,HPT!$L$9:$L$7466,G$5)</f>
        <v>0</v>
      </c>
      <c r="H12" s="33">
        <f>SUMIFS(HPT!$D$9:$D$7466,HPT!$H$9:$H$7466,$B12,HPT!$I$9:$I$7466,$B$3,HPT!$K$9:$K$7466,$C12,HPT!$L$9:$L$7466,H$5)</f>
        <v>0</v>
      </c>
      <c r="I12" s="33">
        <f>SUMIFS(HPT!$D$9:$D$7466,HPT!$H$9:$H$7466,$B12,HPT!$I$9:$I$7466,$B$3,HPT!$K$9:$K$7466,$C12,HPT!$L$9:$L$7466,I$5)</f>
        <v>0</v>
      </c>
      <c r="J12" s="33">
        <f>SUMIFS(HPT!$D$9:$D$7466,HPT!$H$9:$H$7466,$B12,HPT!$I$9:$I$7466,$B$3,HPT!$K$9:$K$7466,$C12,HPT!$L$9:$L$7466,J$5)</f>
        <v>0</v>
      </c>
      <c r="K12" s="33">
        <f>SUMIFS(HPT!$D$9:$D$7466,HPT!$H$9:$H$7466,$B12,HPT!$I$9:$I$7466,$B$3,HPT!$K$9:$K$7466,$C12,HPT!$L$9:$L$7466,K$5)</f>
        <v>0</v>
      </c>
      <c r="L12" s="33">
        <f>SUMIFS(HPT!$D$9:$D$7466,HPT!$H$9:$H$7466,$B12,HPT!$I$9:$I$7466,$B$3,HPT!$K$9:$K$7466,$C12,HPT!$L$9:$L$7466,L$5)</f>
        <v>0</v>
      </c>
      <c r="M12" s="33">
        <f>SUMIFS(HPT!$D$9:$D$7466,HPT!$H$9:$H$7466,$B12,HPT!$I$9:$I$7466,$B$3,HPT!$K$9:$K$7466,$C12,HPT!$L$9:$L$7466,M$5)</f>
        <v>0</v>
      </c>
      <c r="N12" s="33">
        <f>SUMIFS(HPT!$D$9:$D$7466,HPT!$H$9:$H$7466,$B12,HPT!$I$9:$I$7466,$B$3,HPT!$K$9:$K$7466,$C12,HPT!$L$9:$L$7466,N$5)</f>
        <v>0</v>
      </c>
      <c r="O12" s="33">
        <f>SUMIFS(HPT!$D$9:$D$7466,HPT!$H$9:$H$7466,$B12,HPT!$I$9:$I$7466,$B$3,HPT!$K$9:$K$7466,$C12,HPT!$L$9:$L$7466,O$5)</f>
        <v>0</v>
      </c>
      <c r="P12" s="33">
        <f>SUMIFS(HPT!$D$9:$D$7466,HPT!$H$9:$H$7466,$B12,HPT!$I$9:$I$7466,$B$3,HPT!$K$9:$K$7466,$C12,HPT!$L$9:$L$7466,P$5)</f>
        <v>0</v>
      </c>
      <c r="Q12" s="33">
        <f>SUMIFS(HPT!$D$9:$D$7466,HPT!$H$9:$H$7466,$B12,HPT!$I$9:$I$7466,$B$3,HPT!$K$9:$K$7466,$C12,HPT!$L$9:$L$7466,Q$5)</f>
        <v>0</v>
      </c>
      <c r="R12" s="33">
        <f>SUMIFS(HPT!$D$9:$D$7466,HPT!$H$9:$H$7466,$B12,HPT!$I$9:$I$7466,$B$3,HPT!$K$9:$K$7466,$C12,HPT!$L$9:$L$7466,R$5)</f>
        <v>0</v>
      </c>
      <c r="S12" s="34">
        <f t="shared" si="0"/>
        <v>0</v>
      </c>
    </row>
    <row r="13" spans="2:19" x14ac:dyDescent="0.25">
      <c r="B13" s="25">
        <f t="shared" si="1"/>
        <v>3</v>
      </c>
      <c r="C13" s="25">
        <v>1</v>
      </c>
      <c r="D13" s="33">
        <f>SUMIFS(HPT!$D$9:$D$7466,HPT!$H$9:$H$7466,$B13,HPT!$I$9:$I$7466,$B$3,HPT!$K$9:$K$7466,$C13,HPT!$L$9:$L$7466,D$5)</f>
        <v>0</v>
      </c>
      <c r="E13" s="33">
        <f>SUMIFS(HPT!$D$9:$D$7466,HPT!$H$9:$H$7466,$B13,HPT!$I$9:$I$7466,$B$3,HPT!$K$9:$K$7466,$C13,HPT!$L$9:$L$7466,E$5)</f>
        <v>0</v>
      </c>
      <c r="F13" s="33">
        <f>SUMIFS(HPT!$D$9:$D$7466,HPT!$H$9:$H$7466,$B13,HPT!$I$9:$I$7466,$B$3,HPT!$K$9:$K$7466,$C13,HPT!$L$9:$L$7466,F$5)</f>
        <v>0</v>
      </c>
      <c r="G13" s="33">
        <f>SUMIFS(HPT!$D$9:$D$7466,HPT!$H$9:$H$7466,$B13,HPT!$I$9:$I$7466,$B$3,HPT!$K$9:$K$7466,$C13,HPT!$L$9:$L$7466,G$5)</f>
        <v>0</v>
      </c>
      <c r="H13" s="33">
        <f>SUMIFS(HPT!$D$9:$D$7466,HPT!$H$9:$H$7466,$B13,HPT!$I$9:$I$7466,$B$3,HPT!$K$9:$K$7466,$C13,HPT!$L$9:$L$7466,H$5)</f>
        <v>0</v>
      </c>
      <c r="I13" s="33">
        <f>SUMIFS(HPT!$D$9:$D$7466,HPT!$H$9:$H$7466,$B13,HPT!$I$9:$I$7466,$B$3,HPT!$K$9:$K$7466,$C13,HPT!$L$9:$L$7466,I$5)</f>
        <v>0</v>
      </c>
      <c r="J13" s="33">
        <f>SUMIFS(HPT!$D$9:$D$7466,HPT!$H$9:$H$7466,$B13,HPT!$I$9:$I$7466,$B$3,HPT!$K$9:$K$7466,$C13,HPT!$L$9:$L$7466,J$5)</f>
        <v>0</v>
      </c>
      <c r="K13" s="33">
        <f>SUMIFS(HPT!$D$9:$D$7466,HPT!$H$9:$H$7466,$B13,HPT!$I$9:$I$7466,$B$3,HPT!$K$9:$K$7466,$C13,HPT!$L$9:$L$7466,K$5)</f>
        <v>0</v>
      </c>
      <c r="L13" s="33">
        <f>SUMIFS(HPT!$D$9:$D$7466,HPT!$H$9:$H$7466,$B13,HPT!$I$9:$I$7466,$B$3,HPT!$K$9:$K$7466,$C13,HPT!$L$9:$L$7466,L$5)</f>
        <v>0</v>
      </c>
      <c r="M13" s="33">
        <f>SUMIFS(HPT!$D$9:$D$7466,HPT!$H$9:$H$7466,$B13,HPT!$I$9:$I$7466,$B$3,HPT!$K$9:$K$7466,$C13,HPT!$L$9:$L$7466,M$5)</f>
        <v>0</v>
      </c>
      <c r="N13" s="33">
        <f>SUMIFS(HPT!$D$9:$D$7466,HPT!$H$9:$H$7466,$B13,HPT!$I$9:$I$7466,$B$3,HPT!$K$9:$K$7466,$C13,HPT!$L$9:$L$7466,N$5)</f>
        <v>0</v>
      </c>
      <c r="O13" s="33">
        <f>SUMIFS(HPT!$D$9:$D$7466,HPT!$H$9:$H$7466,$B13,HPT!$I$9:$I$7466,$B$3,HPT!$K$9:$K$7466,$C13,HPT!$L$9:$L$7466,O$5)</f>
        <v>0</v>
      </c>
      <c r="P13" s="33">
        <f>SUMIFS(HPT!$D$9:$D$7466,HPT!$H$9:$H$7466,$B13,HPT!$I$9:$I$7466,$B$3,HPT!$K$9:$K$7466,$C13,HPT!$L$9:$L$7466,P$5)</f>
        <v>0</v>
      </c>
      <c r="Q13" s="33">
        <f>SUMIFS(HPT!$D$9:$D$7466,HPT!$H$9:$H$7466,$B13,HPT!$I$9:$I$7466,$B$3,HPT!$K$9:$K$7466,$C13,HPT!$L$9:$L$7466,Q$5)</f>
        <v>0</v>
      </c>
      <c r="R13" s="33">
        <f>SUMIFS(HPT!$D$9:$D$7466,HPT!$H$9:$H$7466,$B13,HPT!$I$9:$I$7466,$B$3,HPT!$K$9:$K$7466,$C13,HPT!$L$9:$L$7466,R$5)</f>
        <v>0</v>
      </c>
      <c r="S13" s="34">
        <f t="shared" si="0"/>
        <v>0</v>
      </c>
    </row>
    <row r="14" spans="2:19" x14ac:dyDescent="0.25">
      <c r="B14" s="25">
        <f t="shared" si="1"/>
        <v>3</v>
      </c>
      <c r="C14" s="25">
        <v>2</v>
      </c>
      <c r="D14" s="33">
        <f>SUMIFS(HPT!$D$9:$D$7466,HPT!$H$9:$H$7466,$B14,HPT!$I$9:$I$7466,$B$3,HPT!$K$9:$K$7466,$C14,HPT!$L$9:$L$7466,D$5)</f>
        <v>0</v>
      </c>
      <c r="E14" s="33">
        <f>SUMIFS(HPT!$D$9:$D$7466,HPT!$H$9:$H$7466,$B14,HPT!$I$9:$I$7466,$B$3,HPT!$K$9:$K$7466,$C14,HPT!$L$9:$L$7466,E$5)</f>
        <v>0</v>
      </c>
      <c r="F14" s="33">
        <f>SUMIFS(HPT!$D$9:$D$7466,HPT!$H$9:$H$7466,$B14,HPT!$I$9:$I$7466,$B$3,HPT!$K$9:$K$7466,$C14,HPT!$L$9:$L$7466,F$5)</f>
        <v>0</v>
      </c>
      <c r="G14" s="33">
        <f>SUMIFS(HPT!$D$9:$D$7466,HPT!$H$9:$H$7466,$B14,HPT!$I$9:$I$7466,$B$3,HPT!$K$9:$K$7466,$C14,HPT!$L$9:$L$7466,G$5)</f>
        <v>0</v>
      </c>
      <c r="H14" s="33">
        <f>SUMIFS(HPT!$D$9:$D$7466,HPT!$H$9:$H$7466,$B14,HPT!$I$9:$I$7466,$B$3,HPT!$K$9:$K$7466,$C14,HPT!$L$9:$L$7466,H$5)</f>
        <v>0</v>
      </c>
      <c r="I14" s="33">
        <f>SUMIFS(HPT!$D$9:$D$7466,HPT!$H$9:$H$7466,$B14,HPT!$I$9:$I$7466,$B$3,HPT!$K$9:$K$7466,$C14,HPT!$L$9:$L$7466,I$5)</f>
        <v>0</v>
      </c>
      <c r="J14" s="33">
        <f>SUMIFS(HPT!$D$9:$D$7466,HPT!$H$9:$H$7466,$B14,HPT!$I$9:$I$7466,$B$3,HPT!$K$9:$K$7466,$C14,HPT!$L$9:$L$7466,J$5)</f>
        <v>0</v>
      </c>
      <c r="K14" s="33">
        <f>SUMIFS(HPT!$D$9:$D$7466,HPT!$H$9:$H$7466,$B14,HPT!$I$9:$I$7466,$B$3,HPT!$K$9:$K$7466,$C14,HPT!$L$9:$L$7466,K$5)</f>
        <v>0</v>
      </c>
      <c r="L14" s="33">
        <f>SUMIFS(HPT!$D$9:$D$7466,HPT!$H$9:$H$7466,$B14,HPT!$I$9:$I$7466,$B$3,HPT!$K$9:$K$7466,$C14,HPT!$L$9:$L$7466,L$5)</f>
        <v>0</v>
      </c>
      <c r="M14" s="33">
        <f>SUMIFS(HPT!$D$9:$D$7466,HPT!$H$9:$H$7466,$B14,HPT!$I$9:$I$7466,$B$3,HPT!$K$9:$K$7466,$C14,HPT!$L$9:$L$7466,M$5)</f>
        <v>0</v>
      </c>
      <c r="N14" s="33">
        <f>SUMIFS(HPT!$D$9:$D$7466,HPT!$H$9:$H$7466,$B14,HPT!$I$9:$I$7466,$B$3,HPT!$K$9:$K$7466,$C14,HPT!$L$9:$L$7466,N$5)</f>
        <v>0</v>
      </c>
      <c r="O14" s="33">
        <f>SUMIFS(HPT!$D$9:$D$7466,HPT!$H$9:$H$7466,$B14,HPT!$I$9:$I$7466,$B$3,HPT!$K$9:$K$7466,$C14,HPT!$L$9:$L$7466,O$5)</f>
        <v>0</v>
      </c>
      <c r="P14" s="33">
        <f>SUMIFS(HPT!$D$9:$D$7466,HPT!$H$9:$H$7466,$B14,HPT!$I$9:$I$7466,$B$3,HPT!$K$9:$K$7466,$C14,HPT!$L$9:$L$7466,P$5)</f>
        <v>0</v>
      </c>
      <c r="Q14" s="33">
        <f>SUMIFS(HPT!$D$9:$D$7466,HPT!$H$9:$H$7466,$B14,HPT!$I$9:$I$7466,$B$3,HPT!$K$9:$K$7466,$C14,HPT!$L$9:$L$7466,Q$5)</f>
        <v>0</v>
      </c>
      <c r="R14" s="33">
        <f>SUMIFS(HPT!$D$9:$D$7466,HPT!$H$9:$H$7466,$B14,HPT!$I$9:$I$7466,$B$3,HPT!$K$9:$K$7466,$C14,HPT!$L$9:$L$7466,R$5)</f>
        <v>0</v>
      </c>
      <c r="S14" s="34">
        <f t="shared" si="0"/>
        <v>0</v>
      </c>
    </row>
    <row r="15" spans="2:19" x14ac:dyDescent="0.25">
      <c r="B15" s="25">
        <f t="shared" si="1"/>
        <v>3</v>
      </c>
      <c r="C15" s="25">
        <v>3</v>
      </c>
      <c r="D15" s="33">
        <f>SUMIFS(HPT!$D$9:$D$7466,HPT!$H$9:$H$7466,$B15,HPT!$I$9:$I$7466,$B$3,HPT!$K$9:$K$7466,$C15,HPT!$L$9:$L$7466,D$5)</f>
        <v>0</v>
      </c>
      <c r="E15" s="33">
        <f>SUMIFS(HPT!$D$9:$D$7466,HPT!$H$9:$H$7466,$B15,HPT!$I$9:$I$7466,$B$3,HPT!$K$9:$K$7466,$C15,HPT!$L$9:$L$7466,E$5)</f>
        <v>0</v>
      </c>
      <c r="F15" s="33">
        <f>SUMIFS(HPT!$D$9:$D$7466,HPT!$H$9:$H$7466,$B15,HPT!$I$9:$I$7466,$B$3,HPT!$K$9:$K$7466,$C15,HPT!$L$9:$L$7466,F$5)</f>
        <v>0</v>
      </c>
      <c r="G15" s="33">
        <f>SUMIFS(HPT!$D$9:$D$7466,HPT!$H$9:$H$7466,$B15,HPT!$I$9:$I$7466,$B$3,HPT!$K$9:$K$7466,$C15,HPT!$L$9:$L$7466,G$5)</f>
        <v>0</v>
      </c>
      <c r="H15" s="33">
        <f>SUMIFS(HPT!$D$9:$D$7466,HPT!$H$9:$H$7466,$B15,HPT!$I$9:$I$7466,$B$3,HPT!$K$9:$K$7466,$C15,HPT!$L$9:$L$7466,H$5)</f>
        <v>0</v>
      </c>
      <c r="I15" s="33">
        <f>SUMIFS(HPT!$D$9:$D$7466,HPT!$H$9:$H$7466,$B15,HPT!$I$9:$I$7466,$B$3,HPT!$K$9:$K$7466,$C15,HPT!$L$9:$L$7466,I$5)</f>
        <v>0</v>
      </c>
      <c r="J15" s="33">
        <f>SUMIFS(HPT!$D$9:$D$7466,HPT!$H$9:$H$7466,$B15,HPT!$I$9:$I$7466,$B$3,HPT!$K$9:$K$7466,$C15,HPT!$L$9:$L$7466,J$5)</f>
        <v>0</v>
      </c>
      <c r="K15" s="33">
        <f>SUMIFS(HPT!$D$9:$D$7466,HPT!$H$9:$H$7466,$B15,HPT!$I$9:$I$7466,$B$3,HPT!$K$9:$K$7466,$C15,HPT!$L$9:$L$7466,K$5)</f>
        <v>0</v>
      </c>
      <c r="L15" s="33">
        <f>SUMIFS(HPT!$D$9:$D$7466,HPT!$H$9:$H$7466,$B15,HPT!$I$9:$I$7466,$B$3,HPT!$K$9:$K$7466,$C15,HPT!$L$9:$L$7466,L$5)</f>
        <v>0</v>
      </c>
      <c r="M15" s="33">
        <f>SUMIFS(HPT!$D$9:$D$7466,HPT!$H$9:$H$7466,$B15,HPT!$I$9:$I$7466,$B$3,HPT!$K$9:$K$7466,$C15,HPT!$L$9:$L$7466,M$5)</f>
        <v>0</v>
      </c>
      <c r="N15" s="33">
        <f>SUMIFS(HPT!$D$9:$D$7466,HPT!$H$9:$H$7466,$B15,HPT!$I$9:$I$7466,$B$3,HPT!$K$9:$K$7466,$C15,HPT!$L$9:$L$7466,N$5)</f>
        <v>0</v>
      </c>
      <c r="O15" s="33">
        <f>SUMIFS(HPT!$D$9:$D$7466,HPT!$H$9:$H$7466,$B15,HPT!$I$9:$I$7466,$B$3,HPT!$K$9:$K$7466,$C15,HPT!$L$9:$L$7466,O$5)</f>
        <v>0</v>
      </c>
      <c r="P15" s="33">
        <f>SUMIFS(HPT!$D$9:$D$7466,HPT!$H$9:$H$7466,$B15,HPT!$I$9:$I$7466,$B$3,HPT!$K$9:$K$7466,$C15,HPT!$L$9:$L$7466,P$5)</f>
        <v>0</v>
      </c>
      <c r="Q15" s="33">
        <f>SUMIFS(HPT!$D$9:$D$7466,HPT!$H$9:$H$7466,$B15,HPT!$I$9:$I$7466,$B$3,HPT!$K$9:$K$7466,$C15,HPT!$L$9:$L$7466,Q$5)</f>
        <v>0</v>
      </c>
      <c r="R15" s="33">
        <f>SUMIFS(HPT!$D$9:$D$7466,HPT!$H$9:$H$7466,$B15,HPT!$I$9:$I$7466,$B$3,HPT!$K$9:$K$7466,$C15,HPT!$L$9:$L$7466,R$5)</f>
        <v>0</v>
      </c>
      <c r="S15" s="34">
        <f t="shared" si="0"/>
        <v>0</v>
      </c>
    </row>
    <row r="16" spans="2:19" x14ac:dyDescent="0.25">
      <c r="B16" s="25">
        <f t="shared" si="1"/>
        <v>4</v>
      </c>
      <c r="C16" s="25">
        <v>1</v>
      </c>
      <c r="D16" s="33">
        <f>SUMIFS(HPT!$D$9:$D$7466,HPT!$H$9:$H$7466,$B16,HPT!$I$9:$I$7466,$B$3,HPT!$K$9:$K$7466,$C16,HPT!$L$9:$L$7466,D$5)</f>
        <v>0</v>
      </c>
      <c r="E16" s="33">
        <f>SUMIFS(HPT!$D$9:$D$7466,HPT!$H$9:$H$7466,$B16,HPT!$I$9:$I$7466,$B$3,HPT!$K$9:$K$7466,$C16,HPT!$L$9:$L$7466,E$5)</f>
        <v>0</v>
      </c>
      <c r="F16" s="33">
        <f>SUMIFS(HPT!$D$9:$D$7466,HPT!$H$9:$H$7466,$B16,HPT!$I$9:$I$7466,$B$3,HPT!$K$9:$K$7466,$C16,HPT!$L$9:$L$7466,F$5)</f>
        <v>0</v>
      </c>
      <c r="G16" s="33">
        <f>SUMIFS(HPT!$D$9:$D$7466,HPT!$H$9:$H$7466,$B16,HPT!$I$9:$I$7466,$B$3,HPT!$K$9:$K$7466,$C16,HPT!$L$9:$L$7466,G$5)</f>
        <v>0</v>
      </c>
      <c r="H16" s="33">
        <f>SUMIFS(HPT!$D$9:$D$7466,HPT!$H$9:$H$7466,$B16,HPT!$I$9:$I$7466,$B$3,HPT!$K$9:$K$7466,$C16,HPT!$L$9:$L$7466,H$5)</f>
        <v>0</v>
      </c>
      <c r="I16" s="33">
        <f>SUMIFS(HPT!$D$9:$D$7466,HPT!$H$9:$H$7466,$B16,HPT!$I$9:$I$7466,$B$3,HPT!$K$9:$K$7466,$C16,HPT!$L$9:$L$7466,I$5)</f>
        <v>0</v>
      </c>
      <c r="J16" s="33">
        <f>SUMIFS(HPT!$D$9:$D$7466,HPT!$H$9:$H$7466,$B16,HPT!$I$9:$I$7466,$B$3,HPT!$K$9:$K$7466,$C16,HPT!$L$9:$L$7466,J$5)</f>
        <v>0</v>
      </c>
      <c r="K16" s="33">
        <f>SUMIFS(HPT!$D$9:$D$7466,HPT!$H$9:$H$7466,$B16,HPT!$I$9:$I$7466,$B$3,HPT!$K$9:$K$7466,$C16,HPT!$L$9:$L$7466,K$5)</f>
        <v>0</v>
      </c>
      <c r="L16" s="33">
        <f>SUMIFS(HPT!$D$9:$D$7466,HPT!$H$9:$H$7466,$B16,HPT!$I$9:$I$7466,$B$3,HPT!$K$9:$K$7466,$C16,HPT!$L$9:$L$7466,L$5)</f>
        <v>0</v>
      </c>
      <c r="M16" s="33">
        <f>SUMIFS(HPT!$D$9:$D$7466,HPT!$H$9:$H$7466,$B16,HPT!$I$9:$I$7466,$B$3,HPT!$K$9:$K$7466,$C16,HPT!$L$9:$L$7466,M$5)</f>
        <v>0</v>
      </c>
      <c r="N16" s="33">
        <f>SUMIFS(HPT!$D$9:$D$7466,HPT!$H$9:$H$7466,$B16,HPT!$I$9:$I$7466,$B$3,HPT!$K$9:$K$7466,$C16,HPT!$L$9:$L$7466,N$5)</f>
        <v>0</v>
      </c>
      <c r="O16" s="33">
        <f>SUMIFS(HPT!$D$9:$D$7466,HPT!$H$9:$H$7466,$B16,HPT!$I$9:$I$7466,$B$3,HPT!$K$9:$K$7466,$C16,HPT!$L$9:$L$7466,O$5)</f>
        <v>0</v>
      </c>
      <c r="P16" s="33">
        <f>SUMIFS(HPT!$D$9:$D$7466,HPT!$H$9:$H$7466,$B16,HPT!$I$9:$I$7466,$B$3,HPT!$K$9:$K$7466,$C16,HPT!$L$9:$L$7466,P$5)</f>
        <v>0</v>
      </c>
      <c r="Q16" s="33">
        <f>SUMIFS(HPT!$D$9:$D$7466,HPT!$H$9:$H$7466,$B16,HPT!$I$9:$I$7466,$B$3,HPT!$K$9:$K$7466,$C16,HPT!$L$9:$L$7466,Q$5)</f>
        <v>0</v>
      </c>
      <c r="R16" s="33">
        <f>SUMIFS(HPT!$D$9:$D$7466,HPT!$H$9:$H$7466,$B16,HPT!$I$9:$I$7466,$B$3,HPT!$K$9:$K$7466,$C16,HPT!$L$9:$L$7466,R$5)</f>
        <v>0</v>
      </c>
      <c r="S16" s="34">
        <f t="shared" si="0"/>
        <v>0</v>
      </c>
    </row>
    <row r="17" spans="2:19" x14ac:dyDescent="0.25">
      <c r="B17" s="25">
        <f t="shared" si="1"/>
        <v>4</v>
      </c>
      <c r="C17" s="25">
        <v>2</v>
      </c>
      <c r="D17" s="33">
        <f>SUMIFS(HPT!$D$9:$D$7466,HPT!$H$9:$H$7466,$B17,HPT!$I$9:$I$7466,$B$3,HPT!$K$9:$K$7466,$C17,HPT!$L$9:$L$7466,D$5)</f>
        <v>0</v>
      </c>
      <c r="E17" s="33">
        <f>SUMIFS(HPT!$D$9:$D$7466,HPT!$H$9:$H$7466,$B17,HPT!$I$9:$I$7466,$B$3,HPT!$K$9:$K$7466,$C17,HPT!$L$9:$L$7466,E$5)</f>
        <v>0</v>
      </c>
      <c r="F17" s="33">
        <f>SUMIFS(HPT!$D$9:$D$7466,HPT!$H$9:$H$7466,$B17,HPT!$I$9:$I$7466,$B$3,HPT!$K$9:$K$7466,$C17,HPT!$L$9:$L$7466,F$5)</f>
        <v>0</v>
      </c>
      <c r="G17" s="33">
        <f>SUMIFS(HPT!$D$9:$D$7466,HPT!$H$9:$H$7466,$B17,HPT!$I$9:$I$7466,$B$3,HPT!$K$9:$K$7466,$C17,HPT!$L$9:$L$7466,G$5)</f>
        <v>0</v>
      </c>
      <c r="H17" s="33">
        <f>SUMIFS(HPT!$D$9:$D$7466,HPT!$H$9:$H$7466,$B17,HPT!$I$9:$I$7466,$B$3,HPT!$K$9:$K$7466,$C17,HPT!$L$9:$L$7466,H$5)</f>
        <v>0</v>
      </c>
      <c r="I17" s="33">
        <f>SUMIFS(HPT!$D$9:$D$7466,HPT!$H$9:$H$7466,$B17,HPT!$I$9:$I$7466,$B$3,HPT!$K$9:$K$7466,$C17,HPT!$L$9:$L$7466,I$5)</f>
        <v>0</v>
      </c>
      <c r="J17" s="33">
        <f>SUMIFS(HPT!$D$9:$D$7466,HPT!$H$9:$H$7466,$B17,HPT!$I$9:$I$7466,$B$3,HPT!$K$9:$K$7466,$C17,HPT!$L$9:$L$7466,J$5)</f>
        <v>0</v>
      </c>
      <c r="K17" s="33">
        <f>SUMIFS(HPT!$D$9:$D$7466,HPT!$H$9:$H$7466,$B17,HPT!$I$9:$I$7466,$B$3,HPT!$K$9:$K$7466,$C17,HPT!$L$9:$L$7466,K$5)</f>
        <v>0</v>
      </c>
      <c r="L17" s="33">
        <f>SUMIFS(HPT!$D$9:$D$7466,HPT!$H$9:$H$7466,$B17,HPT!$I$9:$I$7466,$B$3,HPT!$K$9:$K$7466,$C17,HPT!$L$9:$L$7466,L$5)</f>
        <v>0</v>
      </c>
      <c r="M17" s="33">
        <f>SUMIFS(HPT!$D$9:$D$7466,HPT!$H$9:$H$7466,$B17,HPT!$I$9:$I$7466,$B$3,HPT!$K$9:$K$7466,$C17,HPT!$L$9:$L$7466,M$5)</f>
        <v>0</v>
      </c>
      <c r="N17" s="33">
        <f>SUMIFS(HPT!$D$9:$D$7466,HPT!$H$9:$H$7466,$B17,HPT!$I$9:$I$7466,$B$3,HPT!$K$9:$K$7466,$C17,HPT!$L$9:$L$7466,N$5)</f>
        <v>0</v>
      </c>
      <c r="O17" s="33">
        <f>SUMIFS(HPT!$D$9:$D$7466,HPT!$H$9:$H$7466,$B17,HPT!$I$9:$I$7466,$B$3,HPT!$K$9:$K$7466,$C17,HPT!$L$9:$L$7466,O$5)</f>
        <v>0</v>
      </c>
      <c r="P17" s="33">
        <f>SUMIFS(HPT!$D$9:$D$7466,HPT!$H$9:$H$7466,$B17,HPT!$I$9:$I$7466,$B$3,HPT!$K$9:$K$7466,$C17,HPT!$L$9:$L$7466,P$5)</f>
        <v>0</v>
      </c>
      <c r="Q17" s="33">
        <f>SUMIFS(HPT!$D$9:$D$7466,HPT!$H$9:$H$7466,$B17,HPT!$I$9:$I$7466,$B$3,HPT!$K$9:$K$7466,$C17,HPT!$L$9:$L$7466,Q$5)</f>
        <v>0</v>
      </c>
      <c r="R17" s="33">
        <f>SUMIFS(HPT!$D$9:$D$7466,HPT!$H$9:$H$7466,$B17,HPT!$I$9:$I$7466,$B$3,HPT!$K$9:$K$7466,$C17,HPT!$L$9:$L$7466,R$5)</f>
        <v>0</v>
      </c>
      <c r="S17" s="34">
        <f t="shared" si="0"/>
        <v>0</v>
      </c>
    </row>
    <row r="18" spans="2:19" x14ac:dyDescent="0.25">
      <c r="B18" s="25">
        <f t="shared" si="1"/>
        <v>4</v>
      </c>
      <c r="C18" s="25">
        <v>3</v>
      </c>
      <c r="D18" s="33">
        <f>SUMIFS(HPT!$D$9:$D$7466,HPT!$H$9:$H$7466,$B18,HPT!$I$9:$I$7466,$B$3,HPT!$K$9:$K$7466,$C18,HPT!$L$9:$L$7466,D$5)</f>
        <v>0</v>
      </c>
      <c r="E18" s="33">
        <f>SUMIFS(HPT!$D$9:$D$7466,HPT!$H$9:$H$7466,$B18,HPT!$I$9:$I$7466,$B$3,HPT!$K$9:$K$7466,$C18,HPT!$L$9:$L$7466,E$5)</f>
        <v>0</v>
      </c>
      <c r="F18" s="33">
        <f>SUMIFS(HPT!$D$9:$D$7466,HPT!$H$9:$H$7466,$B18,HPT!$I$9:$I$7466,$B$3,HPT!$K$9:$K$7466,$C18,HPT!$L$9:$L$7466,F$5)</f>
        <v>0</v>
      </c>
      <c r="G18" s="33">
        <f>SUMIFS(HPT!$D$9:$D$7466,HPT!$H$9:$H$7466,$B18,HPT!$I$9:$I$7466,$B$3,HPT!$K$9:$K$7466,$C18,HPT!$L$9:$L$7466,G$5)</f>
        <v>0</v>
      </c>
      <c r="H18" s="33">
        <f>SUMIFS(HPT!$D$9:$D$7466,HPT!$H$9:$H$7466,$B18,HPT!$I$9:$I$7466,$B$3,HPT!$K$9:$K$7466,$C18,HPT!$L$9:$L$7466,H$5)</f>
        <v>0</v>
      </c>
      <c r="I18" s="33">
        <f>SUMIFS(HPT!$D$9:$D$7466,HPT!$H$9:$H$7466,$B18,HPT!$I$9:$I$7466,$B$3,HPT!$K$9:$K$7466,$C18,HPT!$L$9:$L$7466,I$5)</f>
        <v>0</v>
      </c>
      <c r="J18" s="33">
        <f>SUMIFS(HPT!$D$9:$D$7466,HPT!$H$9:$H$7466,$B18,HPT!$I$9:$I$7466,$B$3,HPT!$K$9:$K$7466,$C18,HPT!$L$9:$L$7466,J$5)</f>
        <v>0</v>
      </c>
      <c r="K18" s="33">
        <f>SUMIFS(HPT!$D$9:$D$7466,HPT!$H$9:$H$7466,$B18,HPT!$I$9:$I$7466,$B$3,HPT!$K$9:$K$7466,$C18,HPT!$L$9:$L$7466,K$5)</f>
        <v>0</v>
      </c>
      <c r="L18" s="33">
        <f>SUMIFS(HPT!$D$9:$D$7466,HPT!$H$9:$H$7466,$B18,HPT!$I$9:$I$7466,$B$3,HPT!$K$9:$K$7466,$C18,HPT!$L$9:$L$7466,L$5)</f>
        <v>0</v>
      </c>
      <c r="M18" s="33">
        <f>SUMIFS(HPT!$D$9:$D$7466,HPT!$H$9:$H$7466,$B18,HPT!$I$9:$I$7466,$B$3,HPT!$K$9:$K$7466,$C18,HPT!$L$9:$L$7466,M$5)</f>
        <v>0</v>
      </c>
      <c r="N18" s="33">
        <f>SUMIFS(HPT!$D$9:$D$7466,HPT!$H$9:$H$7466,$B18,HPT!$I$9:$I$7466,$B$3,HPT!$K$9:$K$7466,$C18,HPT!$L$9:$L$7466,N$5)</f>
        <v>0</v>
      </c>
      <c r="O18" s="33">
        <f>SUMIFS(HPT!$D$9:$D$7466,HPT!$H$9:$H$7466,$B18,HPT!$I$9:$I$7466,$B$3,HPT!$K$9:$K$7466,$C18,HPT!$L$9:$L$7466,O$5)</f>
        <v>0</v>
      </c>
      <c r="P18" s="33">
        <f>SUMIFS(HPT!$D$9:$D$7466,HPT!$H$9:$H$7466,$B18,HPT!$I$9:$I$7466,$B$3,HPT!$K$9:$K$7466,$C18,HPT!$L$9:$L$7466,P$5)</f>
        <v>0</v>
      </c>
      <c r="Q18" s="33">
        <f>SUMIFS(HPT!$D$9:$D$7466,HPT!$H$9:$H$7466,$B18,HPT!$I$9:$I$7466,$B$3,HPT!$K$9:$K$7466,$C18,HPT!$L$9:$L$7466,Q$5)</f>
        <v>0</v>
      </c>
      <c r="R18" s="33">
        <f>SUMIFS(HPT!$D$9:$D$7466,HPT!$H$9:$H$7466,$B18,HPT!$I$9:$I$7466,$B$3,HPT!$K$9:$K$7466,$C18,HPT!$L$9:$L$7466,R$5)</f>
        <v>0</v>
      </c>
      <c r="S18" s="34">
        <f t="shared" si="0"/>
        <v>0</v>
      </c>
    </row>
    <row r="19" spans="2:19" x14ac:dyDescent="0.25">
      <c r="B19" s="25">
        <f t="shared" si="1"/>
        <v>5</v>
      </c>
      <c r="C19" s="25">
        <v>1</v>
      </c>
      <c r="D19" s="33">
        <f>SUMIFS(HPT!$D$9:$D$7466,HPT!$H$9:$H$7466,$B19,HPT!$I$9:$I$7466,$B$3,HPT!$K$9:$K$7466,$C19,HPT!$L$9:$L$7466,D$5)</f>
        <v>0</v>
      </c>
      <c r="E19" s="33">
        <f>SUMIFS(HPT!$D$9:$D$7466,HPT!$H$9:$H$7466,$B19,HPT!$I$9:$I$7466,$B$3,HPT!$K$9:$K$7466,$C19,HPT!$L$9:$L$7466,E$5)</f>
        <v>0</v>
      </c>
      <c r="F19" s="33">
        <f>SUMIFS(HPT!$D$9:$D$7466,HPT!$H$9:$H$7466,$B19,HPT!$I$9:$I$7466,$B$3,HPT!$K$9:$K$7466,$C19,HPT!$L$9:$L$7466,F$5)</f>
        <v>0</v>
      </c>
      <c r="G19" s="33">
        <f>SUMIFS(HPT!$D$9:$D$7466,HPT!$H$9:$H$7466,$B19,HPT!$I$9:$I$7466,$B$3,HPT!$K$9:$K$7466,$C19,HPT!$L$9:$L$7466,G$5)</f>
        <v>0</v>
      </c>
      <c r="H19" s="33">
        <f>SUMIFS(HPT!$D$9:$D$7466,HPT!$H$9:$H$7466,$B19,HPT!$I$9:$I$7466,$B$3,HPT!$K$9:$K$7466,$C19,HPT!$L$9:$L$7466,H$5)</f>
        <v>0</v>
      </c>
      <c r="I19" s="33">
        <f>SUMIFS(HPT!$D$9:$D$7466,HPT!$H$9:$H$7466,$B19,HPT!$I$9:$I$7466,$B$3,HPT!$K$9:$K$7466,$C19,HPT!$L$9:$L$7466,I$5)</f>
        <v>0</v>
      </c>
      <c r="J19" s="33">
        <f>SUMIFS(HPT!$D$9:$D$7466,HPT!$H$9:$H$7466,$B19,HPT!$I$9:$I$7466,$B$3,HPT!$K$9:$K$7466,$C19,HPT!$L$9:$L$7466,J$5)</f>
        <v>0</v>
      </c>
      <c r="K19" s="33">
        <f>SUMIFS(HPT!$D$9:$D$7466,HPT!$H$9:$H$7466,$B19,HPT!$I$9:$I$7466,$B$3,HPT!$K$9:$K$7466,$C19,HPT!$L$9:$L$7466,K$5)</f>
        <v>0</v>
      </c>
      <c r="L19" s="33">
        <f>SUMIFS(HPT!$D$9:$D$7466,HPT!$H$9:$H$7466,$B19,HPT!$I$9:$I$7466,$B$3,HPT!$K$9:$K$7466,$C19,HPT!$L$9:$L$7466,L$5)</f>
        <v>0</v>
      </c>
      <c r="M19" s="33">
        <f>SUMIFS(HPT!$D$9:$D$7466,HPT!$H$9:$H$7466,$B19,HPT!$I$9:$I$7466,$B$3,HPT!$K$9:$K$7466,$C19,HPT!$L$9:$L$7466,M$5)</f>
        <v>0</v>
      </c>
      <c r="N19" s="33">
        <f>SUMIFS(HPT!$D$9:$D$7466,HPT!$H$9:$H$7466,$B19,HPT!$I$9:$I$7466,$B$3,HPT!$K$9:$K$7466,$C19,HPT!$L$9:$L$7466,N$5)</f>
        <v>0</v>
      </c>
      <c r="O19" s="33">
        <f>SUMIFS(HPT!$D$9:$D$7466,HPT!$H$9:$H$7466,$B19,HPT!$I$9:$I$7466,$B$3,HPT!$K$9:$K$7466,$C19,HPT!$L$9:$L$7466,O$5)</f>
        <v>0</v>
      </c>
      <c r="P19" s="33">
        <f>SUMIFS(HPT!$D$9:$D$7466,HPT!$H$9:$H$7466,$B19,HPT!$I$9:$I$7466,$B$3,HPT!$K$9:$K$7466,$C19,HPT!$L$9:$L$7466,P$5)</f>
        <v>0</v>
      </c>
      <c r="Q19" s="33">
        <f>SUMIFS(HPT!$D$9:$D$7466,HPT!$H$9:$H$7466,$B19,HPT!$I$9:$I$7466,$B$3,HPT!$K$9:$K$7466,$C19,HPT!$L$9:$L$7466,Q$5)</f>
        <v>0</v>
      </c>
      <c r="R19" s="33">
        <f>SUMIFS(HPT!$D$9:$D$7466,HPT!$H$9:$H$7466,$B19,HPT!$I$9:$I$7466,$B$3,HPT!$K$9:$K$7466,$C19,HPT!$L$9:$L$7466,R$5)</f>
        <v>0</v>
      </c>
      <c r="S19" s="34">
        <f t="shared" si="0"/>
        <v>0</v>
      </c>
    </row>
    <row r="20" spans="2:19" x14ac:dyDescent="0.25">
      <c r="B20" s="25">
        <f t="shared" si="1"/>
        <v>5</v>
      </c>
      <c r="C20" s="25">
        <v>2</v>
      </c>
      <c r="D20" s="33">
        <f>SUMIFS(HPT!$D$9:$D$7466,HPT!$H$9:$H$7466,$B20,HPT!$I$9:$I$7466,$B$3,HPT!$K$9:$K$7466,$C20,HPT!$L$9:$L$7466,D$5)</f>
        <v>0</v>
      </c>
      <c r="E20" s="33">
        <f>SUMIFS(HPT!$D$9:$D$7466,HPT!$H$9:$H$7466,$B20,HPT!$I$9:$I$7466,$B$3,HPT!$K$9:$K$7466,$C20,HPT!$L$9:$L$7466,E$5)</f>
        <v>0</v>
      </c>
      <c r="F20" s="33">
        <f>SUMIFS(HPT!$D$9:$D$7466,HPT!$H$9:$H$7466,$B20,HPT!$I$9:$I$7466,$B$3,HPT!$K$9:$K$7466,$C20,HPT!$L$9:$L$7466,F$5)</f>
        <v>0</v>
      </c>
      <c r="G20" s="33">
        <f>SUMIFS(HPT!$D$9:$D$7466,HPT!$H$9:$H$7466,$B20,HPT!$I$9:$I$7466,$B$3,HPT!$K$9:$K$7466,$C20,HPT!$L$9:$L$7466,G$5)</f>
        <v>0</v>
      </c>
      <c r="H20" s="33">
        <f>SUMIFS(HPT!$D$9:$D$7466,HPT!$H$9:$H$7466,$B20,HPT!$I$9:$I$7466,$B$3,HPT!$K$9:$K$7466,$C20,HPT!$L$9:$L$7466,H$5)</f>
        <v>0</v>
      </c>
      <c r="I20" s="33">
        <f>SUMIFS(HPT!$D$9:$D$7466,HPT!$H$9:$H$7466,$B20,HPT!$I$9:$I$7466,$B$3,HPT!$K$9:$K$7466,$C20,HPT!$L$9:$L$7466,I$5)</f>
        <v>0</v>
      </c>
      <c r="J20" s="33">
        <f>SUMIFS(HPT!$D$9:$D$7466,HPT!$H$9:$H$7466,$B20,HPT!$I$9:$I$7466,$B$3,HPT!$K$9:$K$7466,$C20,HPT!$L$9:$L$7466,J$5)</f>
        <v>0</v>
      </c>
      <c r="K20" s="33">
        <f>SUMIFS(HPT!$D$9:$D$7466,HPT!$H$9:$H$7466,$B20,HPT!$I$9:$I$7466,$B$3,HPT!$K$9:$K$7466,$C20,HPT!$L$9:$L$7466,K$5)</f>
        <v>0</v>
      </c>
      <c r="L20" s="33">
        <f>SUMIFS(HPT!$D$9:$D$7466,HPT!$H$9:$H$7466,$B20,HPT!$I$9:$I$7466,$B$3,HPT!$K$9:$K$7466,$C20,HPT!$L$9:$L$7466,L$5)</f>
        <v>0</v>
      </c>
      <c r="M20" s="33">
        <f>SUMIFS(HPT!$D$9:$D$7466,HPT!$H$9:$H$7466,$B20,HPT!$I$9:$I$7466,$B$3,HPT!$K$9:$K$7466,$C20,HPT!$L$9:$L$7466,M$5)</f>
        <v>0</v>
      </c>
      <c r="N20" s="33">
        <f>SUMIFS(HPT!$D$9:$D$7466,HPT!$H$9:$H$7466,$B20,HPT!$I$9:$I$7466,$B$3,HPT!$K$9:$K$7466,$C20,HPT!$L$9:$L$7466,N$5)</f>
        <v>0</v>
      </c>
      <c r="O20" s="33">
        <f>SUMIFS(HPT!$D$9:$D$7466,HPT!$H$9:$H$7466,$B20,HPT!$I$9:$I$7466,$B$3,HPT!$K$9:$K$7466,$C20,HPT!$L$9:$L$7466,O$5)</f>
        <v>0</v>
      </c>
      <c r="P20" s="33">
        <f>SUMIFS(HPT!$D$9:$D$7466,HPT!$H$9:$H$7466,$B20,HPT!$I$9:$I$7466,$B$3,HPT!$K$9:$K$7466,$C20,HPT!$L$9:$L$7466,P$5)</f>
        <v>0</v>
      </c>
      <c r="Q20" s="33">
        <f>SUMIFS(HPT!$D$9:$D$7466,HPT!$H$9:$H$7466,$B20,HPT!$I$9:$I$7466,$B$3,HPT!$K$9:$K$7466,$C20,HPT!$L$9:$L$7466,Q$5)</f>
        <v>0</v>
      </c>
      <c r="R20" s="33">
        <f>SUMIFS(HPT!$D$9:$D$7466,HPT!$H$9:$H$7466,$B20,HPT!$I$9:$I$7466,$B$3,HPT!$K$9:$K$7466,$C20,HPT!$L$9:$L$7466,R$5)</f>
        <v>0</v>
      </c>
      <c r="S20" s="34">
        <f t="shared" si="0"/>
        <v>0</v>
      </c>
    </row>
    <row r="21" spans="2:19" x14ac:dyDescent="0.25">
      <c r="B21" s="25">
        <f t="shared" si="1"/>
        <v>5</v>
      </c>
      <c r="C21" s="25">
        <v>3</v>
      </c>
      <c r="D21" s="33">
        <f>SUMIFS(HPT!$D$9:$D$7466,HPT!$H$9:$H$7466,$B21,HPT!$I$9:$I$7466,$B$3,HPT!$K$9:$K$7466,$C21,HPT!$L$9:$L$7466,D$5)</f>
        <v>0</v>
      </c>
      <c r="E21" s="33">
        <f>SUMIFS(HPT!$D$9:$D$7466,HPT!$H$9:$H$7466,$B21,HPT!$I$9:$I$7466,$B$3,HPT!$K$9:$K$7466,$C21,HPT!$L$9:$L$7466,E$5)</f>
        <v>0</v>
      </c>
      <c r="F21" s="33">
        <f>SUMIFS(HPT!$D$9:$D$7466,HPT!$H$9:$H$7466,$B21,HPT!$I$9:$I$7466,$B$3,HPT!$K$9:$K$7466,$C21,HPT!$L$9:$L$7466,F$5)</f>
        <v>0</v>
      </c>
      <c r="G21" s="33">
        <f>SUMIFS(HPT!$D$9:$D$7466,HPT!$H$9:$H$7466,$B21,HPT!$I$9:$I$7466,$B$3,HPT!$K$9:$K$7466,$C21,HPT!$L$9:$L$7466,G$5)</f>
        <v>0</v>
      </c>
      <c r="H21" s="33">
        <f>SUMIFS(HPT!$D$9:$D$7466,HPT!$H$9:$H$7466,$B21,HPT!$I$9:$I$7466,$B$3,HPT!$K$9:$K$7466,$C21,HPT!$L$9:$L$7466,H$5)</f>
        <v>0</v>
      </c>
      <c r="I21" s="33">
        <f>SUMIFS(HPT!$D$9:$D$7466,HPT!$H$9:$H$7466,$B21,HPT!$I$9:$I$7466,$B$3,HPT!$K$9:$K$7466,$C21,HPT!$L$9:$L$7466,I$5)</f>
        <v>0</v>
      </c>
      <c r="J21" s="33">
        <f>SUMIFS(HPT!$D$9:$D$7466,HPT!$H$9:$H$7466,$B21,HPT!$I$9:$I$7466,$B$3,HPT!$K$9:$K$7466,$C21,HPT!$L$9:$L$7466,J$5)</f>
        <v>0</v>
      </c>
      <c r="K21" s="33">
        <f>SUMIFS(HPT!$D$9:$D$7466,HPT!$H$9:$H$7466,$B21,HPT!$I$9:$I$7466,$B$3,HPT!$K$9:$K$7466,$C21,HPT!$L$9:$L$7466,K$5)</f>
        <v>0</v>
      </c>
      <c r="L21" s="33">
        <f>SUMIFS(HPT!$D$9:$D$7466,HPT!$H$9:$H$7466,$B21,HPT!$I$9:$I$7466,$B$3,HPT!$K$9:$K$7466,$C21,HPT!$L$9:$L$7466,L$5)</f>
        <v>0</v>
      </c>
      <c r="M21" s="33">
        <f>SUMIFS(HPT!$D$9:$D$7466,HPT!$H$9:$H$7466,$B21,HPT!$I$9:$I$7466,$B$3,HPT!$K$9:$K$7466,$C21,HPT!$L$9:$L$7466,M$5)</f>
        <v>0</v>
      </c>
      <c r="N21" s="33">
        <f>SUMIFS(HPT!$D$9:$D$7466,HPT!$H$9:$H$7466,$B21,HPT!$I$9:$I$7466,$B$3,HPT!$K$9:$K$7466,$C21,HPT!$L$9:$L$7466,N$5)</f>
        <v>0</v>
      </c>
      <c r="O21" s="33">
        <f>SUMIFS(HPT!$D$9:$D$7466,HPT!$H$9:$H$7466,$B21,HPT!$I$9:$I$7466,$B$3,HPT!$K$9:$K$7466,$C21,HPT!$L$9:$L$7466,O$5)</f>
        <v>0</v>
      </c>
      <c r="P21" s="33">
        <f>SUMIFS(HPT!$D$9:$D$7466,HPT!$H$9:$H$7466,$B21,HPT!$I$9:$I$7466,$B$3,HPT!$K$9:$K$7466,$C21,HPT!$L$9:$L$7466,P$5)</f>
        <v>0</v>
      </c>
      <c r="Q21" s="33">
        <f>SUMIFS(HPT!$D$9:$D$7466,HPT!$H$9:$H$7466,$B21,HPT!$I$9:$I$7466,$B$3,HPT!$K$9:$K$7466,$C21,HPT!$L$9:$L$7466,Q$5)</f>
        <v>0</v>
      </c>
      <c r="R21" s="33">
        <f>SUMIFS(HPT!$D$9:$D$7466,HPT!$H$9:$H$7466,$B21,HPT!$I$9:$I$7466,$B$3,HPT!$K$9:$K$7466,$C21,HPT!$L$9:$L$7466,R$5)</f>
        <v>0</v>
      </c>
      <c r="S21" s="34">
        <f t="shared" si="0"/>
        <v>0</v>
      </c>
    </row>
    <row r="22" spans="2:19" x14ac:dyDescent="0.25">
      <c r="B22" s="25">
        <f t="shared" si="1"/>
        <v>6</v>
      </c>
      <c r="C22" s="25">
        <v>1</v>
      </c>
      <c r="D22" s="33">
        <f>SUMIFS(HPT!$D$9:$D$7466,HPT!$H$9:$H$7466,$B22,HPT!$I$9:$I$7466,$B$3,HPT!$K$9:$K$7466,$C22,HPT!$L$9:$L$7466,D$5)</f>
        <v>0</v>
      </c>
      <c r="E22" s="33">
        <f>SUMIFS(HPT!$D$9:$D$7466,HPT!$H$9:$H$7466,$B22,HPT!$I$9:$I$7466,$B$3,HPT!$K$9:$K$7466,$C22,HPT!$L$9:$L$7466,E$5)</f>
        <v>0</v>
      </c>
      <c r="F22" s="33">
        <f>SUMIFS(HPT!$D$9:$D$7466,HPT!$H$9:$H$7466,$B22,HPT!$I$9:$I$7466,$B$3,HPT!$K$9:$K$7466,$C22,HPT!$L$9:$L$7466,F$5)</f>
        <v>0</v>
      </c>
      <c r="G22" s="33">
        <f>SUMIFS(HPT!$D$9:$D$7466,HPT!$H$9:$H$7466,$B22,HPT!$I$9:$I$7466,$B$3,HPT!$K$9:$K$7466,$C22,HPT!$L$9:$L$7466,G$5)</f>
        <v>0</v>
      </c>
      <c r="H22" s="33">
        <f>SUMIFS(HPT!$D$9:$D$7466,HPT!$H$9:$H$7466,$B22,HPT!$I$9:$I$7466,$B$3,HPT!$K$9:$K$7466,$C22,HPT!$L$9:$L$7466,H$5)</f>
        <v>0</v>
      </c>
      <c r="I22" s="33">
        <f>SUMIFS(HPT!$D$9:$D$7466,HPT!$H$9:$H$7466,$B22,HPT!$I$9:$I$7466,$B$3,HPT!$K$9:$K$7466,$C22,HPT!$L$9:$L$7466,I$5)</f>
        <v>0</v>
      </c>
      <c r="J22" s="33">
        <f>SUMIFS(HPT!$D$9:$D$7466,HPT!$H$9:$H$7466,$B22,HPT!$I$9:$I$7466,$B$3,HPT!$K$9:$K$7466,$C22,HPT!$L$9:$L$7466,J$5)</f>
        <v>0</v>
      </c>
      <c r="K22" s="33">
        <f>SUMIFS(HPT!$D$9:$D$7466,HPT!$H$9:$H$7466,$B22,HPT!$I$9:$I$7466,$B$3,HPT!$K$9:$K$7466,$C22,HPT!$L$9:$L$7466,K$5)</f>
        <v>0</v>
      </c>
      <c r="L22" s="33">
        <f>SUMIFS(HPT!$D$9:$D$7466,HPT!$H$9:$H$7466,$B22,HPT!$I$9:$I$7466,$B$3,HPT!$K$9:$K$7466,$C22,HPT!$L$9:$L$7466,L$5)</f>
        <v>0</v>
      </c>
      <c r="M22" s="33">
        <f>SUMIFS(HPT!$D$9:$D$7466,HPT!$H$9:$H$7466,$B22,HPT!$I$9:$I$7466,$B$3,HPT!$K$9:$K$7466,$C22,HPT!$L$9:$L$7466,M$5)</f>
        <v>0</v>
      </c>
      <c r="N22" s="33">
        <f>SUMIFS(HPT!$D$9:$D$7466,HPT!$H$9:$H$7466,$B22,HPT!$I$9:$I$7466,$B$3,HPT!$K$9:$K$7466,$C22,HPT!$L$9:$L$7466,N$5)</f>
        <v>0</v>
      </c>
      <c r="O22" s="33">
        <f>SUMIFS(HPT!$D$9:$D$7466,HPT!$H$9:$H$7466,$B22,HPT!$I$9:$I$7466,$B$3,HPT!$K$9:$K$7466,$C22,HPT!$L$9:$L$7466,O$5)</f>
        <v>0</v>
      </c>
      <c r="P22" s="33">
        <f>SUMIFS(HPT!$D$9:$D$7466,HPT!$H$9:$H$7466,$B22,HPT!$I$9:$I$7466,$B$3,HPT!$K$9:$K$7466,$C22,HPT!$L$9:$L$7466,P$5)</f>
        <v>0</v>
      </c>
      <c r="Q22" s="33">
        <f>SUMIFS(HPT!$D$9:$D$7466,HPT!$H$9:$H$7466,$B22,HPT!$I$9:$I$7466,$B$3,HPT!$K$9:$K$7466,$C22,HPT!$L$9:$L$7466,Q$5)</f>
        <v>0</v>
      </c>
      <c r="R22" s="33">
        <f>SUMIFS(HPT!$D$9:$D$7466,HPT!$H$9:$H$7466,$B22,HPT!$I$9:$I$7466,$B$3,HPT!$K$9:$K$7466,$C22,HPT!$L$9:$L$7466,R$5)</f>
        <v>0</v>
      </c>
      <c r="S22" s="34">
        <f t="shared" si="0"/>
        <v>0</v>
      </c>
    </row>
    <row r="23" spans="2:19" x14ac:dyDescent="0.25">
      <c r="B23" s="25">
        <f t="shared" si="1"/>
        <v>6</v>
      </c>
      <c r="C23" s="25">
        <v>2</v>
      </c>
      <c r="D23" s="33">
        <f>SUMIFS(HPT!$D$9:$D$7466,HPT!$H$9:$H$7466,$B23,HPT!$I$9:$I$7466,$B$3,HPT!$K$9:$K$7466,$C23,HPT!$L$9:$L$7466,D$5)</f>
        <v>0</v>
      </c>
      <c r="E23" s="33">
        <f>SUMIFS(HPT!$D$9:$D$7466,HPT!$H$9:$H$7466,$B23,HPT!$I$9:$I$7466,$B$3,HPT!$K$9:$K$7466,$C23,HPT!$L$9:$L$7466,E$5)</f>
        <v>0</v>
      </c>
      <c r="F23" s="33">
        <f>SUMIFS(HPT!$D$9:$D$7466,HPT!$H$9:$H$7466,$B23,HPT!$I$9:$I$7466,$B$3,HPT!$K$9:$K$7466,$C23,HPT!$L$9:$L$7466,F$5)</f>
        <v>0</v>
      </c>
      <c r="G23" s="33">
        <f>SUMIFS(HPT!$D$9:$D$7466,HPT!$H$9:$H$7466,$B23,HPT!$I$9:$I$7466,$B$3,HPT!$K$9:$K$7466,$C23,HPT!$L$9:$L$7466,G$5)</f>
        <v>0</v>
      </c>
      <c r="H23" s="33">
        <f>SUMIFS(HPT!$D$9:$D$7466,HPT!$H$9:$H$7466,$B23,HPT!$I$9:$I$7466,$B$3,HPT!$K$9:$K$7466,$C23,HPT!$L$9:$L$7466,H$5)</f>
        <v>0</v>
      </c>
      <c r="I23" s="33">
        <f>SUMIFS(HPT!$D$9:$D$7466,HPT!$H$9:$H$7466,$B23,HPT!$I$9:$I$7466,$B$3,HPT!$K$9:$K$7466,$C23,HPT!$L$9:$L$7466,I$5)</f>
        <v>0</v>
      </c>
      <c r="J23" s="33">
        <f>SUMIFS(HPT!$D$9:$D$7466,HPT!$H$9:$H$7466,$B23,HPT!$I$9:$I$7466,$B$3,HPT!$K$9:$K$7466,$C23,HPT!$L$9:$L$7466,J$5)</f>
        <v>0</v>
      </c>
      <c r="K23" s="33">
        <f>SUMIFS(HPT!$D$9:$D$7466,HPT!$H$9:$H$7466,$B23,HPT!$I$9:$I$7466,$B$3,HPT!$K$9:$K$7466,$C23,HPT!$L$9:$L$7466,K$5)</f>
        <v>0</v>
      </c>
      <c r="L23" s="33">
        <f>SUMIFS(HPT!$D$9:$D$7466,HPT!$H$9:$H$7466,$B23,HPT!$I$9:$I$7466,$B$3,HPT!$K$9:$K$7466,$C23,HPT!$L$9:$L$7466,L$5)</f>
        <v>0</v>
      </c>
      <c r="M23" s="33">
        <f>SUMIFS(HPT!$D$9:$D$7466,HPT!$H$9:$H$7466,$B23,HPT!$I$9:$I$7466,$B$3,HPT!$K$9:$K$7466,$C23,HPT!$L$9:$L$7466,M$5)</f>
        <v>0</v>
      </c>
      <c r="N23" s="33">
        <f>SUMIFS(HPT!$D$9:$D$7466,HPT!$H$9:$H$7466,$B23,HPT!$I$9:$I$7466,$B$3,HPT!$K$9:$K$7466,$C23,HPT!$L$9:$L$7466,N$5)</f>
        <v>0</v>
      </c>
      <c r="O23" s="33">
        <f>SUMIFS(HPT!$D$9:$D$7466,HPT!$H$9:$H$7466,$B23,HPT!$I$9:$I$7466,$B$3,HPT!$K$9:$K$7466,$C23,HPT!$L$9:$L$7466,O$5)</f>
        <v>0</v>
      </c>
      <c r="P23" s="33">
        <f>SUMIFS(HPT!$D$9:$D$7466,HPT!$H$9:$H$7466,$B23,HPT!$I$9:$I$7466,$B$3,HPT!$K$9:$K$7466,$C23,HPT!$L$9:$L$7466,P$5)</f>
        <v>0</v>
      </c>
      <c r="Q23" s="33">
        <f>SUMIFS(HPT!$D$9:$D$7466,HPT!$H$9:$H$7466,$B23,HPT!$I$9:$I$7466,$B$3,HPT!$K$9:$K$7466,$C23,HPT!$L$9:$L$7466,Q$5)</f>
        <v>0</v>
      </c>
      <c r="R23" s="33">
        <f>SUMIFS(HPT!$D$9:$D$7466,HPT!$H$9:$H$7466,$B23,HPT!$I$9:$I$7466,$B$3,HPT!$K$9:$K$7466,$C23,HPT!$L$9:$L$7466,R$5)</f>
        <v>0</v>
      </c>
      <c r="S23" s="34">
        <f t="shared" si="0"/>
        <v>0</v>
      </c>
    </row>
    <row r="24" spans="2:19" x14ac:dyDescent="0.25">
      <c r="B24" s="25">
        <f t="shared" si="1"/>
        <v>6</v>
      </c>
      <c r="C24" s="25">
        <v>3</v>
      </c>
      <c r="D24" s="33">
        <f>SUMIFS(HPT!$D$9:$D$7466,HPT!$H$9:$H$7466,$B24,HPT!$I$9:$I$7466,$B$3,HPT!$K$9:$K$7466,$C24,HPT!$L$9:$L$7466,D$5)</f>
        <v>0</v>
      </c>
      <c r="E24" s="33">
        <f>SUMIFS(HPT!$D$9:$D$7466,HPT!$H$9:$H$7466,$B24,HPT!$I$9:$I$7466,$B$3,HPT!$K$9:$K$7466,$C24,HPT!$L$9:$L$7466,E$5)</f>
        <v>0</v>
      </c>
      <c r="F24" s="33">
        <f>SUMIFS(HPT!$D$9:$D$7466,HPT!$H$9:$H$7466,$B24,HPT!$I$9:$I$7466,$B$3,HPT!$K$9:$K$7466,$C24,HPT!$L$9:$L$7466,F$5)</f>
        <v>0</v>
      </c>
      <c r="G24" s="33">
        <f>SUMIFS(HPT!$D$9:$D$7466,HPT!$H$9:$H$7466,$B24,HPT!$I$9:$I$7466,$B$3,HPT!$K$9:$K$7466,$C24,HPT!$L$9:$L$7466,G$5)</f>
        <v>0</v>
      </c>
      <c r="H24" s="33">
        <f>SUMIFS(HPT!$D$9:$D$7466,HPT!$H$9:$H$7466,$B24,HPT!$I$9:$I$7466,$B$3,HPT!$K$9:$K$7466,$C24,HPT!$L$9:$L$7466,H$5)</f>
        <v>0</v>
      </c>
      <c r="I24" s="33">
        <f>SUMIFS(HPT!$D$9:$D$7466,HPT!$H$9:$H$7466,$B24,HPT!$I$9:$I$7466,$B$3,HPT!$K$9:$K$7466,$C24,HPT!$L$9:$L$7466,I$5)</f>
        <v>0</v>
      </c>
      <c r="J24" s="33">
        <f>SUMIFS(HPT!$D$9:$D$7466,HPT!$H$9:$H$7466,$B24,HPT!$I$9:$I$7466,$B$3,HPT!$K$9:$K$7466,$C24,HPT!$L$9:$L$7466,J$5)</f>
        <v>0</v>
      </c>
      <c r="K24" s="33">
        <f>SUMIFS(HPT!$D$9:$D$7466,HPT!$H$9:$H$7466,$B24,HPT!$I$9:$I$7466,$B$3,HPT!$K$9:$K$7466,$C24,HPT!$L$9:$L$7466,K$5)</f>
        <v>0</v>
      </c>
      <c r="L24" s="33">
        <f>SUMIFS(HPT!$D$9:$D$7466,HPT!$H$9:$H$7466,$B24,HPT!$I$9:$I$7466,$B$3,HPT!$K$9:$K$7466,$C24,HPT!$L$9:$L$7466,L$5)</f>
        <v>0</v>
      </c>
      <c r="M24" s="33">
        <f>SUMIFS(HPT!$D$9:$D$7466,HPT!$H$9:$H$7466,$B24,HPT!$I$9:$I$7466,$B$3,HPT!$K$9:$K$7466,$C24,HPT!$L$9:$L$7466,M$5)</f>
        <v>0</v>
      </c>
      <c r="N24" s="33">
        <f>SUMIFS(HPT!$D$9:$D$7466,HPT!$H$9:$H$7466,$B24,HPT!$I$9:$I$7466,$B$3,HPT!$K$9:$K$7466,$C24,HPT!$L$9:$L$7466,N$5)</f>
        <v>0</v>
      </c>
      <c r="O24" s="33">
        <f>SUMIFS(HPT!$D$9:$D$7466,HPT!$H$9:$H$7466,$B24,HPT!$I$9:$I$7466,$B$3,HPT!$K$9:$K$7466,$C24,HPT!$L$9:$L$7466,O$5)</f>
        <v>0</v>
      </c>
      <c r="P24" s="33">
        <f>SUMIFS(HPT!$D$9:$D$7466,HPT!$H$9:$H$7466,$B24,HPT!$I$9:$I$7466,$B$3,HPT!$K$9:$K$7466,$C24,HPT!$L$9:$L$7466,P$5)</f>
        <v>0</v>
      </c>
      <c r="Q24" s="33">
        <f>SUMIFS(HPT!$D$9:$D$7466,HPT!$H$9:$H$7466,$B24,HPT!$I$9:$I$7466,$B$3,HPT!$K$9:$K$7466,$C24,HPT!$L$9:$L$7466,Q$5)</f>
        <v>0</v>
      </c>
      <c r="R24" s="33">
        <f>SUMIFS(HPT!$D$9:$D$7466,HPT!$H$9:$H$7466,$B24,HPT!$I$9:$I$7466,$B$3,HPT!$K$9:$K$7466,$C24,HPT!$L$9:$L$7466,R$5)</f>
        <v>0</v>
      </c>
      <c r="S24" s="34">
        <f t="shared" si="0"/>
        <v>0</v>
      </c>
    </row>
    <row r="25" spans="2:19" x14ac:dyDescent="0.25">
      <c r="B25" s="25">
        <f t="shared" si="1"/>
        <v>7</v>
      </c>
      <c r="C25" s="25">
        <v>1</v>
      </c>
      <c r="D25" s="33">
        <f>SUMIFS(HPT!$D$9:$D$7466,HPT!$H$9:$H$7466,$B25,HPT!$I$9:$I$7466,$B$3,HPT!$K$9:$K$7466,$C25,HPT!$L$9:$L$7466,D$5)</f>
        <v>0</v>
      </c>
      <c r="E25" s="33">
        <f>SUMIFS(HPT!$D$9:$D$7466,HPT!$H$9:$H$7466,$B25,HPT!$I$9:$I$7466,$B$3,HPT!$K$9:$K$7466,$C25,HPT!$L$9:$L$7466,E$5)</f>
        <v>0</v>
      </c>
      <c r="F25" s="33">
        <f>SUMIFS(HPT!$D$9:$D$7466,HPT!$H$9:$H$7466,$B25,HPT!$I$9:$I$7466,$B$3,HPT!$K$9:$K$7466,$C25,HPT!$L$9:$L$7466,F$5)</f>
        <v>0</v>
      </c>
      <c r="G25" s="33">
        <f>SUMIFS(HPT!$D$9:$D$7466,HPT!$H$9:$H$7466,$B25,HPT!$I$9:$I$7466,$B$3,HPT!$K$9:$K$7466,$C25,HPT!$L$9:$L$7466,G$5)</f>
        <v>0</v>
      </c>
      <c r="H25" s="33">
        <f>SUMIFS(HPT!$D$9:$D$7466,HPT!$H$9:$H$7466,$B25,HPT!$I$9:$I$7466,$B$3,HPT!$K$9:$K$7466,$C25,HPT!$L$9:$L$7466,H$5)</f>
        <v>0</v>
      </c>
      <c r="I25" s="33">
        <f>SUMIFS(HPT!$D$9:$D$7466,HPT!$H$9:$H$7466,$B25,HPT!$I$9:$I$7466,$B$3,HPT!$K$9:$K$7466,$C25,HPT!$L$9:$L$7466,I$5)</f>
        <v>0</v>
      </c>
      <c r="J25" s="33">
        <f>SUMIFS(HPT!$D$9:$D$7466,HPT!$H$9:$H$7466,$B25,HPT!$I$9:$I$7466,$B$3,HPT!$K$9:$K$7466,$C25,HPT!$L$9:$L$7466,J$5)</f>
        <v>0</v>
      </c>
      <c r="K25" s="33">
        <f>SUMIFS(HPT!$D$9:$D$7466,HPT!$H$9:$H$7466,$B25,HPT!$I$9:$I$7466,$B$3,HPT!$K$9:$K$7466,$C25,HPT!$L$9:$L$7466,K$5)</f>
        <v>0</v>
      </c>
      <c r="L25" s="33">
        <f>SUMIFS(HPT!$D$9:$D$7466,HPT!$H$9:$H$7466,$B25,HPT!$I$9:$I$7466,$B$3,HPT!$K$9:$K$7466,$C25,HPT!$L$9:$L$7466,L$5)</f>
        <v>0</v>
      </c>
      <c r="M25" s="33">
        <f>SUMIFS(HPT!$D$9:$D$7466,HPT!$H$9:$H$7466,$B25,HPT!$I$9:$I$7466,$B$3,HPT!$K$9:$K$7466,$C25,HPT!$L$9:$L$7466,M$5)</f>
        <v>0</v>
      </c>
      <c r="N25" s="33">
        <f>SUMIFS(HPT!$D$9:$D$7466,HPT!$H$9:$H$7466,$B25,HPT!$I$9:$I$7466,$B$3,HPT!$K$9:$K$7466,$C25,HPT!$L$9:$L$7466,N$5)</f>
        <v>0</v>
      </c>
      <c r="O25" s="33">
        <f>SUMIFS(HPT!$D$9:$D$7466,HPT!$H$9:$H$7466,$B25,HPT!$I$9:$I$7466,$B$3,HPT!$K$9:$K$7466,$C25,HPT!$L$9:$L$7466,O$5)</f>
        <v>0</v>
      </c>
      <c r="P25" s="33">
        <f>SUMIFS(HPT!$D$9:$D$7466,HPT!$H$9:$H$7466,$B25,HPT!$I$9:$I$7466,$B$3,HPT!$K$9:$K$7466,$C25,HPT!$L$9:$L$7466,P$5)</f>
        <v>0</v>
      </c>
      <c r="Q25" s="33">
        <f>SUMIFS(HPT!$D$9:$D$7466,HPT!$H$9:$H$7466,$B25,HPT!$I$9:$I$7466,$B$3,HPT!$K$9:$K$7466,$C25,HPT!$L$9:$L$7466,Q$5)</f>
        <v>0</v>
      </c>
      <c r="R25" s="33">
        <f>SUMIFS(HPT!$D$9:$D$7466,HPT!$H$9:$H$7466,$B25,HPT!$I$9:$I$7466,$B$3,HPT!$K$9:$K$7466,$C25,HPT!$L$9:$L$7466,R$5)</f>
        <v>0</v>
      </c>
      <c r="S25" s="34">
        <f t="shared" si="0"/>
        <v>0</v>
      </c>
    </row>
    <row r="26" spans="2:19" x14ac:dyDescent="0.25">
      <c r="B26" s="25">
        <f t="shared" si="1"/>
        <v>7</v>
      </c>
      <c r="C26" s="25">
        <v>2</v>
      </c>
      <c r="D26" s="33">
        <f>SUMIFS(HPT!$D$9:$D$7466,HPT!$H$9:$H$7466,$B26,HPT!$I$9:$I$7466,$B$3,HPT!$K$9:$K$7466,$C26,HPT!$L$9:$L$7466,D$5)</f>
        <v>0</v>
      </c>
      <c r="E26" s="33">
        <f>SUMIFS(HPT!$D$9:$D$7466,HPT!$H$9:$H$7466,$B26,HPT!$I$9:$I$7466,$B$3,HPT!$K$9:$K$7466,$C26,HPT!$L$9:$L$7466,E$5)</f>
        <v>0</v>
      </c>
      <c r="F26" s="33">
        <f>SUMIFS(HPT!$D$9:$D$7466,HPT!$H$9:$H$7466,$B26,HPT!$I$9:$I$7466,$B$3,HPT!$K$9:$K$7466,$C26,HPT!$L$9:$L$7466,F$5)</f>
        <v>0</v>
      </c>
      <c r="G26" s="33">
        <f>SUMIFS(HPT!$D$9:$D$7466,HPT!$H$9:$H$7466,$B26,HPT!$I$9:$I$7466,$B$3,HPT!$K$9:$K$7466,$C26,HPT!$L$9:$L$7466,G$5)</f>
        <v>0</v>
      </c>
      <c r="H26" s="33">
        <f>SUMIFS(HPT!$D$9:$D$7466,HPT!$H$9:$H$7466,$B26,HPT!$I$9:$I$7466,$B$3,HPT!$K$9:$K$7466,$C26,HPT!$L$9:$L$7466,H$5)</f>
        <v>0</v>
      </c>
      <c r="I26" s="33">
        <f>SUMIFS(HPT!$D$9:$D$7466,HPT!$H$9:$H$7466,$B26,HPT!$I$9:$I$7466,$B$3,HPT!$K$9:$K$7466,$C26,HPT!$L$9:$L$7466,I$5)</f>
        <v>0</v>
      </c>
      <c r="J26" s="33">
        <f>SUMIFS(HPT!$D$9:$D$7466,HPT!$H$9:$H$7466,$B26,HPT!$I$9:$I$7466,$B$3,HPT!$K$9:$K$7466,$C26,HPT!$L$9:$L$7466,J$5)</f>
        <v>0</v>
      </c>
      <c r="K26" s="33">
        <f>SUMIFS(HPT!$D$9:$D$7466,HPT!$H$9:$H$7466,$B26,HPT!$I$9:$I$7466,$B$3,HPT!$K$9:$K$7466,$C26,HPT!$L$9:$L$7466,K$5)</f>
        <v>0</v>
      </c>
      <c r="L26" s="33">
        <f>SUMIFS(HPT!$D$9:$D$7466,HPT!$H$9:$H$7466,$B26,HPT!$I$9:$I$7466,$B$3,HPT!$K$9:$K$7466,$C26,HPT!$L$9:$L$7466,L$5)</f>
        <v>0</v>
      </c>
      <c r="M26" s="33">
        <f>SUMIFS(HPT!$D$9:$D$7466,HPT!$H$9:$H$7466,$B26,HPT!$I$9:$I$7466,$B$3,HPT!$K$9:$K$7466,$C26,HPT!$L$9:$L$7466,M$5)</f>
        <v>0</v>
      </c>
      <c r="N26" s="33">
        <f>SUMIFS(HPT!$D$9:$D$7466,HPT!$H$9:$H$7466,$B26,HPT!$I$9:$I$7466,$B$3,HPT!$K$9:$K$7466,$C26,HPT!$L$9:$L$7466,N$5)</f>
        <v>0</v>
      </c>
      <c r="O26" s="33">
        <f>SUMIFS(HPT!$D$9:$D$7466,HPT!$H$9:$H$7466,$B26,HPT!$I$9:$I$7466,$B$3,HPT!$K$9:$K$7466,$C26,HPT!$L$9:$L$7466,O$5)</f>
        <v>0</v>
      </c>
      <c r="P26" s="33">
        <f>SUMIFS(HPT!$D$9:$D$7466,HPT!$H$9:$H$7466,$B26,HPT!$I$9:$I$7466,$B$3,HPT!$K$9:$K$7466,$C26,HPT!$L$9:$L$7466,P$5)</f>
        <v>0</v>
      </c>
      <c r="Q26" s="33">
        <f>SUMIFS(HPT!$D$9:$D$7466,HPT!$H$9:$H$7466,$B26,HPT!$I$9:$I$7466,$B$3,HPT!$K$9:$K$7466,$C26,HPT!$L$9:$L$7466,Q$5)</f>
        <v>0</v>
      </c>
      <c r="R26" s="33">
        <f>SUMIFS(HPT!$D$9:$D$7466,HPT!$H$9:$H$7466,$B26,HPT!$I$9:$I$7466,$B$3,HPT!$K$9:$K$7466,$C26,HPT!$L$9:$L$7466,R$5)</f>
        <v>0</v>
      </c>
      <c r="S26" s="34">
        <f t="shared" si="0"/>
        <v>0</v>
      </c>
    </row>
    <row r="27" spans="2:19" x14ac:dyDescent="0.25">
      <c r="B27" s="25">
        <f t="shared" si="1"/>
        <v>7</v>
      </c>
      <c r="C27" s="25">
        <v>3</v>
      </c>
      <c r="D27" s="33">
        <f>SUMIFS(HPT!$D$9:$D$7466,HPT!$H$9:$H$7466,$B27,HPT!$I$9:$I$7466,$B$3,HPT!$K$9:$K$7466,$C27,HPT!$L$9:$L$7466,D$5)</f>
        <v>0</v>
      </c>
      <c r="E27" s="33">
        <f>SUMIFS(HPT!$D$9:$D$7466,HPT!$H$9:$H$7466,$B27,HPT!$I$9:$I$7466,$B$3,HPT!$K$9:$K$7466,$C27,HPT!$L$9:$L$7466,E$5)</f>
        <v>0</v>
      </c>
      <c r="F27" s="33">
        <f>SUMIFS(HPT!$D$9:$D$7466,HPT!$H$9:$H$7466,$B27,HPT!$I$9:$I$7466,$B$3,HPT!$K$9:$K$7466,$C27,HPT!$L$9:$L$7466,F$5)</f>
        <v>0</v>
      </c>
      <c r="G27" s="33">
        <f>SUMIFS(HPT!$D$9:$D$7466,HPT!$H$9:$H$7466,$B27,HPT!$I$9:$I$7466,$B$3,HPT!$K$9:$K$7466,$C27,HPT!$L$9:$L$7466,G$5)</f>
        <v>0</v>
      </c>
      <c r="H27" s="33">
        <f>SUMIFS(HPT!$D$9:$D$7466,HPT!$H$9:$H$7466,$B27,HPT!$I$9:$I$7466,$B$3,HPT!$K$9:$K$7466,$C27,HPT!$L$9:$L$7466,H$5)</f>
        <v>0</v>
      </c>
      <c r="I27" s="33">
        <f>SUMIFS(HPT!$D$9:$D$7466,HPT!$H$9:$H$7466,$B27,HPT!$I$9:$I$7466,$B$3,HPT!$K$9:$K$7466,$C27,HPT!$L$9:$L$7466,I$5)</f>
        <v>0</v>
      </c>
      <c r="J27" s="33">
        <f>SUMIFS(HPT!$D$9:$D$7466,HPT!$H$9:$H$7466,$B27,HPT!$I$9:$I$7466,$B$3,HPT!$K$9:$K$7466,$C27,HPT!$L$9:$L$7466,J$5)</f>
        <v>0</v>
      </c>
      <c r="K27" s="33">
        <f>SUMIFS(HPT!$D$9:$D$7466,HPT!$H$9:$H$7466,$B27,HPT!$I$9:$I$7466,$B$3,HPT!$K$9:$K$7466,$C27,HPT!$L$9:$L$7466,K$5)</f>
        <v>0</v>
      </c>
      <c r="L27" s="33">
        <f>SUMIFS(HPT!$D$9:$D$7466,HPT!$H$9:$H$7466,$B27,HPT!$I$9:$I$7466,$B$3,HPT!$K$9:$K$7466,$C27,HPT!$L$9:$L$7466,L$5)</f>
        <v>0</v>
      </c>
      <c r="M27" s="33">
        <f>SUMIFS(HPT!$D$9:$D$7466,HPT!$H$9:$H$7466,$B27,HPT!$I$9:$I$7466,$B$3,HPT!$K$9:$K$7466,$C27,HPT!$L$9:$L$7466,M$5)</f>
        <v>0</v>
      </c>
      <c r="N27" s="33">
        <f>SUMIFS(HPT!$D$9:$D$7466,HPT!$H$9:$H$7466,$B27,HPT!$I$9:$I$7466,$B$3,HPT!$K$9:$K$7466,$C27,HPT!$L$9:$L$7466,N$5)</f>
        <v>0</v>
      </c>
      <c r="O27" s="33">
        <f>SUMIFS(HPT!$D$9:$D$7466,HPT!$H$9:$H$7466,$B27,HPT!$I$9:$I$7466,$B$3,HPT!$K$9:$K$7466,$C27,HPT!$L$9:$L$7466,O$5)</f>
        <v>0</v>
      </c>
      <c r="P27" s="33">
        <f>SUMIFS(HPT!$D$9:$D$7466,HPT!$H$9:$H$7466,$B27,HPT!$I$9:$I$7466,$B$3,HPT!$K$9:$K$7466,$C27,HPT!$L$9:$L$7466,P$5)</f>
        <v>0</v>
      </c>
      <c r="Q27" s="33">
        <f>SUMIFS(HPT!$D$9:$D$7466,HPT!$H$9:$H$7466,$B27,HPT!$I$9:$I$7466,$B$3,HPT!$K$9:$K$7466,$C27,HPT!$L$9:$L$7466,Q$5)</f>
        <v>0</v>
      </c>
      <c r="R27" s="33">
        <f>SUMIFS(HPT!$D$9:$D$7466,HPT!$H$9:$H$7466,$B27,HPT!$I$9:$I$7466,$B$3,HPT!$K$9:$K$7466,$C27,HPT!$L$9:$L$7466,R$5)</f>
        <v>0</v>
      </c>
      <c r="S27" s="34">
        <f t="shared" si="0"/>
        <v>0</v>
      </c>
    </row>
    <row r="28" spans="2:19" x14ac:dyDescent="0.25">
      <c r="B28" s="25">
        <f t="shared" si="1"/>
        <v>8</v>
      </c>
      <c r="C28" s="25">
        <v>1</v>
      </c>
      <c r="D28" s="33">
        <f>SUMIFS(HPT!$D$9:$D$7466,HPT!$H$9:$H$7466,$B28,HPT!$I$9:$I$7466,$B$3,HPT!$K$9:$K$7466,$C28,HPT!$L$9:$L$7466,D$5)</f>
        <v>0</v>
      </c>
      <c r="E28" s="33">
        <f>SUMIFS(HPT!$D$9:$D$7466,HPT!$H$9:$H$7466,$B28,HPT!$I$9:$I$7466,$B$3,HPT!$K$9:$K$7466,$C28,HPT!$L$9:$L$7466,E$5)</f>
        <v>0</v>
      </c>
      <c r="F28" s="33">
        <f>SUMIFS(HPT!$D$9:$D$7466,HPT!$H$9:$H$7466,$B28,HPT!$I$9:$I$7466,$B$3,HPT!$K$9:$K$7466,$C28,HPT!$L$9:$L$7466,F$5)</f>
        <v>0</v>
      </c>
      <c r="G28" s="33">
        <f>SUMIFS(HPT!$D$9:$D$7466,HPT!$H$9:$H$7466,$B28,HPT!$I$9:$I$7466,$B$3,HPT!$K$9:$K$7466,$C28,HPT!$L$9:$L$7466,G$5)</f>
        <v>0</v>
      </c>
      <c r="H28" s="33">
        <f>SUMIFS(HPT!$D$9:$D$7466,HPT!$H$9:$H$7466,$B28,HPT!$I$9:$I$7466,$B$3,HPT!$K$9:$K$7466,$C28,HPT!$L$9:$L$7466,H$5)</f>
        <v>0</v>
      </c>
      <c r="I28" s="33">
        <f>SUMIFS(HPT!$D$9:$D$7466,HPT!$H$9:$H$7466,$B28,HPT!$I$9:$I$7466,$B$3,HPT!$K$9:$K$7466,$C28,HPT!$L$9:$L$7466,I$5)</f>
        <v>0</v>
      </c>
      <c r="J28" s="33">
        <f>SUMIFS(HPT!$D$9:$D$7466,HPT!$H$9:$H$7466,$B28,HPT!$I$9:$I$7466,$B$3,HPT!$K$9:$K$7466,$C28,HPT!$L$9:$L$7466,J$5)</f>
        <v>0</v>
      </c>
      <c r="K28" s="33">
        <f>SUMIFS(HPT!$D$9:$D$7466,HPT!$H$9:$H$7466,$B28,HPT!$I$9:$I$7466,$B$3,HPT!$K$9:$K$7466,$C28,HPT!$L$9:$L$7466,K$5)</f>
        <v>0</v>
      </c>
      <c r="L28" s="33">
        <f>SUMIFS(HPT!$D$9:$D$7466,HPT!$H$9:$H$7466,$B28,HPT!$I$9:$I$7466,$B$3,HPT!$K$9:$K$7466,$C28,HPT!$L$9:$L$7466,L$5)</f>
        <v>0</v>
      </c>
      <c r="M28" s="33">
        <f>SUMIFS(HPT!$D$9:$D$7466,HPT!$H$9:$H$7466,$B28,HPT!$I$9:$I$7466,$B$3,HPT!$K$9:$K$7466,$C28,HPT!$L$9:$L$7466,M$5)</f>
        <v>0</v>
      </c>
      <c r="N28" s="33">
        <f>SUMIFS(HPT!$D$9:$D$7466,HPT!$H$9:$H$7466,$B28,HPT!$I$9:$I$7466,$B$3,HPT!$K$9:$K$7466,$C28,HPT!$L$9:$L$7466,N$5)</f>
        <v>0</v>
      </c>
      <c r="O28" s="33">
        <f>SUMIFS(HPT!$D$9:$D$7466,HPT!$H$9:$H$7466,$B28,HPT!$I$9:$I$7466,$B$3,HPT!$K$9:$K$7466,$C28,HPT!$L$9:$L$7466,O$5)</f>
        <v>0</v>
      </c>
      <c r="P28" s="33">
        <f>SUMIFS(HPT!$D$9:$D$7466,HPT!$H$9:$H$7466,$B28,HPT!$I$9:$I$7466,$B$3,HPT!$K$9:$K$7466,$C28,HPT!$L$9:$L$7466,P$5)</f>
        <v>0</v>
      </c>
      <c r="Q28" s="33">
        <f>SUMIFS(HPT!$D$9:$D$7466,HPT!$H$9:$H$7466,$B28,HPT!$I$9:$I$7466,$B$3,HPT!$K$9:$K$7466,$C28,HPT!$L$9:$L$7466,Q$5)</f>
        <v>0</v>
      </c>
      <c r="R28" s="33">
        <f>SUMIFS(HPT!$D$9:$D$7466,HPT!$H$9:$H$7466,$B28,HPT!$I$9:$I$7466,$B$3,HPT!$K$9:$K$7466,$C28,HPT!$L$9:$L$7466,R$5)</f>
        <v>0</v>
      </c>
      <c r="S28" s="34">
        <f t="shared" si="0"/>
        <v>0</v>
      </c>
    </row>
    <row r="29" spans="2:19" x14ac:dyDescent="0.25">
      <c r="B29" s="25">
        <f t="shared" si="1"/>
        <v>8</v>
      </c>
      <c r="C29" s="25">
        <v>2</v>
      </c>
      <c r="D29" s="33">
        <f>SUMIFS(HPT!$D$9:$D$7466,HPT!$H$9:$H$7466,$B29,HPT!$I$9:$I$7466,$B$3,HPT!$K$9:$K$7466,$C29,HPT!$L$9:$L$7466,D$5)</f>
        <v>0</v>
      </c>
      <c r="E29" s="33">
        <f>SUMIFS(HPT!$D$9:$D$7466,HPT!$H$9:$H$7466,$B29,HPT!$I$9:$I$7466,$B$3,HPT!$K$9:$K$7466,$C29,HPT!$L$9:$L$7466,E$5)</f>
        <v>0</v>
      </c>
      <c r="F29" s="33">
        <f>SUMIFS(HPT!$D$9:$D$7466,HPT!$H$9:$H$7466,$B29,HPT!$I$9:$I$7466,$B$3,HPT!$K$9:$K$7466,$C29,HPT!$L$9:$L$7466,F$5)</f>
        <v>0</v>
      </c>
      <c r="G29" s="33">
        <f>SUMIFS(HPT!$D$9:$D$7466,HPT!$H$9:$H$7466,$B29,HPT!$I$9:$I$7466,$B$3,HPT!$K$9:$K$7466,$C29,HPT!$L$9:$L$7466,G$5)</f>
        <v>0</v>
      </c>
      <c r="H29" s="33">
        <f>SUMIFS(HPT!$D$9:$D$7466,HPT!$H$9:$H$7466,$B29,HPT!$I$9:$I$7466,$B$3,HPT!$K$9:$K$7466,$C29,HPT!$L$9:$L$7466,H$5)</f>
        <v>0</v>
      </c>
      <c r="I29" s="33">
        <f>SUMIFS(HPT!$D$9:$D$7466,HPT!$H$9:$H$7466,$B29,HPT!$I$9:$I$7466,$B$3,HPT!$K$9:$K$7466,$C29,HPT!$L$9:$L$7466,I$5)</f>
        <v>0</v>
      </c>
      <c r="J29" s="33">
        <f>SUMIFS(HPT!$D$9:$D$7466,HPT!$H$9:$H$7466,$B29,HPT!$I$9:$I$7466,$B$3,HPT!$K$9:$K$7466,$C29,HPT!$L$9:$L$7466,J$5)</f>
        <v>0</v>
      </c>
      <c r="K29" s="33">
        <f>SUMIFS(HPT!$D$9:$D$7466,HPT!$H$9:$H$7466,$B29,HPT!$I$9:$I$7466,$B$3,HPT!$K$9:$K$7466,$C29,HPT!$L$9:$L$7466,K$5)</f>
        <v>0</v>
      </c>
      <c r="L29" s="33">
        <f>SUMIFS(HPT!$D$9:$D$7466,HPT!$H$9:$H$7466,$B29,HPT!$I$9:$I$7466,$B$3,HPT!$K$9:$K$7466,$C29,HPT!$L$9:$L$7466,L$5)</f>
        <v>0</v>
      </c>
      <c r="M29" s="33">
        <f>SUMIFS(HPT!$D$9:$D$7466,HPT!$H$9:$H$7466,$B29,HPT!$I$9:$I$7466,$B$3,HPT!$K$9:$K$7466,$C29,HPT!$L$9:$L$7466,M$5)</f>
        <v>0</v>
      </c>
      <c r="N29" s="33">
        <f>SUMIFS(HPT!$D$9:$D$7466,HPT!$H$9:$H$7466,$B29,HPT!$I$9:$I$7466,$B$3,HPT!$K$9:$K$7466,$C29,HPT!$L$9:$L$7466,N$5)</f>
        <v>0</v>
      </c>
      <c r="O29" s="33">
        <f>SUMIFS(HPT!$D$9:$D$7466,HPT!$H$9:$H$7466,$B29,HPT!$I$9:$I$7466,$B$3,HPT!$K$9:$K$7466,$C29,HPT!$L$9:$L$7466,O$5)</f>
        <v>0</v>
      </c>
      <c r="P29" s="33">
        <f>SUMIFS(HPT!$D$9:$D$7466,HPT!$H$9:$H$7466,$B29,HPT!$I$9:$I$7466,$B$3,HPT!$K$9:$K$7466,$C29,HPT!$L$9:$L$7466,P$5)</f>
        <v>0</v>
      </c>
      <c r="Q29" s="33">
        <f>SUMIFS(HPT!$D$9:$D$7466,HPT!$H$9:$H$7466,$B29,HPT!$I$9:$I$7466,$B$3,HPT!$K$9:$K$7466,$C29,HPT!$L$9:$L$7466,Q$5)</f>
        <v>0</v>
      </c>
      <c r="R29" s="33">
        <f>SUMIFS(HPT!$D$9:$D$7466,HPT!$H$9:$H$7466,$B29,HPT!$I$9:$I$7466,$B$3,HPT!$K$9:$K$7466,$C29,HPT!$L$9:$L$7466,R$5)</f>
        <v>0</v>
      </c>
      <c r="S29" s="34">
        <f t="shared" si="0"/>
        <v>0</v>
      </c>
    </row>
    <row r="30" spans="2:19" x14ac:dyDescent="0.25">
      <c r="B30" s="25">
        <f t="shared" si="1"/>
        <v>8</v>
      </c>
      <c r="C30" s="25">
        <v>3</v>
      </c>
      <c r="D30" s="33">
        <f>SUMIFS(HPT!$D$9:$D$7466,HPT!$H$9:$H$7466,$B30,HPT!$I$9:$I$7466,$B$3,HPT!$K$9:$K$7466,$C30,HPT!$L$9:$L$7466,D$5)</f>
        <v>0</v>
      </c>
      <c r="E30" s="33">
        <f>SUMIFS(HPT!$D$9:$D$7466,HPT!$H$9:$H$7466,$B30,HPT!$I$9:$I$7466,$B$3,HPT!$K$9:$K$7466,$C30,HPT!$L$9:$L$7466,E$5)</f>
        <v>0</v>
      </c>
      <c r="F30" s="33">
        <f>SUMIFS(HPT!$D$9:$D$7466,HPT!$H$9:$H$7466,$B30,HPT!$I$9:$I$7466,$B$3,HPT!$K$9:$K$7466,$C30,HPT!$L$9:$L$7466,F$5)</f>
        <v>0</v>
      </c>
      <c r="G30" s="33">
        <f>SUMIFS(HPT!$D$9:$D$7466,HPT!$H$9:$H$7466,$B30,HPT!$I$9:$I$7466,$B$3,HPT!$K$9:$K$7466,$C30,HPT!$L$9:$L$7466,G$5)</f>
        <v>0</v>
      </c>
      <c r="H30" s="33">
        <f>SUMIFS(HPT!$D$9:$D$7466,HPT!$H$9:$H$7466,$B30,HPT!$I$9:$I$7466,$B$3,HPT!$K$9:$K$7466,$C30,HPT!$L$9:$L$7466,H$5)</f>
        <v>0</v>
      </c>
      <c r="I30" s="33">
        <f>SUMIFS(HPT!$D$9:$D$7466,HPT!$H$9:$H$7466,$B30,HPT!$I$9:$I$7466,$B$3,HPT!$K$9:$K$7466,$C30,HPT!$L$9:$L$7466,I$5)</f>
        <v>0</v>
      </c>
      <c r="J30" s="33">
        <f>SUMIFS(HPT!$D$9:$D$7466,HPT!$H$9:$H$7466,$B30,HPT!$I$9:$I$7466,$B$3,HPT!$K$9:$K$7466,$C30,HPT!$L$9:$L$7466,J$5)</f>
        <v>0</v>
      </c>
      <c r="K30" s="33">
        <f>SUMIFS(HPT!$D$9:$D$7466,HPT!$H$9:$H$7466,$B30,HPT!$I$9:$I$7466,$B$3,HPT!$K$9:$K$7466,$C30,HPT!$L$9:$L$7466,K$5)</f>
        <v>0</v>
      </c>
      <c r="L30" s="33">
        <f>SUMIFS(HPT!$D$9:$D$7466,HPT!$H$9:$H$7466,$B30,HPT!$I$9:$I$7466,$B$3,HPT!$K$9:$K$7466,$C30,HPT!$L$9:$L$7466,L$5)</f>
        <v>0</v>
      </c>
      <c r="M30" s="33">
        <f>SUMIFS(HPT!$D$9:$D$7466,HPT!$H$9:$H$7466,$B30,HPT!$I$9:$I$7466,$B$3,HPT!$K$9:$K$7466,$C30,HPT!$L$9:$L$7466,M$5)</f>
        <v>0</v>
      </c>
      <c r="N30" s="33">
        <f>SUMIFS(HPT!$D$9:$D$7466,HPT!$H$9:$H$7466,$B30,HPT!$I$9:$I$7466,$B$3,HPT!$K$9:$K$7466,$C30,HPT!$L$9:$L$7466,N$5)</f>
        <v>0</v>
      </c>
      <c r="O30" s="33">
        <f>SUMIFS(HPT!$D$9:$D$7466,HPT!$H$9:$H$7466,$B30,HPT!$I$9:$I$7466,$B$3,HPT!$K$9:$K$7466,$C30,HPT!$L$9:$L$7466,O$5)</f>
        <v>0</v>
      </c>
      <c r="P30" s="33">
        <f>SUMIFS(HPT!$D$9:$D$7466,HPT!$H$9:$H$7466,$B30,HPT!$I$9:$I$7466,$B$3,HPT!$K$9:$K$7466,$C30,HPT!$L$9:$L$7466,P$5)</f>
        <v>0</v>
      </c>
      <c r="Q30" s="33">
        <f>SUMIFS(HPT!$D$9:$D$7466,HPT!$H$9:$H$7466,$B30,HPT!$I$9:$I$7466,$B$3,HPT!$K$9:$K$7466,$C30,HPT!$L$9:$L$7466,Q$5)</f>
        <v>0</v>
      </c>
      <c r="R30" s="33">
        <f>SUMIFS(HPT!$D$9:$D$7466,HPT!$H$9:$H$7466,$B30,HPT!$I$9:$I$7466,$B$3,HPT!$K$9:$K$7466,$C30,HPT!$L$9:$L$7466,R$5)</f>
        <v>0</v>
      </c>
      <c r="S30" s="34">
        <f t="shared" si="0"/>
        <v>0</v>
      </c>
    </row>
    <row r="31" spans="2:19" x14ac:dyDescent="0.25">
      <c r="B31" s="25">
        <f>B28+1</f>
        <v>9</v>
      </c>
      <c r="C31" s="25">
        <v>1</v>
      </c>
      <c r="D31" s="33">
        <f>SUMIFS(HPT!$D$9:$D$7466,HPT!$H$9:$H$7466,$B31,HPT!$I$9:$I$7466,$B$3,HPT!$K$9:$K$7466,$C31,HPT!$L$9:$L$7466,D$5)</f>
        <v>0</v>
      </c>
      <c r="E31" s="33">
        <f>SUMIFS(HPT!$D$9:$D$7466,HPT!$H$9:$H$7466,$B31,HPT!$I$9:$I$7466,$B$3,HPT!$K$9:$K$7466,$C31,HPT!$L$9:$L$7466,E$5)</f>
        <v>0</v>
      </c>
      <c r="F31" s="33">
        <f>SUMIFS(HPT!$D$9:$D$7466,HPT!$H$9:$H$7466,$B31,HPT!$I$9:$I$7466,$B$3,HPT!$K$9:$K$7466,$C31,HPT!$L$9:$L$7466,F$5)</f>
        <v>0</v>
      </c>
      <c r="G31" s="33">
        <f>SUMIFS(HPT!$D$9:$D$7466,HPT!$H$9:$H$7466,$B31,HPT!$I$9:$I$7466,$B$3,HPT!$K$9:$K$7466,$C31,HPT!$L$9:$L$7466,G$5)</f>
        <v>0</v>
      </c>
      <c r="H31" s="33">
        <f>SUMIFS(HPT!$D$9:$D$7466,HPT!$H$9:$H$7466,$B31,HPT!$I$9:$I$7466,$B$3,HPT!$K$9:$K$7466,$C31,HPT!$L$9:$L$7466,H$5)</f>
        <v>0</v>
      </c>
      <c r="I31" s="33">
        <f>SUMIFS(HPT!$D$9:$D$7466,HPT!$H$9:$H$7466,$B31,HPT!$I$9:$I$7466,$B$3,HPT!$K$9:$K$7466,$C31,HPT!$L$9:$L$7466,I$5)</f>
        <v>0</v>
      </c>
      <c r="J31" s="33">
        <f>SUMIFS(HPT!$D$9:$D$7466,HPT!$H$9:$H$7466,$B31,HPT!$I$9:$I$7466,$B$3,HPT!$K$9:$K$7466,$C31,HPT!$L$9:$L$7466,J$5)</f>
        <v>0</v>
      </c>
      <c r="K31" s="33">
        <f>SUMIFS(HPT!$D$9:$D$7466,HPT!$H$9:$H$7466,$B31,HPT!$I$9:$I$7466,$B$3,HPT!$K$9:$K$7466,$C31,HPT!$L$9:$L$7466,K$5)</f>
        <v>0</v>
      </c>
      <c r="L31" s="33">
        <f>SUMIFS(HPT!$D$9:$D$7466,HPT!$H$9:$H$7466,$B31,HPT!$I$9:$I$7466,$B$3,HPT!$K$9:$K$7466,$C31,HPT!$L$9:$L$7466,L$5)</f>
        <v>0</v>
      </c>
      <c r="M31" s="33">
        <f>SUMIFS(HPT!$D$9:$D$7466,HPT!$H$9:$H$7466,$B31,HPT!$I$9:$I$7466,$B$3,HPT!$K$9:$K$7466,$C31,HPT!$L$9:$L$7466,M$5)</f>
        <v>0</v>
      </c>
      <c r="N31" s="33">
        <f>SUMIFS(HPT!$D$9:$D$7466,HPT!$H$9:$H$7466,$B31,HPT!$I$9:$I$7466,$B$3,HPT!$K$9:$K$7466,$C31,HPT!$L$9:$L$7466,N$5)</f>
        <v>0</v>
      </c>
      <c r="O31" s="33">
        <f>SUMIFS(HPT!$D$9:$D$7466,HPT!$H$9:$H$7466,$B31,HPT!$I$9:$I$7466,$B$3,HPT!$K$9:$K$7466,$C31,HPT!$L$9:$L$7466,O$5)</f>
        <v>0</v>
      </c>
      <c r="P31" s="33">
        <f>SUMIFS(HPT!$D$9:$D$7466,HPT!$H$9:$H$7466,$B31,HPT!$I$9:$I$7466,$B$3,HPT!$K$9:$K$7466,$C31,HPT!$L$9:$L$7466,P$5)</f>
        <v>0</v>
      </c>
      <c r="Q31" s="33">
        <f>SUMIFS(HPT!$D$9:$D$7466,HPT!$H$9:$H$7466,$B31,HPT!$I$9:$I$7466,$B$3,HPT!$K$9:$K$7466,$C31,HPT!$L$9:$L$7466,Q$5)</f>
        <v>0</v>
      </c>
      <c r="R31" s="33">
        <f>SUMIFS(HPT!$D$9:$D$7466,HPT!$H$9:$H$7466,$B31,HPT!$I$9:$I$7466,$B$3,HPT!$K$9:$K$7466,$C31,HPT!$L$9:$L$7466,R$5)</f>
        <v>0</v>
      </c>
      <c r="S31" s="34">
        <f t="shared" si="0"/>
        <v>0</v>
      </c>
    </row>
    <row r="32" spans="2:19" x14ac:dyDescent="0.25">
      <c r="B32" s="25">
        <f t="shared" si="1"/>
        <v>9</v>
      </c>
      <c r="C32" s="25">
        <v>2</v>
      </c>
      <c r="D32" s="33">
        <f>SUMIFS(HPT!$D$9:$D$7466,HPT!$H$9:$H$7466,$B32,HPT!$I$9:$I$7466,$B$3,HPT!$K$9:$K$7466,$C32,HPT!$L$9:$L$7466,D$5)</f>
        <v>0</v>
      </c>
      <c r="E32" s="33">
        <f>SUMIFS(HPT!$D$9:$D$7466,HPT!$H$9:$H$7466,$B32,HPT!$I$9:$I$7466,$B$3,HPT!$K$9:$K$7466,$C32,HPT!$L$9:$L$7466,E$5)</f>
        <v>0</v>
      </c>
      <c r="F32" s="33">
        <f>SUMIFS(HPT!$D$9:$D$7466,HPT!$H$9:$H$7466,$B32,HPT!$I$9:$I$7466,$B$3,HPT!$K$9:$K$7466,$C32,HPT!$L$9:$L$7466,F$5)</f>
        <v>0</v>
      </c>
      <c r="G32" s="33">
        <f>SUMIFS(HPT!$D$9:$D$7466,HPT!$H$9:$H$7466,$B32,HPT!$I$9:$I$7466,$B$3,HPT!$K$9:$K$7466,$C32,HPT!$L$9:$L$7466,G$5)</f>
        <v>0</v>
      </c>
      <c r="H32" s="33">
        <f>SUMIFS(HPT!$D$9:$D$7466,HPT!$H$9:$H$7466,$B32,HPT!$I$9:$I$7466,$B$3,HPT!$K$9:$K$7466,$C32,HPT!$L$9:$L$7466,H$5)</f>
        <v>0</v>
      </c>
      <c r="I32" s="33">
        <f>SUMIFS(HPT!$D$9:$D$7466,HPT!$H$9:$H$7466,$B32,HPT!$I$9:$I$7466,$B$3,HPT!$K$9:$K$7466,$C32,HPT!$L$9:$L$7466,I$5)</f>
        <v>0</v>
      </c>
      <c r="J32" s="33">
        <f>SUMIFS(HPT!$D$9:$D$7466,HPT!$H$9:$H$7466,$B32,HPT!$I$9:$I$7466,$B$3,HPT!$K$9:$K$7466,$C32,HPT!$L$9:$L$7466,J$5)</f>
        <v>0</v>
      </c>
      <c r="K32" s="33">
        <f>SUMIFS(HPT!$D$9:$D$7466,HPT!$H$9:$H$7466,$B32,HPT!$I$9:$I$7466,$B$3,HPT!$K$9:$K$7466,$C32,HPT!$L$9:$L$7466,K$5)</f>
        <v>0</v>
      </c>
      <c r="L32" s="33">
        <f>SUMIFS(HPT!$D$9:$D$7466,HPT!$H$9:$H$7466,$B32,HPT!$I$9:$I$7466,$B$3,HPT!$K$9:$K$7466,$C32,HPT!$L$9:$L$7466,L$5)</f>
        <v>0</v>
      </c>
      <c r="M32" s="33">
        <f>SUMIFS(HPT!$D$9:$D$7466,HPT!$H$9:$H$7466,$B32,HPT!$I$9:$I$7466,$B$3,HPT!$K$9:$K$7466,$C32,HPT!$L$9:$L$7466,M$5)</f>
        <v>0</v>
      </c>
      <c r="N32" s="33">
        <f>SUMIFS(HPT!$D$9:$D$7466,HPT!$H$9:$H$7466,$B32,HPT!$I$9:$I$7466,$B$3,HPT!$K$9:$K$7466,$C32,HPT!$L$9:$L$7466,N$5)</f>
        <v>0</v>
      </c>
      <c r="O32" s="33">
        <f>SUMIFS(HPT!$D$9:$D$7466,HPT!$H$9:$H$7466,$B32,HPT!$I$9:$I$7466,$B$3,HPT!$K$9:$K$7466,$C32,HPT!$L$9:$L$7466,O$5)</f>
        <v>0</v>
      </c>
      <c r="P32" s="33">
        <f>SUMIFS(HPT!$D$9:$D$7466,HPT!$H$9:$H$7466,$B32,HPT!$I$9:$I$7466,$B$3,HPT!$K$9:$K$7466,$C32,HPT!$L$9:$L$7466,P$5)</f>
        <v>0</v>
      </c>
      <c r="Q32" s="33">
        <f>SUMIFS(HPT!$D$9:$D$7466,HPT!$H$9:$H$7466,$B32,HPT!$I$9:$I$7466,$B$3,HPT!$K$9:$K$7466,$C32,HPT!$L$9:$L$7466,Q$5)</f>
        <v>0</v>
      </c>
      <c r="R32" s="33">
        <f>SUMIFS(HPT!$D$9:$D$7466,HPT!$H$9:$H$7466,$B32,HPT!$I$9:$I$7466,$B$3,HPT!$K$9:$K$7466,$C32,HPT!$L$9:$L$7466,R$5)</f>
        <v>0</v>
      </c>
      <c r="S32" s="34">
        <f t="shared" si="0"/>
        <v>0</v>
      </c>
    </row>
    <row r="33" spans="2:19" x14ac:dyDescent="0.25">
      <c r="B33" s="25">
        <f t="shared" si="1"/>
        <v>9</v>
      </c>
      <c r="C33" s="25">
        <v>3</v>
      </c>
      <c r="D33" s="33">
        <f>SUMIFS(HPT!$D$9:$D$7466,HPT!$H$9:$H$7466,$B33,HPT!$I$9:$I$7466,$B$3,HPT!$K$9:$K$7466,$C33,HPT!$L$9:$L$7466,D$5)</f>
        <v>0</v>
      </c>
      <c r="E33" s="33">
        <f>SUMIFS(HPT!$D$9:$D$7466,HPT!$H$9:$H$7466,$B33,HPT!$I$9:$I$7466,$B$3,HPT!$K$9:$K$7466,$C33,HPT!$L$9:$L$7466,E$5)</f>
        <v>0</v>
      </c>
      <c r="F33" s="33">
        <f>SUMIFS(HPT!$D$9:$D$7466,HPT!$H$9:$H$7466,$B33,HPT!$I$9:$I$7466,$B$3,HPT!$K$9:$K$7466,$C33,HPT!$L$9:$L$7466,F$5)</f>
        <v>0</v>
      </c>
      <c r="G33" s="33">
        <f>SUMIFS(HPT!$D$9:$D$7466,HPT!$H$9:$H$7466,$B33,HPT!$I$9:$I$7466,$B$3,HPT!$K$9:$K$7466,$C33,HPT!$L$9:$L$7466,G$5)</f>
        <v>0</v>
      </c>
      <c r="H33" s="33">
        <f>SUMIFS(HPT!$D$9:$D$7466,HPT!$H$9:$H$7466,$B33,HPT!$I$9:$I$7466,$B$3,HPT!$K$9:$K$7466,$C33,HPT!$L$9:$L$7466,H$5)</f>
        <v>0</v>
      </c>
      <c r="I33" s="33">
        <f>SUMIFS(HPT!$D$9:$D$7466,HPT!$H$9:$H$7466,$B33,HPT!$I$9:$I$7466,$B$3,HPT!$K$9:$K$7466,$C33,HPT!$L$9:$L$7466,I$5)</f>
        <v>0</v>
      </c>
      <c r="J33" s="33">
        <f>SUMIFS(HPT!$D$9:$D$7466,HPT!$H$9:$H$7466,$B33,HPT!$I$9:$I$7466,$B$3,HPT!$K$9:$K$7466,$C33,HPT!$L$9:$L$7466,J$5)</f>
        <v>0</v>
      </c>
      <c r="K33" s="33">
        <f>SUMIFS(HPT!$D$9:$D$7466,HPT!$H$9:$H$7466,$B33,HPT!$I$9:$I$7466,$B$3,HPT!$K$9:$K$7466,$C33,HPT!$L$9:$L$7466,K$5)</f>
        <v>0</v>
      </c>
      <c r="L33" s="33">
        <f>SUMIFS(HPT!$D$9:$D$7466,HPT!$H$9:$H$7466,$B33,HPT!$I$9:$I$7466,$B$3,HPT!$K$9:$K$7466,$C33,HPT!$L$9:$L$7466,L$5)</f>
        <v>0</v>
      </c>
      <c r="M33" s="33">
        <f>SUMIFS(HPT!$D$9:$D$7466,HPT!$H$9:$H$7466,$B33,HPT!$I$9:$I$7466,$B$3,HPT!$K$9:$K$7466,$C33,HPT!$L$9:$L$7466,M$5)</f>
        <v>0</v>
      </c>
      <c r="N33" s="33">
        <f>SUMIFS(HPT!$D$9:$D$7466,HPT!$H$9:$H$7466,$B33,HPT!$I$9:$I$7466,$B$3,HPT!$K$9:$K$7466,$C33,HPT!$L$9:$L$7466,N$5)</f>
        <v>0</v>
      </c>
      <c r="O33" s="33">
        <f>SUMIFS(HPT!$D$9:$D$7466,HPT!$H$9:$H$7466,$B33,HPT!$I$9:$I$7466,$B$3,HPT!$K$9:$K$7466,$C33,HPT!$L$9:$L$7466,O$5)</f>
        <v>0</v>
      </c>
      <c r="P33" s="33">
        <f>SUMIFS(HPT!$D$9:$D$7466,HPT!$H$9:$H$7466,$B33,HPT!$I$9:$I$7466,$B$3,HPT!$K$9:$K$7466,$C33,HPT!$L$9:$L$7466,P$5)</f>
        <v>0</v>
      </c>
      <c r="Q33" s="33">
        <f>SUMIFS(HPT!$D$9:$D$7466,HPT!$H$9:$H$7466,$B33,HPT!$I$9:$I$7466,$B$3,HPT!$K$9:$K$7466,$C33,HPT!$L$9:$L$7466,Q$5)</f>
        <v>0</v>
      </c>
      <c r="R33" s="33">
        <f>SUMIFS(HPT!$D$9:$D$7466,HPT!$H$9:$H$7466,$B33,HPT!$I$9:$I$7466,$B$3,HPT!$K$9:$K$7466,$C33,HPT!$L$9:$L$7466,R$5)</f>
        <v>0</v>
      </c>
      <c r="S33" s="34">
        <f t="shared" si="0"/>
        <v>0</v>
      </c>
    </row>
    <row r="34" spans="2:19" x14ac:dyDescent="0.25">
      <c r="B34" s="25">
        <f t="shared" si="1"/>
        <v>10</v>
      </c>
      <c r="C34" s="25">
        <v>1</v>
      </c>
      <c r="D34" s="33">
        <f>SUMIFS(HPT!$D$9:$D$7466,HPT!$H$9:$H$7466,$B34,HPT!$I$9:$I$7466,$B$3,HPT!$K$9:$K$7466,$C34,HPT!$L$9:$L$7466,D$5)</f>
        <v>0</v>
      </c>
      <c r="E34" s="33">
        <f>SUMIFS(HPT!$D$9:$D$7466,HPT!$H$9:$H$7466,$B34,HPT!$I$9:$I$7466,$B$3,HPT!$K$9:$K$7466,$C34,HPT!$L$9:$L$7466,E$5)</f>
        <v>0</v>
      </c>
      <c r="F34" s="33">
        <f>SUMIFS(HPT!$D$9:$D$7466,HPT!$H$9:$H$7466,$B34,HPT!$I$9:$I$7466,$B$3,HPT!$K$9:$K$7466,$C34,HPT!$L$9:$L$7466,F$5)</f>
        <v>0</v>
      </c>
      <c r="G34" s="33">
        <f>SUMIFS(HPT!$D$9:$D$7466,HPT!$H$9:$H$7466,$B34,HPT!$I$9:$I$7466,$B$3,HPT!$K$9:$K$7466,$C34,HPT!$L$9:$L$7466,G$5)</f>
        <v>0</v>
      </c>
      <c r="H34" s="33">
        <f>SUMIFS(HPT!$D$9:$D$7466,HPT!$H$9:$H$7466,$B34,HPT!$I$9:$I$7466,$B$3,HPT!$K$9:$K$7466,$C34,HPT!$L$9:$L$7466,H$5)</f>
        <v>0</v>
      </c>
      <c r="I34" s="33">
        <f>SUMIFS(HPT!$D$9:$D$7466,HPT!$H$9:$H$7466,$B34,HPT!$I$9:$I$7466,$B$3,HPT!$K$9:$K$7466,$C34,HPT!$L$9:$L$7466,I$5)</f>
        <v>0</v>
      </c>
      <c r="J34" s="33">
        <f>SUMIFS(HPT!$D$9:$D$7466,HPT!$H$9:$H$7466,$B34,HPT!$I$9:$I$7466,$B$3,HPT!$K$9:$K$7466,$C34,HPT!$L$9:$L$7466,J$5)</f>
        <v>0</v>
      </c>
      <c r="K34" s="33">
        <f>SUMIFS(HPT!$D$9:$D$7466,HPT!$H$9:$H$7466,$B34,HPT!$I$9:$I$7466,$B$3,HPT!$K$9:$K$7466,$C34,HPT!$L$9:$L$7466,K$5)</f>
        <v>0</v>
      </c>
      <c r="L34" s="33">
        <f>SUMIFS(HPT!$D$9:$D$7466,HPT!$H$9:$H$7466,$B34,HPT!$I$9:$I$7466,$B$3,HPT!$K$9:$K$7466,$C34,HPT!$L$9:$L$7466,L$5)</f>
        <v>0</v>
      </c>
      <c r="M34" s="33">
        <f>SUMIFS(HPT!$D$9:$D$7466,HPT!$H$9:$H$7466,$B34,HPT!$I$9:$I$7466,$B$3,HPT!$K$9:$K$7466,$C34,HPT!$L$9:$L$7466,M$5)</f>
        <v>0</v>
      </c>
      <c r="N34" s="33">
        <f>SUMIFS(HPT!$D$9:$D$7466,HPT!$H$9:$H$7466,$B34,HPT!$I$9:$I$7466,$B$3,HPT!$K$9:$K$7466,$C34,HPT!$L$9:$L$7466,N$5)</f>
        <v>0</v>
      </c>
      <c r="O34" s="33">
        <f>SUMIFS(HPT!$D$9:$D$7466,HPT!$H$9:$H$7466,$B34,HPT!$I$9:$I$7466,$B$3,HPT!$K$9:$K$7466,$C34,HPT!$L$9:$L$7466,O$5)</f>
        <v>0</v>
      </c>
      <c r="P34" s="33">
        <f>SUMIFS(HPT!$D$9:$D$7466,HPT!$H$9:$H$7466,$B34,HPT!$I$9:$I$7466,$B$3,HPT!$K$9:$K$7466,$C34,HPT!$L$9:$L$7466,P$5)</f>
        <v>0</v>
      </c>
      <c r="Q34" s="33">
        <f>SUMIFS(HPT!$D$9:$D$7466,HPT!$H$9:$H$7466,$B34,HPT!$I$9:$I$7466,$B$3,HPT!$K$9:$K$7466,$C34,HPT!$L$9:$L$7466,Q$5)</f>
        <v>0</v>
      </c>
      <c r="R34" s="33">
        <f>SUMIFS(HPT!$D$9:$D$7466,HPT!$H$9:$H$7466,$B34,HPT!$I$9:$I$7466,$B$3,HPT!$K$9:$K$7466,$C34,HPT!$L$9:$L$7466,R$5)</f>
        <v>0</v>
      </c>
      <c r="S34" s="34">
        <f t="shared" si="0"/>
        <v>0</v>
      </c>
    </row>
    <row r="35" spans="2:19" x14ac:dyDescent="0.25">
      <c r="B35" s="25">
        <f>B32+1</f>
        <v>10</v>
      </c>
      <c r="C35" s="25">
        <v>2</v>
      </c>
      <c r="D35" s="33">
        <f>SUMIFS(HPT!$D$9:$D$7466,HPT!$H$9:$H$7466,$B35,HPT!$I$9:$I$7466,$B$3,HPT!$K$9:$K$7466,$C35,HPT!$L$9:$L$7466,D$5)</f>
        <v>0</v>
      </c>
      <c r="E35" s="33">
        <f>SUMIFS(HPT!$D$9:$D$7466,HPT!$H$9:$H$7466,$B35,HPT!$I$9:$I$7466,$B$3,HPT!$K$9:$K$7466,$C35,HPT!$L$9:$L$7466,E$5)</f>
        <v>0</v>
      </c>
      <c r="F35" s="33">
        <f>SUMIFS(HPT!$D$9:$D$7466,HPT!$H$9:$H$7466,$B35,HPT!$I$9:$I$7466,$B$3,HPT!$K$9:$K$7466,$C35,HPT!$L$9:$L$7466,F$5)</f>
        <v>0</v>
      </c>
      <c r="G35" s="33">
        <f>SUMIFS(HPT!$D$9:$D$7466,HPT!$H$9:$H$7466,$B35,HPT!$I$9:$I$7466,$B$3,HPT!$K$9:$K$7466,$C35,HPT!$L$9:$L$7466,G$5)</f>
        <v>0</v>
      </c>
      <c r="H35" s="33">
        <f>SUMIFS(HPT!$D$9:$D$7466,HPT!$H$9:$H$7466,$B35,HPT!$I$9:$I$7466,$B$3,HPT!$K$9:$K$7466,$C35,HPT!$L$9:$L$7466,H$5)</f>
        <v>0</v>
      </c>
      <c r="I35" s="33">
        <f>SUMIFS(HPT!$D$9:$D$7466,HPT!$H$9:$H$7466,$B35,HPT!$I$9:$I$7466,$B$3,HPT!$K$9:$K$7466,$C35,HPT!$L$9:$L$7466,I$5)</f>
        <v>0</v>
      </c>
      <c r="J35" s="33">
        <f>SUMIFS(HPT!$D$9:$D$7466,HPT!$H$9:$H$7466,$B35,HPT!$I$9:$I$7466,$B$3,HPT!$K$9:$K$7466,$C35,HPT!$L$9:$L$7466,J$5)</f>
        <v>0</v>
      </c>
      <c r="K35" s="33">
        <f>SUMIFS(HPT!$D$9:$D$7466,HPT!$H$9:$H$7466,$B35,HPT!$I$9:$I$7466,$B$3,HPT!$K$9:$K$7466,$C35,HPT!$L$9:$L$7466,K$5)</f>
        <v>0</v>
      </c>
      <c r="L35" s="33">
        <f>SUMIFS(HPT!$D$9:$D$7466,HPT!$H$9:$H$7466,$B35,HPT!$I$9:$I$7466,$B$3,HPT!$K$9:$K$7466,$C35,HPT!$L$9:$L$7466,L$5)</f>
        <v>0</v>
      </c>
      <c r="M35" s="33">
        <f>SUMIFS(HPT!$D$9:$D$7466,HPT!$H$9:$H$7466,$B35,HPT!$I$9:$I$7466,$B$3,HPT!$K$9:$K$7466,$C35,HPT!$L$9:$L$7466,M$5)</f>
        <v>0</v>
      </c>
      <c r="N35" s="33">
        <f>SUMIFS(HPT!$D$9:$D$7466,HPT!$H$9:$H$7466,$B35,HPT!$I$9:$I$7466,$B$3,HPT!$K$9:$K$7466,$C35,HPT!$L$9:$L$7466,N$5)</f>
        <v>0</v>
      </c>
      <c r="O35" s="33">
        <f>SUMIFS(HPT!$D$9:$D$7466,HPT!$H$9:$H$7466,$B35,HPT!$I$9:$I$7466,$B$3,HPT!$K$9:$K$7466,$C35,HPT!$L$9:$L$7466,O$5)</f>
        <v>0</v>
      </c>
      <c r="P35" s="33">
        <f>SUMIFS(HPT!$D$9:$D$7466,HPT!$H$9:$H$7466,$B35,HPT!$I$9:$I$7466,$B$3,HPT!$K$9:$K$7466,$C35,HPT!$L$9:$L$7466,P$5)</f>
        <v>0</v>
      </c>
      <c r="Q35" s="33">
        <f>SUMIFS(HPT!$D$9:$D$7466,HPT!$H$9:$H$7466,$B35,HPT!$I$9:$I$7466,$B$3,HPT!$K$9:$K$7466,$C35,HPT!$L$9:$L$7466,Q$5)</f>
        <v>0</v>
      </c>
      <c r="R35" s="33">
        <f>SUMIFS(HPT!$D$9:$D$7466,HPT!$H$9:$H$7466,$B35,HPT!$I$9:$I$7466,$B$3,HPT!$K$9:$K$7466,$C35,HPT!$L$9:$L$7466,R$5)</f>
        <v>0</v>
      </c>
      <c r="S35" s="34">
        <f t="shared" si="0"/>
        <v>0</v>
      </c>
    </row>
    <row r="36" spans="2:19" x14ac:dyDescent="0.25">
      <c r="B36" s="25">
        <f t="shared" si="1"/>
        <v>10</v>
      </c>
      <c r="C36" s="25">
        <v>3</v>
      </c>
      <c r="D36" s="33">
        <f>SUMIFS(HPT!$D$9:$D$7466,HPT!$H$9:$H$7466,$B36,HPT!$I$9:$I$7466,$B$3,HPT!$K$9:$K$7466,$C36,HPT!$L$9:$L$7466,D$5)</f>
        <v>0</v>
      </c>
      <c r="E36" s="33">
        <f>SUMIFS(HPT!$D$9:$D$7466,HPT!$H$9:$H$7466,$B36,HPT!$I$9:$I$7466,$B$3,HPT!$K$9:$K$7466,$C36,HPT!$L$9:$L$7466,E$5)</f>
        <v>0</v>
      </c>
      <c r="F36" s="33">
        <f>SUMIFS(HPT!$D$9:$D$7466,HPT!$H$9:$H$7466,$B36,HPT!$I$9:$I$7466,$B$3,HPT!$K$9:$K$7466,$C36,HPT!$L$9:$L$7466,F$5)</f>
        <v>0</v>
      </c>
      <c r="G36" s="33">
        <f>SUMIFS(HPT!$D$9:$D$7466,HPT!$H$9:$H$7466,$B36,HPT!$I$9:$I$7466,$B$3,HPT!$K$9:$K$7466,$C36,HPT!$L$9:$L$7466,G$5)</f>
        <v>0</v>
      </c>
      <c r="H36" s="33">
        <f>SUMIFS(HPT!$D$9:$D$7466,HPT!$H$9:$H$7466,$B36,HPT!$I$9:$I$7466,$B$3,HPT!$K$9:$K$7466,$C36,HPT!$L$9:$L$7466,H$5)</f>
        <v>0</v>
      </c>
      <c r="I36" s="33">
        <f>SUMIFS(HPT!$D$9:$D$7466,HPT!$H$9:$H$7466,$B36,HPT!$I$9:$I$7466,$B$3,HPT!$K$9:$K$7466,$C36,HPT!$L$9:$L$7466,I$5)</f>
        <v>0</v>
      </c>
      <c r="J36" s="33">
        <f>SUMIFS(HPT!$D$9:$D$7466,HPT!$H$9:$H$7466,$B36,HPT!$I$9:$I$7466,$B$3,HPT!$K$9:$K$7466,$C36,HPT!$L$9:$L$7466,J$5)</f>
        <v>0</v>
      </c>
      <c r="K36" s="33">
        <f>SUMIFS(HPT!$D$9:$D$7466,HPT!$H$9:$H$7466,$B36,HPT!$I$9:$I$7466,$B$3,HPT!$K$9:$K$7466,$C36,HPT!$L$9:$L$7466,K$5)</f>
        <v>0</v>
      </c>
      <c r="L36" s="33">
        <f>SUMIFS(HPT!$D$9:$D$7466,HPT!$H$9:$H$7466,$B36,HPT!$I$9:$I$7466,$B$3,HPT!$K$9:$K$7466,$C36,HPT!$L$9:$L$7466,L$5)</f>
        <v>0</v>
      </c>
      <c r="M36" s="33">
        <f>SUMIFS(HPT!$D$9:$D$7466,HPT!$H$9:$H$7466,$B36,HPT!$I$9:$I$7466,$B$3,HPT!$K$9:$K$7466,$C36,HPT!$L$9:$L$7466,M$5)</f>
        <v>0</v>
      </c>
      <c r="N36" s="33">
        <f>SUMIFS(HPT!$D$9:$D$7466,HPT!$H$9:$H$7466,$B36,HPT!$I$9:$I$7466,$B$3,HPT!$K$9:$K$7466,$C36,HPT!$L$9:$L$7466,N$5)</f>
        <v>0</v>
      </c>
      <c r="O36" s="33">
        <f>SUMIFS(HPT!$D$9:$D$7466,HPT!$H$9:$H$7466,$B36,HPT!$I$9:$I$7466,$B$3,HPT!$K$9:$K$7466,$C36,HPT!$L$9:$L$7466,O$5)</f>
        <v>0</v>
      </c>
      <c r="P36" s="33">
        <f>SUMIFS(HPT!$D$9:$D$7466,HPT!$H$9:$H$7466,$B36,HPT!$I$9:$I$7466,$B$3,HPT!$K$9:$K$7466,$C36,HPT!$L$9:$L$7466,P$5)</f>
        <v>0</v>
      </c>
      <c r="Q36" s="33">
        <f>SUMIFS(HPT!$D$9:$D$7466,HPT!$H$9:$H$7466,$B36,HPT!$I$9:$I$7466,$B$3,HPT!$K$9:$K$7466,$C36,HPT!$L$9:$L$7466,Q$5)</f>
        <v>0</v>
      </c>
      <c r="R36" s="33">
        <f>SUMIFS(HPT!$D$9:$D$7466,HPT!$H$9:$H$7466,$B36,HPT!$I$9:$I$7466,$B$3,HPT!$K$9:$K$7466,$C36,HPT!$L$9:$L$7466,R$5)</f>
        <v>0</v>
      </c>
      <c r="S36" s="34">
        <f t="shared" si="0"/>
        <v>0</v>
      </c>
    </row>
    <row r="37" spans="2:19" x14ac:dyDescent="0.25">
      <c r="B37" s="25">
        <v>11</v>
      </c>
      <c r="C37" s="25">
        <v>1</v>
      </c>
      <c r="D37" s="33">
        <f>SUMIFS(HPT!$D$9:$D$7466,HPT!$H$9:$H$7466,$B37,HPT!$I$9:$I$7466,$B$3,HPT!$K$9:$K$7466,$C37,HPT!$L$9:$L$7466,D$5)</f>
        <v>0</v>
      </c>
      <c r="E37" s="33">
        <f>SUMIFS(HPT!$D$9:$D$7466,HPT!$H$9:$H$7466,$B37,HPT!$I$9:$I$7466,$B$3,HPT!$K$9:$K$7466,$C37,HPT!$L$9:$L$7466,E$5)</f>
        <v>0</v>
      </c>
      <c r="F37" s="33">
        <f>SUMIFS(HPT!$D$9:$D$7466,HPT!$H$9:$H$7466,$B37,HPT!$I$9:$I$7466,$B$3,HPT!$K$9:$K$7466,$C37,HPT!$L$9:$L$7466,F$5)</f>
        <v>0</v>
      </c>
      <c r="G37" s="33">
        <f>SUMIFS(HPT!$D$9:$D$7466,HPT!$H$9:$H$7466,$B37,HPT!$I$9:$I$7466,$B$3,HPT!$K$9:$K$7466,$C37,HPT!$L$9:$L$7466,G$5)</f>
        <v>0</v>
      </c>
      <c r="H37" s="33">
        <f>SUMIFS(HPT!$D$9:$D$7466,HPT!$H$9:$H$7466,$B37,HPT!$I$9:$I$7466,$B$3,HPT!$K$9:$K$7466,$C37,HPT!$L$9:$L$7466,H$5)</f>
        <v>0</v>
      </c>
      <c r="I37" s="33">
        <f>SUMIFS(HPT!$D$9:$D$7466,HPT!$H$9:$H$7466,$B37,HPT!$I$9:$I$7466,$B$3,HPT!$K$9:$K$7466,$C37,HPT!$L$9:$L$7466,I$5)</f>
        <v>0</v>
      </c>
      <c r="J37" s="33">
        <f>SUMIFS(HPT!$D$9:$D$7466,HPT!$H$9:$H$7466,$B37,HPT!$I$9:$I$7466,$B$3,HPT!$K$9:$K$7466,$C37,HPT!$L$9:$L$7466,J$5)</f>
        <v>0</v>
      </c>
      <c r="K37" s="33">
        <f>SUMIFS(HPT!$D$9:$D$7466,HPT!$H$9:$H$7466,$B37,HPT!$I$9:$I$7466,$B$3,HPT!$K$9:$K$7466,$C37,HPT!$L$9:$L$7466,K$5)</f>
        <v>0</v>
      </c>
      <c r="L37" s="33">
        <f>SUMIFS(HPT!$D$9:$D$7466,HPT!$H$9:$H$7466,$B37,HPT!$I$9:$I$7466,$B$3,HPT!$K$9:$K$7466,$C37,HPT!$L$9:$L$7466,L$5)</f>
        <v>0</v>
      </c>
      <c r="M37" s="33">
        <f>SUMIFS(HPT!$D$9:$D$7466,HPT!$H$9:$H$7466,$B37,HPT!$I$9:$I$7466,$B$3,HPT!$K$9:$K$7466,$C37,HPT!$L$9:$L$7466,M$5)</f>
        <v>0</v>
      </c>
      <c r="N37" s="33">
        <f>SUMIFS(HPT!$D$9:$D$7466,HPT!$H$9:$H$7466,$B37,HPT!$I$9:$I$7466,$B$3,HPT!$K$9:$K$7466,$C37,HPT!$L$9:$L$7466,N$5)</f>
        <v>0</v>
      </c>
      <c r="O37" s="33">
        <f>SUMIFS(HPT!$D$9:$D$7466,HPT!$H$9:$H$7466,$B37,HPT!$I$9:$I$7466,$B$3,HPT!$K$9:$K$7466,$C37,HPT!$L$9:$L$7466,O$5)</f>
        <v>0</v>
      </c>
      <c r="P37" s="33">
        <f>SUMIFS(HPT!$D$9:$D$7466,HPT!$H$9:$H$7466,$B37,HPT!$I$9:$I$7466,$B$3,HPT!$K$9:$K$7466,$C37,HPT!$L$9:$L$7466,P$5)</f>
        <v>0</v>
      </c>
      <c r="Q37" s="33">
        <f>SUMIFS(HPT!$D$9:$D$7466,HPT!$H$9:$H$7466,$B37,HPT!$I$9:$I$7466,$B$3,HPT!$K$9:$K$7466,$C37,HPT!$L$9:$L$7466,Q$5)</f>
        <v>0</v>
      </c>
      <c r="R37" s="33">
        <f>SUMIFS(HPT!$D$9:$D$7466,HPT!$H$9:$H$7466,$B37,HPT!$I$9:$I$7466,$B$3,HPT!$K$9:$K$7466,$C37,HPT!$L$9:$L$7466,R$5)</f>
        <v>0</v>
      </c>
      <c r="S37" s="34">
        <f t="shared" si="0"/>
        <v>0</v>
      </c>
    </row>
    <row r="38" spans="2:19" x14ac:dyDescent="0.25">
      <c r="B38" s="25">
        <v>11</v>
      </c>
      <c r="C38" s="25">
        <v>2</v>
      </c>
      <c r="D38" s="33">
        <f>SUMIFS(HPT!$D$9:$D$7466,HPT!$H$9:$H$7466,$B38,HPT!$I$9:$I$7466,$B$3,HPT!$K$9:$K$7466,$C38,HPT!$L$9:$L$7466,D$5)</f>
        <v>0</v>
      </c>
      <c r="E38" s="33">
        <f>SUMIFS(HPT!$D$9:$D$7466,HPT!$H$9:$H$7466,$B38,HPT!$I$9:$I$7466,$B$3,HPT!$K$9:$K$7466,$C38,HPT!$L$9:$L$7466,E$5)</f>
        <v>0</v>
      </c>
      <c r="F38" s="33">
        <f>SUMIFS(HPT!$D$9:$D$7466,HPT!$H$9:$H$7466,$B38,HPT!$I$9:$I$7466,$B$3,HPT!$K$9:$K$7466,$C38,HPT!$L$9:$L$7466,F$5)</f>
        <v>0</v>
      </c>
      <c r="G38" s="33">
        <f>SUMIFS(HPT!$D$9:$D$7466,HPT!$H$9:$H$7466,$B38,HPT!$I$9:$I$7466,$B$3,HPT!$K$9:$K$7466,$C38,HPT!$L$9:$L$7466,G$5)</f>
        <v>0</v>
      </c>
      <c r="H38" s="33">
        <f>SUMIFS(HPT!$D$9:$D$7466,HPT!$H$9:$H$7466,$B38,HPT!$I$9:$I$7466,$B$3,HPT!$K$9:$K$7466,$C38,HPT!$L$9:$L$7466,H$5)</f>
        <v>0</v>
      </c>
      <c r="I38" s="33">
        <f>SUMIFS(HPT!$D$9:$D$7466,HPT!$H$9:$H$7466,$B38,HPT!$I$9:$I$7466,$B$3,HPT!$K$9:$K$7466,$C38,HPT!$L$9:$L$7466,I$5)</f>
        <v>0</v>
      </c>
      <c r="J38" s="33">
        <f>SUMIFS(HPT!$D$9:$D$7466,HPT!$H$9:$H$7466,$B38,HPT!$I$9:$I$7466,$B$3,HPT!$K$9:$K$7466,$C38,HPT!$L$9:$L$7466,J$5)</f>
        <v>0</v>
      </c>
      <c r="K38" s="33">
        <f>SUMIFS(HPT!$D$9:$D$7466,HPT!$H$9:$H$7466,$B38,HPT!$I$9:$I$7466,$B$3,HPT!$K$9:$K$7466,$C38,HPT!$L$9:$L$7466,K$5)</f>
        <v>0</v>
      </c>
      <c r="L38" s="33">
        <f>SUMIFS(HPT!$D$9:$D$7466,HPT!$H$9:$H$7466,$B38,HPT!$I$9:$I$7466,$B$3,HPT!$K$9:$K$7466,$C38,HPT!$L$9:$L$7466,L$5)</f>
        <v>0</v>
      </c>
      <c r="M38" s="33">
        <f>SUMIFS(HPT!$D$9:$D$7466,HPT!$H$9:$H$7466,$B38,HPT!$I$9:$I$7466,$B$3,HPT!$K$9:$K$7466,$C38,HPT!$L$9:$L$7466,M$5)</f>
        <v>0</v>
      </c>
      <c r="N38" s="33">
        <f>SUMIFS(HPT!$D$9:$D$7466,HPT!$H$9:$H$7466,$B38,HPT!$I$9:$I$7466,$B$3,HPT!$K$9:$K$7466,$C38,HPT!$L$9:$L$7466,N$5)</f>
        <v>0</v>
      </c>
      <c r="O38" s="33">
        <f>SUMIFS(HPT!$D$9:$D$7466,HPT!$H$9:$H$7466,$B38,HPT!$I$9:$I$7466,$B$3,HPT!$K$9:$K$7466,$C38,HPT!$L$9:$L$7466,O$5)</f>
        <v>0</v>
      </c>
      <c r="P38" s="33">
        <f>SUMIFS(HPT!$D$9:$D$7466,HPT!$H$9:$H$7466,$B38,HPT!$I$9:$I$7466,$B$3,HPT!$K$9:$K$7466,$C38,HPT!$L$9:$L$7466,P$5)</f>
        <v>0</v>
      </c>
      <c r="Q38" s="33">
        <f>SUMIFS(HPT!$D$9:$D$7466,HPT!$H$9:$H$7466,$B38,HPT!$I$9:$I$7466,$B$3,HPT!$K$9:$K$7466,$C38,HPT!$L$9:$L$7466,Q$5)</f>
        <v>0</v>
      </c>
      <c r="R38" s="33">
        <f>SUMIFS(HPT!$D$9:$D$7466,HPT!$H$9:$H$7466,$B38,HPT!$I$9:$I$7466,$B$3,HPT!$K$9:$K$7466,$C38,HPT!$L$9:$L$7466,R$5)</f>
        <v>0</v>
      </c>
      <c r="S38" s="34">
        <f t="shared" si="0"/>
        <v>0</v>
      </c>
    </row>
    <row r="39" spans="2:19" x14ac:dyDescent="0.25">
      <c r="B39" s="25">
        <v>11</v>
      </c>
      <c r="C39" s="25">
        <v>3</v>
      </c>
      <c r="D39" s="33">
        <f>SUMIFS(HPT!$D$9:$D$7466,HPT!$H$9:$H$7466,$B39,HPT!$I$9:$I$7466,$B$3,HPT!$K$9:$K$7466,$C39,HPT!$L$9:$L$7466,D$5)</f>
        <v>0</v>
      </c>
      <c r="E39" s="33">
        <f>SUMIFS(HPT!$D$9:$D$7466,HPT!$H$9:$H$7466,$B39,HPT!$I$9:$I$7466,$B$3,HPT!$K$9:$K$7466,$C39,HPT!$L$9:$L$7466,E$5)</f>
        <v>0</v>
      </c>
      <c r="F39" s="33">
        <f>SUMIFS(HPT!$D$9:$D$7466,HPT!$H$9:$H$7466,$B39,HPT!$I$9:$I$7466,$B$3,HPT!$K$9:$K$7466,$C39,HPT!$L$9:$L$7466,F$5)</f>
        <v>0</v>
      </c>
      <c r="G39" s="33">
        <f>SUMIFS(HPT!$D$9:$D$7466,HPT!$H$9:$H$7466,$B39,HPT!$I$9:$I$7466,$B$3,HPT!$K$9:$K$7466,$C39,HPT!$L$9:$L$7466,G$5)</f>
        <v>0</v>
      </c>
      <c r="H39" s="33">
        <f>SUMIFS(HPT!$D$9:$D$7466,HPT!$H$9:$H$7466,$B39,HPT!$I$9:$I$7466,$B$3,HPT!$K$9:$K$7466,$C39,HPT!$L$9:$L$7466,H$5)</f>
        <v>0</v>
      </c>
      <c r="I39" s="33">
        <f>SUMIFS(HPT!$D$9:$D$7466,HPT!$H$9:$H$7466,$B39,HPT!$I$9:$I$7466,$B$3,HPT!$K$9:$K$7466,$C39,HPT!$L$9:$L$7466,I$5)</f>
        <v>0</v>
      </c>
      <c r="J39" s="33">
        <f>SUMIFS(HPT!$D$9:$D$7466,HPT!$H$9:$H$7466,$B39,HPT!$I$9:$I$7466,$B$3,HPT!$K$9:$K$7466,$C39,HPT!$L$9:$L$7466,J$5)</f>
        <v>0</v>
      </c>
      <c r="K39" s="33">
        <f>SUMIFS(HPT!$D$9:$D$7466,HPT!$H$9:$H$7466,$B39,HPT!$I$9:$I$7466,$B$3,HPT!$K$9:$K$7466,$C39,HPT!$L$9:$L$7466,K$5)</f>
        <v>0</v>
      </c>
      <c r="L39" s="33">
        <f>SUMIFS(HPT!$D$9:$D$7466,HPT!$H$9:$H$7466,$B39,HPT!$I$9:$I$7466,$B$3,HPT!$K$9:$K$7466,$C39,HPT!$L$9:$L$7466,L$5)</f>
        <v>0</v>
      </c>
      <c r="M39" s="33">
        <f>SUMIFS(HPT!$D$9:$D$7466,HPT!$H$9:$H$7466,$B39,HPT!$I$9:$I$7466,$B$3,HPT!$K$9:$K$7466,$C39,HPT!$L$9:$L$7466,M$5)</f>
        <v>0</v>
      </c>
      <c r="N39" s="33">
        <f>SUMIFS(HPT!$D$9:$D$7466,HPT!$H$9:$H$7466,$B39,HPT!$I$9:$I$7466,$B$3,HPT!$K$9:$K$7466,$C39,HPT!$L$9:$L$7466,N$5)</f>
        <v>0</v>
      </c>
      <c r="O39" s="33">
        <f>SUMIFS(HPT!$D$9:$D$7466,HPT!$H$9:$H$7466,$B39,HPT!$I$9:$I$7466,$B$3,HPT!$K$9:$K$7466,$C39,HPT!$L$9:$L$7466,O$5)</f>
        <v>0</v>
      </c>
      <c r="P39" s="33">
        <f>SUMIFS(HPT!$D$9:$D$7466,HPT!$H$9:$H$7466,$B39,HPT!$I$9:$I$7466,$B$3,HPT!$K$9:$K$7466,$C39,HPT!$L$9:$L$7466,P$5)</f>
        <v>0</v>
      </c>
      <c r="Q39" s="33">
        <f>SUMIFS(HPT!$D$9:$D$7466,HPT!$H$9:$H$7466,$B39,HPT!$I$9:$I$7466,$B$3,HPT!$K$9:$K$7466,$C39,HPT!$L$9:$L$7466,Q$5)</f>
        <v>0</v>
      </c>
      <c r="R39" s="33">
        <f>SUMIFS(HPT!$D$9:$D$7466,HPT!$H$9:$H$7466,$B39,HPT!$I$9:$I$7466,$B$3,HPT!$K$9:$K$7466,$C39,HPT!$L$9:$L$7466,R$5)</f>
        <v>0</v>
      </c>
      <c r="S39" s="34">
        <f t="shared" si="0"/>
        <v>0</v>
      </c>
    </row>
    <row r="40" spans="2:19" x14ac:dyDescent="0.25">
      <c r="B40" s="25">
        <f>B37+1</f>
        <v>12</v>
      </c>
      <c r="C40" s="25">
        <v>1</v>
      </c>
      <c r="D40" s="33">
        <f>SUMIFS(HPT!$D$9:$D$7466,HPT!$H$9:$H$7466,$B40,HPT!$I$9:$I$7466,$B$3,HPT!$K$9:$K$7466,$C40,HPT!$L$9:$L$7466,D$5)</f>
        <v>0</v>
      </c>
      <c r="E40" s="33">
        <f>SUMIFS(HPT!$D$9:$D$7466,HPT!$H$9:$H$7466,$B40,HPT!$I$9:$I$7466,$B$3,HPT!$K$9:$K$7466,$C40,HPT!$L$9:$L$7466,E$5)</f>
        <v>0</v>
      </c>
      <c r="F40" s="33">
        <f>SUMIFS(HPT!$D$9:$D$7466,HPT!$H$9:$H$7466,$B40,HPT!$I$9:$I$7466,$B$3,HPT!$K$9:$K$7466,$C40,HPT!$L$9:$L$7466,F$5)</f>
        <v>0</v>
      </c>
      <c r="G40" s="33">
        <f>SUMIFS(HPT!$D$9:$D$7466,HPT!$H$9:$H$7466,$B40,HPT!$I$9:$I$7466,$B$3,HPT!$K$9:$K$7466,$C40,HPT!$L$9:$L$7466,G$5)</f>
        <v>0</v>
      </c>
      <c r="H40" s="33">
        <f>SUMIFS(HPT!$D$9:$D$7466,HPT!$H$9:$H$7466,$B40,HPT!$I$9:$I$7466,$B$3,HPT!$K$9:$K$7466,$C40,HPT!$L$9:$L$7466,H$5)</f>
        <v>0</v>
      </c>
      <c r="I40" s="33">
        <f>SUMIFS(HPT!$D$9:$D$7466,HPT!$H$9:$H$7466,$B40,HPT!$I$9:$I$7466,$B$3,HPT!$K$9:$K$7466,$C40,HPT!$L$9:$L$7466,I$5)</f>
        <v>0</v>
      </c>
      <c r="J40" s="33">
        <f>SUMIFS(HPT!$D$9:$D$7466,HPT!$H$9:$H$7466,$B40,HPT!$I$9:$I$7466,$B$3,HPT!$K$9:$K$7466,$C40,HPT!$L$9:$L$7466,J$5)</f>
        <v>0</v>
      </c>
      <c r="K40" s="33">
        <f>SUMIFS(HPT!$D$9:$D$7466,HPT!$H$9:$H$7466,$B40,HPT!$I$9:$I$7466,$B$3,HPT!$K$9:$K$7466,$C40,HPT!$L$9:$L$7466,K$5)</f>
        <v>0</v>
      </c>
      <c r="L40" s="33">
        <f>SUMIFS(HPT!$D$9:$D$7466,HPT!$H$9:$H$7466,$B40,HPT!$I$9:$I$7466,$B$3,HPT!$K$9:$K$7466,$C40,HPT!$L$9:$L$7466,L$5)</f>
        <v>0</v>
      </c>
      <c r="M40" s="33">
        <f>SUMIFS(HPT!$D$9:$D$7466,HPT!$H$9:$H$7466,$B40,HPT!$I$9:$I$7466,$B$3,HPT!$K$9:$K$7466,$C40,HPT!$L$9:$L$7466,M$5)</f>
        <v>0</v>
      </c>
      <c r="N40" s="33">
        <f>SUMIFS(HPT!$D$9:$D$7466,HPT!$H$9:$H$7466,$B40,HPT!$I$9:$I$7466,$B$3,HPT!$K$9:$K$7466,$C40,HPT!$L$9:$L$7466,N$5)</f>
        <v>0</v>
      </c>
      <c r="O40" s="33">
        <f>SUMIFS(HPT!$D$9:$D$7466,HPT!$H$9:$H$7466,$B40,HPT!$I$9:$I$7466,$B$3,HPT!$K$9:$K$7466,$C40,HPT!$L$9:$L$7466,O$5)</f>
        <v>0</v>
      </c>
      <c r="P40" s="33">
        <f>SUMIFS(HPT!$D$9:$D$7466,HPT!$H$9:$H$7466,$B40,HPT!$I$9:$I$7466,$B$3,HPT!$K$9:$K$7466,$C40,HPT!$L$9:$L$7466,P$5)</f>
        <v>0</v>
      </c>
      <c r="Q40" s="33">
        <f>SUMIFS(HPT!$D$9:$D$7466,HPT!$H$9:$H$7466,$B40,HPT!$I$9:$I$7466,$B$3,HPT!$K$9:$K$7466,$C40,HPT!$L$9:$L$7466,Q$5)</f>
        <v>0</v>
      </c>
      <c r="R40" s="33">
        <f>SUMIFS(HPT!$D$9:$D$7466,HPT!$H$9:$H$7466,$B40,HPT!$I$9:$I$7466,$B$3,HPT!$K$9:$K$7466,$C40,HPT!$L$9:$L$7466,R$5)</f>
        <v>0</v>
      </c>
      <c r="S40" s="34">
        <f t="shared" si="0"/>
        <v>0</v>
      </c>
    </row>
    <row r="41" spans="2:19" x14ac:dyDescent="0.25">
      <c r="B41" s="25">
        <f t="shared" ref="B41:B66" si="2">B38+1</f>
        <v>12</v>
      </c>
      <c r="C41" s="25">
        <v>2</v>
      </c>
      <c r="D41" s="33">
        <f>SUMIFS(HPT!$D$9:$D$7466,HPT!$H$9:$H$7466,$B41,HPT!$I$9:$I$7466,$B$3,HPT!$K$9:$K$7466,$C41,HPT!$L$9:$L$7466,D$5)</f>
        <v>0</v>
      </c>
      <c r="E41" s="33">
        <f>SUMIFS(HPT!$D$9:$D$7466,HPT!$H$9:$H$7466,$B41,HPT!$I$9:$I$7466,$B$3,HPT!$K$9:$K$7466,$C41,HPT!$L$9:$L$7466,E$5)</f>
        <v>0</v>
      </c>
      <c r="F41" s="33">
        <f>SUMIFS(HPT!$D$9:$D$7466,HPT!$H$9:$H$7466,$B41,HPT!$I$9:$I$7466,$B$3,HPT!$K$9:$K$7466,$C41,HPT!$L$9:$L$7466,F$5)</f>
        <v>0</v>
      </c>
      <c r="G41" s="33">
        <f>SUMIFS(HPT!$D$9:$D$7466,HPT!$H$9:$H$7466,$B41,HPT!$I$9:$I$7466,$B$3,HPT!$K$9:$K$7466,$C41,HPT!$L$9:$L$7466,G$5)</f>
        <v>0</v>
      </c>
      <c r="H41" s="33">
        <f>SUMIFS(HPT!$D$9:$D$7466,HPT!$H$9:$H$7466,$B41,HPT!$I$9:$I$7466,$B$3,HPT!$K$9:$K$7466,$C41,HPT!$L$9:$L$7466,H$5)</f>
        <v>0</v>
      </c>
      <c r="I41" s="33">
        <f>SUMIFS(HPT!$D$9:$D$7466,HPT!$H$9:$H$7466,$B41,HPT!$I$9:$I$7466,$B$3,HPT!$K$9:$K$7466,$C41,HPT!$L$9:$L$7466,I$5)</f>
        <v>0</v>
      </c>
      <c r="J41" s="33">
        <f>SUMIFS(HPT!$D$9:$D$7466,HPT!$H$9:$H$7466,$B41,HPT!$I$9:$I$7466,$B$3,HPT!$K$9:$K$7466,$C41,HPT!$L$9:$L$7466,J$5)</f>
        <v>0</v>
      </c>
      <c r="K41" s="33">
        <f>SUMIFS(HPT!$D$9:$D$7466,HPT!$H$9:$H$7466,$B41,HPT!$I$9:$I$7466,$B$3,HPT!$K$9:$K$7466,$C41,HPT!$L$9:$L$7466,K$5)</f>
        <v>0</v>
      </c>
      <c r="L41" s="33">
        <f>SUMIFS(HPT!$D$9:$D$7466,HPT!$H$9:$H$7466,$B41,HPT!$I$9:$I$7466,$B$3,HPT!$K$9:$K$7466,$C41,HPT!$L$9:$L$7466,L$5)</f>
        <v>0</v>
      </c>
      <c r="M41" s="33">
        <f>SUMIFS(HPT!$D$9:$D$7466,HPT!$H$9:$H$7466,$B41,HPT!$I$9:$I$7466,$B$3,HPT!$K$9:$K$7466,$C41,HPT!$L$9:$L$7466,M$5)</f>
        <v>0</v>
      </c>
      <c r="N41" s="33">
        <f>SUMIFS(HPT!$D$9:$D$7466,HPT!$H$9:$H$7466,$B41,HPT!$I$9:$I$7466,$B$3,HPT!$K$9:$K$7466,$C41,HPT!$L$9:$L$7466,N$5)</f>
        <v>0</v>
      </c>
      <c r="O41" s="33">
        <f>SUMIFS(HPT!$D$9:$D$7466,HPT!$H$9:$H$7466,$B41,HPT!$I$9:$I$7466,$B$3,HPT!$K$9:$K$7466,$C41,HPT!$L$9:$L$7466,O$5)</f>
        <v>0</v>
      </c>
      <c r="P41" s="33">
        <f>SUMIFS(HPT!$D$9:$D$7466,HPT!$H$9:$H$7466,$B41,HPT!$I$9:$I$7466,$B$3,HPT!$K$9:$K$7466,$C41,HPT!$L$9:$L$7466,P$5)</f>
        <v>0</v>
      </c>
      <c r="Q41" s="33">
        <f>SUMIFS(HPT!$D$9:$D$7466,HPT!$H$9:$H$7466,$B41,HPT!$I$9:$I$7466,$B$3,HPT!$K$9:$K$7466,$C41,HPT!$L$9:$L$7466,Q$5)</f>
        <v>0</v>
      </c>
      <c r="R41" s="33">
        <f>SUMIFS(HPT!$D$9:$D$7466,HPT!$H$9:$H$7466,$B41,HPT!$I$9:$I$7466,$B$3,HPT!$K$9:$K$7466,$C41,HPT!$L$9:$L$7466,R$5)</f>
        <v>0</v>
      </c>
      <c r="S41" s="34">
        <f t="shared" si="0"/>
        <v>0</v>
      </c>
    </row>
    <row r="42" spans="2:19" x14ac:dyDescent="0.25">
      <c r="B42" s="25">
        <f t="shared" si="2"/>
        <v>12</v>
      </c>
      <c r="C42" s="25">
        <v>3</v>
      </c>
      <c r="D42" s="33">
        <f>SUMIFS(HPT!$D$9:$D$7466,HPT!$H$9:$H$7466,$B42,HPT!$I$9:$I$7466,$B$3,HPT!$K$9:$K$7466,$C42,HPT!$L$9:$L$7466,D$5)</f>
        <v>0</v>
      </c>
      <c r="E42" s="33">
        <f>SUMIFS(HPT!$D$9:$D$7466,HPT!$H$9:$H$7466,$B42,HPT!$I$9:$I$7466,$B$3,HPT!$K$9:$K$7466,$C42,HPT!$L$9:$L$7466,E$5)</f>
        <v>0</v>
      </c>
      <c r="F42" s="33">
        <f>SUMIFS(HPT!$D$9:$D$7466,HPT!$H$9:$H$7466,$B42,HPT!$I$9:$I$7466,$B$3,HPT!$K$9:$K$7466,$C42,HPT!$L$9:$L$7466,F$5)</f>
        <v>0</v>
      </c>
      <c r="G42" s="33">
        <f>SUMIFS(HPT!$D$9:$D$7466,HPT!$H$9:$H$7466,$B42,HPT!$I$9:$I$7466,$B$3,HPT!$K$9:$K$7466,$C42,HPT!$L$9:$L$7466,G$5)</f>
        <v>0</v>
      </c>
      <c r="H42" s="33">
        <f>SUMIFS(HPT!$D$9:$D$7466,HPT!$H$9:$H$7466,$B42,HPT!$I$9:$I$7466,$B$3,HPT!$K$9:$K$7466,$C42,HPT!$L$9:$L$7466,H$5)</f>
        <v>0</v>
      </c>
      <c r="I42" s="33">
        <f>SUMIFS(HPT!$D$9:$D$7466,HPT!$H$9:$H$7466,$B42,HPT!$I$9:$I$7466,$B$3,HPT!$K$9:$K$7466,$C42,HPT!$L$9:$L$7466,I$5)</f>
        <v>0</v>
      </c>
      <c r="J42" s="33">
        <f>SUMIFS(HPT!$D$9:$D$7466,HPT!$H$9:$H$7466,$B42,HPT!$I$9:$I$7466,$B$3,HPT!$K$9:$K$7466,$C42,HPT!$L$9:$L$7466,J$5)</f>
        <v>0</v>
      </c>
      <c r="K42" s="33">
        <f>SUMIFS(HPT!$D$9:$D$7466,HPT!$H$9:$H$7466,$B42,HPT!$I$9:$I$7466,$B$3,HPT!$K$9:$K$7466,$C42,HPT!$L$9:$L$7466,K$5)</f>
        <v>0</v>
      </c>
      <c r="L42" s="33">
        <f>SUMIFS(HPT!$D$9:$D$7466,HPT!$H$9:$H$7466,$B42,HPT!$I$9:$I$7466,$B$3,HPT!$K$9:$K$7466,$C42,HPT!$L$9:$L$7466,L$5)</f>
        <v>0</v>
      </c>
      <c r="M42" s="33">
        <f>SUMIFS(HPT!$D$9:$D$7466,HPT!$H$9:$H$7466,$B42,HPT!$I$9:$I$7466,$B$3,HPT!$K$9:$K$7466,$C42,HPT!$L$9:$L$7466,M$5)</f>
        <v>0</v>
      </c>
      <c r="N42" s="33">
        <f>SUMIFS(HPT!$D$9:$D$7466,HPT!$H$9:$H$7466,$B42,HPT!$I$9:$I$7466,$B$3,HPT!$K$9:$K$7466,$C42,HPT!$L$9:$L$7466,N$5)</f>
        <v>0</v>
      </c>
      <c r="O42" s="33">
        <f>SUMIFS(HPT!$D$9:$D$7466,HPT!$H$9:$H$7466,$B42,HPT!$I$9:$I$7466,$B$3,HPT!$K$9:$K$7466,$C42,HPT!$L$9:$L$7466,O$5)</f>
        <v>0</v>
      </c>
      <c r="P42" s="33">
        <f>SUMIFS(HPT!$D$9:$D$7466,HPT!$H$9:$H$7466,$B42,HPT!$I$9:$I$7466,$B$3,HPT!$K$9:$K$7466,$C42,HPT!$L$9:$L$7466,P$5)</f>
        <v>0</v>
      </c>
      <c r="Q42" s="33">
        <f>SUMIFS(HPT!$D$9:$D$7466,HPT!$H$9:$H$7466,$B42,HPT!$I$9:$I$7466,$B$3,HPT!$K$9:$K$7466,$C42,HPT!$L$9:$L$7466,Q$5)</f>
        <v>0</v>
      </c>
      <c r="R42" s="33">
        <f>SUMIFS(HPT!$D$9:$D$7466,HPT!$H$9:$H$7466,$B42,HPT!$I$9:$I$7466,$B$3,HPT!$K$9:$K$7466,$C42,HPT!$L$9:$L$7466,R$5)</f>
        <v>0</v>
      </c>
      <c r="S42" s="34">
        <f t="shared" si="0"/>
        <v>0</v>
      </c>
    </row>
    <row r="43" spans="2:19" x14ac:dyDescent="0.25">
      <c r="B43" s="25">
        <f t="shared" si="2"/>
        <v>13</v>
      </c>
      <c r="C43" s="25">
        <v>1</v>
      </c>
      <c r="D43" s="33">
        <f>SUMIFS(HPT!$D$9:$D$7466,HPT!$H$9:$H$7466,$B43,HPT!$I$9:$I$7466,$B$3,HPT!$K$9:$K$7466,$C43,HPT!$L$9:$L$7466,D$5)</f>
        <v>0</v>
      </c>
      <c r="E43" s="33">
        <f>SUMIFS(HPT!$D$9:$D$7466,HPT!$H$9:$H$7466,$B43,HPT!$I$9:$I$7466,$B$3,HPT!$K$9:$K$7466,$C43,HPT!$L$9:$L$7466,E$5)</f>
        <v>0</v>
      </c>
      <c r="F43" s="33">
        <f>SUMIFS(HPT!$D$9:$D$7466,HPT!$H$9:$H$7466,$B43,HPT!$I$9:$I$7466,$B$3,HPT!$K$9:$K$7466,$C43,HPT!$L$9:$L$7466,F$5)</f>
        <v>0</v>
      </c>
      <c r="G43" s="33">
        <f>SUMIFS(HPT!$D$9:$D$7466,HPT!$H$9:$H$7466,$B43,HPT!$I$9:$I$7466,$B$3,HPT!$K$9:$K$7466,$C43,HPT!$L$9:$L$7466,G$5)</f>
        <v>0</v>
      </c>
      <c r="H43" s="33">
        <f>SUMIFS(HPT!$D$9:$D$7466,HPT!$H$9:$H$7466,$B43,HPT!$I$9:$I$7466,$B$3,HPT!$K$9:$K$7466,$C43,HPT!$L$9:$L$7466,H$5)</f>
        <v>0</v>
      </c>
      <c r="I43" s="33">
        <f>SUMIFS(HPT!$D$9:$D$7466,HPT!$H$9:$H$7466,$B43,HPT!$I$9:$I$7466,$B$3,HPT!$K$9:$K$7466,$C43,HPT!$L$9:$L$7466,I$5)</f>
        <v>0</v>
      </c>
      <c r="J43" s="33">
        <f>SUMIFS(HPT!$D$9:$D$7466,HPT!$H$9:$H$7466,$B43,HPT!$I$9:$I$7466,$B$3,HPT!$K$9:$K$7466,$C43,HPT!$L$9:$L$7466,J$5)</f>
        <v>0</v>
      </c>
      <c r="K43" s="33">
        <f>SUMIFS(HPT!$D$9:$D$7466,HPT!$H$9:$H$7466,$B43,HPT!$I$9:$I$7466,$B$3,HPT!$K$9:$K$7466,$C43,HPT!$L$9:$L$7466,K$5)</f>
        <v>0</v>
      </c>
      <c r="L43" s="33">
        <f>SUMIFS(HPT!$D$9:$D$7466,HPT!$H$9:$H$7466,$B43,HPT!$I$9:$I$7466,$B$3,HPT!$K$9:$K$7466,$C43,HPT!$L$9:$L$7466,L$5)</f>
        <v>0</v>
      </c>
      <c r="M43" s="33">
        <f>SUMIFS(HPT!$D$9:$D$7466,HPT!$H$9:$H$7466,$B43,HPT!$I$9:$I$7466,$B$3,HPT!$K$9:$K$7466,$C43,HPT!$L$9:$L$7466,M$5)</f>
        <v>0</v>
      </c>
      <c r="N43" s="33">
        <f>SUMIFS(HPT!$D$9:$D$7466,HPT!$H$9:$H$7466,$B43,HPT!$I$9:$I$7466,$B$3,HPT!$K$9:$K$7466,$C43,HPT!$L$9:$L$7466,N$5)</f>
        <v>0</v>
      </c>
      <c r="O43" s="33">
        <f>SUMIFS(HPT!$D$9:$D$7466,HPT!$H$9:$H$7466,$B43,HPT!$I$9:$I$7466,$B$3,HPT!$K$9:$K$7466,$C43,HPT!$L$9:$L$7466,O$5)</f>
        <v>0</v>
      </c>
      <c r="P43" s="33">
        <f>SUMIFS(HPT!$D$9:$D$7466,HPT!$H$9:$H$7466,$B43,HPT!$I$9:$I$7466,$B$3,HPT!$K$9:$K$7466,$C43,HPT!$L$9:$L$7466,P$5)</f>
        <v>0</v>
      </c>
      <c r="Q43" s="33">
        <f>SUMIFS(HPT!$D$9:$D$7466,HPT!$H$9:$H$7466,$B43,HPT!$I$9:$I$7466,$B$3,HPT!$K$9:$K$7466,$C43,HPT!$L$9:$L$7466,Q$5)</f>
        <v>0</v>
      </c>
      <c r="R43" s="33">
        <f>SUMIFS(HPT!$D$9:$D$7466,HPT!$H$9:$H$7466,$B43,HPT!$I$9:$I$7466,$B$3,HPT!$K$9:$K$7466,$C43,HPT!$L$9:$L$7466,R$5)</f>
        <v>0</v>
      </c>
      <c r="S43" s="34">
        <f t="shared" si="0"/>
        <v>0</v>
      </c>
    </row>
    <row r="44" spans="2:19" x14ac:dyDescent="0.25">
      <c r="B44" s="25">
        <f t="shared" si="2"/>
        <v>13</v>
      </c>
      <c r="C44" s="25">
        <v>2</v>
      </c>
      <c r="D44" s="33">
        <f>SUMIFS(HPT!$D$9:$D$7466,HPT!$H$9:$H$7466,$B44,HPT!$I$9:$I$7466,$B$3,HPT!$K$9:$K$7466,$C44,HPT!$L$9:$L$7466,D$5)</f>
        <v>0</v>
      </c>
      <c r="E44" s="33">
        <f>SUMIFS(HPT!$D$9:$D$7466,HPT!$H$9:$H$7466,$B44,HPT!$I$9:$I$7466,$B$3,HPT!$K$9:$K$7466,$C44,HPT!$L$9:$L$7466,E$5)</f>
        <v>0</v>
      </c>
      <c r="F44" s="33">
        <f>SUMIFS(HPT!$D$9:$D$7466,HPT!$H$9:$H$7466,$B44,HPT!$I$9:$I$7466,$B$3,HPT!$K$9:$K$7466,$C44,HPT!$L$9:$L$7466,F$5)</f>
        <v>0</v>
      </c>
      <c r="G44" s="33">
        <f>SUMIFS(HPT!$D$9:$D$7466,HPT!$H$9:$H$7466,$B44,HPT!$I$9:$I$7466,$B$3,HPT!$K$9:$K$7466,$C44,HPT!$L$9:$L$7466,G$5)</f>
        <v>0</v>
      </c>
      <c r="H44" s="33">
        <f>SUMIFS(HPT!$D$9:$D$7466,HPT!$H$9:$H$7466,$B44,HPT!$I$9:$I$7466,$B$3,HPT!$K$9:$K$7466,$C44,HPT!$L$9:$L$7466,H$5)</f>
        <v>0</v>
      </c>
      <c r="I44" s="33">
        <f>SUMIFS(HPT!$D$9:$D$7466,HPT!$H$9:$H$7466,$B44,HPT!$I$9:$I$7466,$B$3,HPT!$K$9:$K$7466,$C44,HPT!$L$9:$L$7466,I$5)</f>
        <v>0</v>
      </c>
      <c r="J44" s="33">
        <f>SUMIFS(HPT!$D$9:$D$7466,HPT!$H$9:$H$7466,$B44,HPT!$I$9:$I$7466,$B$3,HPT!$K$9:$K$7466,$C44,HPT!$L$9:$L$7466,J$5)</f>
        <v>0</v>
      </c>
      <c r="K44" s="33">
        <f>SUMIFS(HPT!$D$9:$D$7466,HPT!$H$9:$H$7466,$B44,HPT!$I$9:$I$7466,$B$3,HPT!$K$9:$K$7466,$C44,HPT!$L$9:$L$7466,K$5)</f>
        <v>0</v>
      </c>
      <c r="L44" s="33">
        <f>SUMIFS(HPT!$D$9:$D$7466,HPT!$H$9:$H$7466,$B44,HPT!$I$9:$I$7466,$B$3,HPT!$K$9:$K$7466,$C44,HPT!$L$9:$L$7466,L$5)</f>
        <v>0</v>
      </c>
      <c r="M44" s="33">
        <f>SUMIFS(HPT!$D$9:$D$7466,HPT!$H$9:$H$7466,$B44,HPT!$I$9:$I$7466,$B$3,HPT!$K$9:$K$7466,$C44,HPT!$L$9:$L$7466,M$5)</f>
        <v>0</v>
      </c>
      <c r="N44" s="33">
        <f>SUMIFS(HPT!$D$9:$D$7466,HPT!$H$9:$H$7466,$B44,HPT!$I$9:$I$7466,$B$3,HPT!$K$9:$K$7466,$C44,HPT!$L$9:$L$7466,N$5)</f>
        <v>0</v>
      </c>
      <c r="O44" s="33">
        <f>SUMIFS(HPT!$D$9:$D$7466,HPT!$H$9:$H$7466,$B44,HPT!$I$9:$I$7466,$B$3,HPT!$K$9:$K$7466,$C44,HPT!$L$9:$L$7466,O$5)</f>
        <v>0</v>
      </c>
      <c r="P44" s="33">
        <f>SUMIFS(HPT!$D$9:$D$7466,HPT!$H$9:$H$7466,$B44,HPT!$I$9:$I$7466,$B$3,HPT!$K$9:$K$7466,$C44,HPT!$L$9:$L$7466,P$5)</f>
        <v>0</v>
      </c>
      <c r="Q44" s="33">
        <f>SUMIFS(HPT!$D$9:$D$7466,HPT!$H$9:$H$7466,$B44,HPT!$I$9:$I$7466,$B$3,HPT!$K$9:$K$7466,$C44,HPT!$L$9:$L$7466,Q$5)</f>
        <v>0</v>
      </c>
      <c r="R44" s="33">
        <f>SUMIFS(HPT!$D$9:$D$7466,HPT!$H$9:$H$7466,$B44,HPT!$I$9:$I$7466,$B$3,HPT!$K$9:$K$7466,$C44,HPT!$L$9:$L$7466,R$5)</f>
        <v>0</v>
      </c>
      <c r="S44" s="34">
        <f t="shared" si="0"/>
        <v>0</v>
      </c>
    </row>
    <row r="45" spans="2:19" x14ac:dyDescent="0.25">
      <c r="B45" s="25">
        <f t="shared" si="2"/>
        <v>13</v>
      </c>
      <c r="C45" s="25">
        <v>3</v>
      </c>
      <c r="D45" s="33">
        <f>SUMIFS(HPT!$D$9:$D$7466,HPT!$H$9:$H$7466,$B45,HPT!$I$9:$I$7466,$B$3,HPT!$K$9:$K$7466,$C45,HPT!$L$9:$L$7466,D$5)</f>
        <v>0</v>
      </c>
      <c r="E45" s="33">
        <f>SUMIFS(HPT!$D$9:$D$7466,HPT!$H$9:$H$7466,$B45,HPT!$I$9:$I$7466,$B$3,HPT!$K$9:$K$7466,$C45,HPT!$L$9:$L$7466,E$5)</f>
        <v>0</v>
      </c>
      <c r="F45" s="33">
        <f>SUMIFS(HPT!$D$9:$D$7466,HPT!$H$9:$H$7466,$B45,HPT!$I$9:$I$7466,$B$3,HPT!$K$9:$K$7466,$C45,HPT!$L$9:$L$7466,F$5)</f>
        <v>0</v>
      </c>
      <c r="G45" s="33">
        <f>SUMIFS(HPT!$D$9:$D$7466,HPT!$H$9:$H$7466,$B45,HPT!$I$9:$I$7466,$B$3,HPT!$K$9:$K$7466,$C45,HPT!$L$9:$L$7466,G$5)</f>
        <v>0</v>
      </c>
      <c r="H45" s="33">
        <f>SUMIFS(HPT!$D$9:$D$7466,HPT!$H$9:$H$7466,$B45,HPT!$I$9:$I$7466,$B$3,HPT!$K$9:$K$7466,$C45,HPT!$L$9:$L$7466,H$5)</f>
        <v>0</v>
      </c>
      <c r="I45" s="33">
        <f>SUMIFS(HPT!$D$9:$D$7466,HPT!$H$9:$H$7466,$B45,HPT!$I$9:$I$7466,$B$3,HPT!$K$9:$K$7466,$C45,HPT!$L$9:$L$7466,I$5)</f>
        <v>0</v>
      </c>
      <c r="J45" s="33">
        <f>SUMIFS(HPT!$D$9:$D$7466,HPT!$H$9:$H$7466,$B45,HPT!$I$9:$I$7466,$B$3,HPT!$K$9:$K$7466,$C45,HPT!$L$9:$L$7466,J$5)</f>
        <v>0</v>
      </c>
      <c r="K45" s="33">
        <f>SUMIFS(HPT!$D$9:$D$7466,HPT!$H$9:$H$7466,$B45,HPT!$I$9:$I$7466,$B$3,HPT!$K$9:$K$7466,$C45,HPT!$L$9:$L$7466,K$5)</f>
        <v>0</v>
      </c>
      <c r="L45" s="33">
        <f>SUMIFS(HPT!$D$9:$D$7466,HPT!$H$9:$H$7466,$B45,HPT!$I$9:$I$7466,$B$3,HPT!$K$9:$K$7466,$C45,HPT!$L$9:$L$7466,L$5)</f>
        <v>0</v>
      </c>
      <c r="M45" s="33">
        <f>SUMIFS(HPT!$D$9:$D$7466,HPT!$H$9:$H$7466,$B45,HPT!$I$9:$I$7466,$B$3,HPT!$K$9:$K$7466,$C45,HPT!$L$9:$L$7466,M$5)</f>
        <v>0</v>
      </c>
      <c r="N45" s="33">
        <f>SUMIFS(HPT!$D$9:$D$7466,HPT!$H$9:$H$7466,$B45,HPT!$I$9:$I$7466,$B$3,HPT!$K$9:$K$7466,$C45,HPT!$L$9:$L$7466,N$5)</f>
        <v>0</v>
      </c>
      <c r="O45" s="33">
        <f>SUMIFS(HPT!$D$9:$D$7466,HPT!$H$9:$H$7466,$B45,HPT!$I$9:$I$7466,$B$3,HPT!$K$9:$K$7466,$C45,HPT!$L$9:$L$7466,O$5)</f>
        <v>0</v>
      </c>
      <c r="P45" s="33">
        <f>SUMIFS(HPT!$D$9:$D$7466,HPT!$H$9:$H$7466,$B45,HPT!$I$9:$I$7466,$B$3,HPT!$K$9:$K$7466,$C45,HPT!$L$9:$L$7466,P$5)</f>
        <v>0</v>
      </c>
      <c r="Q45" s="33">
        <f>SUMIFS(HPT!$D$9:$D$7466,HPT!$H$9:$H$7466,$B45,HPT!$I$9:$I$7466,$B$3,HPT!$K$9:$K$7466,$C45,HPT!$L$9:$L$7466,Q$5)</f>
        <v>0</v>
      </c>
      <c r="R45" s="33">
        <f>SUMIFS(HPT!$D$9:$D$7466,HPT!$H$9:$H$7466,$B45,HPT!$I$9:$I$7466,$B$3,HPT!$K$9:$K$7466,$C45,HPT!$L$9:$L$7466,R$5)</f>
        <v>0</v>
      </c>
      <c r="S45" s="34">
        <f t="shared" si="0"/>
        <v>0</v>
      </c>
    </row>
    <row r="46" spans="2:19" x14ac:dyDescent="0.25">
      <c r="B46" s="25">
        <f t="shared" si="2"/>
        <v>14</v>
      </c>
      <c r="C46" s="25">
        <v>1</v>
      </c>
      <c r="D46" s="33">
        <f>SUMIFS(HPT!$D$9:$D$7466,HPT!$H$9:$H$7466,$B46,HPT!$I$9:$I$7466,$B$3,HPT!$K$9:$K$7466,$C46,HPT!$L$9:$L$7466,D$5)</f>
        <v>0</v>
      </c>
      <c r="E46" s="33">
        <f>SUMIFS(HPT!$D$9:$D$7466,HPT!$H$9:$H$7466,$B46,HPT!$I$9:$I$7466,$B$3,HPT!$K$9:$K$7466,$C46,HPT!$L$9:$L$7466,E$5)</f>
        <v>0</v>
      </c>
      <c r="F46" s="33">
        <f>SUMIFS(HPT!$D$9:$D$7466,HPT!$H$9:$H$7466,$B46,HPT!$I$9:$I$7466,$B$3,HPT!$K$9:$K$7466,$C46,HPT!$L$9:$L$7466,F$5)</f>
        <v>0</v>
      </c>
      <c r="G46" s="33">
        <f>SUMIFS(HPT!$D$9:$D$7466,HPT!$H$9:$H$7466,$B46,HPT!$I$9:$I$7466,$B$3,HPT!$K$9:$K$7466,$C46,HPT!$L$9:$L$7466,G$5)</f>
        <v>0</v>
      </c>
      <c r="H46" s="33">
        <f>SUMIFS(HPT!$D$9:$D$7466,HPT!$H$9:$H$7466,$B46,HPT!$I$9:$I$7466,$B$3,HPT!$K$9:$K$7466,$C46,HPT!$L$9:$L$7466,H$5)</f>
        <v>0</v>
      </c>
      <c r="I46" s="33">
        <f>SUMIFS(HPT!$D$9:$D$7466,HPT!$H$9:$H$7466,$B46,HPT!$I$9:$I$7466,$B$3,HPT!$K$9:$K$7466,$C46,HPT!$L$9:$L$7466,I$5)</f>
        <v>0</v>
      </c>
      <c r="J46" s="33">
        <f>SUMIFS(HPT!$D$9:$D$7466,HPT!$H$9:$H$7466,$B46,HPT!$I$9:$I$7466,$B$3,HPT!$K$9:$K$7466,$C46,HPT!$L$9:$L$7466,J$5)</f>
        <v>0</v>
      </c>
      <c r="K46" s="33">
        <f>SUMIFS(HPT!$D$9:$D$7466,HPT!$H$9:$H$7466,$B46,HPT!$I$9:$I$7466,$B$3,HPT!$K$9:$K$7466,$C46,HPT!$L$9:$L$7466,K$5)</f>
        <v>0</v>
      </c>
      <c r="L46" s="33">
        <f>SUMIFS(HPT!$D$9:$D$7466,HPT!$H$9:$H$7466,$B46,HPT!$I$9:$I$7466,$B$3,HPT!$K$9:$K$7466,$C46,HPT!$L$9:$L$7466,L$5)</f>
        <v>0</v>
      </c>
      <c r="M46" s="33">
        <f>SUMIFS(HPT!$D$9:$D$7466,HPT!$H$9:$H$7466,$B46,HPT!$I$9:$I$7466,$B$3,HPT!$K$9:$K$7466,$C46,HPT!$L$9:$L$7466,M$5)</f>
        <v>0</v>
      </c>
      <c r="N46" s="33">
        <f>SUMIFS(HPT!$D$9:$D$7466,HPT!$H$9:$H$7466,$B46,HPT!$I$9:$I$7466,$B$3,HPT!$K$9:$K$7466,$C46,HPT!$L$9:$L$7466,N$5)</f>
        <v>0</v>
      </c>
      <c r="O46" s="33">
        <f>SUMIFS(HPT!$D$9:$D$7466,HPT!$H$9:$H$7466,$B46,HPT!$I$9:$I$7466,$B$3,HPT!$K$9:$K$7466,$C46,HPT!$L$9:$L$7466,O$5)</f>
        <v>0</v>
      </c>
      <c r="P46" s="33">
        <f>SUMIFS(HPT!$D$9:$D$7466,HPT!$H$9:$H$7466,$B46,HPT!$I$9:$I$7466,$B$3,HPT!$K$9:$K$7466,$C46,HPT!$L$9:$L$7466,P$5)</f>
        <v>0</v>
      </c>
      <c r="Q46" s="33">
        <f>SUMIFS(HPT!$D$9:$D$7466,HPT!$H$9:$H$7466,$B46,HPT!$I$9:$I$7466,$B$3,HPT!$K$9:$K$7466,$C46,HPT!$L$9:$L$7466,Q$5)</f>
        <v>0</v>
      </c>
      <c r="R46" s="33">
        <f>SUMIFS(HPT!$D$9:$D$7466,HPT!$H$9:$H$7466,$B46,HPT!$I$9:$I$7466,$B$3,HPT!$K$9:$K$7466,$C46,HPT!$L$9:$L$7466,R$5)</f>
        <v>0</v>
      </c>
      <c r="S46" s="34">
        <f t="shared" si="0"/>
        <v>0</v>
      </c>
    </row>
    <row r="47" spans="2:19" x14ac:dyDescent="0.25">
      <c r="B47" s="25">
        <f t="shared" si="2"/>
        <v>14</v>
      </c>
      <c r="C47" s="25">
        <v>2</v>
      </c>
      <c r="D47" s="33">
        <f>SUMIFS(HPT!$D$9:$D$7466,HPT!$H$9:$H$7466,$B47,HPT!$I$9:$I$7466,$B$3,HPT!$K$9:$K$7466,$C47,HPT!$L$9:$L$7466,D$5)</f>
        <v>0</v>
      </c>
      <c r="E47" s="33">
        <f>SUMIFS(HPT!$D$9:$D$7466,HPT!$H$9:$H$7466,$B47,HPT!$I$9:$I$7466,$B$3,HPT!$K$9:$K$7466,$C47,HPT!$L$9:$L$7466,E$5)</f>
        <v>0</v>
      </c>
      <c r="F47" s="33">
        <f>SUMIFS(HPT!$D$9:$D$7466,HPT!$H$9:$H$7466,$B47,HPT!$I$9:$I$7466,$B$3,HPT!$K$9:$K$7466,$C47,HPT!$L$9:$L$7466,F$5)</f>
        <v>0</v>
      </c>
      <c r="G47" s="33">
        <f>SUMIFS(HPT!$D$9:$D$7466,HPT!$H$9:$H$7466,$B47,HPT!$I$9:$I$7466,$B$3,HPT!$K$9:$K$7466,$C47,HPT!$L$9:$L$7466,G$5)</f>
        <v>0</v>
      </c>
      <c r="H47" s="33">
        <f>SUMIFS(HPT!$D$9:$D$7466,HPT!$H$9:$H$7466,$B47,HPT!$I$9:$I$7466,$B$3,HPT!$K$9:$K$7466,$C47,HPT!$L$9:$L$7466,H$5)</f>
        <v>0</v>
      </c>
      <c r="I47" s="33">
        <f>SUMIFS(HPT!$D$9:$D$7466,HPT!$H$9:$H$7466,$B47,HPT!$I$9:$I$7466,$B$3,HPT!$K$9:$K$7466,$C47,HPT!$L$9:$L$7466,I$5)</f>
        <v>0</v>
      </c>
      <c r="J47" s="33">
        <f>SUMIFS(HPT!$D$9:$D$7466,HPT!$H$9:$H$7466,$B47,HPT!$I$9:$I$7466,$B$3,HPT!$K$9:$K$7466,$C47,HPT!$L$9:$L$7466,J$5)</f>
        <v>0</v>
      </c>
      <c r="K47" s="33">
        <f>SUMIFS(HPT!$D$9:$D$7466,HPT!$H$9:$H$7466,$B47,HPT!$I$9:$I$7466,$B$3,HPT!$K$9:$K$7466,$C47,HPT!$L$9:$L$7466,K$5)</f>
        <v>0</v>
      </c>
      <c r="L47" s="33">
        <f>SUMIFS(HPT!$D$9:$D$7466,HPT!$H$9:$H$7466,$B47,HPT!$I$9:$I$7466,$B$3,HPT!$K$9:$K$7466,$C47,HPT!$L$9:$L$7466,L$5)</f>
        <v>0</v>
      </c>
      <c r="M47" s="33">
        <f>SUMIFS(HPT!$D$9:$D$7466,HPT!$H$9:$H$7466,$B47,HPT!$I$9:$I$7466,$B$3,HPT!$K$9:$K$7466,$C47,HPT!$L$9:$L$7466,M$5)</f>
        <v>0</v>
      </c>
      <c r="N47" s="33">
        <f>SUMIFS(HPT!$D$9:$D$7466,HPT!$H$9:$H$7466,$B47,HPT!$I$9:$I$7466,$B$3,HPT!$K$9:$K$7466,$C47,HPT!$L$9:$L$7466,N$5)</f>
        <v>0</v>
      </c>
      <c r="O47" s="33">
        <f>SUMIFS(HPT!$D$9:$D$7466,HPT!$H$9:$H$7466,$B47,HPT!$I$9:$I$7466,$B$3,HPT!$K$9:$K$7466,$C47,HPT!$L$9:$L$7466,O$5)</f>
        <v>0</v>
      </c>
      <c r="P47" s="33">
        <f>SUMIFS(HPT!$D$9:$D$7466,HPT!$H$9:$H$7466,$B47,HPT!$I$9:$I$7466,$B$3,HPT!$K$9:$K$7466,$C47,HPT!$L$9:$L$7466,P$5)</f>
        <v>0</v>
      </c>
      <c r="Q47" s="33">
        <f>SUMIFS(HPT!$D$9:$D$7466,HPT!$H$9:$H$7466,$B47,HPT!$I$9:$I$7466,$B$3,HPT!$K$9:$K$7466,$C47,HPT!$L$9:$L$7466,Q$5)</f>
        <v>0</v>
      </c>
      <c r="R47" s="33">
        <f>SUMIFS(HPT!$D$9:$D$7466,HPT!$H$9:$H$7466,$B47,HPT!$I$9:$I$7466,$B$3,HPT!$K$9:$K$7466,$C47,HPT!$L$9:$L$7466,R$5)</f>
        <v>0</v>
      </c>
      <c r="S47" s="34">
        <f t="shared" si="0"/>
        <v>0</v>
      </c>
    </row>
    <row r="48" spans="2:19" x14ac:dyDescent="0.25">
      <c r="B48" s="25">
        <f t="shared" si="2"/>
        <v>14</v>
      </c>
      <c r="C48" s="25">
        <v>3</v>
      </c>
      <c r="D48" s="33">
        <f>SUMIFS(HPT!$D$9:$D$7466,HPT!$H$9:$H$7466,$B48,HPT!$I$9:$I$7466,$B$3,HPT!$K$9:$K$7466,$C48,HPT!$L$9:$L$7466,D$5)</f>
        <v>0</v>
      </c>
      <c r="E48" s="33">
        <f>SUMIFS(HPT!$D$9:$D$7466,HPT!$H$9:$H$7466,$B48,HPT!$I$9:$I$7466,$B$3,HPT!$K$9:$K$7466,$C48,HPT!$L$9:$L$7466,E$5)</f>
        <v>0</v>
      </c>
      <c r="F48" s="33">
        <f>SUMIFS(HPT!$D$9:$D$7466,HPT!$H$9:$H$7466,$B48,HPT!$I$9:$I$7466,$B$3,HPT!$K$9:$K$7466,$C48,HPT!$L$9:$L$7466,F$5)</f>
        <v>0</v>
      </c>
      <c r="G48" s="33">
        <f>SUMIFS(HPT!$D$9:$D$7466,HPT!$H$9:$H$7466,$B48,HPT!$I$9:$I$7466,$B$3,HPT!$K$9:$K$7466,$C48,HPT!$L$9:$L$7466,G$5)</f>
        <v>0</v>
      </c>
      <c r="H48" s="33">
        <f>SUMIFS(HPT!$D$9:$D$7466,HPT!$H$9:$H$7466,$B48,HPT!$I$9:$I$7466,$B$3,HPT!$K$9:$K$7466,$C48,HPT!$L$9:$L$7466,H$5)</f>
        <v>0</v>
      </c>
      <c r="I48" s="33">
        <f>SUMIFS(HPT!$D$9:$D$7466,HPT!$H$9:$H$7466,$B48,HPT!$I$9:$I$7466,$B$3,HPT!$K$9:$K$7466,$C48,HPT!$L$9:$L$7466,I$5)</f>
        <v>0</v>
      </c>
      <c r="J48" s="33">
        <f>SUMIFS(HPT!$D$9:$D$7466,HPT!$H$9:$H$7466,$B48,HPT!$I$9:$I$7466,$B$3,HPT!$K$9:$K$7466,$C48,HPT!$L$9:$L$7466,J$5)</f>
        <v>0</v>
      </c>
      <c r="K48" s="33">
        <f>SUMIFS(HPT!$D$9:$D$7466,HPT!$H$9:$H$7466,$B48,HPT!$I$9:$I$7466,$B$3,HPT!$K$9:$K$7466,$C48,HPT!$L$9:$L$7466,K$5)</f>
        <v>0</v>
      </c>
      <c r="L48" s="33">
        <f>SUMIFS(HPT!$D$9:$D$7466,HPT!$H$9:$H$7466,$B48,HPT!$I$9:$I$7466,$B$3,HPT!$K$9:$K$7466,$C48,HPT!$L$9:$L$7466,L$5)</f>
        <v>0</v>
      </c>
      <c r="M48" s="33">
        <f>SUMIFS(HPT!$D$9:$D$7466,HPT!$H$9:$H$7466,$B48,HPT!$I$9:$I$7466,$B$3,HPT!$K$9:$K$7466,$C48,HPT!$L$9:$L$7466,M$5)</f>
        <v>0</v>
      </c>
      <c r="N48" s="33">
        <f>SUMIFS(HPT!$D$9:$D$7466,HPT!$H$9:$H$7466,$B48,HPT!$I$9:$I$7466,$B$3,HPT!$K$9:$K$7466,$C48,HPT!$L$9:$L$7466,N$5)</f>
        <v>0</v>
      </c>
      <c r="O48" s="33">
        <f>SUMIFS(HPT!$D$9:$D$7466,HPT!$H$9:$H$7466,$B48,HPT!$I$9:$I$7466,$B$3,HPT!$K$9:$K$7466,$C48,HPT!$L$9:$L$7466,O$5)</f>
        <v>0</v>
      </c>
      <c r="P48" s="33">
        <f>SUMIFS(HPT!$D$9:$D$7466,HPT!$H$9:$H$7466,$B48,HPT!$I$9:$I$7466,$B$3,HPT!$K$9:$K$7466,$C48,HPT!$L$9:$L$7466,P$5)</f>
        <v>0</v>
      </c>
      <c r="Q48" s="33">
        <f>SUMIFS(HPT!$D$9:$D$7466,HPT!$H$9:$H$7466,$B48,HPT!$I$9:$I$7466,$B$3,HPT!$K$9:$K$7466,$C48,HPT!$L$9:$L$7466,Q$5)</f>
        <v>0</v>
      </c>
      <c r="R48" s="33">
        <f>SUMIFS(HPT!$D$9:$D$7466,HPT!$H$9:$H$7466,$B48,HPT!$I$9:$I$7466,$B$3,HPT!$K$9:$K$7466,$C48,HPT!$L$9:$L$7466,R$5)</f>
        <v>0</v>
      </c>
      <c r="S48" s="34">
        <f t="shared" si="0"/>
        <v>0</v>
      </c>
    </row>
    <row r="49" spans="2:19" x14ac:dyDescent="0.25">
      <c r="B49" s="25">
        <f t="shared" si="2"/>
        <v>15</v>
      </c>
      <c r="C49" s="25">
        <v>1</v>
      </c>
      <c r="D49" s="33">
        <f>SUMIFS(HPT!$D$9:$D$7466,HPT!$H$9:$H$7466,$B49,HPT!$I$9:$I$7466,$B$3,HPT!$K$9:$K$7466,$C49,HPT!$L$9:$L$7466,D$5)</f>
        <v>0</v>
      </c>
      <c r="E49" s="33">
        <f>SUMIFS(HPT!$D$9:$D$7466,HPT!$H$9:$H$7466,$B49,HPT!$I$9:$I$7466,$B$3,HPT!$K$9:$K$7466,$C49,HPT!$L$9:$L$7466,E$5)</f>
        <v>0</v>
      </c>
      <c r="F49" s="33">
        <f>SUMIFS(HPT!$D$9:$D$7466,HPT!$H$9:$H$7466,$B49,HPT!$I$9:$I$7466,$B$3,HPT!$K$9:$K$7466,$C49,HPT!$L$9:$L$7466,F$5)</f>
        <v>0</v>
      </c>
      <c r="G49" s="33">
        <f>SUMIFS(HPT!$D$9:$D$7466,HPT!$H$9:$H$7466,$B49,HPT!$I$9:$I$7466,$B$3,HPT!$K$9:$K$7466,$C49,HPT!$L$9:$L$7466,G$5)</f>
        <v>0</v>
      </c>
      <c r="H49" s="33">
        <f>SUMIFS(HPT!$D$9:$D$7466,HPT!$H$9:$H$7466,$B49,HPT!$I$9:$I$7466,$B$3,HPT!$K$9:$K$7466,$C49,HPT!$L$9:$L$7466,H$5)</f>
        <v>0</v>
      </c>
      <c r="I49" s="33">
        <f>SUMIFS(HPT!$D$9:$D$7466,HPT!$H$9:$H$7466,$B49,HPT!$I$9:$I$7466,$B$3,HPT!$K$9:$K$7466,$C49,HPT!$L$9:$L$7466,I$5)</f>
        <v>0</v>
      </c>
      <c r="J49" s="33">
        <f>SUMIFS(HPT!$D$9:$D$7466,HPT!$H$9:$H$7466,$B49,HPT!$I$9:$I$7466,$B$3,HPT!$K$9:$K$7466,$C49,HPT!$L$9:$L$7466,J$5)</f>
        <v>0</v>
      </c>
      <c r="K49" s="33">
        <f>SUMIFS(HPT!$D$9:$D$7466,HPT!$H$9:$H$7466,$B49,HPT!$I$9:$I$7466,$B$3,HPT!$K$9:$K$7466,$C49,HPT!$L$9:$L$7466,K$5)</f>
        <v>0</v>
      </c>
      <c r="L49" s="33">
        <f>SUMIFS(HPT!$D$9:$D$7466,HPT!$H$9:$H$7466,$B49,HPT!$I$9:$I$7466,$B$3,HPT!$K$9:$K$7466,$C49,HPT!$L$9:$L$7466,L$5)</f>
        <v>0</v>
      </c>
      <c r="M49" s="33">
        <f>SUMIFS(HPT!$D$9:$D$7466,HPT!$H$9:$H$7466,$B49,HPT!$I$9:$I$7466,$B$3,HPT!$K$9:$K$7466,$C49,HPT!$L$9:$L$7466,M$5)</f>
        <v>0</v>
      </c>
      <c r="N49" s="33">
        <f>SUMIFS(HPT!$D$9:$D$7466,HPT!$H$9:$H$7466,$B49,HPT!$I$9:$I$7466,$B$3,HPT!$K$9:$K$7466,$C49,HPT!$L$9:$L$7466,N$5)</f>
        <v>0</v>
      </c>
      <c r="O49" s="33">
        <f>SUMIFS(HPT!$D$9:$D$7466,HPT!$H$9:$H$7466,$B49,HPT!$I$9:$I$7466,$B$3,HPT!$K$9:$K$7466,$C49,HPT!$L$9:$L$7466,O$5)</f>
        <v>0</v>
      </c>
      <c r="P49" s="33">
        <f>SUMIFS(HPT!$D$9:$D$7466,HPT!$H$9:$H$7466,$B49,HPT!$I$9:$I$7466,$B$3,HPT!$K$9:$K$7466,$C49,HPT!$L$9:$L$7466,P$5)</f>
        <v>0</v>
      </c>
      <c r="Q49" s="33">
        <f>SUMIFS(HPT!$D$9:$D$7466,HPT!$H$9:$H$7466,$B49,HPT!$I$9:$I$7466,$B$3,HPT!$K$9:$K$7466,$C49,HPT!$L$9:$L$7466,Q$5)</f>
        <v>0</v>
      </c>
      <c r="R49" s="33">
        <f>SUMIFS(HPT!$D$9:$D$7466,HPT!$H$9:$H$7466,$B49,HPT!$I$9:$I$7466,$B$3,HPT!$K$9:$K$7466,$C49,HPT!$L$9:$L$7466,R$5)</f>
        <v>0</v>
      </c>
      <c r="S49" s="34">
        <f t="shared" si="0"/>
        <v>0</v>
      </c>
    </row>
    <row r="50" spans="2:19" x14ac:dyDescent="0.25">
      <c r="B50" s="25">
        <f t="shared" si="2"/>
        <v>15</v>
      </c>
      <c r="C50" s="25">
        <v>2</v>
      </c>
      <c r="D50" s="33">
        <f>SUMIFS(HPT!$D$9:$D$7466,HPT!$H$9:$H$7466,$B50,HPT!$I$9:$I$7466,$B$3,HPT!$K$9:$K$7466,$C50,HPT!$L$9:$L$7466,D$5)</f>
        <v>0</v>
      </c>
      <c r="E50" s="33">
        <f>SUMIFS(HPT!$D$9:$D$7466,HPT!$H$9:$H$7466,$B50,HPT!$I$9:$I$7466,$B$3,HPT!$K$9:$K$7466,$C50,HPT!$L$9:$L$7466,E$5)</f>
        <v>0</v>
      </c>
      <c r="F50" s="33">
        <f>SUMIFS(HPT!$D$9:$D$7466,HPT!$H$9:$H$7466,$B50,HPT!$I$9:$I$7466,$B$3,HPT!$K$9:$K$7466,$C50,HPT!$L$9:$L$7466,F$5)</f>
        <v>0</v>
      </c>
      <c r="G50" s="33">
        <f>SUMIFS(HPT!$D$9:$D$7466,HPT!$H$9:$H$7466,$B50,HPT!$I$9:$I$7466,$B$3,HPT!$K$9:$K$7466,$C50,HPT!$L$9:$L$7466,G$5)</f>
        <v>0</v>
      </c>
      <c r="H50" s="33">
        <f>SUMIFS(HPT!$D$9:$D$7466,HPT!$H$9:$H$7466,$B50,HPT!$I$9:$I$7466,$B$3,HPT!$K$9:$K$7466,$C50,HPT!$L$9:$L$7466,H$5)</f>
        <v>0</v>
      </c>
      <c r="I50" s="33">
        <f>SUMIFS(HPT!$D$9:$D$7466,HPT!$H$9:$H$7466,$B50,HPT!$I$9:$I$7466,$B$3,HPT!$K$9:$K$7466,$C50,HPT!$L$9:$L$7466,I$5)</f>
        <v>0</v>
      </c>
      <c r="J50" s="33">
        <f>SUMIFS(HPT!$D$9:$D$7466,HPT!$H$9:$H$7466,$B50,HPT!$I$9:$I$7466,$B$3,HPT!$K$9:$K$7466,$C50,HPT!$L$9:$L$7466,J$5)</f>
        <v>0</v>
      </c>
      <c r="K50" s="33">
        <f>SUMIFS(HPT!$D$9:$D$7466,HPT!$H$9:$H$7466,$B50,HPT!$I$9:$I$7466,$B$3,HPT!$K$9:$K$7466,$C50,HPT!$L$9:$L$7466,K$5)</f>
        <v>0</v>
      </c>
      <c r="L50" s="33">
        <f>SUMIFS(HPT!$D$9:$D$7466,HPT!$H$9:$H$7466,$B50,HPT!$I$9:$I$7466,$B$3,HPT!$K$9:$K$7466,$C50,HPT!$L$9:$L$7466,L$5)</f>
        <v>0</v>
      </c>
      <c r="M50" s="33">
        <f>SUMIFS(HPT!$D$9:$D$7466,HPT!$H$9:$H$7466,$B50,HPT!$I$9:$I$7466,$B$3,HPT!$K$9:$K$7466,$C50,HPT!$L$9:$L$7466,M$5)</f>
        <v>0</v>
      </c>
      <c r="N50" s="33">
        <f>SUMIFS(HPT!$D$9:$D$7466,HPT!$H$9:$H$7466,$B50,HPT!$I$9:$I$7466,$B$3,HPT!$K$9:$K$7466,$C50,HPT!$L$9:$L$7466,N$5)</f>
        <v>0</v>
      </c>
      <c r="O50" s="33">
        <f>SUMIFS(HPT!$D$9:$D$7466,HPT!$H$9:$H$7466,$B50,HPT!$I$9:$I$7466,$B$3,HPT!$K$9:$K$7466,$C50,HPT!$L$9:$L$7466,O$5)</f>
        <v>0</v>
      </c>
      <c r="P50" s="33">
        <f>SUMIFS(HPT!$D$9:$D$7466,HPT!$H$9:$H$7466,$B50,HPT!$I$9:$I$7466,$B$3,HPT!$K$9:$K$7466,$C50,HPT!$L$9:$L$7466,P$5)</f>
        <v>0</v>
      </c>
      <c r="Q50" s="33">
        <f>SUMIFS(HPT!$D$9:$D$7466,HPT!$H$9:$H$7466,$B50,HPT!$I$9:$I$7466,$B$3,HPT!$K$9:$K$7466,$C50,HPT!$L$9:$L$7466,Q$5)</f>
        <v>0</v>
      </c>
      <c r="R50" s="33">
        <f>SUMIFS(HPT!$D$9:$D$7466,HPT!$H$9:$H$7466,$B50,HPT!$I$9:$I$7466,$B$3,HPT!$K$9:$K$7466,$C50,HPT!$L$9:$L$7466,R$5)</f>
        <v>0</v>
      </c>
      <c r="S50" s="34">
        <f t="shared" si="0"/>
        <v>0</v>
      </c>
    </row>
    <row r="51" spans="2:19" x14ac:dyDescent="0.25">
      <c r="B51" s="25">
        <f t="shared" si="2"/>
        <v>15</v>
      </c>
      <c r="C51" s="25">
        <v>3</v>
      </c>
      <c r="D51" s="33">
        <f>SUMIFS(HPT!$D$9:$D$7466,HPT!$H$9:$H$7466,$B51,HPT!$I$9:$I$7466,$B$3,HPT!$K$9:$K$7466,$C51,HPT!$L$9:$L$7466,D$5)</f>
        <v>0</v>
      </c>
      <c r="E51" s="33">
        <f>SUMIFS(HPT!$D$9:$D$7466,HPT!$H$9:$H$7466,$B51,HPT!$I$9:$I$7466,$B$3,HPT!$K$9:$K$7466,$C51,HPT!$L$9:$L$7466,E$5)</f>
        <v>0</v>
      </c>
      <c r="F51" s="33">
        <f>SUMIFS(HPT!$D$9:$D$7466,HPT!$H$9:$H$7466,$B51,HPT!$I$9:$I$7466,$B$3,HPT!$K$9:$K$7466,$C51,HPT!$L$9:$L$7466,F$5)</f>
        <v>0</v>
      </c>
      <c r="G51" s="33">
        <f>SUMIFS(HPT!$D$9:$D$7466,HPT!$H$9:$H$7466,$B51,HPT!$I$9:$I$7466,$B$3,HPT!$K$9:$K$7466,$C51,HPT!$L$9:$L$7466,G$5)</f>
        <v>0</v>
      </c>
      <c r="H51" s="33">
        <f>SUMIFS(HPT!$D$9:$D$7466,HPT!$H$9:$H$7466,$B51,HPT!$I$9:$I$7466,$B$3,HPT!$K$9:$K$7466,$C51,HPT!$L$9:$L$7466,H$5)</f>
        <v>0</v>
      </c>
      <c r="I51" s="33">
        <f>SUMIFS(HPT!$D$9:$D$7466,HPT!$H$9:$H$7466,$B51,HPT!$I$9:$I$7466,$B$3,HPT!$K$9:$K$7466,$C51,HPT!$L$9:$L$7466,I$5)</f>
        <v>0</v>
      </c>
      <c r="J51" s="33">
        <f>SUMIFS(HPT!$D$9:$D$7466,HPT!$H$9:$H$7466,$B51,HPT!$I$9:$I$7466,$B$3,HPT!$K$9:$K$7466,$C51,HPT!$L$9:$L$7466,J$5)</f>
        <v>0</v>
      </c>
      <c r="K51" s="33">
        <f>SUMIFS(HPT!$D$9:$D$7466,HPT!$H$9:$H$7466,$B51,HPT!$I$9:$I$7466,$B$3,HPT!$K$9:$K$7466,$C51,HPT!$L$9:$L$7466,K$5)</f>
        <v>0</v>
      </c>
      <c r="L51" s="33">
        <f>SUMIFS(HPT!$D$9:$D$7466,HPT!$H$9:$H$7466,$B51,HPT!$I$9:$I$7466,$B$3,HPT!$K$9:$K$7466,$C51,HPT!$L$9:$L$7466,L$5)</f>
        <v>0</v>
      </c>
      <c r="M51" s="33">
        <f>SUMIFS(HPT!$D$9:$D$7466,HPT!$H$9:$H$7466,$B51,HPT!$I$9:$I$7466,$B$3,HPT!$K$9:$K$7466,$C51,HPT!$L$9:$L$7466,M$5)</f>
        <v>0</v>
      </c>
      <c r="N51" s="33">
        <f>SUMIFS(HPT!$D$9:$D$7466,HPT!$H$9:$H$7466,$B51,HPT!$I$9:$I$7466,$B$3,HPT!$K$9:$K$7466,$C51,HPT!$L$9:$L$7466,N$5)</f>
        <v>0</v>
      </c>
      <c r="O51" s="33">
        <f>SUMIFS(HPT!$D$9:$D$7466,HPT!$H$9:$H$7466,$B51,HPT!$I$9:$I$7466,$B$3,HPT!$K$9:$K$7466,$C51,HPT!$L$9:$L$7466,O$5)</f>
        <v>0</v>
      </c>
      <c r="P51" s="33">
        <f>SUMIFS(HPT!$D$9:$D$7466,HPT!$H$9:$H$7466,$B51,HPT!$I$9:$I$7466,$B$3,HPT!$K$9:$K$7466,$C51,HPT!$L$9:$L$7466,P$5)</f>
        <v>0</v>
      </c>
      <c r="Q51" s="33">
        <f>SUMIFS(HPT!$D$9:$D$7466,HPT!$H$9:$H$7466,$B51,HPT!$I$9:$I$7466,$B$3,HPT!$K$9:$K$7466,$C51,HPT!$L$9:$L$7466,Q$5)</f>
        <v>0</v>
      </c>
      <c r="R51" s="33">
        <f>SUMIFS(HPT!$D$9:$D$7466,HPT!$H$9:$H$7466,$B51,HPT!$I$9:$I$7466,$B$3,HPT!$K$9:$K$7466,$C51,HPT!$L$9:$L$7466,R$5)</f>
        <v>0</v>
      </c>
      <c r="S51" s="34">
        <f t="shared" si="0"/>
        <v>0</v>
      </c>
    </row>
    <row r="52" spans="2:19" x14ac:dyDescent="0.25">
      <c r="B52" s="25">
        <f t="shared" si="2"/>
        <v>16</v>
      </c>
      <c r="C52" s="25">
        <v>1</v>
      </c>
      <c r="D52" s="33">
        <f>SUMIFS(HPT!$D$9:$D$7466,HPT!$H$9:$H$7466,$B52,HPT!$I$9:$I$7466,$B$3,HPT!$K$9:$K$7466,$C52,HPT!$L$9:$L$7466,D$5)</f>
        <v>0</v>
      </c>
      <c r="E52" s="33">
        <f>SUMIFS(HPT!$D$9:$D$7466,HPT!$H$9:$H$7466,$B52,HPT!$I$9:$I$7466,$B$3,HPT!$K$9:$K$7466,$C52,HPT!$L$9:$L$7466,E$5)</f>
        <v>0</v>
      </c>
      <c r="F52" s="33">
        <f>SUMIFS(HPT!$D$9:$D$7466,HPT!$H$9:$H$7466,$B52,HPT!$I$9:$I$7466,$B$3,HPT!$K$9:$K$7466,$C52,HPT!$L$9:$L$7466,F$5)</f>
        <v>0</v>
      </c>
      <c r="G52" s="33">
        <f>SUMIFS(HPT!$D$9:$D$7466,HPT!$H$9:$H$7466,$B52,HPT!$I$9:$I$7466,$B$3,HPT!$K$9:$K$7466,$C52,HPT!$L$9:$L$7466,G$5)</f>
        <v>0</v>
      </c>
      <c r="H52" s="33">
        <f>SUMIFS(HPT!$D$9:$D$7466,HPT!$H$9:$H$7466,$B52,HPT!$I$9:$I$7466,$B$3,HPT!$K$9:$K$7466,$C52,HPT!$L$9:$L$7466,H$5)</f>
        <v>0</v>
      </c>
      <c r="I52" s="33">
        <f>SUMIFS(HPT!$D$9:$D$7466,HPT!$H$9:$H$7466,$B52,HPT!$I$9:$I$7466,$B$3,HPT!$K$9:$K$7466,$C52,HPT!$L$9:$L$7466,I$5)</f>
        <v>0</v>
      </c>
      <c r="J52" s="33">
        <f>SUMIFS(HPT!$D$9:$D$7466,HPT!$H$9:$H$7466,$B52,HPT!$I$9:$I$7466,$B$3,HPT!$K$9:$K$7466,$C52,HPT!$L$9:$L$7466,J$5)</f>
        <v>0</v>
      </c>
      <c r="K52" s="33">
        <f>SUMIFS(HPT!$D$9:$D$7466,HPT!$H$9:$H$7466,$B52,HPT!$I$9:$I$7466,$B$3,HPT!$K$9:$K$7466,$C52,HPT!$L$9:$L$7466,K$5)</f>
        <v>0</v>
      </c>
      <c r="L52" s="33">
        <f>SUMIFS(HPT!$D$9:$D$7466,HPT!$H$9:$H$7466,$B52,HPT!$I$9:$I$7466,$B$3,HPT!$K$9:$K$7466,$C52,HPT!$L$9:$L$7466,L$5)</f>
        <v>0</v>
      </c>
      <c r="M52" s="33">
        <f>SUMIFS(HPT!$D$9:$D$7466,HPT!$H$9:$H$7466,$B52,HPT!$I$9:$I$7466,$B$3,HPT!$K$9:$K$7466,$C52,HPT!$L$9:$L$7466,M$5)</f>
        <v>0</v>
      </c>
      <c r="N52" s="33">
        <f>SUMIFS(HPT!$D$9:$D$7466,HPT!$H$9:$H$7466,$B52,HPT!$I$9:$I$7466,$B$3,HPT!$K$9:$K$7466,$C52,HPT!$L$9:$L$7466,N$5)</f>
        <v>0</v>
      </c>
      <c r="O52" s="33">
        <f>SUMIFS(HPT!$D$9:$D$7466,HPT!$H$9:$H$7466,$B52,HPT!$I$9:$I$7466,$B$3,HPT!$K$9:$K$7466,$C52,HPT!$L$9:$L$7466,O$5)</f>
        <v>0</v>
      </c>
      <c r="P52" s="33">
        <f>SUMIFS(HPT!$D$9:$D$7466,HPT!$H$9:$H$7466,$B52,HPT!$I$9:$I$7466,$B$3,HPT!$K$9:$K$7466,$C52,HPT!$L$9:$L$7466,P$5)</f>
        <v>0</v>
      </c>
      <c r="Q52" s="33">
        <f>SUMIFS(HPT!$D$9:$D$7466,HPT!$H$9:$H$7466,$B52,HPT!$I$9:$I$7466,$B$3,HPT!$K$9:$K$7466,$C52,HPT!$L$9:$L$7466,Q$5)</f>
        <v>0</v>
      </c>
      <c r="R52" s="33">
        <f>SUMIFS(HPT!$D$9:$D$7466,HPT!$H$9:$H$7466,$B52,HPT!$I$9:$I$7466,$B$3,HPT!$K$9:$K$7466,$C52,HPT!$L$9:$L$7466,R$5)</f>
        <v>0</v>
      </c>
      <c r="S52" s="34">
        <f t="shared" si="0"/>
        <v>0</v>
      </c>
    </row>
    <row r="53" spans="2:19" x14ac:dyDescent="0.25">
      <c r="B53" s="25">
        <f t="shared" si="2"/>
        <v>16</v>
      </c>
      <c r="C53" s="25">
        <v>2</v>
      </c>
      <c r="D53" s="33">
        <f>SUMIFS(HPT!$D$9:$D$7466,HPT!$H$9:$H$7466,$B53,HPT!$I$9:$I$7466,$B$3,HPT!$K$9:$K$7466,$C53,HPT!$L$9:$L$7466,D$5)</f>
        <v>0</v>
      </c>
      <c r="E53" s="33">
        <f>SUMIFS(HPT!$D$9:$D$7466,HPT!$H$9:$H$7466,$B53,HPT!$I$9:$I$7466,$B$3,HPT!$K$9:$K$7466,$C53,HPT!$L$9:$L$7466,E$5)</f>
        <v>0</v>
      </c>
      <c r="F53" s="33">
        <f>SUMIFS(HPT!$D$9:$D$7466,HPT!$H$9:$H$7466,$B53,HPT!$I$9:$I$7466,$B$3,HPT!$K$9:$K$7466,$C53,HPT!$L$9:$L$7466,F$5)</f>
        <v>0</v>
      </c>
      <c r="G53" s="33">
        <f>SUMIFS(HPT!$D$9:$D$7466,HPT!$H$9:$H$7466,$B53,HPT!$I$9:$I$7466,$B$3,HPT!$K$9:$K$7466,$C53,HPT!$L$9:$L$7466,G$5)</f>
        <v>0</v>
      </c>
      <c r="H53" s="33">
        <f>SUMIFS(HPT!$D$9:$D$7466,HPT!$H$9:$H$7466,$B53,HPT!$I$9:$I$7466,$B$3,HPT!$K$9:$K$7466,$C53,HPT!$L$9:$L$7466,H$5)</f>
        <v>0</v>
      </c>
      <c r="I53" s="33">
        <f>SUMIFS(HPT!$D$9:$D$7466,HPT!$H$9:$H$7466,$B53,HPT!$I$9:$I$7466,$B$3,HPT!$K$9:$K$7466,$C53,HPT!$L$9:$L$7466,I$5)</f>
        <v>0</v>
      </c>
      <c r="J53" s="33">
        <f>SUMIFS(HPT!$D$9:$D$7466,HPT!$H$9:$H$7466,$B53,HPT!$I$9:$I$7466,$B$3,HPT!$K$9:$K$7466,$C53,HPT!$L$9:$L$7466,J$5)</f>
        <v>0</v>
      </c>
      <c r="K53" s="33">
        <f>SUMIFS(HPT!$D$9:$D$7466,HPT!$H$9:$H$7466,$B53,HPT!$I$9:$I$7466,$B$3,HPT!$K$9:$K$7466,$C53,HPT!$L$9:$L$7466,K$5)</f>
        <v>0</v>
      </c>
      <c r="L53" s="33">
        <f>SUMIFS(HPT!$D$9:$D$7466,HPT!$H$9:$H$7466,$B53,HPT!$I$9:$I$7466,$B$3,HPT!$K$9:$K$7466,$C53,HPT!$L$9:$L$7466,L$5)</f>
        <v>0</v>
      </c>
      <c r="M53" s="33">
        <f>SUMIFS(HPT!$D$9:$D$7466,HPT!$H$9:$H$7466,$B53,HPT!$I$9:$I$7466,$B$3,HPT!$K$9:$K$7466,$C53,HPT!$L$9:$L$7466,M$5)</f>
        <v>0</v>
      </c>
      <c r="N53" s="33">
        <f>SUMIFS(HPT!$D$9:$D$7466,HPT!$H$9:$H$7466,$B53,HPT!$I$9:$I$7466,$B$3,HPT!$K$9:$K$7466,$C53,HPT!$L$9:$L$7466,N$5)</f>
        <v>0</v>
      </c>
      <c r="O53" s="33">
        <f>SUMIFS(HPT!$D$9:$D$7466,HPT!$H$9:$H$7466,$B53,HPT!$I$9:$I$7466,$B$3,HPT!$K$9:$K$7466,$C53,HPT!$L$9:$L$7466,O$5)</f>
        <v>0</v>
      </c>
      <c r="P53" s="33">
        <f>SUMIFS(HPT!$D$9:$D$7466,HPT!$H$9:$H$7466,$B53,HPT!$I$9:$I$7466,$B$3,HPT!$K$9:$K$7466,$C53,HPT!$L$9:$L$7466,P$5)</f>
        <v>0</v>
      </c>
      <c r="Q53" s="33">
        <f>SUMIFS(HPT!$D$9:$D$7466,HPT!$H$9:$H$7466,$B53,HPT!$I$9:$I$7466,$B$3,HPT!$K$9:$K$7466,$C53,HPT!$L$9:$L$7466,Q$5)</f>
        <v>0</v>
      </c>
      <c r="R53" s="33">
        <f>SUMIFS(HPT!$D$9:$D$7466,HPT!$H$9:$H$7466,$B53,HPT!$I$9:$I$7466,$B$3,HPT!$K$9:$K$7466,$C53,HPT!$L$9:$L$7466,R$5)</f>
        <v>0</v>
      </c>
      <c r="S53" s="34">
        <f t="shared" si="0"/>
        <v>0</v>
      </c>
    </row>
    <row r="54" spans="2:19" x14ac:dyDescent="0.25">
      <c r="B54" s="25">
        <f t="shared" si="2"/>
        <v>16</v>
      </c>
      <c r="C54" s="25">
        <v>3</v>
      </c>
      <c r="D54" s="33">
        <f>SUMIFS(HPT!$D$9:$D$7466,HPT!$H$9:$H$7466,$B54,HPT!$I$9:$I$7466,$B$3,HPT!$K$9:$K$7466,$C54,HPT!$L$9:$L$7466,D$5)</f>
        <v>0</v>
      </c>
      <c r="E54" s="33">
        <f>SUMIFS(HPT!$D$9:$D$7466,HPT!$H$9:$H$7466,$B54,HPT!$I$9:$I$7466,$B$3,HPT!$K$9:$K$7466,$C54,HPT!$L$9:$L$7466,E$5)</f>
        <v>0</v>
      </c>
      <c r="F54" s="33">
        <f>SUMIFS(HPT!$D$9:$D$7466,HPT!$H$9:$H$7466,$B54,HPT!$I$9:$I$7466,$B$3,HPT!$K$9:$K$7466,$C54,HPT!$L$9:$L$7466,F$5)</f>
        <v>0</v>
      </c>
      <c r="G54" s="33">
        <f>SUMIFS(HPT!$D$9:$D$7466,HPT!$H$9:$H$7466,$B54,HPT!$I$9:$I$7466,$B$3,HPT!$K$9:$K$7466,$C54,HPT!$L$9:$L$7466,G$5)</f>
        <v>0</v>
      </c>
      <c r="H54" s="33">
        <f>SUMIFS(HPT!$D$9:$D$7466,HPT!$H$9:$H$7466,$B54,HPT!$I$9:$I$7466,$B$3,HPT!$K$9:$K$7466,$C54,HPT!$L$9:$L$7466,H$5)</f>
        <v>0</v>
      </c>
      <c r="I54" s="33">
        <f>SUMIFS(HPT!$D$9:$D$7466,HPT!$H$9:$H$7466,$B54,HPT!$I$9:$I$7466,$B$3,HPT!$K$9:$K$7466,$C54,HPT!$L$9:$L$7466,I$5)</f>
        <v>0</v>
      </c>
      <c r="J54" s="33">
        <f>SUMIFS(HPT!$D$9:$D$7466,HPT!$H$9:$H$7466,$B54,HPT!$I$9:$I$7466,$B$3,HPT!$K$9:$K$7466,$C54,HPT!$L$9:$L$7466,J$5)</f>
        <v>0</v>
      </c>
      <c r="K54" s="33">
        <f>SUMIFS(HPT!$D$9:$D$7466,HPT!$H$9:$H$7466,$B54,HPT!$I$9:$I$7466,$B$3,HPT!$K$9:$K$7466,$C54,HPT!$L$9:$L$7466,K$5)</f>
        <v>0</v>
      </c>
      <c r="L54" s="33">
        <f>SUMIFS(HPT!$D$9:$D$7466,HPT!$H$9:$H$7466,$B54,HPT!$I$9:$I$7466,$B$3,HPT!$K$9:$K$7466,$C54,HPT!$L$9:$L$7466,L$5)</f>
        <v>0</v>
      </c>
      <c r="M54" s="33">
        <f>SUMIFS(HPT!$D$9:$D$7466,HPT!$H$9:$H$7466,$B54,HPT!$I$9:$I$7466,$B$3,HPT!$K$9:$K$7466,$C54,HPT!$L$9:$L$7466,M$5)</f>
        <v>0</v>
      </c>
      <c r="N54" s="33">
        <f>SUMIFS(HPT!$D$9:$D$7466,HPT!$H$9:$H$7466,$B54,HPT!$I$9:$I$7466,$B$3,HPT!$K$9:$K$7466,$C54,HPT!$L$9:$L$7466,N$5)</f>
        <v>0</v>
      </c>
      <c r="O54" s="33">
        <f>SUMIFS(HPT!$D$9:$D$7466,HPT!$H$9:$H$7466,$B54,HPT!$I$9:$I$7466,$B$3,HPT!$K$9:$K$7466,$C54,HPT!$L$9:$L$7466,O$5)</f>
        <v>0</v>
      </c>
      <c r="P54" s="33">
        <f>SUMIFS(HPT!$D$9:$D$7466,HPT!$H$9:$H$7466,$B54,HPT!$I$9:$I$7466,$B$3,HPT!$K$9:$K$7466,$C54,HPT!$L$9:$L$7466,P$5)</f>
        <v>0</v>
      </c>
      <c r="Q54" s="33">
        <f>SUMIFS(HPT!$D$9:$D$7466,HPT!$H$9:$H$7466,$B54,HPT!$I$9:$I$7466,$B$3,HPT!$K$9:$K$7466,$C54,HPT!$L$9:$L$7466,Q$5)</f>
        <v>0</v>
      </c>
      <c r="R54" s="33">
        <f>SUMIFS(HPT!$D$9:$D$7466,HPT!$H$9:$H$7466,$B54,HPT!$I$9:$I$7466,$B$3,HPT!$K$9:$K$7466,$C54,HPT!$L$9:$L$7466,R$5)</f>
        <v>0</v>
      </c>
      <c r="S54" s="34">
        <f t="shared" si="0"/>
        <v>0</v>
      </c>
    </row>
    <row r="55" spans="2:19" x14ac:dyDescent="0.25">
      <c r="B55" s="25">
        <f t="shared" si="2"/>
        <v>17</v>
      </c>
      <c r="C55" s="25">
        <v>1</v>
      </c>
      <c r="D55" s="33">
        <f>SUMIFS(HPT!$D$9:$D$7466,HPT!$H$9:$H$7466,$B55,HPT!$I$9:$I$7466,$B$3,HPT!$K$9:$K$7466,$C55,HPT!$L$9:$L$7466,D$5)</f>
        <v>0</v>
      </c>
      <c r="E55" s="33">
        <f>SUMIFS(HPT!$D$9:$D$7466,HPT!$H$9:$H$7466,$B55,HPT!$I$9:$I$7466,$B$3,HPT!$K$9:$K$7466,$C55,HPT!$L$9:$L$7466,E$5)</f>
        <v>0</v>
      </c>
      <c r="F55" s="33">
        <f>SUMIFS(HPT!$D$9:$D$7466,HPT!$H$9:$H$7466,$B55,HPT!$I$9:$I$7466,$B$3,HPT!$K$9:$K$7466,$C55,HPT!$L$9:$L$7466,F$5)</f>
        <v>0</v>
      </c>
      <c r="G55" s="33">
        <f>SUMIFS(HPT!$D$9:$D$7466,HPT!$H$9:$H$7466,$B55,HPT!$I$9:$I$7466,$B$3,HPT!$K$9:$K$7466,$C55,HPT!$L$9:$L$7466,G$5)</f>
        <v>0</v>
      </c>
      <c r="H55" s="33">
        <f>SUMIFS(HPT!$D$9:$D$7466,HPT!$H$9:$H$7466,$B55,HPT!$I$9:$I$7466,$B$3,HPT!$K$9:$K$7466,$C55,HPT!$L$9:$L$7466,H$5)</f>
        <v>0</v>
      </c>
      <c r="I55" s="33">
        <f>SUMIFS(HPT!$D$9:$D$7466,HPT!$H$9:$H$7466,$B55,HPT!$I$9:$I$7466,$B$3,HPT!$K$9:$K$7466,$C55,HPT!$L$9:$L$7466,I$5)</f>
        <v>0</v>
      </c>
      <c r="J55" s="33">
        <f>SUMIFS(HPT!$D$9:$D$7466,HPT!$H$9:$H$7466,$B55,HPT!$I$9:$I$7466,$B$3,HPT!$K$9:$K$7466,$C55,HPT!$L$9:$L$7466,J$5)</f>
        <v>0</v>
      </c>
      <c r="K55" s="33">
        <f>SUMIFS(HPT!$D$9:$D$7466,HPT!$H$9:$H$7466,$B55,HPT!$I$9:$I$7466,$B$3,HPT!$K$9:$K$7466,$C55,HPT!$L$9:$L$7466,K$5)</f>
        <v>0</v>
      </c>
      <c r="L55" s="33">
        <f>SUMIFS(HPT!$D$9:$D$7466,HPT!$H$9:$H$7466,$B55,HPT!$I$9:$I$7466,$B$3,HPT!$K$9:$K$7466,$C55,HPT!$L$9:$L$7466,L$5)</f>
        <v>0</v>
      </c>
      <c r="M55" s="33">
        <f>SUMIFS(HPT!$D$9:$D$7466,HPT!$H$9:$H$7466,$B55,HPT!$I$9:$I$7466,$B$3,HPT!$K$9:$K$7466,$C55,HPT!$L$9:$L$7466,M$5)</f>
        <v>0</v>
      </c>
      <c r="N55" s="33">
        <f>SUMIFS(HPT!$D$9:$D$7466,HPT!$H$9:$H$7466,$B55,HPT!$I$9:$I$7466,$B$3,HPT!$K$9:$K$7466,$C55,HPT!$L$9:$L$7466,N$5)</f>
        <v>0</v>
      </c>
      <c r="O55" s="33">
        <f>SUMIFS(HPT!$D$9:$D$7466,HPT!$H$9:$H$7466,$B55,HPT!$I$9:$I$7466,$B$3,HPT!$K$9:$K$7466,$C55,HPT!$L$9:$L$7466,O$5)</f>
        <v>0</v>
      </c>
      <c r="P55" s="33">
        <f>SUMIFS(HPT!$D$9:$D$7466,HPT!$H$9:$H$7466,$B55,HPT!$I$9:$I$7466,$B$3,HPT!$K$9:$K$7466,$C55,HPT!$L$9:$L$7466,P$5)</f>
        <v>0</v>
      </c>
      <c r="Q55" s="33">
        <f>SUMIFS(HPT!$D$9:$D$7466,HPT!$H$9:$H$7466,$B55,HPT!$I$9:$I$7466,$B$3,HPT!$K$9:$K$7466,$C55,HPT!$L$9:$L$7466,Q$5)</f>
        <v>0</v>
      </c>
      <c r="R55" s="33">
        <f>SUMIFS(HPT!$D$9:$D$7466,HPT!$H$9:$H$7466,$B55,HPT!$I$9:$I$7466,$B$3,HPT!$K$9:$K$7466,$C55,HPT!$L$9:$L$7466,R$5)</f>
        <v>0</v>
      </c>
      <c r="S55" s="34">
        <f t="shared" si="0"/>
        <v>0</v>
      </c>
    </row>
    <row r="56" spans="2:19" x14ac:dyDescent="0.25">
      <c r="B56" s="25">
        <f t="shared" si="2"/>
        <v>17</v>
      </c>
      <c r="C56" s="25">
        <v>2</v>
      </c>
      <c r="D56" s="33">
        <f>SUMIFS(HPT!$D$9:$D$7466,HPT!$H$9:$H$7466,$B56,HPT!$I$9:$I$7466,$B$3,HPT!$K$9:$K$7466,$C56,HPT!$L$9:$L$7466,D$5)</f>
        <v>0</v>
      </c>
      <c r="E56" s="33">
        <f>SUMIFS(HPT!$D$9:$D$7466,HPT!$H$9:$H$7466,$B56,HPT!$I$9:$I$7466,$B$3,HPT!$K$9:$K$7466,$C56,HPT!$L$9:$L$7466,E$5)</f>
        <v>0</v>
      </c>
      <c r="F56" s="33">
        <f>SUMIFS(HPT!$D$9:$D$7466,HPT!$H$9:$H$7466,$B56,HPT!$I$9:$I$7466,$B$3,HPT!$K$9:$K$7466,$C56,HPT!$L$9:$L$7466,F$5)</f>
        <v>0</v>
      </c>
      <c r="G56" s="33">
        <f>SUMIFS(HPT!$D$9:$D$7466,HPT!$H$9:$H$7466,$B56,HPT!$I$9:$I$7466,$B$3,HPT!$K$9:$K$7466,$C56,HPT!$L$9:$L$7466,G$5)</f>
        <v>0</v>
      </c>
      <c r="H56" s="33">
        <f>SUMIFS(HPT!$D$9:$D$7466,HPT!$H$9:$H$7466,$B56,HPT!$I$9:$I$7466,$B$3,HPT!$K$9:$K$7466,$C56,HPT!$L$9:$L$7466,H$5)</f>
        <v>0</v>
      </c>
      <c r="I56" s="33">
        <f>SUMIFS(HPT!$D$9:$D$7466,HPT!$H$9:$H$7466,$B56,HPT!$I$9:$I$7466,$B$3,HPT!$K$9:$K$7466,$C56,HPT!$L$9:$L$7466,I$5)</f>
        <v>0</v>
      </c>
      <c r="J56" s="33">
        <f>SUMIFS(HPT!$D$9:$D$7466,HPT!$H$9:$H$7466,$B56,HPT!$I$9:$I$7466,$B$3,HPT!$K$9:$K$7466,$C56,HPT!$L$9:$L$7466,J$5)</f>
        <v>0</v>
      </c>
      <c r="K56" s="33">
        <f>SUMIFS(HPT!$D$9:$D$7466,HPT!$H$9:$H$7466,$B56,HPT!$I$9:$I$7466,$B$3,HPT!$K$9:$K$7466,$C56,HPT!$L$9:$L$7466,K$5)</f>
        <v>0</v>
      </c>
      <c r="L56" s="33">
        <f>SUMIFS(HPT!$D$9:$D$7466,HPT!$H$9:$H$7466,$B56,HPT!$I$9:$I$7466,$B$3,HPT!$K$9:$K$7466,$C56,HPT!$L$9:$L$7466,L$5)</f>
        <v>0</v>
      </c>
      <c r="M56" s="33">
        <f>SUMIFS(HPT!$D$9:$D$7466,HPT!$H$9:$H$7466,$B56,HPT!$I$9:$I$7466,$B$3,HPT!$K$9:$K$7466,$C56,HPT!$L$9:$L$7466,M$5)</f>
        <v>0</v>
      </c>
      <c r="N56" s="33">
        <f>SUMIFS(HPT!$D$9:$D$7466,HPT!$H$9:$H$7466,$B56,HPT!$I$9:$I$7466,$B$3,HPT!$K$9:$K$7466,$C56,HPT!$L$9:$L$7466,N$5)</f>
        <v>0</v>
      </c>
      <c r="O56" s="33">
        <f>SUMIFS(HPT!$D$9:$D$7466,HPT!$H$9:$H$7466,$B56,HPT!$I$9:$I$7466,$B$3,HPT!$K$9:$K$7466,$C56,HPT!$L$9:$L$7466,O$5)</f>
        <v>0</v>
      </c>
      <c r="P56" s="33">
        <f>SUMIFS(HPT!$D$9:$D$7466,HPT!$H$9:$H$7466,$B56,HPT!$I$9:$I$7466,$B$3,HPT!$K$9:$K$7466,$C56,HPT!$L$9:$L$7466,P$5)</f>
        <v>0</v>
      </c>
      <c r="Q56" s="33">
        <f>SUMIFS(HPT!$D$9:$D$7466,HPT!$H$9:$H$7466,$B56,HPT!$I$9:$I$7466,$B$3,HPT!$K$9:$K$7466,$C56,HPT!$L$9:$L$7466,Q$5)</f>
        <v>0</v>
      </c>
      <c r="R56" s="33">
        <f>SUMIFS(HPT!$D$9:$D$7466,HPT!$H$9:$H$7466,$B56,HPT!$I$9:$I$7466,$B$3,HPT!$K$9:$K$7466,$C56,HPT!$L$9:$L$7466,R$5)</f>
        <v>0</v>
      </c>
      <c r="S56" s="34">
        <f t="shared" si="0"/>
        <v>0</v>
      </c>
    </row>
    <row r="57" spans="2:19" x14ac:dyDescent="0.25">
      <c r="B57" s="25">
        <f t="shared" si="2"/>
        <v>17</v>
      </c>
      <c r="C57" s="25">
        <v>3</v>
      </c>
      <c r="D57" s="33">
        <f>SUMIFS(HPT!$D$9:$D$7466,HPT!$H$9:$H$7466,$B57,HPT!$I$9:$I$7466,$B$3,HPT!$K$9:$K$7466,$C57,HPT!$L$9:$L$7466,D$5)</f>
        <v>0</v>
      </c>
      <c r="E57" s="33">
        <f>SUMIFS(HPT!$D$9:$D$7466,HPT!$H$9:$H$7466,$B57,HPT!$I$9:$I$7466,$B$3,HPT!$K$9:$K$7466,$C57,HPT!$L$9:$L$7466,E$5)</f>
        <v>0</v>
      </c>
      <c r="F57" s="33">
        <f>SUMIFS(HPT!$D$9:$D$7466,HPT!$H$9:$H$7466,$B57,HPT!$I$9:$I$7466,$B$3,HPT!$K$9:$K$7466,$C57,HPT!$L$9:$L$7466,F$5)</f>
        <v>0</v>
      </c>
      <c r="G57" s="33">
        <f>SUMIFS(HPT!$D$9:$D$7466,HPT!$H$9:$H$7466,$B57,HPT!$I$9:$I$7466,$B$3,HPT!$K$9:$K$7466,$C57,HPT!$L$9:$L$7466,G$5)</f>
        <v>0</v>
      </c>
      <c r="H57" s="33">
        <f>SUMIFS(HPT!$D$9:$D$7466,HPT!$H$9:$H$7466,$B57,HPT!$I$9:$I$7466,$B$3,HPT!$K$9:$K$7466,$C57,HPT!$L$9:$L$7466,H$5)</f>
        <v>0</v>
      </c>
      <c r="I57" s="33">
        <f>SUMIFS(HPT!$D$9:$D$7466,HPT!$H$9:$H$7466,$B57,HPT!$I$9:$I$7466,$B$3,HPT!$K$9:$K$7466,$C57,HPT!$L$9:$L$7466,I$5)</f>
        <v>0</v>
      </c>
      <c r="J57" s="33">
        <f>SUMIFS(HPT!$D$9:$D$7466,HPT!$H$9:$H$7466,$B57,HPT!$I$9:$I$7466,$B$3,HPT!$K$9:$K$7466,$C57,HPT!$L$9:$L$7466,J$5)</f>
        <v>0</v>
      </c>
      <c r="K57" s="33">
        <f>SUMIFS(HPT!$D$9:$D$7466,HPT!$H$9:$H$7466,$B57,HPT!$I$9:$I$7466,$B$3,HPT!$K$9:$K$7466,$C57,HPT!$L$9:$L$7466,K$5)</f>
        <v>0</v>
      </c>
      <c r="L57" s="33">
        <f>SUMIFS(HPT!$D$9:$D$7466,HPT!$H$9:$H$7466,$B57,HPT!$I$9:$I$7466,$B$3,HPT!$K$9:$K$7466,$C57,HPT!$L$9:$L$7466,L$5)</f>
        <v>0</v>
      </c>
      <c r="M57" s="33">
        <f>SUMIFS(HPT!$D$9:$D$7466,HPT!$H$9:$H$7466,$B57,HPT!$I$9:$I$7466,$B$3,HPT!$K$9:$K$7466,$C57,HPT!$L$9:$L$7466,M$5)</f>
        <v>0</v>
      </c>
      <c r="N57" s="33">
        <f>SUMIFS(HPT!$D$9:$D$7466,HPT!$H$9:$H$7466,$B57,HPT!$I$9:$I$7466,$B$3,HPT!$K$9:$K$7466,$C57,HPT!$L$9:$L$7466,N$5)</f>
        <v>0</v>
      </c>
      <c r="O57" s="33">
        <f>SUMIFS(HPT!$D$9:$D$7466,HPT!$H$9:$H$7466,$B57,HPT!$I$9:$I$7466,$B$3,HPT!$K$9:$K$7466,$C57,HPT!$L$9:$L$7466,O$5)</f>
        <v>0</v>
      </c>
      <c r="P57" s="33">
        <f>SUMIFS(HPT!$D$9:$D$7466,HPT!$H$9:$H$7466,$B57,HPT!$I$9:$I$7466,$B$3,HPT!$K$9:$K$7466,$C57,HPT!$L$9:$L$7466,P$5)</f>
        <v>0</v>
      </c>
      <c r="Q57" s="33">
        <f>SUMIFS(HPT!$D$9:$D$7466,HPT!$H$9:$H$7466,$B57,HPT!$I$9:$I$7466,$B$3,HPT!$K$9:$K$7466,$C57,HPT!$L$9:$L$7466,Q$5)</f>
        <v>0</v>
      </c>
      <c r="R57" s="33">
        <f>SUMIFS(HPT!$D$9:$D$7466,HPT!$H$9:$H$7466,$B57,HPT!$I$9:$I$7466,$B$3,HPT!$K$9:$K$7466,$C57,HPT!$L$9:$L$7466,R$5)</f>
        <v>0</v>
      </c>
      <c r="S57" s="34">
        <f t="shared" si="0"/>
        <v>0</v>
      </c>
    </row>
    <row r="58" spans="2:19" x14ac:dyDescent="0.25">
      <c r="B58" s="25">
        <f t="shared" si="2"/>
        <v>18</v>
      </c>
      <c r="C58" s="25">
        <v>1</v>
      </c>
      <c r="D58" s="33">
        <f>SUMIFS(HPT!$D$9:$D$7466,HPT!$H$9:$H$7466,$B58,HPT!$I$9:$I$7466,$B$3,HPT!$K$9:$K$7466,$C58,HPT!$L$9:$L$7466,D$5)</f>
        <v>0</v>
      </c>
      <c r="E58" s="33">
        <f>SUMIFS(HPT!$D$9:$D$7466,HPT!$H$9:$H$7466,$B58,HPT!$I$9:$I$7466,$B$3,HPT!$K$9:$K$7466,$C58,HPT!$L$9:$L$7466,E$5)</f>
        <v>0</v>
      </c>
      <c r="F58" s="33">
        <f>SUMIFS(HPT!$D$9:$D$7466,HPT!$H$9:$H$7466,$B58,HPT!$I$9:$I$7466,$B$3,HPT!$K$9:$K$7466,$C58,HPT!$L$9:$L$7466,F$5)</f>
        <v>0</v>
      </c>
      <c r="G58" s="33">
        <f>SUMIFS(HPT!$D$9:$D$7466,HPT!$H$9:$H$7466,$B58,HPT!$I$9:$I$7466,$B$3,HPT!$K$9:$K$7466,$C58,HPT!$L$9:$L$7466,G$5)</f>
        <v>0</v>
      </c>
      <c r="H58" s="33">
        <f>SUMIFS(HPT!$D$9:$D$7466,HPT!$H$9:$H$7466,$B58,HPT!$I$9:$I$7466,$B$3,HPT!$K$9:$K$7466,$C58,HPT!$L$9:$L$7466,H$5)</f>
        <v>0</v>
      </c>
      <c r="I58" s="33">
        <f>SUMIFS(HPT!$D$9:$D$7466,HPT!$H$9:$H$7466,$B58,HPT!$I$9:$I$7466,$B$3,HPT!$K$9:$K$7466,$C58,HPT!$L$9:$L$7466,I$5)</f>
        <v>0</v>
      </c>
      <c r="J58" s="33">
        <f>SUMIFS(HPT!$D$9:$D$7466,HPT!$H$9:$H$7466,$B58,HPT!$I$9:$I$7466,$B$3,HPT!$K$9:$K$7466,$C58,HPT!$L$9:$L$7466,J$5)</f>
        <v>0</v>
      </c>
      <c r="K58" s="33">
        <f>SUMIFS(HPT!$D$9:$D$7466,HPT!$H$9:$H$7466,$B58,HPT!$I$9:$I$7466,$B$3,HPT!$K$9:$K$7466,$C58,HPT!$L$9:$L$7466,K$5)</f>
        <v>0</v>
      </c>
      <c r="L58" s="33">
        <f>SUMIFS(HPT!$D$9:$D$7466,HPT!$H$9:$H$7466,$B58,HPT!$I$9:$I$7466,$B$3,HPT!$K$9:$K$7466,$C58,HPT!$L$9:$L$7466,L$5)</f>
        <v>0</v>
      </c>
      <c r="M58" s="33">
        <f>SUMIFS(HPT!$D$9:$D$7466,HPT!$H$9:$H$7466,$B58,HPT!$I$9:$I$7466,$B$3,HPT!$K$9:$K$7466,$C58,HPT!$L$9:$L$7466,M$5)</f>
        <v>0</v>
      </c>
      <c r="N58" s="33">
        <f>SUMIFS(HPT!$D$9:$D$7466,HPT!$H$9:$H$7466,$B58,HPT!$I$9:$I$7466,$B$3,HPT!$K$9:$K$7466,$C58,HPT!$L$9:$L$7466,N$5)</f>
        <v>0</v>
      </c>
      <c r="O58" s="33">
        <f>SUMIFS(HPT!$D$9:$D$7466,HPT!$H$9:$H$7466,$B58,HPT!$I$9:$I$7466,$B$3,HPT!$K$9:$K$7466,$C58,HPT!$L$9:$L$7466,O$5)</f>
        <v>0</v>
      </c>
      <c r="P58" s="33">
        <f>SUMIFS(HPT!$D$9:$D$7466,HPT!$H$9:$H$7466,$B58,HPT!$I$9:$I$7466,$B$3,HPT!$K$9:$K$7466,$C58,HPT!$L$9:$L$7466,P$5)</f>
        <v>0</v>
      </c>
      <c r="Q58" s="33">
        <f>SUMIFS(HPT!$D$9:$D$7466,HPT!$H$9:$H$7466,$B58,HPT!$I$9:$I$7466,$B$3,HPT!$K$9:$K$7466,$C58,HPT!$L$9:$L$7466,Q$5)</f>
        <v>0</v>
      </c>
      <c r="R58" s="33">
        <f>SUMIFS(HPT!$D$9:$D$7466,HPT!$H$9:$H$7466,$B58,HPT!$I$9:$I$7466,$B$3,HPT!$K$9:$K$7466,$C58,HPT!$L$9:$L$7466,R$5)</f>
        <v>0</v>
      </c>
      <c r="S58" s="34">
        <f t="shared" si="0"/>
        <v>0</v>
      </c>
    </row>
    <row r="59" spans="2:19" x14ac:dyDescent="0.25">
      <c r="B59" s="25">
        <f t="shared" si="2"/>
        <v>18</v>
      </c>
      <c r="C59" s="25">
        <v>2</v>
      </c>
      <c r="D59" s="33">
        <f>SUMIFS(HPT!$D$9:$D$7466,HPT!$H$9:$H$7466,$B59,HPT!$I$9:$I$7466,$B$3,HPT!$K$9:$K$7466,$C59,HPT!$L$9:$L$7466,D$5)</f>
        <v>0</v>
      </c>
      <c r="E59" s="33">
        <f>SUMIFS(HPT!$D$9:$D$7466,HPT!$H$9:$H$7466,$B59,HPT!$I$9:$I$7466,$B$3,HPT!$K$9:$K$7466,$C59,HPT!$L$9:$L$7466,E$5)</f>
        <v>0</v>
      </c>
      <c r="F59" s="33">
        <f>SUMIFS(HPT!$D$9:$D$7466,HPT!$H$9:$H$7466,$B59,HPT!$I$9:$I$7466,$B$3,HPT!$K$9:$K$7466,$C59,HPT!$L$9:$L$7466,F$5)</f>
        <v>0</v>
      </c>
      <c r="G59" s="33">
        <f>SUMIFS(HPT!$D$9:$D$7466,HPT!$H$9:$H$7466,$B59,HPT!$I$9:$I$7466,$B$3,HPT!$K$9:$K$7466,$C59,HPT!$L$9:$L$7466,G$5)</f>
        <v>0</v>
      </c>
      <c r="H59" s="33">
        <f>SUMIFS(HPT!$D$9:$D$7466,HPT!$H$9:$H$7466,$B59,HPT!$I$9:$I$7466,$B$3,HPT!$K$9:$K$7466,$C59,HPT!$L$9:$L$7466,H$5)</f>
        <v>0</v>
      </c>
      <c r="I59" s="33">
        <f>SUMIFS(HPT!$D$9:$D$7466,HPT!$H$9:$H$7466,$B59,HPT!$I$9:$I$7466,$B$3,HPT!$K$9:$K$7466,$C59,HPT!$L$9:$L$7466,I$5)</f>
        <v>0</v>
      </c>
      <c r="J59" s="33">
        <f>SUMIFS(HPT!$D$9:$D$7466,HPT!$H$9:$H$7466,$B59,HPT!$I$9:$I$7466,$B$3,HPT!$K$9:$K$7466,$C59,HPT!$L$9:$L$7466,J$5)</f>
        <v>0</v>
      </c>
      <c r="K59" s="33">
        <f>SUMIFS(HPT!$D$9:$D$7466,HPT!$H$9:$H$7466,$B59,HPT!$I$9:$I$7466,$B$3,HPT!$K$9:$K$7466,$C59,HPT!$L$9:$L$7466,K$5)</f>
        <v>0</v>
      </c>
      <c r="L59" s="33">
        <f>SUMIFS(HPT!$D$9:$D$7466,HPT!$H$9:$H$7466,$B59,HPT!$I$9:$I$7466,$B$3,HPT!$K$9:$K$7466,$C59,HPT!$L$9:$L$7466,L$5)</f>
        <v>0</v>
      </c>
      <c r="M59" s="33">
        <f>SUMIFS(HPT!$D$9:$D$7466,HPT!$H$9:$H$7466,$B59,HPT!$I$9:$I$7466,$B$3,HPT!$K$9:$K$7466,$C59,HPT!$L$9:$L$7466,M$5)</f>
        <v>0</v>
      </c>
      <c r="N59" s="33">
        <f>SUMIFS(HPT!$D$9:$D$7466,HPT!$H$9:$H$7466,$B59,HPT!$I$9:$I$7466,$B$3,HPT!$K$9:$K$7466,$C59,HPT!$L$9:$L$7466,N$5)</f>
        <v>0</v>
      </c>
      <c r="O59" s="33">
        <f>SUMIFS(HPT!$D$9:$D$7466,HPT!$H$9:$H$7466,$B59,HPT!$I$9:$I$7466,$B$3,HPT!$K$9:$K$7466,$C59,HPT!$L$9:$L$7466,O$5)</f>
        <v>0</v>
      </c>
      <c r="P59" s="33">
        <f>SUMIFS(HPT!$D$9:$D$7466,HPT!$H$9:$H$7466,$B59,HPT!$I$9:$I$7466,$B$3,HPT!$K$9:$K$7466,$C59,HPT!$L$9:$L$7466,P$5)</f>
        <v>0</v>
      </c>
      <c r="Q59" s="33">
        <f>SUMIFS(HPT!$D$9:$D$7466,HPT!$H$9:$H$7466,$B59,HPT!$I$9:$I$7466,$B$3,HPT!$K$9:$K$7466,$C59,HPT!$L$9:$L$7466,Q$5)</f>
        <v>0</v>
      </c>
      <c r="R59" s="33">
        <f>SUMIFS(HPT!$D$9:$D$7466,HPT!$H$9:$H$7466,$B59,HPT!$I$9:$I$7466,$B$3,HPT!$K$9:$K$7466,$C59,HPT!$L$9:$L$7466,R$5)</f>
        <v>0</v>
      </c>
      <c r="S59" s="34">
        <f t="shared" si="0"/>
        <v>0</v>
      </c>
    </row>
    <row r="60" spans="2:19" x14ac:dyDescent="0.25">
      <c r="B60" s="25">
        <f t="shared" si="2"/>
        <v>18</v>
      </c>
      <c r="C60" s="25">
        <v>3</v>
      </c>
      <c r="D60" s="33">
        <f>SUMIFS(HPT!$D$9:$D$7466,HPT!$H$9:$H$7466,$B60,HPT!$I$9:$I$7466,$B$3,HPT!$K$9:$K$7466,$C60,HPT!$L$9:$L$7466,D$5)</f>
        <v>0</v>
      </c>
      <c r="E60" s="33">
        <f>SUMIFS(HPT!$D$9:$D$7466,HPT!$H$9:$H$7466,$B60,HPT!$I$9:$I$7466,$B$3,HPT!$K$9:$K$7466,$C60,HPT!$L$9:$L$7466,E$5)</f>
        <v>0</v>
      </c>
      <c r="F60" s="33">
        <f>SUMIFS(HPT!$D$9:$D$7466,HPT!$H$9:$H$7466,$B60,HPT!$I$9:$I$7466,$B$3,HPT!$K$9:$K$7466,$C60,HPT!$L$9:$L$7466,F$5)</f>
        <v>0</v>
      </c>
      <c r="G60" s="33">
        <f>SUMIFS(HPT!$D$9:$D$7466,HPT!$H$9:$H$7466,$B60,HPT!$I$9:$I$7466,$B$3,HPT!$K$9:$K$7466,$C60,HPT!$L$9:$L$7466,G$5)</f>
        <v>0</v>
      </c>
      <c r="H60" s="33">
        <f>SUMIFS(HPT!$D$9:$D$7466,HPT!$H$9:$H$7466,$B60,HPT!$I$9:$I$7466,$B$3,HPT!$K$9:$K$7466,$C60,HPT!$L$9:$L$7466,H$5)</f>
        <v>0</v>
      </c>
      <c r="I60" s="33">
        <f>SUMIFS(HPT!$D$9:$D$7466,HPT!$H$9:$H$7466,$B60,HPT!$I$9:$I$7466,$B$3,HPT!$K$9:$K$7466,$C60,HPT!$L$9:$L$7466,I$5)</f>
        <v>0</v>
      </c>
      <c r="J60" s="33">
        <f>SUMIFS(HPT!$D$9:$D$7466,HPT!$H$9:$H$7466,$B60,HPT!$I$9:$I$7466,$B$3,HPT!$K$9:$K$7466,$C60,HPT!$L$9:$L$7466,J$5)</f>
        <v>0</v>
      </c>
      <c r="K60" s="33">
        <f>SUMIFS(HPT!$D$9:$D$7466,HPT!$H$9:$H$7466,$B60,HPT!$I$9:$I$7466,$B$3,HPT!$K$9:$K$7466,$C60,HPT!$L$9:$L$7466,K$5)</f>
        <v>0</v>
      </c>
      <c r="L60" s="33">
        <f>SUMIFS(HPT!$D$9:$D$7466,HPT!$H$9:$H$7466,$B60,HPT!$I$9:$I$7466,$B$3,HPT!$K$9:$K$7466,$C60,HPT!$L$9:$L$7466,L$5)</f>
        <v>0</v>
      </c>
      <c r="M60" s="33">
        <f>SUMIFS(HPT!$D$9:$D$7466,HPT!$H$9:$H$7466,$B60,HPT!$I$9:$I$7466,$B$3,HPT!$K$9:$K$7466,$C60,HPT!$L$9:$L$7466,M$5)</f>
        <v>0</v>
      </c>
      <c r="N60" s="33">
        <f>SUMIFS(HPT!$D$9:$D$7466,HPT!$H$9:$H$7466,$B60,HPT!$I$9:$I$7466,$B$3,HPT!$K$9:$K$7466,$C60,HPT!$L$9:$L$7466,N$5)</f>
        <v>0</v>
      </c>
      <c r="O60" s="33">
        <f>SUMIFS(HPT!$D$9:$D$7466,HPT!$H$9:$H$7466,$B60,HPT!$I$9:$I$7466,$B$3,HPT!$K$9:$K$7466,$C60,HPT!$L$9:$L$7466,O$5)</f>
        <v>0</v>
      </c>
      <c r="P60" s="33">
        <f>SUMIFS(HPT!$D$9:$D$7466,HPT!$H$9:$H$7466,$B60,HPT!$I$9:$I$7466,$B$3,HPT!$K$9:$K$7466,$C60,HPT!$L$9:$L$7466,P$5)</f>
        <v>0</v>
      </c>
      <c r="Q60" s="33">
        <f>SUMIFS(HPT!$D$9:$D$7466,HPT!$H$9:$H$7466,$B60,HPT!$I$9:$I$7466,$B$3,HPT!$K$9:$K$7466,$C60,HPT!$L$9:$L$7466,Q$5)</f>
        <v>0</v>
      </c>
      <c r="R60" s="33">
        <f>SUMIFS(HPT!$D$9:$D$7466,HPT!$H$9:$H$7466,$B60,HPT!$I$9:$I$7466,$B$3,HPT!$K$9:$K$7466,$C60,HPT!$L$9:$L$7466,R$5)</f>
        <v>0</v>
      </c>
      <c r="S60" s="34">
        <f t="shared" si="0"/>
        <v>0</v>
      </c>
    </row>
    <row r="61" spans="2:19" x14ac:dyDescent="0.25">
      <c r="B61" s="25">
        <f>B58+1</f>
        <v>19</v>
      </c>
      <c r="C61" s="25">
        <v>1</v>
      </c>
      <c r="D61" s="33">
        <f>SUMIFS(HPT!$D$9:$D$7466,HPT!$H$9:$H$7466,$B61,HPT!$I$9:$I$7466,$B$3,HPT!$K$9:$K$7466,$C61,HPT!$L$9:$L$7466,D$5)</f>
        <v>0</v>
      </c>
      <c r="E61" s="33">
        <f>SUMIFS(HPT!$D$9:$D$7466,HPT!$H$9:$H$7466,$B61,HPT!$I$9:$I$7466,$B$3,HPT!$K$9:$K$7466,$C61,HPT!$L$9:$L$7466,E$5)</f>
        <v>0</v>
      </c>
      <c r="F61" s="33">
        <f>SUMIFS(HPT!$D$9:$D$7466,HPT!$H$9:$H$7466,$B61,HPT!$I$9:$I$7466,$B$3,HPT!$K$9:$K$7466,$C61,HPT!$L$9:$L$7466,F$5)</f>
        <v>0</v>
      </c>
      <c r="G61" s="33">
        <f>SUMIFS(HPT!$D$9:$D$7466,HPT!$H$9:$H$7466,$B61,HPT!$I$9:$I$7466,$B$3,HPT!$K$9:$K$7466,$C61,HPT!$L$9:$L$7466,G$5)</f>
        <v>0</v>
      </c>
      <c r="H61" s="33">
        <f>SUMIFS(HPT!$D$9:$D$7466,HPT!$H$9:$H$7466,$B61,HPT!$I$9:$I$7466,$B$3,HPT!$K$9:$K$7466,$C61,HPT!$L$9:$L$7466,H$5)</f>
        <v>0</v>
      </c>
      <c r="I61" s="33">
        <f>SUMIFS(HPT!$D$9:$D$7466,HPT!$H$9:$H$7466,$B61,HPT!$I$9:$I$7466,$B$3,HPT!$K$9:$K$7466,$C61,HPT!$L$9:$L$7466,I$5)</f>
        <v>0</v>
      </c>
      <c r="J61" s="33">
        <f>SUMIFS(HPT!$D$9:$D$7466,HPT!$H$9:$H$7466,$B61,HPT!$I$9:$I$7466,$B$3,HPT!$K$9:$K$7466,$C61,HPT!$L$9:$L$7466,J$5)</f>
        <v>0</v>
      </c>
      <c r="K61" s="33">
        <f>SUMIFS(HPT!$D$9:$D$7466,HPT!$H$9:$H$7466,$B61,HPT!$I$9:$I$7466,$B$3,HPT!$K$9:$K$7466,$C61,HPT!$L$9:$L$7466,K$5)</f>
        <v>0</v>
      </c>
      <c r="L61" s="33">
        <f>SUMIFS(HPT!$D$9:$D$7466,HPT!$H$9:$H$7466,$B61,HPT!$I$9:$I$7466,$B$3,HPT!$K$9:$K$7466,$C61,HPT!$L$9:$L$7466,L$5)</f>
        <v>0</v>
      </c>
      <c r="M61" s="33">
        <f>SUMIFS(HPT!$D$9:$D$7466,HPT!$H$9:$H$7466,$B61,HPT!$I$9:$I$7466,$B$3,HPT!$K$9:$K$7466,$C61,HPT!$L$9:$L$7466,M$5)</f>
        <v>0</v>
      </c>
      <c r="N61" s="33">
        <f>SUMIFS(HPT!$D$9:$D$7466,HPT!$H$9:$H$7466,$B61,HPT!$I$9:$I$7466,$B$3,HPT!$K$9:$K$7466,$C61,HPT!$L$9:$L$7466,N$5)</f>
        <v>0</v>
      </c>
      <c r="O61" s="33">
        <f>SUMIFS(HPT!$D$9:$D$7466,HPT!$H$9:$H$7466,$B61,HPT!$I$9:$I$7466,$B$3,HPT!$K$9:$K$7466,$C61,HPT!$L$9:$L$7466,O$5)</f>
        <v>0</v>
      </c>
      <c r="P61" s="33">
        <f>SUMIFS(HPT!$D$9:$D$7466,HPT!$H$9:$H$7466,$B61,HPT!$I$9:$I$7466,$B$3,HPT!$K$9:$K$7466,$C61,HPT!$L$9:$L$7466,P$5)</f>
        <v>0</v>
      </c>
      <c r="Q61" s="33">
        <f>SUMIFS(HPT!$D$9:$D$7466,HPT!$H$9:$H$7466,$B61,HPT!$I$9:$I$7466,$B$3,HPT!$K$9:$K$7466,$C61,HPT!$L$9:$L$7466,Q$5)</f>
        <v>0</v>
      </c>
      <c r="R61" s="33">
        <f>SUMIFS(HPT!$D$9:$D$7466,HPT!$H$9:$H$7466,$B61,HPT!$I$9:$I$7466,$B$3,HPT!$K$9:$K$7466,$C61,HPT!$L$9:$L$7466,R$5)</f>
        <v>0</v>
      </c>
      <c r="S61" s="34">
        <f t="shared" si="0"/>
        <v>0</v>
      </c>
    </row>
    <row r="62" spans="2:19" x14ac:dyDescent="0.25">
      <c r="B62" s="25">
        <f t="shared" si="2"/>
        <v>19</v>
      </c>
      <c r="C62" s="25">
        <v>2</v>
      </c>
      <c r="D62" s="33">
        <f>SUMIFS(HPT!$D$9:$D$7466,HPT!$H$9:$H$7466,$B62,HPT!$I$9:$I$7466,$B$3,HPT!$K$9:$K$7466,$C62,HPT!$L$9:$L$7466,D$5)</f>
        <v>0</v>
      </c>
      <c r="E62" s="33">
        <f>SUMIFS(HPT!$D$9:$D$7466,HPT!$H$9:$H$7466,$B62,HPT!$I$9:$I$7466,$B$3,HPT!$K$9:$K$7466,$C62,HPT!$L$9:$L$7466,E$5)</f>
        <v>0</v>
      </c>
      <c r="F62" s="33">
        <f>SUMIFS(HPT!$D$9:$D$7466,HPT!$H$9:$H$7466,$B62,HPT!$I$9:$I$7466,$B$3,HPT!$K$9:$K$7466,$C62,HPT!$L$9:$L$7466,F$5)</f>
        <v>0</v>
      </c>
      <c r="G62" s="33">
        <f>SUMIFS(HPT!$D$9:$D$7466,HPT!$H$9:$H$7466,$B62,HPT!$I$9:$I$7466,$B$3,HPT!$K$9:$K$7466,$C62,HPT!$L$9:$L$7466,G$5)</f>
        <v>0</v>
      </c>
      <c r="H62" s="33">
        <f>SUMIFS(HPT!$D$9:$D$7466,HPT!$H$9:$H$7466,$B62,HPT!$I$9:$I$7466,$B$3,HPT!$K$9:$K$7466,$C62,HPT!$L$9:$L$7466,H$5)</f>
        <v>0</v>
      </c>
      <c r="I62" s="33">
        <f>SUMIFS(HPT!$D$9:$D$7466,HPT!$H$9:$H$7466,$B62,HPT!$I$9:$I$7466,$B$3,HPT!$K$9:$K$7466,$C62,HPT!$L$9:$L$7466,I$5)</f>
        <v>0</v>
      </c>
      <c r="J62" s="33">
        <f>SUMIFS(HPT!$D$9:$D$7466,HPT!$H$9:$H$7466,$B62,HPT!$I$9:$I$7466,$B$3,HPT!$K$9:$K$7466,$C62,HPT!$L$9:$L$7466,J$5)</f>
        <v>0</v>
      </c>
      <c r="K62" s="33">
        <f>SUMIFS(HPT!$D$9:$D$7466,HPT!$H$9:$H$7466,$B62,HPT!$I$9:$I$7466,$B$3,HPT!$K$9:$K$7466,$C62,HPT!$L$9:$L$7466,K$5)</f>
        <v>0</v>
      </c>
      <c r="L62" s="33">
        <f>SUMIFS(HPT!$D$9:$D$7466,HPT!$H$9:$H$7466,$B62,HPT!$I$9:$I$7466,$B$3,HPT!$K$9:$K$7466,$C62,HPT!$L$9:$L$7466,L$5)</f>
        <v>0</v>
      </c>
      <c r="M62" s="33">
        <f>SUMIFS(HPT!$D$9:$D$7466,HPT!$H$9:$H$7466,$B62,HPT!$I$9:$I$7466,$B$3,HPT!$K$9:$K$7466,$C62,HPT!$L$9:$L$7466,M$5)</f>
        <v>0</v>
      </c>
      <c r="N62" s="33">
        <f>SUMIFS(HPT!$D$9:$D$7466,HPT!$H$9:$H$7466,$B62,HPT!$I$9:$I$7466,$B$3,HPT!$K$9:$K$7466,$C62,HPT!$L$9:$L$7466,N$5)</f>
        <v>0</v>
      </c>
      <c r="O62" s="33">
        <f>SUMIFS(HPT!$D$9:$D$7466,HPT!$H$9:$H$7466,$B62,HPT!$I$9:$I$7466,$B$3,HPT!$K$9:$K$7466,$C62,HPT!$L$9:$L$7466,O$5)</f>
        <v>0</v>
      </c>
      <c r="P62" s="33">
        <f>SUMIFS(HPT!$D$9:$D$7466,HPT!$H$9:$H$7466,$B62,HPT!$I$9:$I$7466,$B$3,HPT!$K$9:$K$7466,$C62,HPT!$L$9:$L$7466,P$5)</f>
        <v>0</v>
      </c>
      <c r="Q62" s="33">
        <f>SUMIFS(HPT!$D$9:$D$7466,HPT!$H$9:$H$7466,$B62,HPT!$I$9:$I$7466,$B$3,HPT!$K$9:$K$7466,$C62,HPT!$L$9:$L$7466,Q$5)</f>
        <v>0</v>
      </c>
      <c r="R62" s="33">
        <f>SUMIFS(HPT!$D$9:$D$7466,HPT!$H$9:$H$7466,$B62,HPT!$I$9:$I$7466,$B$3,HPT!$K$9:$K$7466,$C62,HPT!$L$9:$L$7466,R$5)</f>
        <v>0</v>
      </c>
      <c r="S62" s="34">
        <f t="shared" si="0"/>
        <v>0</v>
      </c>
    </row>
    <row r="63" spans="2:19" x14ac:dyDescent="0.25">
      <c r="B63" s="25">
        <f t="shared" si="2"/>
        <v>19</v>
      </c>
      <c r="C63" s="25">
        <v>3</v>
      </c>
      <c r="D63" s="33">
        <f>SUMIFS(HPT!$D$9:$D$7466,HPT!$H$9:$H$7466,$B63,HPT!$I$9:$I$7466,$B$3,HPT!$K$9:$K$7466,$C63,HPT!$L$9:$L$7466,D$5)</f>
        <v>0</v>
      </c>
      <c r="E63" s="33">
        <f>SUMIFS(HPT!$D$9:$D$7466,HPT!$H$9:$H$7466,$B63,HPT!$I$9:$I$7466,$B$3,HPT!$K$9:$K$7466,$C63,HPT!$L$9:$L$7466,E$5)</f>
        <v>0</v>
      </c>
      <c r="F63" s="33">
        <f>SUMIFS(HPT!$D$9:$D$7466,HPT!$H$9:$H$7466,$B63,HPT!$I$9:$I$7466,$B$3,HPT!$K$9:$K$7466,$C63,HPT!$L$9:$L$7466,F$5)</f>
        <v>0</v>
      </c>
      <c r="G63" s="33">
        <f>SUMIFS(HPT!$D$9:$D$7466,HPT!$H$9:$H$7466,$B63,HPT!$I$9:$I$7466,$B$3,HPT!$K$9:$K$7466,$C63,HPT!$L$9:$L$7466,G$5)</f>
        <v>0</v>
      </c>
      <c r="H63" s="33">
        <f>SUMIFS(HPT!$D$9:$D$7466,HPT!$H$9:$H$7466,$B63,HPT!$I$9:$I$7466,$B$3,HPT!$K$9:$K$7466,$C63,HPT!$L$9:$L$7466,H$5)</f>
        <v>0</v>
      </c>
      <c r="I63" s="33">
        <f>SUMIFS(HPT!$D$9:$D$7466,HPT!$H$9:$H$7466,$B63,HPT!$I$9:$I$7466,$B$3,HPT!$K$9:$K$7466,$C63,HPT!$L$9:$L$7466,I$5)</f>
        <v>0</v>
      </c>
      <c r="J63" s="33">
        <f>SUMIFS(HPT!$D$9:$D$7466,HPT!$H$9:$H$7466,$B63,HPT!$I$9:$I$7466,$B$3,HPT!$K$9:$K$7466,$C63,HPT!$L$9:$L$7466,J$5)</f>
        <v>0</v>
      </c>
      <c r="K63" s="33">
        <f>SUMIFS(HPT!$D$9:$D$7466,HPT!$H$9:$H$7466,$B63,HPT!$I$9:$I$7466,$B$3,HPT!$K$9:$K$7466,$C63,HPT!$L$9:$L$7466,K$5)</f>
        <v>0</v>
      </c>
      <c r="L63" s="33">
        <f>SUMIFS(HPT!$D$9:$D$7466,HPT!$H$9:$H$7466,$B63,HPT!$I$9:$I$7466,$B$3,HPT!$K$9:$K$7466,$C63,HPT!$L$9:$L$7466,L$5)</f>
        <v>0</v>
      </c>
      <c r="M63" s="33">
        <f>SUMIFS(HPT!$D$9:$D$7466,HPT!$H$9:$H$7466,$B63,HPT!$I$9:$I$7466,$B$3,HPT!$K$9:$K$7466,$C63,HPT!$L$9:$L$7466,M$5)</f>
        <v>0</v>
      </c>
      <c r="N63" s="33">
        <f>SUMIFS(HPT!$D$9:$D$7466,HPT!$H$9:$H$7466,$B63,HPT!$I$9:$I$7466,$B$3,HPT!$K$9:$K$7466,$C63,HPT!$L$9:$L$7466,N$5)</f>
        <v>0</v>
      </c>
      <c r="O63" s="33">
        <f>SUMIFS(HPT!$D$9:$D$7466,HPT!$H$9:$H$7466,$B63,HPT!$I$9:$I$7466,$B$3,HPT!$K$9:$K$7466,$C63,HPT!$L$9:$L$7466,O$5)</f>
        <v>0</v>
      </c>
      <c r="P63" s="33">
        <f>SUMIFS(HPT!$D$9:$D$7466,HPT!$H$9:$H$7466,$B63,HPT!$I$9:$I$7466,$B$3,HPT!$K$9:$K$7466,$C63,HPT!$L$9:$L$7466,P$5)</f>
        <v>0</v>
      </c>
      <c r="Q63" s="33">
        <f>SUMIFS(HPT!$D$9:$D$7466,HPT!$H$9:$H$7466,$B63,HPT!$I$9:$I$7466,$B$3,HPT!$K$9:$K$7466,$C63,HPT!$L$9:$L$7466,Q$5)</f>
        <v>0</v>
      </c>
      <c r="R63" s="33">
        <f>SUMIFS(HPT!$D$9:$D$7466,HPT!$H$9:$H$7466,$B63,HPT!$I$9:$I$7466,$B$3,HPT!$K$9:$K$7466,$C63,HPT!$L$9:$L$7466,R$5)</f>
        <v>0</v>
      </c>
      <c r="S63" s="34">
        <f t="shared" si="0"/>
        <v>0</v>
      </c>
    </row>
    <row r="64" spans="2:19" x14ac:dyDescent="0.25">
      <c r="B64" s="25">
        <f t="shared" si="2"/>
        <v>20</v>
      </c>
      <c r="C64" s="25">
        <v>1</v>
      </c>
      <c r="D64" s="33">
        <f>SUMIFS(HPT!$D$9:$D$7466,HPT!$H$9:$H$7466,$B64,HPT!$I$9:$I$7466,$B$3,HPT!$K$9:$K$7466,$C64,HPT!$L$9:$L$7466,D$5)</f>
        <v>0</v>
      </c>
      <c r="E64" s="33">
        <f>SUMIFS(HPT!$D$9:$D$7466,HPT!$H$9:$H$7466,$B64,HPT!$I$9:$I$7466,$B$3,HPT!$K$9:$K$7466,$C64,HPT!$L$9:$L$7466,E$5)</f>
        <v>0</v>
      </c>
      <c r="F64" s="33">
        <f>SUMIFS(HPT!$D$9:$D$7466,HPT!$H$9:$H$7466,$B64,HPT!$I$9:$I$7466,$B$3,HPT!$K$9:$K$7466,$C64,HPT!$L$9:$L$7466,F$5)</f>
        <v>0</v>
      </c>
      <c r="G64" s="33">
        <f>SUMIFS(HPT!$D$9:$D$7466,HPT!$H$9:$H$7466,$B64,HPT!$I$9:$I$7466,$B$3,HPT!$K$9:$K$7466,$C64,HPT!$L$9:$L$7466,G$5)</f>
        <v>0</v>
      </c>
      <c r="H64" s="33">
        <f>SUMIFS(HPT!$D$9:$D$7466,HPT!$H$9:$H$7466,$B64,HPT!$I$9:$I$7466,$B$3,HPT!$K$9:$K$7466,$C64,HPT!$L$9:$L$7466,H$5)</f>
        <v>0</v>
      </c>
      <c r="I64" s="33">
        <f>SUMIFS(HPT!$D$9:$D$7466,HPT!$H$9:$H$7466,$B64,HPT!$I$9:$I$7466,$B$3,HPT!$K$9:$K$7466,$C64,HPT!$L$9:$L$7466,I$5)</f>
        <v>0</v>
      </c>
      <c r="J64" s="33">
        <f>SUMIFS(HPT!$D$9:$D$7466,HPT!$H$9:$H$7466,$B64,HPT!$I$9:$I$7466,$B$3,HPT!$K$9:$K$7466,$C64,HPT!$L$9:$L$7466,J$5)</f>
        <v>0</v>
      </c>
      <c r="K64" s="33">
        <f>SUMIFS(HPT!$D$9:$D$7466,HPT!$H$9:$H$7466,$B64,HPT!$I$9:$I$7466,$B$3,HPT!$K$9:$K$7466,$C64,HPT!$L$9:$L$7466,K$5)</f>
        <v>0</v>
      </c>
      <c r="L64" s="33">
        <f>SUMIFS(HPT!$D$9:$D$7466,HPT!$H$9:$H$7466,$B64,HPT!$I$9:$I$7466,$B$3,HPT!$K$9:$K$7466,$C64,HPT!$L$9:$L$7466,L$5)</f>
        <v>0</v>
      </c>
      <c r="M64" s="33">
        <f>SUMIFS(HPT!$D$9:$D$7466,HPT!$H$9:$H$7466,$B64,HPT!$I$9:$I$7466,$B$3,HPT!$K$9:$K$7466,$C64,HPT!$L$9:$L$7466,M$5)</f>
        <v>0</v>
      </c>
      <c r="N64" s="33">
        <f>SUMIFS(HPT!$D$9:$D$7466,HPT!$H$9:$H$7466,$B64,HPT!$I$9:$I$7466,$B$3,HPT!$K$9:$K$7466,$C64,HPT!$L$9:$L$7466,N$5)</f>
        <v>0</v>
      </c>
      <c r="O64" s="33">
        <f>SUMIFS(HPT!$D$9:$D$7466,HPT!$H$9:$H$7466,$B64,HPT!$I$9:$I$7466,$B$3,HPT!$K$9:$K$7466,$C64,HPT!$L$9:$L$7466,O$5)</f>
        <v>0</v>
      </c>
      <c r="P64" s="33">
        <f>SUMIFS(HPT!$D$9:$D$7466,HPT!$H$9:$H$7466,$B64,HPT!$I$9:$I$7466,$B$3,HPT!$K$9:$K$7466,$C64,HPT!$L$9:$L$7466,P$5)</f>
        <v>0</v>
      </c>
      <c r="Q64" s="33">
        <f>SUMIFS(HPT!$D$9:$D$7466,HPT!$H$9:$H$7466,$B64,HPT!$I$9:$I$7466,$B$3,HPT!$K$9:$K$7466,$C64,HPT!$L$9:$L$7466,Q$5)</f>
        <v>0</v>
      </c>
      <c r="R64" s="33">
        <f>SUMIFS(HPT!$D$9:$D$7466,HPT!$H$9:$H$7466,$B64,HPT!$I$9:$I$7466,$B$3,HPT!$K$9:$K$7466,$C64,HPT!$L$9:$L$7466,R$5)</f>
        <v>0</v>
      </c>
      <c r="S64" s="34">
        <f t="shared" si="0"/>
        <v>0</v>
      </c>
    </row>
    <row r="65" spans="2:19" x14ac:dyDescent="0.25">
      <c r="B65" s="25">
        <f>B62+1</f>
        <v>20</v>
      </c>
      <c r="C65" s="25">
        <v>2</v>
      </c>
      <c r="D65" s="33">
        <f>SUMIFS(HPT!$D$9:$D$7466,HPT!$H$9:$H$7466,$B65,HPT!$I$9:$I$7466,$B$3,HPT!$K$9:$K$7466,$C65,HPT!$L$9:$L$7466,D$5)</f>
        <v>0</v>
      </c>
      <c r="E65" s="33">
        <f>SUMIFS(HPT!$D$9:$D$7466,HPT!$H$9:$H$7466,$B65,HPT!$I$9:$I$7466,$B$3,HPT!$K$9:$K$7466,$C65,HPT!$L$9:$L$7466,E$5)</f>
        <v>0</v>
      </c>
      <c r="F65" s="33">
        <f>SUMIFS(HPT!$D$9:$D$7466,HPT!$H$9:$H$7466,$B65,HPT!$I$9:$I$7466,$B$3,HPT!$K$9:$K$7466,$C65,HPT!$L$9:$L$7466,F$5)</f>
        <v>0</v>
      </c>
      <c r="G65" s="33">
        <f>SUMIFS(HPT!$D$9:$D$7466,HPT!$H$9:$H$7466,$B65,HPT!$I$9:$I$7466,$B$3,HPT!$K$9:$K$7466,$C65,HPT!$L$9:$L$7466,G$5)</f>
        <v>0</v>
      </c>
      <c r="H65" s="33">
        <f>SUMIFS(HPT!$D$9:$D$7466,HPT!$H$9:$H$7466,$B65,HPT!$I$9:$I$7466,$B$3,HPT!$K$9:$K$7466,$C65,HPT!$L$9:$L$7466,H$5)</f>
        <v>0</v>
      </c>
      <c r="I65" s="33">
        <f>SUMIFS(HPT!$D$9:$D$7466,HPT!$H$9:$H$7466,$B65,HPT!$I$9:$I$7466,$B$3,HPT!$K$9:$K$7466,$C65,HPT!$L$9:$L$7466,I$5)</f>
        <v>0</v>
      </c>
      <c r="J65" s="33">
        <f>SUMIFS(HPT!$D$9:$D$7466,HPT!$H$9:$H$7466,$B65,HPT!$I$9:$I$7466,$B$3,HPT!$K$9:$K$7466,$C65,HPT!$L$9:$L$7466,J$5)</f>
        <v>0</v>
      </c>
      <c r="K65" s="33">
        <f>SUMIFS(HPT!$D$9:$D$7466,HPT!$H$9:$H$7466,$B65,HPT!$I$9:$I$7466,$B$3,HPT!$K$9:$K$7466,$C65,HPT!$L$9:$L$7466,K$5)</f>
        <v>0</v>
      </c>
      <c r="L65" s="33">
        <f>SUMIFS(HPT!$D$9:$D$7466,HPT!$H$9:$H$7466,$B65,HPT!$I$9:$I$7466,$B$3,HPT!$K$9:$K$7466,$C65,HPT!$L$9:$L$7466,L$5)</f>
        <v>0</v>
      </c>
      <c r="M65" s="33">
        <f>SUMIFS(HPT!$D$9:$D$7466,HPT!$H$9:$H$7466,$B65,HPT!$I$9:$I$7466,$B$3,HPT!$K$9:$K$7466,$C65,HPT!$L$9:$L$7466,M$5)</f>
        <v>0</v>
      </c>
      <c r="N65" s="33">
        <f>SUMIFS(HPT!$D$9:$D$7466,HPT!$H$9:$H$7466,$B65,HPT!$I$9:$I$7466,$B$3,HPT!$K$9:$K$7466,$C65,HPT!$L$9:$L$7466,N$5)</f>
        <v>0</v>
      </c>
      <c r="O65" s="33">
        <f>SUMIFS(HPT!$D$9:$D$7466,HPT!$H$9:$H$7466,$B65,HPT!$I$9:$I$7466,$B$3,HPT!$K$9:$K$7466,$C65,HPT!$L$9:$L$7466,O$5)</f>
        <v>0</v>
      </c>
      <c r="P65" s="33">
        <f>SUMIFS(HPT!$D$9:$D$7466,HPT!$H$9:$H$7466,$B65,HPT!$I$9:$I$7466,$B$3,HPT!$K$9:$K$7466,$C65,HPT!$L$9:$L$7466,P$5)</f>
        <v>0</v>
      </c>
      <c r="Q65" s="33">
        <f>SUMIFS(HPT!$D$9:$D$7466,HPT!$H$9:$H$7466,$B65,HPT!$I$9:$I$7466,$B$3,HPT!$K$9:$K$7466,$C65,HPT!$L$9:$L$7466,Q$5)</f>
        <v>0</v>
      </c>
      <c r="R65" s="33">
        <f>SUMIFS(HPT!$D$9:$D$7466,HPT!$H$9:$H$7466,$B65,HPT!$I$9:$I$7466,$B$3,HPT!$K$9:$K$7466,$C65,HPT!$L$9:$L$7466,R$5)</f>
        <v>0</v>
      </c>
      <c r="S65" s="34">
        <f t="shared" si="0"/>
        <v>0</v>
      </c>
    </row>
    <row r="66" spans="2:19" x14ac:dyDescent="0.25">
      <c r="B66" s="25">
        <f t="shared" si="2"/>
        <v>20</v>
      </c>
      <c r="C66" s="25">
        <v>3</v>
      </c>
      <c r="D66" s="33">
        <f>SUMIFS(HPT!$D$9:$D$7466,HPT!$H$9:$H$7466,$B66,HPT!$I$9:$I$7466,$B$3,HPT!$K$9:$K$7466,$C66,HPT!$L$9:$L$7466,D$5)</f>
        <v>0</v>
      </c>
      <c r="E66" s="33">
        <f>SUMIFS(HPT!$D$9:$D$7466,HPT!$H$9:$H$7466,$B66,HPT!$I$9:$I$7466,$B$3,HPT!$K$9:$K$7466,$C66,HPT!$L$9:$L$7466,E$5)</f>
        <v>0</v>
      </c>
      <c r="F66" s="33">
        <f>SUMIFS(HPT!$D$9:$D$7466,HPT!$H$9:$H$7466,$B66,HPT!$I$9:$I$7466,$B$3,HPT!$K$9:$K$7466,$C66,HPT!$L$9:$L$7466,F$5)</f>
        <v>0</v>
      </c>
      <c r="G66" s="33">
        <f>SUMIFS(HPT!$D$9:$D$7466,HPT!$H$9:$H$7466,$B66,HPT!$I$9:$I$7466,$B$3,HPT!$K$9:$K$7466,$C66,HPT!$L$9:$L$7466,G$5)</f>
        <v>0</v>
      </c>
      <c r="H66" s="33">
        <f>SUMIFS(HPT!$D$9:$D$7466,HPT!$H$9:$H$7466,$B66,HPT!$I$9:$I$7466,$B$3,HPT!$K$9:$K$7466,$C66,HPT!$L$9:$L$7466,H$5)</f>
        <v>0</v>
      </c>
      <c r="I66" s="33">
        <f>SUMIFS(HPT!$D$9:$D$7466,HPT!$H$9:$H$7466,$B66,HPT!$I$9:$I$7466,$B$3,HPT!$K$9:$K$7466,$C66,HPT!$L$9:$L$7466,I$5)</f>
        <v>0</v>
      </c>
      <c r="J66" s="33">
        <f>SUMIFS(HPT!$D$9:$D$7466,HPT!$H$9:$H$7466,$B66,HPT!$I$9:$I$7466,$B$3,HPT!$K$9:$K$7466,$C66,HPT!$L$9:$L$7466,J$5)</f>
        <v>0</v>
      </c>
      <c r="K66" s="33">
        <f>SUMIFS(HPT!$D$9:$D$7466,HPT!$H$9:$H$7466,$B66,HPT!$I$9:$I$7466,$B$3,HPT!$K$9:$K$7466,$C66,HPT!$L$9:$L$7466,K$5)</f>
        <v>0</v>
      </c>
      <c r="L66" s="33">
        <f>SUMIFS(HPT!$D$9:$D$7466,HPT!$H$9:$H$7466,$B66,HPT!$I$9:$I$7466,$B$3,HPT!$K$9:$K$7466,$C66,HPT!$L$9:$L$7466,L$5)</f>
        <v>0</v>
      </c>
      <c r="M66" s="33">
        <f>SUMIFS(HPT!$D$9:$D$7466,HPT!$H$9:$H$7466,$B66,HPT!$I$9:$I$7466,$B$3,HPT!$K$9:$K$7466,$C66,HPT!$L$9:$L$7466,M$5)</f>
        <v>0</v>
      </c>
      <c r="N66" s="33">
        <f>SUMIFS(HPT!$D$9:$D$7466,HPT!$H$9:$H$7466,$B66,HPT!$I$9:$I$7466,$B$3,HPT!$K$9:$K$7466,$C66,HPT!$L$9:$L$7466,N$5)</f>
        <v>0</v>
      </c>
      <c r="O66" s="33">
        <f>SUMIFS(HPT!$D$9:$D$7466,HPT!$H$9:$H$7466,$B66,HPT!$I$9:$I$7466,$B$3,HPT!$K$9:$K$7466,$C66,HPT!$L$9:$L$7466,O$5)</f>
        <v>0</v>
      </c>
      <c r="P66" s="33">
        <f>SUMIFS(HPT!$D$9:$D$7466,HPT!$H$9:$H$7466,$B66,HPT!$I$9:$I$7466,$B$3,HPT!$K$9:$K$7466,$C66,HPT!$L$9:$L$7466,P$5)</f>
        <v>0</v>
      </c>
      <c r="Q66" s="33">
        <f>SUMIFS(HPT!$D$9:$D$7466,HPT!$H$9:$H$7466,$B66,HPT!$I$9:$I$7466,$B$3,HPT!$K$9:$K$7466,$C66,HPT!$L$9:$L$7466,Q$5)</f>
        <v>0</v>
      </c>
      <c r="R66" s="33">
        <f>SUMIFS(HPT!$D$9:$D$7466,HPT!$H$9:$H$7466,$B66,HPT!$I$9:$I$7466,$B$3,HPT!$K$9:$K$7466,$C66,HPT!$L$9:$L$7466,R$5)</f>
        <v>0</v>
      </c>
      <c r="S66" s="34">
        <f t="shared" si="0"/>
        <v>0</v>
      </c>
    </row>
    <row r="67" spans="2:19" x14ac:dyDescent="0.25">
      <c r="B67" s="25">
        <v>21</v>
      </c>
      <c r="C67" s="25">
        <v>1</v>
      </c>
      <c r="D67" s="33">
        <f>SUMIFS(HPT!$D$9:$D$7466,HPT!$H$9:$H$7466,$B67,HPT!$I$9:$I$7466,$B$3,HPT!$K$9:$K$7466,$C67,HPT!$L$9:$L$7466,D$5)</f>
        <v>0</v>
      </c>
      <c r="E67" s="33">
        <f>SUMIFS(HPT!$D$9:$D$7466,HPT!$H$9:$H$7466,$B67,HPT!$I$9:$I$7466,$B$3,HPT!$K$9:$K$7466,$C67,HPT!$L$9:$L$7466,E$5)</f>
        <v>0</v>
      </c>
      <c r="F67" s="33">
        <f>SUMIFS(HPT!$D$9:$D$7466,HPT!$H$9:$H$7466,$B67,HPT!$I$9:$I$7466,$B$3,HPT!$K$9:$K$7466,$C67,HPT!$L$9:$L$7466,F$5)</f>
        <v>0</v>
      </c>
      <c r="G67" s="33">
        <f>SUMIFS(HPT!$D$9:$D$7466,HPT!$H$9:$H$7466,$B67,HPT!$I$9:$I$7466,$B$3,HPT!$K$9:$K$7466,$C67,HPT!$L$9:$L$7466,G$5)</f>
        <v>0</v>
      </c>
      <c r="H67" s="33">
        <f>SUMIFS(HPT!$D$9:$D$7466,HPT!$H$9:$H$7466,$B67,HPT!$I$9:$I$7466,$B$3,HPT!$K$9:$K$7466,$C67,HPT!$L$9:$L$7466,H$5)</f>
        <v>0</v>
      </c>
      <c r="I67" s="33">
        <f>SUMIFS(HPT!$D$9:$D$7466,HPT!$H$9:$H$7466,$B67,HPT!$I$9:$I$7466,$B$3,HPT!$K$9:$K$7466,$C67,HPT!$L$9:$L$7466,I$5)</f>
        <v>0</v>
      </c>
      <c r="J67" s="33">
        <f>SUMIFS(HPT!$D$9:$D$7466,HPT!$H$9:$H$7466,$B67,HPT!$I$9:$I$7466,$B$3,HPT!$K$9:$K$7466,$C67,HPT!$L$9:$L$7466,J$5)</f>
        <v>0</v>
      </c>
      <c r="K67" s="33">
        <f>SUMIFS(HPT!$D$9:$D$7466,HPT!$H$9:$H$7466,$B67,HPT!$I$9:$I$7466,$B$3,HPT!$K$9:$K$7466,$C67,HPT!$L$9:$L$7466,K$5)</f>
        <v>0</v>
      </c>
      <c r="L67" s="33">
        <f>SUMIFS(HPT!$D$9:$D$7466,HPT!$H$9:$H$7466,$B67,HPT!$I$9:$I$7466,$B$3,HPT!$K$9:$K$7466,$C67,HPT!$L$9:$L$7466,L$5)</f>
        <v>0</v>
      </c>
      <c r="M67" s="33">
        <f>SUMIFS(HPT!$D$9:$D$7466,HPT!$H$9:$H$7466,$B67,HPT!$I$9:$I$7466,$B$3,HPT!$K$9:$K$7466,$C67,HPT!$L$9:$L$7466,M$5)</f>
        <v>0</v>
      </c>
      <c r="N67" s="33">
        <f>SUMIFS(HPT!$D$9:$D$7466,HPT!$H$9:$H$7466,$B67,HPT!$I$9:$I$7466,$B$3,HPT!$K$9:$K$7466,$C67,HPT!$L$9:$L$7466,N$5)</f>
        <v>0</v>
      </c>
      <c r="O67" s="33">
        <f>SUMIFS(HPT!$D$9:$D$7466,HPT!$H$9:$H$7466,$B67,HPT!$I$9:$I$7466,$B$3,HPT!$K$9:$K$7466,$C67,HPT!$L$9:$L$7466,O$5)</f>
        <v>0</v>
      </c>
      <c r="P67" s="33">
        <f>SUMIFS(HPT!$D$9:$D$7466,HPT!$H$9:$H$7466,$B67,HPT!$I$9:$I$7466,$B$3,HPT!$K$9:$K$7466,$C67,HPT!$L$9:$L$7466,P$5)</f>
        <v>0</v>
      </c>
      <c r="Q67" s="33">
        <f>SUMIFS(HPT!$D$9:$D$7466,HPT!$H$9:$H$7466,$B67,HPT!$I$9:$I$7466,$B$3,HPT!$K$9:$K$7466,$C67,HPT!$L$9:$L$7466,Q$5)</f>
        <v>0</v>
      </c>
      <c r="R67" s="33">
        <f>SUMIFS(HPT!$D$9:$D$7466,HPT!$H$9:$H$7466,$B67,HPT!$I$9:$I$7466,$B$3,HPT!$K$9:$K$7466,$C67,HPT!$L$9:$L$7466,R$5)</f>
        <v>0</v>
      </c>
      <c r="S67" s="34">
        <f t="shared" si="0"/>
        <v>0</v>
      </c>
    </row>
    <row r="68" spans="2:19" x14ac:dyDescent="0.25">
      <c r="B68" s="25">
        <v>21</v>
      </c>
      <c r="C68" s="25">
        <v>2</v>
      </c>
      <c r="D68" s="33">
        <f>SUMIFS(HPT!$D$9:$D$7466,HPT!$H$9:$H$7466,$B68,HPT!$I$9:$I$7466,$B$3,HPT!$K$9:$K$7466,$C68,HPT!$L$9:$L$7466,D$5)</f>
        <v>0</v>
      </c>
      <c r="E68" s="33">
        <f>SUMIFS(HPT!$D$9:$D$7466,HPT!$H$9:$H$7466,$B68,HPT!$I$9:$I$7466,$B$3,HPT!$K$9:$K$7466,$C68,HPT!$L$9:$L$7466,E$5)</f>
        <v>0</v>
      </c>
      <c r="F68" s="33">
        <f>SUMIFS(HPT!$D$9:$D$7466,HPT!$H$9:$H$7466,$B68,HPT!$I$9:$I$7466,$B$3,HPT!$K$9:$K$7466,$C68,HPT!$L$9:$L$7466,F$5)</f>
        <v>0</v>
      </c>
      <c r="G68" s="33">
        <f>SUMIFS(HPT!$D$9:$D$7466,HPT!$H$9:$H$7466,$B68,HPT!$I$9:$I$7466,$B$3,HPT!$K$9:$K$7466,$C68,HPT!$L$9:$L$7466,G$5)</f>
        <v>0</v>
      </c>
      <c r="H68" s="33">
        <f>SUMIFS(HPT!$D$9:$D$7466,HPT!$H$9:$H$7466,$B68,HPT!$I$9:$I$7466,$B$3,HPT!$K$9:$K$7466,$C68,HPT!$L$9:$L$7466,H$5)</f>
        <v>0</v>
      </c>
      <c r="I68" s="33">
        <f>SUMIFS(HPT!$D$9:$D$7466,HPT!$H$9:$H$7466,$B68,HPT!$I$9:$I$7466,$B$3,HPT!$K$9:$K$7466,$C68,HPT!$L$9:$L$7466,I$5)</f>
        <v>0</v>
      </c>
      <c r="J68" s="33">
        <f>SUMIFS(HPT!$D$9:$D$7466,HPT!$H$9:$H$7466,$B68,HPT!$I$9:$I$7466,$B$3,HPT!$K$9:$K$7466,$C68,HPT!$L$9:$L$7466,J$5)</f>
        <v>0</v>
      </c>
      <c r="K68" s="33">
        <f>SUMIFS(HPT!$D$9:$D$7466,HPT!$H$9:$H$7466,$B68,HPT!$I$9:$I$7466,$B$3,HPT!$K$9:$K$7466,$C68,HPT!$L$9:$L$7466,K$5)</f>
        <v>0</v>
      </c>
      <c r="L68" s="33">
        <f>SUMIFS(HPT!$D$9:$D$7466,HPT!$H$9:$H$7466,$B68,HPT!$I$9:$I$7466,$B$3,HPT!$K$9:$K$7466,$C68,HPT!$L$9:$L$7466,L$5)</f>
        <v>0</v>
      </c>
      <c r="M68" s="33">
        <f>SUMIFS(HPT!$D$9:$D$7466,HPT!$H$9:$H$7466,$B68,HPT!$I$9:$I$7466,$B$3,HPT!$K$9:$K$7466,$C68,HPT!$L$9:$L$7466,M$5)</f>
        <v>0</v>
      </c>
      <c r="N68" s="33">
        <f>SUMIFS(HPT!$D$9:$D$7466,HPT!$H$9:$H$7466,$B68,HPT!$I$9:$I$7466,$B$3,HPT!$K$9:$K$7466,$C68,HPT!$L$9:$L$7466,N$5)</f>
        <v>0</v>
      </c>
      <c r="O68" s="33">
        <f>SUMIFS(HPT!$D$9:$D$7466,HPT!$H$9:$H$7466,$B68,HPT!$I$9:$I$7466,$B$3,HPT!$K$9:$K$7466,$C68,HPT!$L$9:$L$7466,O$5)</f>
        <v>0</v>
      </c>
      <c r="P68" s="33">
        <f>SUMIFS(HPT!$D$9:$D$7466,HPT!$H$9:$H$7466,$B68,HPT!$I$9:$I$7466,$B$3,HPT!$K$9:$K$7466,$C68,HPT!$L$9:$L$7466,P$5)</f>
        <v>0</v>
      </c>
      <c r="Q68" s="33">
        <f>SUMIFS(HPT!$D$9:$D$7466,HPT!$H$9:$H$7466,$B68,HPT!$I$9:$I$7466,$B$3,HPT!$K$9:$K$7466,$C68,HPT!$L$9:$L$7466,Q$5)</f>
        <v>0</v>
      </c>
      <c r="R68" s="33">
        <f>SUMIFS(HPT!$D$9:$D$7466,HPT!$H$9:$H$7466,$B68,HPT!$I$9:$I$7466,$B$3,HPT!$K$9:$K$7466,$C68,HPT!$L$9:$L$7466,R$5)</f>
        <v>0</v>
      </c>
      <c r="S68" s="34">
        <f t="shared" si="0"/>
        <v>0</v>
      </c>
    </row>
    <row r="69" spans="2:19" x14ac:dyDescent="0.25">
      <c r="B69" s="25">
        <v>21</v>
      </c>
      <c r="C69" s="25">
        <v>3</v>
      </c>
      <c r="D69" s="33">
        <f>SUMIFS(HPT!$D$9:$D$7466,HPT!$H$9:$H$7466,$B69,HPT!$I$9:$I$7466,$B$3,HPT!$K$9:$K$7466,$C69,HPT!$L$9:$L$7466,D$5)</f>
        <v>0</v>
      </c>
      <c r="E69" s="33">
        <f>SUMIFS(HPT!$D$9:$D$7466,HPT!$H$9:$H$7466,$B69,HPT!$I$9:$I$7466,$B$3,HPT!$K$9:$K$7466,$C69,HPT!$L$9:$L$7466,E$5)</f>
        <v>0</v>
      </c>
      <c r="F69" s="33">
        <f>SUMIFS(HPT!$D$9:$D$7466,HPT!$H$9:$H$7466,$B69,HPT!$I$9:$I$7466,$B$3,HPT!$K$9:$K$7466,$C69,HPT!$L$9:$L$7466,F$5)</f>
        <v>0</v>
      </c>
      <c r="G69" s="33">
        <f>SUMIFS(HPT!$D$9:$D$7466,HPT!$H$9:$H$7466,$B69,HPT!$I$9:$I$7466,$B$3,HPT!$K$9:$K$7466,$C69,HPT!$L$9:$L$7466,G$5)</f>
        <v>0</v>
      </c>
      <c r="H69" s="33">
        <f>SUMIFS(HPT!$D$9:$D$7466,HPT!$H$9:$H$7466,$B69,HPT!$I$9:$I$7466,$B$3,HPT!$K$9:$K$7466,$C69,HPT!$L$9:$L$7466,H$5)</f>
        <v>0</v>
      </c>
      <c r="I69" s="33">
        <f>SUMIFS(HPT!$D$9:$D$7466,HPT!$H$9:$H$7466,$B69,HPT!$I$9:$I$7466,$B$3,HPT!$K$9:$K$7466,$C69,HPT!$L$9:$L$7466,I$5)</f>
        <v>0</v>
      </c>
      <c r="J69" s="33">
        <f>SUMIFS(HPT!$D$9:$D$7466,HPT!$H$9:$H$7466,$B69,HPT!$I$9:$I$7466,$B$3,HPT!$K$9:$K$7466,$C69,HPT!$L$9:$L$7466,J$5)</f>
        <v>0</v>
      </c>
      <c r="K69" s="33">
        <f>SUMIFS(HPT!$D$9:$D$7466,HPT!$H$9:$H$7466,$B69,HPT!$I$9:$I$7466,$B$3,HPT!$K$9:$K$7466,$C69,HPT!$L$9:$L$7466,K$5)</f>
        <v>0</v>
      </c>
      <c r="L69" s="33">
        <f>SUMIFS(HPT!$D$9:$D$7466,HPT!$H$9:$H$7466,$B69,HPT!$I$9:$I$7466,$B$3,HPT!$K$9:$K$7466,$C69,HPT!$L$9:$L$7466,L$5)</f>
        <v>0</v>
      </c>
      <c r="M69" s="33">
        <f>SUMIFS(HPT!$D$9:$D$7466,HPT!$H$9:$H$7466,$B69,HPT!$I$9:$I$7466,$B$3,HPT!$K$9:$K$7466,$C69,HPT!$L$9:$L$7466,M$5)</f>
        <v>0</v>
      </c>
      <c r="N69" s="33">
        <f>SUMIFS(HPT!$D$9:$D$7466,HPT!$H$9:$H$7466,$B69,HPT!$I$9:$I$7466,$B$3,HPT!$K$9:$K$7466,$C69,HPT!$L$9:$L$7466,N$5)</f>
        <v>0</v>
      </c>
      <c r="O69" s="33">
        <f>SUMIFS(HPT!$D$9:$D$7466,HPT!$H$9:$H$7466,$B69,HPT!$I$9:$I$7466,$B$3,HPT!$K$9:$K$7466,$C69,HPT!$L$9:$L$7466,O$5)</f>
        <v>0</v>
      </c>
      <c r="P69" s="33">
        <f>SUMIFS(HPT!$D$9:$D$7466,HPT!$H$9:$H$7466,$B69,HPT!$I$9:$I$7466,$B$3,HPT!$K$9:$K$7466,$C69,HPT!$L$9:$L$7466,P$5)</f>
        <v>0</v>
      </c>
      <c r="Q69" s="33">
        <f>SUMIFS(HPT!$D$9:$D$7466,HPT!$H$9:$H$7466,$B69,HPT!$I$9:$I$7466,$B$3,HPT!$K$9:$K$7466,$C69,HPT!$L$9:$L$7466,Q$5)</f>
        <v>0</v>
      </c>
      <c r="R69" s="33">
        <f>SUMIFS(HPT!$D$9:$D$7466,HPT!$H$9:$H$7466,$B69,HPT!$I$9:$I$7466,$B$3,HPT!$K$9:$K$7466,$C69,HPT!$L$9:$L$7466,R$5)</f>
        <v>0</v>
      </c>
      <c r="S69" s="34">
        <f t="shared" si="0"/>
        <v>0</v>
      </c>
    </row>
    <row r="70" spans="2:19" x14ac:dyDescent="0.25">
      <c r="B70" s="25">
        <f>B67+1</f>
        <v>22</v>
      </c>
      <c r="C70" s="25">
        <v>1</v>
      </c>
      <c r="D70" s="33">
        <f>SUMIFS(HPT!$D$9:$D$7466,HPT!$H$9:$H$7466,$B70,HPT!$I$9:$I$7466,$B$3,HPT!$K$9:$K$7466,$C70,HPT!$L$9:$L$7466,D$5)</f>
        <v>0</v>
      </c>
      <c r="E70" s="33">
        <f>SUMIFS(HPT!$D$9:$D$7466,HPT!$H$9:$H$7466,$B70,HPT!$I$9:$I$7466,$B$3,HPT!$K$9:$K$7466,$C70,HPT!$L$9:$L$7466,E$5)</f>
        <v>0</v>
      </c>
      <c r="F70" s="33">
        <f>SUMIFS(HPT!$D$9:$D$7466,HPT!$H$9:$H$7466,$B70,HPT!$I$9:$I$7466,$B$3,HPT!$K$9:$K$7466,$C70,HPT!$L$9:$L$7466,F$5)</f>
        <v>0</v>
      </c>
      <c r="G70" s="33">
        <f>SUMIFS(HPT!$D$9:$D$7466,HPT!$H$9:$H$7466,$B70,HPT!$I$9:$I$7466,$B$3,HPT!$K$9:$K$7466,$C70,HPT!$L$9:$L$7466,G$5)</f>
        <v>0</v>
      </c>
      <c r="H70" s="33">
        <f>SUMIFS(HPT!$D$9:$D$7466,HPT!$H$9:$H$7466,$B70,HPT!$I$9:$I$7466,$B$3,HPT!$K$9:$K$7466,$C70,HPT!$L$9:$L$7466,H$5)</f>
        <v>0</v>
      </c>
      <c r="I70" s="33">
        <f>SUMIFS(HPT!$D$9:$D$7466,HPT!$H$9:$H$7466,$B70,HPT!$I$9:$I$7466,$B$3,HPT!$K$9:$K$7466,$C70,HPT!$L$9:$L$7466,I$5)</f>
        <v>0</v>
      </c>
      <c r="J70" s="33">
        <f>SUMIFS(HPT!$D$9:$D$7466,HPT!$H$9:$H$7466,$B70,HPT!$I$9:$I$7466,$B$3,HPT!$K$9:$K$7466,$C70,HPT!$L$9:$L$7466,J$5)</f>
        <v>0</v>
      </c>
      <c r="K70" s="33">
        <f>SUMIFS(HPT!$D$9:$D$7466,HPT!$H$9:$H$7466,$B70,HPT!$I$9:$I$7466,$B$3,HPT!$K$9:$K$7466,$C70,HPT!$L$9:$L$7466,K$5)</f>
        <v>0</v>
      </c>
      <c r="L70" s="33">
        <f>SUMIFS(HPT!$D$9:$D$7466,HPT!$H$9:$H$7466,$B70,HPT!$I$9:$I$7466,$B$3,HPT!$K$9:$K$7466,$C70,HPT!$L$9:$L$7466,L$5)</f>
        <v>0</v>
      </c>
      <c r="M70" s="33">
        <f>SUMIFS(HPT!$D$9:$D$7466,HPT!$H$9:$H$7466,$B70,HPT!$I$9:$I$7466,$B$3,HPT!$K$9:$K$7466,$C70,HPT!$L$9:$L$7466,M$5)</f>
        <v>0</v>
      </c>
      <c r="N70" s="33">
        <f>SUMIFS(HPT!$D$9:$D$7466,HPT!$H$9:$H$7466,$B70,HPT!$I$9:$I$7466,$B$3,HPT!$K$9:$K$7466,$C70,HPT!$L$9:$L$7466,N$5)</f>
        <v>0</v>
      </c>
      <c r="O70" s="33">
        <f>SUMIFS(HPT!$D$9:$D$7466,HPT!$H$9:$H$7466,$B70,HPT!$I$9:$I$7466,$B$3,HPT!$K$9:$K$7466,$C70,HPT!$L$9:$L$7466,O$5)</f>
        <v>0</v>
      </c>
      <c r="P70" s="33">
        <f>SUMIFS(HPT!$D$9:$D$7466,HPT!$H$9:$H$7466,$B70,HPT!$I$9:$I$7466,$B$3,HPT!$K$9:$K$7466,$C70,HPT!$L$9:$L$7466,P$5)</f>
        <v>0</v>
      </c>
      <c r="Q70" s="33">
        <f>SUMIFS(HPT!$D$9:$D$7466,HPT!$H$9:$H$7466,$B70,HPT!$I$9:$I$7466,$B$3,HPT!$K$9:$K$7466,$C70,HPT!$L$9:$L$7466,Q$5)</f>
        <v>0</v>
      </c>
      <c r="R70" s="33">
        <f>SUMIFS(HPT!$D$9:$D$7466,HPT!$H$9:$H$7466,$B70,HPT!$I$9:$I$7466,$B$3,HPT!$K$9:$K$7466,$C70,HPT!$L$9:$L$7466,R$5)</f>
        <v>0</v>
      </c>
      <c r="S70" s="34">
        <f t="shared" si="0"/>
        <v>0</v>
      </c>
    </row>
    <row r="71" spans="2:19" x14ac:dyDescent="0.25">
      <c r="B71" s="25">
        <f t="shared" ref="B71:B99" si="3">B68+1</f>
        <v>22</v>
      </c>
      <c r="C71" s="25">
        <v>2</v>
      </c>
      <c r="D71" s="33">
        <f>SUMIFS(HPT!$D$9:$D$7466,HPT!$H$9:$H$7466,$B71,HPT!$I$9:$I$7466,$B$3,HPT!$K$9:$K$7466,$C71,HPT!$L$9:$L$7466,D$5)</f>
        <v>0</v>
      </c>
      <c r="E71" s="33">
        <f>SUMIFS(HPT!$D$9:$D$7466,HPT!$H$9:$H$7466,$B71,HPT!$I$9:$I$7466,$B$3,HPT!$K$9:$K$7466,$C71,HPT!$L$9:$L$7466,E$5)</f>
        <v>0</v>
      </c>
      <c r="F71" s="33">
        <f>SUMIFS(HPT!$D$9:$D$7466,HPT!$H$9:$H$7466,$B71,HPT!$I$9:$I$7466,$B$3,HPT!$K$9:$K$7466,$C71,HPT!$L$9:$L$7466,F$5)</f>
        <v>0</v>
      </c>
      <c r="G71" s="33">
        <f>SUMIFS(HPT!$D$9:$D$7466,HPT!$H$9:$H$7466,$B71,HPT!$I$9:$I$7466,$B$3,HPT!$K$9:$K$7466,$C71,HPT!$L$9:$L$7466,G$5)</f>
        <v>0</v>
      </c>
      <c r="H71" s="33">
        <f>SUMIFS(HPT!$D$9:$D$7466,HPT!$H$9:$H$7466,$B71,HPT!$I$9:$I$7466,$B$3,HPT!$K$9:$K$7466,$C71,HPT!$L$9:$L$7466,H$5)</f>
        <v>0</v>
      </c>
      <c r="I71" s="33">
        <f>SUMIFS(HPT!$D$9:$D$7466,HPT!$H$9:$H$7466,$B71,HPT!$I$9:$I$7466,$B$3,HPT!$K$9:$K$7466,$C71,HPT!$L$9:$L$7466,I$5)</f>
        <v>0</v>
      </c>
      <c r="J71" s="33">
        <f>SUMIFS(HPT!$D$9:$D$7466,HPT!$H$9:$H$7466,$B71,HPT!$I$9:$I$7466,$B$3,HPT!$K$9:$K$7466,$C71,HPT!$L$9:$L$7466,J$5)</f>
        <v>0</v>
      </c>
      <c r="K71" s="33">
        <f>SUMIFS(HPT!$D$9:$D$7466,HPT!$H$9:$H$7466,$B71,HPT!$I$9:$I$7466,$B$3,HPT!$K$9:$K$7466,$C71,HPT!$L$9:$L$7466,K$5)</f>
        <v>0</v>
      </c>
      <c r="L71" s="33">
        <f>SUMIFS(HPT!$D$9:$D$7466,HPT!$H$9:$H$7466,$B71,HPT!$I$9:$I$7466,$B$3,HPT!$K$9:$K$7466,$C71,HPT!$L$9:$L$7466,L$5)</f>
        <v>0</v>
      </c>
      <c r="M71" s="33">
        <f>SUMIFS(HPT!$D$9:$D$7466,HPT!$H$9:$H$7466,$B71,HPT!$I$9:$I$7466,$B$3,HPT!$K$9:$K$7466,$C71,HPT!$L$9:$L$7466,M$5)</f>
        <v>0</v>
      </c>
      <c r="N71" s="33">
        <f>SUMIFS(HPT!$D$9:$D$7466,HPT!$H$9:$H$7466,$B71,HPT!$I$9:$I$7466,$B$3,HPT!$K$9:$K$7466,$C71,HPT!$L$9:$L$7466,N$5)</f>
        <v>0</v>
      </c>
      <c r="O71" s="33">
        <f>SUMIFS(HPT!$D$9:$D$7466,HPT!$H$9:$H$7466,$B71,HPT!$I$9:$I$7466,$B$3,HPT!$K$9:$K$7466,$C71,HPT!$L$9:$L$7466,O$5)</f>
        <v>0</v>
      </c>
      <c r="P71" s="33">
        <f>SUMIFS(HPT!$D$9:$D$7466,HPT!$H$9:$H$7466,$B71,HPT!$I$9:$I$7466,$B$3,HPT!$K$9:$K$7466,$C71,HPT!$L$9:$L$7466,P$5)</f>
        <v>0</v>
      </c>
      <c r="Q71" s="33">
        <f>SUMIFS(HPT!$D$9:$D$7466,HPT!$H$9:$H$7466,$B71,HPT!$I$9:$I$7466,$B$3,HPT!$K$9:$K$7466,$C71,HPT!$L$9:$L$7466,Q$5)</f>
        <v>0</v>
      </c>
      <c r="R71" s="33">
        <f>SUMIFS(HPT!$D$9:$D$7466,HPT!$H$9:$H$7466,$B71,HPT!$I$9:$I$7466,$B$3,HPT!$K$9:$K$7466,$C71,HPT!$L$9:$L$7466,R$5)</f>
        <v>0</v>
      </c>
      <c r="S71" s="34">
        <f t="shared" si="0"/>
        <v>0</v>
      </c>
    </row>
    <row r="72" spans="2:19" x14ac:dyDescent="0.25">
      <c r="B72" s="25">
        <f t="shared" si="3"/>
        <v>22</v>
      </c>
      <c r="C72" s="25">
        <v>3</v>
      </c>
      <c r="D72" s="33">
        <f>SUMIFS(HPT!$D$9:$D$7466,HPT!$H$9:$H$7466,$B72,HPT!$I$9:$I$7466,$B$3,HPT!$K$9:$K$7466,$C72,HPT!$L$9:$L$7466,D$5)</f>
        <v>0</v>
      </c>
      <c r="E72" s="33">
        <f>SUMIFS(HPT!$D$9:$D$7466,HPT!$H$9:$H$7466,$B72,HPT!$I$9:$I$7466,$B$3,HPT!$K$9:$K$7466,$C72,HPT!$L$9:$L$7466,E$5)</f>
        <v>0</v>
      </c>
      <c r="F72" s="33">
        <f>SUMIFS(HPT!$D$9:$D$7466,HPT!$H$9:$H$7466,$B72,HPT!$I$9:$I$7466,$B$3,HPT!$K$9:$K$7466,$C72,HPT!$L$9:$L$7466,F$5)</f>
        <v>0</v>
      </c>
      <c r="G72" s="33">
        <f>SUMIFS(HPT!$D$9:$D$7466,HPT!$H$9:$H$7466,$B72,HPT!$I$9:$I$7466,$B$3,HPT!$K$9:$K$7466,$C72,HPT!$L$9:$L$7466,G$5)</f>
        <v>0</v>
      </c>
      <c r="H72" s="33">
        <f>SUMIFS(HPT!$D$9:$D$7466,HPT!$H$9:$H$7466,$B72,HPT!$I$9:$I$7466,$B$3,HPT!$K$9:$K$7466,$C72,HPT!$L$9:$L$7466,H$5)</f>
        <v>0</v>
      </c>
      <c r="I72" s="33">
        <f>SUMIFS(HPT!$D$9:$D$7466,HPT!$H$9:$H$7466,$B72,HPT!$I$9:$I$7466,$B$3,HPT!$K$9:$K$7466,$C72,HPT!$L$9:$L$7466,I$5)</f>
        <v>0</v>
      </c>
      <c r="J72" s="33">
        <f>SUMIFS(HPT!$D$9:$D$7466,HPT!$H$9:$H$7466,$B72,HPT!$I$9:$I$7466,$B$3,HPT!$K$9:$K$7466,$C72,HPT!$L$9:$L$7466,J$5)</f>
        <v>0</v>
      </c>
      <c r="K72" s="33">
        <f>SUMIFS(HPT!$D$9:$D$7466,HPT!$H$9:$H$7466,$B72,HPT!$I$9:$I$7466,$B$3,HPT!$K$9:$K$7466,$C72,HPT!$L$9:$L$7466,K$5)</f>
        <v>0</v>
      </c>
      <c r="L72" s="33">
        <f>SUMIFS(HPT!$D$9:$D$7466,HPT!$H$9:$H$7466,$B72,HPT!$I$9:$I$7466,$B$3,HPT!$K$9:$K$7466,$C72,HPT!$L$9:$L$7466,L$5)</f>
        <v>0</v>
      </c>
      <c r="M72" s="33">
        <f>SUMIFS(HPT!$D$9:$D$7466,HPT!$H$9:$H$7466,$B72,HPT!$I$9:$I$7466,$B$3,HPT!$K$9:$K$7466,$C72,HPT!$L$9:$L$7466,M$5)</f>
        <v>0</v>
      </c>
      <c r="N72" s="33">
        <f>SUMIFS(HPT!$D$9:$D$7466,HPT!$H$9:$H$7466,$B72,HPT!$I$9:$I$7466,$B$3,HPT!$K$9:$K$7466,$C72,HPT!$L$9:$L$7466,N$5)</f>
        <v>0</v>
      </c>
      <c r="O72" s="33">
        <f>SUMIFS(HPT!$D$9:$D$7466,HPT!$H$9:$H$7466,$B72,HPT!$I$9:$I$7466,$B$3,HPT!$K$9:$K$7466,$C72,HPT!$L$9:$L$7466,O$5)</f>
        <v>0</v>
      </c>
      <c r="P72" s="33">
        <f>SUMIFS(HPT!$D$9:$D$7466,HPT!$H$9:$H$7466,$B72,HPT!$I$9:$I$7466,$B$3,HPT!$K$9:$K$7466,$C72,HPT!$L$9:$L$7466,P$5)</f>
        <v>0</v>
      </c>
      <c r="Q72" s="33">
        <f>SUMIFS(HPT!$D$9:$D$7466,HPT!$H$9:$H$7466,$B72,HPT!$I$9:$I$7466,$B$3,HPT!$K$9:$K$7466,$C72,HPT!$L$9:$L$7466,Q$5)</f>
        <v>0</v>
      </c>
      <c r="R72" s="33">
        <f>SUMIFS(HPT!$D$9:$D$7466,HPT!$H$9:$H$7466,$B72,HPT!$I$9:$I$7466,$B$3,HPT!$K$9:$K$7466,$C72,HPT!$L$9:$L$7466,R$5)</f>
        <v>0</v>
      </c>
      <c r="S72" s="34">
        <f t="shared" ref="S72:S99" si="4">SUM(D72:R72)</f>
        <v>0</v>
      </c>
    </row>
    <row r="73" spans="2:19" x14ac:dyDescent="0.25">
      <c r="B73" s="25">
        <f t="shared" si="3"/>
        <v>23</v>
      </c>
      <c r="C73" s="25">
        <v>1</v>
      </c>
      <c r="D73" s="33">
        <f>SUMIFS(HPT!$D$9:$D$7466,HPT!$H$9:$H$7466,$B73,HPT!$I$9:$I$7466,$B$3,HPT!$K$9:$K$7466,$C73,HPT!$L$9:$L$7466,D$5)</f>
        <v>0</v>
      </c>
      <c r="E73" s="33">
        <f>SUMIFS(HPT!$D$9:$D$7466,HPT!$H$9:$H$7466,$B73,HPT!$I$9:$I$7466,$B$3,HPT!$K$9:$K$7466,$C73,HPT!$L$9:$L$7466,E$5)</f>
        <v>0</v>
      </c>
      <c r="F73" s="33">
        <f>SUMIFS(HPT!$D$9:$D$7466,HPT!$H$9:$H$7466,$B73,HPT!$I$9:$I$7466,$B$3,HPT!$K$9:$K$7466,$C73,HPT!$L$9:$L$7466,F$5)</f>
        <v>0</v>
      </c>
      <c r="G73" s="33">
        <f>SUMIFS(HPT!$D$9:$D$7466,HPT!$H$9:$H$7466,$B73,HPT!$I$9:$I$7466,$B$3,HPT!$K$9:$K$7466,$C73,HPT!$L$9:$L$7466,G$5)</f>
        <v>0</v>
      </c>
      <c r="H73" s="33">
        <f>SUMIFS(HPT!$D$9:$D$7466,HPT!$H$9:$H$7466,$B73,HPT!$I$9:$I$7466,$B$3,HPT!$K$9:$K$7466,$C73,HPT!$L$9:$L$7466,H$5)</f>
        <v>0</v>
      </c>
      <c r="I73" s="33">
        <f>SUMIFS(HPT!$D$9:$D$7466,HPT!$H$9:$H$7466,$B73,HPT!$I$9:$I$7466,$B$3,HPT!$K$9:$K$7466,$C73,HPT!$L$9:$L$7466,I$5)</f>
        <v>0</v>
      </c>
      <c r="J73" s="33">
        <f>SUMIFS(HPT!$D$9:$D$7466,HPT!$H$9:$H$7466,$B73,HPT!$I$9:$I$7466,$B$3,HPT!$K$9:$K$7466,$C73,HPT!$L$9:$L$7466,J$5)</f>
        <v>0</v>
      </c>
      <c r="K73" s="33">
        <f>SUMIFS(HPT!$D$9:$D$7466,HPT!$H$9:$H$7466,$B73,HPT!$I$9:$I$7466,$B$3,HPT!$K$9:$K$7466,$C73,HPT!$L$9:$L$7466,K$5)</f>
        <v>0</v>
      </c>
      <c r="L73" s="33">
        <f>SUMIFS(HPT!$D$9:$D$7466,HPT!$H$9:$H$7466,$B73,HPT!$I$9:$I$7466,$B$3,HPT!$K$9:$K$7466,$C73,HPT!$L$9:$L$7466,L$5)</f>
        <v>0</v>
      </c>
      <c r="M73" s="33">
        <f>SUMIFS(HPT!$D$9:$D$7466,HPT!$H$9:$H$7466,$B73,HPT!$I$9:$I$7466,$B$3,HPT!$K$9:$K$7466,$C73,HPT!$L$9:$L$7466,M$5)</f>
        <v>0</v>
      </c>
      <c r="N73" s="33">
        <f>SUMIFS(HPT!$D$9:$D$7466,HPT!$H$9:$H$7466,$B73,HPT!$I$9:$I$7466,$B$3,HPT!$K$9:$K$7466,$C73,HPT!$L$9:$L$7466,N$5)</f>
        <v>0</v>
      </c>
      <c r="O73" s="33">
        <f>SUMIFS(HPT!$D$9:$D$7466,HPT!$H$9:$H$7466,$B73,HPT!$I$9:$I$7466,$B$3,HPT!$K$9:$K$7466,$C73,HPT!$L$9:$L$7466,O$5)</f>
        <v>0</v>
      </c>
      <c r="P73" s="33">
        <f>SUMIFS(HPT!$D$9:$D$7466,HPT!$H$9:$H$7466,$B73,HPT!$I$9:$I$7466,$B$3,HPT!$K$9:$K$7466,$C73,HPT!$L$9:$L$7466,P$5)</f>
        <v>0</v>
      </c>
      <c r="Q73" s="33">
        <f>SUMIFS(HPT!$D$9:$D$7466,HPT!$H$9:$H$7466,$B73,HPT!$I$9:$I$7466,$B$3,HPT!$K$9:$K$7466,$C73,HPT!$L$9:$L$7466,Q$5)</f>
        <v>0</v>
      </c>
      <c r="R73" s="33">
        <f>SUMIFS(HPT!$D$9:$D$7466,HPT!$H$9:$H$7466,$B73,HPT!$I$9:$I$7466,$B$3,HPT!$K$9:$K$7466,$C73,HPT!$L$9:$L$7466,R$5)</f>
        <v>0</v>
      </c>
      <c r="S73" s="34">
        <f t="shared" si="4"/>
        <v>0</v>
      </c>
    </row>
    <row r="74" spans="2:19" x14ac:dyDescent="0.25">
      <c r="B74" s="25">
        <f t="shared" si="3"/>
        <v>23</v>
      </c>
      <c r="C74" s="25">
        <v>2</v>
      </c>
      <c r="D74" s="33">
        <f>SUMIFS(HPT!$D$9:$D$7466,HPT!$H$9:$H$7466,$B74,HPT!$I$9:$I$7466,$B$3,HPT!$K$9:$K$7466,$C74,HPT!$L$9:$L$7466,D$5)</f>
        <v>0</v>
      </c>
      <c r="E74" s="33">
        <f>SUMIFS(HPT!$D$9:$D$7466,HPT!$H$9:$H$7466,$B74,HPT!$I$9:$I$7466,$B$3,HPT!$K$9:$K$7466,$C74,HPT!$L$9:$L$7466,E$5)</f>
        <v>0</v>
      </c>
      <c r="F74" s="33">
        <f>SUMIFS(HPT!$D$9:$D$7466,HPT!$H$9:$H$7466,$B74,HPT!$I$9:$I$7466,$B$3,HPT!$K$9:$K$7466,$C74,HPT!$L$9:$L$7466,F$5)</f>
        <v>0</v>
      </c>
      <c r="G74" s="33">
        <f>SUMIFS(HPT!$D$9:$D$7466,HPT!$H$9:$H$7466,$B74,HPT!$I$9:$I$7466,$B$3,HPT!$K$9:$K$7466,$C74,HPT!$L$9:$L$7466,G$5)</f>
        <v>0</v>
      </c>
      <c r="H74" s="33">
        <f>SUMIFS(HPT!$D$9:$D$7466,HPT!$H$9:$H$7466,$B74,HPT!$I$9:$I$7466,$B$3,HPT!$K$9:$K$7466,$C74,HPT!$L$9:$L$7466,H$5)</f>
        <v>0</v>
      </c>
      <c r="I74" s="33">
        <f>SUMIFS(HPT!$D$9:$D$7466,HPT!$H$9:$H$7466,$B74,HPT!$I$9:$I$7466,$B$3,HPT!$K$9:$K$7466,$C74,HPT!$L$9:$L$7466,I$5)</f>
        <v>0</v>
      </c>
      <c r="J74" s="33">
        <f>SUMIFS(HPT!$D$9:$D$7466,HPT!$H$9:$H$7466,$B74,HPT!$I$9:$I$7466,$B$3,HPT!$K$9:$K$7466,$C74,HPT!$L$9:$L$7466,J$5)</f>
        <v>0</v>
      </c>
      <c r="K74" s="33">
        <f>SUMIFS(HPT!$D$9:$D$7466,HPT!$H$9:$H$7466,$B74,HPT!$I$9:$I$7466,$B$3,HPT!$K$9:$K$7466,$C74,HPT!$L$9:$L$7466,K$5)</f>
        <v>0</v>
      </c>
      <c r="L74" s="33">
        <f>SUMIFS(HPT!$D$9:$D$7466,HPT!$H$9:$H$7466,$B74,HPT!$I$9:$I$7466,$B$3,HPT!$K$9:$K$7466,$C74,HPT!$L$9:$L$7466,L$5)</f>
        <v>0</v>
      </c>
      <c r="M74" s="33">
        <f>SUMIFS(HPT!$D$9:$D$7466,HPT!$H$9:$H$7466,$B74,HPT!$I$9:$I$7466,$B$3,HPT!$K$9:$K$7466,$C74,HPT!$L$9:$L$7466,M$5)</f>
        <v>0</v>
      </c>
      <c r="N74" s="33">
        <f>SUMIFS(HPT!$D$9:$D$7466,HPT!$H$9:$H$7466,$B74,HPT!$I$9:$I$7466,$B$3,HPT!$K$9:$K$7466,$C74,HPT!$L$9:$L$7466,N$5)</f>
        <v>0</v>
      </c>
      <c r="O74" s="33">
        <f>SUMIFS(HPT!$D$9:$D$7466,HPT!$H$9:$H$7466,$B74,HPT!$I$9:$I$7466,$B$3,HPT!$K$9:$K$7466,$C74,HPT!$L$9:$L$7466,O$5)</f>
        <v>0</v>
      </c>
      <c r="P74" s="33">
        <f>SUMIFS(HPT!$D$9:$D$7466,HPT!$H$9:$H$7466,$B74,HPT!$I$9:$I$7466,$B$3,HPT!$K$9:$K$7466,$C74,HPT!$L$9:$L$7466,P$5)</f>
        <v>0</v>
      </c>
      <c r="Q74" s="33">
        <f>SUMIFS(HPT!$D$9:$D$7466,HPT!$H$9:$H$7466,$B74,HPT!$I$9:$I$7466,$B$3,HPT!$K$9:$K$7466,$C74,HPT!$L$9:$L$7466,Q$5)</f>
        <v>0</v>
      </c>
      <c r="R74" s="33">
        <f>SUMIFS(HPT!$D$9:$D$7466,HPT!$H$9:$H$7466,$B74,HPT!$I$9:$I$7466,$B$3,HPT!$K$9:$K$7466,$C74,HPT!$L$9:$L$7466,R$5)</f>
        <v>0</v>
      </c>
      <c r="S74" s="34">
        <f t="shared" si="4"/>
        <v>0</v>
      </c>
    </row>
    <row r="75" spans="2:19" x14ac:dyDescent="0.25">
      <c r="B75" s="25">
        <f t="shared" si="3"/>
        <v>23</v>
      </c>
      <c r="C75" s="25">
        <v>3</v>
      </c>
      <c r="D75" s="33">
        <f>SUMIFS(HPT!$D$9:$D$7466,HPT!$H$9:$H$7466,$B75,HPT!$I$9:$I$7466,$B$3,HPT!$K$9:$K$7466,$C75,HPT!$L$9:$L$7466,D$5)</f>
        <v>0</v>
      </c>
      <c r="E75" s="33">
        <f>SUMIFS(HPT!$D$9:$D$7466,HPT!$H$9:$H$7466,$B75,HPT!$I$9:$I$7466,$B$3,HPT!$K$9:$K$7466,$C75,HPT!$L$9:$L$7466,E$5)</f>
        <v>0</v>
      </c>
      <c r="F75" s="33">
        <f>SUMIFS(HPT!$D$9:$D$7466,HPT!$H$9:$H$7466,$B75,HPT!$I$9:$I$7466,$B$3,HPT!$K$9:$K$7466,$C75,HPT!$L$9:$L$7466,F$5)</f>
        <v>0</v>
      </c>
      <c r="G75" s="33">
        <f>SUMIFS(HPT!$D$9:$D$7466,HPT!$H$9:$H$7466,$B75,HPT!$I$9:$I$7466,$B$3,HPT!$K$9:$K$7466,$C75,HPT!$L$9:$L$7466,G$5)</f>
        <v>0</v>
      </c>
      <c r="H75" s="33">
        <f>SUMIFS(HPT!$D$9:$D$7466,HPT!$H$9:$H$7466,$B75,HPT!$I$9:$I$7466,$B$3,HPT!$K$9:$K$7466,$C75,HPT!$L$9:$L$7466,H$5)</f>
        <v>0</v>
      </c>
      <c r="I75" s="33">
        <f>SUMIFS(HPT!$D$9:$D$7466,HPT!$H$9:$H$7466,$B75,HPT!$I$9:$I$7466,$B$3,HPT!$K$9:$K$7466,$C75,HPT!$L$9:$L$7466,I$5)</f>
        <v>0</v>
      </c>
      <c r="J75" s="33">
        <f>SUMIFS(HPT!$D$9:$D$7466,HPT!$H$9:$H$7466,$B75,HPT!$I$9:$I$7466,$B$3,HPT!$K$9:$K$7466,$C75,HPT!$L$9:$L$7466,J$5)</f>
        <v>0</v>
      </c>
      <c r="K75" s="33">
        <f>SUMIFS(HPT!$D$9:$D$7466,HPT!$H$9:$H$7466,$B75,HPT!$I$9:$I$7466,$B$3,HPT!$K$9:$K$7466,$C75,HPT!$L$9:$L$7466,K$5)</f>
        <v>0</v>
      </c>
      <c r="L75" s="33">
        <f>SUMIFS(HPT!$D$9:$D$7466,HPT!$H$9:$H$7466,$B75,HPT!$I$9:$I$7466,$B$3,HPT!$K$9:$K$7466,$C75,HPT!$L$9:$L$7466,L$5)</f>
        <v>0</v>
      </c>
      <c r="M75" s="33">
        <f>SUMIFS(HPT!$D$9:$D$7466,HPT!$H$9:$H$7466,$B75,HPT!$I$9:$I$7466,$B$3,HPT!$K$9:$K$7466,$C75,HPT!$L$9:$L$7466,M$5)</f>
        <v>0</v>
      </c>
      <c r="N75" s="33">
        <f>SUMIFS(HPT!$D$9:$D$7466,HPT!$H$9:$H$7466,$B75,HPT!$I$9:$I$7466,$B$3,HPT!$K$9:$K$7466,$C75,HPT!$L$9:$L$7466,N$5)</f>
        <v>0</v>
      </c>
      <c r="O75" s="33">
        <f>SUMIFS(HPT!$D$9:$D$7466,HPT!$H$9:$H$7466,$B75,HPT!$I$9:$I$7466,$B$3,HPT!$K$9:$K$7466,$C75,HPT!$L$9:$L$7466,O$5)</f>
        <v>0</v>
      </c>
      <c r="P75" s="33">
        <f>SUMIFS(HPT!$D$9:$D$7466,HPT!$H$9:$H$7466,$B75,HPT!$I$9:$I$7466,$B$3,HPT!$K$9:$K$7466,$C75,HPT!$L$9:$L$7466,P$5)</f>
        <v>0</v>
      </c>
      <c r="Q75" s="33">
        <f>SUMIFS(HPT!$D$9:$D$7466,HPT!$H$9:$H$7466,$B75,HPT!$I$9:$I$7466,$B$3,HPT!$K$9:$K$7466,$C75,HPT!$L$9:$L$7466,Q$5)</f>
        <v>0</v>
      </c>
      <c r="R75" s="33">
        <f>SUMIFS(HPT!$D$9:$D$7466,HPT!$H$9:$H$7466,$B75,HPT!$I$9:$I$7466,$B$3,HPT!$K$9:$K$7466,$C75,HPT!$L$9:$L$7466,R$5)</f>
        <v>0</v>
      </c>
      <c r="S75" s="34">
        <f t="shared" si="4"/>
        <v>0</v>
      </c>
    </row>
    <row r="76" spans="2:19" x14ac:dyDescent="0.25">
      <c r="B76" s="25">
        <f t="shared" si="3"/>
        <v>24</v>
      </c>
      <c r="C76" s="25">
        <v>1</v>
      </c>
      <c r="D76" s="33">
        <f>SUMIFS(HPT!$D$9:$D$7466,HPT!$H$9:$H$7466,$B76,HPT!$I$9:$I$7466,$B$3,HPT!$K$9:$K$7466,$C76,HPT!$L$9:$L$7466,D$5)</f>
        <v>0</v>
      </c>
      <c r="E76" s="33">
        <f>SUMIFS(HPT!$D$9:$D$7466,HPT!$H$9:$H$7466,$B76,HPT!$I$9:$I$7466,$B$3,HPT!$K$9:$K$7466,$C76,HPT!$L$9:$L$7466,E$5)</f>
        <v>0</v>
      </c>
      <c r="F76" s="33">
        <f>SUMIFS(HPT!$D$9:$D$7466,HPT!$H$9:$H$7466,$B76,HPT!$I$9:$I$7466,$B$3,HPT!$K$9:$K$7466,$C76,HPT!$L$9:$L$7466,F$5)</f>
        <v>0</v>
      </c>
      <c r="G76" s="33">
        <f>SUMIFS(HPT!$D$9:$D$7466,HPT!$H$9:$H$7466,$B76,HPT!$I$9:$I$7466,$B$3,HPT!$K$9:$K$7466,$C76,HPT!$L$9:$L$7466,G$5)</f>
        <v>0</v>
      </c>
      <c r="H76" s="33">
        <f>SUMIFS(HPT!$D$9:$D$7466,HPT!$H$9:$H$7466,$B76,HPT!$I$9:$I$7466,$B$3,HPT!$K$9:$K$7466,$C76,HPT!$L$9:$L$7466,H$5)</f>
        <v>0</v>
      </c>
      <c r="I76" s="33">
        <f>SUMIFS(HPT!$D$9:$D$7466,HPT!$H$9:$H$7466,$B76,HPT!$I$9:$I$7466,$B$3,HPT!$K$9:$K$7466,$C76,HPT!$L$9:$L$7466,I$5)</f>
        <v>0</v>
      </c>
      <c r="J76" s="33">
        <f>SUMIFS(HPT!$D$9:$D$7466,HPT!$H$9:$H$7466,$B76,HPT!$I$9:$I$7466,$B$3,HPT!$K$9:$K$7466,$C76,HPT!$L$9:$L$7466,J$5)</f>
        <v>0</v>
      </c>
      <c r="K76" s="33">
        <f>SUMIFS(HPT!$D$9:$D$7466,HPT!$H$9:$H$7466,$B76,HPT!$I$9:$I$7466,$B$3,HPT!$K$9:$K$7466,$C76,HPT!$L$9:$L$7466,K$5)</f>
        <v>0</v>
      </c>
      <c r="L76" s="33">
        <f>SUMIFS(HPT!$D$9:$D$7466,HPT!$H$9:$H$7466,$B76,HPT!$I$9:$I$7466,$B$3,HPT!$K$9:$K$7466,$C76,HPT!$L$9:$L$7466,L$5)</f>
        <v>0</v>
      </c>
      <c r="M76" s="33">
        <f>SUMIFS(HPT!$D$9:$D$7466,HPT!$H$9:$H$7466,$B76,HPT!$I$9:$I$7466,$B$3,HPT!$K$9:$K$7466,$C76,HPT!$L$9:$L$7466,M$5)</f>
        <v>0</v>
      </c>
      <c r="N76" s="33">
        <f>SUMIFS(HPT!$D$9:$D$7466,HPT!$H$9:$H$7466,$B76,HPT!$I$9:$I$7466,$B$3,HPT!$K$9:$K$7466,$C76,HPT!$L$9:$L$7466,N$5)</f>
        <v>0</v>
      </c>
      <c r="O76" s="33">
        <f>SUMIFS(HPT!$D$9:$D$7466,HPT!$H$9:$H$7466,$B76,HPT!$I$9:$I$7466,$B$3,HPT!$K$9:$K$7466,$C76,HPT!$L$9:$L$7466,O$5)</f>
        <v>0</v>
      </c>
      <c r="P76" s="33">
        <f>SUMIFS(HPT!$D$9:$D$7466,HPT!$H$9:$H$7466,$B76,HPT!$I$9:$I$7466,$B$3,HPT!$K$9:$K$7466,$C76,HPT!$L$9:$L$7466,P$5)</f>
        <v>0</v>
      </c>
      <c r="Q76" s="33">
        <f>SUMIFS(HPT!$D$9:$D$7466,HPT!$H$9:$H$7466,$B76,HPT!$I$9:$I$7466,$B$3,HPT!$K$9:$K$7466,$C76,HPT!$L$9:$L$7466,Q$5)</f>
        <v>0</v>
      </c>
      <c r="R76" s="33">
        <f>SUMIFS(HPT!$D$9:$D$7466,HPT!$H$9:$H$7466,$B76,HPT!$I$9:$I$7466,$B$3,HPT!$K$9:$K$7466,$C76,HPT!$L$9:$L$7466,R$5)</f>
        <v>0</v>
      </c>
      <c r="S76" s="34">
        <f t="shared" si="4"/>
        <v>0</v>
      </c>
    </row>
    <row r="77" spans="2:19" x14ac:dyDescent="0.25">
      <c r="B77" s="25">
        <f t="shared" si="3"/>
        <v>24</v>
      </c>
      <c r="C77" s="25">
        <v>2</v>
      </c>
      <c r="D77" s="33">
        <f>SUMIFS(HPT!$D$9:$D$7466,HPT!$H$9:$H$7466,$B77,HPT!$I$9:$I$7466,$B$3,HPT!$K$9:$K$7466,$C77,HPT!$L$9:$L$7466,D$5)</f>
        <v>0</v>
      </c>
      <c r="E77" s="33">
        <f>SUMIFS(HPT!$D$9:$D$7466,HPT!$H$9:$H$7466,$B77,HPT!$I$9:$I$7466,$B$3,HPT!$K$9:$K$7466,$C77,HPT!$L$9:$L$7466,E$5)</f>
        <v>0</v>
      </c>
      <c r="F77" s="33">
        <f>SUMIFS(HPT!$D$9:$D$7466,HPT!$H$9:$H$7466,$B77,HPT!$I$9:$I$7466,$B$3,HPT!$K$9:$K$7466,$C77,HPT!$L$9:$L$7466,F$5)</f>
        <v>0</v>
      </c>
      <c r="G77" s="33">
        <f>SUMIFS(HPT!$D$9:$D$7466,HPT!$H$9:$H$7466,$B77,HPT!$I$9:$I$7466,$B$3,HPT!$K$9:$K$7466,$C77,HPT!$L$9:$L$7466,G$5)</f>
        <v>0</v>
      </c>
      <c r="H77" s="33">
        <f>SUMIFS(HPT!$D$9:$D$7466,HPT!$H$9:$H$7466,$B77,HPT!$I$9:$I$7466,$B$3,HPT!$K$9:$K$7466,$C77,HPT!$L$9:$L$7466,H$5)</f>
        <v>0</v>
      </c>
      <c r="I77" s="33">
        <f>SUMIFS(HPT!$D$9:$D$7466,HPT!$H$9:$H$7466,$B77,HPT!$I$9:$I$7466,$B$3,HPT!$K$9:$K$7466,$C77,HPT!$L$9:$L$7466,I$5)</f>
        <v>0</v>
      </c>
      <c r="J77" s="33">
        <f>SUMIFS(HPT!$D$9:$D$7466,HPT!$H$9:$H$7466,$B77,HPT!$I$9:$I$7466,$B$3,HPT!$K$9:$K$7466,$C77,HPT!$L$9:$L$7466,J$5)</f>
        <v>0</v>
      </c>
      <c r="K77" s="33">
        <f>SUMIFS(HPT!$D$9:$D$7466,HPT!$H$9:$H$7466,$B77,HPT!$I$9:$I$7466,$B$3,HPT!$K$9:$K$7466,$C77,HPT!$L$9:$L$7466,K$5)</f>
        <v>0</v>
      </c>
      <c r="L77" s="33">
        <f>SUMIFS(HPT!$D$9:$D$7466,HPT!$H$9:$H$7466,$B77,HPT!$I$9:$I$7466,$B$3,HPT!$K$9:$K$7466,$C77,HPT!$L$9:$L$7466,L$5)</f>
        <v>0</v>
      </c>
      <c r="M77" s="33">
        <f>SUMIFS(HPT!$D$9:$D$7466,HPT!$H$9:$H$7466,$B77,HPT!$I$9:$I$7466,$B$3,HPT!$K$9:$K$7466,$C77,HPT!$L$9:$L$7466,M$5)</f>
        <v>0</v>
      </c>
      <c r="N77" s="33">
        <f>SUMIFS(HPT!$D$9:$D$7466,HPT!$H$9:$H$7466,$B77,HPT!$I$9:$I$7466,$B$3,HPT!$K$9:$K$7466,$C77,HPT!$L$9:$L$7466,N$5)</f>
        <v>0</v>
      </c>
      <c r="O77" s="33">
        <f>SUMIFS(HPT!$D$9:$D$7466,HPT!$H$9:$H$7466,$B77,HPT!$I$9:$I$7466,$B$3,HPT!$K$9:$K$7466,$C77,HPT!$L$9:$L$7466,O$5)</f>
        <v>0</v>
      </c>
      <c r="P77" s="33">
        <f>SUMIFS(HPT!$D$9:$D$7466,HPT!$H$9:$H$7466,$B77,HPT!$I$9:$I$7466,$B$3,HPT!$K$9:$K$7466,$C77,HPT!$L$9:$L$7466,P$5)</f>
        <v>0</v>
      </c>
      <c r="Q77" s="33">
        <f>SUMIFS(HPT!$D$9:$D$7466,HPT!$H$9:$H$7466,$B77,HPT!$I$9:$I$7466,$B$3,HPT!$K$9:$K$7466,$C77,HPT!$L$9:$L$7466,Q$5)</f>
        <v>0</v>
      </c>
      <c r="R77" s="33">
        <f>SUMIFS(HPT!$D$9:$D$7466,HPT!$H$9:$H$7466,$B77,HPT!$I$9:$I$7466,$B$3,HPT!$K$9:$K$7466,$C77,HPT!$L$9:$L$7466,R$5)</f>
        <v>0</v>
      </c>
      <c r="S77" s="34">
        <f t="shared" si="4"/>
        <v>0</v>
      </c>
    </row>
    <row r="78" spans="2:19" x14ac:dyDescent="0.25">
      <c r="B78" s="25">
        <f t="shared" si="3"/>
        <v>24</v>
      </c>
      <c r="C78" s="25">
        <v>3</v>
      </c>
      <c r="D78" s="33">
        <f>SUMIFS(HPT!$D$9:$D$7466,HPT!$H$9:$H$7466,$B78,HPT!$I$9:$I$7466,$B$3,HPT!$K$9:$K$7466,$C78,HPT!$L$9:$L$7466,D$5)</f>
        <v>0</v>
      </c>
      <c r="E78" s="33">
        <f>SUMIFS(HPT!$D$9:$D$7466,HPT!$H$9:$H$7466,$B78,HPT!$I$9:$I$7466,$B$3,HPT!$K$9:$K$7466,$C78,HPT!$L$9:$L$7466,E$5)</f>
        <v>0</v>
      </c>
      <c r="F78" s="33">
        <f>SUMIFS(HPT!$D$9:$D$7466,HPT!$H$9:$H$7466,$B78,HPT!$I$9:$I$7466,$B$3,HPT!$K$9:$K$7466,$C78,HPT!$L$9:$L$7466,F$5)</f>
        <v>0</v>
      </c>
      <c r="G78" s="33">
        <f>SUMIFS(HPT!$D$9:$D$7466,HPT!$H$9:$H$7466,$B78,HPT!$I$9:$I$7466,$B$3,HPT!$K$9:$K$7466,$C78,HPT!$L$9:$L$7466,G$5)</f>
        <v>0</v>
      </c>
      <c r="H78" s="33">
        <f>SUMIFS(HPT!$D$9:$D$7466,HPT!$H$9:$H$7466,$B78,HPT!$I$9:$I$7466,$B$3,HPT!$K$9:$K$7466,$C78,HPT!$L$9:$L$7466,H$5)</f>
        <v>0</v>
      </c>
      <c r="I78" s="33">
        <f>SUMIFS(HPT!$D$9:$D$7466,HPT!$H$9:$H$7466,$B78,HPT!$I$9:$I$7466,$B$3,HPT!$K$9:$K$7466,$C78,HPT!$L$9:$L$7466,I$5)</f>
        <v>0</v>
      </c>
      <c r="J78" s="33">
        <f>SUMIFS(HPT!$D$9:$D$7466,HPT!$H$9:$H$7466,$B78,HPT!$I$9:$I$7466,$B$3,HPT!$K$9:$K$7466,$C78,HPT!$L$9:$L$7466,J$5)</f>
        <v>0</v>
      </c>
      <c r="K78" s="33">
        <f>SUMIFS(HPT!$D$9:$D$7466,HPT!$H$9:$H$7466,$B78,HPT!$I$9:$I$7466,$B$3,HPT!$K$9:$K$7466,$C78,HPT!$L$9:$L$7466,K$5)</f>
        <v>0</v>
      </c>
      <c r="L78" s="33">
        <f>SUMIFS(HPT!$D$9:$D$7466,HPT!$H$9:$H$7466,$B78,HPT!$I$9:$I$7466,$B$3,HPT!$K$9:$K$7466,$C78,HPT!$L$9:$L$7466,L$5)</f>
        <v>0</v>
      </c>
      <c r="M78" s="33">
        <f>SUMIFS(HPT!$D$9:$D$7466,HPT!$H$9:$H$7466,$B78,HPT!$I$9:$I$7466,$B$3,HPT!$K$9:$K$7466,$C78,HPT!$L$9:$L$7466,M$5)</f>
        <v>0</v>
      </c>
      <c r="N78" s="33">
        <f>SUMIFS(HPT!$D$9:$D$7466,HPT!$H$9:$H$7466,$B78,HPT!$I$9:$I$7466,$B$3,HPT!$K$9:$K$7466,$C78,HPT!$L$9:$L$7466,N$5)</f>
        <v>0</v>
      </c>
      <c r="O78" s="33">
        <f>SUMIFS(HPT!$D$9:$D$7466,HPT!$H$9:$H$7466,$B78,HPT!$I$9:$I$7466,$B$3,HPT!$K$9:$K$7466,$C78,HPT!$L$9:$L$7466,O$5)</f>
        <v>0</v>
      </c>
      <c r="P78" s="33">
        <f>SUMIFS(HPT!$D$9:$D$7466,HPT!$H$9:$H$7466,$B78,HPT!$I$9:$I$7466,$B$3,HPT!$K$9:$K$7466,$C78,HPT!$L$9:$L$7466,P$5)</f>
        <v>0</v>
      </c>
      <c r="Q78" s="33">
        <f>SUMIFS(HPT!$D$9:$D$7466,HPT!$H$9:$H$7466,$B78,HPT!$I$9:$I$7466,$B$3,HPT!$K$9:$K$7466,$C78,HPT!$L$9:$L$7466,Q$5)</f>
        <v>0</v>
      </c>
      <c r="R78" s="33">
        <f>SUMIFS(HPT!$D$9:$D$7466,HPT!$H$9:$H$7466,$B78,HPT!$I$9:$I$7466,$B$3,HPT!$K$9:$K$7466,$C78,HPT!$L$9:$L$7466,R$5)</f>
        <v>0</v>
      </c>
      <c r="S78" s="34">
        <f t="shared" si="4"/>
        <v>0</v>
      </c>
    </row>
    <row r="79" spans="2:19" x14ac:dyDescent="0.25">
      <c r="B79" s="25">
        <f t="shared" si="3"/>
        <v>25</v>
      </c>
      <c r="C79" s="25">
        <v>1</v>
      </c>
      <c r="D79" s="33">
        <f>SUMIFS(HPT!$D$9:$D$7466,HPT!$H$9:$H$7466,$B79,HPT!$I$9:$I$7466,$B$3,HPT!$K$9:$K$7466,$C79,HPT!$L$9:$L$7466,D$5)</f>
        <v>0</v>
      </c>
      <c r="E79" s="33">
        <f>SUMIFS(HPT!$D$9:$D$7466,HPT!$H$9:$H$7466,$B79,HPT!$I$9:$I$7466,$B$3,HPT!$K$9:$K$7466,$C79,HPT!$L$9:$L$7466,E$5)</f>
        <v>0</v>
      </c>
      <c r="F79" s="33">
        <f>SUMIFS(HPT!$D$9:$D$7466,HPT!$H$9:$H$7466,$B79,HPT!$I$9:$I$7466,$B$3,HPT!$K$9:$K$7466,$C79,HPT!$L$9:$L$7466,F$5)</f>
        <v>0</v>
      </c>
      <c r="G79" s="33">
        <f>SUMIFS(HPT!$D$9:$D$7466,HPT!$H$9:$H$7466,$B79,HPT!$I$9:$I$7466,$B$3,HPT!$K$9:$K$7466,$C79,HPT!$L$9:$L$7466,G$5)</f>
        <v>0</v>
      </c>
      <c r="H79" s="33">
        <f>SUMIFS(HPT!$D$9:$D$7466,HPT!$H$9:$H$7466,$B79,HPT!$I$9:$I$7466,$B$3,HPT!$K$9:$K$7466,$C79,HPT!$L$9:$L$7466,H$5)</f>
        <v>0</v>
      </c>
      <c r="I79" s="33">
        <f>SUMIFS(HPT!$D$9:$D$7466,HPT!$H$9:$H$7466,$B79,HPT!$I$9:$I$7466,$B$3,HPT!$K$9:$K$7466,$C79,HPT!$L$9:$L$7466,I$5)</f>
        <v>0</v>
      </c>
      <c r="J79" s="33">
        <f>SUMIFS(HPT!$D$9:$D$7466,HPT!$H$9:$H$7466,$B79,HPT!$I$9:$I$7466,$B$3,HPT!$K$9:$K$7466,$C79,HPT!$L$9:$L$7466,J$5)</f>
        <v>0</v>
      </c>
      <c r="K79" s="33">
        <f>SUMIFS(HPT!$D$9:$D$7466,HPT!$H$9:$H$7466,$B79,HPT!$I$9:$I$7466,$B$3,HPT!$K$9:$K$7466,$C79,HPT!$L$9:$L$7466,K$5)</f>
        <v>0</v>
      </c>
      <c r="L79" s="33">
        <f>SUMIFS(HPT!$D$9:$D$7466,HPT!$H$9:$H$7466,$B79,HPT!$I$9:$I$7466,$B$3,HPT!$K$9:$K$7466,$C79,HPT!$L$9:$L$7466,L$5)</f>
        <v>0</v>
      </c>
      <c r="M79" s="33">
        <f>SUMIFS(HPT!$D$9:$D$7466,HPT!$H$9:$H$7466,$B79,HPT!$I$9:$I$7466,$B$3,HPT!$K$9:$K$7466,$C79,HPT!$L$9:$L$7466,M$5)</f>
        <v>0</v>
      </c>
      <c r="N79" s="33">
        <f>SUMIFS(HPT!$D$9:$D$7466,HPT!$H$9:$H$7466,$B79,HPT!$I$9:$I$7466,$B$3,HPT!$K$9:$K$7466,$C79,HPT!$L$9:$L$7466,N$5)</f>
        <v>0</v>
      </c>
      <c r="O79" s="33">
        <f>SUMIFS(HPT!$D$9:$D$7466,HPT!$H$9:$H$7466,$B79,HPT!$I$9:$I$7466,$B$3,HPT!$K$9:$K$7466,$C79,HPT!$L$9:$L$7466,O$5)</f>
        <v>0</v>
      </c>
      <c r="P79" s="33">
        <f>SUMIFS(HPT!$D$9:$D$7466,HPT!$H$9:$H$7466,$B79,HPT!$I$9:$I$7466,$B$3,HPT!$K$9:$K$7466,$C79,HPT!$L$9:$L$7466,P$5)</f>
        <v>0</v>
      </c>
      <c r="Q79" s="33">
        <f>SUMIFS(HPT!$D$9:$D$7466,HPT!$H$9:$H$7466,$B79,HPT!$I$9:$I$7466,$B$3,HPT!$K$9:$K$7466,$C79,HPT!$L$9:$L$7466,Q$5)</f>
        <v>0</v>
      </c>
      <c r="R79" s="33">
        <f>SUMIFS(HPT!$D$9:$D$7466,HPT!$H$9:$H$7466,$B79,HPT!$I$9:$I$7466,$B$3,HPT!$K$9:$K$7466,$C79,HPT!$L$9:$L$7466,R$5)</f>
        <v>0</v>
      </c>
      <c r="S79" s="34">
        <f t="shared" si="4"/>
        <v>0</v>
      </c>
    </row>
    <row r="80" spans="2:19" x14ac:dyDescent="0.25">
      <c r="B80" s="25">
        <f t="shared" si="3"/>
        <v>25</v>
      </c>
      <c r="C80" s="25">
        <v>2</v>
      </c>
      <c r="D80" s="33">
        <f>SUMIFS(HPT!$D$9:$D$7466,HPT!$H$9:$H$7466,$B80,HPT!$I$9:$I$7466,$B$3,HPT!$K$9:$K$7466,$C80,HPT!$L$9:$L$7466,D$5)</f>
        <v>0</v>
      </c>
      <c r="E80" s="33">
        <f>SUMIFS(HPT!$D$9:$D$7466,HPT!$H$9:$H$7466,$B80,HPT!$I$9:$I$7466,$B$3,HPT!$K$9:$K$7466,$C80,HPT!$L$9:$L$7466,E$5)</f>
        <v>0</v>
      </c>
      <c r="F80" s="33">
        <f>SUMIFS(HPT!$D$9:$D$7466,HPT!$H$9:$H$7466,$B80,HPT!$I$9:$I$7466,$B$3,HPT!$K$9:$K$7466,$C80,HPT!$L$9:$L$7466,F$5)</f>
        <v>0</v>
      </c>
      <c r="G80" s="33">
        <f>SUMIFS(HPT!$D$9:$D$7466,HPT!$H$9:$H$7466,$B80,HPT!$I$9:$I$7466,$B$3,HPT!$K$9:$K$7466,$C80,HPT!$L$9:$L$7466,G$5)</f>
        <v>0</v>
      </c>
      <c r="H80" s="33">
        <f>SUMIFS(HPT!$D$9:$D$7466,HPT!$H$9:$H$7466,$B80,HPT!$I$9:$I$7466,$B$3,HPT!$K$9:$K$7466,$C80,HPT!$L$9:$L$7466,H$5)</f>
        <v>0</v>
      </c>
      <c r="I80" s="33">
        <f>SUMIFS(HPT!$D$9:$D$7466,HPT!$H$9:$H$7466,$B80,HPT!$I$9:$I$7466,$B$3,HPT!$K$9:$K$7466,$C80,HPT!$L$9:$L$7466,I$5)</f>
        <v>0</v>
      </c>
      <c r="J80" s="33">
        <f>SUMIFS(HPT!$D$9:$D$7466,HPT!$H$9:$H$7466,$B80,HPT!$I$9:$I$7466,$B$3,HPT!$K$9:$K$7466,$C80,HPT!$L$9:$L$7466,J$5)</f>
        <v>0</v>
      </c>
      <c r="K80" s="33">
        <f>SUMIFS(HPT!$D$9:$D$7466,HPT!$H$9:$H$7466,$B80,HPT!$I$9:$I$7466,$B$3,HPT!$K$9:$K$7466,$C80,HPT!$L$9:$L$7466,K$5)</f>
        <v>0</v>
      </c>
      <c r="L80" s="33">
        <f>SUMIFS(HPT!$D$9:$D$7466,HPT!$H$9:$H$7466,$B80,HPT!$I$9:$I$7466,$B$3,HPT!$K$9:$K$7466,$C80,HPT!$L$9:$L$7466,L$5)</f>
        <v>0</v>
      </c>
      <c r="M80" s="33">
        <f>SUMIFS(HPT!$D$9:$D$7466,HPT!$H$9:$H$7466,$B80,HPT!$I$9:$I$7466,$B$3,HPT!$K$9:$K$7466,$C80,HPT!$L$9:$L$7466,M$5)</f>
        <v>0</v>
      </c>
      <c r="N80" s="33">
        <f>SUMIFS(HPT!$D$9:$D$7466,HPT!$H$9:$H$7466,$B80,HPT!$I$9:$I$7466,$B$3,HPT!$K$9:$K$7466,$C80,HPT!$L$9:$L$7466,N$5)</f>
        <v>0</v>
      </c>
      <c r="O80" s="33">
        <f>SUMIFS(HPT!$D$9:$D$7466,HPT!$H$9:$H$7466,$B80,HPT!$I$9:$I$7466,$B$3,HPT!$K$9:$K$7466,$C80,HPT!$L$9:$L$7466,O$5)</f>
        <v>0</v>
      </c>
      <c r="P80" s="33">
        <f>SUMIFS(HPT!$D$9:$D$7466,HPT!$H$9:$H$7466,$B80,HPT!$I$9:$I$7466,$B$3,HPT!$K$9:$K$7466,$C80,HPT!$L$9:$L$7466,P$5)</f>
        <v>0</v>
      </c>
      <c r="Q80" s="33">
        <f>SUMIFS(HPT!$D$9:$D$7466,HPT!$H$9:$H$7466,$B80,HPT!$I$9:$I$7466,$B$3,HPT!$K$9:$K$7466,$C80,HPT!$L$9:$L$7466,Q$5)</f>
        <v>0</v>
      </c>
      <c r="R80" s="33">
        <f>SUMIFS(HPT!$D$9:$D$7466,HPT!$H$9:$H$7466,$B80,HPT!$I$9:$I$7466,$B$3,HPT!$K$9:$K$7466,$C80,HPT!$L$9:$L$7466,R$5)</f>
        <v>0</v>
      </c>
      <c r="S80" s="34">
        <f t="shared" si="4"/>
        <v>0</v>
      </c>
    </row>
    <row r="81" spans="2:19" x14ac:dyDescent="0.25">
      <c r="B81" s="25">
        <f t="shared" si="3"/>
        <v>25</v>
      </c>
      <c r="C81" s="25">
        <v>3</v>
      </c>
      <c r="D81" s="33">
        <f>SUMIFS(HPT!$D$9:$D$7466,HPT!$H$9:$H$7466,$B81,HPT!$I$9:$I$7466,$B$3,HPT!$K$9:$K$7466,$C81,HPT!$L$9:$L$7466,D$5)</f>
        <v>0</v>
      </c>
      <c r="E81" s="33">
        <f>SUMIFS(HPT!$D$9:$D$7466,HPT!$H$9:$H$7466,$B81,HPT!$I$9:$I$7466,$B$3,HPT!$K$9:$K$7466,$C81,HPT!$L$9:$L$7466,E$5)</f>
        <v>0</v>
      </c>
      <c r="F81" s="33">
        <f>SUMIFS(HPT!$D$9:$D$7466,HPT!$H$9:$H$7466,$B81,HPT!$I$9:$I$7466,$B$3,HPT!$K$9:$K$7466,$C81,HPT!$L$9:$L$7466,F$5)</f>
        <v>0</v>
      </c>
      <c r="G81" s="33">
        <f>SUMIFS(HPT!$D$9:$D$7466,HPT!$H$9:$H$7466,$B81,HPT!$I$9:$I$7466,$B$3,HPT!$K$9:$K$7466,$C81,HPT!$L$9:$L$7466,G$5)</f>
        <v>0</v>
      </c>
      <c r="H81" s="33">
        <f>SUMIFS(HPT!$D$9:$D$7466,HPT!$H$9:$H$7466,$B81,HPT!$I$9:$I$7466,$B$3,HPT!$K$9:$K$7466,$C81,HPT!$L$9:$L$7466,H$5)</f>
        <v>0</v>
      </c>
      <c r="I81" s="33">
        <f>SUMIFS(HPT!$D$9:$D$7466,HPT!$H$9:$H$7466,$B81,HPT!$I$9:$I$7466,$B$3,HPT!$K$9:$K$7466,$C81,HPT!$L$9:$L$7466,I$5)</f>
        <v>0</v>
      </c>
      <c r="J81" s="33">
        <f>SUMIFS(HPT!$D$9:$D$7466,HPT!$H$9:$H$7466,$B81,HPT!$I$9:$I$7466,$B$3,HPT!$K$9:$K$7466,$C81,HPT!$L$9:$L$7466,J$5)</f>
        <v>0</v>
      </c>
      <c r="K81" s="33">
        <f>SUMIFS(HPT!$D$9:$D$7466,HPT!$H$9:$H$7466,$B81,HPT!$I$9:$I$7466,$B$3,HPT!$K$9:$K$7466,$C81,HPT!$L$9:$L$7466,K$5)</f>
        <v>0</v>
      </c>
      <c r="L81" s="33">
        <f>SUMIFS(HPT!$D$9:$D$7466,HPT!$H$9:$H$7466,$B81,HPT!$I$9:$I$7466,$B$3,HPT!$K$9:$K$7466,$C81,HPT!$L$9:$L$7466,L$5)</f>
        <v>0</v>
      </c>
      <c r="M81" s="33">
        <f>SUMIFS(HPT!$D$9:$D$7466,HPT!$H$9:$H$7466,$B81,HPT!$I$9:$I$7466,$B$3,HPT!$K$9:$K$7466,$C81,HPT!$L$9:$L$7466,M$5)</f>
        <v>0</v>
      </c>
      <c r="N81" s="33">
        <f>SUMIFS(HPT!$D$9:$D$7466,HPT!$H$9:$H$7466,$B81,HPT!$I$9:$I$7466,$B$3,HPT!$K$9:$K$7466,$C81,HPT!$L$9:$L$7466,N$5)</f>
        <v>0</v>
      </c>
      <c r="O81" s="33">
        <f>SUMIFS(HPT!$D$9:$D$7466,HPT!$H$9:$H$7466,$B81,HPT!$I$9:$I$7466,$B$3,HPT!$K$9:$K$7466,$C81,HPT!$L$9:$L$7466,O$5)</f>
        <v>0</v>
      </c>
      <c r="P81" s="33">
        <f>SUMIFS(HPT!$D$9:$D$7466,HPT!$H$9:$H$7466,$B81,HPT!$I$9:$I$7466,$B$3,HPT!$K$9:$K$7466,$C81,HPT!$L$9:$L$7466,P$5)</f>
        <v>0</v>
      </c>
      <c r="Q81" s="33">
        <f>SUMIFS(HPT!$D$9:$D$7466,HPT!$H$9:$H$7466,$B81,HPT!$I$9:$I$7466,$B$3,HPT!$K$9:$K$7466,$C81,HPT!$L$9:$L$7466,Q$5)</f>
        <v>0</v>
      </c>
      <c r="R81" s="33">
        <f>SUMIFS(HPT!$D$9:$D$7466,HPT!$H$9:$H$7466,$B81,HPT!$I$9:$I$7466,$B$3,HPT!$K$9:$K$7466,$C81,HPT!$L$9:$L$7466,R$5)</f>
        <v>0</v>
      </c>
      <c r="S81" s="34">
        <f t="shared" si="4"/>
        <v>0</v>
      </c>
    </row>
    <row r="82" spans="2:19" x14ac:dyDescent="0.25">
      <c r="B82" s="25">
        <f t="shared" si="3"/>
        <v>26</v>
      </c>
      <c r="C82" s="25">
        <v>1</v>
      </c>
      <c r="D82" s="33">
        <f>SUMIFS(HPT!$D$9:$D$7466,HPT!$H$9:$H$7466,$B82,HPT!$I$9:$I$7466,$B$3,HPT!$K$9:$K$7466,$C82,HPT!$L$9:$L$7466,D$5)</f>
        <v>0</v>
      </c>
      <c r="E82" s="33">
        <f>SUMIFS(HPT!$D$9:$D$7466,HPT!$H$9:$H$7466,$B82,HPT!$I$9:$I$7466,$B$3,HPT!$K$9:$K$7466,$C82,HPT!$L$9:$L$7466,E$5)</f>
        <v>0</v>
      </c>
      <c r="F82" s="33">
        <f>SUMIFS(HPT!$D$9:$D$7466,HPT!$H$9:$H$7466,$B82,HPT!$I$9:$I$7466,$B$3,HPT!$K$9:$K$7466,$C82,HPT!$L$9:$L$7466,F$5)</f>
        <v>0</v>
      </c>
      <c r="G82" s="33">
        <f>SUMIFS(HPT!$D$9:$D$7466,HPT!$H$9:$H$7466,$B82,HPT!$I$9:$I$7466,$B$3,HPT!$K$9:$K$7466,$C82,HPT!$L$9:$L$7466,G$5)</f>
        <v>0</v>
      </c>
      <c r="H82" s="33">
        <f>SUMIFS(HPT!$D$9:$D$7466,HPT!$H$9:$H$7466,$B82,HPT!$I$9:$I$7466,$B$3,HPT!$K$9:$K$7466,$C82,HPT!$L$9:$L$7466,H$5)</f>
        <v>0</v>
      </c>
      <c r="I82" s="33">
        <f>SUMIFS(HPT!$D$9:$D$7466,HPT!$H$9:$H$7466,$B82,HPT!$I$9:$I$7466,$B$3,HPT!$K$9:$K$7466,$C82,HPT!$L$9:$L$7466,I$5)</f>
        <v>0</v>
      </c>
      <c r="J82" s="33">
        <f>SUMIFS(HPT!$D$9:$D$7466,HPT!$H$9:$H$7466,$B82,HPT!$I$9:$I$7466,$B$3,HPT!$K$9:$K$7466,$C82,HPT!$L$9:$L$7466,J$5)</f>
        <v>0</v>
      </c>
      <c r="K82" s="33">
        <f>SUMIFS(HPT!$D$9:$D$7466,HPT!$H$9:$H$7466,$B82,HPT!$I$9:$I$7466,$B$3,HPT!$K$9:$K$7466,$C82,HPT!$L$9:$L$7466,K$5)</f>
        <v>0</v>
      </c>
      <c r="L82" s="33">
        <f>SUMIFS(HPT!$D$9:$D$7466,HPT!$H$9:$H$7466,$B82,HPT!$I$9:$I$7466,$B$3,HPT!$K$9:$K$7466,$C82,HPT!$L$9:$L$7466,L$5)</f>
        <v>0</v>
      </c>
      <c r="M82" s="33">
        <f>SUMIFS(HPT!$D$9:$D$7466,HPT!$H$9:$H$7466,$B82,HPT!$I$9:$I$7466,$B$3,HPT!$K$9:$K$7466,$C82,HPT!$L$9:$L$7466,M$5)</f>
        <v>0</v>
      </c>
      <c r="N82" s="33">
        <f>SUMIFS(HPT!$D$9:$D$7466,HPT!$H$9:$H$7466,$B82,HPT!$I$9:$I$7466,$B$3,HPT!$K$9:$K$7466,$C82,HPT!$L$9:$L$7466,N$5)</f>
        <v>0</v>
      </c>
      <c r="O82" s="33">
        <f>SUMIFS(HPT!$D$9:$D$7466,HPT!$H$9:$H$7466,$B82,HPT!$I$9:$I$7466,$B$3,HPT!$K$9:$K$7466,$C82,HPT!$L$9:$L$7466,O$5)</f>
        <v>0</v>
      </c>
      <c r="P82" s="33">
        <f>SUMIFS(HPT!$D$9:$D$7466,HPT!$H$9:$H$7466,$B82,HPT!$I$9:$I$7466,$B$3,HPT!$K$9:$K$7466,$C82,HPT!$L$9:$L$7466,P$5)</f>
        <v>0</v>
      </c>
      <c r="Q82" s="33">
        <f>SUMIFS(HPT!$D$9:$D$7466,HPT!$H$9:$H$7466,$B82,HPT!$I$9:$I$7466,$B$3,HPT!$K$9:$K$7466,$C82,HPT!$L$9:$L$7466,Q$5)</f>
        <v>0</v>
      </c>
      <c r="R82" s="33">
        <f>SUMIFS(HPT!$D$9:$D$7466,HPT!$H$9:$H$7466,$B82,HPT!$I$9:$I$7466,$B$3,HPT!$K$9:$K$7466,$C82,HPT!$L$9:$L$7466,R$5)</f>
        <v>0</v>
      </c>
      <c r="S82" s="34">
        <f t="shared" si="4"/>
        <v>0</v>
      </c>
    </row>
    <row r="83" spans="2:19" x14ac:dyDescent="0.25">
      <c r="B83" s="25">
        <f t="shared" si="3"/>
        <v>26</v>
      </c>
      <c r="C83" s="25">
        <v>2</v>
      </c>
      <c r="D83" s="33">
        <f>SUMIFS(HPT!$D$9:$D$7466,HPT!$H$9:$H$7466,$B83,HPT!$I$9:$I$7466,$B$3,HPT!$K$9:$K$7466,$C83,HPT!$L$9:$L$7466,D$5)</f>
        <v>0</v>
      </c>
      <c r="E83" s="33">
        <f>SUMIFS(HPT!$D$9:$D$7466,HPT!$H$9:$H$7466,$B83,HPT!$I$9:$I$7466,$B$3,HPT!$K$9:$K$7466,$C83,HPT!$L$9:$L$7466,E$5)</f>
        <v>0</v>
      </c>
      <c r="F83" s="33">
        <f>SUMIFS(HPT!$D$9:$D$7466,HPT!$H$9:$H$7466,$B83,HPT!$I$9:$I$7466,$B$3,HPT!$K$9:$K$7466,$C83,HPT!$L$9:$L$7466,F$5)</f>
        <v>0</v>
      </c>
      <c r="G83" s="33">
        <f>SUMIFS(HPT!$D$9:$D$7466,HPT!$H$9:$H$7466,$B83,HPT!$I$9:$I$7466,$B$3,HPT!$K$9:$K$7466,$C83,HPT!$L$9:$L$7466,G$5)</f>
        <v>0</v>
      </c>
      <c r="H83" s="33">
        <f>SUMIFS(HPT!$D$9:$D$7466,HPT!$H$9:$H$7466,$B83,HPT!$I$9:$I$7466,$B$3,HPT!$K$9:$K$7466,$C83,HPT!$L$9:$L$7466,H$5)</f>
        <v>0</v>
      </c>
      <c r="I83" s="33">
        <f>SUMIFS(HPT!$D$9:$D$7466,HPT!$H$9:$H$7466,$B83,HPT!$I$9:$I$7466,$B$3,HPT!$K$9:$K$7466,$C83,HPT!$L$9:$L$7466,I$5)</f>
        <v>0</v>
      </c>
      <c r="J83" s="33">
        <f>SUMIFS(HPT!$D$9:$D$7466,HPT!$H$9:$H$7466,$B83,HPT!$I$9:$I$7466,$B$3,HPT!$K$9:$K$7466,$C83,HPT!$L$9:$L$7466,J$5)</f>
        <v>0</v>
      </c>
      <c r="K83" s="33">
        <f>SUMIFS(HPT!$D$9:$D$7466,HPT!$H$9:$H$7466,$B83,HPT!$I$9:$I$7466,$B$3,HPT!$K$9:$K$7466,$C83,HPT!$L$9:$L$7466,K$5)</f>
        <v>0</v>
      </c>
      <c r="L83" s="33">
        <f>SUMIFS(HPT!$D$9:$D$7466,HPT!$H$9:$H$7466,$B83,HPT!$I$9:$I$7466,$B$3,HPT!$K$9:$K$7466,$C83,HPT!$L$9:$L$7466,L$5)</f>
        <v>0</v>
      </c>
      <c r="M83" s="33">
        <f>SUMIFS(HPT!$D$9:$D$7466,HPT!$H$9:$H$7466,$B83,HPT!$I$9:$I$7466,$B$3,HPT!$K$9:$K$7466,$C83,HPT!$L$9:$L$7466,M$5)</f>
        <v>0</v>
      </c>
      <c r="N83" s="33">
        <f>SUMIFS(HPT!$D$9:$D$7466,HPT!$H$9:$H$7466,$B83,HPT!$I$9:$I$7466,$B$3,HPT!$K$9:$K$7466,$C83,HPT!$L$9:$L$7466,N$5)</f>
        <v>0</v>
      </c>
      <c r="O83" s="33">
        <f>SUMIFS(HPT!$D$9:$D$7466,HPT!$H$9:$H$7466,$B83,HPT!$I$9:$I$7466,$B$3,HPT!$K$9:$K$7466,$C83,HPT!$L$9:$L$7466,O$5)</f>
        <v>0</v>
      </c>
      <c r="P83" s="33">
        <f>SUMIFS(HPT!$D$9:$D$7466,HPT!$H$9:$H$7466,$B83,HPT!$I$9:$I$7466,$B$3,HPT!$K$9:$K$7466,$C83,HPT!$L$9:$L$7466,P$5)</f>
        <v>0</v>
      </c>
      <c r="Q83" s="33">
        <f>SUMIFS(HPT!$D$9:$D$7466,HPT!$H$9:$H$7466,$B83,HPT!$I$9:$I$7466,$B$3,HPT!$K$9:$K$7466,$C83,HPT!$L$9:$L$7466,Q$5)</f>
        <v>0</v>
      </c>
      <c r="R83" s="33">
        <f>SUMIFS(HPT!$D$9:$D$7466,HPT!$H$9:$H$7466,$B83,HPT!$I$9:$I$7466,$B$3,HPT!$K$9:$K$7466,$C83,HPT!$L$9:$L$7466,R$5)</f>
        <v>0</v>
      </c>
      <c r="S83" s="34">
        <f t="shared" si="4"/>
        <v>0</v>
      </c>
    </row>
    <row r="84" spans="2:19" x14ac:dyDescent="0.25">
      <c r="B84" s="25">
        <f t="shared" si="3"/>
        <v>26</v>
      </c>
      <c r="C84" s="25">
        <v>3</v>
      </c>
      <c r="D84" s="33">
        <f>SUMIFS(HPT!$D$9:$D$7466,HPT!$H$9:$H$7466,$B84,HPT!$I$9:$I$7466,$B$3,HPT!$K$9:$K$7466,$C84,HPT!$L$9:$L$7466,D$5)</f>
        <v>0</v>
      </c>
      <c r="E84" s="33">
        <f>SUMIFS(HPT!$D$9:$D$7466,HPT!$H$9:$H$7466,$B84,HPT!$I$9:$I$7466,$B$3,HPT!$K$9:$K$7466,$C84,HPT!$L$9:$L$7466,E$5)</f>
        <v>0</v>
      </c>
      <c r="F84" s="33">
        <f>SUMIFS(HPT!$D$9:$D$7466,HPT!$H$9:$H$7466,$B84,HPT!$I$9:$I$7466,$B$3,HPT!$K$9:$K$7466,$C84,HPT!$L$9:$L$7466,F$5)</f>
        <v>0</v>
      </c>
      <c r="G84" s="33">
        <f>SUMIFS(HPT!$D$9:$D$7466,HPT!$H$9:$H$7466,$B84,HPT!$I$9:$I$7466,$B$3,HPT!$K$9:$K$7466,$C84,HPT!$L$9:$L$7466,G$5)</f>
        <v>0</v>
      </c>
      <c r="H84" s="33">
        <f>SUMIFS(HPT!$D$9:$D$7466,HPT!$H$9:$H$7466,$B84,HPT!$I$9:$I$7466,$B$3,HPT!$K$9:$K$7466,$C84,HPT!$L$9:$L$7466,H$5)</f>
        <v>0</v>
      </c>
      <c r="I84" s="33">
        <f>SUMIFS(HPT!$D$9:$D$7466,HPT!$H$9:$H$7466,$B84,HPT!$I$9:$I$7466,$B$3,HPT!$K$9:$K$7466,$C84,HPT!$L$9:$L$7466,I$5)</f>
        <v>0</v>
      </c>
      <c r="J84" s="33">
        <f>SUMIFS(HPT!$D$9:$D$7466,HPT!$H$9:$H$7466,$B84,HPT!$I$9:$I$7466,$B$3,HPT!$K$9:$K$7466,$C84,HPT!$L$9:$L$7466,J$5)</f>
        <v>0</v>
      </c>
      <c r="K84" s="33">
        <f>SUMIFS(HPT!$D$9:$D$7466,HPT!$H$9:$H$7466,$B84,HPT!$I$9:$I$7466,$B$3,HPT!$K$9:$K$7466,$C84,HPT!$L$9:$L$7466,K$5)</f>
        <v>0</v>
      </c>
      <c r="L84" s="33">
        <f>SUMIFS(HPT!$D$9:$D$7466,HPT!$H$9:$H$7466,$B84,HPT!$I$9:$I$7466,$B$3,HPT!$K$9:$K$7466,$C84,HPT!$L$9:$L$7466,L$5)</f>
        <v>0</v>
      </c>
      <c r="M84" s="33">
        <f>SUMIFS(HPT!$D$9:$D$7466,HPT!$H$9:$H$7466,$B84,HPT!$I$9:$I$7466,$B$3,HPT!$K$9:$K$7466,$C84,HPT!$L$9:$L$7466,M$5)</f>
        <v>0</v>
      </c>
      <c r="N84" s="33">
        <f>SUMIFS(HPT!$D$9:$D$7466,HPT!$H$9:$H$7466,$B84,HPT!$I$9:$I$7466,$B$3,HPT!$K$9:$K$7466,$C84,HPT!$L$9:$L$7466,N$5)</f>
        <v>0</v>
      </c>
      <c r="O84" s="33">
        <f>SUMIFS(HPT!$D$9:$D$7466,HPT!$H$9:$H$7466,$B84,HPT!$I$9:$I$7466,$B$3,HPT!$K$9:$K$7466,$C84,HPT!$L$9:$L$7466,O$5)</f>
        <v>0</v>
      </c>
      <c r="P84" s="33">
        <f>SUMIFS(HPT!$D$9:$D$7466,HPT!$H$9:$H$7466,$B84,HPT!$I$9:$I$7466,$B$3,HPT!$K$9:$K$7466,$C84,HPT!$L$9:$L$7466,P$5)</f>
        <v>0</v>
      </c>
      <c r="Q84" s="33">
        <f>SUMIFS(HPT!$D$9:$D$7466,HPT!$H$9:$H$7466,$B84,HPT!$I$9:$I$7466,$B$3,HPT!$K$9:$K$7466,$C84,HPT!$L$9:$L$7466,Q$5)</f>
        <v>0</v>
      </c>
      <c r="R84" s="33">
        <f>SUMIFS(HPT!$D$9:$D$7466,HPT!$H$9:$H$7466,$B84,HPT!$I$9:$I$7466,$B$3,HPT!$K$9:$K$7466,$C84,HPT!$L$9:$L$7466,R$5)</f>
        <v>0</v>
      </c>
      <c r="S84" s="34">
        <f t="shared" si="4"/>
        <v>0</v>
      </c>
    </row>
    <row r="85" spans="2:19" x14ac:dyDescent="0.25">
      <c r="B85" s="25">
        <f t="shared" si="3"/>
        <v>27</v>
      </c>
      <c r="C85" s="25">
        <v>1</v>
      </c>
      <c r="D85" s="33">
        <f>SUMIFS(HPT!$D$9:$D$7466,HPT!$H$9:$H$7466,$B85,HPT!$I$9:$I$7466,$B$3,HPT!$K$9:$K$7466,$C85,HPT!$L$9:$L$7466,D$5)</f>
        <v>0</v>
      </c>
      <c r="E85" s="33">
        <f>SUMIFS(HPT!$D$9:$D$7466,HPT!$H$9:$H$7466,$B85,HPT!$I$9:$I$7466,$B$3,HPT!$K$9:$K$7466,$C85,HPT!$L$9:$L$7466,E$5)</f>
        <v>0</v>
      </c>
      <c r="F85" s="33">
        <f>SUMIFS(HPT!$D$9:$D$7466,HPT!$H$9:$H$7466,$B85,HPT!$I$9:$I$7466,$B$3,HPT!$K$9:$K$7466,$C85,HPT!$L$9:$L$7466,F$5)</f>
        <v>0</v>
      </c>
      <c r="G85" s="33">
        <f>SUMIFS(HPT!$D$9:$D$7466,HPT!$H$9:$H$7466,$B85,HPT!$I$9:$I$7466,$B$3,HPT!$K$9:$K$7466,$C85,HPT!$L$9:$L$7466,G$5)</f>
        <v>0</v>
      </c>
      <c r="H85" s="33">
        <f>SUMIFS(HPT!$D$9:$D$7466,HPT!$H$9:$H$7466,$B85,HPT!$I$9:$I$7466,$B$3,HPT!$K$9:$K$7466,$C85,HPT!$L$9:$L$7466,H$5)</f>
        <v>0</v>
      </c>
      <c r="I85" s="33">
        <f>SUMIFS(HPT!$D$9:$D$7466,HPT!$H$9:$H$7466,$B85,HPT!$I$9:$I$7466,$B$3,HPT!$K$9:$K$7466,$C85,HPT!$L$9:$L$7466,I$5)</f>
        <v>0</v>
      </c>
      <c r="J85" s="33">
        <f>SUMIFS(HPT!$D$9:$D$7466,HPT!$H$9:$H$7466,$B85,HPT!$I$9:$I$7466,$B$3,HPT!$K$9:$K$7466,$C85,HPT!$L$9:$L$7466,J$5)</f>
        <v>0</v>
      </c>
      <c r="K85" s="33">
        <f>SUMIFS(HPT!$D$9:$D$7466,HPT!$H$9:$H$7466,$B85,HPT!$I$9:$I$7466,$B$3,HPT!$K$9:$K$7466,$C85,HPT!$L$9:$L$7466,K$5)</f>
        <v>0</v>
      </c>
      <c r="L85" s="33">
        <f>SUMIFS(HPT!$D$9:$D$7466,HPT!$H$9:$H$7466,$B85,HPT!$I$9:$I$7466,$B$3,HPT!$K$9:$K$7466,$C85,HPT!$L$9:$L$7466,L$5)</f>
        <v>0</v>
      </c>
      <c r="M85" s="33">
        <f>SUMIFS(HPT!$D$9:$D$7466,HPT!$H$9:$H$7466,$B85,HPT!$I$9:$I$7466,$B$3,HPT!$K$9:$K$7466,$C85,HPT!$L$9:$L$7466,M$5)</f>
        <v>0</v>
      </c>
      <c r="N85" s="33">
        <f>SUMIFS(HPT!$D$9:$D$7466,HPT!$H$9:$H$7466,$B85,HPT!$I$9:$I$7466,$B$3,HPT!$K$9:$K$7466,$C85,HPT!$L$9:$L$7466,N$5)</f>
        <v>0</v>
      </c>
      <c r="O85" s="33">
        <f>SUMIFS(HPT!$D$9:$D$7466,HPT!$H$9:$H$7466,$B85,HPT!$I$9:$I$7466,$B$3,HPT!$K$9:$K$7466,$C85,HPT!$L$9:$L$7466,O$5)</f>
        <v>0</v>
      </c>
      <c r="P85" s="33">
        <f>SUMIFS(HPT!$D$9:$D$7466,HPT!$H$9:$H$7466,$B85,HPT!$I$9:$I$7466,$B$3,HPT!$K$9:$K$7466,$C85,HPT!$L$9:$L$7466,P$5)</f>
        <v>0</v>
      </c>
      <c r="Q85" s="33">
        <f>SUMIFS(HPT!$D$9:$D$7466,HPT!$H$9:$H$7466,$B85,HPT!$I$9:$I$7466,$B$3,HPT!$K$9:$K$7466,$C85,HPT!$L$9:$L$7466,Q$5)</f>
        <v>0</v>
      </c>
      <c r="R85" s="33">
        <f>SUMIFS(HPT!$D$9:$D$7466,HPT!$H$9:$H$7466,$B85,HPT!$I$9:$I$7466,$B$3,HPT!$K$9:$K$7466,$C85,HPT!$L$9:$L$7466,R$5)</f>
        <v>0</v>
      </c>
      <c r="S85" s="34">
        <f t="shared" si="4"/>
        <v>0</v>
      </c>
    </row>
    <row r="86" spans="2:19" x14ac:dyDescent="0.25">
      <c r="B86" s="25">
        <f t="shared" si="3"/>
        <v>27</v>
      </c>
      <c r="C86" s="25">
        <v>2</v>
      </c>
      <c r="D86" s="33">
        <f>SUMIFS(HPT!$D$9:$D$7466,HPT!$H$9:$H$7466,$B86,HPT!$I$9:$I$7466,$B$3,HPT!$K$9:$K$7466,$C86,HPT!$L$9:$L$7466,D$5)</f>
        <v>0</v>
      </c>
      <c r="E86" s="33">
        <f>SUMIFS(HPT!$D$9:$D$7466,HPT!$H$9:$H$7466,$B86,HPT!$I$9:$I$7466,$B$3,HPT!$K$9:$K$7466,$C86,HPT!$L$9:$L$7466,E$5)</f>
        <v>0</v>
      </c>
      <c r="F86" s="33">
        <f>SUMIFS(HPT!$D$9:$D$7466,HPT!$H$9:$H$7466,$B86,HPT!$I$9:$I$7466,$B$3,HPT!$K$9:$K$7466,$C86,HPT!$L$9:$L$7466,F$5)</f>
        <v>0</v>
      </c>
      <c r="G86" s="33">
        <f>SUMIFS(HPT!$D$9:$D$7466,HPT!$H$9:$H$7466,$B86,HPT!$I$9:$I$7466,$B$3,HPT!$K$9:$K$7466,$C86,HPT!$L$9:$L$7466,G$5)</f>
        <v>0</v>
      </c>
      <c r="H86" s="33">
        <f>SUMIFS(HPT!$D$9:$D$7466,HPT!$H$9:$H$7466,$B86,HPT!$I$9:$I$7466,$B$3,HPT!$K$9:$K$7466,$C86,HPT!$L$9:$L$7466,H$5)</f>
        <v>0</v>
      </c>
      <c r="I86" s="33">
        <f>SUMIFS(HPT!$D$9:$D$7466,HPT!$H$9:$H$7466,$B86,HPT!$I$9:$I$7466,$B$3,HPT!$K$9:$K$7466,$C86,HPT!$L$9:$L$7466,I$5)</f>
        <v>0</v>
      </c>
      <c r="J86" s="33">
        <f>SUMIFS(HPT!$D$9:$D$7466,HPT!$H$9:$H$7466,$B86,HPT!$I$9:$I$7466,$B$3,HPT!$K$9:$K$7466,$C86,HPT!$L$9:$L$7466,J$5)</f>
        <v>0</v>
      </c>
      <c r="K86" s="33">
        <f>SUMIFS(HPT!$D$9:$D$7466,HPT!$H$9:$H$7466,$B86,HPT!$I$9:$I$7466,$B$3,HPT!$K$9:$K$7466,$C86,HPT!$L$9:$L$7466,K$5)</f>
        <v>0</v>
      </c>
      <c r="L86" s="33">
        <f>SUMIFS(HPT!$D$9:$D$7466,HPT!$H$9:$H$7466,$B86,HPT!$I$9:$I$7466,$B$3,HPT!$K$9:$K$7466,$C86,HPT!$L$9:$L$7466,L$5)</f>
        <v>0</v>
      </c>
      <c r="M86" s="33">
        <f>SUMIFS(HPT!$D$9:$D$7466,HPT!$H$9:$H$7466,$B86,HPT!$I$9:$I$7466,$B$3,HPT!$K$9:$K$7466,$C86,HPT!$L$9:$L$7466,M$5)</f>
        <v>0</v>
      </c>
      <c r="N86" s="33">
        <f>SUMIFS(HPT!$D$9:$D$7466,HPT!$H$9:$H$7466,$B86,HPT!$I$9:$I$7466,$B$3,HPT!$K$9:$K$7466,$C86,HPT!$L$9:$L$7466,N$5)</f>
        <v>0</v>
      </c>
      <c r="O86" s="33">
        <f>SUMIFS(HPT!$D$9:$D$7466,HPT!$H$9:$H$7466,$B86,HPT!$I$9:$I$7466,$B$3,HPT!$K$9:$K$7466,$C86,HPT!$L$9:$L$7466,O$5)</f>
        <v>0</v>
      </c>
      <c r="P86" s="33">
        <f>SUMIFS(HPT!$D$9:$D$7466,HPT!$H$9:$H$7466,$B86,HPT!$I$9:$I$7466,$B$3,HPT!$K$9:$K$7466,$C86,HPT!$L$9:$L$7466,P$5)</f>
        <v>0</v>
      </c>
      <c r="Q86" s="33">
        <f>SUMIFS(HPT!$D$9:$D$7466,HPT!$H$9:$H$7466,$B86,HPT!$I$9:$I$7466,$B$3,HPT!$K$9:$K$7466,$C86,HPT!$L$9:$L$7466,Q$5)</f>
        <v>0</v>
      </c>
      <c r="R86" s="33">
        <f>SUMIFS(HPT!$D$9:$D$7466,HPT!$H$9:$H$7466,$B86,HPT!$I$9:$I$7466,$B$3,HPT!$K$9:$K$7466,$C86,HPT!$L$9:$L$7466,R$5)</f>
        <v>0</v>
      </c>
      <c r="S86" s="34">
        <f t="shared" si="4"/>
        <v>0</v>
      </c>
    </row>
    <row r="87" spans="2:19" x14ac:dyDescent="0.25">
      <c r="B87" s="25">
        <f t="shared" si="3"/>
        <v>27</v>
      </c>
      <c r="C87" s="25">
        <v>3</v>
      </c>
      <c r="D87" s="33">
        <f>SUMIFS(HPT!$D$9:$D$7466,HPT!$H$9:$H$7466,$B87,HPT!$I$9:$I$7466,$B$3,HPT!$K$9:$K$7466,$C87,HPT!$L$9:$L$7466,D$5)</f>
        <v>0</v>
      </c>
      <c r="E87" s="33">
        <f>SUMIFS(HPT!$D$9:$D$7466,HPT!$H$9:$H$7466,$B87,HPT!$I$9:$I$7466,$B$3,HPT!$K$9:$K$7466,$C87,HPT!$L$9:$L$7466,E$5)</f>
        <v>0</v>
      </c>
      <c r="F87" s="33">
        <f>SUMIFS(HPT!$D$9:$D$7466,HPT!$H$9:$H$7466,$B87,HPT!$I$9:$I$7466,$B$3,HPT!$K$9:$K$7466,$C87,HPT!$L$9:$L$7466,F$5)</f>
        <v>0</v>
      </c>
      <c r="G87" s="33">
        <f>SUMIFS(HPT!$D$9:$D$7466,HPT!$H$9:$H$7466,$B87,HPT!$I$9:$I$7466,$B$3,HPT!$K$9:$K$7466,$C87,HPT!$L$9:$L$7466,G$5)</f>
        <v>0</v>
      </c>
      <c r="H87" s="33">
        <f>SUMIFS(HPT!$D$9:$D$7466,HPT!$H$9:$H$7466,$B87,HPT!$I$9:$I$7466,$B$3,HPT!$K$9:$K$7466,$C87,HPT!$L$9:$L$7466,H$5)</f>
        <v>0</v>
      </c>
      <c r="I87" s="33">
        <f>SUMIFS(HPT!$D$9:$D$7466,HPT!$H$9:$H$7466,$B87,HPT!$I$9:$I$7466,$B$3,HPT!$K$9:$K$7466,$C87,HPT!$L$9:$L$7466,I$5)</f>
        <v>0</v>
      </c>
      <c r="J87" s="33">
        <f>SUMIFS(HPT!$D$9:$D$7466,HPT!$H$9:$H$7466,$B87,HPT!$I$9:$I$7466,$B$3,HPT!$K$9:$K$7466,$C87,HPT!$L$9:$L$7466,J$5)</f>
        <v>0</v>
      </c>
      <c r="K87" s="33">
        <f>SUMIFS(HPT!$D$9:$D$7466,HPT!$H$9:$H$7466,$B87,HPT!$I$9:$I$7466,$B$3,HPT!$K$9:$K$7466,$C87,HPT!$L$9:$L$7466,K$5)</f>
        <v>0</v>
      </c>
      <c r="L87" s="33">
        <f>SUMIFS(HPT!$D$9:$D$7466,HPT!$H$9:$H$7466,$B87,HPT!$I$9:$I$7466,$B$3,HPT!$K$9:$K$7466,$C87,HPT!$L$9:$L$7466,L$5)</f>
        <v>0</v>
      </c>
      <c r="M87" s="33">
        <f>SUMIFS(HPT!$D$9:$D$7466,HPT!$H$9:$H$7466,$B87,HPT!$I$9:$I$7466,$B$3,HPT!$K$9:$K$7466,$C87,HPT!$L$9:$L$7466,M$5)</f>
        <v>0</v>
      </c>
      <c r="N87" s="33">
        <f>SUMIFS(HPT!$D$9:$D$7466,HPT!$H$9:$H$7466,$B87,HPT!$I$9:$I$7466,$B$3,HPT!$K$9:$K$7466,$C87,HPT!$L$9:$L$7466,N$5)</f>
        <v>0</v>
      </c>
      <c r="O87" s="33">
        <f>SUMIFS(HPT!$D$9:$D$7466,HPT!$H$9:$H$7466,$B87,HPT!$I$9:$I$7466,$B$3,HPT!$K$9:$K$7466,$C87,HPT!$L$9:$L$7466,O$5)</f>
        <v>0</v>
      </c>
      <c r="P87" s="33">
        <f>SUMIFS(HPT!$D$9:$D$7466,HPT!$H$9:$H$7466,$B87,HPT!$I$9:$I$7466,$B$3,HPT!$K$9:$K$7466,$C87,HPT!$L$9:$L$7466,P$5)</f>
        <v>0</v>
      </c>
      <c r="Q87" s="33">
        <f>SUMIFS(HPT!$D$9:$D$7466,HPT!$H$9:$H$7466,$B87,HPT!$I$9:$I$7466,$B$3,HPT!$K$9:$K$7466,$C87,HPT!$L$9:$L$7466,Q$5)</f>
        <v>0</v>
      </c>
      <c r="R87" s="33">
        <f>SUMIFS(HPT!$D$9:$D$7466,HPT!$H$9:$H$7466,$B87,HPT!$I$9:$I$7466,$B$3,HPT!$K$9:$K$7466,$C87,HPT!$L$9:$L$7466,R$5)</f>
        <v>0</v>
      </c>
      <c r="S87" s="34">
        <f t="shared" si="4"/>
        <v>0</v>
      </c>
    </row>
    <row r="88" spans="2:19" x14ac:dyDescent="0.25">
      <c r="B88" s="25">
        <f t="shared" si="3"/>
        <v>28</v>
      </c>
      <c r="C88" s="25">
        <v>1</v>
      </c>
      <c r="D88" s="33">
        <f>SUMIFS(HPT!$D$9:$D$7466,HPT!$H$9:$H$7466,$B88,HPT!$I$9:$I$7466,$B$3,HPT!$K$9:$K$7466,$C88,HPT!$L$9:$L$7466,D$5)</f>
        <v>0</v>
      </c>
      <c r="E88" s="33">
        <f>SUMIFS(HPT!$D$9:$D$7466,HPT!$H$9:$H$7466,$B88,HPT!$I$9:$I$7466,$B$3,HPT!$K$9:$K$7466,$C88,HPT!$L$9:$L$7466,E$5)</f>
        <v>0</v>
      </c>
      <c r="F88" s="33">
        <f>SUMIFS(HPT!$D$9:$D$7466,HPT!$H$9:$H$7466,$B88,HPT!$I$9:$I$7466,$B$3,HPT!$K$9:$K$7466,$C88,HPT!$L$9:$L$7466,F$5)</f>
        <v>0</v>
      </c>
      <c r="G88" s="33">
        <f>SUMIFS(HPT!$D$9:$D$7466,HPT!$H$9:$H$7466,$B88,HPT!$I$9:$I$7466,$B$3,HPT!$K$9:$K$7466,$C88,HPT!$L$9:$L$7466,G$5)</f>
        <v>0</v>
      </c>
      <c r="H88" s="33">
        <f>SUMIFS(HPT!$D$9:$D$7466,HPT!$H$9:$H$7466,$B88,HPT!$I$9:$I$7466,$B$3,HPT!$K$9:$K$7466,$C88,HPT!$L$9:$L$7466,H$5)</f>
        <v>0</v>
      </c>
      <c r="I88" s="33">
        <f>SUMIFS(HPT!$D$9:$D$7466,HPT!$H$9:$H$7466,$B88,HPT!$I$9:$I$7466,$B$3,HPT!$K$9:$K$7466,$C88,HPT!$L$9:$L$7466,I$5)</f>
        <v>0</v>
      </c>
      <c r="J88" s="33">
        <f>SUMIFS(HPT!$D$9:$D$7466,HPT!$H$9:$H$7466,$B88,HPT!$I$9:$I$7466,$B$3,HPT!$K$9:$K$7466,$C88,HPT!$L$9:$L$7466,J$5)</f>
        <v>0</v>
      </c>
      <c r="K88" s="33">
        <f>SUMIFS(HPT!$D$9:$D$7466,HPT!$H$9:$H$7466,$B88,HPT!$I$9:$I$7466,$B$3,HPT!$K$9:$K$7466,$C88,HPT!$L$9:$L$7466,K$5)</f>
        <v>0</v>
      </c>
      <c r="L88" s="33">
        <f>SUMIFS(HPT!$D$9:$D$7466,HPT!$H$9:$H$7466,$B88,HPT!$I$9:$I$7466,$B$3,HPT!$K$9:$K$7466,$C88,HPT!$L$9:$L$7466,L$5)</f>
        <v>0</v>
      </c>
      <c r="M88" s="33">
        <f>SUMIFS(HPT!$D$9:$D$7466,HPT!$H$9:$H$7466,$B88,HPT!$I$9:$I$7466,$B$3,HPT!$K$9:$K$7466,$C88,HPT!$L$9:$L$7466,M$5)</f>
        <v>0</v>
      </c>
      <c r="N88" s="33">
        <f>SUMIFS(HPT!$D$9:$D$7466,HPT!$H$9:$H$7466,$B88,HPT!$I$9:$I$7466,$B$3,HPT!$K$9:$K$7466,$C88,HPT!$L$9:$L$7466,N$5)</f>
        <v>0</v>
      </c>
      <c r="O88" s="33">
        <f>SUMIFS(HPT!$D$9:$D$7466,HPT!$H$9:$H$7466,$B88,HPT!$I$9:$I$7466,$B$3,HPT!$K$9:$K$7466,$C88,HPT!$L$9:$L$7466,O$5)</f>
        <v>0</v>
      </c>
      <c r="P88" s="33">
        <f>SUMIFS(HPT!$D$9:$D$7466,HPT!$H$9:$H$7466,$B88,HPT!$I$9:$I$7466,$B$3,HPT!$K$9:$K$7466,$C88,HPT!$L$9:$L$7466,P$5)</f>
        <v>0</v>
      </c>
      <c r="Q88" s="33">
        <f>SUMIFS(HPT!$D$9:$D$7466,HPT!$H$9:$H$7466,$B88,HPT!$I$9:$I$7466,$B$3,HPT!$K$9:$K$7466,$C88,HPT!$L$9:$L$7466,Q$5)</f>
        <v>0</v>
      </c>
      <c r="R88" s="33">
        <f>SUMIFS(HPT!$D$9:$D$7466,HPT!$H$9:$H$7466,$B88,HPT!$I$9:$I$7466,$B$3,HPT!$K$9:$K$7466,$C88,HPT!$L$9:$L$7466,R$5)</f>
        <v>0</v>
      </c>
      <c r="S88" s="34">
        <f t="shared" si="4"/>
        <v>0</v>
      </c>
    </row>
    <row r="89" spans="2:19" x14ac:dyDescent="0.25">
      <c r="B89" s="25">
        <f t="shared" si="3"/>
        <v>28</v>
      </c>
      <c r="C89" s="25">
        <v>2</v>
      </c>
      <c r="D89" s="33">
        <f>SUMIFS(HPT!$D$9:$D$7466,HPT!$H$9:$H$7466,$B89,HPT!$I$9:$I$7466,$B$3,HPT!$K$9:$K$7466,$C89,HPT!$L$9:$L$7466,D$5)</f>
        <v>0</v>
      </c>
      <c r="E89" s="33">
        <f>SUMIFS(HPT!$D$9:$D$7466,HPT!$H$9:$H$7466,$B89,HPT!$I$9:$I$7466,$B$3,HPT!$K$9:$K$7466,$C89,HPT!$L$9:$L$7466,E$5)</f>
        <v>0</v>
      </c>
      <c r="F89" s="33">
        <f>SUMIFS(HPT!$D$9:$D$7466,HPT!$H$9:$H$7466,$B89,HPT!$I$9:$I$7466,$B$3,HPT!$K$9:$K$7466,$C89,HPT!$L$9:$L$7466,F$5)</f>
        <v>0</v>
      </c>
      <c r="G89" s="33">
        <f>SUMIFS(HPT!$D$9:$D$7466,HPT!$H$9:$H$7466,$B89,HPT!$I$9:$I$7466,$B$3,HPT!$K$9:$K$7466,$C89,HPT!$L$9:$L$7466,G$5)</f>
        <v>0</v>
      </c>
      <c r="H89" s="33">
        <f>SUMIFS(HPT!$D$9:$D$7466,HPT!$H$9:$H$7466,$B89,HPT!$I$9:$I$7466,$B$3,HPT!$K$9:$K$7466,$C89,HPT!$L$9:$L$7466,H$5)</f>
        <v>0</v>
      </c>
      <c r="I89" s="33">
        <f>SUMIFS(HPT!$D$9:$D$7466,HPT!$H$9:$H$7466,$B89,HPT!$I$9:$I$7466,$B$3,HPT!$K$9:$K$7466,$C89,HPT!$L$9:$L$7466,I$5)</f>
        <v>0</v>
      </c>
      <c r="J89" s="33">
        <f>SUMIFS(HPT!$D$9:$D$7466,HPT!$H$9:$H$7466,$B89,HPT!$I$9:$I$7466,$B$3,HPT!$K$9:$K$7466,$C89,HPT!$L$9:$L$7466,J$5)</f>
        <v>0</v>
      </c>
      <c r="K89" s="33">
        <f>SUMIFS(HPT!$D$9:$D$7466,HPT!$H$9:$H$7466,$B89,HPT!$I$9:$I$7466,$B$3,HPT!$K$9:$K$7466,$C89,HPT!$L$9:$L$7466,K$5)</f>
        <v>0</v>
      </c>
      <c r="L89" s="33">
        <f>SUMIFS(HPT!$D$9:$D$7466,HPT!$H$9:$H$7466,$B89,HPT!$I$9:$I$7466,$B$3,HPT!$K$9:$K$7466,$C89,HPT!$L$9:$L$7466,L$5)</f>
        <v>0</v>
      </c>
      <c r="M89" s="33">
        <f>SUMIFS(HPT!$D$9:$D$7466,HPT!$H$9:$H$7466,$B89,HPT!$I$9:$I$7466,$B$3,HPT!$K$9:$K$7466,$C89,HPT!$L$9:$L$7466,M$5)</f>
        <v>0</v>
      </c>
      <c r="N89" s="33">
        <f>SUMIFS(HPT!$D$9:$D$7466,HPT!$H$9:$H$7466,$B89,HPT!$I$9:$I$7466,$B$3,HPT!$K$9:$K$7466,$C89,HPT!$L$9:$L$7466,N$5)</f>
        <v>0</v>
      </c>
      <c r="O89" s="33">
        <f>SUMIFS(HPT!$D$9:$D$7466,HPT!$H$9:$H$7466,$B89,HPT!$I$9:$I$7466,$B$3,HPT!$K$9:$K$7466,$C89,HPT!$L$9:$L$7466,O$5)</f>
        <v>0</v>
      </c>
      <c r="P89" s="33">
        <f>SUMIFS(HPT!$D$9:$D$7466,HPT!$H$9:$H$7466,$B89,HPT!$I$9:$I$7466,$B$3,HPT!$K$9:$K$7466,$C89,HPT!$L$9:$L$7466,P$5)</f>
        <v>0</v>
      </c>
      <c r="Q89" s="33">
        <f>SUMIFS(HPT!$D$9:$D$7466,HPT!$H$9:$H$7466,$B89,HPT!$I$9:$I$7466,$B$3,HPT!$K$9:$K$7466,$C89,HPT!$L$9:$L$7466,Q$5)</f>
        <v>0</v>
      </c>
      <c r="R89" s="33">
        <f>SUMIFS(HPT!$D$9:$D$7466,HPT!$H$9:$H$7466,$B89,HPT!$I$9:$I$7466,$B$3,HPT!$K$9:$K$7466,$C89,HPT!$L$9:$L$7466,R$5)</f>
        <v>0</v>
      </c>
      <c r="S89" s="34">
        <f t="shared" si="4"/>
        <v>0</v>
      </c>
    </row>
    <row r="90" spans="2:19" x14ac:dyDescent="0.25">
      <c r="B90" s="25">
        <f t="shared" si="3"/>
        <v>28</v>
      </c>
      <c r="C90" s="25">
        <v>3</v>
      </c>
      <c r="D90" s="33">
        <f>SUMIFS(HPT!$D$9:$D$7466,HPT!$H$9:$H$7466,$B90,HPT!$I$9:$I$7466,$B$3,HPT!$K$9:$K$7466,$C90,HPT!$L$9:$L$7466,D$5)</f>
        <v>0</v>
      </c>
      <c r="E90" s="33">
        <f>SUMIFS(HPT!$D$9:$D$7466,HPT!$H$9:$H$7466,$B90,HPT!$I$9:$I$7466,$B$3,HPT!$K$9:$K$7466,$C90,HPT!$L$9:$L$7466,E$5)</f>
        <v>0</v>
      </c>
      <c r="F90" s="33">
        <f>SUMIFS(HPT!$D$9:$D$7466,HPT!$H$9:$H$7466,$B90,HPT!$I$9:$I$7466,$B$3,HPT!$K$9:$K$7466,$C90,HPT!$L$9:$L$7466,F$5)</f>
        <v>0</v>
      </c>
      <c r="G90" s="33">
        <f>SUMIFS(HPT!$D$9:$D$7466,HPT!$H$9:$H$7466,$B90,HPT!$I$9:$I$7466,$B$3,HPT!$K$9:$K$7466,$C90,HPT!$L$9:$L$7466,G$5)</f>
        <v>0</v>
      </c>
      <c r="H90" s="33">
        <f>SUMIFS(HPT!$D$9:$D$7466,HPT!$H$9:$H$7466,$B90,HPT!$I$9:$I$7466,$B$3,HPT!$K$9:$K$7466,$C90,HPT!$L$9:$L$7466,H$5)</f>
        <v>0</v>
      </c>
      <c r="I90" s="33">
        <f>SUMIFS(HPT!$D$9:$D$7466,HPT!$H$9:$H$7466,$B90,HPT!$I$9:$I$7466,$B$3,HPT!$K$9:$K$7466,$C90,HPT!$L$9:$L$7466,I$5)</f>
        <v>0</v>
      </c>
      <c r="J90" s="33">
        <f>SUMIFS(HPT!$D$9:$D$7466,HPT!$H$9:$H$7466,$B90,HPT!$I$9:$I$7466,$B$3,HPT!$K$9:$K$7466,$C90,HPT!$L$9:$L$7466,J$5)</f>
        <v>0</v>
      </c>
      <c r="K90" s="33">
        <f>SUMIFS(HPT!$D$9:$D$7466,HPT!$H$9:$H$7466,$B90,HPT!$I$9:$I$7466,$B$3,HPT!$K$9:$K$7466,$C90,HPT!$L$9:$L$7466,K$5)</f>
        <v>0</v>
      </c>
      <c r="L90" s="33">
        <f>SUMIFS(HPT!$D$9:$D$7466,HPT!$H$9:$H$7466,$B90,HPT!$I$9:$I$7466,$B$3,HPT!$K$9:$K$7466,$C90,HPT!$L$9:$L$7466,L$5)</f>
        <v>0</v>
      </c>
      <c r="M90" s="33">
        <f>SUMIFS(HPT!$D$9:$D$7466,HPT!$H$9:$H$7466,$B90,HPT!$I$9:$I$7466,$B$3,HPT!$K$9:$K$7466,$C90,HPT!$L$9:$L$7466,M$5)</f>
        <v>0</v>
      </c>
      <c r="N90" s="33">
        <f>SUMIFS(HPT!$D$9:$D$7466,HPT!$H$9:$H$7466,$B90,HPT!$I$9:$I$7466,$B$3,HPT!$K$9:$K$7466,$C90,HPT!$L$9:$L$7466,N$5)</f>
        <v>0</v>
      </c>
      <c r="O90" s="33">
        <f>SUMIFS(HPT!$D$9:$D$7466,HPT!$H$9:$H$7466,$B90,HPT!$I$9:$I$7466,$B$3,HPT!$K$9:$K$7466,$C90,HPT!$L$9:$L$7466,O$5)</f>
        <v>0</v>
      </c>
      <c r="P90" s="33">
        <f>SUMIFS(HPT!$D$9:$D$7466,HPT!$H$9:$H$7466,$B90,HPT!$I$9:$I$7466,$B$3,HPT!$K$9:$K$7466,$C90,HPT!$L$9:$L$7466,P$5)</f>
        <v>0</v>
      </c>
      <c r="Q90" s="33">
        <f>SUMIFS(HPT!$D$9:$D$7466,HPT!$H$9:$H$7466,$B90,HPT!$I$9:$I$7466,$B$3,HPT!$K$9:$K$7466,$C90,HPT!$L$9:$L$7466,Q$5)</f>
        <v>0</v>
      </c>
      <c r="R90" s="33">
        <f>SUMIFS(HPT!$D$9:$D$7466,HPT!$H$9:$H$7466,$B90,HPT!$I$9:$I$7466,$B$3,HPT!$K$9:$K$7466,$C90,HPT!$L$9:$L$7466,R$5)</f>
        <v>0</v>
      </c>
      <c r="S90" s="34">
        <f t="shared" si="4"/>
        <v>0</v>
      </c>
    </row>
    <row r="91" spans="2:19" x14ac:dyDescent="0.25">
      <c r="B91" s="25">
        <f>B88+1</f>
        <v>29</v>
      </c>
      <c r="C91" s="25">
        <v>1</v>
      </c>
      <c r="D91" s="33">
        <f>SUMIFS(HPT!$D$9:$D$7466,HPT!$H$9:$H$7466,$B91,HPT!$I$9:$I$7466,$B$3,HPT!$K$9:$K$7466,$C91,HPT!$L$9:$L$7466,D$5)</f>
        <v>0</v>
      </c>
      <c r="E91" s="33">
        <f>SUMIFS(HPT!$D$9:$D$7466,HPT!$H$9:$H$7466,$B91,HPT!$I$9:$I$7466,$B$3,HPT!$K$9:$K$7466,$C91,HPT!$L$9:$L$7466,E$5)</f>
        <v>0</v>
      </c>
      <c r="F91" s="33">
        <f>SUMIFS(HPT!$D$9:$D$7466,HPT!$H$9:$H$7466,$B91,HPT!$I$9:$I$7466,$B$3,HPT!$K$9:$K$7466,$C91,HPT!$L$9:$L$7466,F$5)</f>
        <v>0</v>
      </c>
      <c r="G91" s="33">
        <f>SUMIFS(HPT!$D$9:$D$7466,HPT!$H$9:$H$7466,$B91,HPT!$I$9:$I$7466,$B$3,HPT!$K$9:$K$7466,$C91,HPT!$L$9:$L$7466,G$5)</f>
        <v>0</v>
      </c>
      <c r="H91" s="33">
        <f>SUMIFS(HPT!$D$9:$D$7466,HPT!$H$9:$H$7466,$B91,HPT!$I$9:$I$7466,$B$3,HPT!$K$9:$K$7466,$C91,HPT!$L$9:$L$7466,H$5)</f>
        <v>0</v>
      </c>
      <c r="I91" s="33">
        <f>SUMIFS(HPT!$D$9:$D$7466,HPT!$H$9:$H$7466,$B91,HPT!$I$9:$I$7466,$B$3,HPT!$K$9:$K$7466,$C91,HPT!$L$9:$L$7466,I$5)</f>
        <v>0</v>
      </c>
      <c r="J91" s="33">
        <f>SUMIFS(HPT!$D$9:$D$7466,HPT!$H$9:$H$7466,$B91,HPT!$I$9:$I$7466,$B$3,HPT!$K$9:$K$7466,$C91,HPT!$L$9:$L$7466,J$5)</f>
        <v>0</v>
      </c>
      <c r="K91" s="33">
        <f>SUMIFS(HPT!$D$9:$D$7466,HPT!$H$9:$H$7466,$B91,HPT!$I$9:$I$7466,$B$3,HPT!$K$9:$K$7466,$C91,HPT!$L$9:$L$7466,K$5)</f>
        <v>0</v>
      </c>
      <c r="L91" s="33">
        <f>SUMIFS(HPT!$D$9:$D$7466,HPT!$H$9:$H$7466,$B91,HPT!$I$9:$I$7466,$B$3,HPT!$K$9:$K$7466,$C91,HPT!$L$9:$L$7466,L$5)</f>
        <v>0</v>
      </c>
      <c r="M91" s="33">
        <f>SUMIFS(HPT!$D$9:$D$7466,HPT!$H$9:$H$7466,$B91,HPT!$I$9:$I$7466,$B$3,HPT!$K$9:$K$7466,$C91,HPT!$L$9:$L$7466,M$5)</f>
        <v>0</v>
      </c>
      <c r="N91" s="33">
        <f>SUMIFS(HPT!$D$9:$D$7466,HPT!$H$9:$H$7466,$B91,HPT!$I$9:$I$7466,$B$3,HPT!$K$9:$K$7466,$C91,HPT!$L$9:$L$7466,N$5)</f>
        <v>0</v>
      </c>
      <c r="O91" s="33">
        <f>SUMIFS(HPT!$D$9:$D$7466,HPT!$H$9:$H$7466,$B91,HPT!$I$9:$I$7466,$B$3,HPT!$K$9:$K$7466,$C91,HPT!$L$9:$L$7466,O$5)</f>
        <v>0</v>
      </c>
      <c r="P91" s="33">
        <f>SUMIFS(HPT!$D$9:$D$7466,HPT!$H$9:$H$7466,$B91,HPT!$I$9:$I$7466,$B$3,HPT!$K$9:$K$7466,$C91,HPT!$L$9:$L$7466,P$5)</f>
        <v>0</v>
      </c>
      <c r="Q91" s="33">
        <f>SUMIFS(HPT!$D$9:$D$7466,HPT!$H$9:$H$7466,$B91,HPT!$I$9:$I$7466,$B$3,HPT!$K$9:$K$7466,$C91,HPT!$L$9:$L$7466,Q$5)</f>
        <v>0</v>
      </c>
      <c r="R91" s="33">
        <f>SUMIFS(HPT!$D$9:$D$7466,HPT!$H$9:$H$7466,$B91,HPT!$I$9:$I$7466,$B$3,HPT!$K$9:$K$7466,$C91,HPT!$L$9:$L$7466,R$5)</f>
        <v>0</v>
      </c>
      <c r="S91" s="34">
        <f t="shared" si="4"/>
        <v>0</v>
      </c>
    </row>
    <row r="92" spans="2:19" x14ac:dyDescent="0.25">
      <c r="B92" s="25">
        <f t="shared" si="3"/>
        <v>29</v>
      </c>
      <c r="C92" s="25">
        <v>2</v>
      </c>
      <c r="D92" s="33">
        <f>SUMIFS(HPT!$D$9:$D$7466,HPT!$H$9:$H$7466,$B92,HPT!$I$9:$I$7466,$B$3,HPT!$K$9:$K$7466,$C92,HPT!$L$9:$L$7466,D$5)</f>
        <v>0</v>
      </c>
      <c r="E92" s="33">
        <f>SUMIFS(HPT!$D$9:$D$7466,HPT!$H$9:$H$7466,$B92,HPT!$I$9:$I$7466,$B$3,HPT!$K$9:$K$7466,$C92,HPT!$L$9:$L$7466,E$5)</f>
        <v>0</v>
      </c>
      <c r="F92" s="33">
        <f>SUMIFS(HPT!$D$9:$D$7466,HPT!$H$9:$H$7466,$B92,HPT!$I$9:$I$7466,$B$3,HPT!$K$9:$K$7466,$C92,HPT!$L$9:$L$7466,F$5)</f>
        <v>0</v>
      </c>
      <c r="G92" s="33">
        <f>SUMIFS(HPT!$D$9:$D$7466,HPT!$H$9:$H$7466,$B92,HPT!$I$9:$I$7466,$B$3,HPT!$K$9:$K$7466,$C92,HPT!$L$9:$L$7466,G$5)</f>
        <v>0</v>
      </c>
      <c r="H92" s="33">
        <f>SUMIFS(HPT!$D$9:$D$7466,HPT!$H$9:$H$7466,$B92,HPT!$I$9:$I$7466,$B$3,HPT!$K$9:$K$7466,$C92,HPT!$L$9:$L$7466,H$5)</f>
        <v>0</v>
      </c>
      <c r="I92" s="33">
        <f>SUMIFS(HPT!$D$9:$D$7466,HPT!$H$9:$H$7466,$B92,HPT!$I$9:$I$7466,$B$3,HPT!$K$9:$K$7466,$C92,HPT!$L$9:$L$7466,I$5)</f>
        <v>0</v>
      </c>
      <c r="J92" s="33">
        <f>SUMIFS(HPT!$D$9:$D$7466,HPT!$H$9:$H$7466,$B92,HPT!$I$9:$I$7466,$B$3,HPT!$K$9:$K$7466,$C92,HPT!$L$9:$L$7466,J$5)</f>
        <v>0</v>
      </c>
      <c r="K92" s="33">
        <f>SUMIFS(HPT!$D$9:$D$7466,HPT!$H$9:$H$7466,$B92,HPT!$I$9:$I$7466,$B$3,HPT!$K$9:$K$7466,$C92,HPT!$L$9:$L$7466,K$5)</f>
        <v>0</v>
      </c>
      <c r="L92" s="33">
        <f>SUMIFS(HPT!$D$9:$D$7466,HPT!$H$9:$H$7466,$B92,HPT!$I$9:$I$7466,$B$3,HPT!$K$9:$K$7466,$C92,HPT!$L$9:$L$7466,L$5)</f>
        <v>0</v>
      </c>
      <c r="M92" s="33">
        <f>SUMIFS(HPT!$D$9:$D$7466,HPT!$H$9:$H$7466,$B92,HPT!$I$9:$I$7466,$B$3,HPT!$K$9:$K$7466,$C92,HPT!$L$9:$L$7466,M$5)</f>
        <v>0</v>
      </c>
      <c r="N92" s="33">
        <f>SUMIFS(HPT!$D$9:$D$7466,HPT!$H$9:$H$7466,$B92,HPT!$I$9:$I$7466,$B$3,HPT!$K$9:$K$7466,$C92,HPT!$L$9:$L$7466,N$5)</f>
        <v>0</v>
      </c>
      <c r="O92" s="33">
        <f>SUMIFS(HPT!$D$9:$D$7466,HPT!$H$9:$H$7466,$B92,HPT!$I$9:$I$7466,$B$3,HPT!$K$9:$K$7466,$C92,HPT!$L$9:$L$7466,O$5)</f>
        <v>0</v>
      </c>
      <c r="P92" s="33">
        <f>SUMIFS(HPT!$D$9:$D$7466,HPT!$H$9:$H$7466,$B92,HPT!$I$9:$I$7466,$B$3,HPT!$K$9:$K$7466,$C92,HPT!$L$9:$L$7466,P$5)</f>
        <v>0</v>
      </c>
      <c r="Q92" s="33">
        <f>SUMIFS(HPT!$D$9:$D$7466,HPT!$H$9:$H$7466,$B92,HPT!$I$9:$I$7466,$B$3,HPT!$K$9:$K$7466,$C92,HPT!$L$9:$L$7466,Q$5)</f>
        <v>0</v>
      </c>
      <c r="R92" s="33">
        <f>SUMIFS(HPT!$D$9:$D$7466,HPT!$H$9:$H$7466,$B92,HPT!$I$9:$I$7466,$B$3,HPT!$K$9:$K$7466,$C92,HPT!$L$9:$L$7466,R$5)</f>
        <v>0</v>
      </c>
      <c r="S92" s="34">
        <f t="shared" si="4"/>
        <v>0</v>
      </c>
    </row>
    <row r="93" spans="2:19" x14ac:dyDescent="0.25">
      <c r="B93" s="25">
        <f t="shared" si="3"/>
        <v>29</v>
      </c>
      <c r="C93" s="25">
        <v>3</v>
      </c>
      <c r="D93" s="33">
        <f>SUMIFS(HPT!$D$9:$D$7466,HPT!$H$9:$H$7466,$B93,HPT!$I$9:$I$7466,$B$3,HPT!$K$9:$K$7466,$C93,HPT!$L$9:$L$7466,D$5)</f>
        <v>0</v>
      </c>
      <c r="E93" s="33">
        <f>SUMIFS(HPT!$D$9:$D$7466,HPT!$H$9:$H$7466,$B93,HPT!$I$9:$I$7466,$B$3,HPT!$K$9:$K$7466,$C93,HPT!$L$9:$L$7466,E$5)</f>
        <v>0</v>
      </c>
      <c r="F93" s="33">
        <f>SUMIFS(HPT!$D$9:$D$7466,HPT!$H$9:$H$7466,$B93,HPT!$I$9:$I$7466,$B$3,HPT!$K$9:$K$7466,$C93,HPT!$L$9:$L$7466,F$5)</f>
        <v>0</v>
      </c>
      <c r="G93" s="33">
        <f>SUMIFS(HPT!$D$9:$D$7466,HPT!$H$9:$H$7466,$B93,HPT!$I$9:$I$7466,$B$3,HPT!$K$9:$K$7466,$C93,HPT!$L$9:$L$7466,G$5)</f>
        <v>0</v>
      </c>
      <c r="H93" s="33">
        <f>SUMIFS(HPT!$D$9:$D$7466,HPT!$H$9:$H$7466,$B93,HPT!$I$9:$I$7466,$B$3,HPT!$K$9:$K$7466,$C93,HPT!$L$9:$L$7466,H$5)</f>
        <v>0</v>
      </c>
      <c r="I93" s="33">
        <f>SUMIFS(HPT!$D$9:$D$7466,HPT!$H$9:$H$7466,$B93,HPT!$I$9:$I$7466,$B$3,HPT!$K$9:$K$7466,$C93,HPT!$L$9:$L$7466,I$5)</f>
        <v>0</v>
      </c>
      <c r="J93" s="33">
        <f>SUMIFS(HPT!$D$9:$D$7466,HPT!$H$9:$H$7466,$B93,HPT!$I$9:$I$7466,$B$3,HPT!$K$9:$K$7466,$C93,HPT!$L$9:$L$7466,J$5)</f>
        <v>0</v>
      </c>
      <c r="K93" s="33">
        <f>SUMIFS(HPT!$D$9:$D$7466,HPT!$H$9:$H$7466,$B93,HPT!$I$9:$I$7466,$B$3,HPT!$K$9:$K$7466,$C93,HPT!$L$9:$L$7466,K$5)</f>
        <v>0</v>
      </c>
      <c r="L93" s="33">
        <f>SUMIFS(HPT!$D$9:$D$7466,HPT!$H$9:$H$7466,$B93,HPT!$I$9:$I$7466,$B$3,HPT!$K$9:$K$7466,$C93,HPT!$L$9:$L$7466,L$5)</f>
        <v>0</v>
      </c>
      <c r="M93" s="33">
        <f>SUMIFS(HPT!$D$9:$D$7466,HPT!$H$9:$H$7466,$B93,HPT!$I$9:$I$7466,$B$3,HPT!$K$9:$K$7466,$C93,HPT!$L$9:$L$7466,M$5)</f>
        <v>0</v>
      </c>
      <c r="N93" s="33">
        <f>SUMIFS(HPT!$D$9:$D$7466,HPT!$H$9:$H$7466,$B93,HPT!$I$9:$I$7466,$B$3,HPT!$K$9:$K$7466,$C93,HPT!$L$9:$L$7466,N$5)</f>
        <v>0</v>
      </c>
      <c r="O93" s="33">
        <f>SUMIFS(HPT!$D$9:$D$7466,HPT!$H$9:$H$7466,$B93,HPT!$I$9:$I$7466,$B$3,HPT!$K$9:$K$7466,$C93,HPT!$L$9:$L$7466,O$5)</f>
        <v>0</v>
      </c>
      <c r="P93" s="33">
        <f>SUMIFS(HPT!$D$9:$D$7466,HPT!$H$9:$H$7466,$B93,HPT!$I$9:$I$7466,$B$3,HPT!$K$9:$K$7466,$C93,HPT!$L$9:$L$7466,P$5)</f>
        <v>0</v>
      </c>
      <c r="Q93" s="33">
        <f>SUMIFS(HPT!$D$9:$D$7466,HPT!$H$9:$H$7466,$B93,HPT!$I$9:$I$7466,$B$3,HPT!$K$9:$K$7466,$C93,HPT!$L$9:$L$7466,Q$5)</f>
        <v>0</v>
      </c>
      <c r="R93" s="33">
        <f>SUMIFS(HPT!$D$9:$D$7466,HPT!$H$9:$H$7466,$B93,HPT!$I$9:$I$7466,$B$3,HPT!$K$9:$K$7466,$C93,HPT!$L$9:$L$7466,R$5)</f>
        <v>0</v>
      </c>
      <c r="S93" s="34">
        <f t="shared" si="4"/>
        <v>0</v>
      </c>
    </row>
    <row r="94" spans="2:19" x14ac:dyDescent="0.25">
      <c r="B94" s="25">
        <f t="shared" si="3"/>
        <v>30</v>
      </c>
      <c r="C94" s="25">
        <v>1</v>
      </c>
      <c r="D94" s="33">
        <f>SUMIFS(HPT!$D$9:$D$7466,HPT!$H$9:$H$7466,$B94,HPT!$I$9:$I$7466,$B$3,HPT!$K$9:$K$7466,$C94,HPT!$L$9:$L$7466,D$5)</f>
        <v>0</v>
      </c>
      <c r="E94" s="33">
        <f>SUMIFS(HPT!$D$9:$D$7466,HPT!$H$9:$H$7466,$B94,HPT!$I$9:$I$7466,$B$3,HPT!$K$9:$K$7466,$C94,HPT!$L$9:$L$7466,E$5)</f>
        <v>0</v>
      </c>
      <c r="F94" s="33">
        <f>SUMIFS(HPT!$D$9:$D$7466,HPT!$H$9:$H$7466,$B94,HPT!$I$9:$I$7466,$B$3,HPT!$K$9:$K$7466,$C94,HPT!$L$9:$L$7466,F$5)</f>
        <v>0</v>
      </c>
      <c r="G94" s="33">
        <f>SUMIFS(HPT!$D$9:$D$7466,HPT!$H$9:$H$7466,$B94,HPT!$I$9:$I$7466,$B$3,HPT!$K$9:$K$7466,$C94,HPT!$L$9:$L$7466,G$5)</f>
        <v>0</v>
      </c>
      <c r="H94" s="33">
        <f>SUMIFS(HPT!$D$9:$D$7466,HPT!$H$9:$H$7466,$B94,HPT!$I$9:$I$7466,$B$3,HPT!$K$9:$K$7466,$C94,HPT!$L$9:$L$7466,H$5)</f>
        <v>0</v>
      </c>
      <c r="I94" s="33">
        <f>SUMIFS(HPT!$D$9:$D$7466,HPT!$H$9:$H$7466,$B94,HPT!$I$9:$I$7466,$B$3,HPT!$K$9:$K$7466,$C94,HPT!$L$9:$L$7466,I$5)</f>
        <v>0</v>
      </c>
      <c r="J94" s="33">
        <f>SUMIFS(HPT!$D$9:$D$7466,HPT!$H$9:$H$7466,$B94,HPT!$I$9:$I$7466,$B$3,HPT!$K$9:$K$7466,$C94,HPT!$L$9:$L$7466,J$5)</f>
        <v>0</v>
      </c>
      <c r="K94" s="33">
        <f>SUMIFS(HPT!$D$9:$D$7466,HPT!$H$9:$H$7466,$B94,HPT!$I$9:$I$7466,$B$3,HPT!$K$9:$K$7466,$C94,HPT!$L$9:$L$7466,K$5)</f>
        <v>0</v>
      </c>
      <c r="L94" s="33">
        <f>SUMIFS(HPT!$D$9:$D$7466,HPT!$H$9:$H$7466,$B94,HPT!$I$9:$I$7466,$B$3,HPT!$K$9:$K$7466,$C94,HPT!$L$9:$L$7466,L$5)</f>
        <v>0</v>
      </c>
      <c r="M94" s="33">
        <f>SUMIFS(HPT!$D$9:$D$7466,HPT!$H$9:$H$7466,$B94,HPT!$I$9:$I$7466,$B$3,HPT!$K$9:$K$7466,$C94,HPT!$L$9:$L$7466,M$5)</f>
        <v>0</v>
      </c>
      <c r="N94" s="33">
        <f>SUMIFS(HPT!$D$9:$D$7466,HPT!$H$9:$H$7466,$B94,HPT!$I$9:$I$7466,$B$3,HPT!$K$9:$K$7466,$C94,HPT!$L$9:$L$7466,N$5)</f>
        <v>0</v>
      </c>
      <c r="O94" s="33">
        <f>SUMIFS(HPT!$D$9:$D$7466,HPT!$H$9:$H$7466,$B94,HPT!$I$9:$I$7466,$B$3,HPT!$K$9:$K$7466,$C94,HPT!$L$9:$L$7466,O$5)</f>
        <v>0</v>
      </c>
      <c r="P94" s="33">
        <f>SUMIFS(HPT!$D$9:$D$7466,HPT!$H$9:$H$7466,$B94,HPT!$I$9:$I$7466,$B$3,HPT!$K$9:$K$7466,$C94,HPT!$L$9:$L$7466,P$5)</f>
        <v>0</v>
      </c>
      <c r="Q94" s="33">
        <f>SUMIFS(HPT!$D$9:$D$7466,HPT!$H$9:$H$7466,$B94,HPT!$I$9:$I$7466,$B$3,HPT!$K$9:$K$7466,$C94,HPT!$L$9:$L$7466,Q$5)</f>
        <v>0</v>
      </c>
      <c r="R94" s="33">
        <f>SUMIFS(HPT!$D$9:$D$7466,HPT!$H$9:$H$7466,$B94,HPT!$I$9:$I$7466,$B$3,HPT!$K$9:$K$7466,$C94,HPT!$L$9:$L$7466,R$5)</f>
        <v>0</v>
      </c>
      <c r="S94" s="34">
        <f t="shared" si="4"/>
        <v>0</v>
      </c>
    </row>
    <row r="95" spans="2:19" x14ac:dyDescent="0.25">
      <c r="B95" s="25">
        <f t="shared" si="3"/>
        <v>30</v>
      </c>
      <c r="C95" s="25">
        <v>2</v>
      </c>
      <c r="D95" s="33">
        <f>SUMIFS(HPT!$D$9:$D$7466,HPT!$H$9:$H$7466,$B95,HPT!$I$9:$I$7466,$B$3,HPT!$K$9:$K$7466,$C95,HPT!$L$9:$L$7466,D$5)</f>
        <v>0</v>
      </c>
      <c r="E95" s="33">
        <f>SUMIFS(HPT!$D$9:$D$7466,HPT!$H$9:$H$7466,$B95,HPT!$I$9:$I$7466,$B$3,HPT!$K$9:$K$7466,$C95,HPT!$L$9:$L$7466,E$5)</f>
        <v>0</v>
      </c>
      <c r="F95" s="33">
        <f>SUMIFS(HPT!$D$9:$D$7466,HPT!$H$9:$H$7466,$B95,HPT!$I$9:$I$7466,$B$3,HPT!$K$9:$K$7466,$C95,HPT!$L$9:$L$7466,F$5)</f>
        <v>0</v>
      </c>
      <c r="G95" s="33">
        <f>SUMIFS(HPT!$D$9:$D$7466,HPT!$H$9:$H$7466,$B95,HPT!$I$9:$I$7466,$B$3,HPT!$K$9:$K$7466,$C95,HPT!$L$9:$L$7466,G$5)</f>
        <v>0</v>
      </c>
      <c r="H95" s="33">
        <f>SUMIFS(HPT!$D$9:$D$7466,HPT!$H$9:$H$7466,$B95,HPT!$I$9:$I$7466,$B$3,HPT!$K$9:$K$7466,$C95,HPT!$L$9:$L$7466,H$5)</f>
        <v>0</v>
      </c>
      <c r="I95" s="33">
        <f>SUMIFS(HPT!$D$9:$D$7466,HPT!$H$9:$H$7466,$B95,HPT!$I$9:$I$7466,$B$3,HPT!$K$9:$K$7466,$C95,HPT!$L$9:$L$7466,I$5)</f>
        <v>0</v>
      </c>
      <c r="J95" s="33">
        <f>SUMIFS(HPT!$D$9:$D$7466,HPT!$H$9:$H$7466,$B95,HPT!$I$9:$I$7466,$B$3,HPT!$K$9:$K$7466,$C95,HPT!$L$9:$L$7466,J$5)</f>
        <v>0</v>
      </c>
      <c r="K95" s="33">
        <f>SUMIFS(HPT!$D$9:$D$7466,HPT!$H$9:$H$7466,$B95,HPT!$I$9:$I$7466,$B$3,HPT!$K$9:$K$7466,$C95,HPT!$L$9:$L$7466,K$5)</f>
        <v>0</v>
      </c>
      <c r="L95" s="33">
        <f>SUMIFS(HPT!$D$9:$D$7466,HPT!$H$9:$H$7466,$B95,HPT!$I$9:$I$7466,$B$3,HPT!$K$9:$K$7466,$C95,HPT!$L$9:$L$7466,L$5)</f>
        <v>0</v>
      </c>
      <c r="M95" s="33">
        <f>SUMIFS(HPT!$D$9:$D$7466,HPT!$H$9:$H$7466,$B95,HPT!$I$9:$I$7466,$B$3,HPT!$K$9:$K$7466,$C95,HPT!$L$9:$L$7466,M$5)</f>
        <v>0</v>
      </c>
      <c r="N95" s="33">
        <f>SUMIFS(HPT!$D$9:$D$7466,HPT!$H$9:$H$7466,$B95,HPT!$I$9:$I$7466,$B$3,HPT!$K$9:$K$7466,$C95,HPT!$L$9:$L$7466,N$5)</f>
        <v>0</v>
      </c>
      <c r="O95" s="33">
        <f>SUMIFS(HPT!$D$9:$D$7466,HPT!$H$9:$H$7466,$B95,HPT!$I$9:$I$7466,$B$3,HPT!$K$9:$K$7466,$C95,HPT!$L$9:$L$7466,O$5)</f>
        <v>0</v>
      </c>
      <c r="P95" s="33">
        <f>SUMIFS(HPT!$D$9:$D$7466,HPT!$H$9:$H$7466,$B95,HPT!$I$9:$I$7466,$B$3,HPT!$K$9:$K$7466,$C95,HPT!$L$9:$L$7466,P$5)</f>
        <v>0</v>
      </c>
      <c r="Q95" s="33">
        <f>SUMIFS(HPT!$D$9:$D$7466,HPT!$H$9:$H$7466,$B95,HPT!$I$9:$I$7466,$B$3,HPT!$K$9:$K$7466,$C95,HPT!$L$9:$L$7466,Q$5)</f>
        <v>0</v>
      </c>
      <c r="R95" s="33">
        <f>SUMIFS(HPT!$D$9:$D$7466,HPT!$H$9:$H$7466,$B95,HPT!$I$9:$I$7466,$B$3,HPT!$K$9:$K$7466,$C95,HPT!$L$9:$L$7466,R$5)</f>
        <v>0</v>
      </c>
      <c r="S95" s="34">
        <f t="shared" si="4"/>
        <v>0</v>
      </c>
    </row>
    <row r="96" spans="2:19" x14ac:dyDescent="0.25">
      <c r="B96" s="25">
        <f t="shared" si="3"/>
        <v>30</v>
      </c>
      <c r="C96" s="25">
        <v>3</v>
      </c>
      <c r="D96" s="33">
        <f>SUMIFS(HPT!$D$9:$D$7466,HPT!$H$9:$H$7466,$B96,HPT!$I$9:$I$7466,$B$3,HPT!$K$9:$K$7466,$C96,HPT!$L$9:$L$7466,D$5)</f>
        <v>0</v>
      </c>
      <c r="E96" s="33">
        <f>SUMIFS(HPT!$D$9:$D$7466,HPT!$H$9:$H$7466,$B96,HPT!$I$9:$I$7466,$B$3,HPT!$K$9:$K$7466,$C96,HPT!$L$9:$L$7466,E$5)</f>
        <v>0</v>
      </c>
      <c r="F96" s="33">
        <f>SUMIFS(HPT!$D$9:$D$7466,HPT!$H$9:$H$7466,$B96,HPT!$I$9:$I$7466,$B$3,HPT!$K$9:$K$7466,$C96,HPT!$L$9:$L$7466,F$5)</f>
        <v>0</v>
      </c>
      <c r="G96" s="33">
        <f>SUMIFS(HPT!$D$9:$D$7466,HPT!$H$9:$H$7466,$B96,HPT!$I$9:$I$7466,$B$3,HPT!$K$9:$K$7466,$C96,HPT!$L$9:$L$7466,G$5)</f>
        <v>0</v>
      </c>
      <c r="H96" s="33">
        <f>SUMIFS(HPT!$D$9:$D$7466,HPT!$H$9:$H$7466,$B96,HPT!$I$9:$I$7466,$B$3,HPT!$K$9:$K$7466,$C96,HPT!$L$9:$L$7466,H$5)</f>
        <v>0</v>
      </c>
      <c r="I96" s="33">
        <f>SUMIFS(HPT!$D$9:$D$7466,HPT!$H$9:$H$7466,$B96,HPT!$I$9:$I$7466,$B$3,HPT!$K$9:$K$7466,$C96,HPT!$L$9:$L$7466,I$5)</f>
        <v>0</v>
      </c>
      <c r="J96" s="33">
        <f>SUMIFS(HPT!$D$9:$D$7466,HPT!$H$9:$H$7466,$B96,HPT!$I$9:$I$7466,$B$3,HPT!$K$9:$K$7466,$C96,HPT!$L$9:$L$7466,J$5)</f>
        <v>0</v>
      </c>
      <c r="K96" s="33">
        <f>SUMIFS(HPT!$D$9:$D$7466,HPT!$H$9:$H$7466,$B96,HPT!$I$9:$I$7466,$B$3,HPT!$K$9:$K$7466,$C96,HPT!$L$9:$L$7466,K$5)</f>
        <v>0</v>
      </c>
      <c r="L96" s="33">
        <f>SUMIFS(HPT!$D$9:$D$7466,HPT!$H$9:$H$7466,$B96,HPT!$I$9:$I$7466,$B$3,HPT!$K$9:$K$7466,$C96,HPT!$L$9:$L$7466,L$5)</f>
        <v>0</v>
      </c>
      <c r="M96" s="33">
        <f>SUMIFS(HPT!$D$9:$D$7466,HPT!$H$9:$H$7466,$B96,HPT!$I$9:$I$7466,$B$3,HPT!$K$9:$K$7466,$C96,HPT!$L$9:$L$7466,M$5)</f>
        <v>0</v>
      </c>
      <c r="N96" s="33">
        <f>SUMIFS(HPT!$D$9:$D$7466,HPT!$H$9:$H$7466,$B96,HPT!$I$9:$I$7466,$B$3,HPT!$K$9:$K$7466,$C96,HPT!$L$9:$L$7466,N$5)</f>
        <v>0</v>
      </c>
      <c r="O96" s="33">
        <f>SUMIFS(HPT!$D$9:$D$7466,HPT!$H$9:$H$7466,$B96,HPT!$I$9:$I$7466,$B$3,HPT!$K$9:$K$7466,$C96,HPT!$L$9:$L$7466,O$5)</f>
        <v>0</v>
      </c>
      <c r="P96" s="33">
        <f>SUMIFS(HPT!$D$9:$D$7466,HPT!$H$9:$H$7466,$B96,HPT!$I$9:$I$7466,$B$3,HPT!$K$9:$K$7466,$C96,HPT!$L$9:$L$7466,P$5)</f>
        <v>0</v>
      </c>
      <c r="Q96" s="33">
        <f>SUMIFS(HPT!$D$9:$D$7466,HPT!$H$9:$H$7466,$B96,HPT!$I$9:$I$7466,$B$3,HPT!$K$9:$K$7466,$C96,HPT!$L$9:$L$7466,Q$5)</f>
        <v>0</v>
      </c>
      <c r="R96" s="33">
        <f>SUMIFS(HPT!$D$9:$D$7466,HPT!$H$9:$H$7466,$B96,HPT!$I$9:$I$7466,$B$3,HPT!$K$9:$K$7466,$C96,HPT!$L$9:$L$7466,R$5)</f>
        <v>0</v>
      </c>
      <c r="S96" s="34">
        <f t="shared" si="4"/>
        <v>0</v>
      </c>
    </row>
    <row r="97" spans="2:19" hidden="1" x14ac:dyDescent="0.25">
      <c r="B97" s="25">
        <f t="shared" si="3"/>
        <v>31</v>
      </c>
      <c r="C97" s="25">
        <v>1</v>
      </c>
      <c r="D97" s="33">
        <f>SUMIFS(HPT!$D$9:$D$7466,HPT!$H$9:$H$7466,$B97,HPT!$I$9:$I$7466,$B$3,HPT!$K$9:$K$7466,$C97,HPT!$L$9:$L$7466,D$5)</f>
        <v>0</v>
      </c>
      <c r="E97" s="33">
        <f>SUMIFS(HPT!$D$9:$D$7466,HPT!$H$9:$H$7466,$B97,HPT!$I$9:$I$7466,$B$3,HPT!$K$9:$K$7466,$C97,HPT!$L$9:$L$7466,E$5)</f>
        <v>0</v>
      </c>
      <c r="F97" s="33">
        <f>SUMIFS(HPT!$D$9:$D$7466,HPT!$H$9:$H$7466,$B97,HPT!$I$9:$I$7466,$B$3,HPT!$K$9:$K$7466,$C97,HPT!$L$9:$L$7466,F$5)</f>
        <v>0</v>
      </c>
      <c r="G97" s="33">
        <f>SUMIFS(HPT!$D$9:$D$7466,HPT!$H$9:$H$7466,$B97,HPT!$I$9:$I$7466,$B$3,HPT!$K$9:$K$7466,$C97,HPT!$L$9:$L$7466,G$5)</f>
        <v>0</v>
      </c>
      <c r="H97" s="33">
        <f>SUMIFS(HPT!$D$9:$D$7466,HPT!$H$9:$H$7466,$B97,HPT!$I$9:$I$7466,$B$3,HPT!$K$9:$K$7466,$C97,HPT!$L$9:$L$7466,H$5)</f>
        <v>0</v>
      </c>
      <c r="I97" s="33">
        <f>SUMIFS(HPT!$D$9:$D$7466,HPT!$H$9:$H$7466,$B97,HPT!$I$9:$I$7466,$B$3,HPT!$K$9:$K$7466,$C97,HPT!$L$9:$L$7466,I$5)</f>
        <v>0</v>
      </c>
      <c r="J97" s="33">
        <f>SUMIFS(HPT!$D$9:$D$7466,HPT!$H$9:$H$7466,$B97,HPT!$I$9:$I$7466,$B$3,HPT!$K$9:$K$7466,$C97,HPT!$L$9:$L$7466,J$5)</f>
        <v>0</v>
      </c>
      <c r="K97" s="33">
        <f>SUMIFS(HPT!$D$9:$D$7466,HPT!$H$9:$H$7466,$B97,HPT!$I$9:$I$7466,$B$3,HPT!$K$9:$K$7466,$C97,HPT!$L$9:$L$7466,K$5)</f>
        <v>0</v>
      </c>
      <c r="L97" s="33">
        <f>SUMIFS(HPT!$D$9:$D$7466,HPT!$H$9:$H$7466,$B97,HPT!$I$9:$I$7466,$B$3,HPT!$K$9:$K$7466,$C97,HPT!$L$9:$L$7466,L$5)</f>
        <v>0</v>
      </c>
      <c r="M97" s="33">
        <f>SUMIFS(HPT!$D$9:$D$7466,HPT!$H$9:$H$7466,$B97,HPT!$I$9:$I$7466,$B$3,HPT!$K$9:$K$7466,$C97,HPT!$L$9:$L$7466,M$5)</f>
        <v>0</v>
      </c>
      <c r="N97" s="33">
        <f>SUMIFS(HPT!$D$9:$D$7466,HPT!$H$9:$H$7466,$B97,HPT!$I$9:$I$7466,$B$3,HPT!$K$9:$K$7466,$C97,HPT!$L$9:$L$7466,N$5)</f>
        <v>0</v>
      </c>
      <c r="O97" s="33">
        <f>SUMIFS(HPT!$D$9:$D$7466,HPT!$H$9:$H$7466,$B97,HPT!$I$9:$I$7466,$B$3,HPT!$K$9:$K$7466,$C97,HPT!$L$9:$L$7466,O$5)</f>
        <v>0</v>
      </c>
      <c r="P97" s="33">
        <f>SUMIFS(HPT!$D$9:$D$7466,HPT!$H$9:$H$7466,$B97,HPT!$I$9:$I$7466,$B$3,HPT!$K$9:$K$7466,$C97,HPT!$L$9:$L$7466,P$5)</f>
        <v>0</v>
      </c>
      <c r="Q97" s="33">
        <f>SUMIFS(HPT!$D$9:$D$7466,HPT!$H$9:$H$7466,$B97,HPT!$I$9:$I$7466,$B$3,HPT!$K$9:$K$7466,$C97,HPT!$L$9:$L$7466,Q$5)</f>
        <v>0</v>
      </c>
      <c r="R97" s="33">
        <f>SUMIFS(HPT!$D$9:$D$7466,HPT!$H$9:$H$7466,$B97,HPT!$I$9:$I$7466,$B$3,HPT!$K$9:$K$7466,$C97,HPT!$L$9:$L$7466,R$5)</f>
        <v>0</v>
      </c>
      <c r="S97" s="34">
        <f t="shared" si="4"/>
        <v>0</v>
      </c>
    </row>
    <row r="98" spans="2:19" hidden="1" x14ac:dyDescent="0.25">
      <c r="B98" s="25">
        <f t="shared" si="3"/>
        <v>31</v>
      </c>
      <c r="C98" s="25">
        <v>2</v>
      </c>
      <c r="D98" s="33">
        <f>SUMIFS(HPT!$D$9:$D$7466,HPT!$H$9:$H$7466,$B98,HPT!$I$9:$I$7466,$B$3,HPT!$K$9:$K$7466,$C98,HPT!$L$9:$L$7466,D$5)</f>
        <v>0</v>
      </c>
      <c r="E98" s="33">
        <f>SUMIFS(HPT!$D$9:$D$7466,HPT!$H$9:$H$7466,$B98,HPT!$I$9:$I$7466,$B$3,HPT!$K$9:$K$7466,$C98,HPT!$L$9:$L$7466,E$5)</f>
        <v>0</v>
      </c>
      <c r="F98" s="33">
        <f>SUMIFS(HPT!$D$9:$D$7466,HPT!$H$9:$H$7466,$B98,HPT!$I$9:$I$7466,$B$3,HPT!$K$9:$K$7466,$C98,HPT!$L$9:$L$7466,F$5)</f>
        <v>0</v>
      </c>
      <c r="G98" s="33">
        <f>SUMIFS(HPT!$D$9:$D$7466,HPT!$H$9:$H$7466,$B98,HPT!$I$9:$I$7466,$B$3,HPT!$K$9:$K$7466,$C98,HPT!$L$9:$L$7466,G$5)</f>
        <v>0</v>
      </c>
      <c r="H98" s="33">
        <f>SUMIFS(HPT!$D$9:$D$7466,HPT!$H$9:$H$7466,$B98,HPT!$I$9:$I$7466,$B$3,HPT!$K$9:$K$7466,$C98,HPT!$L$9:$L$7466,H$5)</f>
        <v>0</v>
      </c>
      <c r="I98" s="33">
        <f>SUMIFS(HPT!$D$9:$D$7466,HPT!$H$9:$H$7466,$B98,HPT!$I$9:$I$7466,$B$3,HPT!$K$9:$K$7466,$C98,HPT!$L$9:$L$7466,I$5)</f>
        <v>0</v>
      </c>
      <c r="J98" s="33">
        <f>SUMIFS(HPT!$D$9:$D$7466,HPT!$H$9:$H$7466,$B98,HPT!$I$9:$I$7466,$B$3,HPT!$K$9:$K$7466,$C98,HPT!$L$9:$L$7466,J$5)</f>
        <v>0</v>
      </c>
      <c r="K98" s="33">
        <f>SUMIFS(HPT!$D$9:$D$7466,HPT!$H$9:$H$7466,$B98,HPT!$I$9:$I$7466,$B$3,HPT!$K$9:$K$7466,$C98,HPT!$L$9:$L$7466,K$5)</f>
        <v>0</v>
      </c>
      <c r="L98" s="33">
        <f>SUMIFS(HPT!$D$9:$D$7466,HPT!$H$9:$H$7466,$B98,HPT!$I$9:$I$7466,$B$3,HPT!$K$9:$K$7466,$C98,HPT!$L$9:$L$7466,L$5)</f>
        <v>0</v>
      </c>
      <c r="M98" s="33">
        <f>SUMIFS(HPT!$D$9:$D$7466,HPT!$H$9:$H$7466,$B98,HPT!$I$9:$I$7466,$B$3,HPT!$K$9:$K$7466,$C98,HPT!$L$9:$L$7466,M$5)</f>
        <v>0</v>
      </c>
      <c r="N98" s="33">
        <f>SUMIFS(HPT!$D$9:$D$7466,HPT!$H$9:$H$7466,$B98,HPT!$I$9:$I$7466,$B$3,HPT!$K$9:$K$7466,$C98,HPT!$L$9:$L$7466,N$5)</f>
        <v>0</v>
      </c>
      <c r="O98" s="33">
        <f>SUMIFS(HPT!$D$9:$D$7466,HPT!$H$9:$H$7466,$B98,HPT!$I$9:$I$7466,$B$3,HPT!$K$9:$K$7466,$C98,HPT!$L$9:$L$7466,O$5)</f>
        <v>0</v>
      </c>
      <c r="P98" s="33">
        <f>SUMIFS(HPT!$D$9:$D$7466,HPT!$H$9:$H$7466,$B98,HPT!$I$9:$I$7466,$B$3,HPT!$K$9:$K$7466,$C98,HPT!$L$9:$L$7466,P$5)</f>
        <v>0</v>
      </c>
      <c r="Q98" s="33">
        <f>SUMIFS(HPT!$D$9:$D$7466,HPT!$H$9:$H$7466,$B98,HPT!$I$9:$I$7466,$B$3,HPT!$K$9:$K$7466,$C98,HPT!$L$9:$L$7466,Q$5)</f>
        <v>0</v>
      </c>
      <c r="R98" s="33">
        <f>SUMIFS(HPT!$D$9:$D$7466,HPT!$H$9:$H$7466,$B98,HPT!$I$9:$I$7466,$B$3,HPT!$K$9:$K$7466,$C98,HPT!$L$9:$L$7466,R$5)</f>
        <v>0</v>
      </c>
      <c r="S98" s="34">
        <f t="shared" si="4"/>
        <v>0</v>
      </c>
    </row>
    <row r="99" spans="2:19" hidden="1" x14ac:dyDescent="0.25">
      <c r="B99" s="25">
        <f t="shared" si="3"/>
        <v>31</v>
      </c>
      <c r="C99" s="25">
        <v>3</v>
      </c>
      <c r="D99" s="33">
        <f>SUMIFS(HPT!$D$9:$D$7466,HPT!$H$9:$H$7466,$B99,HPT!$I$9:$I$7466,$B$3,HPT!$K$9:$K$7466,$C99,HPT!$L$9:$L$7466,D$5)</f>
        <v>0</v>
      </c>
      <c r="E99" s="33">
        <f>SUMIFS(HPT!$D$9:$D$7466,HPT!$H$9:$H$7466,$B99,HPT!$I$9:$I$7466,$B$3,HPT!$K$9:$K$7466,$C99,HPT!$L$9:$L$7466,E$5)</f>
        <v>0</v>
      </c>
      <c r="F99" s="33">
        <f>SUMIFS(HPT!$D$9:$D$7466,HPT!$H$9:$H$7466,$B99,HPT!$I$9:$I$7466,$B$3,HPT!$K$9:$K$7466,$C99,HPT!$L$9:$L$7466,F$5)</f>
        <v>0</v>
      </c>
      <c r="G99" s="33">
        <f>SUMIFS(HPT!$D$9:$D$7466,HPT!$H$9:$H$7466,$B99,HPT!$I$9:$I$7466,$B$3,HPT!$K$9:$K$7466,$C99,HPT!$L$9:$L$7466,G$5)</f>
        <v>0</v>
      </c>
      <c r="H99" s="33">
        <f>SUMIFS(HPT!$D$9:$D$7466,HPT!$H$9:$H$7466,$B99,HPT!$I$9:$I$7466,$B$3,HPT!$K$9:$K$7466,$C99,HPT!$L$9:$L$7466,H$5)</f>
        <v>0</v>
      </c>
      <c r="I99" s="33">
        <f>SUMIFS(HPT!$D$9:$D$7466,HPT!$H$9:$H$7466,$B99,HPT!$I$9:$I$7466,$B$3,HPT!$K$9:$K$7466,$C99,HPT!$L$9:$L$7466,I$5)</f>
        <v>0</v>
      </c>
      <c r="J99" s="33">
        <f>SUMIFS(HPT!$D$9:$D$7466,HPT!$H$9:$H$7466,$B99,HPT!$I$9:$I$7466,$B$3,HPT!$K$9:$K$7466,$C99,HPT!$L$9:$L$7466,J$5)</f>
        <v>0</v>
      </c>
      <c r="K99" s="33">
        <f>SUMIFS(HPT!$D$9:$D$7466,HPT!$H$9:$H$7466,$B99,HPT!$I$9:$I$7466,$B$3,HPT!$K$9:$K$7466,$C99,HPT!$L$9:$L$7466,K$5)</f>
        <v>0</v>
      </c>
      <c r="L99" s="33">
        <f>SUMIFS(HPT!$D$9:$D$7466,HPT!$H$9:$H$7466,$B99,HPT!$I$9:$I$7466,$B$3,HPT!$K$9:$K$7466,$C99,HPT!$L$9:$L$7466,L$5)</f>
        <v>0</v>
      </c>
      <c r="M99" s="33">
        <f>SUMIFS(HPT!$D$9:$D$7466,HPT!$H$9:$H$7466,$B99,HPT!$I$9:$I$7466,$B$3,HPT!$K$9:$K$7466,$C99,HPT!$L$9:$L$7466,M$5)</f>
        <v>0</v>
      </c>
      <c r="N99" s="33">
        <f>SUMIFS(HPT!$D$9:$D$7466,HPT!$H$9:$H$7466,$B99,HPT!$I$9:$I$7466,$B$3,HPT!$K$9:$K$7466,$C99,HPT!$L$9:$L$7466,N$5)</f>
        <v>0</v>
      </c>
      <c r="O99" s="33">
        <f>SUMIFS(HPT!$D$9:$D$7466,HPT!$H$9:$H$7466,$B99,HPT!$I$9:$I$7466,$B$3,HPT!$K$9:$K$7466,$C99,HPT!$L$9:$L$7466,O$5)</f>
        <v>0</v>
      </c>
      <c r="P99" s="33">
        <f>SUMIFS(HPT!$D$9:$D$7466,HPT!$H$9:$H$7466,$B99,HPT!$I$9:$I$7466,$B$3,HPT!$K$9:$K$7466,$C99,HPT!$L$9:$L$7466,P$5)</f>
        <v>0</v>
      </c>
      <c r="Q99" s="33">
        <f>SUMIFS(HPT!$D$9:$D$7466,HPT!$H$9:$H$7466,$B99,HPT!$I$9:$I$7466,$B$3,HPT!$K$9:$K$7466,$C99,HPT!$L$9:$L$7466,Q$5)</f>
        <v>0</v>
      </c>
      <c r="R99" s="33">
        <f>SUMIFS(HPT!$D$9:$D$7466,HPT!$H$9:$H$7466,$B99,HPT!$I$9:$I$7466,$B$3,HPT!$K$9:$K$7466,$C99,HPT!$L$9:$L$7466,R$5)</f>
        <v>0</v>
      </c>
      <c r="S99" s="34">
        <f t="shared" si="4"/>
        <v>0</v>
      </c>
    </row>
    <row r="100" spans="2:19" s="18" customFormat="1" x14ac:dyDescent="0.25">
      <c r="B100" s="115" t="s">
        <v>567</v>
      </c>
      <c r="C100" s="115"/>
      <c r="D100" s="35">
        <f>SUM(D7:D99)</f>
        <v>0</v>
      </c>
      <c r="E100" s="35">
        <f t="shared" ref="E100:R100" si="5">SUM(E7:E99)</f>
        <v>0</v>
      </c>
      <c r="F100" s="35">
        <f t="shared" si="5"/>
        <v>0</v>
      </c>
      <c r="G100" s="35">
        <f t="shared" si="5"/>
        <v>0</v>
      </c>
      <c r="H100" s="35">
        <f t="shared" si="5"/>
        <v>0</v>
      </c>
      <c r="I100" s="35">
        <f t="shared" si="5"/>
        <v>0</v>
      </c>
      <c r="J100" s="35">
        <f t="shared" si="5"/>
        <v>0</v>
      </c>
      <c r="K100" s="35">
        <f t="shared" si="5"/>
        <v>0</v>
      </c>
      <c r="L100" s="35">
        <f t="shared" si="5"/>
        <v>0</v>
      </c>
      <c r="M100" s="35">
        <f t="shared" si="5"/>
        <v>0</v>
      </c>
      <c r="N100" s="35">
        <f t="shared" si="5"/>
        <v>0</v>
      </c>
      <c r="O100" s="35">
        <f t="shared" si="5"/>
        <v>0</v>
      </c>
      <c r="P100" s="35">
        <f t="shared" si="5"/>
        <v>0</v>
      </c>
      <c r="Q100" s="35">
        <f t="shared" si="5"/>
        <v>0</v>
      </c>
      <c r="R100" s="35">
        <f t="shared" si="5"/>
        <v>0</v>
      </c>
      <c r="S100" s="35">
        <f>SUM(S7:S99)</f>
        <v>0</v>
      </c>
    </row>
  </sheetData>
  <mergeCells count="4">
    <mergeCell ref="B4:B5"/>
    <mergeCell ref="C4:C5"/>
    <mergeCell ref="S4:S5"/>
    <mergeCell ref="B100:C10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00"/>
  <sheetViews>
    <sheetView workbookViewId="0">
      <pane xSplit="3" ySplit="5" topLeftCell="D77" activePane="bottomRight" state="frozenSplit"/>
      <selection pane="topRight" activeCell="D1" sqref="D1"/>
      <selection pane="bottomLeft" activeCell="A6" sqref="A6"/>
      <selection pane="bottomRight" activeCell="J86" sqref="J86"/>
    </sheetView>
  </sheetViews>
  <sheetFormatPr defaultRowHeight="15" x14ac:dyDescent="0.25"/>
  <cols>
    <col min="3" max="3" width="6.42578125" bestFit="1" customWidth="1"/>
    <col min="4" max="4" width="11.5703125" bestFit="1" customWidth="1"/>
    <col min="5" max="5" width="14.85546875" bestFit="1" customWidth="1"/>
    <col min="6" max="7" width="12.140625" bestFit="1" customWidth="1"/>
    <col min="8" max="9" width="11.5703125" bestFit="1" customWidth="1"/>
    <col min="10" max="11" width="16" bestFit="1" customWidth="1"/>
    <col min="12" max="13" width="11.5703125" bestFit="1" customWidth="1"/>
    <col min="14" max="14" width="12.5703125" bestFit="1" customWidth="1"/>
    <col min="15" max="17" width="11.5703125" bestFit="1" customWidth="1"/>
    <col min="18" max="18" width="10.5703125" bestFit="1" customWidth="1"/>
    <col min="19" max="19" width="12.5703125" bestFit="1" customWidth="1"/>
  </cols>
  <sheetData>
    <row r="2" spans="2:19" x14ac:dyDescent="0.25">
      <c r="B2" s="26" t="s">
        <v>531</v>
      </c>
      <c r="C2" s="26" t="s">
        <v>532</v>
      </c>
      <c r="D2" s="27"/>
      <c r="E2" s="27"/>
      <c r="F2" s="27"/>
      <c r="G2" s="27"/>
      <c r="H2" s="27"/>
      <c r="I2" s="27"/>
      <c r="J2" s="27"/>
    </row>
    <row r="3" spans="2:19" x14ac:dyDescent="0.25">
      <c r="B3" s="23">
        <v>6</v>
      </c>
      <c r="C3" s="23">
        <v>2018</v>
      </c>
      <c r="D3" s="27"/>
      <c r="E3" s="27"/>
      <c r="F3" s="27"/>
      <c r="G3" s="27"/>
      <c r="H3" s="27"/>
      <c r="I3" s="27"/>
      <c r="J3" s="27"/>
    </row>
    <row r="4" spans="2:19" s="29" customFormat="1" x14ac:dyDescent="0.25">
      <c r="B4" s="112" t="s">
        <v>536</v>
      </c>
      <c r="C4" s="112" t="s">
        <v>533</v>
      </c>
      <c r="D4" s="24" t="s">
        <v>537</v>
      </c>
      <c r="E4" s="24" t="s">
        <v>539</v>
      </c>
      <c r="F4" s="24" t="s">
        <v>541</v>
      </c>
      <c r="G4" s="24" t="s">
        <v>543</v>
      </c>
      <c r="H4" s="24" t="s">
        <v>545</v>
      </c>
      <c r="I4" s="24" t="s">
        <v>547</v>
      </c>
      <c r="J4" s="24" t="s">
        <v>549</v>
      </c>
      <c r="K4" s="30" t="s">
        <v>551</v>
      </c>
      <c r="L4" s="30" t="s">
        <v>553</v>
      </c>
      <c r="M4" s="30" t="s">
        <v>554</v>
      </c>
      <c r="N4" s="30" t="s">
        <v>555</v>
      </c>
      <c r="O4" s="30" t="s">
        <v>556</v>
      </c>
      <c r="P4" s="30" t="s">
        <v>557</v>
      </c>
      <c r="Q4" s="30" t="s">
        <v>558</v>
      </c>
      <c r="R4" s="30" t="s">
        <v>559</v>
      </c>
      <c r="S4" s="113" t="s">
        <v>567</v>
      </c>
    </row>
    <row r="5" spans="2:19" s="29" customFormat="1" x14ac:dyDescent="0.25">
      <c r="B5" s="112"/>
      <c r="C5" s="112"/>
      <c r="D5" s="28" t="s">
        <v>538</v>
      </c>
      <c r="E5" s="28" t="s">
        <v>540</v>
      </c>
      <c r="F5" s="28" t="s">
        <v>542</v>
      </c>
      <c r="G5" s="28" t="s">
        <v>544</v>
      </c>
      <c r="H5" s="28" t="s">
        <v>546</v>
      </c>
      <c r="I5" s="28" t="s">
        <v>548</v>
      </c>
      <c r="J5" s="28" t="s">
        <v>550</v>
      </c>
      <c r="K5" s="36" t="s">
        <v>552</v>
      </c>
      <c r="L5" s="36" t="s">
        <v>560</v>
      </c>
      <c r="M5" s="36" t="s">
        <v>561</v>
      </c>
      <c r="N5" s="36" t="s">
        <v>562</v>
      </c>
      <c r="O5" s="36" t="s">
        <v>563</v>
      </c>
      <c r="P5" s="36" t="s">
        <v>564</v>
      </c>
      <c r="Q5" s="36" t="s">
        <v>565</v>
      </c>
      <c r="R5" s="36" t="s">
        <v>566</v>
      </c>
      <c r="S5" s="114"/>
    </row>
    <row r="6" spans="2:19" x14ac:dyDescent="0.25">
      <c r="B6" s="32"/>
      <c r="C6" s="32"/>
      <c r="D6" s="32"/>
      <c r="E6" s="32"/>
      <c r="F6" s="32"/>
      <c r="G6" s="32"/>
      <c r="H6" s="32"/>
      <c r="I6" s="32"/>
      <c r="J6" s="32"/>
      <c r="K6" s="31"/>
      <c r="L6" s="31"/>
      <c r="M6" s="31"/>
      <c r="N6" s="31"/>
      <c r="O6" s="31"/>
      <c r="P6" s="31"/>
      <c r="Q6" s="31"/>
      <c r="R6" s="31"/>
      <c r="S6" s="31"/>
    </row>
    <row r="7" spans="2:19" x14ac:dyDescent="0.25">
      <c r="B7" s="25">
        <v>1</v>
      </c>
      <c r="C7" s="25">
        <v>1</v>
      </c>
      <c r="D7" s="33">
        <f>SUMIFS(HPT!$D$9:$D$7466,HPT!$H$9:$H$7466,$B7,HPT!$I$9:$I$7466,$B$3,HPT!$K$9:$K$7466,$C7,HPT!$L$9:$L$7466,D$5)</f>
        <v>0</v>
      </c>
      <c r="E7" s="33">
        <f>SUMIFS(HPT!$D$9:$D$7466,HPT!$H$9:$H$7466,$B7,HPT!$I$9:$I$7466,$B$3,HPT!$K$9:$K$7466,$C7,HPT!$L$9:$L$7466,E$5)</f>
        <v>0</v>
      </c>
      <c r="F7" s="33">
        <f>SUMIFS(HPT!$D$9:$D$7466,HPT!$H$9:$H$7466,$B7,HPT!$I$9:$I$7466,$B$3,HPT!$K$9:$K$7466,$C7,HPT!$L$9:$L$7466,F$5)</f>
        <v>0</v>
      </c>
      <c r="G7" s="33">
        <f>SUMIFS(HPT!$D$9:$D$7466,HPT!$H$9:$H$7466,$B7,HPT!$I$9:$I$7466,$B$3,HPT!$K$9:$K$7466,$C7,HPT!$L$9:$L$7466,G$5)</f>
        <v>0</v>
      </c>
      <c r="H7" s="33">
        <f>SUMIFS(HPT!$D$9:$D$7466,HPT!$H$9:$H$7466,$B7,HPT!$I$9:$I$7466,$B$3,HPT!$K$9:$K$7466,$C7,HPT!$L$9:$L$7466,H$5)</f>
        <v>0</v>
      </c>
      <c r="I7" s="33">
        <f>SUMIFS(HPT!$D$9:$D$7466,HPT!$H$9:$H$7466,$B7,HPT!$I$9:$I$7466,$B$3,HPT!$K$9:$K$7466,$C7,HPT!$L$9:$L$7466,I$5)</f>
        <v>0</v>
      </c>
      <c r="J7" s="33">
        <f>SUMIFS(HPT!$D$9:$D$7466,HPT!$H$9:$H$7466,$B7,HPT!$I$9:$I$7466,$B$3,HPT!$K$9:$K$7466,$C7,HPT!$L$9:$L$7466,J$5)</f>
        <v>0</v>
      </c>
      <c r="K7" s="33">
        <f>SUMIFS(HPT!$D$9:$D$7466,HPT!$H$9:$H$7466,$B7,HPT!$I$9:$I$7466,$B$3,HPT!$K$9:$K$7466,$C7,HPT!$L$9:$L$7466,K$5)</f>
        <v>0</v>
      </c>
      <c r="L7" s="33">
        <f>SUMIFS(HPT!$D$9:$D$7466,HPT!$H$9:$H$7466,$B7,HPT!$I$9:$I$7466,$B$3,HPT!$K$9:$K$7466,$C7,HPT!$L$9:$L$7466,L$5)</f>
        <v>0</v>
      </c>
      <c r="M7" s="33">
        <f>SUMIFS(HPT!$D$9:$D$7466,HPT!$H$9:$H$7466,$B7,HPT!$I$9:$I$7466,$B$3,HPT!$K$9:$K$7466,$C7,HPT!$L$9:$L$7466,M$5)</f>
        <v>0</v>
      </c>
      <c r="N7" s="33">
        <f>SUMIFS(HPT!$D$9:$D$7466,HPT!$H$9:$H$7466,$B7,HPT!$I$9:$I$7466,$B$3,HPT!$K$9:$K$7466,$C7,HPT!$L$9:$L$7466,N$5)</f>
        <v>0</v>
      </c>
      <c r="O7" s="33">
        <f>SUMIFS(HPT!$D$9:$D$7466,HPT!$H$9:$H$7466,$B7,HPT!$I$9:$I$7466,$B$3,HPT!$K$9:$K$7466,$C7,HPT!$L$9:$L$7466,O$5)</f>
        <v>0</v>
      </c>
      <c r="P7" s="33">
        <f>SUMIFS(HPT!$D$9:$D$7466,HPT!$H$9:$H$7466,$B7,HPT!$I$9:$I$7466,$B$3,HPT!$K$9:$K$7466,$C7,HPT!$L$9:$L$7466,P$5)</f>
        <v>0</v>
      </c>
      <c r="Q7" s="33">
        <f>SUMIFS(HPT!$D$9:$D$7466,HPT!$H$9:$H$7466,$B7,HPT!$I$9:$I$7466,$B$3,HPT!$K$9:$K$7466,$C7,HPT!$L$9:$L$7466,Q$5)</f>
        <v>0</v>
      </c>
      <c r="R7" s="33">
        <f>SUMIFS(HPT!$D$9:$D$7466,HPT!$H$9:$H$7466,$B7,HPT!$I$9:$I$7466,$B$3,HPT!$K$9:$K$7466,$C7,HPT!$L$9:$L$7466,R$5)</f>
        <v>0</v>
      </c>
      <c r="S7" s="34">
        <f>SUM(D7:R7)</f>
        <v>0</v>
      </c>
    </row>
    <row r="8" spans="2:19" x14ac:dyDescent="0.25">
      <c r="B8" s="25">
        <v>1</v>
      </c>
      <c r="C8" s="25">
        <v>2</v>
      </c>
      <c r="D8" s="33">
        <f>SUMIFS(HPT!$D$9:$D$7466,HPT!$H$9:$H$7466,$B8,HPT!$I$9:$I$7466,$B$3,HPT!$K$9:$K$7466,$C8,HPT!$L$9:$L$7466,D$5)</f>
        <v>0</v>
      </c>
      <c r="E8" s="33">
        <f>SUMIFS(HPT!$D$9:$D$7466,HPT!$H$9:$H$7466,$B8,HPT!$I$9:$I$7466,$B$3,HPT!$K$9:$K$7466,$C8,HPT!$L$9:$L$7466,E$5)</f>
        <v>0</v>
      </c>
      <c r="F8" s="33">
        <f>SUMIFS(HPT!$D$9:$D$7466,HPT!$H$9:$H$7466,$B8,HPT!$I$9:$I$7466,$B$3,HPT!$K$9:$K$7466,$C8,HPT!$L$9:$L$7466,F$5)</f>
        <v>0</v>
      </c>
      <c r="G8" s="33">
        <f>SUMIFS(HPT!$D$9:$D$7466,HPT!$H$9:$H$7466,$B8,HPT!$I$9:$I$7466,$B$3,HPT!$K$9:$K$7466,$C8,HPT!$L$9:$L$7466,G$5)</f>
        <v>0</v>
      </c>
      <c r="H8" s="33">
        <f>SUMIFS(HPT!$D$9:$D$7466,HPT!$H$9:$H$7466,$B8,HPT!$I$9:$I$7466,$B$3,HPT!$K$9:$K$7466,$C8,HPT!$L$9:$L$7466,H$5)</f>
        <v>0</v>
      </c>
      <c r="I8" s="33">
        <f>SUMIFS(HPT!$D$9:$D$7466,HPT!$H$9:$H$7466,$B8,HPT!$I$9:$I$7466,$B$3,HPT!$K$9:$K$7466,$C8,HPT!$L$9:$L$7466,I$5)</f>
        <v>0</v>
      </c>
      <c r="J8" s="33">
        <f>SUMIFS(HPT!$D$9:$D$7466,HPT!$H$9:$H$7466,$B8,HPT!$I$9:$I$7466,$B$3,HPT!$K$9:$K$7466,$C8,HPT!$L$9:$L$7466,J$5)</f>
        <v>0</v>
      </c>
      <c r="K8" s="33">
        <f>SUMIFS(HPT!$D$9:$D$7466,HPT!$H$9:$H$7466,$B8,HPT!$I$9:$I$7466,$B$3,HPT!$K$9:$K$7466,$C8,HPT!$L$9:$L$7466,K$5)</f>
        <v>0</v>
      </c>
      <c r="L8" s="33">
        <f>SUMIFS(HPT!$D$9:$D$7466,HPT!$H$9:$H$7466,$B8,HPT!$I$9:$I$7466,$B$3,HPT!$K$9:$K$7466,$C8,HPT!$L$9:$L$7466,L$5)</f>
        <v>0</v>
      </c>
      <c r="M8" s="33">
        <f>SUMIFS(HPT!$D$9:$D$7466,HPT!$H$9:$H$7466,$B8,HPT!$I$9:$I$7466,$B$3,HPT!$K$9:$K$7466,$C8,HPT!$L$9:$L$7466,M$5)</f>
        <v>0</v>
      </c>
      <c r="N8" s="33">
        <f>SUMIFS(HPT!$D$9:$D$7466,HPT!$H$9:$H$7466,$B8,HPT!$I$9:$I$7466,$B$3,HPT!$K$9:$K$7466,$C8,HPT!$L$9:$L$7466,N$5)</f>
        <v>0</v>
      </c>
      <c r="O8" s="33">
        <f>SUMIFS(HPT!$D$9:$D$7466,HPT!$H$9:$H$7466,$B8,HPT!$I$9:$I$7466,$B$3,HPT!$K$9:$K$7466,$C8,HPT!$L$9:$L$7466,O$5)</f>
        <v>0</v>
      </c>
      <c r="P8" s="33">
        <f>SUMIFS(HPT!$D$9:$D$7466,HPT!$H$9:$H$7466,$B8,HPT!$I$9:$I$7466,$B$3,HPT!$K$9:$K$7466,$C8,HPT!$L$9:$L$7466,P$5)</f>
        <v>0</v>
      </c>
      <c r="Q8" s="33">
        <f>SUMIFS(HPT!$D$9:$D$7466,HPT!$H$9:$H$7466,$B8,HPT!$I$9:$I$7466,$B$3,HPT!$K$9:$K$7466,$C8,HPT!$L$9:$L$7466,Q$5)</f>
        <v>0</v>
      </c>
      <c r="R8" s="33">
        <f>SUMIFS(HPT!$D$9:$D$7466,HPT!$H$9:$H$7466,$B8,HPT!$I$9:$I$7466,$B$3,HPT!$K$9:$K$7466,$C8,HPT!$L$9:$L$7466,R$5)</f>
        <v>0</v>
      </c>
      <c r="S8" s="34">
        <f t="shared" ref="S8:S71" si="0">SUM(D8:R8)</f>
        <v>0</v>
      </c>
    </row>
    <row r="9" spans="2:19" x14ac:dyDescent="0.25">
      <c r="B9" s="25">
        <v>1</v>
      </c>
      <c r="C9" s="25">
        <v>3</v>
      </c>
      <c r="D9" s="33">
        <f>SUMIFS(HPT!$D$9:$D$7466,HPT!$H$9:$H$7466,$B9,HPT!$I$9:$I$7466,$B$3,HPT!$K$9:$K$7466,$C9,HPT!$L$9:$L$7466,D$5)</f>
        <v>0</v>
      </c>
      <c r="E9" s="33">
        <f>SUMIFS(HPT!$D$9:$D$7466,HPT!$H$9:$H$7466,$B9,HPT!$I$9:$I$7466,$B$3,HPT!$K$9:$K$7466,$C9,HPT!$L$9:$L$7466,E$5)</f>
        <v>0</v>
      </c>
      <c r="F9" s="33">
        <f>SUMIFS(HPT!$D$9:$D$7466,HPT!$H$9:$H$7466,$B9,HPT!$I$9:$I$7466,$B$3,HPT!$K$9:$K$7466,$C9,HPT!$L$9:$L$7466,F$5)</f>
        <v>0</v>
      </c>
      <c r="G9" s="33">
        <f>SUMIFS(HPT!$D$9:$D$7466,HPT!$H$9:$H$7466,$B9,HPT!$I$9:$I$7466,$B$3,HPT!$K$9:$K$7466,$C9,HPT!$L$9:$L$7466,G$5)</f>
        <v>0</v>
      </c>
      <c r="H9" s="33">
        <f>SUMIFS(HPT!$D$9:$D$7466,HPT!$H$9:$H$7466,$B9,HPT!$I$9:$I$7466,$B$3,HPT!$K$9:$K$7466,$C9,HPT!$L$9:$L$7466,H$5)</f>
        <v>0</v>
      </c>
      <c r="I9" s="33">
        <f>SUMIFS(HPT!$D$9:$D$7466,HPT!$H$9:$H$7466,$B9,HPT!$I$9:$I$7466,$B$3,HPT!$K$9:$K$7466,$C9,HPT!$L$9:$L$7466,I$5)</f>
        <v>0</v>
      </c>
      <c r="J9" s="33">
        <f>SUMIFS(HPT!$D$9:$D$7466,HPT!$H$9:$H$7466,$B9,HPT!$I$9:$I$7466,$B$3,HPT!$K$9:$K$7466,$C9,HPT!$L$9:$L$7466,J$5)</f>
        <v>0</v>
      </c>
      <c r="K9" s="33">
        <f>SUMIFS(HPT!$D$9:$D$7466,HPT!$H$9:$H$7466,$B9,HPT!$I$9:$I$7466,$B$3,HPT!$K$9:$K$7466,$C9,HPT!$L$9:$L$7466,K$5)</f>
        <v>0</v>
      </c>
      <c r="L9" s="33">
        <f>SUMIFS(HPT!$D$9:$D$7466,HPT!$H$9:$H$7466,$B9,HPT!$I$9:$I$7466,$B$3,HPT!$K$9:$K$7466,$C9,HPT!$L$9:$L$7466,L$5)</f>
        <v>0</v>
      </c>
      <c r="M9" s="33">
        <f>SUMIFS(HPT!$D$9:$D$7466,HPT!$H$9:$H$7466,$B9,HPT!$I$9:$I$7466,$B$3,HPT!$K$9:$K$7466,$C9,HPT!$L$9:$L$7466,M$5)</f>
        <v>0</v>
      </c>
      <c r="N9" s="33">
        <f>SUMIFS(HPT!$D$9:$D$7466,HPT!$H$9:$H$7466,$B9,HPT!$I$9:$I$7466,$B$3,HPT!$K$9:$K$7466,$C9,HPT!$L$9:$L$7466,N$5)</f>
        <v>0</v>
      </c>
      <c r="O9" s="33">
        <f>SUMIFS(HPT!$D$9:$D$7466,HPT!$H$9:$H$7466,$B9,HPT!$I$9:$I$7466,$B$3,HPT!$K$9:$K$7466,$C9,HPT!$L$9:$L$7466,O$5)</f>
        <v>0</v>
      </c>
      <c r="P9" s="33">
        <f>SUMIFS(HPT!$D$9:$D$7466,HPT!$H$9:$H$7466,$B9,HPT!$I$9:$I$7466,$B$3,HPT!$K$9:$K$7466,$C9,HPT!$L$9:$L$7466,P$5)</f>
        <v>0</v>
      </c>
      <c r="Q9" s="33">
        <f>SUMIFS(HPT!$D$9:$D$7466,HPT!$H$9:$H$7466,$B9,HPT!$I$9:$I$7466,$B$3,HPT!$K$9:$K$7466,$C9,HPT!$L$9:$L$7466,Q$5)</f>
        <v>0</v>
      </c>
      <c r="R9" s="33">
        <f>SUMIFS(HPT!$D$9:$D$7466,HPT!$H$9:$H$7466,$B9,HPT!$I$9:$I$7466,$B$3,HPT!$K$9:$K$7466,$C9,HPT!$L$9:$L$7466,R$5)</f>
        <v>0</v>
      </c>
      <c r="S9" s="34">
        <f t="shared" si="0"/>
        <v>0</v>
      </c>
    </row>
    <row r="10" spans="2:19" x14ac:dyDescent="0.25">
      <c r="B10" s="25">
        <f>B7+1</f>
        <v>2</v>
      </c>
      <c r="C10" s="25">
        <v>1</v>
      </c>
      <c r="D10" s="33">
        <f>SUMIFS(HPT!$D$9:$D$7466,HPT!$H$9:$H$7466,$B10,HPT!$I$9:$I$7466,$B$3,HPT!$K$9:$K$7466,$C10,HPT!$L$9:$L$7466,D$5)</f>
        <v>0</v>
      </c>
      <c r="E10" s="33">
        <f>SUMIFS(HPT!$D$9:$D$7466,HPT!$H$9:$H$7466,$B10,HPT!$I$9:$I$7466,$B$3,HPT!$K$9:$K$7466,$C10,HPT!$L$9:$L$7466,E$5)</f>
        <v>0</v>
      </c>
      <c r="F10" s="33">
        <f>SUMIFS(HPT!$D$9:$D$7466,HPT!$H$9:$H$7466,$B10,HPT!$I$9:$I$7466,$B$3,HPT!$K$9:$K$7466,$C10,HPT!$L$9:$L$7466,F$5)</f>
        <v>0</v>
      </c>
      <c r="G10" s="33">
        <f>SUMIFS(HPT!$D$9:$D$7466,HPT!$H$9:$H$7466,$B10,HPT!$I$9:$I$7466,$B$3,HPT!$K$9:$K$7466,$C10,HPT!$L$9:$L$7466,G$5)</f>
        <v>0</v>
      </c>
      <c r="H10" s="33">
        <f>SUMIFS(HPT!$D$9:$D$7466,HPT!$H$9:$H$7466,$B10,HPT!$I$9:$I$7466,$B$3,HPT!$K$9:$K$7466,$C10,HPT!$L$9:$L$7466,H$5)</f>
        <v>0</v>
      </c>
      <c r="I10" s="33">
        <f>SUMIFS(HPT!$D$9:$D$7466,HPT!$H$9:$H$7466,$B10,HPT!$I$9:$I$7466,$B$3,HPT!$K$9:$K$7466,$C10,HPT!$L$9:$L$7466,I$5)</f>
        <v>0</v>
      </c>
      <c r="J10" s="33">
        <f>SUMIFS(HPT!$D$9:$D$7466,HPT!$H$9:$H$7466,$B10,HPT!$I$9:$I$7466,$B$3,HPT!$K$9:$K$7466,$C10,HPT!$L$9:$L$7466,J$5)</f>
        <v>0</v>
      </c>
      <c r="K10" s="33">
        <f>SUMIFS(HPT!$D$9:$D$7466,HPT!$H$9:$H$7466,$B10,HPT!$I$9:$I$7466,$B$3,HPT!$K$9:$K$7466,$C10,HPT!$L$9:$L$7466,K$5)</f>
        <v>0</v>
      </c>
      <c r="L10" s="33">
        <f>SUMIFS(HPT!$D$9:$D$7466,HPT!$H$9:$H$7466,$B10,HPT!$I$9:$I$7466,$B$3,HPT!$K$9:$K$7466,$C10,HPT!$L$9:$L$7466,L$5)</f>
        <v>0</v>
      </c>
      <c r="M10" s="33">
        <f>SUMIFS(HPT!$D$9:$D$7466,HPT!$H$9:$H$7466,$B10,HPT!$I$9:$I$7466,$B$3,HPT!$K$9:$K$7466,$C10,HPT!$L$9:$L$7466,M$5)</f>
        <v>0</v>
      </c>
      <c r="N10" s="33">
        <f>SUMIFS(HPT!$D$9:$D$7466,HPT!$H$9:$H$7466,$B10,HPT!$I$9:$I$7466,$B$3,HPT!$K$9:$K$7466,$C10,HPT!$L$9:$L$7466,N$5)</f>
        <v>0</v>
      </c>
      <c r="O10" s="33">
        <f>SUMIFS(HPT!$D$9:$D$7466,HPT!$H$9:$H$7466,$B10,HPT!$I$9:$I$7466,$B$3,HPT!$K$9:$K$7466,$C10,HPT!$L$9:$L$7466,O$5)</f>
        <v>0</v>
      </c>
      <c r="P10" s="33">
        <f>SUMIFS(HPT!$D$9:$D$7466,HPT!$H$9:$H$7466,$B10,HPT!$I$9:$I$7466,$B$3,HPT!$K$9:$K$7466,$C10,HPT!$L$9:$L$7466,P$5)</f>
        <v>0</v>
      </c>
      <c r="Q10" s="33">
        <f>SUMIFS(HPT!$D$9:$D$7466,HPT!$H$9:$H$7466,$B10,HPT!$I$9:$I$7466,$B$3,HPT!$K$9:$K$7466,$C10,HPT!$L$9:$L$7466,Q$5)</f>
        <v>0</v>
      </c>
      <c r="R10" s="33">
        <f>SUMIFS(HPT!$D$9:$D$7466,HPT!$H$9:$H$7466,$B10,HPT!$I$9:$I$7466,$B$3,HPT!$K$9:$K$7466,$C10,HPT!$L$9:$L$7466,R$5)</f>
        <v>0</v>
      </c>
      <c r="S10" s="34">
        <f t="shared" si="0"/>
        <v>0</v>
      </c>
    </row>
    <row r="11" spans="2:19" x14ac:dyDescent="0.25">
      <c r="B11" s="25">
        <f t="shared" ref="B11:B36" si="1">B8+1</f>
        <v>2</v>
      </c>
      <c r="C11" s="25">
        <v>2</v>
      </c>
      <c r="D11" s="33">
        <f>SUMIFS(HPT!$D$9:$D$7466,HPT!$H$9:$H$7466,$B11,HPT!$I$9:$I$7466,$B$3,HPT!$K$9:$K$7466,$C11,HPT!$L$9:$L$7466,D$5)</f>
        <v>0</v>
      </c>
      <c r="E11" s="33">
        <f>SUMIFS(HPT!$D$9:$D$7466,HPT!$H$9:$H$7466,$B11,HPT!$I$9:$I$7466,$B$3,HPT!$K$9:$K$7466,$C11,HPT!$L$9:$L$7466,E$5)</f>
        <v>0</v>
      </c>
      <c r="F11" s="33">
        <f>SUMIFS(HPT!$D$9:$D$7466,HPT!$H$9:$H$7466,$B11,HPT!$I$9:$I$7466,$B$3,HPT!$K$9:$K$7466,$C11,HPT!$L$9:$L$7466,F$5)</f>
        <v>0</v>
      </c>
      <c r="G11" s="33">
        <f>SUMIFS(HPT!$D$9:$D$7466,HPT!$H$9:$H$7466,$B11,HPT!$I$9:$I$7466,$B$3,HPT!$K$9:$K$7466,$C11,HPT!$L$9:$L$7466,G$5)</f>
        <v>0</v>
      </c>
      <c r="H11" s="33">
        <f>SUMIFS(HPT!$D$9:$D$7466,HPT!$H$9:$H$7466,$B11,HPT!$I$9:$I$7466,$B$3,HPT!$K$9:$K$7466,$C11,HPT!$L$9:$L$7466,H$5)</f>
        <v>0</v>
      </c>
      <c r="I11" s="33">
        <f>SUMIFS(HPT!$D$9:$D$7466,HPT!$H$9:$H$7466,$B11,HPT!$I$9:$I$7466,$B$3,HPT!$K$9:$K$7466,$C11,HPT!$L$9:$L$7466,I$5)</f>
        <v>0</v>
      </c>
      <c r="J11" s="33">
        <f>SUMIFS(HPT!$D$9:$D$7466,HPT!$H$9:$H$7466,$B11,HPT!$I$9:$I$7466,$B$3,HPT!$K$9:$K$7466,$C11,HPT!$L$9:$L$7466,J$5)</f>
        <v>0</v>
      </c>
      <c r="K11" s="33">
        <f>SUMIFS(HPT!$D$9:$D$7466,HPT!$H$9:$H$7466,$B11,HPT!$I$9:$I$7466,$B$3,HPT!$K$9:$K$7466,$C11,HPT!$L$9:$L$7466,K$5)</f>
        <v>0</v>
      </c>
      <c r="L11" s="33">
        <f>SUMIFS(HPT!$D$9:$D$7466,HPT!$H$9:$H$7466,$B11,HPT!$I$9:$I$7466,$B$3,HPT!$K$9:$K$7466,$C11,HPT!$L$9:$L$7466,L$5)</f>
        <v>0</v>
      </c>
      <c r="M11" s="33">
        <f>SUMIFS(HPT!$D$9:$D$7466,HPT!$H$9:$H$7466,$B11,HPT!$I$9:$I$7466,$B$3,HPT!$K$9:$K$7466,$C11,HPT!$L$9:$L$7466,M$5)</f>
        <v>0</v>
      </c>
      <c r="N11" s="33">
        <f>SUMIFS(HPT!$D$9:$D$7466,HPT!$H$9:$H$7466,$B11,HPT!$I$9:$I$7466,$B$3,HPT!$K$9:$K$7466,$C11,HPT!$L$9:$L$7466,N$5)</f>
        <v>0</v>
      </c>
      <c r="O11" s="33">
        <f>SUMIFS(HPT!$D$9:$D$7466,HPT!$H$9:$H$7466,$B11,HPT!$I$9:$I$7466,$B$3,HPT!$K$9:$K$7466,$C11,HPT!$L$9:$L$7466,O$5)</f>
        <v>0</v>
      </c>
      <c r="P11" s="33">
        <f>SUMIFS(HPT!$D$9:$D$7466,HPT!$H$9:$H$7466,$B11,HPT!$I$9:$I$7466,$B$3,HPT!$K$9:$K$7466,$C11,HPT!$L$9:$L$7466,P$5)</f>
        <v>0</v>
      </c>
      <c r="Q11" s="33">
        <f>SUMIFS(HPT!$D$9:$D$7466,HPT!$H$9:$H$7466,$B11,HPT!$I$9:$I$7466,$B$3,HPT!$K$9:$K$7466,$C11,HPT!$L$9:$L$7466,Q$5)</f>
        <v>0</v>
      </c>
      <c r="R11" s="33">
        <f>SUMIFS(HPT!$D$9:$D$7466,HPT!$H$9:$H$7466,$B11,HPT!$I$9:$I$7466,$B$3,HPT!$K$9:$K$7466,$C11,HPT!$L$9:$L$7466,R$5)</f>
        <v>0</v>
      </c>
      <c r="S11" s="34">
        <f t="shared" si="0"/>
        <v>0</v>
      </c>
    </row>
    <row r="12" spans="2:19" x14ac:dyDescent="0.25">
      <c r="B12" s="25">
        <f t="shared" si="1"/>
        <v>2</v>
      </c>
      <c r="C12" s="25">
        <v>3</v>
      </c>
      <c r="D12" s="33">
        <f>SUMIFS(HPT!$D$9:$D$7466,HPT!$H$9:$H$7466,$B12,HPT!$I$9:$I$7466,$B$3,HPT!$K$9:$K$7466,$C12,HPT!$L$9:$L$7466,D$5)</f>
        <v>0</v>
      </c>
      <c r="E12" s="33">
        <f>SUMIFS(HPT!$D$9:$D$7466,HPT!$H$9:$H$7466,$B12,HPT!$I$9:$I$7466,$B$3,HPT!$K$9:$K$7466,$C12,HPT!$L$9:$L$7466,E$5)</f>
        <v>0</v>
      </c>
      <c r="F12" s="33">
        <f>SUMIFS(HPT!$D$9:$D$7466,HPT!$H$9:$H$7466,$B12,HPT!$I$9:$I$7466,$B$3,HPT!$K$9:$K$7466,$C12,HPT!$L$9:$L$7466,F$5)</f>
        <v>0</v>
      </c>
      <c r="G12" s="33">
        <f>SUMIFS(HPT!$D$9:$D$7466,HPT!$H$9:$H$7466,$B12,HPT!$I$9:$I$7466,$B$3,HPT!$K$9:$K$7466,$C12,HPT!$L$9:$L$7466,G$5)</f>
        <v>0</v>
      </c>
      <c r="H12" s="33">
        <f>SUMIFS(HPT!$D$9:$D$7466,HPT!$H$9:$H$7466,$B12,HPT!$I$9:$I$7466,$B$3,HPT!$K$9:$K$7466,$C12,HPT!$L$9:$L$7466,H$5)</f>
        <v>0</v>
      </c>
      <c r="I12" s="33">
        <f>SUMIFS(HPT!$D$9:$D$7466,HPT!$H$9:$H$7466,$B12,HPT!$I$9:$I$7466,$B$3,HPT!$K$9:$K$7466,$C12,HPT!$L$9:$L$7466,I$5)</f>
        <v>0</v>
      </c>
      <c r="J12" s="33">
        <f>SUMIFS(HPT!$D$9:$D$7466,HPT!$H$9:$H$7466,$B12,HPT!$I$9:$I$7466,$B$3,HPT!$K$9:$K$7466,$C12,HPT!$L$9:$L$7466,J$5)</f>
        <v>0</v>
      </c>
      <c r="K12" s="33">
        <f>SUMIFS(HPT!$D$9:$D$7466,HPT!$H$9:$H$7466,$B12,HPT!$I$9:$I$7466,$B$3,HPT!$K$9:$K$7466,$C12,HPT!$L$9:$L$7466,K$5)</f>
        <v>0</v>
      </c>
      <c r="L12" s="33">
        <f>SUMIFS(HPT!$D$9:$D$7466,HPT!$H$9:$H$7466,$B12,HPT!$I$9:$I$7466,$B$3,HPT!$K$9:$K$7466,$C12,HPT!$L$9:$L$7466,L$5)</f>
        <v>0</v>
      </c>
      <c r="M12" s="33">
        <f>SUMIFS(HPT!$D$9:$D$7466,HPT!$H$9:$H$7466,$B12,HPT!$I$9:$I$7466,$B$3,HPT!$K$9:$K$7466,$C12,HPT!$L$9:$L$7466,M$5)</f>
        <v>0</v>
      </c>
      <c r="N12" s="33">
        <f>SUMIFS(HPT!$D$9:$D$7466,HPT!$H$9:$H$7466,$B12,HPT!$I$9:$I$7466,$B$3,HPT!$K$9:$K$7466,$C12,HPT!$L$9:$L$7466,N$5)</f>
        <v>0</v>
      </c>
      <c r="O12" s="33">
        <f>SUMIFS(HPT!$D$9:$D$7466,HPT!$H$9:$H$7466,$B12,HPT!$I$9:$I$7466,$B$3,HPT!$K$9:$K$7466,$C12,HPT!$L$9:$L$7466,O$5)</f>
        <v>0</v>
      </c>
      <c r="P12" s="33">
        <f>SUMIFS(HPT!$D$9:$D$7466,HPT!$H$9:$H$7466,$B12,HPT!$I$9:$I$7466,$B$3,HPT!$K$9:$K$7466,$C12,HPT!$L$9:$L$7466,P$5)</f>
        <v>0</v>
      </c>
      <c r="Q12" s="33">
        <f>SUMIFS(HPT!$D$9:$D$7466,HPT!$H$9:$H$7466,$B12,HPT!$I$9:$I$7466,$B$3,HPT!$K$9:$K$7466,$C12,HPT!$L$9:$L$7466,Q$5)</f>
        <v>0</v>
      </c>
      <c r="R12" s="33">
        <f>SUMIFS(HPT!$D$9:$D$7466,HPT!$H$9:$H$7466,$B12,HPT!$I$9:$I$7466,$B$3,HPT!$K$9:$K$7466,$C12,HPT!$L$9:$L$7466,R$5)</f>
        <v>0</v>
      </c>
      <c r="S12" s="34">
        <f t="shared" si="0"/>
        <v>0</v>
      </c>
    </row>
    <row r="13" spans="2:19" x14ac:dyDescent="0.25">
      <c r="B13" s="25">
        <f t="shared" si="1"/>
        <v>3</v>
      </c>
      <c r="C13" s="25">
        <v>1</v>
      </c>
      <c r="D13" s="33">
        <f>SUMIFS(HPT!$D$9:$D$7466,HPT!$H$9:$H$7466,$B13,HPT!$I$9:$I$7466,$B$3,HPT!$K$9:$K$7466,$C13,HPT!$L$9:$L$7466,D$5)</f>
        <v>0</v>
      </c>
      <c r="E13" s="33">
        <f>SUMIFS(HPT!$D$9:$D$7466,HPT!$H$9:$H$7466,$B13,HPT!$I$9:$I$7466,$B$3,HPT!$K$9:$K$7466,$C13,HPT!$L$9:$L$7466,E$5)</f>
        <v>0</v>
      </c>
      <c r="F13" s="33">
        <f>SUMIFS(HPT!$D$9:$D$7466,HPT!$H$9:$H$7466,$B13,HPT!$I$9:$I$7466,$B$3,HPT!$K$9:$K$7466,$C13,HPT!$L$9:$L$7466,F$5)</f>
        <v>0</v>
      </c>
      <c r="G13" s="33">
        <f>SUMIFS(HPT!$D$9:$D$7466,HPT!$H$9:$H$7466,$B13,HPT!$I$9:$I$7466,$B$3,HPT!$K$9:$K$7466,$C13,HPT!$L$9:$L$7466,G$5)</f>
        <v>0</v>
      </c>
      <c r="H13" s="33">
        <f>SUMIFS(HPT!$D$9:$D$7466,HPT!$H$9:$H$7466,$B13,HPT!$I$9:$I$7466,$B$3,HPT!$K$9:$K$7466,$C13,HPT!$L$9:$L$7466,H$5)</f>
        <v>0</v>
      </c>
      <c r="I13" s="33">
        <f>SUMIFS(HPT!$D$9:$D$7466,HPT!$H$9:$H$7466,$B13,HPT!$I$9:$I$7466,$B$3,HPT!$K$9:$K$7466,$C13,HPT!$L$9:$L$7466,I$5)</f>
        <v>0</v>
      </c>
      <c r="J13" s="33">
        <f>SUMIFS(HPT!$D$9:$D$7466,HPT!$H$9:$H$7466,$B13,HPT!$I$9:$I$7466,$B$3,HPT!$K$9:$K$7466,$C13,HPT!$L$9:$L$7466,J$5)</f>
        <v>0</v>
      </c>
      <c r="K13" s="33">
        <f>SUMIFS(HPT!$D$9:$D$7466,HPT!$H$9:$H$7466,$B13,HPT!$I$9:$I$7466,$B$3,HPT!$K$9:$K$7466,$C13,HPT!$L$9:$L$7466,K$5)</f>
        <v>0</v>
      </c>
      <c r="L13" s="33">
        <f>SUMIFS(HPT!$D$9:$D$7466,HPT!$H$9:$H$7466,$B13,HPT!$I$9:$I$7466,$B$3,HPT!$K$9:$K$7466,$C13,HPT!$L$9:$L$7466,L$5)</f>
        <v>0</v>
      </c>
      <c r="M13" s="33">
        <f>SUMIFS(HPT!$D$9:$D$7466,HPT!$H$9:$H$7466,$B13,HPT!$I$9:$I$7466,$B$3,HPT!$K$9:$K$7466,$C13,HPT!$L$9:$L$7466,M$5)</f>
        <v>0</v>
      </c>
      <c r="N13" s="33">
        <f>SUMIFS(HPT!$D$9:$D$7466,HPT!$H$9:$H$7466,$B13,HPT!$I$9:$I$7466,$B$3,HPT!$K$9:$K$7466,$C13,HPT!$L$9:$L$7466,N$5)</f>
        <v>0</v>
      </c>
      <c r="O13" s="33">
        <f>SUMIFS(HPT!$D$9:$D$7466,HPT!$H$9:$H$7466,$B13,HPT!$I$9:$I$7466,$B$3,HPT!$K$9:$K$7466,$C13,HPT!$L$9:$L$7466,O$5)</f>
        <v>0</v>
      </c>
      <c r="P13" s="33">
        <f>SUMIFS(HPT!$D$9:$D$7466,HPT!$H$9:$H$7466,$B13,HPT!$I$9:$I$7466,$B$3,HPT!$K$9:$K$7466,$C13,HPT!$L$9:$L$7466,P$5)</f>
        <v>0</v>
      </c>
      <c r="Q13" s="33">
        <f>SUMIFS(HPT!$D$9:$D$7466,HPT!$H$9:$H$7466,$B13,HPT!$I$9:$I$7466,$B$3,HPT!$K$9:$K$7466,$C13,HPT!$L$9:$L$7466,Q$5)</f>
        <v>0</v>
      </c>
      <c r="R13" s="33">
        <f>SUMIFS(HPT!$D$9:$D$7466,HPT!$H$9:$H$7466,$B13,HPT!$I$9:$I$7466,$B$3,HPT!$K$9:$K$7466,$C13,HPT!$L$9:$L$7466,R$5)</f>
        <v>0</v>
      </c>
      <c r="S13" s="34">
        <f t="shared" si="0"/>
        <v>0</v>
      </c>
    </row>
    <row r="14" spans="2:19" x14ac:dyDescent="0.25">
      <c r="B14" s="25">
        <f t="shared" si="1"/>
        <v>3</v>
      </c>
      <c r="C14" s="25">
        <v>2</v>
      </c>
      <c r="D14" s="33">
        <f>SUMIFS(HPT!$D$9:$D$7466,HPT!$H$9:$H$7466,$B14,HPT!$I$9:$I$7466,$B$3,HPT!$K$9:$K$7466,$C14,HPT!$L$9:$L$7466,D$5)</f>
        <v>0</v>
      </c>
      <c r="E14" s="33">
        <f>SUMIFS(HPT!$D$9:$D$7466,HPT!$H$9:$H$7466,$B14,HPT!$I$9:$I$7466,$B$3,HPT!$K$9:$K$7466,$C14,HPT!$L$9:$L$7466,E$5)</f>
        <v>0</v>
      </c>
      <c r="F14" s="33">
        <f>SUMIFS(HPT!$D$9:$D$7466,HPT!$H$9:$H$7466,$B14,HPT!$I$9:$I$7466,$B$3,HPT!$K$9:$K$7466,$C14,HPT!$L$9:$L$7466,F$5)</f>
        <v>0</v>
      </c>
      <c r="G14" s="33">
        <f>SUMIFS(HPT!$D$9:$D$7466,HPT!$H$9:$H$7466,$B14,HPT!$I$9:$I$7466,$B$3,HPT!$K$9:$K$7466,$C14,HPT!$L$9:$L$7466,G$5)</f>
        <v>0</v>
      </c>
      <c r="H14" s="33">
        <f>SUMIFS(HPT!$D$9:$D$7466,HPT!$H$9:$H$7466,$B14,HPT!$I$9:$I$7466,$B$3,HPT!$K$9:$K$7466,$C14,HPT!$L$9:$L$7466,H$5)</f>
        <v>0</v>
      </c>
      <c r="I14" s="33">
        <f>SUMIFS(HPT!$D$9:$D$7466,HPT!$H$9:$H$7466,$B14,HPT!$I$9:$I$7466,$B$3,HPT!$K$9:$K$7466,$C14,HPT!$L$9:$L$7466,I$5)</f>
        <v>0</v>
      </c>
      <c r="J14" s="33">
        <f>SUMIFS(HPT!$D$9:$D$7466,HPT!$H$9:$H$7466,$B14,HPT!$I$9:$I$7466,$B$3,HPT!$K$9:$K$7466,$C14,HPT!$L$9:$L$7466,J$5)</f>
        <v>0</v>
      </c>
      <c r="K14" s="33">
        <f>SUMIFS(HPT!$D$9:$D$7466,HPT!$H$9:$H$7466,$B14,HPT!$I$9:$I$7466,$B$3,HPT!$K$9:$K$7466,$C14,HPT!$L$9:$L$7466,K$5)</f>
        <v>0</v>
      </c>
      <c r="L14" s="33">
        <f>SUMIFS(HPT!$D$9:$D$7466,HPT!$H$9:$H$7466,$B14,HPT!$I$9:$I$7466,$B$3,HPT!$K$9:$K$7466,$C14,HPT!$L$9:$L$7466,L$5)</f>
        <v>0</v>
      </c>
      <c r="M14" s="33">
        <f>SUMIFS(HPT!$D$9:$D$7466,HPT!$H$9:$H$7466,$B14,HPT!$I$9:$I$7466,$B$3,HPT!$K$9:$K$7466,$C14,HPT!$L$9:$L$7466,M$5)</f>
        <v>0</v>
      </c>
      <c r="N14" s="33">
        <f>SUMIFS(HPT!$D$9:$D$7466,HPT!$H$9:$H$7466,$B14,HPT!$I$9:$I$7466,$B$3,HPT!$K$9:$K$7466,$C14,HPT!$L$9:$L$7466,N$5)</f>
        <v>0</v>
      </c>
      <c r="O14" s="33">
        <f>SUMIFS(HPT!$D$9:$D$7466,HPT!$H$9:$H$7466,$B14,HPT!$I$9:$I$7466,$B$3,HPT!$K$9:$K$7466,$C14,HPT!$L$9:$L$7466,O$5)</f>
        <v>0</v>
      </c>
      <c r="P14" s="33">
        <f>SUMIFS(HPT!$D$9:$D$7466,HPT!$H$9:$H$7466,$B14,HPT!$I$9:$I$7466,$B$3,HPT!$K$9:$K$7466,$C14,HPT!$L$9:$L$7466,P$5)</f>
        <v>0</v>
      </c>
      <c r="Q14" s="33">
        <f>SUMIFS(HPT!$D$9:$D$7466,HPT!$H$9:$H$7466,$B14,HPT!$I$9:$I$7466,$B$3,HPT!$K$9:$K$7466,$C14,HPT!$L$9:$L$7466,Q$5)</f>
        <v>0</v>
      </c>
      <c r="R14" s="33">
        <f>SUMIFS(HPT!$D$9:$D$7466,HPT!$H$9:$H$7466,$B14,HPT!$I$9:$I$7466,$B$3,HPT!$K$9:$K$7466,$C14,HPT!$L$9:$L$7466,R$5)</f>
        <v>0</v>
      </c>
      <c r="S14" s="34">
        <f t="shared" si="0"/>
        <v>0</v>
      </c>
    </row>
    <row r="15" spans="2:19" x14ac:dyDescent="0.25">
      <c r="B15" s="25">
        <f t="shared" si="1"/>
        <v>3</v>
      </c>
      <c r="C15" s="25">
        <v>3</v>
      </c>
      <c r="D15" s="33">
        <f>SUMIFS(HPT!$D$9:$D$7466,HPT!$H$9:$H$7466,$B15,HPT!$I$9:$I$7466,$B$3,HPT!$K$9:$K$7466,$C15,HPT!$L$9:$L$7466,D$5)</f>
        <v>0</v>
      </c>
      <c r="E15" s="33">
        <f>SUMIFS(HPT!$D$9:$D$7466,HPT!$H$9:$H$7466,$B15,HPT!$I$9:$I$7466,$B$3,HPT!$K$9:$K$7466,$C15,HPT!$L$9:$L$7466,E$5)</f>
        <v>0</v>
      </c>
      <c r="F15" s="33">
        <f>SUMIFS(HPT!$D$9:$D$7466,HPT!$H$9:$H$7466,$B15,HPT!$I$9:$I$7466,$B$3,HPT!$K$9:$K$7466,$C15,HPT!$L$9:$L$7466,F$5)</f>
        <v>0</v>
      </c>
      <c r="G15" s="33">
        <f>SUMIFS(HPT!$D$9:$D$7466,HPT!$H$9:$H$7466,$B15,HPT!$I$9:$I$7466,$B$3,HPT!$K$9:$K$7466,$C15,HPT!$L$9:$L$7466,G$5)</f>
        <v>0</v>
      </c>
      <c r="H15" s="33">
        <f>SUMIFS(HPT!$D$9:$D$7466,HPT!$H$9:$H$7466,$B15,HPT!$I$9:$I$7466,$B$3,HPT!$K$9:$K$7466,$C15,HPT!$L$9:$L$7466,H$5)</f>
        <v>0</v>
      </c>
      <c r="I15" s="33">
        <f>SUMIFS(HPT!$D$9:$D$7466,HPT!$H$9:$H$7466,$B15,HPT!$I$9:$I$7466,$B$3,HPT!$K$9:$K$7466,$C15,HPT!$L$9:$L$7466,I$5)</f>
        <v>0</v>
      </c>
      <c r="J15" s="33">
        <f>SUMIFS(HPT!$D$9:$D$7466,HPT!$H$9:$H$7466,$B15,HPT!$I$9:$I$7466,$B$3,HPT!$K$9:$K$7466,$C15,HPT!$L$9:$L$7466,J$5)</f>
        <v>0</v>
      </c>
      <c r="K15" s="33">
        <f>SUMIFS(HPT!$D$9:$D$7466,HPT!$H$9:$H$7466,$B15,HPT!$I$9:$I$7466,$B$3,HPT!$K$9:$K$7466,$C15,HPT!$L$9:$L$7466,K$5)</f>
        <v>0</v>
      </c>
      <c r="L15" s="33">
        <f>SUMIFS(HPT!$D$9:$D$7466,HPT!$H$9:$H$7466,$B15,HPT!$I$9:$I$7466,$B$3,HPT!$K$9:$K$7466,$C15,HPT!$L$9:$L$7466,L$5)</f>
        <v>0</v>
      </c>
      <c r="M15" s="33">
        <f>SUMIFS(HPT!$D$9:$D$7466,HPT!$H$9:$H$7466,$B15,HPT!$I$9:$I$7466,$B$3,HPT!$K$9:$K$7466,$C15,HPT!$L$9:$L$7466,M$5)</f>
        <v>0</v>
      </c>
      <c r="N15" s="33">
        <f>SUMIFS(HPT!$D$9:$D$7466,HPT!$H$9:$H$7466,$B15,HPT!$I$9:$I$7466,$B$3,HPT!$K$9:$K$7466,$C15,HPT!$L$9:$L$7466,N$5)</f>
        <v>0</v>
      </c>
      <c r="O15" s="33">
        <f>SUMIFS(HPT!$D$9:$D$7466,HPT!$H$9:$H$7466,$B15,HPT!$I$9:$I$7466,$B$3,HPT!$K$9:$K$7466,$C15,HPT!$L$9:$L$7466,O$5)</f>
        <v>0</v>
      </c>
      <c r="P15" s="33">
        <f>SUMIFS(HPT!$D$9:$D$7466,HPT!$H$9:$H$7466,$B15,HPT!$I$9:$I$7466,$B$3,HPT!$K$9:$K$7466,$C15,HPT!$L$9:$L$7466,P$5)</f>
        <v>0</v>
      </c>
      <c r="Q15" s="33">
        <f>SUMIFS(HPT!$D$9:$D$7466,HPT!$H$9:$H$7466,$B15,HPT!$I$9:$I$7466,$B$3,HPT!$K$9:$K$7466,$C15,HPT!$L$9:$L$7466,Q$5)</f>
        <v>0</v>
      </c>
      <c r="R15" s="33">
        <f>SUMIFS(HPT!$D$9:$D$7466,HPT!$H$9:$H$7466,$B15,HPT!$I$9:$I$7466,$B$3,HPT!$K$9:$K$7466,$C15,HPT!$L$9:$L$7466,R$5)</f>
        <v>0</v>
      </c>
      <c r="S15" s="34">
        <f t="shared" si="0"/>
        <v>0</v>
      </c>
    </row>
    <row r="16" spans="2:19" x14ac:dyDescent="0.25">
      <c r="B16" s="25">
        <f t="shared" si="1"/>
        <v>4</v>
      </c>
      <c r="C16" s="25">
        <v>1</v>
      </c>
      <c r="D16" s="33">
        <f>SUMIFS(HPT!$D$9:$D$7466,HPT!$H$9:$H$7466,$B16,HPT!$I$9:$I$7466,$B$3,HPT!$K$9:$K$7466,$C16,HPT!$L$9:$L$7466,D$5)</f>
        <v>0</v>
      </c>
      <c r="E16" s="33">
        <f>SUMIFS(HPT!$D$9:$D$7466,HPT!$H$9:$H$7466,$B16,HPT!$I$9:$I$7466,$B$3,HPT!$K$9:$K$7466,$C16,HPT!$L$9:$L$7466,E$5)</f>
        <v>0</v>
      </c>
      <c r="F16" s="33">
        <f>SUMIFS(HPT!$D$9:$D$7466,HPT!$H$9:$H$7466,$B16,HPT!$I$9:$I$7466,$B$3,HPT!$K$9:$K$7466,$C16,HPT!$L$9:$L$7466,F$5)</f>
        <v>0</v>
      </c>
      <c r="G16" s="33">
        <f>SUMIFS(HPT!$D$9:$D$7466,HPT!$H$9:$H$7466,$B16,HPT!$I$9:$I$7466,$B$3,HPT!$K$9:$K$7466,$C16,HPT!$L$9:$L$7466,G$5)</f>
        <v>0</v>
      </c>
      <c r="H16" s="33">
        <f>SUMIFS(HPT!$D$9:$D$7466,HPT!$H$9:$H$7466,$B16,HPT!$I$9:$I$7466,$B$3,HPT!$K$9:$K$7466,$C16,HPT!$L$9:$L$7466,H$5)</f>
        <v>0</v>
      </c>
      <c r="I16" s="33">
        <f>SUMIFS(HPT!$D$9:$D$7466,HPT!$H$9:$H$7466,$B16,HPT!$I$9:$I$7466,$B$3,HPT!$K$9:$K$7466,$C16,HPT!$L$9:$L$7466,I$5)</f>
        <v>0</v>
      </c>
      <c r="J16" s="33">
        <f>SUMIFS(HPT!$D$9:$D$7466,HPT!$H$9:$H$7466,$B16,HPT!$I$9:$I$7466,$B$3,HPT!$K$9:$K$7466,$C16,HPT!$L$9:$L$7466,J$5)</f>
        <v>0</v>
      </c>
      <c r="K16" s="33">
        <f>SUMIFS(HPT!$D$9:$D$7466,HPT!$H$9:$H$7466,$B16,HPT!$I$9:$I$7466,$B$3,HPT!$K$9:$K$7466,$C16,HPT!$L$9:$L$7466,K$5)</f>
        <v>0</v>
      </c>
      <c r="L16" s="33">
        <f>SUMIFS(HPT!$D$9:$D$7466,HPT!$H$9:$H$7466,$B16,HPT!$I$9:$I$7466,$B$3,HPT!$K$9:$K$7466,$C16,HPT!$L$9:$L$7466,L$5)</f>
        <v>0</v>
      </c>
      <c r="M16" s="33">
        <f>SUMIFS(HPT!$D$9:$D$7466,HPT!$H$9:$H$7466,$B16,HPT!$I$9:$I$7466,$B$3,HPT!$K$9:$K$7466,$C16,HPT!$L$9:$L$7466,M$5)</f>
        <v>0</v>
      </c>
      <c r="N16" s="33">
        <f>SUMIFS(HPT!$D$9:$D$7466,HPT!$H$9:$H$7466,$B16,HPT!$I$9:$I$7466,$B$3,HPT!$K$9:$K$7466,$C16,HPT!$L$9:$L$7466,N$5)</f>
        <v>0</v>
      </c>
      <c r="O16" s="33">
        <f>SUMIFS(HPT!$D$9:$D$7466,HPT!$H$9:$H$7466,$B16,HPT!$I$9:$I$7466,$B$3,HPT!$K$9:$K$7466,$C16,HPT!$L$9:$L$7466,O$5)</f>
        <v>0</v>
      </c>
      <c r="P16" s="33">
        <f>SUMIFS(HPT!$D$9:$D$7466,HPT!$H$9:$H$7466,$B16,HPT!$I$9:$I$7466,$B$3,HPT!$K$9:$K$7466,$C16,HPT!$L$9:$L$7466,P$5)</f>
        <v>0</v>
      </c>
      <c r="Q16" s="33">
        <f>SUMIFS(HPT!$D$9:$D$7466,HPT!$H$9:$H$7466,$B16,HPT!$I$9:$I$7466,$B$3,HPT!$K$9:$K$7466,$C16,HPT!$L$9:$L$7466,Q$5)</f>
        <v>0</v>
      </c>
      <c r="R16" s="33">
        <f>SUMIFS(HPT!$D$9:$D$7466,HPT!$H$9:$H$7466,$B16,HPT!$I$9:$I$7466,$B$3,HPT!$K$9:$K$7466,$C16,HPT!$L$9:$L$7466,R$5)</f>
        <v>0</v>
      </c>
      <c r="S16" s="34">
        <f t="shared" si="0"/>
        <v>0</v>
      </c>
    </row>
    <row r="17" spans="2:19" x14ac:dyDescent="0.25">
      <c r="B17" s="25">
        <f t="shared" si="1"/>
        <v>4</v>
      </c>
      <c r="C17" s="25">
        <v>2</v>
      </c>
      <c r="D17" s="33">
        <f>SUMIFS(HPT!$D$9:$D$7466,HPT!$H$9:$H$7466,$B17,HPT!$I$9:$I$7466,$B$3,HPT!$K$9:$K$7466,$C17,HPT!$L$9:$L$7466,D$5)</f>
        <v>0</v>
      </c>
      <c r="E17" s="33">
        <f>SUMIFS(HPT!$D$9:$D$7466,HPT!$H$9:$H$7466,$B17,HPT!$I$9:$I$7466,$B$3,HPT!$K$9:$K$7466,$C17,HPT!$L$9:$L$7466,E$5)</f>
        <v>0</v>
      </c>
      <c r="F17" s="33">
        <f>SUMIFS(HPT!$D$9:$D$7466,HPT!$H$9:$H$7466,$B17,HPT!$I$9:$I$7466,$B$3,HPT!$K$9:$K$7466,$C17,HPT!$L$9:$L$7466,F$5)</f>
        <v>0</v>
      </c>
      <c r="G17" s="33">
        <f>SUMIFS(HPT!$D$9:$D$7466,HPT!$H$9:$H$7466,$B17,HPT!$I$9:$I$7466,$B$3,HPT!$K$9:$K$7466,$C17,HPT!$L$9:$L$7466,G$5)</f>
        <v>0</v>
      </c>
      <c r="H17" s="33">
        <f>SUMIFS(HPT!$D$9:$D$7466,HPT!$H$9:$H$7466,$B17,HPT!$I$9:$I$7466,$B$3,HPT!$K$9:$K$7466,$C17,HPT!$L$9:$L$7466,H$5)</f>
        <v>0</v>
      </c>
      <c r="I17" s="33">
        <f>SUMIFS(HPT!$D$9:$D$7466,HPT!$H$9:$H$7466,$B17,HPT!$I$9:$I$7466,$B$3,HPT!$K$9:$K$7466,$C17,HPT!$L$9:$L$7466,I$5)</f>
        <v>0</v>
      </c>
      <c r="J17" s="33">
        <f>SUMIFS(HPT!$D$9:$D$7466,HPT!$H$9:$H$7466,$B17,HPT!$I$9:$I$7466,$B$3,HPT!$K$9:$K$7466,$C17,HPT!$L$9:$L$7466,J$5)</f>
        <v>0</v>
      </c>
      <c r="K17" s="33">
        <f>SUMIFS(HPT!$D$9:$D$7466,HPT!$H$9:$H$7466,$B17,HPT!$I$9:$I$7466,$B$3,HPT!$K$9:$K$7466,$C17,HPT!$L$9:$L$7466,K$5)</f>
        <v>0</v>
      </c>
      <c r="L17" s="33">
        <f>SUMIFS(HPT!$D$9:$D$7466,HPT!$H$9:$H$7466,$B17,HPT!$I$9:$I$7466,$B$3,HPT!$K$9:$K$7466,$C17,HPT!$L$9:$L$7466,L$5)</f>
        <v>0</v>
      </c>
      <c r="M17" s="33">
        <f>SUMIFS(HPT!$D$9:$D$7466,HPT!$H$9:$H$7466,$B17,HPT!$I$9:$I$7466,$B$3,HPT!$K$9:$K$7466,$C17,HPT!$L$9:$L$7466,M$5)</f>
        <v>0</v>
      </c>
      <c r="N17" s="33">
        <f>SUMIFS(HPT!$D$9:$D$7466,HPT!$H$9:$H$7466,$B17,HPT!$I$9:$I$7466,$B$3,HPT!$K$9:$K$7466,$C17,HPT!$L$9:$L$7466,N$5)</f>
        <v>0</v>
      </c>
      <c r="O17" s="33">
        <f>SUMIFS(HPT!$D$9:$D$7466,HPT!$H$9:$H$7466,$B17,HPT!$I$9:$I$7466,$B$3,HPT!$K$9:$K$7466,$C17,HPT!$L$9:$L$7466,O$5)</f>
        <v>0</v>
      </c>
      <c r="P17" s="33">
        <f>SUMIFS(HPT!$D$9:$D$7466,HPT!$H$9:$H$7466,$B17,HPT!$I$9:$I$7466,$B$3,HPT!$K$9:$K$7466,$C17,HPT!$L$9:$L$7466,P$5)</f>
        <v>0</v>
      </c>
      <c r="Q17" s="33">
        <f>SUMIFS(HPT!$D$9:$D$7466,HPT!$H$9:$H$7466,$B17,HPT!$I$9:$I$7466,$B$3,HPT!$K$9:$K$7466,$C17,HPT!$L$9:$L$7466,Q$5)</f>
        <v>0</v>
      </c>
      <c r="R17" s="33">
        <f>SUMIFS(HPT!$D$9:$D$7466,HPT!$H$9:$H$7466,$B17,HPT!$I$9:$I$7466,$B$3,HPT!$K$9:$K$7466,$C17,HPT!$L$9:$L$7466,R$5)</f>
        <v>0</v>
      </c>
      <c r="S17" s="34">
        <f t="shared" si="0"/>
        <v>0</v>
      </c>
    </row>
    <row r="18" spans="2:19" x14ac:dyDescent="0.25">
      <c r="B18" s="25">
        <f t="shared" si="1"/>
        <v>4</v>
      </c>
      <c r="C18" s="25">
        <v>3</v>
      </c>
      <c r="D18" s="33">
        <f>SUMIFS(HPT!$D$9:$D$7466,HPT!$H$9:$H$7466,$B18,HPT!$I$9:$I$7466,$B$3,HPT!$K$9:$K$7466,$C18,HPT!$L$9:$L$7466,D$5)</f>
        <v>0</v>
      </c>
      <c r="E18" s="33">
        <f>SUMIFS(HPT!$D$9:$D$7466,HPT!$H$9:$H$7466,$B18,HPT!$I$9:$I$7466,$B$3,HPT!$K$9:$K$7466,$C18,HPT!$L$9:$L$7466,E$5)</f>
        <v>0</v>
      </c>
      <c r="F18" s="33">
        <f>SUMIFS(HPT!$D$9:$D$7466,HPT!$H$9:$H$7466,$B18,HPT!$I$9:$I$7466,$B$3,HPT!$K$9:$K$7466,$C18,HPT!$L$9:$L$7466,F$5)</f>
        <v>0</v>
      </c>
      <c r="G18" s="33">
        <f>SUMIFS(HPT!$D$9:$D$7466,HPT!$H$9:$H$7466,$B18,HPT!$I$9:$I$7466,$B$3,HPT!$K$9:$K$7466,$C18,HPT!$L$9:$L$7466,G$5)</f>
        <v>0</v>
      </c>
      <c r="H18" s="33">
        <f>SUMIFS(HPT!$D$9:$D$7466,HPT!$H$9:$H$7466,$B18,HPT!$I$9:$I$7466,$B$3,HPT!$K$9:$K$7466,$C18,HPT!$L$9:$L$7466,H$5)</f>
        <v>0</v>
      </c>
      <c r="I18" s="33">
        <f>SUMIFS(HPT!$D$9:$D$7466,HPT!$H$9:$H$7466,$B18,HPT!$I$9:$I$7466,$B$3,HPT!$K$9:$K$7466,$C18,HPT!$L$9:$L$7466,I$5)</f>
        <v>0</v>
      </c>
      <c r="J18" s="33">
        <f>SUMIFS(HPT!$D$9:$D$7466,HPT!$H$9:$H$7466,$B18,HPT!$I$9:$I$7466,$B$3,HPT!$K$9:$K$7466,$C18,HPT!$L$9:$L$7466,J$5)</f>
        <v>0</v>
      </c>
      <c r="K18" s="33">
        <f>SUMIFS(HPT!$D$9:$D$7466,HPT!$H$9:$H$7466,$B18,HPT!$I$9:$I$7466,$B$3,HPT!$K$9:$K$7466,$C18,HPT!$L$9:$L$7466,K$5)</f>
        <v>0</v>
      </c>
      <c r="L18" s="33">
        <f>SUMIFS(HPT!$D$9:$D$7466,HPT!$H$9:$H$7466,$B18,HPT!$I$9:$I$7466,$B$3,HPT!$K$9:$K$7466,$C18,HPT!$L$9:$L$7466,L$5)</f>
        <v>0</v>
      </c>
      <c r="M18" s="33">
        <f>SUMIFS(HPT!$D$9:$D$7466,HPT!$H$9:$H$7466,$B18,HPT!$I$9:$I$7466,$B$3,HPT!$K$9:$K$7466,$C18,HPT!$L$9:$L$7466,M$5)</f>
        <v>0</v>
      </c>
      <c r="N18" s="33">
        <f>SUMIFS(HPT!$D$9:$D$7466,HPT!$H$9:$H$7466,$B18,HPT!$I$9:$I$7466,$B$3,HPT!$K$9:$K$7466,$C18,HPT!$L$9:$L$7466,N$5)</f>
        <v>0</v>
      </c>
      <c r="O18" s="33">
        <f>SUMIFS(HPT!$D$9:$D$7466,HPT!$H$9:$H$7466,$B18,HPT!$I$9:$I$7466,$B$3,HPT!$K$9:$K$7466,$C18,HPT!$L$9:$L$7466,O$5)</f>
        <v>0</v>
      </c>
      <c r="P18" s="33">
        <f>SUMIFS(HPT!$D$9:$D$7466,HPT!$H$9:$H$7466,$B18,HPT!$I$9:$I$7466,$B$3,HPT!$K$9:$K$7466,$C18,HPT!$L$9:$L$7466,P$5)</f>
        <v>0</v>
      </c>
      <c r="Q18" s="33">
        <f>SUMIFS(HPT!$D$9:$D$7466,HPT!$H$9:$H$7466,$B18,HPT!$I$9:$I$7466,$B$3,HPT!$K$9:$K$7466,$C18,HPT!$L$9:$L$7466,Q$5)</f>
        <v>0</v>
      </c>
      <c r="R18" s="33">
        <f>SUMIFS(HPT!$D$9:$D$7466,HPT!$H$9:$H$7466,$B18,HPT!$I$9:$I$7466,$B$3,HPT!$K$9:$K$7466,$C18,HPT!$L$9:$L$7466,R$5)</f>
        <v>0</v>
      </c>
      <c r="S18" s="34">
        <f t="shared" si="0"/>
        <v>0</v>
      </c>
    </row>
    <row r="19" spans="2:19" x14ac:dyDescent="0.25">
      <c r="B19" s="25">
        <f t="shared" si="1"/>
        <v>5</v>
      </c>
      <c r="C19" s="25">
        <v>1</v>
      </c>
      <c r="D19" s="33">
        <f>SUMIFS(HPT!$D$9:$D$7466,HPT!$H$9:$H$7466,$B19,HPT!$I$9:$I$7466,$B$3,HPT!$K$9:$K$7466,$C19,HPT!$L$9:$L$7466,D$5)</f>
        <v>0</v>
      </c>
      <c r="E19" s="33">
        <f>SUMIFS(HPT!$D$9:$D$7466,HPT!$H$9:$H$7466,$B19,HPT!$I$9:$I$7466,$B$3,HPT!$K$9:$K$7466,$C19,HPT!$L$9:$L$7466,E$5)</f>
        <v>0</v>
      </c>
      <c r="F19" s="33">
        <f>SUMIFS(HPT!$D$9:$D$7466,HPT!$H$9:$H$7466,$B19,HPT!$I$9:$I$7466,$B$3,HPT!$K$9:$K$7466,$C19,HPT!$L$9:$L$7466,F$5)</f>
        <v>0</v>
      </c>
      <c r="G19" s="33">
        <f>SUMIFS(HPT!$D$9:$D$7466,HPT!$H$9:$H$7466,$B19,HPT!$I$9:$I$7466,$B$3,HPT!$K$9:$K$7466,$C19,HPT!$L$9:$L$7466,G$5)</f>
        <v>0</v>
      </c>
      <c r="H19" s="33">
        <f>SUMIFS(HPT!$D$9:$D$7466,HPT!$H$9:$H$7466,$B19,HPT!$I$9:$I$7466,$B$3,HPT!$K$9:$K$7466,$C19,HPT!$L$9:$L$7466,H$5)</f>
        <v>0</v>
      </c>
      <c r="I19" s="33">
        <f>SUMIFS(HPT!$D$9:$D$7466,HPT!$H$9:$H$7466,$B19,HPT!$I$9:$I$7466,$B$3,HPT!$K$9:$K$7466,$C19,HPT!$L$9:$L$7466,I$5)</f>
        <v>0</v>
      </c>
      <c r="J19" s="33">
        <f>SUMIFS(HPT!$D$9:$D$7466,HPT!$H$9:$H$7466,$B19,HPT!$I$9:$I$7466,$B$3,HPT!$K$9:$K$7466,$C19,HPT!$L$9:$L$7466,J$5)</f>
        <v>0</v>
      </c>
      <c r="K19" s="33">
        <f>SUMIFS(HPT!$D$9:$D$7466,HPT!$H$9:$H$7466,$B19,HPT!$I$9:$I$7466,$B$3,HPT!$K$9:$K$7466,$C19,HPT!$L$9:$L$7466,K$5)</f>
        <v>0</v>
      </c>
      <c r="L19" s="33">
        <f>SUMIFS(HPT!$D$9:$D$7466,HPT!$H$9:$H$7466,$B19,HPT!$I$9:$I$7466,$B$3,HPT!$K$9:$K$7466,$C19,HPT!$L$9:$L$7466,L$5)</f>
        <v>0</v>
      </c>
      <c r="M19" s="33">
        <f>SUMIFS(HPT!$D$9:$D$7466,HPT!$H$9:$H$7466,$B19,HPT!$I$9:$I$7466,$B$3,HPT!$K$9:$K$7466,$C19,HPT!$L$9:$L$7466,M$5)</f>
        <v>0</v>
      </c>
      <c r="N19" s="33">
        <f>SUMIFS(HPT!$D$9:$D$7466,HPT!$H$9:$H$7466,$B19,HPT!$I$9:$I$7466,$B$3,HPT!$K$9:$K$7466,$C19,HPT!$L$9:$L$7466,N$5)</f>
        <v>0</v>
      </c>
      <c r="O19" s="33">
        <f>SUMIFS(HPT!$D$9:$D$7466,HPT!$H$9:$H$7466,$B19,HPT!$I$9:$I$7466,$B$3,HPT!$K$9:$K$7466,$C19,HPT!$L$9:$L$7466,O$5)</f>
        <v>0</v>
      </c>
      <c r="P19" s="33">
        <f>SUMIFS(HPT!$D$9:$D$7466,HPT!$H$9:$H$7466,$B19,HPT!$I$9:$I$7466,$B$3,HPT!$K$9:$K$7466,$C19,HPT!$L$9:$L$7466,P$5)</f>
        <v>0</v>
      </c>
      <c r="Q19" s="33">
        <f>SUMIFS(HPT!$D$9:$D$7466,HPT!$H$9:$H$7466,$B19,HPT!$I$9:$I$7466,$B$3,HPT!$K$9:$K$7466,$C19,HPT!$L$9:$L$7466,Q$5)</f>
        <v>0</v>
      </c>
      <c r="R19" s="33">
        <f>SUMIFS(HPT!$D$9:$D$7466,HPT!$H$9:$H$7466,$B19,HPT!$I$9:$I$7466,$B$3,HPT!$K$9:$K$7466,$C19,HPT!$L$9:$L$7466,R$5)</f>
        <v>0</v>
      </c>
      <c r="S19" s="34">
        <f t="shared" si="0"/>
        <v>0</v>
      </c>
    </row>
    <row r="20" spans="2:19" x14ac:dyDescent="0.25">
      <c r="B20" s="25">
        <f t="shared" si="1"/>
        <v>5</v>
      </c>
      <c r="C20" s="25">
        <v>2</v>
      </c>
      <c r="D20" s="33">
        <f>SUMIFS(HPT!$D$9:$D$7466,HPT!$H$9:$H$7466,$B20,HPT!$I$9:$I$7466,$B$3,HPT!$K$9:$K$7466,$C20,HPT!$L$9:$L$7466,D$5)</f>
        <v>0</v>
      </c>
      <c r="E20" s="33">
        <f>SUMIFS(HPT!$D$9:$D$7466,HPT!$H$9:$H$7466,$B20,HPT!$I$9:$I$7466,$B$3,HPT!$K$9:$K$7466,$C20,HPT!$L$9:$L$7466,E$5)</f>
        <v>0</v>
      </c>
      <c r="F20" s="33">
        <f>SUMIFS(HPT!$D$9:$D$7466,HPT!$H$9:$H$7466,$B20,HPT!$I$9:$I$7466,$B$3,HPT!$K$9:$K$7466,$C20,HPT!$L$9:$L$7466,F$5)</f>
        <v>0</v>
      </c>
      <c r="G20" s="33">
        <f>SUMIFS(HPT!$D$9:$D$7466,HPT!$H$9:$H$7466,$B20,HPT!$I$9:$I$7466,$B$3,HPT!$K$9:$K$7466,$C20,HPT!$L$9:$L$7466,G$5)</f>
        <v>0</v>
      </c>
      <c r="H20" s="33">
        <f>SUMIFS(HPT!$D$9:$D$7466,HPT!$H$9:$H$7466,$B20,HPT!$I$9:$I$7466,$B$3,HPT!$K$9:$K$7466,$C20,HPT!$L$9:$L$7466,H$5)</f>
        <v>0</v>
      </c>
      <c r="I20" s="33">
        <f>SUMIFS(HPT!$D$9:$D$7466,HPT!$H$9:$H$7466,$B20,HPT!$I$9:$I$7466,$B$3,HPT!$K$9:$K$7466,$C20,HPT!$L$9:$L$7466,I$5)</f>
        <v>0</v>
      </c>
      <c r="J20" s="33">
        <f>SUMIFS(HPT!$D$9:$D$7466,HPT!$H$9:$H$7466,$B20,HPT!$I$9:$I$7466,$B$3,HPT!$K$9:$K$7466,$C20,HPT!$L$9:$L$7466,J$5)</f>
        <v>0</v>
      </c>
      <c r="K20" s="33">
        <f>SUMIFS(HPT!$D$9:$D$7466,HPT!$H$9:$H$7466,$B20,HPT!$I$9:$I$7466,$B$3,HPT!$K$9:$K$7466,$C20,HPT!$L$9:$L$7466,K$5)</f>
        <v>0</v>
      </c>
      <c r="L20" s="33">
        <f>SUMIFS(HPT!$D$9:$D$7466,HPT!$H$9:$H$7466,$B20,HPT!$I$9:$I$7466,$B$3,HPT!$K$9:$K$7466,$C20,HPT!$L$9:$L$7466,L$5)</f>
        <v>0</v>
      </c>
      <c r="M20" s="33">
        <f>SUMIFS(HPT!$D$9:$D$7466,HPT!$H$9:$H$7466,$B20,HPT!$I$9:$I$7466,$B$3,HPT!$K$9:$K$7466,$C20,HPT!$L$9:$L$7466,M$5)</f>
        <v>0</v>
      </c>
      <c r="N20" s="33">
        <f>SUMIFS(HPT!$D$9:$D$7466,HPT!$H$9:$H$7466,$B20,HPT!$I$9:$I$7466,$B$3,HPT!$K$9:$K$7466,$C20,HPT!$L$9:$L$7466,N$5)</f>
        <v>0</v>
      </c>
      <c r="O20" s="33">
        <f>SUMIFS(HPT!$D$9:$D$7466,HPT!$H$9:$H$7466,$B20,HPT!$I$9:$I$7466,$B$3,HPT!$K$9:$K$7466,$C20,HPT!$L$9:$L$7466,O$5)</f>
        <v>0</v>
      </c>
      <c r="P20" s="33">
        <f>SUMIFS(HPT!$D$9:$D$7466,HPT!$H$9:$H$7466,$B20,HPT!$I$9:$I$7466,$B$3,HPT!$K$9:$K$7466,$C20,HPT!$L$9:$L$7466,P$5)</f>
        <v>0</v>
      </c>
      <c r="Q20" s="33">
        <f>SUMIFS(HPT!$D$9:$D$7466,HPT!$H$9:$H$7466,$B20,HPT!$I$9:$I$7466,$B$3,HPT!$K$9:$K$7466,$C20,HPT!$L$9:$L$7466,Q$5)</f>
        <v>0</v>
      </c>
      <c r="R20" s="33">
        <f>SUMIFS(HPT!$D$9:$D$7466,HPT!$H$9:$H$7466,$B20,HPT!$I$9:$I$7466,$B$3,HPT!$K$9:$K$7466,$C20,HPT!$L$9:$L$7466,R$5)</f>
        <v>0</v>
      </c>
      <c r="S20" s="34">
        <f t="shared" si="0"/>
        <v>0</v>
      </c>
    </row>
    <row r="21" spans="2:19" x14ac:dyDescent="0.25">
      <c r="B21" s="25">
        <f t="shared" si="1"/>
        <v>5</v>
      </c>
      <c r="C21" s="25">
        <v>3</v>
      </c>
      <c r="D21" s="33">
        <f>SUMIFS(HPT!$D$9:$D$7466,HPT!$H$9:$H$7466,$B21,HPT!$I$9:$I$7466,$B$3,HPT!$K$9:$K$7466,$C21,HPT!$L$9:$L$7466,D$5)</f>
        <v>0</v>
      </c>
      <c r="E21" s="33">
        <f>SUMIFS(HPT!$D$9:$D$7466,HPT!$H$9:$H$7466,$B21,HPT!$I$9:$I$7466,$B$3,HPT!$K$9:$K$7466,$C21,HPT!$L$9:$L$7466,E$5)</f>
        <v>0</v>
      </c>
      <c r="F21" s="33">
        <f>SUMIFS(HPT!$D$9:$D$7466,HPT!$H$9:$H$7466,$B21,HPT!$I$9:$I$7466,$B$3,HPT!$K$9:$K$7466,$C21,HPT!$L$9:$L$7466,F$5)</f>
        <v>0</v>
      </c>
      <c r="G21" s="33">
        <f>SUMIFS(HPT!$D$9:$D$7466,HPT!$H$9:$H$7466,$B21,HPT!$I$9:$I$7466,$B$3,HPT!$K$9:$K$7466,$C21,HPT!$L$9:$L$7466,G$5)</f>
        <v>0</v>
      </c>
      <c r="H21" s="33">
        <f>SUMIFS(HPT!$D$9:$D$7466,HPT!$H$9:$H$7466,$B21,HPT!$I$9:$I$7466,$B$3,HPT!$K$9:$K$7466,$C21,HPT!$L$9:$L$7466,H$5)</f>
        <v>0</v>
      </c>
      <c r="I21" s="33">
        <f>SUMIFS(HPT!$D$9:$D$7466,HPT!$H$9:$H$7466,$B21,HPT!$I$9:$I$7466,$B$3,HPT!$K$9:$K$7466,$C21,HPT!$L$9:$L$7466,I$5)</f>
        <v>0</v>
      </c>
      <c r="J21" s="33">
        <f>SUMIFS(HPT!$D$9:$D$7466,HPT!$H$9:$H$7466,$B21,HPT!$I$9:$I$7466,$B$3,HPT!$K$9:$K$7466,$C21,HPT!$L$9:$L$7466,J$5)</f>
        <v>0</v>
      </c>
      <c r="K21" s="33">
        <f>SUMIFS(HPT!$D$9:$D$7466,HPT!$H$9:$H$7466,$B21,HPT!$I$9:$I$7466,$B$3,HPT!$K$9:$K$7466,$C21,HPT!$L$9:$L$7466,K$5)</f>
        <v>0</v>
      </c>
      <c r="L21" s="33">
        <f>SUMIFS(HPT!$D$9:$D$7466,HPT!$H$9:$H$7466,$B21,HPT!$I$9:$I$7466,$B$3,HPT!$K$9:$K$7466,$C21,HPT!$L$9:$L$7466,L$5)</f>
        <v>0</v>
      </c>
      <c r="M21" s="33">
        <f>SUMIFS(HPT!$D$9:$D$7466,HPT!$H$9:$H$7466,$B21,HPT!$I$9:$I$7466,$B$3,HPT!$K$9:$K$7466,$C21,HPT!$L$9:$L$7466,M$5)</f>
        <v>0</v>
      </c>
      <c r="N21" s="33">
        <f>SUMIFS(HPT!$D$9:$D$7466,HPT!$H$9:$H$7466,$B21,HPT!$I$9:$I$7466,$B$3,HPT!$K$9:$K$7466,$C21,HPT!$L$9:$L$7466,N$5)</f>
        <v>0</v>
      </c>
      <c r="O21" s="33">
        <f>SUMIFS(HPT!$D$9:$D$7466,HPT!$H$9:$H$7466,$B21,HPT!$I$9:$I$7466,$B$3,HPT!$K$9:$K$7466,$C21,HPT!$L$9:$L$7466,O$5)</f>
        <v>0</v>
      </c>
      <c r="P21" s="33">
        <f>SUMIFS(HPT!$D$9:$D$7466,HPT!$H$9:$H$7466,$B21,HPT!$I$9:$I$7466,$B$3,HPT!$K$9:$K$7466,$C21,HPT!$L$9:$L$7466,P$5)</f>
        <v>0</v>
      </c>
      <c r="Q21" s="33">
        <f>SUMIFS(HPT!$D$9:$D$7466,HPT!$H$9:$H$7466,$B21,HPT!$I$9:$I$7466,$B$3,HPT!$K$9:$K$7466,$C21,HPT!$L$9:$L$7466,Q$5)</f>
        <v>0</v>
      </c>
      <c r="R21" s="33">
        <f>SUMIFS(HPT!$D$9:$D$7466,HPT!$H$9:$H$7466,$B21,HPT!$I$9:$I$7466,$B$3,HPT!$K$9:$K$7466,$C21,HPT!$L$9:$L$7466,R$5)</f>
        <v>0</v>
      </c>
      <c r="S21" s="34">
        <f t="shared" si="0"/>
        <v>0</v>
      </c>
    </row>
    <row r="22" spans="2:19" x14ac:dyDescent="0.25">
      <c r="B22" s="25">
        <f t="shared" si="1"/>
        <v>6</v>
      </c>
      <c r="C22" s="25">
        <v>1</v>
      </c>
      <c r="D22" s="33">
        <f>SUMIFS(HPT!$D$9:$D$7466,HPT!$H$9:$H$7466,$B22,HPT!$I$9:$I$7466,$B$3,HPT!$K$9:$K$7466,$C22,HPT!$L$9:$L$7466,D$5)</f>
        <v>0</v>
      </c>
      <c r="E22" s="33">
        <f>SUMIFS(HPT!$D$9:$D$7466,HPT!$H$9:$H$7466,$B22,HPT!$I$9:$I$7466,$B$3,HPT!$K$9:$K$7466,$C22,HPT!$L$9:$L$7466,E$5)</f>
        <v>0</v>
      </c>
      <c r="F22" s="33">
        <f>SUMIFS(HPT!$D$9:$D$7466,HPT!$H$9:$H$7466,$B22,HPT!$I$9:$I$7466,$B$3,HPT!$K$9:$K$7466,$C22,HPT!$L$9:$L$7466,F$5)</f>
        <v>0</v>
      </c>
      <c r="G22" s="33">
        <f>SUMIFS(HPT!$D$9:$D$7466,HPT!$H$9:$H$7466,$B22,HPT!$I$9:$I$7466,$B$3,HPT!$K$9:$K$7466,$C22,HPT!$L$9:$L$7466,G$5)</f>
        <v>0</v>
      </c>
      <c r="H22" s="33">
        <f>SUMIFS(HPT!$D$9:$D$7466,HPT!$H$9:$H$7466,$B22,HPT!$I$9:$I$7466,$B$3,HPT!$K$9:$K$7466,$C22,HPT!$L$9:$L$7466,H$5)</f>
        <v>0</v>
      </c>
      <c r="I22" s="33">
        <f>SUMIFS(HPT!$D$9:$D$7466,HPT!$H$9:$H$7466,$B22,HPT!$I$9:$I$7466,$B$3,HPT!$K$9:$K$7466,$C22,HPT!$L$9:$L$7466,I$5)</f>
        <v>0</v>
      </c>
      <c r="J22" s="33">
        <f>SUMIFS(HPT!$D$9:$D$7466,HPT!$H$9:$H$7466,$B22,HPT!$I$9:$I$7466,$B$3,HPT!$K$9:$K$7466,$C22,HPT!$L$9:$L$7466,J$5)</f>
        <v>0</v>
      </c>
      <c r="K22" s="33">
        <f>SUMIFS(HPT!$D$9:$D$7466,HPT!$H$9:$H$7466,$B22,HPT!$I$9:$I$7466,$B$3,HPT!$K$9:$K$7466,$C22,HPT!$L$9:$L$7466,K$5)</f>
        <v>0</v>
      </c>
      <c r="L22" s="33">
        <f>SUMIFS(HPT!$D$9:$D$7466,HPT!$H$9:$H$7466,$B22,HPT!$I$9:$I$7466,$B$3,HPT!$K$9:$K$7466,$C22,HPT!$L$9:$L$7466,L$5)</f>
        <v>0</v>
      </c>
      <c r="M22" s="33">
        <f>SUMIFS(HPT!$D$9:$D$7466,HPT!$H$9:$H$7466,$B22,HPT!$I$9:$I$7466,$B$3,HPT!$K$9:$K$7466,$C22,HPT!$L$9:$L$7466,M$5)</f>
        <v>0</v>
      </c>
      <c r="N22" s="33">
        <f>SUMIFS(HPT!$D$9:$D$7466,HPT!$H$9:$H$7466,$B22,HPT!$I$9:$I$7466,$B$3,HPT!$K$9:$K$7466,$C22,HPT!$L$9:$L$7466,N$5)</f>
        <v>0</v>
      </c>
      <c r="O22" s="33">
        <f>SUMIFS(HPT!$D$9:$D$7466,HPT!$H$9:$H$7466,$B22,HPT!$I$9:$I$7466,$B$3,HPT!$K$9:$K$7466,$C22,HPT!$L$9:$L$7466,O$5)</f>
        <v>0</v>
      </c>
      <c r="P22" s="33">
        <f>SUMIFS(HPT!$D$9:$D$7466,HPT!$H$9:$H$7466,$B22,HPT!$I$9:$I$7466,$B$3,HPT!$K$9:$K$7466,$C22,HPT!$L$9:$L$7466,P$5)</f>
        <v>0</v>
      </c>
      <c r="Q22" s="33">
        <f>SUMIFS(HPT!$D$9:$D$7466,HPT!$H$9:$H$7466,$B22,HPT!$I$9:$I$7466,$B$3,HPT!$K$9:$K$7466,$C22,HPT!$L$9:$L$7466,Q$5)</f>
        <v>0</v>
      </c>
      <c r="R22" s="33">
        <f>SUMIFS(HPT!$D$9:$D$7466,HPT!$H$9:$H$7466,$B22,HPT!$I$9:$I$7466,$B$3,HPT!$K$9:$K$7466,$C22,HPT!$L$9:$L$7466,R$5)</f>
        <v>0</v>
      </c>
      <c r="S22" s="34">
        <f t="shared" si="0"/>
        <v>0</v>
      </c>
    </row>
    <row r="23" spans="2:19" x14ac:dyDescent="0.25">
      <c r="B23" s="25">
        <f t="shared" si="1"/>
        <v>6</v>
      </c>
      <c r="C23" s="25">
        <v>2</v>
      </c>
      <c r="D23" s="33">
        <f>SUMIFS(HPT!$D$9:$D$7466,HPT!$H$9:$H$7466,$B23,HPT!$I$9:$I$7466,$B$3,HPT!$K$9:$K$7466,$C23,HPT!$L$9:$L$7466,D$5)</f>
        <v>0</v>
      </c>
      <c r="E23" s="33">
        <f>SUMIFS(HPT!$D$9:$D$7466,HPT!$H$9:$H$7466,$B23,HPT!$I$9:$I$7466,$B$3,HPT!$K$9:$K$7466,$C23,HPT!$L$9:$L$7466,E$5)</f>
        <v>0</v>
      </c>
      <c r="F23" s="33">
        <f>SUMIFS(HPT!$D$9:$D$7466,HPT!$H$9:$H$7466,$B23,HPT!$I$9:$I$7466,$B$3,HPT!$K$9:$K$7466,$C23,HPT!$L$9:$L$7466,F$5)</f>
        <v>0</v>
      </c>
      <c r="G23" s="33">
        <f>SUMIFS(HPT!$D$9:$D$7466,HPT!$H$9:$H$7466,$B23,HPT!$I$9:$I$7466,$B$3,HPT!$K$9:$K$7466,$C23,HPT!$L$9:$L$7466,G$5)</f>
        <v>0</v>
      </c>
      <c r="H23" s="33">
        <f>SUMIFS(HPT!$D$9:$D$7466,HPT!$H$9:$H$7466,$B23,HPT!$I$9:$I$7466,$B$3,HPT!$K$9:$K$7466,$C23,HPT!$L$9:$L$7466,H$5)</f>
        <v>0</v>
      </c>
      <c r="I23" s="33">
        <f>SUMIFS(HPT!$D$9:$D$7466,HPT!$H$9:$H$7466,$B23,HPT!$I$9:$I$7466,$B$3,HPT!$K$9:$K$7466,$C23,HPT!$L$9:$L$7466,I$5)</f>
        <v>0</v>
      </c>
      <c r="J23" s="33">
        <f>SUMIFS(HPT!$D$9:$D$7466,HPT!$H$9:$H$7466,$B23,HPT!$I$9:$I$7466,$B$3,HPT!$K$9:$K$7466,$C23,HPT!$L$9:$L$7466,J$5)</f>
        <v>0</v>
      </c>
      <c r="K23" s="33">
        <f>SUMIFS(HPT!$D$9:$D$7466,HPT!$H$9:$H$7466,$B23,HPT!$I$9:$I$7466,$B$3,HPT!$K$9:$K$7466,$C23,HPT!$L$9:$L$7466,K$5)</f>
        <v>0</v>
      </c>
      <c r="L23" s="33">
        <f>SUMIFS(HPT!$D$9:$D$7466,HPT!$H$9:$H$7466,$B23,HPT!$I$9:$I$7466,$B$3,HPT!$K$9:$K$7466,$C23,HPT!$L$9:$L$7466,L$5)</f>
        <v>0</v>
      </c>
      <c r="M23" s="33">
        <f>SUMIFS(HPT!$D$9:$D$7466,HPT!$H$9:$H$7466,$B23,HPT!$I$9:$I$7466,$B$3,HPT!$K$9:$K$7466,$C23,HPT!$L$9:$L$7466,M$5)</f>
        <v>0</v>
      </c>
      <c r="N23" s="33">
        <f>SUMIFS(HPT!$D$9:$D$7466,HPT!$H$9:$H$7466,$B23,HPT!$I$9:$I$7466,$B$3,HPT!$K$9:$K$7466,$C23,HPT!$L$9:$L$7466,N$5)</f>
        <v>0</v>
      </c>
      <c r="O23" s="33">
        <f>SUMIFS(HPT!$D$9:$D$7466,HPT!$H$9:$H$7466,$B23,HPT!$I$9:$I$7466,$B$3,HPT!$K$9:$K$7466,$C23,HPT!$L$9:$L$7466,O$5)</f>
        <v>0</v>
      </c>
      <c r="P23" s="33">
        <f>SUMIFS(HPT!$D$9:$D$7466,HPT!$H$9:$H$7466,$B23,HPT!$I$9:$I$7466,$B$3,HPT!$K$9:$K$7466,$C23,HPT!$L$9:$L$7466,P$5)</f>
        <v>0</v>
      </c>
      <c r="Q23" s="33">
        <f>SUMIFS(HPT!$D$9:$D$7466,HPT!$H$9:$H$7466,$B23,HPT!$I$9:$I$7466,$B$3,HPT!$K$9:$K$7466,$C23,HPT!$L$9:$L$7466,Q$5)</f>
        <v>0</v>
      </c>
      <c r="R23" s="33">
        <f>SUMIFS(HPT!$D$9:$D$7466,HPT!$H$9:$H$7466,$B23,HPT!$I$9:$I$7466,$B$3,HPT!$K$9:$K$7466,$C23,HPT!$L$9:$L$7466,R$5)</f>
        <v>0</v>
      </c>
      <c r="S23" s="34">
        <f t="shared" si="0"/>
        <v>0</v>
      </c>
    </row>
    <row r="24" spans="2:19" x14ac:dyDescent="0.25">
      <c r="B24" s="25">
        <f t="shared" si="1"/>
        <v>6</v>
      </c>
      <c r="C24" s="25">
        <v>3</v>
      </c>
      <c r="D24" s="33">
        <f>SUMIFS(HPT!$D$9:$D$7466,HPT!$H$9:$H$7466,$B24,HPT!$I$9:$I$7466,$B$3,HPT!$K$9:$K$7466,$C24,HPT!$L$9:$L$7466,D$5)</f>
        <v>0</v>
      </c>
      <c r="E24" s="33">
        <f>SUMIFS(HPT!$D$9:$D$7466,HPT!$H$9:$H$7466,$B24,HPT!$I$9:$I$7466,$B$3,HPT!$K$9:$K$7466,$C24,HPT!$L$9:$L$7466,E$5)</f>
        <v>0</v>
      </c>
      <c r="F24" s="33">
        <f>SUMIFS(HPT!$D$9:$D$7466,HPT!$H$9:$H$7466,$B24,HPT!$I$9:$I$7466,$B$3,HPT!$K$9:$K$7466,$C24,HPT!$L$9:$L$7466,F$5)</f>
        <v>0</v>
      </c>
      <c r="G24" s="33">
        <f>SUMIFS(HPT!$D$9:$D$7466,HPT!$H$9:$H$7466,$B24,HPT!$I$9:$I$7466,$B$3,HPT!$K$9:$K$7466,$C24,HPT!$L$9:$L$7466,G$5)</f>
        <v>0</v>
      </c>
      <c r="H24" s="33">
        <f>SUMIFS(HPT!$D$9:$D$7466,HPT!$H$9:$H$7466,$B24,HPT!$I$9:$I$7466,$B$3,HPT!$K$9:$K$7466,$C24,HPT!$L$9:$L$7466,H$5)</f>
        <v>0</v>
      </c>
      <c r="I24" s="33">
        <f>SUMIFS(HPT!$D$9:$D$7466,HPT!$H$9:$H$7466,$B24,HPT!$I$9:$I$7466,$B$3,HPT!$K$9:$K$7466,$C24,HPT!$L$9:$L$7466,I$5)</f>
        <v>0</v>
      </c>
      <c r="J24" s="33">
        <f>SUMIFS(HPT!$D$9:$D$7466,HPT!$H$9:$H$7466,$B24,HPT!$I$9:$I$7466,$B$3,HPT!$K$9:$K$7466,$C24,HPT!$L$9:$L$7466,J$5)</f>
        <v>0</v>
      </c>
      <c r="K24" s="33">
        <f>SUMIFS(HPT!$D$9:$D$7466,HPT!$H$9:$H$7466,$B24,HPT!$I$9:$I$7466,$B$3,HPT!$K$9:$K$7466,$C24,HPT!$L$9:$L$7466,K$5)</f>
        <v>0</v>
      </c>
      <c r="L24" s="33">
        <f>SUMIFS(HPT!$D$9:$D$7466,HPT!$H$9:$H$7466,$B24,HPT!$I$9:$I$7466,$B$3,HPT!$K$9:$K$7466,$C24,HPT!$L$9:$L$7466,L$5)</f>
        <v>0</v>
      </c>
      <c r="M24" s="33">
        <f>SUMIFS(HPT!$D$9:$D$7466,HPT!$H$9:$H$7466,$B24,HPT!$I$9:$I$7466,$B$3,HPT!$K$9:$K$7466,$C24,HPT!$L$9:$L$7466,M$5)</f>
        <v>0</v>
      </c>
      <c r="N24" s="33">
        <f>SUMIFS(HPT!$D$9:$D$7466,HPT!$H$9:$H$7466,$B24,HPT!$I$9:$I$7466,$B$3,HPT!$K$9:$K$7466,$C24,HPT!$L$9:$L$7466,N$5)</f>
        <v>0</v>
      </c>
      <c r="O24" s="33">
        <f>SUMIFS(HPT!$D$9:$D$7466,HPT!$H$9:$H$7466,$B24,HPT!$I$9:$I$7466,$B$3,HPT!$K$9:$K$7466,$C24,HPT!$L$9:$L$7466,O$5)</f>
        <v>0</v>
      </c>
      <c r="P24" s="33">
        <f>SUMIFS(HPT!$D$9:$D$7466,HPT!$H$9:$H$7466,$B24,HPT!$I$9:$I$7466,$B$3,HPT!$K$9:$K$7466,$C24,HPT!$L$9:$L$7466,P$5)</f>
        <v>0</v>
      </c>
      <c r="Q24" s="33">
        <f>SUMIFS(HPT!$D$9:$D$7466,HPT!$H$9:$H$7466,$B24,HPT!$I$9:$I$7466,$B$3,HPT!$K$9:$K$7466,$C24,HPT!$L$9:$L$7466,Q$5)</f>
        <v>0</v>
      </c>
      <c r="R24" s="33">
        <f>SUMIFS(HPT!$D$9:$D$7466,HPT!$H$9:$H$7466,$B24,HPT!$I$9:$I$7466,$B$3,HPT!$K$9:$K$7466,$C24,HPT!$L$9:$L$7466,R$5)</f>
        <v>0</v>
      </c>
      <c r="S24" s="34">
        <f t="shared" si="0"/>
        <v>0</v>
      </c>
    </row>
    <row r="25" spans="2:19" x14ac:dyDescent="0.25">
      <c r="B25" s="25">
        <f t="shared" si="1"/>
        <v>7</v>
      </c>
      <c r="C25" s="25">
        <v>1</v>
      </c>
      <c r="D25" s="33">
        <f>SUMIFS(HPT!$D$9:$D$7466,HPT!$H$9:$H$7466,$B25,HPT!$I$9:$I$7466,$B$3,HPT!$K$9:$K$7466,$C25,HPT!$L$9:$L$7466,D$5)</f>
        <v>0</v>
      </c>
      <c r="E25" s="33">
        <f>SUMIFS(HPT!$D$9:$D$7466,HPT!$H$9:$H$7466,$B25,HPT!$I$9:$I$7466,$B$3,HPT!$K$9:$K$7466,$C25,HPT!$L$9:$L$7466,E$5)</f>
        <v>0</v>
      </c>
      <c r="F25" s="33">
        <f>SUMIFS(HPT!$D$9:$D$7466,HPT!$H$9:$H$7466,$B25,HPT!$I$9:$I$7466,$B$3,HPT!$K$9:$K$7466,$C25,HPT!$L$9:$L$7466,F$5)</f>
        <v>0</v>
      </c>
      <c r="G25" s="33">
        <f>SUMIFS(HPT!$D$9:$D$7466,HPT!$H$9:$H$7466,$B25,HPT!$I$9:$I$7466,$B$3,HPT!$K$9:$K$7466,$C25,HPT!$L$9:$L$7466,G$5)</f>
        <v>0</v>
      </c>
      <c r="H25" s="33">
        <f>SUMIFS(HPT!$D$9:$D$7466,HPT!$H$9:$H$7466,$B25,HPT!$I$9:$I$7466,$B$3,HPT!$K$9:$K$7466,$C25,HPT!$L$9:$L$7466,H$5)</f>
        <v>0</v>
      </c>
      <c r="I25" s="33">
        <f>SUMIFS(HPT!$D$9:$D$7466,HPT!$H$9:$H$7466,$B25,HPT!$I$9:$I$7466,$B$3,HPT!$K$9:$K$7466,$C25,HPT!$L$9:$L$7466,I$5)</f>
        <v>0</v>
      </c>
      <c r="J25" s="33">
        <f>SUMIFS(HPT!$D$9:$D$7466,HPT!$H$9:$H$7466,$B25,HPT!$I$9:$I$7466,$B$3,HPT!$K$9:$K$7466,$C25,HPT!$L$9:$L$7466,J$5)</f>
        <v>0</v>
      </c>
      <c r="K25" s="33">
        <f>SUMIFS(HPT!$D$9:$D$7466,HPT!$H$9:$H$7466,$B25,HPT!$I$9:$I$7466,$B$3,HPT!$K$9:$K$7466,$C25,HPT!$L$9:$L$7466,K$5)</f>
        <v>0</v>
      </c>
      <c r="L25" s="33">
        <f>SUMIFS(HPT!$D$9:$D$7466,HPT!$H$9:$H$7466,$B25,HPT!$I$9:$I$7466,$B$3,HPT!$K$9:$K$7466,$C25,HPT!$L$9:$L$7466,L$5)</f>
        <v>0</v>
      </c>
      <c r="M25" s="33">
        <f>SUMIFS(HPT!$D$9:$D$7466,HPT!$H$9:$H$7466,$B25,HPT!$I$9:$I$7466,$B$3,HPT!$K$9:$K$7466,$C25,HPT!$L$9:$L$7466,M$5)</f>
        <v>0</v>
      </c>
      <c r="N25" s="33">
        <f>SUMIFS(HPT!$D$9:$D$7466,HPT!$H$9:$H$7466,$B25,HPT!$I$9:$I$7466,$B$3,HPT!$K$9:$K$7466,$C25,HPT!$L$9:$L$7466,N$5)</f>
        <v>0</v>
      </c>
      <c r="O25" s="33">
        <f>SUMIFS(HPT!$D$9:$D$7466,HPT!$H$9:$H$7466,$B25,HPT!$I$9:$I$7466,$B$3,HPT!$K$9:$K$7466,$C25,HPT!$L$9:$L$7466,O$5)</f>
        <v>0</v>
      </c>
      <c r="P25" s="33">
        <f>SUMIFS(HPT!$D$9:$D$7466,HPT!$H$9:$H$7466,$B25,HPT!$I$9:$I$7466,$B$3,HPT!$K$9:$K$7466,$C25,HPT!$L$9:$L$7466,P$5)</f>
        <v>0</v>
      </c>
      <c r="Q25" s="33">
        <f>SUMIFS(HPT!$D$9:$D$7466,HPT!$H$9:$H$7466,$B25,HPT!$I$9:$I$7466,$B$3,HPT!$K$9:$K$7466,$C25,HPT!$L$9:$L$7466,Q$5)</f>
        <v>0</v>
      </c>
      <c r="R25" s="33">
        <f>SUMIFS(HPT!$D$9:$D$7466,HPT!$H$9:$H$7466,$B25,HPT!$I$9:$I$7466,$B$3,HPT!$K$9:$K$7466,$C25,HPT!$L$9:$L$7466,R$5)</f>
        <v>0</v>
      </c>
      <c r="S25" s="34">
        <f t="shared" si="0"/>
        <v>0</v>
      </c>
    </row>
    <row r="26" spans="2:19" x14ac:dyDescent="0.25">
      <c r="B26" s="25">
        <f t="shared" si="1"/>
        <v>7</v>
      </c>
      <c r="C26" s="25">
        <v>2</v>
      </c>
      <c r="D26" s="33">
        <f>SUMIFS(HPT!$D$9:$D$7466,HPT!$H$9:$H$7466,$B26,HPT!$I$9:$I$7466,$B$3,HPT!$K$9:$K$7466,$C26,HPT!$L$9:$L$7466,D$5)</f>
        <v>0</v>
      </c>
      <c r="E26" s="33">
        <f>SUMIFS(HPT!$D$9:$D$7466,HPT!$H$9:$H$7466,$B26,HPT!$I$9:$I$7466,$B$3,HPT!$K$9:$K$7466,$C26,HPT!$L$9:$L$7466,E$5)</f>
        <v>0</v>
      </c>
      <c r="F26" s="33">
        <f>SUMIFS(HPT!$D$9:$D$7466,HPT!$H$9:$H$7466,$B26,HPT!$I$9:$I$7466,$B$3,HPT!$K$9:$K$7466,$C26,HPT!$L$9:$L$7466,F$5)</f>
        <v>0</v>
      </c>
      <c r="G26" s="33">
        <f>SUMIFS(HPT!$D$9:$D$7466,HPT!$H$9:$H$7466,$B26,HPT!$I$9:$I$7466,$B$3,HPT!$K$9:$K$7466,$C26,HPT!$L$9:$L$7466,G$5)</f>
        <v>0</v>
      </c>
      <c r="H26" s="33">
        <f>SUMIFS(HPT!$D$9:$D$7466,HPT!$H$9:$H$7466,$B26,HPT!$I$9:$I$7466,$B$3,HPT!$K$9:$K$7466,$C26,HPT!$L$9:$L$7466,H$5)</f>
        <v>0</v>
      </c>
      <c r="I26" s="33">
        <f>SUMIFS(HPT!$D$9:$D$7466,HPT!$H$9:$H$7466,$B26,HPT!$I$9:$I$7466,$B$3,HPT!$K$9:$K$7466,$C26,HPT!$L$9:$L$7466,I$5)</f>
        <v>0</v>
      </c>
      <c r="J26" s="33">
        <f>SUMIFS(HPT!$D$9:$D$7466,HPT!$H$9:$H$7466,$B26,HPT!$I$9:$I$7466,$B$3,HPT!$K$9:$K$7466,$C26,HPT!$L$9:$L$7466,J$5)</f>
        <v>0</v>
      </c>
      <c r="K26" s="33">
        <f>SUMIFS(HPT!$D$9:$D$7466,HPT!$H$9:$H$7466,$B26,HPT!$I$9:$I$7466,$B$3,HPT!$K$9:$K$7466,$C26,HPT!$L$9:$L$7466,K$5)</f>
        <v>0</v>
      </c>
      <c r="L26" s="33">
        <f>SUMIFS(HPT!$D$9:$D$7466,HPT!$H$9:$H$7466,$B26,HPT!$I$9:$I$7466,$B$3,HPT!$K$9:$K$7466,$C26,HPT!$L$9:$L$7466,L$5)</f>
        <v>0</v>
      </c>
      <c r="M26" s="33">
        <f>SUMIFS(HPT!$D$9:$D$7466,HPT!$H$9:$H$7466,$B26,HPT!$I$9:$I$7466,$B$3,HPT!$K$9:$K$7466,$C26,HPT!$L$9:$L$7466,M$5)</f>
        <v>0</v>
      </c>
      <c r="N26" s="33">
        <f>SUMIFS(HPT!$D$9:$D$7466,HPT!$H$9:$H$7466,$B26,HPT!$I$9:$I$7466,$B$3,HPT!$K$9:$K$7466,$C26,HPT!$L$9:$L$7466,N$5)</f>
        <v>0</v>
      </c>
      <c r="O26" s="33">
        <f>SUMIFS(HPT!$D$9:$D$7466,HPT!$H$9:$H$7466,$B26,HPT!$I$9:$I$7466,$B$3,HPT!$K$9:$K$7466,$C26,HPT!$L$9:$L$7466,O$5)</f>
        <v>0</v>
      </c>
      <c r="P26" s="33">
        <f>SUMIFS(HPT!$D$9:$D$7466,HPT!$H$9:$H$7466,$B26,HPT!$I$9:$I$7466,$B$3,HPT!$K$9:$K$7466,$C26,HPT!$L$9:$L$7466,P$5)</f>
        <v>0</v>
      </c>
      <c r="Q26" s="33">
        <f>SUMIFS(HPT!$D$9:$D$7466,HPT!$H$9:$H$7466,$B26,HPT!$I$9:$I$7466,$B$3,HPT!$K$9:$K$7466,$C26,HPT!$L$9:$L$7466,Q$5)</f>
        <v>0</v>
      </c>
      <c r="R26" s="33">
        <f>SUMIFS(HPT!$D$9:$D$7466,HPT!$H$9:$H$7466,$B26,HPT!$I$9:$I$7466,$B$3,HPT!$K$9:$K$7466,$C26,HPT!$L$9:$L$7466,R$5)</f>
        <v>0</v>
      </c>
      <c r="S26" s="34">
        <f t="shared" si="0"/>
        <v>0</v>
      </c>
    </row>
    <row r="27" spans="2:19" x14ac:dyDescent="0.25">
      <c r="B27" s="25">
        <f t="shared" si="1"/>
        <v>7</v>
      </c>
      <c r="C27" s="25">
        <v>3</v>
      </c>
      <c r="D27" s="33">
        <f>SUMIFS(HPT!$D$9:$D$7466,HPT!$H$9:$H$7466,$B27,HPT!$I$9:$I$7466,$B$3,HPT!$K$9:$K$7466,$C27,HPT!$L$9:$L$7466,D$5)</f>
        <v>0</v>
      </c>
      <c r="E27" s="33">
        <f>SUMIFS(HPT!$D$9:$D$7466,HPT!$H$9:$H$7466,$B27,HPT!$I$9:$I$7466,$B$3,HPT!$K$9:$K$7466,$C27,HPT!$L$9:$L$7466,E$5)</f>
        <v>0</v>
      </c>
      <c r="F27" s="33">
        <f>SUMIFS(HPT!$D$9:$D$7466,HPT!$H$9:$H$7466,$B27,HPT!$I$9:$I$7466,$B$3,HPT!$K$9:$K$7466,$C27,HPT!$L$9:$L$7466,F$5)</f>
        <v>0</v>
      </c>
      <c r="G27" s="33">
        <f>SUMIFS(HPT!$D$9:$D$7466,HPT!$H$9:$H$7466,$B27,HPT!$I$9:$I$7466,$B$3,HPT!$K$9:$K$7466,$C27,HPT!$L$9:$L$7466,G$5)</f>
        <v>0</v>
      </c>
      <c r="H27" s="33">
        <f>SUMIFS(HPT!$D$9:$D$7466,HPT!$H$9:$H$7466,$B27,HPT!$I$9:$I$7466,$B$3,HPT!$K$9:$K$7466,$C27,HPT!$L$9:$L$7466,H$5)</f>
        <v>0</v>
      </c>
      <c r="I27" s="33">
        <f>SUMIFS(HPT!$D$9:$D$7466,HPT!$H$9:$H$7466,$B27,HPT!$I$9:$I$7466,$B$3,HPT!$K$9:$K$7466,$C27,HPT!$L$9:$L$7466,I$5)</f>
        <v>0</v>
      </c>
      <c r="J27" s="33">
        <f>SUMIFS(HPT!$D$9:$D$7466,HPT!$H$9:$H$7466,$B27,HPT!$I$9:$I$7466,$B$3,HPT!$K$9:$K$7466,$C27,HPT!$L$9:$L$7466,J$5)</f>
        <v>0</v>
      </c>
      <c r="K27" s="33">
        <f>SUMIFS(HPT!$D$9:$D$7466,HPT!$H$9:$H$7466,$B27,HPT!$I$9:$I$7466,$B$3,HPT!$K$9:$K$7466,$C27,HPT!$L$9:$L$7466,K$5)</f>
        <v>0</v>
      </c>
      <c r="L27" s="33">
        <f>SUMIFS(HPT!$D$9:$D$7466,HPT!$H$9:$H$7466,$B27,HPT!$I$9:$I$7466,$B$3,HPT!$K$9:$K$7466,$C27,HPT!$L$9:$L$7466,L$5)</f>
        <v>0</v>
      </c>
      <c r="M27" s="33">
        <f>SUMIFS(HPT!$D$9:$D$7466,HPT!$H$9:$H$7466,$B27,HPT!$I$9:$I$7466,$B$3,HPT!$K$9:$K$7466,$C27,HPT!$L$9:$L$7466,M$5)</f>
        <v>0</v>
      </c>
      <c r="N27" s="33">
        <f>SUMIFS(HPT!$D$9:$D$7466,HPT!$H$9:$H$7466,$B27,HPT!$I$9:$I$7466,$B$3,HPT!$K$9:$K$7466,$C27,HPT!$L$9:$L$7466,N$5)</f>
        <v>0</v>
      </c>
      <c r="O27" s="33">
        <f>SUMIFS(HPT!$D$9:$D$7466,HPT!$H$9:$H$7466,$B27,HPT!$I$9:$I$7466,$B$3,HPT!$K$9:$K$7466,$C27,HPT!$L$9:$L$7466,O$5)</f>
        <v>0</v>
      </c>
      <c r="P27" s="33">
        <f>SUMIFS(HPT!$D$9:$D$7466,HPT!$H$9:$H$7466,$B27,HPT!$I$9:$I$7466,$B$3,HPT!$K$9:$K$7466,$C27,HPT!$L$9:$L$7466,P$5)</f>
        <v>0</v>
      </c>
      <c r="Q27" s="33">
        <f>SUMIFS(HPT!$D$9:$D$7466,HPT!$H$9:$H$7466,$B27,HPT!$I$9:$I$7466,$B$3,HPT!$K$9:$K$7466,$C27,HPT!$L$9:$L$7466,Q$5)</f>
        <v>0</v>
      </c>
      <c r="R27" s="33">
        <f>SUMIFS(HPT!$D$9:$D$7466,HPT!$H$9:$H$7466,$B27,HPT!$I$9:$I$7466,$B$3,HPT!$K$9:$K$7466,$C27,HPT!$L$9:$L$7466,R$5)</f>
        <v>0</v>
      </c>
      <c r="S27" s="34">
        <f t="shared" si="0"/>
        <v>0</v>
      </c>
    </row>
    <row r="28" spans="2:19" x14ac:dyDescent="0.25">
      <c r="B28" s="25">
        <f t="shared" si="1"/>
        <v>8</v>
      </c>
      <c r="C28" s="25">
        <v>1</v>
      </c>
      <c r="D28" s="33">
        <f>SUMIFS(HPT!$D$9:$D$7466,HPT!$H$9:$H$7466,$B28,HPT!$I$9:$I$7466,$B$3,HPT!$K$9:$K$7466,$C28,HPT!$L$9:$L$7466,D$5)</f>
        <v>0</v>
      </c>
      <c r="E28" s="33">
        <f>SUMIFS(HPT!$D$9:$D$7466,HPT!$H$9:$H$7466,$B28,HPT!$I$9:$I$7466,$B$3,HPT!$K$9:$K$7466,$C28,HPT!$L$9:$L$7466,E$5)</f>
        <v>0</v>
      </c>
      <c r="F28" s="33">
        <f>SUMIFS(HPT!$D$9:$D$7466,HPT!$H$9:$H$7466,$B28,HPT!$I$9:$I$7466,$B$3,HPT!$K$9:$K$7466,$C28,HPT!$L$9:$L$7466,F$5)</f>
        <v>0</v>
      </c>
      <c r="G28" s="33">
        <f>SUMIFS(HPT!$D$9:$D$7466,HPT!$H$9:$H$7466,$B28,HPT!$I$9:$I$7466,$B$3,HPT!$K$9:$K$7466,$C28,HPT!$L$9:$L$7466,G$5)</f>
        <v>0</v>
      </c>
      <c r="H28" s="33">
        <f>SUMIFS(HPT!$D$9:$D$7466,HPT!$H$9:$H$7466,$B28,HPT!$I$9:$I$7466,$B$3,HPT!$K$9:$K$7466,$C28,HPT!$L$9:$L$7466,H$5)</f>
        <v>0</v>
      </c>
      <c r="I28" s="33">
        <f>SUMIFS(HPT!$D$9:$D$7466,HPT!$H$9:$H$7466,$B28,HPT!$I$9:$I$7466,$B$3,HPT!$K$9:$K$7466,$C28,HPT!$L$9:$L$7466,I$5)</f>
        <v>0</v>
      </c>
      <c r="J28" s="33">
        <f>SUMIFS(HPT!$D$9:$D$7466,HPT!$H$9:$H$7466,$B28,HPT!$I$9:$I$7466,$B$3,HPT!$K$9:$K$7466,$C28,HPT!$L$9:$L$7466,J$5)</f>
        <v>0</v>
      </c>
      <c r="K28" s="33">
        <f>SUMIFS(HPT!$D$9:$D$7466,HPT!$H$9:$H$7466,$B28,HPT!$I$9:$I$7466,$B$3,HPT!$K$9:$K$7466,$C28,HPT!$L$9:$L$7466,K$5)</f>
        <v>0</v>
      </c>
      <c r="L28" s="33">
        <f>SUMIFS(HPT!$D$9:$D$7466,HPT!$H$9:$H$7466,$B28,HPT!$I$9:$I$7466,$B$3,HPT!$K$9:$K$7466,$C28,HPT!$L$9:$L$7466,L$5)</f>
        <v>0</v>
      </c>
      <c r="M28" s="33">
        <f>SUMIFS(HPT!$D$9:$D$7466,HPT!$H$9:$H$7466,$B28,HPT!$I$9:$I$7466,$B$3,HPT!$K$9:$K$7466,$C28,HPT!$L$9:$L$7466,M$5)</f>
        <v>0</v>
      </c>
      <c r="N28" s="33">
        <f>SUMIFS(HPT!$D$9:$D$7466,HPT!$H$9:$H$7466,$B28,HPT!$I$9:$I$7466,$B$3,HPT!$K$9:$K$7466,$C28,HPT!$L$9:$L$7466,N$5)</f>
        <v>0</v>
      </c>
      <c r="O28" s="33">
        <f>SUMIFS(HPT!$D$9:$D$7466,HPT!$H$9:$H$7466,$B28,HPT!$I$9:$I$7466,$B$3,HPT!$K$9:$K$7466,$C28,HPT!$L$9:$L$7466,O$5)</f>
        <v>0</v>
      </c>
      <c r="P28" s="33">
        <f>SUMIFS(HPT!$D$9:$D$7466,HPT!$H$9:$H$7466,$B28,HPT!$I$9:$I$7466,$B$3,HPT!$K$9:$K$7466,$C28,HPT!$L$9:$L$7466,P$5)</f>
        <v>0</v>
      </c>
      <c r="Q28" s="33">
        <f>SUMIFS(HPT!$D$9:$D$7466,HPT!$H$9:$H$7466,$B28,HPT!$I$9:$I$7466,$B$3,HPT!$K$9:$K$7466,$C28,HPT!$L$9:$L$7466,Q$5)</f>
        <v>0</v>
      </c>
      <c r="R28" s="33">
        <f>SUMIFS(HPT!$D$9:$D$7466,HPT!$H$9:$H$7466,$B28,HPT!$I$9:$I$7466,$B$3,HPT!$K$9:$K$7466,$C28,HPT!$L$9:$L$7466,R$5)</f>
        <v>0</v>
      </c>
      <c r="S28" s="34">
        <f t="shared" si="0"/>
        <v>0</v>
      </c>
    </row>
    <row r="29" spans="2:19" x14ac:dyDescent="0.25">
      <c r="B29" s="25">
        <f t="shared" si="1"/>
        <v>8</v>
      </c>
      <c r="C29" s="25">
        <v>2</v>
      </c>
      <c r="D29" s="33">
        <f>SUMIFS(HPT!$D$9:$D$7466,HPT!$H$9:$H$7466,$B29,HPT!$I$9:$I$7466,$B$3,HPT!$K$9:$K$7466,$C29,HPT!$L$9:$L$7466,D$5)</f>
        <v>0</v>
      </c>
      <c r="E29" s="33">
        <f>SUMIFS(HPT!$D$9:$D$7466,HPT!$H$9:$H$7466,$B29,HPT!$I$9:$I$7466,$B$3,HPT!$K$9:$K$7466,$C29,HPT!$L$9:$L$7466,E$5)</f>
        <v>0</v>
      </c>
      <c r="F29" s="33">
        <f>SUMIFS(HPT!$D$9:$D$7466,HPT!$H$9:$H$7466,$B29,HPT!$I$9:$I$7466,$B$3,HPT!$K$9:$K$7466,$C29,HPT!$L$9:$L$7466,F$5)</f>
        <v>0</v>
      </c>
      <c r="G29" s="33">
        <f>SUMIFS(HPT!$D$9:$D$7466,HPT!$H$9:$H$7466,$B29,HPT!$I$9:$I$7466,$B$3,HPT!$K$9:$K$7466,$C29,HPT!$L$9:$L$7466,G$5)</f>
        <v>0</v>
      </c>
      <c r="H29" s="33">
        <f>SUMIFS(HPT!$D$9:$D$7466,HPT!$H$9:$H$7466,$B29,HPT!$I$9:$I$7466,$B$3,HPT!$K$9:$K$7466,$C29,HPT!$L$9:$L$7466,H$5)</f>
        <v>0</v>
      </c>
      <c r="I29" s="33">
        <f>SUMIFS(HPT!$D$9:$D$7466,HPT!$H$9:$H$7466,$B29,HPT!$I$9:$I$7466,$B$3,HPT!$K$9:$K$7466,$C29,HPT!$L$9:$L$7466,I$5)</f>
        <v>0</v>
      </c>
      <c r="J29" s="33">
        <f>SUMIFS(HPT!$D$9:$D$7466,HPT!$H$9:$H$7466,$B29,HPT!$I$9:$I$7466,$B$3,HPT!$K$9:$K$7466,$C29,HPT!$L$9:$L$7466,J$5)</f>
        <v>0</v>
      </c>
      <c r="K29" s="33">
        <f>SUMIFS(HPT!$D$9:$D$7466,HPT!$H$9:$H$7466,$B29,HPT!$I$9:$I$7466,$B$3,HPT!$K$9:$K$7466,$C29,HPT!$L$9:$L$7466,K$5)</f>
        <v>0</v>
      </c>
      <c r="L29" s="33">
        <f>SUMIFS(HPT!$D$9:$D$7466,HPT!$H$9:$H$7466,$B29,HPT!$I$9:$I$7466,$B$3,HPT!$K$9:$K$7466,$C29,HPT!$L$9:$L$7466,L$5)</f>
        <v>0</v>
      </c>
      <c r="M29" s="33">
        <f>SUMIFS(HPT!$D$9:$D$7466,HPT!$H$9:$H$7466,$B29,HPT!$I$9:$I$7466,$B$3,HPT!$K$9:$K$7466,$C29,HPT!$L$9:$L$7466,M$5)</f>
        <v>0</v>
      </c>
      <c r="N29" s="33">
        <f>SUMIFS(HPT!$D$9:$D$7466,HPT!$H$9:$H$7466,$B29,HPT!$I$9:$I$7466,$B$3,HPT!$K$9:$K$7466,$C29,HPT!$L$9:$L$7466,N$5)</f>
        <v>0</v>
      </c>
      <c r="O29" s="33">
        <f>SUMIFS(HPT!$D$9:$D$7466,HPT!$H$9:$H$7466,$B29,HPT!$I$9:$I$7466,$B$3,HPT!$K$9:$K$7466,$C29,HPT!$L$9:$L$7466,O$5)</f>
        <v>0</v>
      </c>
      <c r="P29" s="33">
        <f>SUMIFS(HPT!$D$9:$D$7466,HPT!$H$9:$H$7466,$B29,HPT!$I$9:$I$7466,$B$3,HPT!$K$9:$K$7466,$C29,HPT!$L$9:$L$7466,P$5)</f>
        <v>0</v>
      </c>
      <c r="Q29" s="33">
        <f>SUMIFS(HPT!$D$9:$D$7466,HPT!$H$9:$H$7466,$B29,HPT!$I$9:$I$7466,$B$3,HPT!$K$9:$K$7466,$C29,HPT!$L$9:$L$7466,Q$5)</f>
        <v>0</v>
      </c>
      <c r="R29" s="33">
        <f>SUMIFS(HPT!$D$9:$D$7466,HPT!$H$9:$H$7466,$B29,HPT!$I$9:$I$7466,$B$3,HPT!$K$9:$K$7466,$C29,HPT!$L$9:$L$7466,R$5)</f>
        <v>0</v>
      </c>
      <c r="S29" s="34">
        <f t="shared" si="0"/>
        <v>0</v>
      </c>
    </row>
    <row r="30" spans="2:19" x14ac:dyDescent="0.25">
      <c r="B30" s="25">
        <f t="shared" si="1"/>
        <v>8</v>
      </c>
      <c r="C30" s="25">
        <v>3</v>
      </c>
      <c r="D30" s="33">
        <f>SUMIFS(HPT!$D$9:$D$7466,HPT!$H$9:$H$7466,$B30,HPT!$I$9:$I$7466,$B$3,HPT!$K$9:$K$7466,$C30,HPT!$L$9:$L$7466,D$5)</f>
        <v>0</v>
      </c>
      <c r="E30" s="33">
        <f>SUMIFS(HPT!$D$9:$D$7466,HPT!$H$9:$H$7466,$B30,HPT!$I$9:$I$7466,$B$3,HPT!$K$9:$K$7466,$C30,HPT!$L$9:$L$7466,E$5)</f>
        <v>0</v>
      </c>
      <c r="F30" s="33">
        <f>SUMIFS(HPT!$D$9:$D$7466,HPT!$H$9:$H$7466,$B30,HPT!$I$9:$I$7466,$B$3,HPT!$K$9:$K$7466,$C30,HPT!$L$9:$L$7466,F$5)</f>
        <v>0</v>
      </c>
      <c r="G30" s="33">
        <f>SUMIFS(HPT!$D$9:$D$7466,HPT!$H$9:$H$7466,$B30,HPT!$I$9:$I$7466,$B$3,HPT!$K$9:$K$7466,$C30,HPT!$L$9:$L$7466,G$5)</f>
        <v>0</v>
      </c>
      <c r="H30" s="33">
        <f>SUMIFS(HPT!$D$9:$D$7466,HPT!$H$9:$H$7466,$B30,HPT!$I$9:$I$7466,$B$3,HPT!$K$9:$K$7466,$C30,HPT!$L$9:$L$7466,H$5)</f>
        <v>0</v>
      </c>
      <c r="I30" s="33">
        <f>SUMIFS(HPT!$D$9:$D$7466,HPT!$H$9:$H$7466,$B30,HPT!$I$9:$I$7466,$B$3,HPT!$K$9:$K$7466,$C30,HPT!$L$9:$L$7466,I$5)</f>
        <v>0</v>
      </c>
      <c r="J30" s="33">
        <f>SUMIFS(HPT!$D$9:$D$7466,HPT!$H$9:$H$7466,$B30,HPT!$I$9:$I$7466,$B$3,HPT!$K$9:$K$7466,$C30,HPT!$L$9:$L$7466,J$5)</f>
        <v>0</v>
      </c>
      <c r="K30" s="33">
        <f>SUMIFS(HPT!$D$9:$D$7466,HPT!$H$9:$H$7466,$B30,HPT!$I$9:$I$7466,$B$3,HPT!$K$9:$K$7466,$C30,HPT!$L$9:$L$7466,K$5)</f>
        <v>0</v>
      </c>
      <c r="L30" s="33">
        <f>SUMIFS(HPT!$D$9:$D$7466,HPT!$H$9:$H$7466,$B30,HPT!$I$9:$I$7466,$B$3,HPT!$K$9:$K$7466,$C30,HPT!$L$9:$L$7466,L$5)</f>
        <v>0</v>
      </c>
      <c r="M30" s="33">
        <f>SUMIFS(HPT!$D$9:$D$7466,HPT!$H$9:$H$7466,$B30,HPT!$I$9:$I$7466,$B$3,HPT!$K$9:$K$7466,$C30,HPT!$L$9:$L$7466,M$5)</f>
        <v>0</v>
      </c>
      <c r="N30" s="33">
        <f>SUMIFS(HPT!$D$9:$D$7466,HPT!$H$9:$H$7466,$B30,HPT!$I$9:$I$7466,$B$3,HPT!$K$9:$K$7466,$C30,HPT!$L$9:$L$7466,N$5)</f>
        <v>0</v>
      </c>
      <c r="O30" s="33">
        <f>SUMIFS(HPT!$D$9:$D$7466,HPT!$H$9:$H$7466,$B30,HPT!$I$9:$I$7466,$B$3,HPT!$K$9:$K$7466,$C30,HPT!$L$9:$L$7466,O$5)</f>
        <v>0</v>
      </c>
      <c r="P30" s="33">
        <f>SUMIFS(HPT!$D$9:$D$7466,HPT!$H$9:$H$7466,$B30,HPT!$I$9:$I$7466,$B$3,HPT!$K$9:$K$7466,$C30,HPT!$L$9:$L$7466,P$5)</f>
        <v>0</v>
      </c>
      <c r="Q30" s="33">
        <f>SUMIFS(HPT!$D$9:$D$7466,HPT!$H$9:$H$7466,$B30,HPT!$I$9:$I$7466,$B$3,HPT!$K$9:$K$7466,$C30,HPT!$L$9:$L$7466,Q$5)</f>
        <v>0</v>
      </c>
      <c r="R30" s="33">
        <f>SUMIFS(HPT!$D$9:$D$7466,HPT!$H$9:$H$7466,$B30,HPT!$I$9:$I$7466,$B$3,HPT!$K$9:$K$7466,$C30,HPT!$L$9:$L$7466,R$5)</f>
        <v>0</v>
      </c>
      <c r="S30" s="34">
        <f t="shared" si="0"/>
        <v>0</v>
      </c>
    </row>
    <row r="31" spans="2:19" x14ac:dyDescent="0.25">
      <c r="B31" s="25">
        <f>B28+1</f>
        <v>9</v>
      </c>
      <c r="C31" s="25">
        <v>1</v>
      </c>
      <c r="D31" s="33">
        <f>SUMIFS(HPT!$D$9:$D$7466,HPT!$H$9:$H$7466,$B31,HPT!$I$9:$I$7466,$B$3,HPT!$K$9:$K$7466,$C31,HPT!$L$9:$L$7466,D$5)</f>
        <v>0</v>
      </c>
      <c r="E31" s="33">
        <f>SUMIFS(HPT!$D$9:$D$7466,HPT!$H$9:$H$7466,$B31,HPT!$I$9:$I$7466,$B$3,HPT!$K$9:$K$7466,$C31,HPT!$L$9:$L$7466,E$5)</f>
        <v>0</v>
      </c>
      <c r="F31" s="33">
        <f>SUMIFS(HPT!$D$9:$D$7466,HPT!$H$9:$H$7466,$B31,HPT!$I$9:$I$7466,$B$3,HPT!$K$9:$K$7466,$C31,HPT!$L$9:$L$7466,F$5)</f>
        <v>0</v>
      </c>
      <c r="G31" s="33">
        <f>SUMIFS(HPT!$D$9:$D$7466,HPT!$H$9:$H$7466,$B31,HPT!$I$9:$I$7466,$B$3,HPT!$K$9:$K$7466,$C31,HPT!$L$9:$L$7466,G$5)</f>
        <v>0</v>
      </c>
      <c r="H31" s="33">
        <f>SUMIFS(HPT!$D$9:$D$7466,HPT!$H$9:$H$7466,$B31,HPT!$I$9:$I$7466,$B$3,HPT!$K$9:$K$7466,$C31,HPT!$L$9:$L$7466,H$5)</f>
        <v>0</v>
      </c>
      <c r="I31" s="33">
        <f>SUMIFS(HPT!$D$9:$D$7466,HPT!$H$9:$H$7466,$B31,HPT!$I$9:$I$7466,$B$3,HPT!$K$9:$K$7466,$C31,HPT!$L$9:$L$7466,I$5)</f>
        <v>0</v>
      </c>
      <c r="J31" s="33">
        <f>SUMIFS(HPT!$D$9:$D$7466,HPT!$H$9:$H$7466,$B31,HPT!$I$9:$I$7466,$B$3,HPT!$K$9:$K$7466,$C31,HPT!$L$9:$L$7466,J$5)</f>
        <v>0</v>
      </c>
      <c r="K31" s="33">
        <f>SUMIFS(HPT!$D$9:$D$7466,HPT!$H$9:$H$7466,$B31,HPT!$I$9:$I$7466,$B$3,HPT!$K$9:$K$7466,$C31,HPT!$L$9:$L$7466,K$5)</f>
        <v>0</v>
      </c>
      <c r="L31" s="33">
        <f>SUMIFS(HPT!$D$9:$D$7466,HPT!$H$9:$H$7466,$B31,HPT!$I$9:$I$7466,$B$3,HPT!$K$9:$K$7466,$C31,HPT!$L$9:$L$7466,L$5)</f>
        <v>0</v>
      </c>
      <c r="M31" s="33">
        <f>SUMIFS(HPT!$D$9:$D$7466,HPT!$H$9:$H$7466,$B31,HPT!$I$9:$I$7466,$B$3,HPT!$K$9:$K$7466,$C31,HPT!$L$9:$L$7466,M$5)</f>
        <v>0</v>
      </c>
      <c r="N31" s="33">
        <f>SUMIFS(HPT!$D$9:$D$7466,HPT!$H$9:$H$7466,$B31,HPT!$I$9:$I$7466,$B$3,HPT!$K$9:$K$7466,$C31,HPT!$L$9:$L$7466,N$5)</f>
        <v>0</v>
      </c>
      <c r="O31" s="33">
        <f>SUMIFS(HPT!$D$9:$D$7466,HPT!$H$9:$H$7466,$B31,HPT!$I$9:$I$7466,$B$3,HPT!$K$9:$K$7466,$C31,HPT!$L$9:$L$7466,O$5)</f>
        <v>0</v>
      </c>
      <c r="P31" s="33">
        <f>SUMIFS(HPT!$D$9:$D$7466,HPT!$H$9:$H$7466,$B31,HPT!$I$9:$I$7466,$B$3,HPT!$K$9:$K$7466,$C31,HPT!$L$9:$L$7466,P$5)</f>
        <v>0</v>
      </c>
      <c r="Q31" s="33">
        <f>SUMIFS(HPT!$D$9:$D$7466,HPT!$H$9:$H$7466,$B31,HPT!$I$9:$I$7466,$B$3,HPT!$K$9:$K$7466,$C31,HPT!$L$9:$L$7466,Q$5)</f>
        <v>0</v>
      </c>
      <c r="R31" s="33">
        <f>SUMIFS(HPT!$D$9:$D$7466,HPT!$H$9:$H$7466,$B31,HPT!$I$9:$I$7466,$B$3,HPT!$K$9:$K$7466,$C31,HPT!$L$9:$L$7466,R$5)</f>
        <v>0</v>
      </c>
      <c r="S31" s="34">
        <f t="shared" si="0"/>
        <v>0</v>
      </c>
    </row>
    <row r="32" spans="2:19" x14ac:dyDescent="0.25">
      <c r="B32" s="25">
        <f t="shared" si="1"/>
        <v>9</v>
      </c>
      <c r="C32" s="25">
        <v>2</v>
      </c>
      <c r="D32" s="33">
        <f>SUMIFS(HPT!$D$9:$D$7466,HPT!$H$9:$H$7466,$B32,HPT!$I$9:$I$7466,$B$3,HPT!$K$9:$K$7466,$C32,HPT!$L$9:$L$7466,D$5)</f>
        <v>0</v>
      </c>
      <c r="E32" s="33">
        <f>SUMIFS(HPT!$D$9:$D$7466,HPT!$H$9:$H$7466,$B32,HPT!$I$9:$I$7466,$B$3,HPT!$K$9:$K$7466,$C32,HPT!$L$9:$L$7466,E$5)</f>
        <v>0</v>
      </c>
      <c r="F32" s="33">
        <f>SUMIFS(HPT!$D$9:$D$7466,HPT!$H$9:$H$7466,$B32,HPT!$I$9:$I$7466,$B$3,HPT!$K$9:$K$7466,$C32,HPT!$L$9:$L$7466,F$5)</f>
        <v>0</v>
      </c>
      <c r="G32" s="33">
        <f>SUMIFS(HPT!$D$9:$D$7466,HPT!$H$9:$H$7466,$B32,HPT!$I$9:$I$7466,$B$3,HPT!$K$9:$K$7466,$C32,HPT!$L$9:$L$7466,G$5)</f>
        <v>0</v>
      </c>
      <c r="H32" s="33">
        <f>SUMIFS(HPT!$D$9:$D$7466,HPT!$H$9:$H$7466,$B32,HPT!$I$9:$I$7466,$B$3,HPT!$K$9:$K$7466,$C32,HPT!$L$9:$L$7466,H$5)</f>
        <v>0</v>
      </c>
      <c r="I32" s="33">
        <f>SUMIFS(HPT!$D$9:$D$7466,HPT!$H$9:$H$7466,$B32,HPT!$I$9:$I$7466,$B$3,HPT!$K$9:$K$7466,$C32,HPT!$L$9:$L$7466,I$5)</f>
        <v>0</v>
      </c>
      <c r="J32" s="33">
        <f>SUMIFS(HPT!$D$9:$D$7466,HPT!$H$9:$H$7466,$B32,HPT!$I$9:$I$7466,$B$3,HPT!$K$9:$K$7466,$C32,HPT!$L$9:$L$7466,J$5)</f>
        <v>0</v>
      </c>
      <c r="K32" s="33">
        <f>SUMIFS(HPT!$D$9:$D$7466,HPT!$H$9:$H$7466,$B32,HPT!$I$9:$I$7466,$B$3,HPT!$K$9:$K$7466,$C32,HPT!$L$9:$L$7466,K$5)</f>
        <v>0</v>
      </c>
      <c r="L32" s="33">
        <f>SUMIFS(HPT!$D$9:$D$7466,HPT!$H$9:$H$7466,$B32,HPT!$I$9:$I$7466,$B$3,HPT!$K$9:$K$7466,$C32,HPT!$L$9:$L$7466,L$5)</f>
        <v>0</v>
      </c>
      <c r="M32" s="33">
        <f>SUMIFS(HPT!$D$9:$D$7466,HPT!$H$9:$H$7466,$B32,HPT!$I$9:$I$7466,$B$3,HPT!$K$9:$K$7466,$C32,HPT!$L$9:$L$7466,M$5)</f>
        <v>0</v>
      </c>
      <c r="N32" s="33">
        <f>SUMIFS(HPT!$D$9:$D$7466,HPT!$H$9:$H$7466,$B32,HPT!$I$9:$I$7466,$B$3,HPT!$K$9:$K$7466,$C32,HPT!$L$9:$L$7466,N$5)</f>
        <v>0</v>
      </c>
      <c r="O32" s="33">
        <f>SUMIFS(HPT!$D$9:$D$7466,HPT!$H$9:$H$7466,$B32,HPT!$I$9:$I$7466,$B$3,HPT!$K$9:$K$7466,$C32,HPT!$L$9:$L$7466,O$5)</f>
        <v>0</v>
      </c>
      <c r="P32" s="33">
        <f>SUMIFS(HPT!$D$9:$D$7466,HPT!$H$9:$H$7466,$B32,HPT!$I$9:$I$7466,$B$3,HPT!$K$9:$K$7466,$C32,HPT!$L$9:$L$7466,P$5)</f>
        <v>0</v>
      </c>
      <c r="Q32" s="33">
        <f>SUMIFS(HPT!$D$9:$D$7466,HPT!$H$9:$H$7466,$B32,HPT!$I$9:$I$7466,$B$3,HPT!$K$9:$K$7466,$C32,HPT!$L$9:$L$7466,Q$5)</f>
        <v>0</v>
      </c>
      <c r="R32" s="33">
        <f>SUMIFS(HPT!$D$9:$D$7466,HPT!$H$9:$H$7466,$B32,HPT!$I$9:$I$7466,$B$3,HPT!$K$9:$K$7466,$C32,HPT!$L$9:$L$7466,R$5)</f>
        <v>0</v>
      </c>
      <c r="S32" s="34">
        <f t="shared" si="0"/>
        <v>0</v>
      </c>
    </row>
    <row r="33" spans="2:19" x14ac:dyDescent="0.25">
      <c r="B33" s="25">
        <f t="shared" si="1"/>
        <v>9</v>
      </c>
      <c r="C33" s="25">
        <v>3</v>
      </c>
      <c r="D33" s="33">
        <f>SUMIFS(HPT!$D$9:$D$7466,HPT!$H$9:$H$7466,$B33,HPT!$I$9:$I$7466,$B$3,HPT!$K$9:$K$7466,$C33,HPT!$L$9:$L$7466,D$5)</f>
        <v>0</v>
      </c>
      <c r="E33" s="33">
        <f>SUMIFS(HPT!$D$9:$D$7466,HPT!$H$9:$H$7466,$B33,HPT!$I$9:$I$7466,$B$3,HPT!$K$9:$K$7466,$C33,HPT!$L$9:$L$7466,E$5)</f>
        <v>0</v>
      </c>
      <c r="F33" s="33">
        <f>SUMIFS(HPT!$D$9:$D$7466,HPT!$H$9:$H$7466,$B33,HPT!$I$9:$I$7466,$B$3,HPT!$K$9:$K$7466,$C33,HPT!$L$9:$L$7466,F$5)</f>
        <v>0</v>
      </c>
      <c r="G33" s="33">
        <f>SUMIFS(HPT!$D$9:$D$7466,HPT!$H$9:$H$7466,$B33,HPT!$I$9:$I$7466,$B$3,HPT!$K$9:$K$7466,$C33,HPT!$L$9:$L$7466,G$5)</f>
        <v>0</v>
      </c>
      <c r="H33" s="33">
        <f>SUMIFS(HPT!$D$9:$D$7466,HPT!$H$9:$H$7466,$B33,HPT!$I$9:$I$7466,$B$3,HPT!$K$9:$K$7466,$C33,HPT!$L$9:$L$7466,H$5)</f>
        <v>0</v>
      </c>
      <c r="I33" s="33">
        <f>SUMIFS(HPT!$D$9:$D$7466,HPT!$H$9:$H$7466,$B33,HPT!$I$9:$I$7466,$B$3,HPT!$K$9:$K$7466,$C33,HPT!$L$9:$L$7466,I$5)</f>
        <v>0</v>
      </c>
      <c r="J33" s="33">
        <f>SUMIFS(HPT!$D$9:$D$7466,HPT!$H$9:$H$7466,$B33,HPT!$I$9:$I$7466,$B$3,HPT!$K$9:$K$7466,$C33,HPT!$L$9:$L$7466,J$5)</f>
        <v>0</v>
      </c>
      <c r="K33" s="33">
        <f>SUMIFS(HPT!$D$9:$D$7466,HPT!$H$9:$H$7466,$B33,HPT!$I$9:$I$7466,$B$3,HPT!$K$9:$K$7466,$C33,HPT!$L$9:$L$7466,K$5)</f>
        <v>0</v>
      </c>
      <c r="L33" s="33">
        <f>SUMIFS(HPT!$D$9:$D$7466,HPT!$H$9:$H$7466,$B33,HPT!$I$9:$I$7466,$B$3,HPT!$K$9:$K$7466,$C33,HPT!$L$9:$L$7466,L$5)</f>
        <v>0</v>
      </c>
      <c r="M33" s="33">
        <f>SUMIFS(HPT!$D$9:$D$7466,HPT!$H$9:$H$7466,$B33,HPT!$I$9:$I$7466,$B$3,HPT!$K$9:$K$7466,$C33,HPT!$L$9:$L$7466,M$5)</f>
        <v>0</v>
      </c>
      <c r="N33" s="33">
        <f>SUMIFS(HPT!$D$9:$D$7466,HPT!$H$9:$H$7466,$B33,HPT!$I$9:$I$7466,$B$3,HPT!$K$9:$K$7466,$C33,HPT!$L$9:$L$7466,N$5)</f>
        <v>0</v>
      </c>
      <c r="O33" s="33">
        <f>SUMIFS(HPT!$D$9:$D$7466,HPT!$H$9:$H$7466,$B33,HPT!$I$9:$I$7466,$B$3,HPT!$K$9:$K$7466,$C33,HPT!$L$9:$L$7466,O$5)</f>
        <v>0</v>
      </c>
      <c r="P33" s="33">
        <f>SUMIFS(HPT!$D$9:$D$7466,HPT!$H$9:$H$7466,$B33,HPT!$I$9:$I$7466,$B$3,HPT!$K$9:$K$7466,$C33,HPT!$L$9:$L$7466,P$5)</f>
        <v>0</v>
      </c>
      <c r="Q33" s="33">
        <f>SUMIFS(HPT!$D$9:$D$7466,HPT!$H$9:$H$7466,$B33,HPT!$I$9:$I$7466,$B$3,HPT!$K$9:$K$7466,$C33,HPT!$L$9:$L$7466,Q$5)</f>
        <v>0</v>
      </c>
      <c r="R33" s="33">
        <f>SUMIFS(HPT!$D$9:$D$7466,HPT!$H$9:$H$7466,$B33,HPT!$I$9:$I$7466,$B$3,HPT!$K$9:$K$7466,$C33,HPT!$L$9:$L$7466,R$5)</f>
        <v>0</v>
      </c>
      <c r="S33" s="34">
        <f t="shared" si="0"/>
        <v>0</v>
      </c>
    </row>
    <row r="34" spans="2:19" x14ac:dyDescent="0.25">
      <c r="B34" s="25">
        <f t="shared" si="1"/>
        <v>10</v>
      </c>
      <c r="C34" s="25">
        <v>1</v>
      </c>
      <c r="D34" s="33">
        <f>SUMIFS(HPT!$D$9:$D$7466,HPT!$H$9:$H$7466,$B34,HPT!$I$9:$I$7466,$B$3,HPT!$K$9:$K$7466,$C34,HPT!$L$9:$L$7466,D$5)</f>
        <v>0</v>
      </c>
      <c r="E34" s="33">
        <f>SUMIFS(HPT!$D$9:$D$7466,HPT!$H$9:$H$7466,$B34,HPT!$I$9:$I$7466,$B$3,HPT!$K$9:$K$7466,$C34,HPT!$L$9:$L$7466,E$5)</f>
        <v>0</v>
      </c>
      <c r="F34" s="33">
        <f>SUMIFS(HPT!$D$9:$D$7466,HPT!$H$9:$H$7466,$B34,HPT!$I$9:$I$7466,$B$3,HPT!$K$9:$K$7466,$C34,HPT!$L$9:$L$7466,F$5)</f>
        <v>0</v>
      </c>
      <c r="G34" s="33">
        <f>SUMIFS(HPT!$D$9:$D$7466,HPT!$H$9:$H$7466,$B34,HPT!$I$9:$I$7466,$B$3,HPT!$K$9:$K$7466,$C34,HPT!$L$9:$L$7466,G$5)</f>
        <v>0</v>
      </c>
      <c r="H34" s="33">
        <f>SUMIFS(HPT!$D$9:$D$7466,HPT!$H$9:$H$7466,$B34,HPT!$I$9:$I$7466,$B$3,HPT!$K$9:$K$7466,$C34,HPT!$L$9:$L$7466,H$5)</f>
        <v>0</v>
      </c>
      <c r="I34" s="33">
        <f>SUMIFS(HPT!$D$9:$D$7466,HPT!$H$9:$H$7466,$B34,HPT!$I$9:$I$7466,$B$3,HPT!$K$9:$K$7466,$C34,HPT!$L$9:$L$7466,I$5)</f>
        <v>0</v>
      </c>
      <c r="J34" s="33">
        <f>SUMIFS(HPT!$D$9:$D$7466,HPT!$H$9:$H$7466,$B34,HPT!$I$9:$I$7466,$B$3,HPT!$K$9:$K$7466,$C34,HPT!$L$9:$L$7466,J$5)</f>
        <v>0</v>
      </c>
      <c r="K34" s="33">
        <f>SUMIFS(HPT!$D$9:$D$7466,HPT!$H$9:$H$7466,$B34,HPT!$I$9:$I$7466,$B$3,HPT!$K$9:$K$7466,$C34,HPT!$L$9:$L$7466,K$5)</f>
        <v>0</v>
      </c>
      <c r="L34" s="33">
        <f>SUMIFS(HPT!$D$9:$D$7466,HPT!$H$9:$H$7466,$B34,HPT!$I$9:$I$7466,$B$3,HPT!$K$9:$K$7466,$C34,HPT!$L$9:$L$7466,L$5)</f>
        <v>0</v>
      </c>
      <c r="M34" s="33">
        <f>SUMIFS(HPT!$D$9:$D$7466,HPT!$H$9:$H$7466,$B34,HPT!$I$9:$I$7466,$B$3,HPT!$K$9:$K$7466,$C34,HPT!$L$9:$L$7466,M$5)</f>
        <v>0</v>
      </c>
      <c r="N34" s="33">
        <f>SUMIFS(HPT!$D$9:$D$7466,HPT!$H$9:$H$7466,$B34,HPT!$I$9:$I$7466,$B$3,HPT!$K$9:$K$7466,$C34,HPT!$L$9:$L$7466,N$5)</f>
        <v>0</v>
      </c>
      <c r="O34" s="33">
        <f>SUMIFS(HPT!$D$9:$D$7466,HPT!$H$9:$H$7466,$B34,HPT!$I$9:$I$7466,$B$3,HPT!$K$9:$K$7466,$C34,HPT!$L$9:$L$7466,O$5)</f>
        <v>0</v>
      </c>
      <c r="P34" s="33">
        <f>SUMIFS(HPT!$D$9:$D$7466,HPT!$H$9:$H$7466,$B34,HPT!$I$9:$I$7466,$B$3,HPT!$K$9:$K$7466,$C34,HPT!$L$9:$L$7466,P$5)</f>
        <v>0</v>
      </c>
      <c r="Q34" s="33">
        <f>SUMIFS(HPT!$D$9:$D$7466,HPT!$H$9:$H$7466,$B34,HPT!$I$9:$I$7466,$B$3,HPT!$K$9:$K$7466,$C34,HPT!$L$9:$L$7466,Q$5)</f>
        <v>0</v>
      </c>
      <c r="R34" s="33">
        <f>SUMIFS(HPT!$D$9:$D$7466,HPT!$H$9:$H$7466,$B34,HPT!$I$9:$I$7466,$B$3,HPT!$K$9:$K$7466,$C34,HPT!$L$9:$L$7466,R$5)</f>
        <v>0</v>
      </c>
      <c r="S34" s="34">
        <f t="shared" si="0"/>
        <v>0</v>
      </c>
    </row>
    <row r="35" spans="2:19" x14ac:dyDescent="0.25">
      <c r="B35" s="25">
        <f>B32+1</f>
        <v>10</v>
      </c>
      <c r="C35" s="25">
        <v>2</v>
      </c>
      <c r="D35" s="33">
        <f>SUMIFS(HPT!$D$9:$D$7466,HPT!$H$9:$H$7466,$B35,HPT!$I$9:$I$7466,$B$3,HPT!$K$9:$K$7466,$C35,HPT!$L$9:$L$7466,D$5)</f>
        <v>0</v>
      </c>
      <c r="E35" s="33">
        <f>SUMIFS(HPT!$D$9:$D$7466,HPT!$H$9:$H$7466,$B35,HPT!$I$9:$I$7466,$B$3,HPT!$K$9:$K$7466,$C35,HPT!$L$9:$L$7466,E$5)</f>
        <v>0</v>
      </c>
      <c r="F35" s="33">
        <f>SUMIFS(HPT!$D$9:$D$7466,HPT!$H$9:$H$7466,$B35,HPT!$I$9:$I$7466,$B$3,HPT!$K$9:$K$7466,$C35,HPT!$L$9:$L$7466,F$5)</f>
        <v>0</v>
      </c>
      <c r="G35" s="33">
        <f>SUMIFS(HPT!$D$9:$D$7466,HPT!$H$9:$H$7466,$B35,HPT!$I$9:$I$7466,$B$3,HPT!$K$9:$K$7466,$C35,HPT!$L$9:$L$7466,G$5)</f>
        <v>0</v>
      </c>
      <c r="H35" s="33">
        <f>SUMIFS(HPT!$D$9:$D$7466,HPT!$H$9:$H$7466,$B35,HPT!$I$9:$I$7466,$B$3,HPT!$K$9:$K$7466,$C35,HPT!$L$9:$L$7466,H$5)</f>
        <v>0</v>
      </c>
      <c r="I35" s="33">
        <f>SUMIFS(HPT!$D$9:$D$7466,HPT!$H$9:$H$7466,$B35,HPT!$I$9:$I$7466,$B$3,HPT!$K$9:$K$7466,$C35,HPT!$L$9:$L$7466,I$5)</f>
        <v>0</v>
      </c>
      <c r="J35" s="33">
        <f>SUMIFS(HPT!$D$9:$D$7466,HPT!$H$9:$H$7466,$B35,HPT!$I$9:$I$7466,$B$3,HPT!$K$9:$K$7466,$C35,HPT!$L$9:$L$7466,J$5)</f>
        <v>0</v>
      </c>
      <c r="K35" s="33">
        <f>SUMIFS(HPT!$D$9:$D$7466,HPT!$H$9:$H$7466,$B35,HPT!$I$9:$I$7466,$B$3,HPT!$K$9:$K$7466,$C35,HPT!$L$9:$L$7466,K$5)</f>
        <v>0</v>
      </c>
      <c r="L35" s="33">
        <f>SUMIFS(HPT!$D$9:$D$7466,HPT!$H$9:$H$7466,$B35,HPT!$I$9:$I$7466,$B$3,HPT!$K$9:$K$7466,$C35,HPT!$L$9:$L$7466,L$5)</f>
        <v>0</v>
      </c>
      <c r="M35" s="33">
        <f>SUMIFS(HPT!$D$9:$D$7466,HPT!$H$9:$H$7466,$B35,HPT!$I$9:$I$7466,$B$3,HPT!$K$9:$K$7466,$C35,HPT!$L$9:$L$7466,M$5)</f>
        <v>0</v>
      </c>
      <c r="N35" s="33">
        <f>SUMIFS(HPT!$D$9:$D$7466,HPT!$H$9:$H$7466,$B35,HPT!$I$9:$I$7466,$B$3,HPT!$K$9:$K$7466,$C35,HPT!$L$9:$L$7466,N$5)</f>
        <v>0</v>
      </c>
      <c r="O35" s="33">
        <f>SUMIFS(HPT!$D$9:$D$7466,HPT!$H$9:$H$7466,$B35,HPT!$I$9:$I$7466,$B$3,HPT!$K$9:$K$7466,$C35,HPT!$L$9:$L$7466,O$5)</f>
        <v>0</v>
      </c>
      <c r="P35" s="33">
        <f>SUMIFS(HPT!$D$9:$D$7466,HPT!$H$9:$H$7466,$B35,HPT!$I$9:$I$7466,$B$3,HPT!$K$9:$K$7466,$C35,HPT!$L$9:$L$7466,P$5)</f>
        <v>0</v>
      </c>
      <c r="Q35" s="33">
        <f>SUMIFS(HPT!$D$9:$D$7466,HPT!$H$9:$H$7466,$B35,HPT!$I$9:$I$7466,$B$3,HPT!$K$9:$K$7466,$C35,HPT!$L$9:$L$7466,Q$5)</f>
        <v>0</v>
      </c>
      <c r="R35" s="33">
        <f>SUMIFS(HPT!$D$9:$D$7466,HPT!$H$9:$H$7466,$B35,HPT!$I$9:$I$7466,$B$3,HPT!$K$9:$K$7466,$C35,HPT!$L$9:$L$7466,R$5)</f>
        <v>0</v>
      </c>
      <c r="S35" s="34">
        <f t="shared" si="0"/>
        <v>0</v>
      </c>
    </row>
    <row r="36" spans="2:19" x14ac:dyDescent="0.25">
      <c r="B36" s="25">
        <f t="shared" si="1"/>
        <v>10</v>
      </c>
      <c r="C36" s="25">
        <v>3</v>
      </c>
      <c r="D36" s="33">
        <f>SUMIFS(HPT!$D$9:$D$7466,HPT!$H$9:$H$7466,$B36,HPT!$I$9:$I$7466,$B$3,HPT!$K$9:$K$7466,$C36,HPT!$L$9:$L$7466,D$5)</f>
        <v>0</v>
      </c>
      <c r="E36" s="33">
        <f>SUMIFS(HPT!$D$9:$D$7466,HPT!$H$9:$H$7466,$B36,HPT!$I$9:$I$7466,$B$3,HPT!$K$9:$K$7466,$C36,HPT!$L$9:$L$7466,E$5)</f>
        <v>0</v>
      </c>
      <c r="F36" s="33">
        <f>SUMIFS(HPT!$D$9:$D$7466,HPT!$H$9:$H$7466,$B36,HPT!$I$9:$I$7466,$B$3,HPT!$K$9:$K$7466,$C36,HPT!$L$9:$L$7466,F$5)</f>
        <v>0</v>
      </c>
      <c r="G36" s="33">
        <f>SUMIFS(HPT!$D$9:$D$7466,HPT!$H$9:$H$7466,$B36,HPT!$I$9:$I$7466,$B$3,HPT!$K$9:$K$7466,$C36,HPT!$L$9:$L$7466,G$5)</f>
        <v>0</v>
      </c>
      <c r="H36" s="33">
        <f>SUMIFS(HPT!$D$9:$D$7466,HPT!$H$9:$H$7466,$B36,HPT!$I$9:$I$7466,$B$3,HPT!$K$9:$K$7466,$C36,HPT!$L$9:$L$7466,H$5)</f>
        <v>0</v>
      </c>
      <c r="I36" s="33">
        <f>SUMIFS(HPT!$D$9:$D$7466,HPT!$H$9:$H$7466,$B36,HPT!$I$9:$I$7466,$B$3,HPT!$K$9:$K$7466,$C36,HPT!$L$9:$L$7466,I$5)</f>
        <v>0</v>
      </c>
      <c r="J36" s="33">
        <f>SUMIFS(HPT!$D$9:$D$7466,HPT!$H$9:$H$7466,$B36,HPT!$I$9:$I$7466,$B$3,HPT!$K$9:$K$7466,$C36,HPT!$L$9:$L$7466,J$5)</f>
        <v>0</v>
      </c>
      <c r="K36" s="33">
        <f>SUMIFS(HPT!$D$9:$D$7466,HPT!$H$9:$H$7466,$B36,HPT!$I$9:$I$7466,$B$3,HPT!$K$9:$K$7466,$C36,HPT!$L$9:$L$7466,K$5)</f>
        <v>0</v>
      </c>
      <c r="L36" s="33">
        <f>SUMIFS(HPT!$D$9:$D$7466,HPT!$H$9:$H$7466,$B36,HPT!$I$9:$I$7466,$B$3,HPT!$K$9:$K$7466,$C36,HPT!$L$9:$L$7466,L$5)</f>
        <v>0</v>
      </c>
      <c r="M36" s="33">
        <f>SUMIFS(HPT!$D$9:$D$7466,HPT!$H$9:$H$7466,$B36,HPT!$I$9:$I$7466,$B$3,HPT!$K$9:$K$7466,$C36,HPT!$L$9:$L$7466,M$5)</f>
        <v>0</v>
      </c>
      <c r="N36" s="33">
        <f>SUMIFS(HPT!$D$9:$D$7466,HPT!$H$9:$H$7466,$B36,HPT!$I$9:$I$7466,$B$3,HPT!$K$9:$K$7466,$C36,HPT!$L$9:$L$7466,N$5)</f>
        <v>0</v>
      </c>
      <c r="O36" s="33">
        <f>SUMIFS(HPT!$D$9:$D$7466,HPT!$H$9:$H$7466,$B36,HPT!$I$9:$I$7466,$B$3,HPT!$K$9:$K$7466,$C36,HPT!$L$9:$L$7466,O$5)</f>
        <v>0</v>
      </c>
      <c r="P36" s="33">
        <f>SUMIFS(HPT!$D$9:$D$7466,HPT!$H$9:$H$7466,$B36,HPT!$I$9:$I$7466,$B$3,HPT!$K$9:$K$7466,$C36,HPT!$L$9:$L$7466,P$5)</f>
        <v>0</v>
      </c>
      <c r="Q36" s="33">
        <f>SUMIFS(HPT!$D$9:$D$7466,HPT!$H$9:$H$7466,$B36,HPT!$I$9:$I$7466,$B$3,HPT!$K$9:$K$7466,$C36,HPT!$L$9:$L$7466,Q$5)</f>
        <v>0</v>
      </c>
      <c r="R36" s="33">
        <f>SUMIFS(HPT!$D$9:$D$7466,HPT!$H$9:$H$7466,$B36,HPT!$I$9:$I$7466,$B$3,HPT!$K$9:$K$7466,$C36,HPT!$L$9:$L$7466,R$5)</f>
        <v>0</v>
      </c>
      <c r="S36" s="34">
        <f t="shared" si="0"/>
        <v>0</v>
      </c>
    </row>
    <row r="37" spans="2:19" x14ac:dyDescent="0.25">
      <c r="B37" s="25">
        <v>11</v>
      </c>
      <c r="C37" s="25">
        <v>1</v>
      </c>
      <c r="D37" s="33">
        <f>SUMIFS(HPT!$D$9:$D$7466,HPT!$H$9:$H$7466,$B37,HPT!$I$9:$I$7466,$B$3,HPT!$K$9:$K$7466,$C37,HPT!$L$9:$L$7466,D$5)</f>
        <v>0</v>
      </c>
      <c r="E37" s="33">
        <f>SUMIFS(HPT!$D$9:$D$7466,HPT!$H$9:$H$7466,$B37,HPT!$I$9:$I$7466,$B$3,HPT!$K$9:$K$7466,$C37,HPT!$L$9:$L$7466,E$5)</f>
        <v>0</v>
      </c>
      <c r="F37" s="33">
        <f>SUMIFS(HPT!$D$9:$D$7466,HPT!$H$9:$H$7466,$B37,HPT!$I$9:$I$7466,$B$3,HPT!$K$9:$K$7466,$C37,HPT!$L$9:$L$7466,F$5)</f>
        <v>0</v>
      </c>
      <c r="G37" s="33">
        <f>SUMIFS(HPT!$D$9:$D$7466,HPT!$H$9:$H$7466,$B37,HPT!$I$9:$I$7466,$B$3,HPT!$K$9:$K$7466,$C37,HPT!$L$9:$L$7466,G$5)</f>
        <v>0</v>
      </c>
      <c r="H37" s="33">
        <f>SUMIFS(HPT!$D$9:$D$7466,HPT!$H$9:$H$7466,$B37,HPT!$I$9:$I$7466,$B$3,HPT!$K$9:$K$7466,$C37,HPT!$L$9:$L$7466,H$5)</f>
        <v>0</v>
      </c>
      <c r="I37" s="33">
        <f>SUMIFS(HPT!$D$9:$D$7466,HPT!$H$9:$H$7466,$B37,HPT!$I$9:$I$7466,$B$3,HPT!$K$9:$K$7466,$C37,HPT!$L$9:$L$7466,I$5)</f>
        <v>0</v>
      </c>
      <c r="J37" s="33">
        <f>SUMIFS(HPT!$D$9:$D$7466,HPT!$H$9:$H$7466,$B37,HPT!$I$9:$I$7466,$B$3,HPT!$K$9:$K$7466,$C37,HPT!$L$9:$L$7466,J$5)</f>
        <v>0</v>
      </c>
      <c r="K37" s="33">
        <f>SUMIFS(HPT!$D$9:$D$7466,HPT!$H$9:$H$7466,$B37,HPT!$I$9:$I$7466,$B$3,HPT!$K$9:$K$7466,$C37,HPT!$L$9:$L$7466,K$5)</f>
        <v>0</v>
      </c>
      <c r="L37" s="33">
        <f>SUMIFS(HPT!$D$9:$D$7466,HPT!$H$9:$H$7466,$B37,HPT!$I$9:$I$7466,$B$3,HPT!$K$9:$K$7466,$C37,HPT!$L$9:$L$7466,L$5)</f>
        <v>0</v>
      </c>
      <c r="M37" s="33">
        <f>SUMIFS(HPT!$D$9:$D$7466,HPT!$H$9:$H$7466,$B37,HPT!$I$9:$I$7466,$B$3,HPT!$K$9:$K$7466,$C37,HPT!$L$9:$L$7466,M$5)</f>
        <v>0</v>
      </c>
      <c r="N37" s="33">
        <f>SUMIFS(HPT!$D$9:$D$7466,HPT!$H$9:$H$7466,$B37,HPT!$I$9:$I$7466,$B$3,HPT!$K$9:$K$7466,$C37,HPT!$L$9:$L$7466,N$5)</f>
        <v>0</v>
      </c>
      <c r="O37" s="33">
        <f>SUMIFS(HPT!$D$9:$D$7466,HPT!$H$9:$H$7466,$B37,HPT!$I$9:$I$7466,$B$3,HPT!$K$9:$K$7466,$C37,HPT!$L$9:$L$7466,O$5)</f>
        <v>0</v>
      </c>
      <c r="P37" s="33">
        <f>SUMIFS(HPT!$D$9:$D$7466,HPT!$H$9:$H$7466,$B37,HPT!$I$9:$I$7466,$B$3,HPT!$K$9:$K$7466,$C37,HPT!$L$9:$L$7466,P$5)</f>
        <v>0</v>
      </c>
      <c r="Q37" s="33">
        <f>SUMIFS(HPT!$D$9:$D$7466,HPT!$H$9:$H$7466,$B37,HPT!$I$9:$I$7466,$B$3,HPT!$K$9:$K$7466,$C37,HPT!$L$9:$L$7466,Q$5)</f>
        <v>0</v>
      </c>
      <c r="R37" s="33">
        <f>SUMIFS(HPT!$D$9:$D$7466,HPT!$H$9:$H$7466,$B37,HPT!$I$9:$I$7466,$B$3,HPT!$K$9:$K$7466,$C37,HPT!$L$9:$L$7466,R$5)</f>
        <v>0</v>
      </c>
      <c r="S37" s="34">
        <f t="shared" si="0"/>
        <v>0</v>
      </c>
    </row>
    <row r="38" spans="2:19" x14ac:dyDescent="0.25">
      <c r="B38" s="25">
        <v>11</v>
      </c>
      <c r="C38" s="25">
        <v>2</v>
      </c>
      <c r="D38" s="33">
        <f>SUMIFS(HPT!$D$9:$D$7466,HPT!$H$9:$H$7466,$B38,HPT!$I$9:$I$7466,$B$3,HPT!$K$9:$K$7466,$C38,HPT!$L$9:$L$7466,D$5)</f>
        <v>0</v>
      </c>
      <c r="E38" s="33">
        <f>SUMIFS(HPT!$D$9:$D$7466,HPT!$H$9:$H$7466,$B38,HPT!$I$9:$I$7466,$B$3,HPT!$K$9:$K$7466,$C38,HPT!$L$9:$L$7466,E$5)</f>
        <v>0</v>
      </c>
      <c r="F38" s="33">
        <f>SUMIFS(HPT!$D$9:$D$7466,HPT!$H$9:$H$7466,$B38,HPT!$I$9:$I$7466,$B$3,HPT!$K$9:$K$7466,$C38,HPT!$L$9:$L$7466,F$5)</f>
        <v>0</v>
      </c>
      <c r="G38" s="33">
        <f>SUMIFS(HPT!$D$9:$D$7466,HPT!$H$9:$H$7466,$B38,HPT!$I$9:$I$7466,$B$3,HPT!$K$9:$K$7466,$C38,HPT!$L$9:$L$7466,G$5)</f>
        <v>0</v>
      </c>
      <c r="H38" s="33">
        <f>SUMIFS(HPT!$D$9:$D$7466,HPT!$H$9:$H$7466,$B38,HPT!$I$9:$I$7466,$B$3,HPT!$K$9:$K$7466,$C38,HPT!$L$9:$L$7466,H$5)</f>
        <v>0</v>
      </c>
      <c r="I38" s="33">
        <f>SUMIFS(HPT!$D$9:$D$7466,HPT!$H$9:$H$7466,$B38,HPT!$I$9:$I$7466,$B$3,HPT!$K$9:$K$7466,$C38,HPT!$L$9:$L$7466,I$5)</f>
        <v>0</v>
      </c>
      <c r="J38" s="33">
        <f>SUMIFS(HPT!$D$9:$D$7466,HPT!$H$9:$H$7466,$B38,HPT!$I$9:$I$7466,$B$3,HPT!$K$9:$K$7466,$C38,HPT!$L$9:$L$7466,J$5)</f>
        <v>0</v>
      </c>
      <c r="K38" s="33">
        <f>SUMIFS(HPT!$D$9:$D$7466,HPT!$H$9:$H$7466,$B38,HPT!$I$9:$I$7466,$B$3,HPT!$K$9:$K$7466,$C38,HPT!$L$9:$L$7466,K$5)</f>
        <v>0</v>
      </c>
      <c r="L38" s="33">
        <f>SUMIFS(HPT!$D$9:$D$7466,HPT!$H$9:$H$7466,$B38,HPT!$I$9:$I$7466,$B$3,HPT!$K$9:$K$7466,$C38,HPT!$L$9:$L$7466,L$5)</f>
        <v>0</v>
      </c>
      <c r="M38" s="33">
        <f>SUMIFS(HPT!$D$9:$D$7466,HPT!$H$9:$H$7466,$B38,HPT!$I$9:$I$7466,$B$3,HPT!$K$9:$K$7466,$C38,HPT!$L$9:$L$7466,M$5)</f>
        <v>0</v>
      </c>
      <c r="N38" s="33">
        <f>SUMIFS(HPT!$D$9:$D$7466,HPT!$H$9:$H$7466,$B38,HPT!$I$9:$I$7466,$B$3,HPT!$K$9:$K$7466,$C38,HPT!$L$9:$L$7466,N$5)</f>
        <v>0</v>
      </c>
      <c r="O38" s="33">
        <f>SUMIFS(HPT!$D$9:$D$7466,HPT!$H$9:$H$7466,$B38,HPT!$I$9:$I$7466,$B$3,HPT!$K$9:$K$7466,$C38,HPT!$L$9:$L$7466,O$5)</f>
        <v>0</v>
      </c>
      <c r="P38" s="33">
        <f>SUMIFS(HPT!$D$9:$D$7466,HPT!$H$9:$H$7466,$B38,HPT!$I$9:$I$7466,$B$3,HPT!$K$9:$K$7466,$C38,HPT!$L$9:$L$7466,P$5)</f>
        <v>0</v>
      </c>
      <c r="Q38" s="33">
        <f>SUMIFS(HPT!$D$9:$D$7466,HPT!$H$9:$H$7466,$B38,HPT!$I$9:$I$7466,$B$3,HPT!$K$9:$K$7466,$C38,HPT!$L$9:$L$7466,Q$5)</f>
        <v>0</v>
      </c>
      <c r="R38" s="33">
        <f>SUMIFS(HPT!$D$9:$D$7466,HPT!$H$9:$H$7466,$B38,HPT!$I$9:$I$7466,$B$3,HPT!$K$9:$K$7466,$C38,HPT!$L$9:$L$7466,R$5)</f>
        <v>0</v>
      </c>
      <c r="S38" s="34">
        <f t="shared" si="0"/>
        <v>0</v>
      </c>
    </row>
    <row r="39" spans="2:19" x14ac:dyDescent="0.25">
      <c r="B39" s="25">
        <v>11</v>
      </c>
      <c r="C39" s="25">
        <v>3</v>
      </c>
      <c r="D39" s="33">
        <f>SUMIFS(HPT!$D$9:$D$7466,HPT!$H$9:$H$7466,$B39,HPT!$I$9:$I$7466,$B$3,HPT!$K$9:$K$7466,$C39,HPT!$L$9:$L$7466,D$5)</f>
        <v>237500</v>
      </c>
      <c r="E39" s="33">
        <f>SUMIFS(HPT!$D$9:$D$7466,HPT!$H$9:$H$7466,$B39,HPT!$I$9:$I$7466,$B$3,HPT!$K$9:$K$7466,$C39,HPT!$L$9:$L$7466,E$5)</f>
        <v>401000</v>
      </c>
      <c r="F39" s="33">
        <f>SUMIFS(HPT!$D$9:$D$7466,HPT!$H$9:$H$7466,$B39,HPT!$I$9:$I$7466,$B$3,HPT!$K$9:$K$7466,$C39,HPT!$L$9:$L$7466,F$5)</f>
        <v>247000</v>
      </c>
      <c r="G39" s="33">
        <f>SUMIFS(HPT!$D$9:$D$7466,HPT!$H$9:$H$7466,$B39,HPT!$I$9:$I$7466,$B$3,HPT!$K$9:$K$7466,$C39,HPT!$L$9:$L$7466,G$5)</f>
        <v>256500</v>
      </c>
      <c r="H39" s="33">
        <f>SUMIFS(HPT!$D$9:$D$7466,HPT!$H$9:$H$7466,$B39,HPT!$I$9:$I$7466,$B$3,HPT!$K$9:$K$7466,$C39,HPT!$L$9:$L$7466,H$5)</f>
        <v>190000</v>
      </c>
      <c r="I39" s="33">
        <f>SUMIFS(HPT!$D$9:$D$7466,HPT!$H$9:$H$7466,$B39,HPT!$I$9:$I$7466,$B$3,HPT!$K$9:$K$7466,$C39,HPT!$L$9:$L$7466,I$5)</f>
        <v>475000</v>
      </c>
      <c r="J39" s="33">
        <f>SUMIFS(HPT!$D$9:$D$7466,HPT!$H$9:$H$7466,$B39,HPT!$I$9:$I$7466,$B$3,HPT!$K$9:$K$7466,$C39,HPT!$L$9:$L$7466,J$5)</f>
        <v>247000</v>
      </c>
      <c r="K39" s="33">
        <f>SUMIFS(HPT!$D$9:$D$7466,HPT!$H$9:$H$7466,$B39,HPT!$I$9:$I$7466,$B$3,HPT!$K$9:$K$7466,$C39,HPT!$L$9:$L$7466,K$5)</f>
        <v>237500</v>
      </c>
      <c r="L39" s="33">
        <f>SUMIFS(HPT!$D$9:$D$7466,HPT!$H$9:$H$7466,$B39,HPT!$I$9:$I$7466,$B$3,HPT!$K$9:$K$7466,$C39,HPT!$L$9:$L$7466,L$5)</f>
        <v>66500</v>
      </c>
      <c r="M39" s="33">
        <f>SUMIFS(HPT!$D$9:$D$7466,HPT!$H$9:$H$7466,$B39,HPT!$I$9:$I$7466,$B$3,HPT!$K$9:$K$7466,$C39,HPT!$L$9:$L$7466,M$5)</f>
        <v>161500</v>
      </c>
      <c r="N39" s="33">
        <f>SUMIFS(HPT!$D$9:$D$7466,HPT!$H$9:$H$7466,$B39,HPT!$I$9:$I$7466,$B$3,HPT!$K$9:$K$7466,$C39,HPT!$L$9:$L$7466,N$5)</f>
        <v>95000</v>
      </c>
      <c r="O39" s="33">
        <f>SUMIFS(HPT!$D$9:$D$7466,HPT!$H$9:$H$7466,$B39,HPT!$I$9:$I$7466,$B$3,HPT!$K$9:$K$7466,$C39,HPT!$L$9:$L$7466,O$5)</f>
        <v>750500</v>
      </c>
      <c r="P39" s="33">
        <f>SUMIFS(HPT!$D$9:$D$7466,HPT!$H$9:$H$7466,$B39,HPT!$I$9:$I$7466,$B$3,HPT!$K$9:$K$7466,$C39,HPT!$L$9:$L$7466,P$5)</f>
        <v>464000</v>
      </c>
      <c r="Q39" s="33">
        <f>SUMIFS(HPT!$D$9:$D$7466,HPT!$H$9:$H$7466,$B39,HPT!$I$9:$I$7466,$B$3,HPT!$K$9:$K$7466,$C39,HPT!$L$9:$L$7466,Q$5)</f>
        <v>480000</v>
      </c>
      <c r="R39" s="33">
        <f>SUMIFS(HPT!$D$9:$D$7466,HPT!$H$9:$H$7466,$B39,HPT!$I$9:$I$7466,$B$3,HPT!$K$9:$K$7466,$C39,HPT!$L$9:$L$7466,R$5)</f>
        <v>9500</v>
      </c>
      <c r="S39" s="34">
        <f t="shared" si="0"/>
        <v>4318500</v>
      </c>
    </row>
    <row r="40" spans="2:19" x14ac:dyDescent="0.25">
      <c r="B40" s="25">
        <f>B37+1</f>
        <v>12</v>
      </c>
      <c r="C40" s="25">
        <v>1</v>
      </c>
      <c r="D40" s="33">
        <f>SUMIFS(HPT!$D$9:$D$7466,HPT!$H$9:$H$7466,$B40,HPT!$I$9:$I$7466,$B$3,HPT!$K$9:$K$7466,$C40,HPT!$L$9:$L$7466,D$5)</f>
        <v>456000</v>
      </c>
      <c r="E40" s="33">
        <f>SUMIFS(HPT!$D$9:$D$7466,HPT!$H$9:$H$7466,$B40,HPT!$I$9:$I$7466,$B$3,HPT!$K$9:$K$7466,$C40,HPT!$L$9:$L$7466,E$5)</f>
        <v>817000</v>
      </c>
      <c r="F40" s="33">
        <f>SUMIFS(HPT!$D$9:$D$7466,HPT!$H$9:$H$7466,$B40,HPT!$I$9:$I$7466,$B$3,HPT!$K$9:$K$7466,$C40,HPT!$L$9:$L$7466,F$5)</f>
        <v>484500</v>
      </c>
      <c r="G40" s="33">
        <f>SUMIFS(HPT!$D$9:$D$7466,HPT!$H$9:$H$7466,$B40,HPT!$I$9:$I$7466,$B$3,HPT!$K$9:$K$7466,$C40,HPT!$L$9:$L$7466,G$5)</f>
        <v>532000</v>
      </c>
      <c r="H40" s="33">
        <f>SUMIFS(HPT!$D$9:$D$7466,HPT!$H$9:$H$7466,$B40,HPT!$I$9:$I$7466,$B$3,HPT!$K$9:$K$7466,$C40,HPT!$L$9:$L$7466,H$5)</f>
        <v>655500</v>
      </c>
      <c r="I40" s="33">
        <f>SUMIFS(HPT!$D$9:$D$7466,HPT!$H$9:$H$7466,$B40,HPT!$I$9:$I$7466,$B$3,HPT!$K$9:$K$7466,$C40,HPT!$L$9:$L$7466,I$5)</f>
        <v>494000</v>
      </c>
      <c r="J40" s="33">
        <f>SUMIFS(HPT!$D$9:$D$7466,HPT!$H$9:$H$7466,$B40,HPT!$I$9:$I$7466,$B$3,HPT!$K$9:$K$7466,$C40,HPT!$L$9:$L$7466,J$5)</f>
        <v>1406000</v>
      </c>
      <c r="K40" s="33">
        <f>SUMIFS(HPT!$D$9:$D$7466,HPT!$H$9:$H$7466,$B40,HPT!$I$9:$I$7466,$B$3,HPT!$K$9:$K$7466,$C40,HPT!$L$9:$L$7466,K$5)</f>
        <v>883500</v>
      </c>
      <c r="L40" s="33">
        <f>SUMIFS(HPT!$D$9:$D$7466,HPT!$H$9:$H$7466,$B40,HPT!$I$9:$I$7466,$B$3,HPT!$K$9:$K$7466,$C40,HPT!$L$9:$L$7466,L$5)</f>
        <v>617500</v>
      </c>
      <c r="M40" s="33">
        <f>SUMIFS(HPT!$D$9:$D$7466,HPT!$H$9:$H$7466,$B40,HPT!$I$9:$I$7466,$B$3,HPT!$K$9:$K$7466,$C40,HPT!$L$9:$L$7466,M$5)</f>
        <v>351500</v>
      </c>
      <c r="N40" s="33">
        <f>SUMIFS(HPT!$D$9:$D$7466,HPT!$H$9:$H$7466,$B40,HPT!$I$9:$I$7466,$B$3,HPT!$K$9:$K$7466,$C40,HPT!$L$9:$L$7466,N$5)</f>
        <v>484500</v>
      </c>
      <c r="O40" s="33">
        <f>SUMIFS(HPT!$D$9:$D$7466,HPT!$H$9:$H$7466,$B40,HPT!$I$9:$I$7466,$B$3,HPT!$K$9:$K$7466,$C40,HPT!$L$9:$L$7466,O$5)</f>
        <v>2479500</v>
      </c>
      <c r="P40" s="33">
        <f>SUMIFS(HPT!$D$9:$D$7466,HPT!$H$9:$H$7466,$B40,HPT!$I$9:$I$7466,$B$3,HPT!$K$9:$K$7466,$C40,HPT!$L$9:$L$7466,P$5)</f>
        <v>1125000</v>
      </c>
      <c r="Q40" s="33">
        <f>SUMIFS(HPT!$D$9:$D$7466,HPT!$H$9:$H$7466,$B40,HPT!$I$9:$I$7466,$B$3,HPT!$K$9:$K$7466,$C40,HPT!$L$9:$L$7466,Q$5)</f>
        <v>880000</v>
      </c>
      <c r="R40" s="33">
        <f>SUMIFS(HPT!$D$9:$D$7466,HPT!$H$9:$H$7466,$B40,HPT!$I$9:$I$7466,$B$3,HPT!$K$9:$K$7466,$C40,HPT!$L$9:$L$7466,R$5)</f>
        <v>133000</v>
      </c>
      <c r="S40" s="34">
        <f t="shared" si="0"/>
        <v>11799500</v>
      </c>
    </row>
    <row r="41" spans="2:19" x14ac:dyDescent="0.25">
      <c r="B41" s="25">
        <f t="shared" ref="B41:B66" si="2">B38+1</f>
        <v>12</v>
      </c>
      <c r="C41" s="25">
        <v>2</v>
      </c>
      <c r="D41" s="33">
        <f>SUMIFS(HPT!$D$9:$D$7466,HPT!$H$9:$H$7466,$B41,HPT!$I$9:$I$7466,$B$3,HPT!$K$9:$K$7466,$C41,HPT!$L$9:$L$7466,D$5)</f>
        <v>684000</v>
      </c>
      <c r="E41" s="33">
        <f>SUMIFS(HPT!$D$9:$D$7466,HPT!$H$9:$H$7466,$B41,HPT!$I$9:$I$7466,$B$3,HPT!$K$9:$K$7466,$C41,HPT!$L$9:$L$7466,E$5)</f>
        <v>1529500</v>
      </c>
      <c r="F41" s="33">
        <f>SUMIFS(HPT!$D$9:$D$7466,HPT!$H$9:$H$7466,$B41,HPT!$I$9:$I$7466,$B$3,HPT!$K$9:$K$7466,$C41,HPT!$L$9:$L$7466,F$5)</f>
        <v>788500</v>
      </c>
      <c r="G41" s="33">
        <f>SUMIFS(HPT!$D$9:$D$7466,HPT!$H$9:$H$7466,$B41,HPT!$I$9:$I$7466,$B$3,HPT!$K$9:$K$7466,$C41,HPT!$L$9:$L$7466,G$5)</f>
        <v>1111500</v>
      </c>
      <c r="H41" s="33">
        <f>SUMIFS(HPT!$D$9:$D$7466,HPT!$H$9:$H$7466,$B41,HPT!$I$9:$I$7466,$B$3,HPT!$K$9:$K$7466,$C41,HPT!$L$9:$L$7466,H$5)</f>
        <v>883500</v>
      </c>
      <c r="I41" s="33">
        <f>SUMIFS(HPT!$D$9:$D$7466,HPT!$H$9:$H$7466,$B41,HPT!$I$9:$I$7466,$B$3,HPT!$K$9:$K$7466,$C41,HPT!$L$9:$L$7466,I$5)</f>
        <v>1531500</v>
      </c>
      <c r="J41" s="33">
        <f>SUMIFS(HPT!$D$9:$D$7466,HPT!$H$9:$H$7466,$B41,HPT!$I$9:$I$7466,$B$3,HPT!$K$9:$K$7466,$C41,HPT!$L$9:$L$7466,J$5)</f>
        <v>1292000</v>
      </c>
      <c r="K41" s="33">
        <f>SUMIFS(HPT!$D$9:$D$7466,HPT!$H$9:$H$7466,$B41,HPT!$I$9:$I$7466,$B$3,HPT!$K$9:$K$7466,$C41,HPT!$L$9:$L$7466,K$5)</f>
        <v>1244500</v>
      </c>
      <c r="L41" s="33">
        <f>SUMIFS(HPT!$D$9:$D$7466,HPT!$H$9:$H$7466,$B41,HPT!$I$9:$I$7466,$B$3,HPT!$K$9:$K$7466,$C41,HPT!$L$9:$L$7466,L$5)</f>
        <v>484500</v>
      </c>
      <c r="M41" s="33">
        <f>SUMIFS(HPT!$D$9:$D$7466,HPT!$H$9:$H$7466,$B41,HPT!$I$9:$I$7466,$B$3,HPT!$K$9:$K$7466,$C41,HPT!$L$9:$L$7466,M$5)</f>
        <v>579500</v>
      </c>
      <c r="N41" s="33">
        <f>SUMIFS(HPT!$D$9:$D$7466,HPT!$H$9:$H$7466,$B41,HPT!$I$9:$I$7466,$B$3,HPT!$K$9:$K$7466,$C41,HPT!$L$9:$L$7466,N$5)</f>
        <v>543500</v>
      </c>
      <c r="O41" s="33">
        <f>SUMIFS(HPT!$D$9:$D$7466,HPT!$H$9:$H$7466,$B41,HPT!$I$9:$I$7466,$B$3,HPT!$K$9:$K$7466,$C41,HPT!$L$9:$L$7466,O$5)</f>
        <v>2261000</v>
      </c>
      <c r="P41" s="33">
        <f>SUMIFS(HPT!$D$9:$D$7466,HPT!$H$9:$H$7466,$B41,HPT!$I$9:$I$7466,$B$3,HPT!$K$9:$K$7466,$C41,HPT!$L$9:$L$7466,P$5)</f>
        <v>1536000</v>
      </c>
      <c r="Q41" s="33">
        <f>SUMIFS(HPT!$D$9:$D$7466,HPT!$H$9:$H$7466,$B41,HPT!$I$9:$I$7466,$B$3,HPT!$K$9:$K$7466,$C41,HPT!$L$9:$L$7466,Q$5)</f>
        <v>1584000</v>
      </c>
      <c r="R41" s="33">
        <f>SUMIFS(HPT!$D$9:$D$7466,HPT!$H$9:$H$7466,$B41,HPT!$I$9:$I$7466,$B$3,HPT!$K$9:$K$7466,$C41,HPT!$L$9:$L$7466,R$5)</f>
        <v>190000</v>
      </c>
      <c r="S41" s="34">
        <f t="shared" si="0"/>
        <v>16243500</v>
      </c>
    </row>
    <row r="42" spans="2:19" x14ac:dyDescent="0.25">
      <c r="B42" s="25">
        <f t="shared" si="2"/>
        <v>12</v>
      </c>
      <c r="C42" s="25">
        <v>3</v>
      </c>
      <c r="D42" s="33">
        <f>SUMIFS(HPT!$D$9:$D$7466,HPT!$H$9:$H$7466,$B42,HPT!$I$9:$I$7466,$B$3,HPT!$K$9:$K$7466,$C42,HPT!$L$9:$L$7466,D$5)</f>
        <v>332500</v>
      </c>
      <c r="E42" s="33">
        <f>SUMIFS(HPT!$D$9:$D$7466,HPT!$H$9:$H$7466,$B42,HPT!$I$9:$I$7466,$B$3,HPT!$K$9:$K$7466,$C42,HPT!$L$9:$L$7466,E$5)</f>
        <v>579500</v>
      </c>
      <c r="F42" s="33">
        <f>SUMIFS(HPT!$D$9:$D$7466,HPT!$H$9:$H$7466,$B42,HPT!$I$9:$I$7466,$B$3,HPT!$K$9:$K$7466,$C42,HPT!$L$9:$L$7466,F$5)</f>
        <v>294500</v>
      </c>
      <c r="G42" s="33">
        <f>SUMIFS(HPT!$D$9:$D$7466,HPT!$H$9:$H$7466,$B42,HPT!$I$9:$I$7466,$B$3,HPT!$K$9:$K$7466,$C42,HPT!$L$9:$L$7466,G$5)</f>
        <v>351500</v>
      </c>
      <c r="H42" s="33">
        <f>SUMIFS(HPT!$D$9:$D$7466,HPT!$H$9:$H$7466,$B42,HPT!$I$9:$I$7466,$B$3,HPT!$K$9:$K$7466,$C42,HPT!$L$9:$L$7466,H$5)</f>
        <v>209000</v>
      </c>
      <c r="I42" s="33">
        <f>SUMIFS(HPT!$D$9:$D$7466,HPT!$H$9:$H$7466,$B42,HPT!$I$9:$I$7466,$B$3,HPT!$K$9:$K$7466,$C42,HPT!$L$9:$L$7466,I$5)</f>
        <v>484500</v>
      </c>
      <c r="J42" s="33">
        <f>SUMIFS(HPT!$D$9:$D$7466,HPT!$H$9:$H$7466,$B42,HPT!$I$9:$I$7466,$B$3,HPT!$K$9:$K$7466,$C42,HPT!$L$9:$L$7466,J$5)</f>
        <v>361000</v>
      </c>
      <c r="K42" s="33">
        <f>SUMIFS(HPT!$D$9:$D$7466,HPT!$H$9:$H$7466,$B42,HPT!$I$9:$I$7466,$B$3,HPT!$K$9:$K$7466,$C42,HPT!$L$9:$L$7466,K$5)</f>
        <v>627000</v>
      </c>
      <c r="L42" s="33">
        <f>SUMIFS(HPT!$D$9:$D$7466,HPT!$H$9:$H$7466,$B42,HPT!$I$9:$I$7466,$B$3,HPT!$K$9:$K$7466,$C42,HPT!$L$9:$L$7466,L$5)</f>
        <v>239500</v>
      </c>
      <c r="M42" s="33">
        <f>SUMIFS(HPT!$D$9:$D$7466,HPT!$H$9:$H$7466,$B42,HPT!$I$9:$I$7466,$B$3,HPT!$K$9:$K$7466,$C42,HPT!$L$9:$L$7466,M$5)</f>
        <v>462000</v>
      </c>
      <c r="N42" s="33">
        <f>SUMIFS(HPT!$D$9:$D$7466,HPT!$H$9:$H$7466,$B42,HPT!$I$9:$I$7466,$B$3,HPT!$K$9:$K$7466,$C42,HPT!$L$9:$L$7466,N$5)</f>
        <v>85500</v>
      </c>
      <c r="O42" s="33">
        <f>SUMIFS(HPT!$D$9:$D$7466,HPT!$H$9:$H$7466,$B42,HPT!$I$9:$I$7466,$B$3,HPT!$K$9:$K$7466,$C42,HPT!$L$9:$L$7466,O$5)</f>
        <v>1227500</v>
      </c>
      <c r="P42" s="33">
        <f>SUMIFS(HPT!$D$9:$D$7466,HPT!$H$9:$H$7466,$B42,HPT!$I$9:$I$7466,$B$3,HPT!$K$9:$K$7466,$C42,HPT!$L$9:$L$7466,P$5)</f>
        <v>437000</v>
      </c>
      <c r="Q42" s="33">
        <f>SUMIFS(HPT!$D$9:$D$7466,HPT!$H$9:$H$7466,$B42,HPT!$I$9:$I$7466,$B$3,HPT!$K$9:$K$7466,$C42,HPT!$L$9:$L$7466,Q$5)</f>
        <v>704000</v>
      </c>
      <c r="R42" s="33">
        <f>SUMIFS(HPT!$D$9:$D$7466,HPT!$H$9:$H$7466,$B42,HPT!$I$9:$I$7466,$B$3,HPT!$K$9:$K$7466,$C42,HPT!$L$9:$L$7466,R$5)</f>
        <v>85500</v>
      </c>
      <c r="S42" s="34">
        <f t="shared" si="0"/>
        <v>6480500</v>
      </c>
    </row>
    <row r="43" spans="2:19" x14ac:dyDescent="0.25">
      <c r="B43" s="25">
        <f t="shared" si="2"/>
        <v>13</v>
      </c>
      <c r="C43" s="25">
        <v>1</v>
      </c>
      <c r="D43" s="33">
        <f>SUMIFS(HPT!$D$9:$D$7466,HPT!$H$9:$H$7466,$B43,HPT!$I$9:$I$7466,$B$3,HPT!$K$9:$K$7466,$C43,HPT!$L$9:$L$7466,D$5)</f>
        <v>367650</v>
      </c>
      <c r="E43" s="33">
        <f>SUMIFS(HPT!$D$9:$D$7466,HPT!$H$9:$H$7466,$B43,HPT!$I$9:$I$7466,$B$3,HPT!$K$9:$K$7466,$C43,HPT!$L$9:$L$7466,E$5)</f>
        <v>641250</v>
      </c>
      <c r="F43" s="33">
        <f>SUMIFS(HPT!$D$9:$D$7466,HPT!$H$9:$H$7466,$B43,HPT!$I$9:$I$7466,$B$3,HPT!$K$9:$K$7466,$C43,HPT!$L$9:$L$7466,F$5)</f>
        <v>342000</v>
      </c>
      <c r="G43" s="33">
        <f>SUMIFS(HPT!$D$9:$D$7466,HPT!$H$9:$H$7466,$B43,HPT!$I$9:$I$7466,$B$3,HPT!$K$9:$K$7466,$C43,HPT!$L$9:$L$7466,G$5)</f>
        <v>514800</v>
      </c>
      <c r="H43" s="33">
        <f>SUMIFS(HPT!$D$9:$D$7466,HPT!$H$9:$H$7466,$B43,HPT!$I$9:$I$7466,$B$3,HPT!$K$9:$K$7466,$C43,HPT!$L$9:$L$7466,H$5)</f>
        <v>711450</v>
      </c>
      <c r="I43" s="33">
        <f>SUMIFS(HPT!$D$9:$D$7466,HPT!$H$9:$H$7466,$B43,HPT!$I$9:$I$7466,$B$3,HPT!$K$9:$K$7466,$C43,HPT!$L$9:$L$7466,I$5)</f>
        <v>495900</v>
      </c>
      <c r="J43" s="33">
        <f>SUMIFS(HPT!$D$9:$D$7466,HPT!$H$9:$H$7466,$B43,HPT!$I$9:$I$7466,$B$3,HPT!$K$9:$K$7466,$C43,HPT!$L$9:$L$7466,J$5)</f>
        <v>820800</v>
      </c>
      <c r="K43" s="33">
        <f>SUMIFS(HPT!$D$9:$D$7466,HPT!$H$9:$H$7466,$B43,HPT!$I$9:$I$7466,$B$3,HPT!$K$9:$K$7466,$C43,HPT!$L$9:$L$7466,K$5)</f>
        <v>666900</v>
      </c>
      <c r="L43" s="33">
        <f>SUMIFS(HPT!$D$9:$D$7466,HPT!$H$9:$H$7466,$B43,HPT!$I$9:$I$7466,$B$3,HPT!$K$9:$K$7466,$C43,HPT!$L$9:$L$7466,L$5)</f>
        <v>478800</v>
      </c>
      <c r="M43" s="33">
        <f>SUMIFS(HPT!$D$9:$D$7466,HPT!$H$9:$H$7466,$B43,HPT!$I$9:$I$7466,$B$3,HPT!$K$9:$K$7466,$C43,HPT!$L$9:$L$7466,M$5)</f>
        <v>273600</v>
      </c>
      <c r="N43" s="33">
        <f>SUMIFS(HPT!$D$9:$D$7466,HPT!$H$9:$H$7466,$B43,HPT!$I$9:$I$7466,$B$3,HPT!$K$9:$K$7466,$C43,HPT!$L$9:$L$7466,N$5)</f>
        <v>299250</v>
      </c>
      <c r="O43" s="33">
        <f>SUMIFS(HPT!$D$9:$D$7466,HPT!$H$9:$H$7466,$B43,HPT!$I$9:$I$7466,$B$3,HPT!$K$9:$K$7466,$C43,HPT!$L$9:$L$7466,O$5)</f>
        <v>1556100</v>
      </c>
      <c r="P43" s="33">
        <f>SUMIFS(HPT!$D$9:$D$7466,HPT!$H$9:$H$7466,$B43,HPT!$I$9:$I$7466,$B$3,HPT!$K$9:$K$7466,$C43,HPT!$L$9:$L$7466,P$5)</f>
        <v>1106100</v>
      </c>
      <c r="Q43" s="33">
        <f>SUMIFS(HPT!$D$9:$D$7466,HPT!$H$9:$H$7466,$B43,HPT!$I$9:$I$7466,$B$3,HPT!$K$9:$K$7466,$C43,HPT!$L$9:$L$7466,Q$5)</f>
        <v>698400</v>
      </c>
      <c r="R43" s="33">
        <f>SUMIFS(HPT!$D$9:$D$7466,HPT!$H$9:$H$7466,$B43,HPT!$I$9:$I$7466,$B$3,HPT!$K$9:$K$7466,$C43,HPT!$L$9:$L$7466,R$5)</f>
        <v>59850</v>
      </c>
      <c r="S43" s="34">
        <f t="shared" si="0"/>
        <v>9032850</v>
      </c>
    </row>
    <row r="44" spans="2:19" x14ac:dyDescent="0.25">
      <c r="B44" s="25">
        <f t="shared" si="2"/>
        <v>13</v>
      </c>
      <c r="C44" s="25">
        <v>2</v>
      </c>
      <c r="D44" s="33">
        <f>SUMIFS(HPT!$D$9:$D$7466,HPT!$H$9:$H$7466,$B44,HPT!$I$9:$I$7466,$B$3,HPT!$K$9:$K$7466,$C44,HPT!$L$9:$L$7466,D$5)</f>
        <v>641250</v>
      </c>
      <c r="E44" s="33">
        <f>SUMIFS(HPT!$D$9:$D$7466,HPT!$H$9:$H$7466,$B44,HPT!$I$9:$I$7466,$B$3,HPT!$K$9:$K$7466,$C44,HPT!$L$9:$L$7466,E$5)</f>
        <v>1205550</v>
      </c>
      <c r="F44" s="33">
        <f>SUMIFS(HPT!$D$9:$D$7466,HPT!$H$9:$H$7466,$B44,HPT!$I$9:$I$7466,$B$3,HPT!$K$9:$K$7466,$C44,HPT!$L$9:$L$7466,F$5)</f>
        <v>624150</v>
      </c>
      <c r="G44" s="33">
        <f>SUMIFS(HPT!$D$9:$D$7466,HPT!$H$9:$H$7466,$B44,HPT!$I$9:$I$7466,$B$3,HPT!$K$9:$K$7466,$C44,HPT!$L$9:$L$7466,G$5)</f>
        <v>530100</v>
      </c>
      <c r="H44" s="33">
        <f>SUMIFS(HPT!$D$9:$D$7466,HPT!$H$9:$H$7466,$B44,HPT!$I$9:$I$7466,$B$3,HPT!$K$9:$K$7466,$C44,HPT!$L$9:$L$7466,H$5)</f>
        <v>684000</v>
      </c>
      <c r="I44" s="33">
        <f>SUMIFS(HPT!$D$9:$D$7466,HPT!$H$9:$H$7466,$B44,HPT!$I$9:$I$7466,$B$3,HPT!$K$9:$K$7466,$C44,HPT!$L$9:$L$7466,I$5)</f>
        <v>897750</v>
      </c>
      <c r="J44" s="33">
        <f>SUMIFS(HPT!$D$9:$D$7466,HPT!$H$9:$H$7466,$B44,HPT!$I$9:$I$7466,$B$3,HPT!$K$9:$K$7466,$C44,HPT!$L$9:$L$7466,J$5)</f>
        <v>1197000</v>
      </c>
      <c r="K44" s="33">
        <f>SUMIFS(HPT!$D$9:$D$7466,HPT!$H$9:$H$7466,$B44,HPT!$I$9:$I$7466,$B$3,HPT!$K$9:$K$7466,$C44,HPT!$L$9:$L$7466,K$5)</f>
        <v>976500</v>
      </c>
      <c r="L44" s="33">
        <f>SUMIFS(HPT!$D$9:$D$7466,HPT!$H$9:$H$7466,$B44,HPT!$I$9:$I$7466,$B$3,HPT!$K$9:$K$7466,$C44,HPT!$L$9:$L$7466,L$5)</f>
        <v>547200</v>
      </c>
      <c r="M44" s="33">
        <f>SUMIFS(HPT!$D$9:$D$7466,HPT!$H$9:$H$7466,$B44,HPT!$I$9:$I$7466,$B$3,HPT!$K$9:$K$7466,$C44,HPT!$L$9:$L$7466,M$5)</f>
        <v>350550</v>
      </c>
      <c r="N44" s="33">
        <f>SUMIFS(HPT!$D$9:$D$7466,HPT!$H$9:$H$7466,$B44,HPT!$I$9:$I$7466,$B$3,HPT!$K$9:$K$7466,$C44,HPT!$L$9:$L$7466,N$5)</f>
        <v>378000</v>
      </c>
      <c r="O44" s="33">
        <f>SUMIFS(HPT!$D$9:$D$7466,HPT!$H$9:$H$7466,$B44,HPT!$I$9:$I$7466,$B$3,HPT!$K$9:$K$7466,$C44,HPT!$L$9:$L$7466,O$5)</f>
        <v>2481300</v>
      </c>
      <c r="P44" s="33">
        <f>SUMIFS(HPT!$D$9:$D$7466,HPT!$H$9:$H$7466,$B44,HPT!$I$9:$I$7466,$B$3,HPT!$K$9:$K$7466,$C44,HPT!$L$9:$L$7466,P$5)</f>
        <v>734400</v>
      </c>
      <c r="Q44" s="33">
        <f>SUMIFS(HPT!$D$9:$D$7466,HPT!$H$9:$H$7466,$B44,HPT!$I$9:$I$7466,$B$3,HPT!$K$9:$K$7466,$C44,HPT!$L$9:$L$7466,Q$5)</f>
        <v>993600</v>
      </c>
      <c r="R44" s="33">
        <f>SUMIFS(HPT!$D$9:$D$7466,HPT!$H$9:$H$7466,$B44,HPT!$I$9:$I$7466,$B$3,HPT!$K$9:$K$7466,$C44,HPT!$L$9:$L$7466,R$5)</f>
        <v>94050</v>
      </c>
      <c r="S44" s="34">
        <f t="shared" si="0"/>
        <v>12335400</v>
      </c>
    </row>
    <row r="45" spans="2:19" x14ac:dyDescent="0.25">
      <c r="B45" s="25">
        <f t="shared" si="2"/>
        <v>13</v>
      </c>
      <c r="C45" s="25">
        <v>3</v>
      </c>
      <c r="D45" s="33">
        <f>SUMIFS(HPT!$D$9:$D$7466,HPT!$H$9:$H$7466,$B45,HPT!$I$9:$I$7466,$B$3,HPT!$K$9:$K$7466,$C45,HPT!$L$9:$L$7466,D$5)</f>
        <v>303050</v>
      </c>
      <c r="E45" s="33">
        <f>SUMIFS(HPT!$D$9:$D$7466,HPT!$H$9:$H$7466,$B45,HPT!$I$9:$I$7466,$B$3,HPT!$K$9:$K$7466,$C45,HPT!$L$9:$L$7466,E$5)</f>
        <v>559550</v>
      </c>
      <c r="F45" s="33">
        <f>SUMIFS(HPT!$D$9:$D$7466,HPT!$H$9:$H$7466,$B45,HPT!$I$9:$I$7466,$B$3,HPT!$K$9:$K$7466,$C45,HPT!$L$9:$L$7466,F$5)</f>
        <v>147250</v>
      </c>
      <c r="G45" s="33">
        <f>SUMIFS(HPT!$D$9:$D$7466,HPT!$H$9:$H$7466,$B45,HPT!$I$9:$I$7466,$B$3,HPT!$K$9:$K$7466,$C45,HPT!$L$9:$L$7466,G$5)</f>
        <v>285950</v>
      </c>
      <c r="H45" s="33">
        <f>SUMIFS(HPT!$D$9:$D$7466,HPT!$H$9:$H$7466,$B45,HPT!$I$9:$I$7466,$B$3,HPT!$K$9:$K$7466,$C45,HPT!$L$9:$L$7466,H$5)</f>
        <v>317300</v>
      </c>
      <c r="I45" s="33">
        <f>SUMIFS(HPT!$D$9:$D$7466,HPT!$H$9:$H$7466,$B45,HPT!$I$9:$I$7466,$B$3,HPT!$K$9:$K$7466,$C45,HPT!$L$9:$L$7466,I$5)</f>
        <v>322050</v>
      </c>
      <c r="J45" s="33">
        <f>SUMIFS(HPT!$D$9:$D$7466,HPT!$H$9:$H$7466,$B45,HPT!$I$9:$I$7466,$B$3,HPT!$K$9:$K$7466,$C45,HPT!$L$9:$L$7466,J$5)</f>
        <v>493050</v>
      </c>
      <c r="K45" s="33">
        <f>SUMIFS(HPT!$D$9:$D$7466,HPT!$H$9:$H$7466,$B45,HPT!$I$9:$I$7466,$B$3,HPT!$K$9:$K$7466,$C45,HPT!$L$9:$L$7466,K$5)</f>
        <v>301150</v>
      </c>
      <c r="L45" s="33">
        <f>SUMIFS(HPT!$D$9:$D$7466,HPT!$H$9:$H$7466,$B45,HPT!$I$9:$I$7466,$B$3,HPT!$K$9:$K$7466,$C45,HPT!$L$9:$L$7466,L$5)</f>
        <v>166250</v>
      </c>
      <c r="M45" s="33">
        <f>SUMIFS(HPT!$D$9:$D$7466,HPT!$H$9:$H$7466,$B45,HPT!$I$9:$I$7466,$B$3,HPT!$K$9:$K$7466,$C45,HPT!$L$9:$L$7466,M$5)</f>
        <v>299250</v>
      </c>
      <c r="N45" s="33">
        <f>SUMIFS(HPT!$D$9:$D$7466,HPT!$H$9:$H$7466,$B45,HPT!$I$9:$I$7466,$B$3,HPT!$K$9:$K$7466,$C45,HPT!$L$9:$L$7466,N$5)</f>
        <v>88350</v>
      </c>
      <c r="O45" s="33">
        <f>SUMIFS(HPT!$D$9:$D$7466,HPT!$H$9:$H$7466,$B45,HPT!$I$9:$I$7466,$B$3,HPT!$K$9:$K$7466,$C45,HPT!$L$9:$L$7466,O$5)</f>
        <v>933000</v>
      </c>
      <c r="P45" s="33">
        <f>SUMIFS(HPT!$D$9:$D$7466,HPT!$H$9:$H$7466,$B45,HPT!$I$9:$I$7466,$B$3,HPT!$K$9:$K$7466,$C45,HPT!$L$9:$L$7466,P$5)</f>
        <v>443200</v>
      </c>
      <c r="Q45" s="33">
        <f>SUMIFS(HPT!$D$9:$D$7466,HPT!$H$9:$H$7466,$B45,HPT!$I$9:$I$7466,$B$3,HPT!$K$9:$K$7466,$C45,HPT!$L$9:$L$7466,Q$5)</f>
        <v>552000</v>
      </c>
      <c r="R45" s="33">
        <f>SUMIFS(HPT!$D$9:$D$7466,HPT!$H$9:$H$7466,$B45,HPT!$I$9:$I$7466,$B$3,HPT!$K$9:$K$7466,$C45,HPT!$L$9:$L$7466,R$5)</f>
        <v>120650</v>
      </c>
      <c r="S45" s="34">
        <f t="shared" si="0"/>
        <v>5332050</v>
      </c>
    </row>
    <row r="46" spans="2:19" x14ac:dyDescent="0.25">
      <c r="B46" s="25">
        <f t="shared" si="2"/>
        <v>14</v>
      </c>
      <c r="C46" s="25">
        <v>1</v>
      </c>
      <c r="D46" s="33">
        <f>SUMIFS(HPT!$D$9:$D$7466,HPT!$H$9:$H$7466,$B46,HPT!$I$9:$I$7466,$B$3,HPT!$K$9:$K$7466,$C46,HPT!$L$9:$L$7466,D$5)</f>
        <v>273600</v>
      </c>
      <c r="E46" s="33">
        <f>SUMIFS(HPT!$D$9:$D$7466,HPT!$H$9:$H$7466,$B46,HPT!$I$9:$I$7466,$B$3,HPT!$K$9:$K$7466,$C46,HPT!$L$9:$L$7466,E$5)</f>
        <v>504450</v>
      </c>
      <c r="F46" s="33">
        <f>SUMIFS(HPT!$D$9:$D$7466,HPT!$H$9:$H$7466,$B46,HPT!$I$9:$I$7466,$B$3,HPT!$K$9:$K$7466,$C46,HPT!$L$9:$L$7466,F$5)</f>
        <v>230850</v>
      </c>
      <c r="G46" s="33">
        <f>SUMIFS(HPT!$D$9:$D$7466,HPT!$H$9:$H$7466,$B46,HPT!$I$9:$I$7466,$B$3,HPT!$K$9:$K$7466,$C46,HPT!$L$9:$L$7466,G$5)</f>
        <v>410400</v>
      </c>
      <c r="H46" s="33">
        <f>SUMIFS(HPT!$D$9:$D$7466,HPT!$H$9:$H$7466,$B46,HPT!$I$9:$I$7466,$B$3,HPT!$K$9:$K$7466,$C46,HPT!$L$9:$L$7466,H$5)</f>
        <v>632700</v>
      </c>
      <c r="I46" s="33">
        <f>SUMIFS(HPT!$D$9:$D$7466,HPT!$H$9:$H$7466,$B46,HPT!$I$9:$I$7466,$B$3,HPT!$K$9:$K$7466,$C46,HPT!$L$9:$L$7466,I$5)</f>
        <v>427500</v>
      </c>
      <c r="J46" s="33">
        <f>SUMIFS(HPT!$D$9:$D$7466,HPT!$H$9:$H$7466,$B46,HPT!$I$9:$I$7466,$B$3,HPT!$K$9:$K$7466,$C46,HPT!$L$9:$L$7466,J$5)</f>
        <v>720000</v>
      </c>
      <c r="K46" s="33">
        <f>SUMIFS(HPT!$D$9:$D$7466,HPT!$H$9:$H$7466,$B46,HPT!$I$9:$I$7466,$B$3,HPT!$K$9:$K$7466,$C46,HPT!$L$9:$L$7466,K$5)</f>
        <v>547200</v>
      </c>
      <c r="L46" s="33">
        <f>SUMIFS(HPT!$D$9:$D$7466,HPT!$H$9:$H$7466,$B46,HPT!$I$9:$I$7466,$B$3,HPT!$K$9:$K$7466,$C46,HPT!$L$9:$L$7466,L$5)</f>
        <v>307800</v>
      </c>
      <c r="M46" s="33">
        <f>SUMIFS(HPT!$D$9:$D$7466,HPT!$H$9:$H$7466,$B46,HPT!$I$9:$I$7466,$B$3,HPT!$K$9:$K$7466,$C46,HPT!$L$9:$L$7466,M$5)</f>
        <v>316350</v>
      </c>
      <c r="N46" s="33">
        <f>SUMIFS(HPT!$D$9:$D$7466,HPT!$H$9:$H$7466,$B46,HPT!$I$9:$I$7466,$B$3,HPT!$K$9:$K$7466,$C46,HPT!$L$9:$L$7466,N$5)</f>
        <v>171000</v>
      </c>
      <c r="O46" s="33">
        <f>SUMIFS(HPT!$D$9:$D$7466,HPT!$H$9:$H$7466,$B46,HPT!$I$9:$I$7466,$B$3,HPT!$K$9:$K$7466,$C46,HPT!$L$9:$L$7466,O$5)</f>
        <v>1573200</v>
      </c>
      <c r="P46" s="33">
        <f>SUMIFS(HPT!$D$9:$D$7466,HPT!$H$9:$H$7466,$B46,HPT!$I$9:$I$7466,$B$3,HPT!$K$9:$K$7466,$C46,HPT!$L$9:$L$7466,P$5)</f>
        <v>494100</v>
      </c>
      <c r="Q46" s="33">
        <f>SUMIFS(HPT!$D$9:$D$7466,HPT!$H$9:$H$7466,$B46,HPT!$I$9:$I$7466,$B$3,HPT!$K$9:$K$7466,$C46,HPT!$L$9:$L$7466,Q$5)</f>
        <v>446400</v>
      </c>
      <c r="R46" s="33">
        <f>SUMIFS(HPT!$D$9:$D$7466,HPT!$H$9:$H$7466,$B46,HPT!$I$9:$I$7466,$B$3,HPT!$K$9:$K$7466,$C46,HPT!$L$9:$L$7466,R$5)</f>
        <v>42750</v>
      </c>
      <c r="S46" s="34">
        <f t="shared" si="0"/>
        <v>7098300</v>
      </c>
    </row>
    <row r="47" spans="2:19" x14ac:dyDescent="0.25">
      <c r="B47" s="25">
        <f t="shared" si="2"/>
        <v>14</v>
      </c>
      <c r="C47" s="25">
        <v>2</v>
      </c>
      <c r="D47" s="33">
        <f>SUMIFS(HPT!$D$9:$D$7466,HPT!$H$9:$H$7466,$B47,HPT!$I$9:$I$7466,$B$3,HPT!$K$9:$K$7466,$C47,HPT!$L$9:$L$7466,D$5)</f>
        <v>649800</v>
      </c>
      <c r="E47" s="33">
        <f>SUMIFS(HPT!$D$9:$D$7466,HPT!$H$9:$H$7466,$B47,HPT!$I$9:$I$7466,$B$3,HPT!$K$9:$K$7466,$C47,HPT!$L$9:$L$7466,E$5)</f>
        <v>940500</v>
      </c>
      <c r="F47" s="33">
        <f>SUMIFS(HPT!$D$9:$D$7466,HPT!$H$9:$H$7466,$B47,HPT!$I$9:$I$7466,$B$3,HPT!$K$9:$K$7466,$C47,HPT!$L$9:$L$7466,F$5)</f>
        <v>436050</v>
      </c>
      <c r="G47" s="33">
        <f>SUMIFS(HPT!$D$9:$D$7466,HPT!$H$9:$H$7466,$B47,HPT!$I$9:$I$7466,$B$3,HPT!$K$9:$K$7466,$C47,HPT!$L$9:$L$7466,G$5)</f>
        <v>307800</v>
      </c>
      <c r="H47" s="33">
        <f>SUMIFS(HPT!$D$9:$D$7466,HPT!$H$9:$H$7466,$B47,HPT!$I$9:$I$7466,$B$3,HPT!$K$9:$K$7466,$C47,HPT!$L$9:$L$7466,H$5)</f>
        <v>786600</v>
      </c>
      <c r="I47" s="33">
        <f>SUMIFS(HPT!$D$9:$D$7466,HPT!$H$9:$H$7466,$B47,HPT!$I$9:$I$7466,$B$3,HPT!$K$9:$K$7466,$C47,HPT!$L$9:$L$7466,I$5)</f>
        <v>581400</v>
      </c>
      <c r="J47" s="33">
        <f>SUMIFS(HPT!$D$9:$D$7466,HPT!$H$9:$H$7466,$B47,HPT!$I$9:$I$7466,$B$3,HPT!$K$9:$K$7466,$C47,HPT!$L$9:$L$7466,J$5)</f>
        <v>1000350</v>
      </c>
      <c r="K47" s="33">
        <f>SUMIFS(HPT!$D$9:$D$7466,HPT!$H$9:$H$7466,$B47,HPT!$I$9:$I$7466,$B$3,HPT!$K$9:$K$7466,$C47,HPT!$L$9:$L$7466,K$5)</f>
        <v>803700</v>
      </c>
      <c r="L47" s="33">
        <f>SUMIFS(HPT!$D$9:$D$7466,HPT!$H$9:$H$7466,$B47,HPT!$I$9:$I$7466,$B$3,HPT!$K$9:$K$7466,$C47,HPT!$L$9:$L$7466,L$5)</f>
        <v>436050</v>
      </c>
      <c r="M47" s="33">
        <f>SUMIFS(HPT!$D$9:$D$7466,HPT!$H$9:$H$7466,$B47,HPT!$I$9:$I$7466,$B$3,HPT!$K$9:$K$7466,$C47,HPT!$L$9:$L$7466,M$5)</f>
        <v>427500</v>
      </c>
      <c r="N47" s="33">
        <f>SUMIFS(HPT!$D$9:$D$7466,HPT!$H$9:$H$7466,$B47,HPT!$I$9:$I$7466,$B$3,HPT!$K$9:$K$7466,$C47,HPT!$L$9:$L$7466,N$5)</f>
        <v>342000</v>
      </c>
      <c r="O47" s="33">
        <f>SUMIFS(HPT!$D$9:$D$7466,HPT!$H$9:$H$7466,$B47,HPT!$I$9:$I$7466,$B$3,HPT!$K$9:$K$7466,$C47,HPT!$L$9:$L$7466,O$5)</f>
        <v>2079450</v>
      </c>
      <c r="P47" s="33">
        <f>SUMIFS(HPT!$D$9:$D$7466,HPT!$H$9:$H$7466,$B47,HPT!$I$9:$I$7466,$B$3,HPT!$K$9:$K$7466,$C47,HPT!$L$9:$L$7466,P$5)</f>
        <v>604800</v>
      </c>
      <c r="Q47" s="33">
        <f>SUMIFS(HPT!$D$9:$D$7466,HPT!$H$9:$H$7466,$B47,HPT!$I$9:$I$7466,$B$3,HPT!$K$9:$K$7466,$C47,HPT!$L$9:$L$7466,Q$5)</f>
        <v>849600</v>
      </c>
      <c r="R47" s="33">
        <f>SUMIFS(HPT!$D$9:$D$7466,HPT!$H$9:$H$7466,$B47,HPT!$I$9:$I$7466,$B$3,HPT!$K$9:$K$7466,$C47,HPT!$L$9:$L$7466,R$5)</f>
        <v>76950</v>
      </c>
      <c r="S47" s="34">
        <f t="shared" si="0"/>
        <v>10322550</v>
      </c>
    </row>
    <row r="48" spans="2:19" x14ac:dyDescent="0.25">
      <c r="B48" s="25">
        <f t="shared" si="2"/>
        <v>14</v>
      </c>
      <c r="C48" s="25">
        <v>3</v>
      </c>
      <c r="D48" s="33">
        <f>SUMIFS(HPT!$D$9:$D$7466,HPT!$H$9:$H$7466,$B48,HPT!$I$9:$I$7466,$B$3,HPT!$K$9:$K$7466,$C48,HPT!$L$9:$L$7466,D$5)</f>
        <v>188100</v>
      </c>
      <c r="E48" s="33">
        <f>SUMIFS(HPT!$D$9:$D$7466,HPT!$H$9:$H$7466,$B48,HPT!$I$9:$I$7466,$B$3,HPT!$K$9:$K$7466,$C48,HPT!$L$9:$L$7466,E$5)</f>
        <v>350550</v>
      </c>
      <c r="F48" s="33">
        <f>SUMIFS(HPT!$D$9:$D$7466,HPT!$H$9:$H$7466,$B48,HPT!$I$9:$I$7466,$B$3,HPT!$K$9:$K$7466,$C48,HPT!$L$9:$L$7466,F$5)</f>
        <v>145350</v>
      </c>
      <c r="G48" s="33">
        <f>SUMIFS(HPT!$D$9:$D$7466,HPT!$H$9:$H$7466,$B48,HPT!$I$9:$I$7466,$B$3,HPT!$K$9:$K$7466,$C48,HPT!$L$9:$L$7466,G$5)</f>
        <v>239400</v>
      </c>
      <c r="H48" s="33">
        <f>SUMIFS(HPT!$D$9:$D$7466,HPT!$H$9:$H$7466,$B48,HPT!$I$9:$I$7466,$B$3,HPT!$K$9:$K$7466,$C48,HPT!$L$9:$L$7466,H$5)</f>
        <v>196650</v>
      </c>
      <c r="I48" s="33">
        <f>SUMIFS(HPT!$D$9:$D$7466,HPT!$H$9:$H$7466,$B48,HPT!$I$9:$I$7466,$B$3,HPT!$K$9:$K$7466,$C48,HPT!$L$9:$L$7466,I$5)</f>
        <v>342000</v>
      </c>
      <c r="J48" s="33">
        <f>SUMIFS(HPT!$D$9:$D$7466,HPT!$H$9:$H$7466,$B48,HPT!$I$9:$I$7466,$B$3,HPT!$K$9:$K$7466,$C48,HPT!$L$9:$L$7466,J$5)</f>
        <v>290700</v>
      </c>
      <c r="K48" s="33">
        <f>SUMIFS(HPT!$D$9:$D$7466,HPT!$H$9:$H$7466,$B48,HPT!$I$9:$I$7466,$B$3,HPT!$K$9:$K$7466,$C48,HPT!$L$9:$L$7466,K$5)</f>
        <v>427500</v>
      </c>
      <c r="L48" s="33">
        <f>SUMIFS(HPT!$D$9:$D$7466,HPT!$H$9:$H$7466,$B48,HPT!$I$9:$I$7466,$B$3,HPT!$K$9:$K$7466,$C48,HPT!$L$9:$L$7466,L$5)</f>
        <v>230850</v>
      </c>
      <c r="M48" s="33">
        <f>SUMIFS(HPT!$D$9:$D$7466,HPT!$H$9:$H$7466,$B48,HPT!$I$9:$I$7466,$B$3,HPT!$K$9:$K$7466,$C48,HPT!$L$9:$L$7466,M$5)</f>
        <v>239400</v>
      </c>
      <c r="N48" s="33">
        <f>SUMIFS(HPT!$D$9:$D$7466,HPT!$H$9:$H$7466,$B48,HPT!$I$9:$I$7466,$B$3,HPT!$K$9:$K$7466,$C48,HPT!$L$9:$L$7466,N$5)</f>
        <v>119700</v>
      </c>
      <c r="O48" s="33">
        <f>SUMIFS(HPT!$D$9:$D$7466,HPT!$H$9:$H$7466,$B48,HPT!$I$9:$I$7466,$B$3,HPT!$K$9:$K$7466,$C48,HPT!$L$9:$L$7466,O$5)</f>
        <v>880650</v>
      </c>
      <c r="P48" s="33">
        <f>SUMIFS(HPT!$D$9:$D$7466,HPT!$H$9:$H$7466,$B48,HPT!$I$9:$I$7466,$B$3,HPT!$K$9:$K$7466,$C48,HPT!$L$9:$L$7466,P$5)</f>
        <v>417600</v>
      </c>
      <c r="Q48" s="33">
        <f>SUMIFS(HPT!$D$9:$D$7466,HPT!$H$9:$H$7466,$B48,HPT!$I$9:$I$7466,$B$3,HPT!$K$9:$K$7466,$C48,HPT!$L$9:$L$7466,Q$5)</f>
        <v>446400</v>
      </c>
      <c r="R48" s="33">
        <f>SUMIFS(HPT!$D$9:$D$7466,HPT!$H$9:$H$7466,$B48,HPT!$I$9:$I$7466,$B$3,HPT!$K$9:$K$7466,$C48,HPT!$L$9:$L$7466,R$5)</f>
        <v>25650</v>
      </c>
      <c r="S48" s="34">
        <f t="shared" si="0"/>
        <v>4540500</v>
      </c>
    </row>
    <row r="49" spans="2:19" x14ac:dyDescent="0.25">
      <c r="B49" s="25">
        <f t="shared" si="2"/>
        <v>15</v>
      </c>
      <c r="C49" s="25">
        <v>1</v>
      </c>
      <c r="D49" s="33">
        <f>SUMIFS(HPT!$D$9:$D$7466,HPT!$H$9:$H$7466,$B49,HPT!$I$9:$I$7466,$B$3,HPT!$K$9:$K$7466,$C49,HPT!$L$9:$L$7466,D$5)</f>
        <v>816050</v>
      </c>
      <c r="E49" s="33">
        <f>SUMIFS(HPT!$D$9:$D$7466,HPT!$H$9:$H$7466,$B49,HPT!$I$9:$I$7466,$B$3,HPT!$K$9:$K$7466,$C49,HPT!$L$9:$L$7466,E$5)</f>
        <v>684000</v>
      </c>
      <c r="F49" s="33">
        <f>SUMIFS(HPT!$D$9:$D$7466,HPT!$H$9:$H$7466,$B49,HPT!$I$9:$I$7466,$B$3,HPT!$K$9:$K$7466,$C49,HPT!$L$9:$L$7466,F$5)</f>
        <v>693500</v>
      </c>
      <c r="G49" s="33">
        <f>SUMIFS(HPT!$D$9:$D$7466,HPT!$H$9:$H$7466,$B49,HPT!$I$9:$I$7466,$B$3,HPT!$K$9:$K$7466,$C49,HPT!$L$9:$L$7466,G$5)</f>
        <v>1016500</v>
      </c>
      <c r="H49" s="33">
        <f>SUMIFS(HPT!$D$9:$D$7466,HPT!$H$9:$H$7466,$B49,HPT!$I$9:$I$7466,$B$3,HPT!$K$9:$K$7466,$C49,HPT!$L$9:$L$7466,H$5)</f>
        <v>817000</v>
      </c>
      <c r="I49" s="33">
        <f>SUMIFS(HPT!$D$9:$D$7466,HPT!$H$9:$H$7466,$B49,HPT!$I$9:$I$7466,$B$3,HPT!$K$9:$K$7466,$C49,HPT!$L$9:$L$7466,I$5)</f>
        <v>988000</v>
      </c>
      <c r="J49" s="33">
        <f>SUMIFS(HPT!$D$9:$D$7466,HPT!$H$9:$H$7466,$B49,HPT!$I$9:$I$7466,$B$3,HPT!$K$9:$K$7466,$C49,HPT!$L$9:$L$7466,J$5)</f>
        <v>1332000</v>
      </c>
      <c r="K49" s="33">
        <f>SUMIFS(HPT!$D$9:$D$7466,HPT!$H$9:$H$7466,$B49,HPT!$I$9:$I$7466,$B$3,HPT!$K$9:$K$7466,$C49,HPT!$L$9:$L$7466,K$5)</f>
        <v>1187500</v>
      </c>
      <c r="L49" s="33">
        <f>SUMIFS(HPT!$D$9:$D$7466,HPT!$H$9:$H$7466,$B49,HPT!$I$9:$I$7466,$B$3,HPT!$K$9:$K$7466,$C49,HPT!$L$9:$L$7466,L$5)</f>
        <v>760000</v>
      </c>
      <c r="M49" s="33">
        <f>SUMIFS(HPT!$D$9:$D$7466,HPT!$H$9:$H$7466,$B49,HPT!$I$9:$I$7466,$B$3,HPT!$K$9:$K$7466,$C49,HPT!$L$9:$L$7466,M$5)</f>
        <v>503500</v>
      </c>
      <c r="N49" s="33">
        <f>SUMIFS(HPT!$D$9:$D$7466,HPT!$H$9:$H$7466,$B49,HPT!$I$9:$I$7466,$B$3,HPT!$K$9:$K$7466,$C49,HPT!$L$9:$L$7466,N$5)</f>
        <v>560500</v>
      </c>
      <c r="O49" s="33">
        <f>SUMIFS(HPT!$D$9:$D$7466,HPT!$H$9:$H$7466,$B49,HPT!$I$9:$I$7466,$B$3,HPT!$K$9:$K$7466,$C49,HPT!$L$9:$L$7466,O$5)</f>
        <v>3683150</v>
      </c>
      <c r="P49" s="33">
        <f>SUMIFS(HPT!$D$9:$D$7466,HPT!$H$9:$H$7466,$B49,HPT!$I$9:$I$7466,$B$3,HPT!$K$9:$K$7466,$C49,HPT!$L$9:$L$7466,P$5)</f>
        <v>1664000</v>
      </c>
      <c r="Q49" s="33">
        <f>SUMIFS(HPT!$D$9:$D$7466,HPT!$H$9:$H$7466,$B49,HPT!$I$9:$I$7466,$B$3,HPT!$K$9:$K$7466,$C49,HPT!$L$9:$L$7466,Q$5)</f>
        <v>1728000</v>
      </c>
      <c r="R49" s="33">
        <f>SUMIFS(HPT!$D$9:$D$7466,HPT!$H$9:$H$7466,$B49,HPT!$I$9:$I$7466,$B$3,HPT!$K$9:$K$7466,$C49,HPT!$L$9:$L$7466,R$5)</f>
        <v>370500</v>
      </c>
      <c r="S49" s="34">
        <f t="shared" si="0"/>
        <v>16804200</v>
      </c>
    </row>
    <row r="50" spans="2:19" x14ac:dyDescent="0.25">
      <c r="B50" s="25">
        <f t="shared" si="2"/>
        <v>15</v>
      </c>
      <c r="C50" s="25">
        <v>2</v>
      </c>
      <c r="D50" s="33">
        <f>SUMIFS(HPT!$D$9:$D$7466,HPT!$H$9:$H$7466,$B50,HPT!$I$9:$I$7466,$B$3,HPT!$K$9:$K$7466,$C50,HPT!$L$9:$L$7466,D$5)</f>
        <v>1092500</v>
      </c>
      <c r="E50" s="33">
        <f>SUMIFS(HPT!$D$9:$D$7466,HPT!$H$9:$H$7466,$B50,HPT!$I$9:$I$7466,$B$3,HPT!$K$9:$K$7466,$C50,HPT!$L$9:$L$7466,E$5)</f>
        <v>1035500</v>
      </c>
      <c r="F50" s="33">
        <f>SUMIFS(HPT!$D$9:$D$7466,HPT!$H$9:$H$7466,$B50,HPT!$I$9:$I$7466,$B$3,HPT!$K$9:$K$7466,$C50,HPT!$L$9:$L$7466,F$5)</f>
        <v>1349000</v>
      </c>
      <c r="G50" s="33">
        <f>SUMIFS(HPT!$D$9:$D$7466,HPT!$H$9:$H$7466,$B50,HPT!$I$9:$I$7466,$B$3,HPT!$K$9:$K$7466,$C50,HPT!$L$9:$L$7466,G$5)</f>
        <v>1520000</v>
      </c>
      <c r="H50" s="33">
        <f>SUMIFS(HPT!$D$9:$D$7466,HPT!$H$9:$H$7466,$B50,HPT!$I$9:$I$7466,$B$3,HPT!$K$9:$K$7466,$C50,HPT!$L$9:$L$7466,H$5)</f>
        <v>1254000</v>
      </c>
      <c r="I50" s="33">
        <f>SUMIFS(HPT!$D$9:$D$7466,HPT!$H$9:$H$7466,$B50,HPT!$I$9:$I$7466,$B$3,HPT!$K$9:$K$7466,$C50,HPT!$L$9:$L$7466,I$5)</f>
        <v>1634000</v>
      </c>
      <c r="J50" s="33">
        <f>SUMIFS(HPT!$D$9:$D$7466,HPT!$H$9:$H$7466,$B50,HPT!$I$9:$I$7466,$B$3,HPT!$K$9:$K$7466,$C50,HPT!$L$9:$L$7466,J$5)</f>
        <v>2090000</v>
      </c>
      <c r="K50" s="33">
        <f>SUMIFS(HPT!$D$9:$D$7466,HPT!$H$9:$H$7466,$B50,HPT!$I$9:$I$7466,$B$3,HPT!$K$9:$K$7466,$C50,HPT!$L$9:$L$7466,K$5)</f>
        <v>1368000</v>
      </c>
      <c r="L50" s="33">
        <f>SUMIFS(HPT!$D$9:$D$7466,HPT!$H$9:$H$7466,$B50,HPT!$I$9:$I$7466,$B$3,HPT!$K$9:$K$7466,$C50,HPT!$L$9:$L$7466,L$5)</f>
        <v>1102000</v>
      </c>
      <c r="M50" s="33">
        <f>SUMIFS(HPT!$D$9:$D$7466,HPT!$H$9:$H$7466,$B50,HPT!$I$9:$I$7466,$B$3,HPT!$K$9:$K$7466,$C50,HPT!$L$9:$L$7466,M$5)</f>
        <v>703000</v>
      </c>
      <c r="N50" s="33">
        <f>SUMIFS(HPT!$D$9:$D$7466,HPT!$H$9:$H$7466,$B50,HPT!$I$9:$I$7466,$B$3,HPT!$K$9:$K$7466,$C50,HPT!$L$9:$L$7466,N$5)</f>
        <v>722000</v>
      </c>
      <c r="O50" s="33">
        <f>SUMIFS(HPT!$D$9:$D$7466,HPT!$H$9:$H$7466,$B50,HPT!$I$9:$I$7466,$B$3,HPT!$K$9:$K$7466,$C50,HPT!$L$9:$L$7466,O$5)</f>
        <v>4028000</v>
      </c>
      <c r="P50" s="33">
        <f>SUMIFS(HPT!$D$9:$D$7466,HPT!$H$9:$H$7466,$B50,HPT!$I$9:$I$7466,$B$3,HPT!$K$9:$K$7466,$C50,HPT!$L$9:$L$7466,P$5)</f>
        <v>2288000</v>
      </c>
      <c r="Q50" s="33">
        <f>SUMIFS(HPT!$D$9:$D$7466,HPT!$H$9:$H$7466,$B50,HPT!$I$9:$I$7466,$B$3,HPT!$K$9:$K$7466,$C50,HPT!$L$9:$L$7466,Q$5)</f>
        <v>2160000</v>
      </c>
      <c r="R50" s="33">
        <f>SUMIFS(HPT!$D$9:$D$7466,HPT!$H$9:$H$7466,$B50,HPT!$I$9:$I$7466,$B$3,HPT!$K$9:$K$7466,$C50,HPT!$L$9:$L$7466,R$5)</f>
        <v>627000</v>
      </c>
      <c r="S50" s="34">
        <f t="shared" si="0"/>
        <v>22973000</v>
      </c>
    </row>
    <row r="51" spans="2:19" x14ac:dyDescent="0.25">
      <c r="B51" s="25">
        <f t="shared" si="2"/>
        <v>15</v>
      </c>
      <c r="C51" s="25">
        <v>3</v>
      </c>
      <c r="D51" s="33">
        <f>SUMIFS(HPT!$D$9:$D$7466,HPT!$H$9:$H$7466,$B51,HPT!$I$9:$I$7466,$B$3,HPT!$K$9:$K$7466,$C51,HPT!$L$9:$L$7466,D$5)</f>
        <v>421800</v>
      </c>
      <c r="E51" s="33">
        <f>SUMIFS(HPT!$D$9:$D$7466,HPT!$H$9:$H$7466,$B51,HPT!$I$9:$I$7466,$B$3,HPT!$K$9:$K$7466,$C51,HPT!$L$9:$L$7466,E$5)</f>
        <v>299250</v>
      </c>
      <c r="F51" s="33">
        <f>SUMIFS(HPT!$D$9:$D$7466,HPT!$H$9:$H$7466,$B51,HPT!$I$9:$I$7466,$B$3,HPT!$K$9:$K$7466,$C51,HPT!$L$9:$L$7466,F$5)</f>
        <v>168150</v>
      </c>
      <c r="G51" s="33">
        <f>SUMIFS(HPT!$D$9:$D$7466,HPT!$H$9:$H$7466,$B51,HPT!$I$9:$I$7466,$B$3,HPT!$K$9:$K$7466,$C51,HPT!$L$9:$L$7466,G$5)</f>
        <v>185250</v>
      </c>
      <c r="H51" s="33">
        <f>SUMIFS(HPT!$D$9:$D$7466,HPT!$H$9:$H$7466,$B51,HPT!$I$9:$I$7466,$B$3,HPT!$K$9:$K$7466,$C51,HPT!$L$9:$L$7466,H$5)</f>
        <v>171000</v>
      </c>
      <c r="I51" s="33">
        <f>SUMIFS(HPT!$D$9:$D$7466,HPT!$H$9:$H$7466,$B51,HPT!$I$9:$I$7466,$B$3,HPT!$K$9:$K$7466,$C51,HPT!$L$9:$L$7466,I$5)</f>
        <v>263150</v>
      </c>
      <c r="J51" s="33">
        <f>SUMIFS(HPT!$D$9:$D$7466,HPT!$H$9:$H$7466,$B51,HPT!$I$9:$I$7466,$B$3,HPT!$K$9:$K$7466,$C51,HPT!$L$9:$L$7466,J$5)</f>
        <v>416100</v>
      </c>
      <c r="K51" s="33">
        <f>SUMIFS(HPT!$D$9:$D$7466,HPT!$H$9:$H$7466,$B51,HPT!$I$9:$I$7466,$B$3,HPT!$K$9:$K$7466,$C51,HPT!$L$9:$L$7466,K$5)</f>
        <v>426550</v>
      </c>
      <c r="L51" s="33">
        <f>SUMIFS(HPT!$D$9:$D$7466,HPT!$H$9:$H$7466,$B51,HPT!$I$9:$I$7466,$B$3,HPT!$K$9:$K$7466,$C51,HPT!$L$9:$L$7466,L$5)</f>
        <v>175750</v>
      </c>
      <c r="M51" s="33">
        <f>SUMIFS(HPT!$D$9:$D$7466,HPT!$H$9:$H$7466,$B51,HPT!$I$9:$I$7466,$B$3,HPT!$K$9:$K$7466,$C51,HPT!$L$9:$L$7466,M$5)</f>
        <v>289650</v>
      </c>
      <c r="N51" s="33">
        <f>SUMIFS(HPT!$D$9:$D$7466,HPT!$H$9:$H$7466,$B51,HPT!$I$9:$I$7466,$B$3,HPT!$K$9:$K$7466,$C51,HPT!$L$9:$L$7466,N$5)</f>
        <v>101650</v>
      </c>
      <c r="O51" s="33">
        <f>SUMIFS(HPT!$D$9:$D$7466,HPT!$H$9:$H$7466,$B51,HPT!$I$9:$I$7466,$B$3,HPT!$K$9:$K$7466,$C51,HPT!$L$9:$L$7466,O$5)</f>
        <v>1097450</v>
      </c>
      <c r="P51" s="33">
        <f>SUMIFS(HPT!$D$9:$D$7466,HPT!$H$9:$H$7466,$B51,HPT!$I$9:$I$7466,$B$3,HPT!$K$9:$K$7466,$C51,HPT!$L$9:$L$7466,P$5)</f>
        <v>472000</v>
      </c>
      <c r="Q51" s="33">
        <f>SUMIFS(HPT!$D$9:$D$7466,HPT!$H$9:$H$7466,$B51,HPT!$I$9:$I$7466,$B$3,HPT!$K$9:$K$7466,$C51,HPT!$L$9:$L$7466,Q$5)</f>
        <v>524800</v>
      </c>
      <c r="R51" s="33">
        <f>SUMIFS(HPT!$D$9:$D$7466,HPT!$H$9:$H$7466,$B51,HPT!$I$9:$I$7466,$B$3,HPT!$K$9:$K$7466,$C51,HPT!$L$9:$L$7466,R$5)</f>
        <v>64600</v>
      </c>
      <c r="S51" s="34">
        <f t="shared" si="0"/>
        <v>5077150</v>
      </c>
    </row>
    <row r="52" spans="2:19" x14ac:dyDescent="0.25">
      <c r="B52" s="25">
        <f t="shared" si="2"/>
        <v>16</v>
      </c>
      <c r="C52" s="25">
        <v>1</v>
      </c>
      <c r="D52" s="33">
        <f>SUMIFS(HPT!$D$9:$D$7466,HPT!$H$9:$H$7466,$B52,HPT!$I$9:$I$7466,$B$3,HPT!$K$9:$K$7466,$C52,HPT!$L$9:$L$7466,D$5)</f>
        <v>769500</v>
      </c>
      <c r="E52" s="33">
        <f>SUMIFS(HPT!$D$9:$D$7466,HPT!$H$9:$H$7466,$B52,HPT!$I$9:$I$7466,$B$3,HPT!$K$9:$K$7466,$C52,HPT!$L$9:$L$7466,E$5)</f>
        <v>722000</v>
      </c>
      <c r="F52" s="33">
        <f>SUMIFS(HPT!$D$9:$D$7466,HPT!$H$9:$H$7466,$B52,HPT!$I$9:$I$7466,$B$3,HPT!$K$9:$K$7466,$C52,HPT!$L$9:$L$7466,F$5)</f>
        <v>475000</v>
      </c>
      <c r="G52" s="33">
        <f>SUMIFS(HPT!$D$9:$D$7466,HPT!$H$9:$H$7466,$B52,HPT!$I$9:$I$7466,$B$3,HPT!$K$9:$K$7466,$C52,HPT!$L$9:$L$7466,G$5)</f>
        <v>646000</v>
      </c>
      <c r="H52" s="33">
        <f>SUMIFS(HPT!$D$9:$D$7466,HPT!$H$9:$H$7466,$B52,HPT!$I$9:$I$7466,$B$3,HPT!$K$9:$K$7466,$C52,HPT!$L$9:$L$7466,H$5)</f>
        <v>684000</v>
      </c>
      <c r="I52" s="33">
        <f>SUMIFS(HPT!$D$9:$D$7466,HPT!$H$9:$H$7466,$B52,HPT!$I$9:$I$7466,$B$3,HPT!$K$9:$K$7466,$C52,HPT!$L$9:$L$7466,I$5)</f>
        <v>969000</v>
      </c>
      <c r="J52" s="33">
        <f>SUMIFS(HPT!$D$9:$D$7466,HPT!$H$9:$H$7466,$B52,HPT!$I$9:$I$7466,$B$3,HPT!$K$9:$K$7466,$C52,HPT!$L$9:$L$7466,J$5)</f>
        <v>1434500</v>
      </c>
      <c r="K52" s="33">
        <f>SUMIFS(HPT!$D$9:$D$7466,HPT!$H$9:$H$7466,$B52,HPT!$I$9:$I$7466,$B$3,HPT!$K$9:$K$7466,$C52,HPT!$L$9:$L$7466,K$5)</f>
        <v>1244500</v>
      </c>
      <c r="L52" s="33">
        <f>SUMIFS(HPT!$D$9:$D$7466,HPT!$H$9:$H$7466,$B52,HPT!$I$9:$I$7466,$B$3,HPT!$K$9:$K$7466,$C52,HPT!$L$9:$L$7466,L$5)</f>
        <v>598500</v>
      </c>
      <c r="M52" s="33">
        <f>SUMIFS(HPT!$D$9:$D$7466,HPT!$H$9:$H$7466,$B52,HPT!$I$9:$I$7466,$B$3,HPT!$K$9:$K$7466,$C52,HPT!$L$9:$L$7466,M$5)</f>
        <v>363000</v>
      </c>
      <c r="N52" s="33">
        <f>SUMIFS(HPT!$D$9:$D$7466,HPT!$H$9:$H$7466,$B52,HPT!$I$9:$I$7466,$B$3,HPT!$K$9:$K$7466,$C52,HPT!$L$9:$L$7466,N$5)</f>
        <v>418000</v>
      </c>
      <c r="O52" s="33">
        <f>SUMIFS(HPT!$D$9:$D$7466,HPT!$H$9:$H$7466,$B52,HPT!$I$9:$I$7466,$B$3,HPT!$K$9:$K$7466,$C52,HPT!$L$9:$L$7466,O$5)</f>
        <v>3828500</v>
      </c>
      <c r="P52" s="33">
        <f>SUMIFS(HPT!$D$9:$D$7466,HPT!$H$9:$H$7466,$B52,HPT!$I$9:$I$7466,$B$3,HPT!$K$9:$K$7466,$C52,HPT!$L$9:$L$7466,P$5)</f>
        <v>1424000</v>
      </c>
      <c r="Q52" s="33">
        <f>SUMIFS(HPT!$D$9:$D$7466,HPT!$H$9:$H$7466,$B52,HPT!$I$9:$I$7466,$B$3,HPT!$K$9:$K$7466,$C52,HPT!$L$9:$L$7466,Q$5)</f>
        <v>1328000</v>
      </c>
      <c r="R52" s="33">
        <f>SUMIFS(HPT!$D$9:$D$7466,HPT!$H$9:$H$7466,$B52,HPT!$I$9:$I$7466,$B$3,HPT!$K$9:$K$7466,$C52,HPT!$L$9:$L$7466,R$5)</f>
        <v>266000</v>
      </c>
      <c r="S52" s="34">
        <f t="shared" si="0"/>
        <v>15170500</v>
      </c>
    </row>
    <row r="53" spans="2:19" x14ac:dyDescent="0.25">
      <c r="B53" s="25">
        <f t="shared" si="2"/>
        <v>16</v>
      </c>
      <c r="C53" s="25">
        <v>2</v>
      </c>
      <c r="D53" s="33">
        <f>SUMIFS(HPT!$D$9:$D$7466,HPT!$H$9:$H$7466,$B53,HPT!$I$9:$I$7466,$B$3,HPT!$K$9:$K$7466,$C53,HPT!$L$9:$L$7466,D$5)</f>
        <v>1235000</v>
      </c>
      <c r="E53" s="33">
        <f>SUMIFS(HPT!$D$9:$D$7466,HPT!$H$9:$H$7466,$B53,HPT!$I$9:$I$7466,$B$3,HPT!$K$9:$K$7466,$C53,HPT!$L$9:$L$7466,E$5)</f>
        <v>1092500</v>
      </c>
      <c r="F53" s="33">
        <f>SUMIFS(HPT!$D$9:$D$7466,HPT!$H$9:$H$7466,$B53,HPT!$I$9:$I$7466,$B$3,HPT!$K$9:$K$7466,$C53,HPT!$L$9:$L$7466,F$5)</f>
        <v>893000</v>
      </c>
      <c r="G53" s="33">
        <f>SUMIFS(HPT!$D$9:$D$7466,HPT!$H$9:$H$7466,$B53,HPT!$I$9:$I$7466,$B$3,HPT!$K$9:$K$7466,$C53,HPT!$L$9:$L$7466,G$5)</f>
        <v>1102000</v>
      </c>
      <c r="H53" s="33">
        <f>SUMIFS(HPT!$D$9:$D$7466,HPT!$H$9:$H$7466,$B53,HPT!$I$9:$I$7466,$B$3,HPT!$K$9:$K$7466,$C53,HPT!$L$9:$L$7466,H$5)</f>
        <v>931000</v>
      </c>
      <c r="I53" s="33">
        <f>SUMIFS(HPT!$D$9:$D$7466,HPT!$H$9:$H$7466,$B53,HPT!$I$9:$I$7466,$B$3,HPT!$K$9:$K$7466,$C53,HPT!$L$9:$L$7466,I$5)</f>
        <v>997500</v>
      </c>
      <c r="J53" s="33">
        <f>SUMIFS(HPT!$D$9:$D$7466,HPT!$H$9:$H$7466,$B53,HPT!$I$9:$I$7466,$B$3,HPT!$K$9:$K$7466,$C53,HPT!$L$9:$L$7466,J$5)</f>
        <v>1577000</v>
      </c>
      <c r="K53" s="33">
        <f>SUMIFS(HPT!$D$9:$D$7466,HPT!$H$9:$H$7466,$B53,HPT!$I$9:$I$7466,$B$3,HPT!$K$9:$K$7466,$C53,HPT!$L$9:$L$7466,K$5)</f>
        <v>1311000</v>
      </c>
      <c r="L53" s="33">
        <f>SUMIFS(HPT!$D$9:$D$7466,HPT!$H$9:$H$7466,$B53,HPT!$I$9:$I$7466,$B$3,HPT!$K$9:$K$7466,$C53,HPT!$L$9:$L$7466,L$5)</f>
        <v>754500</v>
      </c>
      <c r="M53" s="33">
        <f>SUMIFS(HPT!$D$9:$D$7466,HPT!$H$9:$H$7466,$B53,HPT!$I$9:$I$7466,$B$3,HPT!$K$9:$K$7466,$C53,HPT!$L$9:$L$7466,M$5)</f>
        <v>636500</v>
      </c>
      <c r="N53" s="33">
        <f>SUMIFS(HPT!$D$9:$D$7466,HPT!$H$9:$H$7466,$B53,HPT!$I$9:$I$7466,$B$3,HPT!$K$9:$K$7466,$C53,HPT!$L$9:$L$7466,N$5)</f>
        <v>437000</v>
      </c>
      <c r="O53" s="33">
        <f>SUMIFS(HPT!$D$9:$D$7466,HPT!$H$9:$H$7466,$B53,HPT!$I$9:$I$7466,$B$3,HPT!$K$9:$K$7466,$C53,HPT!$L$9:$L$7466,O$5)</f>
        <v>3752500</v>
      </c>
      <c r="P53" s="33">
        <f>SUMIFS(HPT!$D$9:$D$7466,HPT!$H$9:$H$7466,$B53,HPT!$I$9:$I$7466,$B$3,HPT!$K$9:$K$7466,$C53,HPT!$L$9:$L$7466,P$5)</f>
        <v>1712000</v>
      </c>
      <c r="Q53" s="33">
        <f>SUMIFS(HPT!$D$9:$D$7466,HPT!$H$9:$H$7466,$B53,HPT!$I$9:$I$7466,$B$3,HPT!$K$9:$K$7466,$C53,HPT!$L$9:$L$7466,Q$5)</f>
        <v>1840000</v>
      </c>
      <c r="R53" s="33">
        <f>SUMIFS(HPT!$D$9:$D$7466,HPT!$H$9:$H$7466,$B53,HPT!$I$9:$I$7466,$B$3,HPT!$K$9:$K$7466,$C53,HPT!$L$9:$L$7466,R$5)</f>
        <v>266000</v>
      </c>
      <c r="S53" s="34">
        <f t="shared" si="0"/>
        <v>18537500</v>
      </c>
    </row>
    <row r="54" spans="2:19" x14ac:dyDescent="0.25">
      <c r="B54" s="25">
        <f t="shared" si="2"/>
        <v>16</v>
      </c>
      <c r="C54" s="25">
        <v>3</v>
      </c>
      <c r="D54" s="33">
        <f>SUMIFS(HPT!$D$9:$D$7466,HPT!$H$9:$H$7466,$B54,HPT!$I$9:$I$7466,$B$3,HPT!$K$9:$K$7466,$C54,HPT!$L$9:$L$7466,D$5)</f>
        <v>313500</v>
      </c>
      <c r="E54" s="33">
        <f>SUMIFS(HPT!$D$9:$D$7466,HPT!$H$9:$H$7466,$B54,HPT!$I$9:$I$7466,$B$3,HPT!$K$9:$K$7466,$C54,HPT!$L$9:$L$7466,E$5)</f>
        <v>475000</v>
      </c>
      <c r="F54" s="33">
        <f>SUMIFS(HPT!$D$9:$D$7466,HPT!$H$9:$H$7466,$B54,HPT!$I$9:$I$7466,$B$3,HPT!$K$9:$K$7466,$C54,HPT!$L$9:$L$7466,F$5)</f>
        <v>104500</v>
      </c>
      <c r="G54" s="33">
        <f>SUMIFS(HPT!$D$9:$D$7466,HPT!$H$9:$H$7466,$B54,HPT!$I$9:$I$7466,$B$3,HPT!$K$9:$K$7466,$C54,HPT!$L$9:$L$7466,G$5)</f>
        <v>161500</v>
      </c>
      <c r="H54" s="33">
        <f>SUMIFS(HPT!$D$9:$D$7466,HPT!$H$9:$H$7466,$B54,HPT!$I$9:$I$7466,$B$3,HPT!$K$9:$K$7466,$C54,HPT!$L$9:$L$7466,H$5)</f>
        <v>256500</v>
      </c>
      <c r="I54" s="33">
        <f>SUMIFS(HPT!$D$9:$D$7466,HPT!$H$9:$H$7466,$B54,HPT!$I$9:$I$7466,$B$3,HPT!$K$9:$K$7466,$C54,HPT!$L$9:$L$7466,I$5)</f>
        <v>266000</v>
      </c>
      <c r="J54" s="33">
        <f>SUMIFS(HPT!$D$9:$D$7466,HPT!$H$9:$H$7466,$B54,HPT!$I$9:$I$7466,$B$3,HPT!$K$9:$K$7466,$C54,HPT!$L$9:$L$7466,J$5)</f>
        <v>285000</v>
      </c>
      <c r="K54" s="33">
        <f>SUMIFS(HPT!$D$9:$D$7466,HPT!$H$9:$H$7466,$B54,HPT!$I$9:$I$7466,$B$3,HPT!$K$9:$K$7466,$C54,HPT!$L$9:$L$7466,K$5)</f>
        <v>465500</v>
      </c>
      <c r="L54" s="33">
        <f>SUMIFS(HPT!$D$9:$D$7466,HPT!$H$9:$H$7466,$B54,HPT!$I$9:$I$7466,$B$3,HPT!$K$9:$K$7466,$C54,HPT!$L$9:$L$7466,L$5)</f>
        <v>180500</v>
      </c>
      <c r="M54" s="33">
        <f>SUMIFS(HPT!$D$9:$D$7466,HPT!$H$9:$H$7466,$B54,HPT!$I$9:$I$7466,$B$3,HPT!$K$9:$K$7466,$C54,HPT!$L$9:$L$7466,M$5)</f>
        <v>237500</v>
      </c>
      <c r="N54" s="33">
        <f>SUMIFS(HPT!$D$9:$D$7466,HPT!$H$9:$H$7466,$B54,HPT!$I$9:$I$7466,$B$3,HPT!$K$9:$K$7466,$C54,HPT!$L$9:$L$7466,N$5)</f>
        <v>57000</v>
      </c>
      <c r="O54" s="33">
        <f>SUMIFS(HPT!$D$9:$D$7466,HPT!$H$9:$H$7466,$B54,HPT!$I$9:$I$7466,$B$3,HPT!$K$9:$K$7466,$C54,HPT!$L$9:$L$7466,O$5)</f>
        <v>1521500</v>
      </c>
      <c r="P54" s="33">
        <f>SUMIFS(HPT!$D$9:$D$7466,HPT!$H$9:$H$7466,$B54,HPT!$I$9:$I$7466,$B$3,HPT!$K$9:$K$7466,$C54,HPT!$L$9:$L$7466,P$5)</f>
        <v>256000</v>
      </c>
      <c r="Q54" s="33">
        <f>SUMIFS(HPT!$D$9:$D$7466,HPT!$H$9:$H$7466,$B54,HPT!$I$9:$I$7466,$B$3,HPT!$K$9:$K$7466,$C54,HPT!$L$9:$L$7466,Q$5)</f>
        <v>384000</v>
      </c>
      <c r="R54" s="33">
        <f>SUMIFS(HPT!$D$9:$D$7466,HPT!$H$9:$H$7466,$B54,HPT!$I$9:$I$7466,$B$3,HPT!$K$9:$K$7466,$C54,HPT!$L$9:$L$7466,R$5)</f>
        <v>47500</v>
      </c>
      <c r="S54" s="34">
        <f t="shared" si="0"/>
        <v>5011500</v>
      </c>
    </row>
    <row r="55" spans="2:19" x14ac:dyDescent="0.25">
      <c r="B55" s="25">
        <f t="shared" si="2"/>
        <v>17</v>
      </c>
      <c r="C55" s="25">
        <v>1</v>
      </c>
      <c r="D55" s="33">
        <f>SUMIFS(HPT!$D$9:$D$7466,HPT!$H$9:$H$7466,$B55,HPT!$I$9:$I$7466,$B$3,HPT!$K$9:$K$7466,$C55,HPT!$L$9:$L$7466,D$5)</f>
        <v>703000</v>
      </c>
      <c r="E55" s="33">
        <f>SUMIFS(HPT!$D$9:$D$7466,HPT!$H$9:$H$7466,$B55,HPT!$I$9:$I$7466,$B$3,HPT!$K$9:$K$7466,$C55,HPT!$L$9:$L$7466,E$5)</f>
        <v>627000</v>
      </c>
      <c r="F55" s="33">
        <f>SUMIFS(HPT!$D$9:$D$7466,HPT!$H$9:$H$7466,$B55,HPT!$I$9:$I$7466,$B$3,HPT!$K$9:$K$7466,$C55,HPT!$L$9:$L$7466,F$5)</f>
        <v>418000</v>
      </c>
      <c r="G55" s="33">
        <f>SUMIFS(HPT!$D$9:$D$7466,HPT!$H$9:$H$7466,$B55,HPT!$I$9:$I$7466,$B$3,HPT!$K$9:$K$7466,$C55,HPT!$L$9:$L$7466,G$5)</f>
        <v>636500</v>
      </c>
      <c r="H55" s="33">
        <f>SUMIFS(HPT!$D$9:$D$7466,HPT!$H$9:$H$7466,$B55,HPT!$I$9:$I$7466,$B$3,HPT!$K$9:$K$7466,$C55,HPT!$L$9:$L$7466,H$5)</f>
        <v>522500</v>
      </c>
      <c r="I55" s="33">
        <f>SUMIFS(HPT!$D$9:$D$7466,HPT!$H$9:$H$7466,$B55,HPT!$I$9:$I$7466,$B$3,HPT!$K$9:$K$7466,$C55,HPT!$L$9:$L$7466,I$5)</f>
        <v>760000</v>
      </c>
      <c r="J55" s="33">
        <f>SUMIFS(HPT!$D$9:$D$7466,HPT!$H$9:$H$7466,$B55,HPT!$I$9:$I$7466,$B$3,HPT!$K$9:$K$7466,$C55,HPT!$L$9:$L$7466,J$5)</f>
        <v>1434500</v>
      </c>
      <c r="K55" s="33">
        <f>SUMIFS(HPT!$D$9:$D$7466,HPT!$H$9:$H$7466,$B55,HPT!$I$9:$I$7466,$B$3,HPT!$K$9:$K$7466,$C55,HPT!$L$9:$L$7466,K$5)</f>
        <v>1064000</v>
      </c>
      <c r="L55" s="33">
        <f>SUMIFS(HPT!$D$9:$D$7466,HPT!$H$9:$H$7466,$B55,HPT!$I$9:$I$7466,$B$3,HPT!$K$9:$K$7466,$C55,HPT!$L$9:$L$7466,L$5)</f>
        <v>560500</v>
      </c>
      <c r="M55" s="33">
        <f>SUMIFS(HPT!$D$9:$D$7466,HPT!$H$9:$H$7466,$B55,HPT!$I$9:$I$7466,$B$3,HPT!$K$9:$K$7466,$C55,HPT!$L$9:$L$7466,M$5)</f>
        <v>513000</v>
      </c>
      <c r="N55" s="33">
        <f>SUMIFS(HPT!$D$9:$D$7466,HPT!$H$9:$H$7466,$B55,HPT!$I$9:$I$7466,$B$3,HPT!$K$9:$K$7466,$C55,HPT!$L$9:$L$7466,N$5)</f>
        <v>361000</v>
      </c>
      <c r="O55" s="33">
        <f>SUMIFS(HPT!$D$9:$D$7466,HPT!$H$9:$H$7466,$B55,HPT!$I$9:$I$7466,$B$3,HPT!$K$9:$K$7466,$C55,HPT!$L$9:$L$7466,O$5)</f>
        <v>2926000</v>
      </c>
      <c r="P55" s="33">
        <f>SUMIFS(HPT!$D$9:$D$7466,HPT!$H$9:$H$7466,$B55,HPT!$I$9:$I$7466,$B$3,HPT!$K$9:$K$7466,$C55,HPT!$L$9:$L$7466,P$5)</f>
        <v>1120000</v>
      </c>
      <c r="Q55" s="33">
        <f>SUMIFS(HPT!$D$9:$D$7466,HPT!$H$9:$H$7466,$B55,HPT!$I$9:$I$7466,$B$3,HPT!$K$9:$K$7466,$C55,HPT!$L$9:$L$7466,Q$5)</f>
        <v>784000</v>
      </c>
      <c r="R55" s="33">
        <f>SUMIFS(HPT!$D$9:$D$7466,HPT!$H$9:$H$7466,$B55,HPT!$I$9:$I$7466,$B$3,HPT!$K$9:$K$7466,$C55,HPT!$L$9:$L$7466,R$5)</f>
        <v>133000</v>
      </c>
      <c r="S55" s="34">
        <f t="shared" si="0"/>
        <v>12563000</v>
      </c>
    </row>
    <row r="56" spans="2:19" x14ac:dyDescent="0.25">
      <c r="B56" s="25">
        <f t="shared" si="2"/>
        <v>17</v>
      </c>
      <c r="C56" s="25">
        <v>2</v>
      </c>
      <c r="D56" s="33">
        <f>SUMIFS(HPT!$D$9:$D$7466,HPT!$H$9:$H$7466,$B56,HPT!$I$9:$I$7466,$B$3,HPT!$K$9:$K$7466,$C56,HPT!$L$9:$L$7466,D$5)</f>
        <v>1064000</v>
      </c>
      <c r="E56" s="33">
        <f>SUMIFS(HPT!$D$9:$D$7466,HPT!$H$9:$H$7466,$B56,HPT!$I$9:$I$7466,$B$3,HPT!$K$9:$K$7466,$C56,HPT!$L$9:$L$7466,E$5)</f>
        <v>940500</v>
      </c>
      <c r="F56" s="33">
        <f>SUMIFS(HPT!$D$9:$D$7466,HPT!$H$9:$H$7466,$B56,HPT!$I$9:$I$7466,$B$3,HPT!$K$9:$K$7466,$C56,HPT!$L$9:$L$7466,F$5)</f>
        <v>513000</v>
      </c>
      <c r="G56" s="33">
        <f>SUMIFS(HPT!$D$9:$D$7466,HPT!$H$9:$H$7466,$B56,HPT!$I$9:$I$7466,$B$3,HPT!$K$9:$K$7466,$C56,HPT!$L$9:$L$7466,G$5)</f>
        <v>779000</v>
      </c>
      <c r="H56" s="33">
        <f>SUMIFS(HPT!$D$9:$D$7466,HPT!$H$9:$H$7466,$B56,HPT!$I$9:$I$7466,$B$3,HPT!$K$9:$K$7466,$C56,HPT!$L$9:$L$7466,H$5)</f>
        <v>836000</v>
      </c>
      <c r="I56" s="33">
        <f>SUMIFS(HPT!$D$9:$D$7466,HPT!$H$9:$H$7466,$B56,HPT!$I$9:$I$7466,$B$3,HPT!$K$9:$K$7466,$C56,HPT!$L$9:$L$7466,I$5)</f>
        <v>798000</v>
      </c>
      <c r="J56" s="33">
        <f>SUMIFS(HPT!$D$9:$D$7466,HPT!$H$9:$H$7466,$B56,HPT!$I$9:$I$7466,$B$3,HPT!$K$9:$K$7466,$C56,HPT!$L$9:$L$7466,J$5)</f>
        <v>1501000</v>
      </c>
      <c r="K56" s="33">
        <f>SUMIFS(HPT!$D$9:$D$7466,HPT!$H$9:$H$7466,$B56,HPT!$I$9:$I$7466,$B$3,HPT!$K$9:$K$7466,$C56,HPT!$L$9:$L$7466,K$5)</f>
        <v>893000</v>
      </c>
      <c r="L56" s="33">
        <f>SUMIFS(HPT!$D$9:$D$7466,HPT!$H$9:$H$7466,$B56,HPT!$I$9:$I$7466,$B$3,HPT!$K$9:$K$7466,$C56,HPT!$L$9:$L$7466,L$5)</f>
        <v>665000</v>
      </c>
      <c r="M56" s="33">
        <f>SUMIFS(HPT!$D$9:$D$7466,HPT!$H$9:$H$7466,$B56,HPT!$I$9:$I$7466,$B$3,HPT!$K$9:$K$7466,$C56,HPT!$L$9:$L$7466,M$5)</f>
        <v>513000</v>
      </c>
      <c r="N56" s="33">
        <f>SUMIFS(HPT!$D$9:$D$7466,HPT!$H$9:$H$7466,$B56,HPT!$I$9:$I$7466,$B$3,HPT!$K$9:$K$7466,$C56,HPT!$L$9:$L$7466,N$5)</f>
        <v>534000</v>
      </c>
      <c r="O56" s="33">
        <f>SUMIFS(HPT!$D$9:$D$7466,HPT!$H$9:$H$7466,$B56,HPT!$I$9:$I$7466,$B$3,HPT!$K$9:$K$7466,$C56,HPT!$L$9:$L$7466,O$5)</f>
        <v>4237000</v>
      </c>
      <c r="P56" s="33">
        <f>SUMIFS(HPT!$D$9:$D$7466,HPT!$H$9:$H$7466,$B56,HPT!$I$9:$I$7466,$B$3,HPT!$K$9:$K$7466,$C56,HPT!$L$9:$L$7466,P$5)</f>
        <v>1328000</v>
      </c>
      <c r="Q56" s="33">
        <f>SUMIFS(HPT!$D$9:$D$7466,HPT!$H$9:$H$7466,$B56,HPT!$I$9:$I$7466,$B$3,HPT!$K$9:$K$7466,$C56,HPT!$L$9:$L$7466,Q$5)</f>
        <v>1024000</v>
      </c>
      <c r="R56" s="33">
        <f>SUMIFS(HPT!$D$9:$D$7466,HPT!$H$9:$H$7466,$B56,HPT!$I$9:$I$7466,$B$3,HPT!$K$9:$K$7466,$C56,HPT!$L$9:$L$7466,R$5)</f>
        <v>247000</v>
      </c>
      <c r="S56" s="34">
        <f t="shared" si="0"/>
        <v>15872500</v>
      </c>
    </row>
    <row r="57" spans="2:19" x14ac:dyDescent="0.25">
      <c r="B57" s="25">
        <f t="shared" si="2"/>
        <v>17</v>
      </c>
      <c r="C57" s="25">
        <v>3</v>
      </c>
      <c r="D57" s="33">
        <f>SUMIFS(HPT!$D$9:$D$7466,HPT!$H$9:$H$7466,$B57,HPT!$I$9:$I$7466,$B$3,HPT!$K$9:$K$7466,$C57,HPT!$L$9:$L$7466,D$5)</f>
        <v>209000</v>
      </c>
      <c r="E57" s="33">
        <f>SUMIFS(HPT!$D$9:$D$7466,HPT!$H$9:$H$7466,$B57,HPT!$I$9:$I$7466,$B$3,HPT!$K$9:$K$7466,$C57,HPT!$L$9:$L$7466,E$5)</f>
        <v>389500</v>
      </c>
      <c r="F57" s="33">
        <f>SUMIFS(HPT!$D$9:$D$7466,HPT!$H$9:$H$7466,$B57,HPT!$I$9:$I$7466,$B$3,HPT!$K$9:$K$7466,$C57,HPT!$L$9:$L$7466,F$5)</f>
        <v>161500</v>
      </c>
      <c r="G57" s="33">
        <f>SUMIFS(HPT!$D$9:$D$7466,HPT!$H$9:$H$7466,$B57,HPT!$I$9:$I$7466,$B$3,HPT!$K$9:$K$7466,$C57,HPT!$L$9:$L$7466,G$5)</f>
        <v>228000</v>
      </c>
      <c r="H57" s="33">
        <f>SUMIFS(HPT!$D$9:$D$7466,HPT!$H$9:$H$7466,$B57,HPT!$I$9:$I$7466,$B$3,HPT!$K$9:$K$7466,$C57,HPT!$L$9:$L$7466,H$5)</f>
        <v>199500</v>
      </c>
      <c r="I57" s="33">
        <f>SUMIFS(HPT!$D$9:$D$7466,HPT!$H$9:$H$7466,$B57,HPT!$I$9:$I$7466,$B$3,HPT!$K$9:$K$7466,$C57,HPT!$L$9:$L$7466,I$5)</f>
        <v>389500</v>
      </c>
      <c r="J57" s="33">
        <f>SUMIFS(HPT!$D$9:$D$7466,HPT!$H$9:$H$7466,$B57,HPT!$I$9:$I$7466,$B$3,HPT!$K$9:$K$7466,$C57,HPT!$L$9:$L$7466,J$5)</f>
        <v>323000</v>
      </c>
      <c r="K57" s="33">
        <f>SUMIFS(HPT!$D$9:$D$7466,HPT!$H$9:$H$7466,$B57,HPT!$I$9:$I$7466,$B$3,HPT!$K$9:$K$7466,$C57,HPT!$L$9:$L$7466,K$5)</f>
        <v>361000</v>
      </c>
      <c r="L57" s="33">
        <f>SUMIFS(HPT!$D$9:$D$7466,HPT!$H$9:$H$7466,$B57,HPT!$I$9:$I$7466,$B$3,HPT!$K$9:$K$7466,$C57,HPT!$L$9:$L$7466,L$5)</f>
        <v>142500</v>
      </c>
      <c r="M57" s="33">
        <f>SUMIFS(HPT!$D$9:$D$7466,HPT!$H$9:$H$7466,$B57,HPT!$I$9:$I$7466,$B$3,HPT!$K$9:$K$7466,$C57,HPT!$L$9:$L$7466,M$5)</f>
        <v>209000</v>
      </c>
      <c r="N57" s="33">
        <f>SUMIFS(HPT!$D$9:$D$7466,HPT!$H$9:$H$7466,$B57,HPT!$I$9:$I$7466,$B$3,HPT!$K$9:$K$7466,$C57,HPT!$L$9:$L$7466,N$5)</f>
        <v>38000</v>
      </c>
      <c r="O57" s="33">
        <f>SUMIFS(HPT!$D$9:$D$7466,HPT!$H$9:$H$7466,$B57,HPT!$I$9:$I$7466,$B$3,HPT!$K$9:$K$7466,$C57,HPT!$L$9:$L$7466,O$5)</f>
        <v>1634000</v>
      </c>
      <c r="P57" s="33">
        <f>SUMIFS(HPT!$D$9:$D$7466,HPT!$H$9:$H$7466,$B57,HPT!$I$9:$I$7466,$B$3,HPT!$K$9:$K$7466,$C57,HPT!$L$9:$L$7466,P$5)</f>
        <v>208000</v>
      </c>
      <c r="Q57" s="33">
        <f>SUMIFS(HPT!$D$9:$D$7466,HPT!$H$9:$H$7466,$B57,HPT!$I$9:$I$7466,$B$3,HPT!$K$9:$K$7466,$C57,HPT!$L$9:$L$7466,Q$5)</f>
        <v>464000</v>
      </c>
      <c r="R57" s="33">
        <f>SUMIFS(HPT!$D$9:$D$7466,HPT!$H$9:$H$7466,$B57,HPT!$I$9:$I$7466,$B$3,HPT!$K$9:$K$7466,$C57,HPT!$L$9:$L$7466,R$5)</f>
        <v>19000</v>
      </c>
      <c r="S57" s="34">
        <f t="shared" si="0"/>
        <v>4975500</v>
      </c>
    </row>
    <row r="58" spans="2:19" x14ac:dyDescent="0.25">
      <c r="B58" s="25">
        <f t="shared" si="2"/>
        <v>18</v>
      </c>
      <c r="C58" s="25">
        <v>1</v>
      </c>
      <c r="D58" s="33">
        <f>SUMIFS(HPT!$D$9:$D$7466,HPT!$H$9:$H$7466,$B58,HPT!$I$9:$I$7466,$B$3,HPT!$K$9:$K$7466,$C58,HPT!$L$9:$L$7466,D$5)</f>
        <v>478800</v>
      </c>
      <c r="E58" s="33">
        <f>SUMIFS(HPT!$D$9:$D$7466,HPT!$H$9:$H$7466,$B58,HPT!$I$9:$I$7466,$B$3,HPT!$K$9:$K$7466,$C58,HPT!$L$9:$L$7466,E$5)</f>
        <v>470250</v>
      </c>
      <c r="F58" s="33">
        <f>SUMIFS(HPT!$D$9:$D$7466,HPT!$H$9:$H$7466,$B58,HPT!$I$9:$I$7466,$B$3,HPT!$K$9:$K$7466,$C58,HPT!$L$9:$L$7466,F$5)</f>
        <v>401850</v>
      </c>
      <c r="G58" s="33">
        <f>SUMIFS(HPT!$D$9:$D$7466,HPT!$H$9:$H$7466,$B58,HPT!$I$9:$I$7466,$B$3,HPT!$K$9:$K$7466,$C58,HPT!$L$9:$L$7466,G$5)</f>
        <v>497700</v>
      </c>
      <c r="H58" s="33">
        <f>SUMIFS(HPT!$D$9:$D$7466,HPT!$H$9:$H$7466,$B58,HPT!$I$9:$I$7466,$B$3,HPT!$K$9:$K$7466,$C58,HPT!$L$9:$L$7466,H$5)</f>
        <v>376200</v>
      </c>
      <c r="I58" s="33">
        <f>SUMIFS(HPT!$D$9:$D$7466,HPT!$H$9:$H$7466,$B58,HPT!$I$9:$I$7466,$B$3,HPT!$K$9:$K$7466,$C58,HPT!$L$9:$L$7466,I$5)</f>
        <v>624150</v>
      </c>
      <c r="J58" s="33">
        <f>SUMIFS(HPT!$D$9:$D$7466,HPT!$H$9:$H$7466,$B58,HPT!$I$9:$I$7466,$B$3,HPT!$K$9:$K$7466,$C58,HPT!$L$9:$L$7466,J$5)</f>
        <v>1197000</v>
      </c>
      <c r="K58" s="33">
        <f>SUMIFS(HPT!$D$9:$D$7466,HPT!$H$9:$H$7466,$B58,HPT!$I$9:$I$7466,$B$3,HPT!$K$9:$K$7466,$C58,HPT!$L$9:$L$7466,K$5)</f>
        <v>769500</v>
      </c>
      <c r="L58" s="33">
        <f>SUMIFS(HPT!$D$9:$D$7466,HPT!$H$9:$H$7466,$B58,HPT!$I$9:$I$7466,$B$3,HPT!$K$9:$K$7466,$C58,HPT!$L$9:$L$7466,L$5)</f>
        <v>453150</v>
      </c>
      <c r="M58" s="33">
        <f>SUMIFS(HPT!$D$9:$D$7466,HPT!$H$9:$H$7466,$B58,HPT!$I$9:$I$7466,$B$3,HPT!$K$9:$K$7466,$C58,HPT!$L$9:$L$7466,M$5)</f>
        <v>367650</v>
      </c>
      <c r="N58" s="33">
        <f>SUMIFS(HPT!$D$9:$D$7466,HPT!$H$9:$H$7466,$B58,HPT!$I$9:$I$7466,$B$3,HPT!$K$9:$K$7466,$C58,HPT!$L$9:$L$7466,N$5)</f>
        <v>239400</v>
      </c>
      <c r="O58" s="33">
        <f>SUMIFS(HPT!$D$9:$D$7466,HPT!$H$9:$H$7466,$B58,HPT!$I$9:$I$7466,$B$3,HPT!$K$9:$K$7466,$C58,HPT!$L$9:$L$7466,O$5)</f>
        <v>2466000</v>
      </c>
      <c r="P58" s="33">
        <f>SUMIFS(HPT!$D$9:$D$7466,HPT!$H$9:$H$7466,$B58,HPT!$I$9:$I$7466,$B$3,HPT!$K$9:$K$7466,$C58,HPT!$L$9:$L$7466,P$5)</f>
        <v>897300</v>
      </c>
      <c r="Q58" s="33">
        <f>SUMIFS(HPT!$D$9:$D$7466,HPT!$H$9:$H$7466,$B58,HPT!$I$9:$I$7466,$B$3,HPT!$K$9:$K$7466,$C58,HPT!$L$9:$L$7466,Q$5)</f>
        <v>648000</v>
      </c>
      <c r="R58" s="33">
        <f>SUMIFS(HPT!$D$9:$D$7466,HPT!$H$9:$H$7466,$B58,HPT!$I$9:$I$7466,$B$3,HPT!$K$9:$K$7466,$C58,HPT!$L$9:$L$7466,R$5)</f>
        <v>25650</v>
      </c>
      <c r="S58" s="34">
        <f t="shared" si="0"/>
        <v>9912600</v>
      </c>
    </row>
    <row r="59" spans="2:19" x14ac:dyDescent="0.25">
      <c r="B59" s="25">
        <f t="shared" si="2"/>
        <v>18</v>
      </c>
      <c r="C59" s="25">
        <v>2</v>
      </c>
      <c r="D59" s="33">
        <f>SUMIFS(HPT!$D$9:$D$7466,HPT!$H$9:$H$7466,$B59,HPT!$I$9:$I$7466,$B$3,HPT!$K$9:$K$7466,$C59,HPT!$L$9:$L$7466,D$5)</f>
        <v>572850</v>
      </c>
      <c r="E59" s="33">
        <f>SUMIFS(HPT!$D$9:$D$7466,HPT!$H$9:$H$7466,$B59,HPT!$I$9:$I$7466,$B$3,HPT!$K$9:$K$7466,$C59,HPT!$L$9:$L$7466,E$5)</f>
        <v>855000</v>
      </c>
      <c r="F59" s="33">
        <f>SUMIFS(HPT!$D$9:$D$7466,HPT!$H$9:$H$7466,$B59,HPT!$I$9:$I$7466,$B$3,HPT!$K$9:$K$7466,$C59,HPT!$L$9:$L$7466,F$5)</f>
        <v>444600</v>
      </c>
      <c r="G59" s="33">
        <f>SUMIFS(HPT!$D$9:$D$7466,HPT!$H$9:$H$7466,$B59,HPT!$I$9:$I$7466,$B$3,HPT!$K$9:$K$7466,$C59,HPT!$L$9:$L$7466,G$5)</f>
        <v>624150</v>
      </c>
      <c r="H59" s="33">
        <f>SUMIFS(HPT!$D$9:$D$7466,HPT!$H$9:$H$7466,$B59,HPT!$I$9:$I$7466,$B$3,HPT!$K$9:$K$7466,$C59,HPT!$L$9:$L$7466,H$5)</f>
        <v>641250</v>
      </c>
      <c r="I59" s="33">
        <f>SUMIFS(HPT!$D$9:$D$7466,HPT!$H$9:$H$7466,$B59,HPT!$I$9:$I$7466,$B$3,HPT!$K$9:$K$7466,$C59,HPT!$L$9:$L$7466,I$5)</f>
        <v>863550</v>
      </c>
      <c r="J59" s="33">
        <f>SUMIFS(HPT!$D$9:$D$7466,HPT!$H$9:$H$7466,$B59,HPT!$I$9:$I$7466,$B$3,HPT!$K$9:$K$7466,$C59,HPT!$L$9:$L$7466,J$5)</f>
        <v>974700</v>
      </c>
      <c r="K59" s="33">
        <f>SUMIFS(HPT!$D$9:$D$7466,HPT!$H$9:$H$7466,$B59,HPT!$I$9:$I$7466,$B$3,HPT!$K$9:$K$7466,$C59,HPT!$L$9:$L$7466,K$5)</f>
        <v>769500</v>
      </c>
      <c r="L59" s="33">
        <f>SUMIFS(HPT!$D$9:$D$7466,HPT!$H$9:$H$7466,$B59,HPT!$I$9:$I$7466,$B$3,HPT!$K$9:$K$7466,$C59,HPT!$L$9:$L$7466,L$5)</f>
        <v>401850</v>
      </c>
      <c r="M59" s="33">
        <f>SUMIFS(HPT!$D$9:$D$7466,HPT!$H$9:$H$7466,$B59,HPT!$I$9:$I$7466,$B$3,HPT!$K$9:$K$7466,$C59,HPT!$L$9:$L$7466,M$5)</f>
        <v>427500</v>
      </c>
      <c r="N59" s="33">
        <f>SUMIFS(HPT!$D$9:$D$7466,HPT!$H$9:$H$7466,$B59,HPT!$I$9:$I$7466,$B$3,HPT!$K$9:$K$7466,$C59,HPT!$L$9:$L$7466,N$5)</f>
        <v>513000</v>
      </c>
      <c r="O59" s="33">
        <f>SUMIFS(HPT!$D$9:$D$7466,HPT!$H$9:$H$7466,$B59,HPT!$I$9:$I$7466,$B$3,HPT!$K$9:$K$7466,$C59,HPT!$L$9:$L$7466,O$5)</f>
        <v>3214800</v>
      </c>
      <c r="P59" s="33">
        <f>SUMIFS(HPT!$D$9:$D$7466,HPT!$H$9:$H$7466,$B59,HPT!$I$9:$I$7466,$B$3,HPT!$K$9:$K$7466,$C59,HPT!$L$9:$L$7466,P$5)</f>
        <v>936000</v>
      </c>
      <c r="Q59" s="33">
        <f>SUMIFS(HPT!$D$9:$D$7466,HPT!$H$9:$H$7466,$B59,HPT!$I$9:$I$7466,$B$3,HPT!$K$9:$K$7466,$C59,HPT!$L$9:$L$7466,Q$5)</f>
        <v>1137600</v>
      </c>
      <c r="R59" s="33">
        <f>SUMIFS(HPT!$D$9:$D$7466,HPT!$H$9:$H$7466,$B59,HPT!$I$9:$I$7466,$B$3,HPT!$K$9:$K$7466,$C59,HPT!$L$9:$L$7466,R$5)</f>
        <v>145350</v>
      </c>
      <c r="S59" s="34">
        <f t="shared" si="0"/>
        <v>12521700</v>
      </c>
    </row>
    <row r="60" spans="2:19" x14ac:dyDescent="0.25">
      <c r="B60" s="25">
        <f t="shared" si="2"/>
        <v>18</v>
      </c>
      <c r="C60" s="25">
        <v>3</v>
      </c>
      <c r="D60" s="33">
        <f>SUMIFS(HPT!$D$9:$D$7466,HPT!$H$9:$H$7466,$B60,HPT!$I$9:$I$7466,$B$3,HPT!$K$9:$K$7466,$C60,HPT!$L$9:$L$7466,D$5)</f>
        <v>255550</v>
      </c>
      <c r="E60" s="33">
        <f>SUMIFS(HPT!$D$9:$D$7466,HPT!$H$9:$H$7466,$B60,HPT!$I$9:$I$7466,$B$3,HPT!$K$9:$K$7466,$C60,HPT!$L$9:$L$7466,E$5)</f>
        <v>319200</v>
      </c>
      <c r="F60" s="33">
        <f>SUMIFS(HPT!$D$9:$D$7466,HPT!$H$9:$H$7466,$B60,HPT!$I$9:$I$7466,$B$3,HPT!$K$9:$K$7466,$C60,HPT!$L$9:$L$7466,F$5)</f>
        <v>194750</v>
      </c>
      <c r="G60" s="33">
        <f>SUMIFS(HPT!$D$9:$D$7466,HPT!$H$9:$H$7466,$B60,HPT!$I$9:$I$7466,$B$3,HPT!$K$9:$K$7466,$C60,HPT!$L$9:$L$7466,G$5)</f>
        <v>153900</v>
      </c>
      <c r="H60" s="33">
        <f>SUMIFS(HPT!$D$9:$D$7466,HPT!$H$9:$H$7466,$B60,HPT!$I$9:$I$7466,$B$3,HPT!$K$9:$K$7466,$C60,HPT!$L$9:$L$7466,H$5)</f>
        <v>227050</v>
      </c>
      <c r="I60" s="33">
        <f>SUMIFS(HPT!$D$9:$D$7466,HPT!$H$9:$H$7466,$B60,HPT!$I$9:$I$7466,$B$3,HPT!$K$9:$K$7466,$C60,HPT!$L$9:$L$7466,I$5)</f>
        <v>309700</v>
      </c>
      <c r="J60" s="33">
        <f>SUMIFS(HPT!$D$9:$D$7466,HPT!$H$9:$H$7466,$B60,HPT!$I$9:$I$7466,$B$3,HPT!$K$9:$K$7466,$C60,HPT!$L$9:$L$7466,J$5)</f>
        <v>298300</v>
      </c>
      <c r="K60" s="33">
        <f>SUMIFS(HPT!$D$9:$D$7466,HPT!$H$9:$H$7466,$B60,HPT!$I$9:$I$7466,$B$3,HPT!$K$9:$K$7466,$C60,HPT!$L$9:$L$7466,K$5)</f>
        <v>280250</v>
      </c>
      <c r="L60" s="33">
        <f>SUMIFS(HPT!$D$9:$D$7466,HPT!$H$9:$H$7466,$B60,HPT!$I$9:$I$7466,$B$3,HPT!$K$9:$K$7466,$C60,HPT!$L$9:$L$7466,L$5)</f>
        <v>145350</v>
      </c>
      <c r="M60" s="33">
        <f>SUMIFS(HPT!$D$9:$D$7466,HPT!$H$9:$H$7466,$B60,HPT!$I$9:$I$7466,$B$3,HPT!$K$9:$K$7466,$C60,HPT!$L$9:$L$7466,M$5)</f>
        <v>203400</v>
      </c>
      <c r="N60" s="33">
        <f>SUMIFS(HPT!$D$9:$D$7466,HPT!$H$9:$H$7466,$B60,HPT!$I$9:$I$7466,$B$3,HPT!$K$9:$K$7466,$C60,HPT!$L$9:$L$7466,N$5)</f>
        <v>108300</v>
      </c>
      <c r="O60" s="33">
        <f>SUMIFS(HPT!$D$9:$D$7466,HPT!$H$9:$H$7466,$B60,HPT!$I$9:$I$7466,$B$3,HPT!$K$9:$K$7466,$C60,HPT!$L$9:$L$7466,O$5)</f>
        <v>1429750</v>
      </c>
      <c r="P60" s="33">
        <f>SUMIFS(HPT!$D$9:$D$7466,HPT!$H$9:$H$7466,$B60,HPT!$I$9:$I$7466,$B$3,HPT!$K$9:$K$7466,$C60,HPT!$L$9:$L$7466,P$5)</f>
        <v>494400</v>
      </c>
      <c r="Q60" s="33">
        <f>SUMIFS(HPT!$D$9:$D$7466,HPT!$H$9:$H$7466,$B60,HPT!$I$9:$I$7466,$B$3,HPT!$K$9:$K$7466,$C60,HPT!$L$9:$L$7466,Q$5)</f>
        <v>814400</v>
      </c>
      <c r="R60" s="33">
        <f>SUMIFS(HPT!$D$9:$D$7466,HPT!$H$9:$H$7466,$B60,HPT!$I$9:$I$7466,$B$3,HPT!$K$9:$K$7466,$C60,HPT!$L$9:$L$7466,R$5)</f>
        <v>27550</v>
      </c>
      <c r="S60" s="34">
        <f t="shared" si="0"/>
        <v>5261850</v>
      </c>
    </row>
    <row r="61" spans="2:19" x14ac:dyDescent="0.25">
      <c r="B61" s="25">
        <f>B58+1</f>
        <v>19</v>
      </c>
      <c r="C61" s="25">
        <v>1</v>
      </c>
      <c r="D61" s="33">
        <f>SUMIFS(HPT!$D$9:$D$7466,HPT!$H$9:$H$7466,$B61,HPT!$I$9:$I$7466,$B$3,HPT!$K$9:$K$7466,$C61,HPT!$L$9:$L$7466,D$5)</f>
        <v>359100</v>
      </c>
      <c r="E61" s="33">
        <f>SUMIFS(HPT!$D$9:$D$7466,HPT!$H$9:$H$7466,$B61,HPT!$I$9:$I$7466,$B$3,HPT!$K$9:$K$7466,$C61,HPT!$L$9:$L$7466,E$5)</f>
        <v>427500</v>
      </c>
      <c r="F61" s="33">
        <f>SUMIFS(HPT!$D$9:$D$7466,HPT!$H$9:$H$7466,$B61,HPT!$I$9:$I$7466,$B$3,HPT!$K$9:$K$7466,$C61,HPT!$L$9:$L$7466,F$5)</f>
        <v>333450</v>
      </c>
      <c r="G61" s="33">
        <f>SUMIFS(HPT!$D$9:$D$7466,HPT!$H$9:$H$7466,$B61,HPT!$I$9:$I$7466,$B$3,HPT!$K$9:$K$7466,$C61,HPT!$L$9:$L$7466,G$5)</f>
        <v>350550</v>
      </c>
      <c r="H61" s="33">
        <f>SUMIFS(HPT!$D$9:$D$7466,HPT!$H$9:$H$7466,$B61,HPT!$I$9:$I$7466,$B$3,HPT!$K$9:$K$7466,$C61,HPT!$L$9:$L$7466,H$5)</f>
        <v>393300</v>
      </c>
      <c r="I61" s="33">
        <f>SUMIFS(HPT!$D$9:$D$7466,HPT!$H$9:$H$7466,$B61,HPT!$I$9:$I$7466,$B$3,HPT!$K$9:$K$7466,$C61,HPT!$L$9:$L$7466,I$5)</f>
        <v>461700</v>
      </c>
      <c r="J61" s="33">
        <f>SUMIFS(HPT!$D$9:$D$7466,HPT!$H$9:$H$7466,$B61,HPT!$I$9:$I$7466,$B$3,HPT!$K$9:$K$7466,$C61,HPT!$L$9:$L$7466,J$5)</f>
        <v>967950</v>
      </c>
      <c r="K61" s="33">
        <f>SUMIFS(HPT!$D$9:$D$7466,HPT!$H$9:$H$7466,$B61,HPT!$I$9:$I$7466,$B$3,HPT!$K$9:$K$7466,$C61,HPT!$L$9:$L$7466,K$5)</f>
        <v>589950</v>
      </c>
      <c r="L61" s="33">
        <f>SUMIFS(HPT!$D$9:$D$7466,HPT!$H$9:$H$7466,$B61,HPT!$I$9:$I$7466,$B$3,HPT!$K$9:$K$7466,$C61,HPT!$L$9:$L$7466,L$5)</f>
        <v>437850</v>
      </c>
      <c r="M61" s="33">
        <f>SUMIFS(HPT!$D$9:$D$7466,HPT!$H$9:$H$7466,$B61,HPT!$I$9:$I$7466,$B$3,HPT!$K$9:$K$7466,$C61,HPT!$L$9:$L$7466,M$5)</f>
        <v>205200</v>
      </c>
      <c r="N61" s="33">
        <f>SUMIFS(HPT!$D$9:$D$7466,HPT!$H$9:$H$7466,$B61,HPT!$I$9:$I$7466,$B$3,HPT!$K$9:$K$7466,$C61,HPT!$L$9:$L$7466,N$5)</f>
        <v>265050</v>
      </c>
      <c r="O61" s="33">
        <f>SUMIFS(HPT!$D$9:$D$7466,HPT!$H$9:$H$7466,$B61,HPT!$I$9:$I$7466,$B$3,HPT!$K$9:$K$7466,$C61,HPT!$L$9:$L$7466,O$5)</f>
        <v>2257200</v>
      </c>
      <c r="P61" s="33">
        <f>SUMIFS(HPT!$D$9:$D$7466,HPT!$H$9:$H$7466,$B61,HPT!$I$9:$I$7466,$B$3,HPT!$K$9:$K$7466,$C61,HPT!$L$9:$L$7466,P$5)</f>
        <v>777600</v>
      </c>
      <c r="Q61" s="33">
        <f>SUMIFS(HPT!$D$9:$D$7466,HPT!$H$9:$H$7466,$B61,HPT!$I$9:$I$7466,$B$3,HPT!$K$9:$K$7466,$C61,HPT!$L$9:$L$7466,Q$5)</f>
        <v>662400</v>
      </c>
      <c r="R61" s="33">
        <f>SUMIFS(HPT!$D$9:$D$7466,HPT!$H$9:$H$7466,$B61,HPT!$I$9:$I$7466,$B$3,HPT!$K$9:$K$7466,$C61,HPT!$L$9:$L$7466,R$5)</f>
        <v>51300</v>
      </c>
      <c r="S61" s="34">
        <f t="shared" si="0"/>
        <v>8540100</v>
      </c>
    </row>
    <row r="62" spans="2:19" x14ac:dyDescent="0.25">
      <c r="B62" s="25">
        <f t="shared" si="2"/>
        <v>19</v>
      </c>
      <c r="C62" s="25">
        <v>2</v>
      </c>
      <c r="D62" s="33">
        <f>SUMIFS(HPT!$D$9:$D$7466,HPT!$H$9:$H$7466,$B62,HPT!$I$9:$I$7466,$B$3,HPT!$K$9:$K$7466,$C62,HPT!$L$9:$L$7466,D$5)</f>
        <v>572850</v>
      </c>
      <c r="E62" s="33">
        <f>SUMIFS(HPT!$D$9:$D$7466,HPT!$H$9:$H$7466,$B62,HPT!$I$9:$I$7466,$B$3,HPT!$K$9:$K$7466,$C62,HPT!$L$9:$L$7466,E$5)</f>
        <v>1060200</v>
      </c>
      <c r="F62" s="33">
        <f>SUMIFS(HPT!$D$9:$D$7466,HPT!$H$9:$H$7466,$B62,HPT!$I$9:$I$7466,$B$3,HPT!$K$9:$K$7466,$C62,HPT!$L$9:$L$7466,F$5)</f>
        <v>632700</v>
      </c>
      <c r="G62" s="33">
        <f>SUMIFS(HPT!$D$9:$D$7466,HPT!$H$9:$H$7466,$B62,HPT!$I$9:$I$7466,$B$3,HPT!$K$9:$K$7466,$C62,HPT!$L$9:$L$7466,G$5)</f>
        <v>607050</v>
      </c>
      <c r="H62" s="33">
        <f>SUMIFS(HPT!$D$9:$D$7466,HPT!$H$9:$H$7466,$B62,HPT!$I$9:$I$7466,$B$3,HPT!$K$9:$K$7466,$C62,HPT!$L$9:$L$7466,H$5)</f>
        <v>684000</v>
      </c>
      <c r="I62" s="33">
        <f>SUMIFS(HPT!$D$9:$D$7466,HPT!$H$9:$H$7466,$B62,HPT!$I$9:$I$7466,$B$3,HPT!$K$9:$K$7466,$C62,HPT!$L$9:$L$7466,I$5)</f>
        <v>735300</v>
      </c>
      <c r="J62" s="33">
        <f>SUMIFS(HPT!$D$9:$D$7466,HPT!$H$9:$H$7466,$B62,HPT!$I$9:$I$7466,$B$3,HPT!$K$9:$K$7466,$C62,HPT!$L$9:$L$7466,J$5)</f>
        <v>1145700</v>
      </c>
      <c r="K62" s="33">
        <f>SUMIFS(HPT!$D$9:$D$7466,HPT!$H$9:$H$7466,$B62,HPT!$I$9:$I$7466,$B$3,HPT!$K$9:$K$7466,$C62,HPT!$L$9:$L$7466,K$5)</f>
        <v>692550</v>
      </c>
      <c r="L62" s="33">
        <f>SUMIFS(HPT!$D$9:$D$7466,HPT!$H$9:$H$7466,$B62,HPT!$I$9:$I$7466,$B$3,HPT!$K$9:$K$7466,$C62,HPT!$L$9:$L$7466,L$5)</f>
        <v>547200</v>
      </c>
      <c r="M62" s="33">
        <f>SUMIFS(HPT!$D$9:$D$7466,HPT!$H$9:$H$7466,$B62,HPT!$I$9:$I$7466,$B$3,HPT!$K$9:$K$7466,$C62,HPT!$L$9:$L$7466,M$5)</f>
        <v>453150</v>
      </c>
      <c r="N62" s="33">
        <f>SUMIFS(HPT!$D$9:$D$7466,HPT!$H$9:$H$7466,$B62,HPT!$I$9:$I$7466,$B$3,HPT!$K$9:$K$7466,$C62,HPT!$L$9:$L$7466,N$5)</f>
        <v>463500</v>
      </c>
      <c r="O62" s="33">
        <f>SUMIFS(HPT!$D$9:$D$7466,HPT!$H$9:$H$7466,$B62,HPT!$I$9:$I$7466,$B$3,HPT!$K$9:$K$7466,$C62,HPT!$L$9:$L$7466,O$5)</f>
        <v>3206250</v>
      </c>
      <c r="P62" s="33">
        <f>SUMIFS(HPT!$D$9:$D$7466,HPT!$H$9:$H$7466,$B62,HPT!$I$9:$I$7466,$B$3,HPT!$K$9:$K$7466,$C62,HPT!$L$9:$L$7466,P$5)</f>
        <v>1526400</v>
      </c>
      <c r="Q62" s="33">
        <f>SUMIFS(HPT!$D$9:$D$7466,HPT!$H$9:$H$7466,$B62,HPT!$I$9:$I$7466,$B$3,HPT!$K$9:$K$7466,$C62,HPT!$L$9:$L$7466,Q$5)</f>
        <v>2030400</v>
      </c>
      <c r="R62" s="33">
        <f>SUMIFS(HPT!$D$9:$D$7466,HPT!$H$9:$H$7466,$B62,HPT!$I$9:$I$7466,$B$3,HPT!$K$9:$K$7466,$C62,HPT!$L$9:$L$7466,R$5)</f>
        <v>230850</v>
      </c>
      <c r="S62" s="34">
        <f t="shared" si="0"/>
        <v>14588100</v>
      </c>
    </row>
    <row r="63" spans="2:19" x14ac:dyDescent="0.25">
      <c r="B63" s="25">
        <f t="shared" si="2"/>
        <v>19</v>
      </c>
      <c r="C63" s="25">
        <v>3</v>
      </c>
      <c r="D63" s="33">
        <f>SUMIFS(HPT!$D$9:$D$7466,HPT!$H$9:$H$7466,$B63,HPT!$I$9:$I$7466,$B$3,HPT!$K$9:$K$7466,$C63,HPT!$L$9:$L$7466,D$5)</f>
        <v>196650</v>
      </c>
      <c r="E63" s="33">
        <f>SUMIFS(HPT!$D$9:$D$7466,HPT!$H$9:$H$7466,$B63,HPT!$I$9:$I$7466,$B$3,HPT!$K$9:$K$7466,$C63,HPT!$L$9:$L$7466,E$5)</f>
        <v>376200</v>
      </c>
      <c r="F63" s="33">
        <f>SUMIFS(HPT!$D$9:$D$7466,HPT!$H$9:$H$7466,$B63,HPT!$I$9:$I$7466,$B$3,HPT!$K$9:$K$7466,$C63,HPT!$L$9:$L$7466,F$5)</f>
        <v>162450</v>
      </c>
      <c r="G63" s="33">
        <f>SUMIFS(HPT!$D$9:$D$7466,HPT!$H$9:$H$7466,$B63,HPT!$I$9:$I$7466,$B$3,HPT!$K$9:$K$7466,$C63,HPT!$L$9:$L$7466,G$5)</f>
        <v>222300</v>
      </c>
      <c r="H63" s="33">
        <f>SUMIFS(HPT!$D$9:$D$7466,HPT!$H$9:$H$7466,$B63,HPT!$I$9:$I$7466,$B$3,HPT!$K$9:$K$7466,$C63,HPT!$L$9:$L$7466,H$5)</f>
        <v>171000</v>
      </c>
      <c r="I63" s="33">
        <f>SUMIFS(HPT!$D$9:$D$7466,HPT!$H$9:$H$7466,$B63,HPT!$I$9:$I$7466,$B$3,HPT!$K$9:$K$7466,$C63,HPT!$L$9:$L$7466,I$5)</f>
        <v>282150</v>
      </c>
      <c r="J63" s="33">
        <f>SUMIFS(HPT!$D$9:$D$7466,HPT!$H$9:$H$7466,$B63,HPT!$I$9:$I$7466,$B$3,HPT!$K$9:$K$7466,$C63,HPT!$L$9:$L$7466,J$5)</f>
        <v>324900</v>
      </c>
      <c r="K63" s="33">
        <f>SUMIFS(HPT!$D$9:$D$7466,HPT!$H$9:$H$7466,$B63,HPT!$I$9:$I$7466,$B$3,HPT!$K$9:$K$7466,$C63,HPT!$L$9:$L$7466,K$5)</f>
        <v>205200</v>
      </c>
      <c r="L63" s="33">
        <f>SUMIFS(HPT!$D$9:$D$7466,HPT!$H$9:$H$7466,$B63,HPT!$I$9:$I$7466,$B$3,HPT!$K$9:$K$7466,$C63,HPT!$L$9:$L$7466,L$5)</f>
        <v>171000</v>
      </c>
      <c r="M63" s="33">
        <f>SUMIFS(HPT!$D$9:$D$7466,HPT!$H$9:$H$7466,$B63,HPT!$I$9:$I$7466,$B$3,HPT!$K$9:$K$7466,$C63,HPT!$L$9:$L$7466,M$5)</f>
        <v>119700</v>
      </c>
      <c r="N63" s="33">
        <f>SUMIFS(HPT!$D$9:$D$7466,HPT!$H$9:$H$7466,$B63,HPT!$I$9:$I$7466,$B$3,HPT!$K$9:$K$7466,$C63,HPT!$L$9:$L$7466,N$5)</f>
        <v>179550</v>
      </c>
      <c r="O63" s="33">
        <f>SUMIFS(HPT!$D$9:$D$7466,HPT!$H$9:$H$7466,$B63,HPT!$I$9:$I$7466,$B$3,HPT!$K$9:$K$7466,$C63,HPT!$L$9:$L$7466,O$5)</f>
        <v>1154250</v>
      </c>
      <c r="P63" s="33">
        <f>SUMIFS(HPT!$D$9:$D$7466,HPT!$H$9:$H$7466,$B63,HPT!$I$9:$I$7466,$B$3,HPT!$K$9:$K$7466,$C63,HPT!$L$9:$L$7466,P$5)</f>
        <v>518400</v>
      </c>
      <c r="Q63" s="33">
        <f>SUMIFS(HPT!$D$9:$D$7466,HPT!$H$9:$H$7466,$B63,HPT!$I$9:$I$7466,$B$3,HPT!$K$9:$K$7466,$C63,HPT!$L$9:$L$7466,Q$5)</f>
        <v>691200</v>
      </c>
      <c r="R63" s="33">
        <f>SUMIFS(HPT!$D$9:$D$7466,HPT!$H$9:$H$7466,$B63,HPT!$I$9:$I$7466,$B$3,HPT!$K$9:$K$7466,$C63,HPT!$L$9:$L$7466,R$5)</f>
        <v>8550</v>
      </c>
      <c r="S63" s="34">
        <f t="shared" si="0"/>
        <v>4783500</v>
      </c>
    </row>
    <row r="64" spans="2:19" x14ac:dyDescent="0.25">
      <c r="B64" s="25">
        <f t="shared" si="2"/>
        <v>20</v>
      </c>
      <c r="C64" s="25">
        <v>1</v>
      </c>
      <c r="D64" s="33">
        <f>SUMIFS(HPT!$D$9:$D$7466,HPT!$H$9:$H$7466,$B64,HPT!$I$9:$I$7466,$B$3,HPT!$K$9:$K$7466,$C64,HPT!$L$9:$L$7466,D$5)</f>
        <v>427500</v>
      </c>
      <c r="E64" s="33">
        <f>SUMIFS(HPT!$D$9:$D$7466,HPT!$H$9:$H$7466,$B64,HPT!$I$9:$I$7466,$B$3,HPT!$K$9:$K$7466,$C64,HPT!$L$9:$L$7466,E$5)</f>
        <v>617500</v>
      </c>
      <c r="F64" s="33">
        <f>SUMIFS(HPT!$D$9:$D$7466,HPT!$H$9:$H$7466,$B64,HPT!$I$9:$I$7466,$B$3,HPT!$K$9:$K$7466,$C64,HPT!$L$9:$L$7466,F$5)</f>
        <v>494000</v>
      </c>
      <c r="G64" s="33">
        <f>SUMIFS(HPT!$D$9:$D$7466,HPT!$H$9:$H$7466,$B64,HPT!$I$9:$I$7466,$B$3,HPT!$K$9:$K$7466,$C64,HPT!$L$9:$L$7466,G$5)</f>
        <v>410500</v>
      </c>
      <c r="H64" s="33">
        <f>SUMIFS(HPT!$D$9:$D$7466,HPT!$H$9:$H$7466,$B64,HPT!$I$9:$I$7466,$B$3,HPT!$K$9:$K$7466,$C64,HPT!$L$9:$L$7466,H$5)</f>
        <v>750500</v>
      </c>
      <c r="I64" s="33">
        <f>SUMIFS(HPT!$D$9:$D$7466,HPT!$H$9:$H$7466,$B64,HPT!$I$9:$I$7466,$B$3,HPT!$K$9:$K$7466,$C64,HPT!$L$9:$L$7466,I$5)</f>
        <v>655500</v>
      </c>
      <c r="J64" s="33">
        <f>SUMIFS(HPT!$D$9:$D$7466,HPT!$H$9:$H$7466,$B64,HPT!$I$9:$I$7466,$B$3,HPT!$K$9:$K$7466,$C64,HPT!$L$9:$L$7466,J$5)</f>
        <v>1275000</v>
      </c>
      <c r="K64" s="33">
        <f>SUMIFS(HPT!$D$9:$D$7466,HPT!$H$9:$H$7466,$B64,HPT!$I$9:$I$7466,$B$3,HPT!$K$9:$K$7466,$C64,HPT!$L$9:$L$7466,K$5)</f>
        <v>817000</v>
      </c>
      <c r="L64" s="33">
        <f>SUMIFS(HPT!$D$9:$D$7466,HPT!$H$9:$H$7466,$B64,HPT!$I$9:$I$7466,$B$3,HPT!$K$9:$K$7466,$C64,HPT!$L$9:$L$7466,L$5)</f>
        <v>608000</v>
      </c>
      <c r="M64" s="33">
        <f>SUMIFS(HPT!$D$9:$D$7466,HPT!$H$9:$H$7466,$B64,HPT!$I$9:$I$7466,$B$3,HPT!$K$9:$K$7466,$C64,HPT!$L$9:$L$7466,M$5)</f>
        <v>304000</v>
      </c>
      <c r="N64" s="33">
        <f>SUMIFS(HPT!$D$9:$D$7466,HPT!$H$9:$H$7466,$B64,HPT!$I$9:$I$7466,$B$3,HPT!$K$9:$K$7466,$C64,HPT!$L$9:$L$7466,N$5)</f>
        <v>484500</v>
      </c>
      <c r="O64" s="33">
        <f>SUMIFS(HPT!$D$9:$D$7466,HPT!$H$9:$H$7466,$B64,HPT!$I$9:$I$7466,$B$3,HPT!$K$9:$K$7466,$C64,HPT!$L$9:$L$7466,O$5)</f>
        <v>2130000</v>
      </c>
      <c r="P64" s="33">
        <f>SUMIFS(HPT!$D$9:$D$7466,HPT!$H$9:$H$7466,$B64,HPT!$I$9:$I$7466,$B$3,HPT!$K$9:$K$7466,$C64,HPT!$L$9:$L$7466,P$5)</f>
        <v>821000</v>
      </c>
      <c r="Q64" s="33">
        <f>SUMIFS(HPT!$D$9:$D$7466,HPT!$H$9:$H$7466,$B64,HPT!$I$9:$I$7466,$B$3,HPT!$K$9:$K$7466,$C64,HPT!$L$9:$L$7466,Q$5)</f>
        <v>912000</v>
      </c>
      <c r="R64" s="33">
        <f>SUMIFS(HPT!$D$9:$D$7466,HPT!$H$9:$H$7466,$B64,HPT!$I$9:$I$7466,$B$3,HPT!$K$9:$K$7466,$C64,HPT!$L$9:$L$7466,R$5)</f>
        <v>38000</v>
      </c>
      <c r="S64" s="34">
        <f t="shared" si="0"/>
        <v>10745000</v>
      </c>
    </row>
    <row r="65" spans="2:19" x14ac:dyDescent="0.25">
      <c r="B65" s="25">
        <f>B62+1</f>
        <v>20</v>
      </c>
      <c r="C65" s="25">
        <v>2</v>
      </c>
      <c r="D65" s="33">
        <f>SUMIFS(HPT!$D$9:$D$7466,HPT!$H$9:$H$7466,$B65,HPT!$I$9:$I$7466,$B$3,HPT!$K$9:$K$7466,$C65,HPT!$L$9:$L$7466,D$5)</f>
        <v>617500</v>
      </c>
      <c r="E65" s="33">
        <f>SUMIFS(HPT!$D$9:$D$7466,HPT!$H$9:$H$7466,$B65,HPT!$I$9:$I$7466,$B$3,HPT!$K$9:$K$7466,$C65,HPT!$L$9:$L$7466,E$5)</f>
        <v>1282500</v>
      </c>
      <c r="F65" s="33">
        <f>SUMIFS(HPT!$D$9:$D$7466,HPT!$H$9:$H$7466,$B65,HPT!$I$9:$I$7466,$B$3,HPT!$K$9:$K$7466,$C65,HPT!$L$9:$L$7466,F$5)</f>
        <v>760000</v>
      </c>
      <c r="G65" s="33">
        <f>SUMIFS(HPT!$D$9:$D$7466,HPT!$H$9:$H$7466,$B65,HPT!$I$9:$I$7466,$B$3,HPT!$K$9:$K$7466,$C65,HPT!$L$9:$L$7466,G$5)</f>
        <v>655500</v>
      </c>
      <c r="H65" s="33">
        <f>SUMIFS(HPT!$D$9:$D$7466,HPT!$H$9:$H$7466,$B65,HPT!$I$9:$I$7466,$B$3,HPT!$K$9:$K$7466,$C65,HPT!$L$9:$L$7466,H$5)</f>
        <v>912000</v>
      </c>
      <c r="I65" s="33">
        <f>SUMIFS(HPT!$D$9:$D$7466,HPT!$H$9:$H$7466,$B65,HPT!$I$9:$I$7466,$B$3,HPT!$K$9:$K$7466,$C65,HPT!$L$9:$L$7466,I$5)</f>
        <v>1140000</v>
      </c>
      <c r="J65" s="33">
        <f>SUMIFS(HPT!$D$9:$D$7466,HPT!$H$9:$H$7466,$B65,HPT!$I$9:$I$7466,$B$3,HPT!$K$9:$K$7466,$C65,HPT!$L$9:$L$7466,J$5)</f>
        <v>1073500</v>
      </c>
      <c r="K65" s="33">
        <f>SUMIFS(HPT!$D$9:$D$7466,HPT!$H$9:$H$7466,$B65,HPT!$I$9:$I$7466,$B$3,HPT!$K$9:$K$7466,$C65,HPT!$L$9:$L$7466,K$5)</f>
        <v>940500</v>
      </c>
      <c r="L65" s="33">
        <f>SUMIFS(HPT!$D$9:$D$7466,HPT!$H$9:$H$7466,$B65,HPT!$I$9:$I$7466,$B$3,HPT!$K$9:$K$7466,$C65,HPT!$L$9:$L$7466,L$5)</f>
        <v>551000</v>
      </c>
      <c r="M65" s="33">
        <f>SUMIFS(HPT!$D$9:$D$7466,HPT!$H$9:$H$7466,$B65,HPT!$I$9:$I$7466,$B$3,HPT!$K$9:$K$7466,$C65,HPT!$L$9:$L$7466,M$5)</f>
        <v>361000</v>
      </c>
      <c r="N65" s="33">
        <f>SUMIFS(HPT!$D$9:$D$7466,HPT!$H$9:$H$7466,$B65,HPT!$I$9:$I$7466,$B$3,HPT!$K$9:$K$7466,$C65,HPT!$L$9:$L$7466,N$5)</f>
        <v>427500</v>
      </c>
      <c r="O65" s="33">
        <f>SUMIFS(HPT!$D$9:$D$7466,HPT!$H$9:$H$7466,$B65,HPT!$I$9:$I$7466,$B$3,HPT!$K$9:$K$7466,$C65,HPT!$L$9:$L$7466,O$5)</f>
        <v>3059000</v>
      </c>
      <c r="P65" s="33">
        <f>SUMIFS(HPT!$D$9:$D$7466,HPT!$H$9:$H$7466,$B65,HPT!$I$9:$I$7466,$B$3,HPT!$K$9:$K$7466,$C65,HPT!$L$9:$L$7466,P$5)</f>
        <v>1637000</v>
      </c>
      <c r="Q65" s="33">
        <f>SUMIFS(HPT!$D$9:$D$7466,HPT!$H$9:$H$7466,$B65,HPT!$I$9:$I$7466,$B$3,HPT!$K$9:$K$7466,$C65,HPT!$L$9:$L$7466,Q$5)</f>
        <v>1792000</v>
      </c>
      <c r="R65" s="33">
        <f>SUMIFS(HPT!$D$9:$D$7466,HPT!$H$9:$H$7466,$B65,HPT!$I$9:$I$7466,$B$3,HPT!$K$9:$K$7466,$C65,HPT!$L$9:$L$7466,R$5)</f>
        <v>171000</v>
      </c>
      <c r="S65" s="34">
        <f t="shared" si="0"/>
        <v>15380000</v>
      </c>
    </row>
    <row r="66" spans="2:19" x14ac:dyDescent="0.25">
      <c r="B66" s="25">
        <f t="shared" si="2"/>
        <v>20</v>
      </c>
      <c r="C66" s="25">
        <v>3</v>
      </c>
      <c r="D66" s="33">
        <f>SUMIFS(HPT!$D$9:$D$7466,HPT!$H$9:$H$7466,$B66,HPT!$I$9:$I$7466,$B$3,HPT!$K$9:$K$7466,$C66,HPT!$L$9:$L$7466,D$5)</f>
        <v>108300</v>
      </c>
      <c r="E66" s="33">
        <f>SUMIFS(HPT!$D$9:$D$7466,HPT!$H$9:$H$7466,$B66,HPT!$I$9:$I$7466,$B$3,HPT!$K$9:$K$7466,$C66,HPT!$L$9:$L$7466,E$5)</f>
        <v>325000</v>
      </c>
      <c r="F66" s="33">
        <f>SUMIFS(HPT!$D$9:$D$7466,HPT!$H$9:$H$7466,$B66,HPT!$I$9:$I$7466,$B$3,HPT!$K$9:$K$7466,$C66,HPT!$L$9:$L$7466,F$5)</f>
        <v>127300</v>
      </c>
      <c r="G66" s="33">
        <f>SUMIFS(HPT!$D$9:$D$7466,HPT!$H$9:$H$7466,$B66,HPT!$I$9:$I$7466,$B$3,HPT!$K$9:$K$7466,$C66,HPT!$L$9:$L$7466,G$5)</f>
        <v>223250</v>
      </c>
      <c r="H66" s="33">
        <f>SUMIFS(HPT!$D$9:$D$7466,HPT!$H$9:$H$7466,$B66,HPT!$I$9:$I$7466,$B$3,HPT!$K$9:$K$7466,$C66,HPT!$L$9:$L$7466,H$5)</f>
        <v>156750</v>
      </c>
      <c r="I66" s="33">
        <f>SUMIFS(HPT!$D$9:$D$7466,HPT!$H$9:$H$7466,$B66,HPT!$I$9:$I$7466,$B$3,HPT!$K$9:$K$7466,$C66,HPT!$L$9:$L$7466,I$5)</f>
        <v>351500</v>
      </c>
      <c r="J66" s="33">
        <f>SUMIFS(HPT!$D$9:$D$7466,HPT!$H$9:$H$7466,$B66,HPT!$I$9:$I$7466,$B$3,HPT!$K$9:$K$7466,$C66,HPT!$L$9:$L$7466,J$5)</f>
        <v>330600</v>
      </c>
      <c r="K66" s="33">
        <f>SUMIFS(HPT!$D$9:$D$7466,HPT!$H$9:$H$7466,$B66,HPT!$I$9:$I$7466,$B$3,HPT!$K$9:$K$7466,$C66,HPT!$L$9:$L$7466,K$5)</f>
        <v>181450</v>
      </c>
      <c r="L66" s="33">
        <f>SUMIFS(HPT!$D$9:$D$7466,HPT!$H$9:$H$7466,$B66,HPT!$I$9:$I$7466,$B$3,HPT!$K$9:$K$7466,$C66,HPT!$L$9:$L$7466,L$5)</f>
        <v>217550</v>
      </c>
      <c r="M66" s="33">
        <f>SUMIFS(HPT!$D$9:$D$7466,HPT!$H$9:$H$7466,$B66,HPT!$I$9:$I$7466,$B$3,HPT!$K$9:$K$7466,$C66,HPT!$L$9:$L$7466,M$5)</f>
        <v>160550</v>
      </c>
      <c r="N66" s="33">
        <f>SUMIFS(HPT!$D$9:$D$7466,HPT!$H$9:$H$7466,$B66,HPT!$I$9:$I$7466,$B$3,HPT!$K$9:$K$7466,$C66,HPT!$L$9:$L$7466,N$5)</f>
        <v>147250</v>
      </c>
      <c r="O66" s="33">
        <f>SUMIFS(HPT!$D$9:$D$7466,HPT!$H$9:$H$7466,$B66,HPT!$I$9:$I$7466,$B$3,HPT!$K$9:$K$7466,$C66,HPT!$L$9:$L$7466,O$5)</f>
        <v>1148450</v>
      </c>
      <c r="P66" s="33">
        <f>SUMIFS(HPT!$D$9:$D$7466,HPT!$H$9:$H$7466,$B66,HPT!$I$9:$I$7466,$B$3,HPT!$K$9:$K$7466,$C66,HPT!$L$9:$L$7466,P$5)</f>
        <v>419200</v>
      </c>
      <c r="Q66" s="33">
        <f>SUMIFS(HPT!$D$9:$D$7466,HPT!$H$9:$H$7466,$B66,HPT!$I$9:$I$7466,$B$3,HPT!$K$9:$K$7466,$C66,HPT!$L$9:$L$7466,Q$5)</f>
        <v>1366400</v>
      </c>
      <c r="R66" s="33">
        <f>SUMIFS(HPT!$D$9:$D$7466,HPT!$H$9:$H$7466,$B66,HPT!$I$9:$I$7466,$B$3,HPT!$K$9:$K$7466,$C66,HPT!$L$9:$L$7466,R$5)</f>
        <v>38000</v>
      </c>
      <c r="S66" s="34">
        <f t="shared" si="0"/>
        <v>5301550</v>
      </c>
    </row>
    <row r="67" spans="2:19" x14ac:dyDescent="0.25">
      <c r="B67" s="25">
        <v>21</v>
      </c>
      <c r="C67" s="25">
        <v>1</v>
      </c>
      <c r="D67" s="33">
        <f>SUMIFS(HPT!$D$9:$D$7466,HPT!$H$9:$H$7466,$B67,HPT!$I$9:$I$7466,$B$3,HPT!$K$9:$K$7466,$C67,HPT!$L$9:$L$7466,D$5)</f>
        <v>465500</v>
      </c>
      <c r="E67" s="33">
        <f>SUMIFS(HPT!$D$9:$D$7466,HPT!$H$9:$H$7466,$B67,HPT!$I$9:$I$7466,$B$3,HPT!$K$9:$K$7466,$C67,HPT!$L$9:$L$7466,E$5)</f>
        <v>667000</v>
      </c>
      <c r="F67" s="33">
        <f>SUMIFS(HPT!$D$9:$D$7466,HPT!$H$9:$H$7466,$B67,HPT!$I$9:$I$7466,$B$3,HPT!$K$9:$K$7466,$C67,HPT!$L$9:$L$7466,F$5)</f>
        <v>456000</v>
      </c>
      <c r="G67" s="33">
        <f>SUMIFS(HPT!$D$9:$D$7466,HPT!$H$9:$H$7466,$B67,HPT!$I$9:$I$7466,$B$3,HPT!$K$9:$K$7466,$C67,HPT!$L$9:$L$7466,G$5)</f>
        <v>541500</v>
      </c>
      <c r="H67" s="33">
        <f>SUMIFS(HPT!$D$9:$D$7466,HPT!$H$9:$H$7466,$B67,HPT!$I$9:$I$7466,$B$3,HPT!$K$9:$K$7466,$C67,HPT!$L$9:$L$7466,H$5)</f>
        <v>969000</v>
      </c>
      <c r="I67" s="33">
        <f>SUMIFS(HPT!$D$9:$D$7466,HPT!$H$9:$H$7466,$B67,HPT!$I$9:$I$7466,$B$3,HPT!$K$9:$K$7466,$C67,HPT!$L$9:$L$7466,I$5)</f>
        <v>693500</v>
      </c>
      <c r="J67" s="33">
        <f>SUMIFS(HPT!$D$9:$D$7466,HPT!$H$9:$H$7466,$B67,HPT!$I$9:$I$7466,$B$3,HPT!$K$9:$K$7466,$C67,HPT!$L$9:$L$7466,J$5)</f>
        <v>1436500</v>
      </c>
      <c r="K67" s="33">
        <f>SUMIFS(HPT!$D$9:$D$7466,HPT!$H$9:$H$7466,$B67,HPT!$I$9:$I$7466,$B$3,HPT!$K$9:$K$7466,$C67,HPT!$L$9:$L$7466,K$5)</f>
        <v>617500</v>
      </c>
      <c r="L67" s="33">
        <f>SUMIFS(HPT!$D$9:$D$7466,HPT!$H$9:$H$7466,$B67,HPT!$I$9:$I$7466,$B$3,HPT!$K$9:$K$7466,$C67,HPT!$L$9:$L$7466,L$5)</f>
        <v>788500</v>
      </c>
      <c r="M67" s="33">
        <f>SUMIFS(HPT!$D$9:$D$7466,HPT!$H$9:$H$7466,$B67,HPT!$I$9:$I$7466,$B$3,HPT!$K$9:$K$7466,$C67,HPT!$L$9:$L$7466,M$5)</f>
        <v>342000</v>
      </c>
      <c r="N67" s="33">
        <f>SUMIFS(HPT!$D$9:$D$7466,HPT!$H$9:$H$7466,$B67,HPT!$I$9:$I$7466,$B$3,HPT!$K$9:$K$7466,$C67,HPT!$L$9:$L$7466,N$5)</f>
        <v>353500</v>
      </c>
      <c r="O67" s="33">
        <f>SUMIFS(HPT!$D$9:$D$7466,HPT!$H$9:$H$7466,$B67,HPT!$I$9:$I$7466,$B$3,HPT!$K$9:$K$7466,$C67,HPT!$L$9:$L$7466,O$5)</f>
        <v>1710000</v>
      </c>
      <c r="P67" s="33">
        <f>SUMIFS(HPT!$D$9:$D$7466,HPT!$H$9:$H$7466,$B67,HPT!$I$9:$I$7466,$B$3,HPT!$K$9:$K$7466,$C67,HPT!$L$9:$L$7466,P$5)</f>
        <v>1450000</v>
      </c>
      <c r="Q67" s="33">
        <f>SUMIFS(HPT!$D$9:$D$7466,HPT!$H$9:$H$7466,$B67,HPT!$I$9:$I$7466,$B$3,HPT!$K$9:$K$7466,$C67,HPT!$L$9:$L$7466,Q$5)</f>
        <v>1072000</v>
      </c>
      <c r="R67" s="33">
        <f>SUMIFS(HPT!$D$9:$D$7466,HPT!$H$9:$H$7466,$B67,HPT!$I$9:$I$7466,$B$3,HPT!$K$9:$K$7466,$C67,HPT!$L$9:$L$7466,R$5)</f>
        <v>38000</v>
      </c>
      <c r="S67" s="34">
        <f t="shared" si="0"/>
        <v>11600500</v>
      </c>
    </row>
    <row r="68" spans="2:19" x14ac:dyDescent="0.25">
      <c r="B68" s="25">
        <v>21</v>
      </c>
      <c r="C68" s="25">
        <v>2</v>
      </c>
      <c r="D68" s="33">
        <f>SUMIFS(HPT!$D$9:$D$7466,HPT!$H$9:$H$7466,$B68,HPT!$I$9:$I$7466,$B$3,HPT!$K$9:$K$7466,$C68,HPT!$L$9:$L$7466,D$5)</f>
        <v>627000</v>
      </c>
      <c r="E68" s="33">
        <f>SUMIFS(HPT!$D$9:$D$7466,HPT!$H$9:$H$7466,$B68,HPT!$I$9:$I$7466,$B$3,HPT!$K$9:$K$7466,$C68,HPT!$L$9:$L$7466,E$5)</f>
        <v>1045000</v>
      </c>
      <c r="F68" s="33">
        <f>SUMIFS(HPT!$D$9:$D$7466,HPT!$H$9:$H$7466,$B68,HPT!$I$9:$I$7466,$B$3,HPT!$K$9:$K$7466,$C68,HPT!$L$9:$L$7466,F$5)</f>
        <v>636500</v>
      </c>
      <c r="G68" s="33">
        <f>SUMIFS(HPT!$D$9:$D$7466,HPT!$H$9:$H$7466,$B68,HPT!$I$9:$I$7466,$B$3,HPT!$K$9:$K$7466,$C68,HPT!$L$9:$L$7466,G$5)</f>
        <v>959500</v>
      </c>
      <c r="H68" s="33">
        <f>SUMIFS(HPT!$D$9:$D$7466,HPT!$H$9:$H$7466,$B68,HPT!$I$9:$I$7466,$B$3,HPT!$K$9:$K$7466,$C68,HPT!$L$9:$L$7466,H$5)</f>
        <v>1026000</v>
      </c>
      <c r="I68" s="33">
        <f>SUMIFS(HPT!$D$9:$D$7466,HPT!$H$9:$H$7466,$B68,HPT!$I$9:$I$7466,$B$3,HPT!$K$9:$K$7466,$C68,HPT!$L$9:$L$7466,I$5)</f>
        <v>1615000</v>
      </c>
      <c r="J68" s="33">
        <f>SUMIFS(HPT!$D$9:$D$7466,HPT!$H$9:$H$7466,$B68,HPT!$I$9:$I$7466,$B$3,HPT!$K$9:$K$7466,$C68,HPT!$L$9:$L$7466,J$5)</f>
        <v>1406000</v>
      </c>
      <c r="K68" s="33">
        <f>SUMIFS(HPT!$D$9:$D$7466,HPT!$H$9:$H$7466,$B68,HPT!$I$9:$I$7466,$B$3,HPT!$K$9:$K$7466,$C68,HPT!$L$9:$L$7466,K$5)</f>
        <v>1187500</v>
      </c>
      <c r="L68" s="33">
        <f>SUMIFS(HPT!$D$9:$D$7466,HPT!$H$9:$H$7466,$B68,HPT!$I$9:$I$7466,$B$3,HPT!$K$9:$K$7466,$C68,HPT!$L$9:$L$7466,L$5)</f>
        <v>525000</v>
      </c>
      <c r="M68" s="33">
        <f>SUMIFS(HPT!$D$9:$D$7466,HPT!$H$9:$H$7466,$B68,HPT!$I$9:$I$7466,$B$3,HPT!$K$9:$K$7466,$C68,HPT!$L$9:$L$7466,M$5)</f>
        <v>494000</v>
      </c>
      <c r="N68" s="33">
        <f>SUMIFS(HPT!$D$9:$D$7466,HPT!$H$9:$H$7466,$B68,HPT!$I$9:$I$7466,$B$3,HPT!$K$9:$K$7466,$C68,HPT!$L$9:$L$7466,N$5)</f>
        <v>391000</v>
      </c>
      <c r="O68" s="33">
        <f>SUMIFS(HPT!$D$9:$D$7466,HPT!$H$9:$H$7466,$B68,HPT!$I$9:$I$7466,$B$3,HPT!$K$9:$K$7466,$C68,HPT!$L$9:$L$7466,O$5)</f>
        <v>1656500</v>
      </c>
      <c r="P68" s="33">
        <f>SUMIFS(HPT!$D$9:$D$7466,HPT!$H$9:$H$7466,$B68,HPT!$I$9:$I$7466,$B$3,HPT!$K$9:$K$7466,$C68,HPT!$L$9:$L$7466,P$5)</f>
        <v>1856000</v>
      </c>
      <c r="Q68" s="33">
        <f>SUMIFS(HPT!$D$9:$D$7466,HPT!$H$9:$H$7466,$B68,HPT!$I$9:$I$7466,$B$3,HPT!$K$9:$K$7466,$C68,HPT!$L$9:$L$7466,Q$5)</f>
        <v>1680000</v>
      </c>
      <c r="R68" s="33">
        <f>SUMIFS(HPT!$D$9:$D$7466,HPT!$H$9:$H$7466,$B68,HPT!$I$9:$I$7466,$B$3,HPT!$K$9:$K$7466,$C68,HPT!$L$9:$L$7466,R$5)</f>
        <v>313500</v>
      </c>
      <c r="S68" s="34">
        <f t="shared" si="0"/>
        <v>15418500</v>
      </c>
    </row>
    <row r="69" spans="2:19" x14ac:dyDescent="0.25">
      <c r="B69" s="25">
        <v>21</v>
      </c>
      <c r="C69" s="25">
        <v>3</v>
      </c>
      <c r="D69" s="33">
        <f>SUMIFS(HPT!$D$9:$D$7466,HPT!$H$9:$H$7466,$B69,HPT!$I$9:$I$7466,$B$3,HPT!$K$9:$K$7466,$C69,HPT!$L$9:$L$7466,D$5)</f>
        <v>266000</v>
      </c>
      <c r="E69" s="33">
        <f>SUMIFS(HPT!$D$9:$D$7466,HPT!$H$9:$H$7466,$B69,HPT!$I$9:$I$7466,$B$3,HPT!$K$9:$K$7466,$C69,HPT!$L$9:$L$7466,E$5)</f>
        <v>408500</v>
      </c>
      <c r="F69" s="33">
        <f>SUMIFS(HPT!$D$9:$D$7466,HPT!$H$9:$H$7466,$B69,HPT!$I$9:$I$7466,$B$3,HPT!$K$9:$K$7466,$C69,HPT!$L$9:$L$7466,F$5)</f>
        <v>275500</v>
      </c>
      <c r="G69" s="33">
        <f>SUMIFS(HPT!$D$9:$D$7466,HPT!$H$9:$H$7466,$B69,HPT!$I$9:$I$7466,$B$3,HPT!$K$9:$K$7466,$C69,HPT!$L$9:$L$7466,G$5)</f>
        <v>190000</v>
      </c>
      <c r="H69" s="33">
        <f>SUMIFS(HPT!$D$9:$D$7466,HPT!$H$9:$H$7466,$B69,HPT!$I$9:$I$7466,$B$3,HPT!$K$9:$K$7466,$C69,HPT!$L$9:$L$7466,H$5)</f>
        <v>237500</v>
      </c>
      <c r="I69" s="33">
        <f>SUMIFS(HPT!$D$9:$D$7466,HPT!$H$9:$H$7466,$B69,HPT!$I$9:$I$7466,$B$3,HPT!$K$9:$K$7466,$C69,HPT!$L$9:$L$7466,I$5)</f>
        <v>389500</v>
      </c>
      <c r="J69" s="33">
        <f>SUMIFS(HPT!$D$9:$D$7466,HPT!$H$9:$H$7466,$B69,HPT!$I$9:$I$7466,$B$3,HPT!$K$9:$K$7466,$C69,HPT!$L$9:$L$7466,J$5)</f>
        <v>541500</v>
      </c>
      <c r="K69" s="33">
        <f>SUMIFS(HPT!$D$9:$D$7466,HPT!$H$9:$H$7466,$B69,HPT!$I$9:$I$7466,$B$3,HPT!$K$9:$K$7466,$C69,HPT!$L$9:$L$7466,K$5)</f>
        <v>446500</v>
      </c>
      <c r="L69" s="33">
        <f>SUMIFS(HPT!$D$9:$D$7466,HPT!$H$9:$H$7466,$B69,HPT!$I$9:$I$7466,$B$3,HPT!$K$9:$K$7466,$C69,HPT!$L$9:$L$7466,L$5)</f>
        <v>275500</v>
      </c>
      <c r="M69" s="33">
        <f>SUMIFS(HPT!$D$9:$D$7466,HPT!$H$9:$H$7466,$B69,HPT!$I$9:$I$7466,$B$3,HPT!$K$9:$K$7466,$C69,HPT!$L$9:$L$7466,M$5)</f>
        <v>180500</v>
      </c>
      <c r="N69" s="33">
        <f>SUMIFS(HPT!$D$9:$D$7466,HPT!$H$9:$H$7466,$B69,HPT!$I$9:$I$7466,$B$3,HPT!$K$9:$K$7466,$C69,HPT!$L$9:$L$7466,N$5)</f>
        <v>38000</v>
      </c>
      <c r="O69" s="33">
        <f>SUMIFS(HPT!$D$9:$D$7466,HPT!$H$9:$H$7466,$B69,HPT!$I$9:$I$7466,$B$3,HPT!$K$9:$K$7466,$C69,HPT!$L$9:$L$7466,O$5)</f>
        <v>779000</v>
      </c>
      <c r="P69" s="33">
        <f>SUMIFS(HPT!$D$9:$D$7466,HPT!$H$9:$H$7466,$B69,HPT!$I$9:$I$7466,$B$3,HPT!$K$9:$K$7466,$C69,HPT!$L$9:$L$7466,P$5)</f>
        <v>506000</v>
      </c>
      <c r="Q69" s="33">
        <f>SUMIFS(HPT!$D$9:$D$7466,HPT!$H$9:$H$7466,$B69,HPT!$I$9:$I$7466,$B$3,HPT!$K$9:$K$7466,$C69,HPT!$L$9:$L$7466,Q$5)</f>
        <v>688000</v>
      </c>
      <c r="R69" s="33">
        <f>SUMIFS(HPT!$D$9:$D$7466,HPT!$H$9:$H$7466,$B69,HPT!$I$9:$I$7466,$B$3,HPT!$K$9:$K$7466,$C69,HPT!$L$9:$L$7466,R$5)</f>
        <v>57000</v>
      </c>
      <c r="S69" s="34">
        <f t="shared" si="0"/>
        <v>5279000</v>
      </c>
    </row>
    <row r="70" spans="2:19" x14ac:dyDescent="0.25">
      <c r="B70" s="25">
        <f>B67+1</f>
        <v>22</v>
      </c>
      <c r="C70" s="25">
        <v>1</v>
      </c>
      <c r="D70" s="33">
        <f>SUMIFS(HPT!$D$9:$D$7466,HPT!$H$9:$H$7466,$B70,HPT!$I$9:$I$7466,$B$3,HPT!$K$9:$K$7466,$C70,HPT!$L$9:$L$7466,D$5)</f>
        <v>399000</v>
      </c>
      <c r="E70" s="33">
        <f>SUMIFS(HPT!$D$9:$D$7466,HPT!$H$9:$H$7466,$B70,HPT!$I$9:$I$7466,$B$3,HPT!$K$9:$K$7466,$C70,HPT!$L$9:$L$7466,E$5)</f>
        <v>684000</v>
      </c>
      <c r="F70" s="33">
        <f>SUMIFS(HPT!$D$9:$D$7466,HPT!$H$9:$H$7466,$B70,HPT!$I$9:$I$7466,$B$3,HPT!$K$9:$K$7466,$C70,HPT!$L$9:$L$7466,F$5)</f>
        <v>363000</v>
      </c>
      <c r="G70" s="33">
        <f>SUMIFS(HPT!$D$9:$D$7466,HPT!$H$9:$H$7466,$B70,HPT!$I$9:$I$7466,$B$3,HPT!$K$9:$K$7466,$C70,HPT!$L$9:$L$7466,G$5)</f>
        <v>629000</v>
      </c>
      <c r="H70" s="33">
        <f>SUMIFS(HPT!$D$9:$D$7466,HPT!$H$9:$H$7466,$B70,HPT!$I$9:$I$7466,$B$3,HPT!$K$9:$K$7466,$C70,HPT!$L$9:$L$7466,H$5)</f>
        <v>1007000</v>
      </c>
      <c r="I70" s="33">
        <f>SUMIFS(HPT!$D$9:$D$7466,HPT!$H$9:$H$7466,$B70,HPT!$I$9:$I$7466,$B$3,HPT!$K$9:$K$7466,$C70,HPT!$L$9:$L$7466,I$5)</f>
        <v>722000</v>
      </c>
      <c r="J70" s="33">
        <f>SUMIFS(HPT!$D$9:$D$7466,HPT!$H$9:$H$7466,$B70,HPT!$I$9:$I$7466,$B$3,HPT!$K$9:$K$7466,$C70,HPT!$L$9:$L$7466,J$5)</f>
        <v>1522000</v>
      </c>
      <c r="K70" s="33">
        <f>SUMIFS(HPT!$D$9:$D$7466,HPT!$H$9:$H$7466,$B70,HPT!$I$9:$I$7466,$B$3,HPT!$K$9:$K$7466,$C70,HPT!$L$9:$L$7466,K$5)</f>
        <v>798000</v>
      </c>
      <c r="L70" s="33">
        <f>SUMIFS(HPT!$D$9:$D$7466,HPT!$H$9:$H$7466,$B70,HPT!$I$9:$I$7466,$B$3,HPT!$K$9:$K$7466,$C70,HPT!$L$9:$L$7466,L$5)</f>
        <v>807500</v>
      </c>
      <c r="M70" s="33">
        <f>SUMIFS(HPT!$D$9:$D$7466,HPT!$H$9:$H$7466,$B70,HPT!$I$9:$I$7466,$B$3,HPT!$K$9:$K$7466,$C70,HPT!$L$9:$L$7466,M$5)</f>
        <v>351500</v>
      </c>
      <c r="N70" s="33">
        <f>SUMIFS(HPT!$D$9:$D$7466,HPT!$H$9:$H$7466,$B70,HPT!$I$9:$I$7466,$B$3,HPT!$K$9:$K$7466,$C70,HPT!$L$9:$L$7466,N$5)</f>
        <v>306000</v>
      </c>
      <c r="O70" s="33">
        <f>SUMIFS(HPT!$D$9:$D$7466,HPT!$H$9:$H$7466,$B70,HPT!$I$9:$I$7466,$B$3,HPT!$K$9:$K$7466,$C70,HPT!$L$9:$L$7466,O$5)</f>
        <v>1970500</v>
      </c>
      <c r="P70" s="33">
        <f>SUMIFS(HPT!$D$9:$D$7466,HPT!$H$9:$H$7466,$B70,HPT!$I$9:$I$7466,$B$3,HPT!$K$9:$K$7466,$C70,HPT!$L$9:$L$7466,P$5)</f>
        <v>1477000</v>
      </c>
      <c r="Q70" s="33">
        <f>SUMIFS(HPT!$D$9:$D$7466,HPT!$H$9:$H$7466,$B70,HPT!$I$9:$I$7466,$B$3,HPT!$K$9:$K$7466,$C70,HPT!$L$9:$L$7466,Q$5)</f>
        <v>1120000</v>
      </c>
      <c r="R70" s="33">
        <f>SUMIFS(HPT!$D$9:$D$7466,HPT!$H$9:$H$7466,$B70,HPT!$I$9:$I$7466,$B$3,HPT!$K$9:$K$7466,$C70,HPT!$L$9:$L$7466,R$5)</f>
        <v>57000</v>
      </c>
      <c r="S70" s="34">
        <f t="shared" si="0"/>
        <v>12213500</v>
      </c>
    </row>
    <row r="71" spans="2:19" x14ac:dyDescent="0.25">
      <c r="B71" s="25">
        <f t="shared" ref="B71:B99" si="3">B68+1</f>
        <v>22</v>
      </c>
      <c r="C71" s="25">
        <v>2</v>
      </c>
      <c r="D71" s="33">
        <f>SUMIFS(HPT!$D$9:$D$7466,HPT!$H$9:$H$7466,$B71,HPT!$I$9:$I$7466,$B$3,HPT!$K$9:$K$7466,$C71,HPT!$L$9:$L$7466,D$5)</f>
        <v>0</v>
      </c>
      <c r="E71" s="33">
        <f>SUMIFS(HPT!$D$9:$D$7466,HPT!$H$9:$H$7466,$B71,HPT!$I$9:$I$7466,$B$3,HPT!$K$9:$K$7466,$C71,HPT!$L$9:$L$7466,E$5)</f>
        <v>0</v>
      </c>
      <c r="F71" s="33">
        <f>SUMIFS(HPT!$D$9:$D$7466,HPT!$H$9:$H$7466,$B71,HPT!$I$9:$I$7466,$B$3,HPT!$K$9:$K$7466,$C71,HPT!$L$9:$L$7466,F$5)</f>
        <v>0</v>
      </c>
      <c r="G71" s="33">
        <f>SUMIFS(HPT!$D$9:$D$7466,HPT!$H$9:$H$7466,$B71,HPT!$I$9:$I$7466,$B$3,HPT!$K$9:$K$7466,$C71,HPT!$L$9:$L$7466,G$5)</f>
        <v>0</v>
      </c>
      <c r="H71" s="33">
        <f>SUMIFS(HPT!$D$9:$D$7466,HPT!$H$9:$H$7466,$B71,HPT!$I$9:$I$7466,$B$3,HPT!$K$9:$K$7466,$C71,HPT!$L$9:$L$7466,H$5)</f>
        <v>0</v>
      </c>
      <c r="I71" s="33">
        <f>SUMIFS(HPT!$D$9:$D$7466,HPT!$H$9:$H$7466,$B71,HPT!$I$9:$I$7466,$B$3,HPT!$K$9:$K$7466,$C71,HPT!$L$9:$L$7466,I$5)</f>
        <v>0</v>
      </c>
      <c r="J71" s="33">
        <f>SUMIFS(HPT!$D$9:$D$7466,HPT!$H$9:$H$7466,$B71,HPT!$I$9:$I$7466,$B$3,HPT!$K$9:$K$7466,$C71,HPT!$L$9:$L$7466,J$5)</f>
        <v>0</v>
      </c>
      <c r="K71" s="33">
        <f>SUMIFS(HPT!$D$9:$D$7466,HPT!$H$9:$H$7466,$B71,HPT!$I$9:$I$7466,$B$3,HPT!$K$9:$K$7466,$C71,HPT!$L$9:$L$7466,K$5)</f>
        <v>0</v>
      </c>
      <c r="L71" s="33">
        <f>SUMIFS(HPT!$D$9:$D$7466,HPT!$H$9:$H$7466,$B71,HPT!$I$9:$I$7466,$B$3,HPT!$K$9:$K$7466,$C71,HPT!$L$9:$L$7466,L$5)</f>
        <v>0</v>
      </c>
      <c r="M71" s="33">
        <f>SUMIFS(HPT!$D$9:$D$7466,HPT!$H$9:$H$7466,$B71,HPT!$I$9:$I$7466,$B$3,HPT!$K$9:$K$7466,$C71,HPT!$L$9:$L$7466,M$5)</f>
        <v>0</v>
      </c>
      <c r="N71" s="33">
        <f>SUMIFS(HPT!$D$9:$D$7466,HPT!$H$9:$H$7466,$B71,HPT!$I$9:$I$7466,$B$3,HPT!$K$9:$K$7466,$C71,HPT!$L$9:$L$7466,N$5)</f>
        <v>0</v>
      </c>
      <c r="O71" s="33">
        <f>SUMIFS(HPT!$D$9:$D$7466,HPT!$H$9:$H$7466,$B71,HPT!$I$9:$I$7466,$B$3,HPT!$K$9:$K$7466,$C71,HPT!$L$9:$L$7466,O$5)</f>
        <v>0</v>
      </c>
      <c r="P71" s="33">
        <f>SUMIFS(HPT!$D$9:$D$7466,HPT!$H$9:$H$7466,$B71,HPT!$I$9:$I$7466,$B$3,HPT!$K$9:$K$7466,$C71,HPT!$L$9:$L$7466,P$5)</f>
        <v>0</v>
      </c>
      <c r="Q71" s="33">
        <f>SUMIFS(HPT!$D$9:$D$7466,HPT!$H$9:$H$7466,$B71,HPT!$I$9:$I$7466,$B$3,HPT!$K$9:$K$7466,$C71,HPT!$L$9:$L$7466,Q$5)</f>
        <v>0</v>
      </c>
      <c r="R71" s="33">
        <f>SUMIFS(HPT!$D$9:$D$7466,HPT!$H$9:$H$7466,$B71,HPT!$I$9:$I$7466,$B$3,HPT!$K$9:$K$7466,$C71,HPT!$L$9:$L$7466,R$5)</f>
        <v>0</v>
      </c>
      <c r="S71" s="34">
        <f t="shared" si="0"/>
        <v>0</v>
      </c>
    </row>
    <row r="72" spans="2:19" x14ac:dyDescent="0.25">
      <c r="B72" s="25">
        <f t="shared" si="3"/>
        <v>22</v>
      </c>
      <c r="C72" s="25">
        <v>3</v>
      </c>
      <c r="D72" s="33">
        <f>SUMIFS(HPT!$D$9:$D$7466,HPT!$H$9:$H$7466,$B72,HPT!$I$9:$I$7466,$B$3,HPT!$K$9:$K$7466,$C72,HPT!$L$9:$L$7466,D$5)</f>
        <v>180500</v>
      </c>
      <c r="E72" s="33">
        <f>SUMIFS(HPT!$D$9:$D$7466,HPT!$H$9:$H$7466,$B72,HPT!$I$9:$I$7466,$B$3,HPT!$K$9:$K$7466,$C72,HPT!$L$9:$L$7466,E$5)</f>
        <v>353500</v>
      </c>
      <c r="F72" s="33">
        <f>SUMIFS(HPT!$D$9:$D$7466,HPT!$H$9:$H$7466,$B72,HPT!$I$9:$I$7466,$B$3,HPT!$K$9:$K$7466,$C72,HPT!$L$9:$L$7466,F$5)</f>
        <v>171000</v>
      </c>
      <c r="G72" s="33">
        <f>SUMIFS(HPT!$D$9:$D$7466,HPT!$H$9:$H$7466,$B72,HPT!$I$9:$I$7466,$B$3,HPT!$K$9:$K$7466,$C72,HPT!$L$9:$L$7466,G$5)</f>
        <v>285000</v>
      </c>
      <c r="H72" s="33">
        <f>SUMIFS(HPT!$D$9:$D$7466,HPT!$H$9:$H$7466,$B72,HPT!$I$9:$I$7466,$B$3,HPT!$K$9:$K$7466,$C72,HPT!$L$9:$L$7466,H$5)</f>
        <v>218500</v>
      </c>
      <c r="I72" s="33">
        <f>SUMIFS(HPT!$D$9:$D$7466,HPT!$H$9:$H$7466,$B72,HPT!$I$9:$I$7466,$B$3,HPT!$K$9:$K$7466,$C72,HPT!$L$9:$L$7466,I$5)</f>
        <v>456000</v>
      </c>
      <c r="J72" s="33">
        <f>SUMIFS(HPT!$D$9:$D$7466,HPT!$H$9:$H$7466,$B72,HPT!$I$9:$I$7466,$B$3,HPT!$K$9:$K$7466,$C72,HPT!$L$9:$L$7466,J$5)</f>
        <v>399000</v>
      </c>
      <c r="K72" s="33">
        <f>SUMIFS(HPT!$D$9:$D$7466,HPT!$H$9:$H$7466,$B72,HPT!$I$9:$I$7466,$B$3,HPT!$K$9:$K$7466,$C72,HPT!$L$9:$L$7466,K$5)</f>
        <v>465500</v>
      </c>
      <c r="L72" s="33">
        <f>SUMIFS(HPT!$D$9:$D$7466,HPT!$H$9:$H$7466,$B72,HPT!$I$9:$I$7466,$B$3,HPT!$K$9:$K$7466,$C72,HPT!$L$9:$L$7466,L$5)</f>
        <v>180500</v>
      </c>
      <c r="M72" s="33">
        <f>SUMIFS(HPT!$D$9:$D$7466,HPT!$H$9:$H$7466,$B72,HPT!$I$9:$I$7466,$B$3,HPT!$K$9:$K$7466,$C72,HPT!$L$9:$L$7466,M$5)</f>
        <v>209000</v>
      </c>
      <c r="N72" s="33">
        <f>SUMIFS(HPT!$D$9:$D$7466,HPT!$H$9:$H$7466,$B72,HPT!$I$9:$I$7466,$B$3,HPT!$K$9:$K$7466,$C72,HPT!$L$9:$L$7466,N$5)</f>
        <v>152000</v>
      </c>
      <c r="O72" s="33">
        <f>SUMIFS(HPT!$D$9:$D$7466,HPT!$H$9:$H$7466,$B72,HPT!$I$9:$I$7466,$B$3,HPT!$K$9:$K$7466,$C72,HPT!$L$9:$L$7466,O$5)</f>
        <v>750500</v>
      </c>
      <c r="P72" s="33">
        <f>SUMIFS(HPT!$D$9:$D$7466,HPT!$H$9:$H$7466,$B72,HPT!$I$9:$I$7466,$B$3,HPT!$K$9:$K$7466,$C72,HPT!$L$9:$L$7466,P$5)</f>
        <v>448000</v>
      </c>
      <c r="Q72" s="33">
        <f>SUMIFS(HPT!$D$9:$D$7466,HPT!$H$9:$H$7466,$B72,HPT!$I$9:$I$7466,$B$3,HPT!$K$9:$K$7466,$C72,HPT!$L$9:$L$7466,Q$5)</f>
        <v>576000</v>
      </c>
      <c r="R72" s="33">
        <f>SUMIFS(HPT!$D$9:$D$7466,HPT!$H$9:$H$7466,$B72,HPT!$I$9:$I$7466,$B$3,HPT!$K$9:$K$7466,$C72,HPT!$L$9:$L$7466,R$5)</f>
        <v>38000</v>
      </c>
      <c r="S72" s="34">
        <f t="shared" ref="S72:S93" si="4">SUM(D72:R72)</f>
        <v>4883000</v>
      </c>
    </row>
    <row r="73" spans="2:19" x14ac:dyDescent="0.25">
      <c r="B73" s="25">
        <f t="shared" si="3"/>
        <v>23</v>
      </c>
      <c r="C73" s="25">
        <v>1</v>
      </c>
      <c r="D73" s="33">
        <f>SUMIFS(HPT!$D$9:$D$7466,HPT!$H$9:$H$7466,$B73,HPT!$I$9:$I$7466,$B$3,HPT!$K$9:$K$7466,$C73,HPT!$L$9:$L$7466,D$5)</f>
        <v>0</v>
      </c>
      <c r="E73" s="33">
        <f>SUMIFS(HPT!$D$9:$D$7466,HPT!$H$9:$H$7466,$B73,HPT!$I$9:$I$7466,$B$3,HPT!$K$9:$K$7466,$C73,HPT!$L$9:$L$7466,E$5)</f>
        <v>0</v>
      </c>
      <c r="F73" s="33">
        <f>SUMIFS(HPT!$D$9:$D$7466,HPT!$H$9:$H$7466,$B73,HPT!$I$9:$I$7466,$B$3,HPT!$K$9:$K$7466,$C73,HPT!$L$9:$L$7466,F$5)</f>
        <v>0</v>
      </c>
      <c r="G73" s="33">
        <f>SUMIFS(HPT!$D$9:$D$7466,HPT!$H$9:$H$7466,$B73,HPT!$I$9:$I$7466,$B$3,HPT!$K$9:$K$7466,$C73,HPT!$L$9:$L$7466,G$5)</f>
        <v>0</v>
      </c>
      <c r="H73" s="33">
        <f>SUMIFS(HPT!$D$9:$D$7466,HPT!$H$9:$H$7466,$B73,HPT!$I$9:$I$7466,$B$3,HPT!$K$9:$K$7466,$C73,HPT!$L$9:$L$7466,H$5)</f>
        <v>0</v>
      </c>
      <c r="I73" s="33">
        <f>SUMIFS(HPT!$D$9:$D$7466,HPT!$H$9:$H$7466,$B73,HPT!$I$9:$I$7466,$B$3,HPT!$K$9:$K$7466,$C73,HPT!$L$9:$L$7466,I$5)</f>
        <v>0</v>
      </c>
      <c r="J73" s="33">
        <f>SUMIFS(HPT!$D$9:$D$7466,HPT!$H$9:$H$7466,$B73,HPT!$I$9:$I$7466,$B$3,HPT!$K$9:$K$7466,$C73,HPT!$L$9:$L$7466,J$5)</f>
        <v>0</v>
      </c>
      <c r="K73" s="33">
        <f>SUMIFS(HPT!$D$9:$D$7466,HPT!$H$9:$H$7466,$B73,HPT!$I$9:$I$7466,$B$3,HPT!$K$9:$K$7466,$C73,HPT!$L$9:$L$7466,K$5)</f>
        <v>0</v>
      </c>
      <c r="L73" s="33">
        <f>SUMIFS(HPT!$D$9:$D$7466,HPT!$H$9:$H$7466,$B73,HPT!$I$9:$I$7466,$B$3,HPT!$K$9:$K$7466,$C73,HPT!$L$9:$L$7466,L$5)</f>
        <v>0</v>
      </c>
      <c r="M73" s="33">
        <f>SUMIFS(HPT!$D$9:$D$7466,HPT!$H$9:$H$7466,$B73,HPT!$I$9:$I$7466,$B$3,HPT!$K$9:$K$7466,$C73,HPT!$L$9:$L$7466,M$5)</f>
        <v>0</v>
      </c>
      <c r="N73" s="33">
        <f>SUMIFS(HPT!$D$9:$D$7466,HPT!$H$9:$H$7466,$B73,HPT!$I$9:$I$7466,$B$3,HPT!$K$9:$K$7466,$C73,HPT!$L$9:$L$7466,N$5)</f>
        <v>0</v>
      </c>
      <c r="O73" s="33">
        <f>SUMIFS(HPT!$D$9:$D$7466,HPT!$H$9:$H$7466,$B73,HPT!$I$9:$I$7466,$B$3,HPT!$K$9:$K$7466,$C73,HPT!$L$9:$L$7466,O$5)</f>
        <v>0</v>
      </c>
      <c r="P73" s="33">
        <f>SUMIFS(HPT!$D$9:$D$7466,HPT!$H$9:$H$7466,$B73,HPT!$I$9:$I$7466,$B$3,HPT!$K$9:$K$7466,$C73,HPT!$L$9:$L$7466,P$5)</f>
        <v>0</v>
      </c>
      <c r="Q73" s="33">
        <f>SUMIFS(HPT!$D$9:$D$7466,HPT!$H$9:$H$7466,$B73,HPT!$I$9:$I$7466,$B$3,HPT!$K$9:$K$7466,$C73,HPT!$L$9:$L$7466,Q$5)</f>
        <v>0</v>
      </c>
      <c r="R73" s="33">
        <f>SUMIFS(HPT!$D$9:$D$7466,HPT!$H$9:$H$7466,$B73,HPT!$I$9:$I$7466,$B$3,HPT!$K$9:$K$7466,$C73,HPT!$L$9:$L$7466,R$5)</f>
        <v>0</v>
      </c>
      <c r="S73" s="34">
        <f t="shared" si="4"/>
        <v>0</v>
      </c>
    </row>
    <row r="74" spans="2:19" x14ac:dyDescent="0.25">
      <c r="B74" s="25">
        <f t="shared" si="3"/>
        <v>23</v>
      </c>
      <c r="C74" s="25">
        <v>2</v>
      </c>
      <c r="D74" s="33">
        <f>SUMIFS(HPT!$D$9:$D$7466,HPT!$H$9:$H$7466,$B74,HPT!$I$9:$I$7466,$B$3,HPT!$K$9:$K$7466,$C74,HPT!$L$9:$L$7466,D$5)</f>
        <v>0</v>
      </c>
      <c r="E74" s="33">
        <f>SUMIFS(HPT!$D$9:$D$7466,HPT!$H$9:$H$7466,$B74,HPT!$I$9:$I$7466,$B$3,HPT!$K$9:$K$7466,$C74,HPT!$L$9:$L$7466,E$5)</f>
        <v>0</v>
      </c>
      <c r="F74" s="33">
        <f>SUMIFS(HPT!$D$9:$D$7466,HPT!$H$9:$H$7466,$B74,HPT!$I$9:$I$7466,$B$3,HPT!$K$9:$K$7466,$C74,HPT!$L$9:$L$7466,F$5)</f>
        <v>0</v>
      </c>
      <c r="G74" s="33">
        <f>SUMIFS(HPT!$D$9:$D$7466,HPT!$H$9:$H$7466,$B74,HPT!$I$9:$I$7466,$B$3,HPT!$K$9:$K$7466,$C74,HPT!$L$9:$L$7466,G$5)</f>
        <v>0</v>
      </c>
      <c r="H74" s="33">
        <f>SUMIFS(HPT!$D$9:$D$7466,HPT!$H$9:$H$7466,$B74,HPT!$I$9:$I$7466,$B$3,HPT!$K$9:$K$7466,$C74,HPT!$L$9:$L$7466,H$5)</f>
        <v>0</v>
      </c>
      <c r="I74" s="33">
        <f>SUMIFS(HPT!$D$9:$D$7466,HPT!$H$9:$H$7466,$B74,HPT!$I$9:$I$7466,$B$3,HPT!$K$9:$K$7466,$C74,HPT!$L$9:$L$7466,I$5)</f>
        <v>0</v>
      </c>
      <c r="J74" s="33">
        <f>SUMIFS(HPT!$D$9:$D$7466,HPT!$H$9:$H$7466,$B74,HPT!$I$9:$I$7466,$B$3,HPT!$K$9:$K$7466,$C74,HPT!$L$9:$L$7466,J$5)</f>
        <v>0</v>
      </c>
      <c r="K74" s="33">
        <f>SUMIFS(HPT!$D$9:$D$7466,HPT!$H$9:$H$7466,$B74,HPT!$I$9:$I$7466,$B$3,HPT!$K$9:$K$7466,$C74,HPT!$L$9:$L$7466,K$5)</f>
        <v>0</v>
      </c>
      <c r="L74" s="33">
        <f>SUMIFS(HPT!$D$9:$D$7466,HPT!$H$9:$H$7466,$B74,HPT!$I$9:$I$7466,$B$3,HPT!$K$9:$K$7466,$C74,HPT!$L$9:$L$7466,L$5)</f>
        <v>0</v>
      </c>
      <c r="M74" s="33">
        <f>SUMIFS(HPT!$D$9:$D$7466,HPT!$H$9:$H$7466,$B74,HPT!$I$9:$I$7466,$B$3,HPT!$K$9:$K$7466,$C74,HPT!$L$9:$L$7466,M$5)</f>
        <v>0</v>
      </c>
      <c r="N74" s="33">
        <f>SUMIFS(HPT!$D$9:$D$7466,HPT!$H$9:$H$7466,$B74,HPT!$I$9:$I$7466,$B$3,HPT!$K$9:$K$7466,$C74,HPT!$L$9:$L$7466,N$5)</f>
        <v>0</v>
      </c>
      <c r="O74" s="33">
        <f>SUMIFS(HPT!$D$9:$D$7466,HPT!$H$9:$H$7466,$B74,HPT!$I$9:$I$7466,$B$3,HPT!$K$9:$K$7466,$C74,HPT!$L$9:$L$7466,O$5)</f>
        <v>0</v>
      </c>
      <c r="P74" s="33">
        <f>SUMIFS(HPT!$D$9:$D$7466,HPT!$H$9:$H$7466,$B74,HPT!$I$9:$I$7466,$B$3,HPT!$K$9:$K$7466,$C74,HPT!$L$9:$L$7466,P$5)</f>
        <v>0</v>
      </c>
      <c r="Q74" s="33">
        <f>SUMIFS(HPT!$D$9:$D$7466,HPT!$H$9:$H$7466,$B74,HPT!$I$9:$I$7466,$B$3,HPT!$K$9:$K$7466,$C74,HPT!$L$9:$L$7466,Q$5)</f>
        <v>0</v>
      </c>
      <c r="R74" s="33">
        <f>SUMIFS(HPT!$D$9:$D$7466,HPT!$H$9:$H$7466,$B74,HPT!$I$9:$I$7466,$B$3,HPT!$K$9:$K$7466,$C74,HPT!$L$9:$L$7466,R$5)</f>
        <v>0</v>
      </c>
      <c r="S74" s="34">
        <f t="shared" si="4"/>
        <v>0</v>
      </c>
    </row>
    <row r="75" spans="2:19" x14ac:dyDescent="0.25">
      <c r="B75" s="25">
        <f t="shared" si="3"/>
        <v>23</v>
      </c>
      <c r="C75" s="25">
        <v>3</v>
      </c>
      <c r="D75" s="33">
        <f>SUMIFS(HPT!$D$9:$D$7466,HPT!$H$9:$H$7466,$B75,HPT!$I$9:$I$7466,$B$3,HPT!$K$9:$K$7466,$C75,HPT!$L$9:$L$7466,D$5)</f>
        <v>95000</v>
      </c>
      <c r="E75" s="33">
        <f>SUMIFS(HPT!$D$9:$D$7466,HPT!$H$9:$H$7466,$B75,HPT!$I$9:$I$7466,$B$3,HPT!$K$9:$K$7466,$C75,HPT!$L$9:$L$7466,E$5)</f>
        <v>152000</v>
      </c>
      <c r="F75" s="33">
        <f>SUMIFS(HPT!$D$9:$D$7466,HPT!$H$9:$H$7466,$B75,HPT!$I$9:$I$7466,$B$3,HPT!$K$9:$K$7466,$C75,HPT!$L$9:$L$7466,F$5)</f>
        <v>104500</v>
      </c>
      <c r="G75" s="33">
        <f>SUMIFS(HPT!$D$9:$D$7466,HPT!$H$9:$H$7466,$B75,HPT!$I$9:$I$7466,$B$3,HPT!$K$9:$K$7466,$C75,HPT!$L$9:$L$7466,G$5)</f>
        <v>104500</v>
      </c>
      <c r="H75" s="33">
        <f>SUMIFS(HPT!$D$9:$D$7466,HPT!$H$9:$H$7466,$B75,HPT!$I$9:$I$7466,$B$3,HPT!$K$9:$K$7466,$C75,HPT!$L$9:$L$7466,H$5)</f>
        <v>152000</v>
      </c>
      <c r="I75" s="33">
        <f>SUMIFS(HPT!$D$9:$D$7466,HPT!$H$9:$H$7466,$B75,HPT!$I$9:$I$7466,$B$3,HPT!$K$9:$K$7466,$C75,HPT!$L$9:$L$7466,I$5)</f>
        <v>152000</v>
      </c>
      <c r="J75" s="33">
        <f>SUMIFS(HPT!$D$9:$D$7466,HPT!$H$9:$H$7466,$B75,HPT!$I$9:$I$7466,$B$3,HPT!$K$9:$K$7466,$C75,HPT!$L$9:$L$7466,J$5)</f>
        <v>133000</v>
      </c>
      <c r="K75" s="33">
        <f>SUMIFS(HPT!$D$9:$D$7466,HPT!$H$9:$H$7466,$B75,HPT!$I$9:$I$7466,$B$3,HPT!$K$9:$K$7466,$C75,HPT!$L$9:$L$7466,K$5)</f>
        <v>218500</v>
      </c>
      <c r="L75" s="33">
        <f>SUMIFS(HPT!$D$9:$D$7466,HPT!$H$9:$H$7466,$B75,HPT!$I$9:$I$7466,$B$3,HPT!$K$9:$K$7466,$C75,HPT!$L$9:$L$7466,L$5)</f>
        <v>135000</v>
      </c>
      <c r="M75" s="33">
        <f>SUMIFS(HPT!$D$9:$D$7466,HPT!$H$9:$H$7466,$B75,HPT!$I$9:$I$7466,$B$3,HPT!$K$9:$K$7466,$C75,HPT!$L$9:$L$7466,M$5)</f>
        <v>104500</v>
      </c>
      <c r="N75" s="33">
        <f>SUMIFS(HPT!$D$9:$D$7466,HPT!$H$9:$H$7466,$B75,HPT!$I$9:$I$7466,$B$3,HPT!$K$9:$K$7466,$C75,HPT!$L$9:$L$7466,N$5)</f>
        <v>38000</v>
      </c>
      <c r="O75" s="33">
        <f>SUMIFS(HPT!$D$9:$D$7466,HPT!$H$9:$H$7466,$B75,HPT!$I$9:$I$7466,$B$3,HPT!$K$9:$K$7466,$C75,HPT!$L$9:$L$7466,O$5)</f>
        <v>313500</v>
      </c>
      <c r="P75" s="33">
        <f>SUMIFS(HPT!$D$9:$D$7466,HPT!$H$9:$H$7466,$B75,HPT!$I$9:$I$7466,$B$3,HPT!$K$9:$K$7466,$C75,HPT!$L$9:$L$7466,P$5)</f>
        <v>32000</v>
      </c>
      <c r="Q75" s="33">
        <f>SUMIFS(HPT!$D$9:$D$7466,HPT!$H$9:$H$7466,$B75,HPT!$I$9:$I$7466,$B$3,HPT!$K$9:$K$7466,$C75,HPT!$L$9:$L$7466,Q$5)</f>
        <v>112000</v>
      </c>
      <c r="R75" s="33">
        <f>SUMIFS(HPT!$D$9:$D$7466,HPT!$H$9:$H$7466,$B75,HPT!$I$9:$I$7466,$B$3,HPT!$K$9:$K$7466,$C75,HPT!$L$9:$L$7466,R$5)</f>
        <v>38000</v>
      </c>
      <c r="S75" s="34">
        <f t="shared" si="4"/>
        <v>1884500</v>
      </c>
    </row>
    <row r="76" spans="2:19" x14ac:dyDescent="0.25">
      <c r="B76" s="25">
        <f t="shared" si="3"/>
        <v>24</v>
      </c>
      <c r="C76" s="25">
        <v>1</v>
      </c>
      <c r="D76" s="33">
        <f>SUMIFS(HPT!$D$9:$D$7466,HPT!$H$9:$H$7466,$B76,HPT!$I$9:$I$7466,$B$3,HPT!$K$9:$K$7466,$C76,HPT!$L$9:$L$7466,D$5)</f>
        <v>0</v>
      </c>
      <c r="E76" s="33">
        <f>SUMIFS(HPT!$D$9:$D$7466,HPT!$H$9:$H$7466,$B76,HPT!$I$9:$I$7466,$B$3,HPT!$K$9:$K$7466,$C76,HPT!$L$9:$L$7466,E$5)</f>
        <v>0</v>
      </c>
      <c r="F76" s="33">
        <f>SUMIFS(HPT!$D$9:$D$7466,HPT!$H$9:$H$7466,$B76,HPT!$I$9:$I$7466,$B$3,HPT!$K$9:$K$7466,$C76,HPT!$L$9:$L$7466,F$5)</f>
        <v>0</v>
      </c>
      <c r="G76" s="33">
        <f>SUMIFS(HPT!$D$9:$D$7466,HPT!$H$9:$H$7466,$B76,HPT!$I$9:$I$7466,$B$3,HPT!$K$9:$K$7466,$C76,HPT!$L$9:$L$7466,G$5)</f>
        <v>0</v>
      </c>
      <c r="H76" s="33">
        <f>SUMIFS(HPT!$D$9:$D$7466,HPT!$H$9:$H$7466,$B76,HPT!$I$9:$I$7466,$B$3,HPT!$K$9:$K$7466,$C76,HPT!$L$9:$L$7466,H$5)</f>
        <v>0</v>
      </c>
      <c r="I76" s="33">
        <f>SUMIFS(HPT!$D$9:$D$7466,HPT!$H$9:$H$7466,$B76,HPT!$I$9:$I$7466,$B$3,HPT!$K$9:$K$7466,$C76,HPT!$L$9:$L$7466,I$5)</f>
        <v>0</v>
      </c>
      <c r="J76" s="33">
        <f>SUMIFS(HPT!$D$9:$D$7466,HPT!$H$9:$H$7466,$B76,HPT!$I$9:$I$7466,$B$3,HPT!$K$9:$K$7466,$C76,HPT!$L$9:$L$7466,J$5)</f>
        <v>0</v>
      </c>
      <c r="K76" s="33">
        <f>SUMIFS(HPT!$D$9:$D$7466,HPT!$H$9:$H$7466,$B76,HPT!$I$9:$I$7466,$B$3,HPT!$K$9:$K$7466,$C76,HPT!$L$9:$L$7466,K$5)</f>
        <v>0</v>
      </c>
      <c r="L76" s="33">
        <f>SUMIFS(HPT!$D$9:$D$7466,HPT!$H$9:$H$7466,$B76,HPT!$I$9:$I$7466,$B$3,HPT!$K$9:$K$7466,$C76,HPT!$L$9:$L$7466,L$5)</f>
        <v>0</v>
      </c>
      <c r="M76" s="33">
        <f>SUMIFS(HPT!$D$9:$D$7466,HPT!$H$9:$H$7466,$B76,HPT!$I$9:$I$7466,$B$3,HPT!$K$9:$K$7466,$C76,HPT!$L$9:$L$7466,M$5)</f>
        <v>0</v>
      </c>
      <c r="N76" s="33">
        <f>SUMIFS(HPT!$D$9:$D$7466,HPT!$H$9:$H$7466,$B76,HPT!$I$9:$I$7466,$B$3,HPT!$K$9:$K$7466,$C76,HPT!$L$9:$L$7466,N$5)</f>
        <v>0</v>
      </c>
      <c r="O76" s="33">
        <f>SUMIFS(HPT!$D$9:$D$7466,HPT!$H$9:$H$7466,$B76,HPT!$I$9:$I$7466,$B$3,HPT!$K$9:$K$7466,$C76,HPT!$L$9:$L$7466,O$5)</f>
        <v>0</v>
      </c>
      <c r="P76" s="33">
        <f>SUMIFS(HPT!$D$9:$D$7466,HPT!$H$9:$H$7466,$B76,HPT!$I$9:$I$7466,$B$3,HPT!$K$9:$K$7466,$C76,HPT!$L$9:$L$7466,P$5)</f>
        <v>0</v>
      </c>
      <c r="Q76" s="33">
        <f>SUMIFS(HPT!$D$9:$D$7466,HPT!$H$9:$H$7466,$B76,HPT!$I$9:$I$7466,$B$3,HPT!$K$9:$K$7466,$C76,HPT!$L$9:$L$7466,Q$5)</f>
        <v>0</v>
      </c>
      <c r="R76" s="33">
        <f>SUMIFS(HPT!$D$9:$D$7466,HPT!$H$9:$H$7466,$B76,HPT!$I$9:$I$7466,$B$3,HPT!$K$9:$K$7466,$C76,HPT!$L$9:$L$7466,R$5)</f>
        <v>0</v>
      </c>
      <c r="S76" s="34">
        <f t="shared" si="4"/>
        <v>0</v>
      </c>
    </row>
    <row r="77" spans="2:19" x14ac:dyDescent="0.25">
      <c r="B77" s="25">
        <f t="shared" si="3"/>
        <v>24</v>
      </c>
      <c r="C77" s="25">
        <v>2</v>
      </c>
      <c r="D77" s="33">
        <f>SUMIFS(HPT!$D$9:$D$7466,HPT!$H$9:$H$7466,$B77,HPT!$I$9:$I$7466,$B$3,HPT!$K$9:$K$7466,$C77,HPT!$L$9:$L$7466,D$5)</f>
        <v>0</v>
      </c>
      <c r="E77" s="33">
        <f>SUMIFS(HPT!$D$9:$D$7466,HPT!$H$9:$H$7466,$B77,HPT!$I$9:$I$7466,$B$3,HPT!$K$9:$K$7466,$C77,HPT!$L$9:$L$7466,E$5)</f>
        <v>0</v>
      </c>
      <c r="F77" s="33">
        <f>SUMIFS(HPT!$D$9:$D$7466,HPT!$H$9:$H$7466,$B77,HPT!$I$9:$I$7466,$B$3,HPT!$K$9:$K$7466,$C77,HPT!$L$9:$L$7466,F$5)</f>
        <v>0</v>
      </c>
      <c r="G77" s="33">
        <f>SUMIFS(HPT!$D$9:$D$7466,HPT!$H$9:$H$7466,$B77,HPT!$I$9:$I$7466,$B$3,HPT!$K$9:$K$7466,$C77,HPT!$L$9:$L$7466,G$5)</f>
        <v>0</v>
      </c>
      <c r="H77" s="33">
        <f>SUMIFS(HPT!$D$9:$D$7466,HPT!$H$9:$H$7466,$B77,HPT!$I$9:$I$7466,$B$3,HPT!$K$9:$K$7466,$C77,HPT!$L$9:$L$7466,H$5)</f>
        <v>0</v>
      </c>
      <c r="I77" s="33">
        <f>SUMIFS(HPT!$D$9:$D$7466,HPT!$H$9:$H$7466,$B77,HPT!$I$9:$I$7466,$B$3,HPT!$K$9:$K$7466,$C77,HPT!$L$9:$L$7466,I$5)</f>
        <v>0</v>
      </c>
      <c r="J77" s="33">
        <f>SUMIFS(HPT!$D$9:$D$7466,HPT!$H$9:$H$7466,$B77,HPT!$I$9:$I$7466,$B$3,HPT!$K$9:$K$7466,$C77,HPT!$L$9:$L$7466,J$5)</f>
        <v>0</v>
      </c>
      <c r="K77" s="33">
        <f>SUMIFS(HPT!$D$9:$D$7466,HPT!$H$9:$H$7466,$B77,HPT!$I$9:$I$7466,$B$3,HPT!$K$9:$K$7466,$C77,HPT!$L$9:$L$7466,K$5)</f>
        <v>0</v>
      </c>
      <c r="L77" s="33">
        <f>SUMIFS(HPT!$D$9:$D$7466,HPT!$H$9:$H$7466,$B77,HPT!$I$9:$I$7466,$B$3,HPT!$K$9:$K$7466,$C77,HPT!$L$9:$L$7466,L$5)</f>
        <v>0</v>
      </c>
      <c r="M77" s="33">
        <f>SUMIFS(HPT!$D$9:$D$7466,HPT!$H$9:$H$7466,$B77,HPT!$I$9:$I$7466,$B$3,HPT!$K$9:$K$7466,$C77,HPT!$L$9:$L$7466,M$5)</f>
        <v>0</v>
      </c>
      <c r="N77" s="33">
        <f>SUMIFS(HPT!$D$9:$D$7466,HPT!$H$9:$H$7466,$B77,HPT!$I$9:$I$7466,$B$3,HPT!$K$9:$K$7466,$C77,HPT!$L$9:$L$7466,N$5)</f>
        <v>0</v>
      </c>
      <c r="O77" s="33">
        <f>SUMIFS(HPT!$D$9:$D$7466,HPT!$H$9:$H$7466,$B77,HPT!$I$9:$I$7466,$B$3,HPT!$K$9:$K$7466,$C77,HPT!$L$9:$L$7466,O$5)</f>
        <v>0</v>
      </c>
      <c r="P77" s="33">
        <f>SUMIFS(HPT!$D$9:$D$7466,HPT!$H$9:$H$7466,$B77,HPT!$I$9:$I$7466,$B$3,HPT!$K$9:$K$7466,$C77,HPT!$L$9:$L$7466,P$5)</f>
        <v>0</v>
      </c>
      <c r="Q77" s="33">
        <f>SUMIFS(HPT!$D$9:$D$7466,HPT!$H$9:$H$7466,$B77,HPT!$I$9:$I$7466,$B$3,HPT!$K$9:$K$7466,$C77,HPT!$L$9:$L$7466,Q$5)</f>
        <v>0</v>
      </c>
      <c r="R77" s="33">
        <f>SUMIFS(HPT!$D$9:$D$7466,HPT!$H$9:$H$7466,$B77,HPT!$I$9:$I$7466,$B$3,HPT!$K$9:$K$7466,$C77,HPT!$L$9:$L$7466,R$5)</f>
        <v>0</v>
      </c>
      <c r="S77" s="34">
        <f t="shared" si="4"/>
        <v>0</v>
      </c>
    </row>
    <row r="78" spans="2:19" x14ac:dyDescent="0.25">
      <c r="B78" s="25">
        <f t="shared" si="3"/>
        <v>24</v>
      </c>
      <c r="C78" s="25">
        <v>3</v>
      </c>
      <c r="D78" s="33">
        <f>SUMIFS(HPT!$D$9:$D$7466,HPT!$H$9:$H$7466,$B78,HPT!$I$9:$I$7466,$B$3,HPT!$K$9:$K$7466,$C78,HPT!$L$9:$L$7466,D$5)</f>
        <v>0</v>
      </c>
      <c r="E78" s="33">
        <f>SUMIFS(HPT!$D$9:$D$7466,HPT!$H$9:$H$7466,$B78,HPT!$I$9:$I$7466,$B$3,HPT!$K$9:$K$7466,$C78,HPT!$L$9:$L$7466,E$5)</f>
        <v>0</v>
      </c>
      <c r="F78" s="33">
        <f>SUMIFS(HPT!$D$9:$D$7466,HPT!$H$9:$H$7466,$B78,HPT!$I$9:$I$7466,$B$3,HPT!$K$9:$K$7466,$C78,HPT!$L$9:$L$7466,F$5)</f>
        <v>0</v>
      </c>
      <c r="G78" s="33">
        <f>SUMIFS(HPT!$D$9:$D$7466,HPT!$H$9:$H$7466,$B78,HPT!$I$9:$I$7466,$B$3,HPT!$K$9:$K$7466,$C78,HPT!$L$9:$L$7466,G$5)</f>
        <v>0</v>
      </c>
      <c r="H78" s="33">
        <f>SUMIFS(HPT!$D$9:$D$7466,HPT!$H$9:$H$7466,$B78,HPT!$I$9:$I$7466,$B$3,HPT!$K$9:$K$7466,$C78,HPT!$L$9:$L$7466,H$5)</f>
        <v>0</v>
      </c>
      <c r="I78" s="33">
        <f>SUMIFS(HPT!$D$9:$D$7466,HPT!$H$9:$H$7466,$B78,HPT!$I$9:$I$7466,$B$3,HPT!$K$9:$K$7466,$C78,HPT!$L$9:$L$7466,I$5)</f>
        <v>0</v>
      </c>
      <c r="J78" s="33">
        <f>SUMIFS(HPT!$D$9:$D$7466,HPT!$H$9:$H$7466,$B78,HPT!$I$9:$I$7466,$B$3,HPT!$K$9:$K$7466,$C78,HPT!$L$9:$L$7466,J$5)</f>
        <v>0</v>
      </c>
      <c r="K78" s="33">
        <f>SUMIFS(HPT!$D$9:$D$7466,HPT!$H$9:$H$7466,$B78,HPT!$I$9:$I$7466,$B$3,HPT!$K$9:$K$7466,$C78,HPT!$L$9:$L$7466,K$5)</f>
        <v>0</v>
      </c>
      <c r="L78" s="33">
        <f>SUMIFS(HPT!$D$9:$D$7466,HPT!$H$9:$H$7466,$B78,HPT!$I$9:$I$7466,$B$3,HPT!$K$9:$K$7466,$C78,HPT!$L$9:$L$7466,L$5)</f>
        <v>0</v>
      </c>
      <c r="M78" s="33">
        <f>SUMIFS(HPT!$D$9:$D$7466,HPT!$H$9:$H$7466,$B78,HPT!$I$9:$I$7466,$B$3,HPT!$K$9:$K$7466,$C78,HPT!$L$9:$L$7466,M$5)</f>
        <v>0</v>
      </c>
      <c r="N78" s="33">
        <f>SUMIFS(HPT!$D$9:$D$7466,HPT!$H$9:$H$7466,$B78,HPT!$I$9:$I$7466,$B$3,HPT!$K$9:$K$7466,$C78,HPT!$L$9:$L$7466,N$5)</f>
        <v>0</v>
      </c>
      <c r="O78" s="33">
        <f>SUMIFS(HPT!$D$9:$D$7466,HPT!$H$9:$H$7466,$B78,HPT!$I$9:$I$7466,$B$3,HPT!$K$9:$K$7466,$C78,HPT!$L$9:$L$7466,O$5)</f>
        <v>0</v>
      </c>
      <c r="P78" s="33">
        <f>SUMIFS(HPT!$D$9:$D$7466,HPT!$H$9:$H$7466,$B78,HPT!$I$9:$I$7466,$B$3,HPT!$K$9:$K$7466,$C78,HPT!$L$9:$L$7466,P$5)</f>
        <v>0</v>
      </c>
      <c r="Q78" s="33">
        <f>SUMIFS(HPT!$D$9:$D$7466,HPT!$H$9:$H$7466,$B78,HPT!$I$9:$I$7466,$B$3,HPT!$K$9:$K$7466,$C78,HPT!$L$9:$L$7466,Q$5)</f>
        <v>0</v>
      </c>
      <c r="R78" s="33">
        <f>SUMIFS(HPT!$D$9:$D$7466,HPT!$H$9:$H$7466,$B78,HPT!$I$9:$I$7466,$B$3,HPT!$K$9:$K$7466,$C78,HPT!$L$9:$L$7466,R$5)</f>
        <v>0</v>
      </c>
      <c r="S78" s="34">
        <f t="shared" si="4"/>
        <v>0</v>
      </c>
    </row>
    <row r="79" spans="2:19" x14ac:dyDescent="0.25">
      <c r="B79" s="25">
        <f t="shared" si="3"/>
        <v>25</v>
      </c>
      <c r="C79" s="25">
        <v>1</v>
      </c>
      <c r="D79" s="33">
        <f>SUMIFS(HPT!$D$9:$D$7466,HPT!$H$9:$H$7466,$B79,HPT!$I$9:$I$7466,$B$3,HPT!$K$9:$K$7466,$C79,HPT!$L$9:$L$7466,D$5)</f>
        <v>0</v>
      </c>
      <c r="E79" s="33">
        <f>SUMIFS(HPT!$D$9:$D$7466,HPT!$H$9:$H$7466,$B79,HPT!$I$9:$I$7466,$B$3,HPT!$K$9:$K$7466,$C79,HPT!$L$9:$L$7466,E$5)</f>
        <v>0</v>
      </c>
      <c r="F79" s="33">
        <f>SUMIFS(HPT!$D$9:$D$7466,HPT!$H$9:$H$7466,$B79,HPT!$I$9:$I$7466,$B$3,HPT!$K$9:$K$7466,$C79,HPT!$L$9:$L$7466,F$5)</f>
        <v>0</v>
      </c>
      <c r="G79" s="33">
        <f>SUMIFS(HPT!$D$9:$D$7466,HPT!$H$9:$H$7466,$B79,HPT!$I$9:$I$7466,$B$3,HPT!$K$9:$K$7466,$C79,HPT!$L$9:$L$7466,G$5)</f>
        <v>0</v>
      </c>
      <c r="H79" s="33">
        <f>SUMIFS(HPT!$D$9:$D$7466,HPT!$H$9:$H$7466,$B79,HPT!$I$9:$I$7466,$B$3,HPT!$K$9:$K$7466,$C79,HPT!$L$9:$L$7466,H$5)</f>
        <v>0</v>
      </c>
      <c r="I79" s="33">
        <f>SUMIFS(HPT!$D$9:$D$7466,HPT!$H$9:$H$7466,$B79,HPT!$I$9:$I$7466,$B$3,HPT!$K$9:$K$7466,$C79,HPT!$L$9:$L$7466,I$5)</f>
        <v>0</v>
      </c>
      <c r="J79" s="33">
        <f>SUMIFS(HPT!$D$9:$D$7466,HPT!$H$9:$H$7466,$B79,HPT!$I$9:$I$7466,$B$3,HPT!$K$9:$K$7466,$C79,HPT!$L$9:$L$7466,J$5)</f>
        <v>0</v>
      </c>
      <c r="K79" s="33">
        <f>SUMIFS(HPT!$D$9:$D$7466,HPT!$H$9:$H$7466,$B79,HPT!$I$9:$I$7466,$B$3,HPT!$K$9:$K$7466,$C79,HPT!$L$9:$L$7466,K$5)</f>
        <v>0</v>
      </c>
      <c r="L79" s="33">
        <f>SUMIFS(HPT!$D$9:$D$7466,HPT!$H$9:$H$7466,$B79,HPT!$I$9:$I$7466,$B$3,HPT!$K$9:$K$7466,$C79,HPT!$L$9:$L$7466,L$5)</f>
        <v>0</v>
      </c>
      <c r="M79" s="33">
        <f>SUMIFS(HPT!$D$9:$D$7466,HPT!$H$9:$H$7466,$B79,HPT!$I$9:$I$7466,$B$3,HPT!$K$9:$K$7466,$C79,HPT!$L$9:$L$7466,M$5)</f>
        <v>0</v>
      </c>
      <c r="N79" s="33">
        <f>SUMIFS(HPT!$D$9:$D$7466,HPT!$H$9:$H$7466,$B79,HPT!$I$9:$I$7466,$B$3,HPT!$K$9:$K$7466,$C79,HPT!$L$9:$L$7466,N$5)</f>
        <v>0</v>
      </c>
      <c r="O79" s="33">
        <f>SUMIFS(HPT!$D$9:$D$7466,HPT!$H$9:$H$7466,$B79,HPT!$I$9:$I$7466,$B$3,HPT!$K$9:$K$7466,$C79,HPT!$L$9:$L$7466,O$5)</f>
        <v>0</v>
      </c>
      <c r="P79" s="33">
        <f>SUMIFS(HPT!$D$9:$D$7466,HPT!$H$9:$H$7466,$B79,HPT!$I$9:$I$7466,$B$3,HPT!$K$9:$K$7466,$C79,HPT!$L$9:$L$7466,P$5)</f>
        <v>0</v>
      </c>
      <c r="Q79" s="33">
        <f>SUMIFS(HPT!$D$9:$D$7466,HPT!$H$9:$H$7466,$B79,HPT!$I$9:$I$7466,$B$3,HPT!$K$9:$K$7466,$C79,HPT!$L$9:$L$7466,Q$5)</f>
        <v>0</v>
      </c>
      <c r="R79" s="33">
        <f>SUMIFS(HPT!$D$9:$D$7466,HPT!$H$9:$H$7466,$B79,HPT!$I$9:$I$7466,$B$3,HPT!$K$9:$K$7466,$C79,HPT!$L$9:$L$7466,R$5)</f>
        <v>0</v>
      </c>
      <c r="S79" s="34">
        <f t="shared" si="4"/>
        <v>0</v>
      </c>
    </row>
    <row r="80" spans="2:19" x14ac:dyDescent="0.25">
      <c r="B80" s="25">
        <f t="shared" si="3"/>
        <v>25</v>
      </c>
      <c r="C80" s="25">
        <v>2</v>
      </c>
      <c r="D80" s="33">
        <f>SUMIFS(HPT!$D$9:$D$7466,HPT!$H$9:$H$7466,$B80,HPT!$I$9:$I$7466,$B$3,HPT!$K$9:$K$7466,$C80,HPT!$L$9:$L$7466,D$5)</f>
        <v>0</v>
      </c>
      <c r="E80" s="33">
        <f>SUMIFS(HPT!$D$9:$D$7466,HPT!$H$9:$H$7466,$B80,HPT!$I$9:$I$7466,$B$3,HPT!$K$9:$K$7466,$C80,HPT!$L$9:$L$7466,E$5)</f>
        <v>0</v>
      </c>
      <c r="F80" s="33">
        <f>SUMIFS(HPT!$D$9:$D$7466,HPT!$H$9:$H$7466,$B80,HPT!$I$9:$I$7466,$B$3,HPT!$K$9:$K$7466,$C80,HPT!$L$9:$L$7466,F$5)</f>
        <v>0</v>
      </c>
      <c r="G80" s="33">
        <f>SUMIFS(HPT!$D$9:$D$7466,HPT!$H$9:$H$7466,$B80,HPT!$I$9:$I$7466,$B$3,HPT!$K$9:$K$7466,$C80,HPT!$L$9:$L$7466,G$5)</f>
        <v>0</v>
      </c>
      <c r="H80" s="33">
        <f>SUMIFS(HPT!$D$9:$D$7466,HPT!$H$9:$H$7466,$B80,HPT!$I$9:$I$7466,$B$3,HPT!$K$9:$K$7466,$C80,HPT!$L$9:$L$7466,H$5)</f>
        <v>0</v>
      </c>
      <c r="I80" s="33">
        <f>SUMIFS(HPT!$D$9:$D$7466,HPT!$H$9:$H$7466,$B80,HPT!$I$9:$I$7466,$B$3,HPT!$K$9:$K$7466,$C80,HPT!$L$9:$L$7466,I$5)</f>
        <v>0</v>
      </c>
      <c r="J80" s="33">
        <f>SUMIFS(HPT!$D$9:$D$7466,HPT!$H$9:$H$7466,$B80,HPT!$I$9:$I$7466,$B$3,HPT!$K$9:$K$7466,$C80,HPT!$L$9:$L$7466,J$5)</f>
        <v>0</v>
      </c>
      <c r="K80" s="33">
        <f>SUMIFS(HPT!$D$9:$D$7466,HPT!$H$9:$H$7466,$B80,HPT!$I$9:$I$7466,$B$3,HPT!$K$9:$K$7466,$C80,HPT!$L$9:$L$7466,K$5)</f>
        <v>0</v>
      </c>
      <c r="L80" s="33">
        <f>SUMIFS(HPT!$D$9:$D$7466,HPT!$H$9:$H$7466,$B80,HPT!$I$9:$I$7466,$B$3,HPT!$K$9:$K$7466,$C80,HPT!$L$9:$L$7466,L$5)</f>
        <v>0</v>
      </c>
      <c r="M80" s="33">
        <f>SUMIFS(HPT!$D$9:$D$7466,HPT!$H$9:$H$7466,$B80,HPT!$I$9:$I$7466,$B$3,HPT!$K$9:$K$7466,$C80,HPT!$L$9:$L$7466,M$5)</f>
        <v>0</v>
      </c>
      <c r="N80" s="33">
        <f>SUMIFS(HPT!$D$9:$D$7466,HPT!$H$9:$H$7466,$B80,HPT!$I$9:$I$7466,$B$3,HPT!$K$9:$K$7466,$C80,HPT!$L$9:$L$7466,N$5)</f>
        <v>0</v>
      </c>
      <c r="O80" s="33">
        <f>SUMIFS(HPT!$D$9:$D$7466,HPT!$H$9:$H$7466,$B80,HPT!$I$9:$I$7466,$B$3,HPT!$K$9:$K$7466,$C80,HPT!$L$9:$L$7466,O$5)</f>
        <v>0</v>
      </c>
      <c r="P80" s="33">
        <f>SUMIFS(HPT!$D$9:$D$7466,HPT!$H$9:$H$7466,$B80,HPT!$I$9:$I$7466,$B$3,HPT!$K$9:$K$7466,$C80,HPT!$L$9:$L$7466,P$5)</f>
        <v>0</v>
      </c>
      <c r="Q80" s="33">
        <f>SUMIFS(HPT!$D$9:$D$7466,HPT!$H$9:$H$7466,$B80,HPT!$I$9:$I$7466,$B$3,HPT!$K$9:$K$7466,$C80,HPT!$L$9:$L$7466,Q$5)</f>
        <v>0</v>
      </c>
      <c r="R80" s="33">
        <f>SUMIFS(HPT!$D$9:$D$7466,HPT!$H$9:$H$7466,$B80,HPT!$I$9:$I$7466,$B$3,HPT!$K$9:$K$7466,$C80,HPT!$L$9:$L$7466,R$5)</f>
        <v>0</v>
      </c>
      <c r="S80" s="34">
        <f t="shared" si="4"/>
        <v>0</v>
      </c>
    </row>
    <row r="81" spans="2:19" x14ac:dyDescent="0.25">
      <c r="B81" s="25">
        <f t="shared" si="3"/>
        <v>25</v>
      </c>
      <c r="C81" s="25">
        <v>3</v>
      </c>
      <c r="D81" s="33">
        <f>SUMIFS(HPT!$D$9:$D$7466,HPT!$H$9:$H$7466,$B81,HPT!$I$9:$I$7466,$B$3,HPT!$K$9:$K$7466,$C81,HPT!$L$9:$L$7466,D$5)</f>
        <v>0</v>
      </c>
      <c r="E81" s="33">
        <f>SUMIFS(HPT!$D$9:$D$7466,HPT!$H$9:$H$7466,$B81,HPT!$I$9:$I$7466,$B$3,HPT!$K$9:$K$7466,$C81,HPT!$L$9:$L$7466,E$5)</f>
        <v>0</v>
      </c>
      <c r="F81" s="33">
        <f>SUMIFS(HPT!$D$9:$D$7466,HPT!$H$9:$H$7466,$B81,HPT!$I$9:$I$7466,$B$3,HPT!$K$9:$K$7466,$C81,HPT!$L$9:$L$7466,F$5)</f>
        <v>0</v>
      </c>
      <c r="G81" s="33">
        <f>SUMIFS(HPT!$D$9:$D$7466,HPT!$H$9:$H$7466,$B81,HPT!$I$9:$I$7466,$B$3,HPT!$K$9:$K$7466,$C81,HPT!$L$9:$L$7466,G$5)</f>
        <v>0</v>
      </c>
      <c r="H81" s="33">
        <f>SUMIFS(HPT!$D$9:$D$7466,HPT!$H$9:$H$7466,$B81,HPT!$I$9:$I$7466,$B$3,HPT!$K$9:$K$7466,$C81,HPT!$L$9:$L$7466,H$5)</f>
        <v>0</v>
      </c>
      <c r="I81" s="33">
        <f>SUMIFS(HPT!$D$9:$D$7466,HPT!$H$9:$H$7466,$B81,HPT!$I$9:$I$7466,$B$3,HPT!$K$9:$K$7466,$C81,HPT!$L$9:$L$7466,I$5)</f>
        <v>0</v>
      </c>
      <c r="J81" s="33">
        <f>SUMIFS(HPT!$D$9:$D$7466,HPT!$H$9:$H$7466,$B81,HPT!$I$9:$I$7466,$B$3,HPT!$K$9:$K$7466,$C81,HPT!$L$9:$L$7466,J$5)</f>
        <v>0</v>
      </c>
      <c r="K81" s="33">
        <f>SUMIFS(HPT!$D$9:$D$7466,HPT!$H$9:$H$7466,$B81,HPT!$I$9:$I$7466,$B$3,HPT!$K$9:$K$7466,$C81,HPT!$L$9:$L$7466,K$5)</f>
        <v>0</v>
      </c>
      <c r="L81" s="33">
        <f>SUMIFS(HPT!$D$9:$D$7466,HPT!$H$9:$H$7466,$B81,HPT!$I$9:$I$7466,$B$3,HPT!$K$9:$K$7466,$C81,HPT!$L$9:$L$7466,L$5)</f>
        <v>0</v>
      </c>
      <c r="M81" s="33">
        <f>SUMIFS(HPT!$D$9:$D$7466,HPT!$H$9:$H$7466,$B81,HPT!$I$9:$I$7466,$B$3,HPT!$K$9:$K$7466,$C81,HPT!$L$9:$L$7466,M$5)</f>
        <v>0</v>
      </c>
      <c r="N81" s="33">
        <f>SUMIFS(HPT!$D$9:$D$7466,HPT!$H$9:$H$7466,$B81,HPT!$I$9:$I$7466,$B$3,HPT!$K$9:$K$7466,$C81,HPT!$L$9:$L$7466,N$5)</f>
        <v>0</v>
      </c>
      <c r="O81" s="33">
        <f>SUMIFS(HPT!$D$9:$D$7466,HPT!$H$9:$H$7466,$B81,HPT!$I$9:$I$7466,$B$3,HPT!$K$9:$K$7466,$C81,HPT!$L$9:$L$7466,O$5)</f>
        <v>0</v>
      </c>
      <c r="P81" s="33">
        <f>SUMIFS(HPT!$D$9:$D$7466,HPT!$H$9:$H$7466,$B81,HPT!$I$9:$I$7466,$B$3,HPT!$K$9:$K$7466,$C81,HPT!$L$9:$L$7466,P$5)</f>
        <v>0</v>
      </c>
      <c r="Q81" s="33">
        <f>SUMIFS(HPT!$D$9:$D$7466,HPT!$H$9:$H$7466,$B81,HPT!$I$9:$I$7466,$B$3,HPT!$K$9:$K$7466,$C81,HPT!$L$9:$L$7466,Q$5)</f>
        <v>0</v>
      </c>
      <c r="R81" s="33">
        <f>SUMIFS(HPT!$D$9:$D$7466,HPT!$H$9:$H$7466,$B81,HPT!$I$9:$I$7466,$B$3,HPT!$K$9:$K$7466,$C81,HPT!$L$9:$L$7466,R$5)</f>
        <v>0</v>
      </c>
      <c r="S81" s="34">
        <f t="shared" si="4"/>
        <v>0</v>
      </c>
    </row>
    <row r="82" spans="2:19" x14ac:dyDescent="0.25">
      <c r="B82" s="25">
        <f t="shared" si="3"/>
        <v>26</v>
      </c>
      <c r="C82" s="25">
        <v>1</v>
      </c>
      <c r="D82" s="33">
        <f>SUMIFS(HPT!$D$9:$D$7466,HPT!$H$9:$H$7466,$B82,HPT!$I$9:$I$7466,$B$3,HPT!$K$9:$K$7466,$C82,HPT!$L$9:$L$7466,D$5)</f>
        <v>0</v>
      </c>
      <c r="E82" s="33">
        <f>SUMIFS(HPT!$D$9:$D$7466,HPT!$H$9:$H$7466,$B82,HPT!$I$9:$I$7466,$B$3,HPT!$K$9:$K$7466,$C82,HPT!$L$9:$L$7466,E$5)</f>
        <v>0</v>
      </c>
      <c r="F82" s="33">
        <f>SUMIFS(HPT!$D$9:$D$7466,HPT!$H$9:$H$7466,$B82,HPT!$I$9:$I$7466,$B$3,HPT!$K$9:$K$7466,$C82,HPT!$L$9:$L$7466,F$5)</f>
        <v>0</v>
      </c>
      <c r="G82" s="33">
        <f>SUMIFS(HPT!$D$9:$D$7466,HPT!$H$9:$H$7466,$B82,HPT!$I$9:$I$7466,$B$3,HPT!$K$9:$K$7466,$C82,HPT!$L$9:$L$7466,G$5)</f>
        <v>0</v>
      </c>
      <c r="H82" s="33">
        <f>SUMIFS(HPT!$D$9:$D$7466,HPT!$H$9:$H$7466,$B82,HPT!$I$9:$I$7466,$B$3,HPT!$K$9:$K$7466,$C82,HPT!$L$9:$L$7466,H$5)</f>
        <v>0</v>
      </c>
      <c r="I82" s="33">
        <f>SUMIFS(HPT!$D$9:$D$7466,HPT!$H$9:$H$7466,$B82,HPT!$I$9:$I$7466,$B$3,HPT!$K$9:$K$7466,$C82,HPT!$L$9:$L$7466,I$5)</f>
        <v>0</v>
      </c>
      <c r="J82" s="33">
        <f>SUMIFS(HPT!$D$9:$D$7466,HPT!$H$9:$H$7466,$B82,HPT!$I$9:$I$7466,$B$3,HPT!$K$9:$K$7466,$C82,HPT!$L$9:$L$7466,J$5)</f>
        <v>0</v>
      </c>
      <c r="K82" s="33">
        <f>SUMIFS(HPT!$D$9:$D$7466,HPT!$H$9:$H$7466,$B82,HPT!$I$9:$I$7466,$B$3,HPT!$K$9:$K$7466,$C82,HPT!$L$9:$L$7466,K$5)</f>
        <v>0</v>
      </c>
      <c r="L82" s="33">
        <f>SUMIFS(HPT!$D$9:$D$7466,HPT!$H$9:$H$7466,$B82,HPT!$I$9:$I$7466,$B$3,HPT!$K$9:$K$7466,$C82,HPT!$L$9:$L$7466,L$5)</f>
        <v>0</v>
      </c>
      <c r="M82" s="33">
        <f>SUMIFS(HPT!$D$9:$D$7466,HPT!$H$9:$H$7466,$B82,HPT!$I$9:$I$7466,$B$3,HPT!$K$9:$K$7466,$C82,HPT!$L$9:$L$7466,M$5)</f>
        <v>0</v>
      </c>
      <c r="N82" s="33">
        <f>SUMIFS(HPT!$D$9:$D$7466,HPT!$H$9:$H$7466,$B82,HPT!$I$9:$I$7466,$B$3,HPT!$K$9:$K$7466,$C82,HPT!$L$9:$L$7466,N$5)</f>
        <v>0</v>
      </c>
      <c r="O82" s="33">
        <f>SUMIFS(HPT!$D$9:$D$7466,HPT!$H$9:$H$7466,$B82,HPT!$I$9:$I$7466,$B$3,HPT!$K$9:$K$7466,$C82,HPT!$L$9:$L$7466,O$5)</f>
        <v>0</v>
      </c>
      <c r="P82" s="33">
        <f>SUMIFS(HPT!$D$9:$D$7466,HPT!$H$9:$H$7466,$B82,HPT!$I$9:$I$7466,$B$3,HPT!$K$9:$K$7466,$C82,HPT!$L$9:$L$7466,P$5)</f>
        <v>0</v>
      </c>
      <c r="Q82" s="33">
        <f>SUMIFS(HPT!$D$9:$D$7466,HPT!$H$9:$H$7466,$B82,HPT!$I$9:$I$7466,$B$3,HPT!$K$9:$K$7466,$C82,HPT!$L$9:$L$7466,Q$5)</f>
        <v>0</v>
      </c>
      <c r="R82" s="33">
        <f>SUMIFS(HPT!$D$9:$D$7466,HPT!$H$9:$H$7466,$B82,HPT!$I$9:$I$7466,$B$3,HPT!$K$9:$K$7466,$C82,HPT!$L$9:$L$7466,R$5)</f>
        <v>0</v>
      </c>
      <c r="S82" s="34">
        <f t="shared" si="4"/>
        <v>0</v>
      </c>
    </row>
    <row r="83" spans="2:19" x14ac:dyDescent="0.25">
      <c r="B83" s="25">
        <f t="shared" si="3"/>
        <v>26</v>
      </c>
      <c r="C83" s="25">
        <v>2</v>
      </c>
      <c r="D83" s="33">
        <f>SUMIFS(HPT!$D$9:$D$7466,HPT!$H$9:$H$7466,$B83,HPT!$I$9:$I$7466,$B$3,HPT!$K$9:$K$7466,$C83,HPT!$L$9:$L$7466,D$5)</f>
        <v>0</v>
      </c>
      <c r="E83" s="33">
        <f>SUMIFS(HPT!$D$9:$D$7466,HPT!$H$9:$H$7466,$B83,HPT!$I$9:$I$7466,$B$3,HPT!$K$9:$K$7466,$C83,HPT!$L$9:$L$7466,E$5)</f>
        <v>0</v>
      </c>
      <c r="F83" s="33">
        <f>SUMIFS(HPT!$D$9:$D$7466,HPT!$H$9:$H$7466,$B83,HPT!$I$9:$I$7466,$B$3,HPT!$K$9:$K$7466,$C83,HPT!$L$9:$L$7466,F$5)</f>
        <v>0</v>
      </c>
      <c r="G83" s="33">
        <f>SUMIFS(HPT!$D$9:$D$7466,HPT!$H$9:$H$7466,$B83,HPT!$I$9:$I$7466,$B$3,HPT!$K$9:$K$7466,$C83,HPT!$L$9:$L$7466,G$5)</f>
        <v>0</v>
      </c>
      <c r="H83" s="33">
        <f>SUMIFS(HPT!$D$9:$D$7466,HPT!$H$9:$H$7466,$B83,HPT!$I$9:$I$7466,$B$3,HPT!$K$9:$K$7466,$C83,HPT!$L$9:$L$7466,H$5)</f>
        <v>0</v>
      </c>
      <c r="I83" s="33">
        <f>SUMIFS(HPT!$D$9:$D$7466,HPT!$H$9:$H$7466,$B83,HPT!$I$9:$I$7466,$B$3,HPT!$K$9:$K$7466,$C83,HPT!$L$9:$L$7466,I$5)</f>
        <v>0</v>
      </c>
      <c r="J83" s="33">
        <f>SUMIFS(HPT!$D$9:$D$7466,HPT!$H$9:$H$7466,$B83,HPT!$I$9:$I$7466,$B$3,HPT!$K$9:$K$7466,$C83,HPT!$L$9:$L$7466,J$5)</f>
        <v>0</v>
      </c>
      <c r="K83" s="33">
        <f>SUMIFS(HPT!$D$9:$D$7466,HPT!$H$9:$H$7466,$B83,HPT!$I$9:$I$7466,$B$3,HPT!$K$9:$K$7466,$C83,HPT!$L$9:$L$7466,K$5)</f>
        <v>0</v>
      </c>
      <c r="L83" s="33">
        <f>SUMIFS(HPT!$D$9:$D$7466,HPT!$H$9:$H$7466,$B83,HPT!$I$9:$I$7466,$B$3,HPT!$K$9:$K$7466,$C83,HPT!$L$9:$L$7466,L$5)</f>
        <v>0</v>
      </c>
      <c r="M83" s="33">
        <f>SUMIFS(HPT!$D$9:$D$7466,HPT!$H$9:$H$7466,$B83,HPT!$I$9:$I$7466,$B$3,HPT!$K$9:$K$7466,$C83,HPT!$L$9:$L$7466,M$5)</f>
        <v>0</v>
      </c>
      <c r="N83" s="33">
        <f>SUMIFS(HPT!$D$9:$D$7466,HPT!$H$9:$H$7466,$B83,HPT!$I$9:$I$7466,$B$3,HPT!$K$9:$K$7466,$C83,HPT!$L$9:$L$7466,N$5)</f>
        <v>0</v>
      </c>
      <c r="O83" s="33">
        <f>SUMIFS(HPT!$D$9:$D$7466,HPT!$H$9:$H$7466,$B83,HPT!$I$9:$I$7466,$B$3,HPT!$K$9:$K$7466,$C83,HPT!$L$9:$L$7466,O$5)</f>
        <v>0</v>
      </c>
      <c r="P83" s="33">
        <f>SUMIFS(HPT!$D$9:$D$7466,HPT!$H$9:$H$7466,$B83,HPT!$I$9:$I$7466,$B$3,HPT!$K$9:$K$7466,$C83,HPT!$L$9:$L$7466,P$5)</f>
        <v>0</v>
      </c>
      <c r="Q83" s="33">
        <f>SUMIFS(HPT!$D$9:$D$7466,HPT!$H$9:$H$7466,$B83,HPT!$I$9:$I$7466,$B$3,HPT!$K$9:$K$7466,$C83,HPT!$L$9:$L$7466,Q$5)</f>
        <v>0</v>
      </c>
      <c r="R83" s="33">
        <f>SUMIFS(HPT!$D$9:$D$7466,HPT!$H$9:$H$7466,$B83,HPT!$I$9:$I$7466,$B$3,HPT!$K$9:$K$7466,$C83,HPT!$L$9:$L$7466,R$5)</f>
        <v>0</v>
      </c>
      <c r="S83" s="34">
        <f t="shared" si="4"/>
        <v>0</v>
      </c>
    </row>
    <row r="84" spans="2:19" x14ac:dyDescent="0.25">
      <c r="B84" s="25">
        <f t="shared" si="3"/>
        <v>26</v>
      </c>
      <c r="C84" s="25">
        <v>3</v>
      </c>
      <c r="D84" s="33">
        <f>SUMIFS(HPT!$D$9:$D$7466,HPT!$H$9:$H$7466,$B84,HPT!$I$9:$I$7466,$B$3,HPT!$K$9:$K$7466,$C84,HPT!$L$9:$L$7466,D$5)</f>
        <v>0</v>
      </c>
      <c r="E84" s="33">
        <f>SUMIFS(HPT!$D$9:$D$7466,HPT!$H$9:$H$7466,$B84,HPT!$I$9:$I$7466,$B$3,HPT!$K$9:$K$7466,$C84,HPT!$L$9:$L$7466,E$5)</f>
        <v>0</v>
      </c>
      <c r="F84" s="33">
        <f>SUMIFS(HPT!$D$9:$D$7466,HPT!$H$9:$H$7466,$B84,HPT!$I$9:$I$7466,$B$3,HPT!$K$9:$K$7466,$C84,HPT!$L$9:$L$7466,F$5)</f>
        <v>0</v>
      </c>
      <c r="G84" s="33">
        <f>SUMIFS(HPT!$D$9:$D$7466,HPT!$H$9:$H$7466,$B84,HPT!$I$9:$I$7466,$B$3,HPT!$K$9:$K$7466,$C84,HPT!$L$9:$L$7466,G$5)</f>
        <v>0</v>
      </c>
      <c r="H84" s="33">
        <f>SUMIFS(HPT!$D$9:$D$7466,HPT!$H$9:$H$7466,$B84,HPT!$I$9:$I$7466,$B$3,HPT!$K$9:$K$7466,$C84,HPT!$L$9:$L$7466,H$5)</f>
        <v>0</v>
      </c>
      <c r="I84" s="33">
        <f>SUMIFS(HPT!$D$9:$D$7466,HPT!$H$9:$H$7466,$B84,HPT!$I$9:$I$7466,$B$3,HPT!$K$9:$K$7466,$C84,HPT!$L$9:$L$7466,I$5)</f>
        <v>0</v>
      </c>
      <c r="J84" s="33">
        <f>SUMIFS(HPT!$D$9:$D$7466,HPT!$H$9:$H$7466,$B84,HPT!$I$9:$I$7466,$B$3,HPT!$K$9:$K$7466,$C84,HPT!$L$9:$L$7466,J$5)</f>
        <v>0</v>
      </c>
      <c r="K84" s="33">
        <f>SUMIFS(HPT!$D$9:$D$7466,HPT!$H$9:$H$7466,$B84,HPT!$I$9:$I$7466,$B$3,HPT!$K$9:$K$7466,$C84,HPT!$L$9:$L$7466,K$5)</f>
        <v>0</v>
      </c>
      <c r="L84" s="33">
        <f>SUMIFS(HPT!$D$9:$D$7466,HPT!$H$9:$H$7466,$B84,HPT!$I$9:$I$7466,$B$3,HPT!$K$9:$K$7466,$C84,HPT!$L$9:$L$7466,L$5)</f>
        <v>0</v>
      </c>
      <c r="M84" s="33">
        <f>SUMIFS(HPT!$D$9:$D$7466,HPT!$H$9:$H$7466,$B84,HPT!$I$9:$I$7466,$B$3,HPT!$K$9:$K$7466,$C84,HPT!$L$9:$L$7466,M$5)</f>
        <v>0</v>
      </c>
      <c r="N84" s="33">
        <f>SUMIFS(HPT!$D$9:$D$7466,HPT!$H$9:$H$7466,$B84,HPT!$I$9:$I$7466,$B$3,HPT!$K$9:$K$7466,$C84,HPT!$L$9:$L$7466,N$5)</f>
        <v>0</v>
      </c>
      <c r="O84" s="33">
        <f>SUMIFS(HPT!$D$9:$D$7466,HPT!$H$9:$H$7466,$B84,HPT!$I$9:$I$7466,$B$3,HPT!$K$9:$K$7466,$C84,HPT!$L$9:$L$7466,O$5)</f>
        <v>0</v>
      </c>
      <c r="P84" s="33">
        <f>SUMIFS(HPT!$D$9:$D$7466,HPT!$H$9:$H$7466,$B84,HPT!$I$9:$I$7466,$B$3,HPT!$K$9:$K$7466,$C84,HPT!$L$9:$L$7466,P$5)</f>
        <v>0</v>
      </c>
      <c r="Q84" s="33">
        <f>SUMIFS(HPT!$D$9:$D$7466,HPT!$H$9:$H$7466,$B84,HPT!$I$9:$I$7466,$B$3,HPT!$K$9:$K$7466,$C84,HPT!$L$9:$L$7466,Q$5)</f>
        <v>0</v>
      </c>
      <c r="R84" s="33">
        <f>SUMIFS(HPT!$D$9:$D$7466,HPT!$H$9:$H$7466,$B84,HPT!$I$9:$I$7466,$B$3,HPT!$K$9:$K$7466,$C84,HPT!$L$9:$L$7466,R$5)</f>
        <v>0</v>
      </c>
      <c r="S84" s="34">
        <f t="shared" si="4"/>
        <v>0</v>
      </c>
    </row>
    <row r="85" spans="2:19" x14ac:dyDescent="0.25">
      <c r="B85" s="25">
        <f t="shared" si="3"/>
        <v>27</v>
      </c>
      <c r="C85" s="25">
        <v>1</v>
      </c>
      <c r="D85" s="33">
        <f>SUMIFS(HPT!$D$9:$D$7466,HPT!$H$9:$H$7466,$B85,HPT!$I$9:$I$7466,$B$3,HPT!$K$9:$K$7466,$C85,HPT!$L$9:$L$7466,D$5)</f>
        <v>0</v>
      </c>
      <c r="E85" s="33">
        <f>SUMIFS(HPT!$D$9:$D$7466,HPT!$H$9:$H$7466,$B85,HPT!$I$9:$I$7466,$B$3,HPT!$K$9:$K$7466,$C85,HPT!$L$9:$L$7466,E$5)</f>
        <v>0</v>
      </c>
      <c r="F85" s="33">
        <f>SUMIFS(HPT!$D$9:$D$7466,HPT!$H$9:$H$7466,$B85,HPT!$I$9:$I$7466,$B$3,HPT!$K$9:$K$7466,$C85,HPT!$L$9:$L$7466,F$5)</f>
        <v>0</v>
      </c>
      <c r="G85" s="33">
        <f>SUMIFS(HPT!$D$9:$D$7466,HPT!$H$9:$H$7466,$B85,HPT!$I$9:$I$7466,$B$3,HPT!$K$9:$K$7466,$C85,HPT!$L$9:$L$7466,G$5)</f>
        <v>0</v>
      </c>
      <c r="H85" s="33">
        <f>SUMIFS(HPT!$D$9:$D$7466,HPT!$H$9:$H$7466,$B85,HPT!$I$9:$I$7466,$B$3,HPT!$K$9:$K$7466,$C85,HPT!$L$9:$L$7466,H$5)</f>
        <v>0</v>
      </c>
      <c r="I85" s="33">
        <f>SUMIFS(HPT!$D$9:$D$7466,HPT!$H$9:$H$7466,$B85,HPT!$I$9:$I$7466,$B$3,HPT!$K$9:$K$7466,$C85,HPT!$L$9:$L$7466,I$5)</f>
        <v>0</v>
      </c>
      <c r="J85" s="33">
        <f>SUMIFS(HPT!$D$9:$D$7466,HPT!$H$9:$H$7466,$B85,HPT!$I$9:$I$7466,$B$3,HPT!$K$9:$K$7466,$C85,HPT!$L$9:$L$7466,J$5)</f>
        <v>0</v>
      </c>
      <c r="K85" s="33">
        <f>SUMIFS(HPT!$D$9:$D$7466,HPT!$H$9:$H$7466,$B85,HPT!$I$9:$I$7466,$B$3,HPT!$K$9:$K$7466,$C85,HPT!$L$9:$L$7466,K$5)</f>
        <v>0</v>
      </c>
      <c r="L85" s="33">
        <f>SUMIFS(HPT!$D$9:$D$7466,HPT!$H$9:$H$7466,$B85,HPT!$I$9:$I$7466,$B$3,HPT!$K$9:$K$7466,$C85,HPT!$L$9:$L$7466,L$5)</f>
        <v>0</v>
      </c>
      <c r="M85" s="33">
        <f>SUMIFS(HPT!$D$9:$D$7466,HPT!$H$9:$H$7466,$B85,HPT!$I$9:$I$7466,$B$3,HPT!$K$9:$K$7466,$C85,HPT!$L$9:$L$7466,M$5)</f>
        <v>0</v>
      </c>
      <c r="N85" s="33">
        <f>SUMIFS(HPT!$D$9:$D$7466,HPT!$H$9:$H$7466,$B85,HPT!$I$9:$I$7466,$B$3,HPT!$K$9:$K$7466,$C85,HPT!$L$9:$L$7466,N$5)</f>
        <v>0</v>
      </c>
      <c r="O85" s="33">
        <f>SUMIFS(HPT!$D$9:$D$7466,HPT!$H$9:$H$7466,$B85,HPT!$I$9:$I$7466,$B$3,HPT!$K$9:$K$7466,$C85,HPT!$L$9:$L$7466,O$5)</f>
        <v>0</v>
      </c>
      <c r="P85" s="33">
        <f>SUMIFS(HPT!$D$9:$D$7466,HPT!$H$9:$H$7466,$B85,HPT!$I$9:$I$7466,$B$3,HPT!$K$9:$K$7466,$C85,HPT!$L$9:$L$7466,P$5)</f>
        <v>0</v>
      </c>
      <c r="Q85" s="33">
        <f>SUMIFS(HPT!$D$9:$D$7466,HPT!$H$9:$H$7466,$B85,HPT!$I$9:$I$7466,$B$3,HPT!$K$9:$K$7466,$C85,HPT!$L$9:$L$7466,Q$5)</f>
        <v>0</v>
      </c>
      <c r="R85" s="33">
        <f>SUMIFS(HPT!$D$9:$D$7466,HPT!$H$9:$H$7466,$B85,HPT!$I$9:$I$7466,$B$3,HPT!$K$9:$K$7466,$C85,HPT!$L$9:$L$7466,R$5)</f>
        <v>0</v>
      </c>
      <c r="S85" s="34">
        <f t="shared" si="4"/>
        <v>0</v>
      </c>
    </row>
    <row r="86" spans="2:19" x14ac:dyDescent="0.25">
      <c r="B86" s="25">
        <f t="shared" si="3"/>
        <v>27</v>
      </c>
      <c r="C86" s="25">
        <v>2</v>
      </c>
      <c r="D86" s="33">
        <f>SUMIFS(HPT!$D$9:$D$7466,HPT!$H$9:$H$7466,$B86,HPT!$I$9:$I$7466,$B$3,HPT!$K$9:$K$7466,$C86,HPT!$L$9:$L$7466,D$5)</f>
        <v>0</v>
      </c>
      <c r="E86" s="33">
        <f>SUMIFS(HPT!$D$9:$D$7466,HPT!$H$9:$H$7466,$B86,HPT!$I$9:$I$7466,$B$3,HPT!$K$9:$K$7466,$C86,HPT!$L$9:$L$7466,E$5)</f>
        <v>0</v>
      </c>
      <c r="F86" s="33">
        <f>SUMIFS(HPT!$D$9:$D$7466,HPT!$H$9:$H$7466,$B86,HPT!$I$9:$I$7466,$B$3,HPT!$K$9:$K$7466,$C86,HPT!$L$9:$L$7466,F$5)</f>
        <v>0</v>
      </c>
      <c r="G86" s="33">
        <f>SUMIFS(HPT!$D$9:$D$7466,HPT!$H$9:$H$7466,$B86,HPT!$I$9:$I$7466,$B$3,HPT!$K$9:$K$7466,$C86,HPT!$L$9:$L$7466,G$5)</f>
        <v>0</v>
      </c>
      <c r="H86" s="33">
        <f>SUMIFS(HPT!$D$9:$D$7466,HPT!$H$9:$H$7466,$B86,HPT!$I$9:$I$7466,$B$3,HPT!$K$9:$K$7466,$C86,HPT!$L$9:$L$7466,H$5)</f>
        <v>0</v>
      </c>
      <c r="I86" s="33">
        <f>SUMIFS(HPT!$D$9:$D$7466,HPT!$H$9:$H$7466,$B86,HPT!$I$9:$I$7466,$B$3,HPT!$K$9:$K$7466,$C86,HPT!$L$9:$L$7466,I$5)</f>
        <v>0</v>
      </c>
      <c r="J86" s="33">
        <f>SUMIFS(HPT!$D$9:$D$7466,HPT!$H$9:$H$7466,$B86,HPT!$I$9:$I$7466,$B$3,HPT!$K$9:$K$7466,$C86,HPT!$L$9:$L$7466,J$5)</f>
        <v>0</v>
      </c>
      <c r="K86" s="33">
        <f>SUMIFS(HPT!$D$9:$D$7466,HPT!$H$9:$H$7466,$B86,HPT!$I$9:$I$7466,$B$3,HPT!$K$9:$K$7466,$C86,HPT!$L$9:$L$7466,K$5)</f>
        <v>0</v>
      </c>
      <c r="L86" s="33">
        <f>SUMIFS(HPT!$D$9:$D$7466,HPT!$H$9:$H$7466,$B86,HPT!$I$9:$I$7466,$B$3,HPT!$K$9:$K$7466,$C86,HPT!$L$9:$L$7466,L$5)</f>
        <v>0</v>
      </c>
      <c r="M86" s="33">
        <f>SUMIFS(HPT!$D$9:$D$7466,HPT!$H$9:$H$7466,$B86,HPT!$I$9:$I$7466,$B$3,HPT!$K$9:$K$7466,$C86,HPT!$L$9:$L$7466,M$5)</f>
        <v>0</v>
      </c>
      <c r="N86" s="33">
        <f>SUMIFS(HPT!$D$9:$D$7466,HPT!$H$9:$H$7466,$B86,HPT!$I$9:$I$7466,$B$3,HPT!$K$9:$K$7466,$C86,HPT!$L$9:$L$7466,N$5)</f>
        <v>0</v>
      </c>
      <c r="O86" s="33">
        <f>SUMIFS(HPT!$D$9:$D$7466,HPT!$H$9:$H$7466,$B86,HPT!$I$9:$I$7466,$B$3,HPT!$K$9:$K$7466,$C86,HPT!$L$9:$L$7466,O$5)</f>
        <v>0</v>
      </c>
      <c r="P86" s="33">
        <f>SUMIFS(HPT!$D$9:$D$7466,HPT!$H$9:$H$7466,$B86,HPT!$I$9:$I$7466,$B$3,HPT!$K$9:$K$7466,$C86,HPT!$L$9:$L$7466,P$5)</f>
        <v>0</v>
      </c>
      <c r="Q86" s="33">
        <f>SUMIFS(HPT!$D$9:$D$7466,HPT!$H$9:$H$7466,$B86,HPT!$I$9:$I$7466,$B$3,HPT!$K$9:$K$7466,$C86,HPT!$L$9:$L$7466,Q$5)</f>
        <v>0</v>
      </c>
      <c r="R86" s="33">
        <f>SUMIFS(HPT!$D$9:$D$7466,HPT!$H$9:$H$7466,$B86,HPT!$I$9:$I$7466,$B$3,HPT!$K$9:$K$7466,$C86,HPT!$L$9:$L$7466,R$5)</f>
        <v>0</v>
      </c>
      <c r="S86" s="34">
        <f t="shared" si="4"/>
        <v>0</v>
      </c>
    </row>
    <row r="87" spans="2:19" x14ac:dyDescent="0.25">
      <c r="B87" s="25">
        <f t="shared" si="3"/>
        <v>27</v>
      </c>
      <c r="C87" s="25">
        <v>3</v>
      </c>
      <c r="D87" s="33">
        <f>SUMIFS(HPT!$D$9:$D$7466,HPT!$H$9:$H$7466,$B87,HPT!$I$9:$I$7466,$B$3,HPT!$K$9:$K$7466,$C87,HPT!$L$9:$L$7466,D$5)</f>
        <v>0</v>
      </c>
      <c r="E87" s="33">
        <f>SUMIFS(HPT!$D$9:$D$7466,HPT!$H$9:$H$7466,$B87,HPT!$I$9:$I$7466,$B$3,HPT!$K$9:$K$7466,$C87,HPT!$L$9:$L$7466,E$5)</f>
        <v>0</v>
      </c>
      <c r="F87" s="33">
        <f>SUMIFS(HPT!$D$9:$D$7466,HPT!$H$9:$H$7466,$B87,HPT!$I$9:$I$7466,$B$3,HPT!$K$9:$K$7466,$C87,HPT!$L$9:$L$7466,F$5)</f>
        <v>0</v>
      </c>
      <c r="G87" s="33">
        <f>SUMIFS(HPT!$D$9:$D$7466,HPT!$H$9:$H$7466,$B87,HPT!$I$9:$I$7466,$B$3,HPT!$K$9:$K$7466,$C87,HPT!$L$9:$L$7466,G$5)</f>
        <v>0</v>
      </c>
      <c r="H87" s="33">
        <f>SUMIFS(HPT!$D$9:$D$7466,HPT!$H$9:$H$7466,$B87,HPT!$I$9:$I$7466,$B$3,HPT!$K$9:$K$7466,$C87,HPT!$L$9:$L$7466,H$5)</f>
        <v>0</v>
      </c>
      <c r="I87" s="33">
        <f>SUMIFS(HPT!$D$9:$D$7466,HPT!$H$9:$H$7466,$B87,HPT!$I$9:$I$7466,$B$3,HPT!$K$9:$K$7466,$C87,HPT!$L$9:$L$7466,I$5)</f>
        <v>0</v>
      </c>
      <c r="J87" s="33">
        <f>SUMIFS(HPT!$D$9:$D$7466,HPT!$H$9:$H$7466,$B87,HPT!$I$9:$I$7466,$B$3,HPT!$K$9:$K$7466,$C87,HPT!$L$9:$L$7466,J$5)</f>
        <v>0</v>
      </c>
      <c r="K87" s="33">
        <f>SUMIFS(HPT!$D$9:$D$7466,HPT!$H$9:$H$7466,$B87,HPT!$I$9:$I$7466,$B$3,HPT!$K$9:$K$7466,$C87,HPT!$L$9:$L$7466,K$5)</f>
        <v>0</v>
      </c>
      <c r="L87" s="33">
        <f>SUMIFS(HPT!$D$9:$D$7466,HPT!$H$9:$H$7466,$B87,HPT!$I$9:$I$7466,$B$3,HPT!$K$9:$K$7466,$C87,HPT!$L$9:$L$7466,L$5)</f>
        <v>0</v>
      </c>
      <c r="M87" s="33">
        <f>SUMIFS(HPT!$D$9:$D$7466,HPT!$H$9:$H$7466,$B87,HPT!$I$9:$I$7466,$B$3,HPT!$K$9:$K$7466,$C87,HPT!$L$9:$L$7466,M$5)</f>
        <v>0</v>
      </c>
      <c r="N87" s="33">
        <f>SUMIFS(HPT!$D$9:$D$7466,HPT!$H$9:$H$7466,$B87,HPT!$I$9:$I$7466,$B$3,HPT!$K$9:$K$7466,$C87,HPT!$L$9:$L$7466,N$5)</f>
        <v>0</v>
      </c>
      <c r="O87" s="33">
        <f>SUMIFS(HPT!$D$9:$D$7466,HPT!$H$9:$H$7466,$B87,HPT!$I$9:$I$7466,$B$3,HPT!$K$9:$K$7466,$C87,HPT!$L$9:$L$7466,O$5)</f>
        <v>0</v>
      </c>
      <c r="P87" s="33">
        <f>SUMIFS(HPT!$D$9:$D$7466,HPT!$H$9:$H$7466,$B87,HPT!$I$9:$I$7466,$B$3,HPT!$K$9:$K$7466,$C87,HPT!$L$9:$L$7466,P$5)</f>
        <v>0</v>
      </c>
      <c r="Q87" s="33">
        <f>SUMIFS(HPT!$D$9:$D$7466,HPT!$H$9:$H$7466,$B87,HPT!$I$9:$I$7466,$B$3,HPT!$K$9:$K$7466,$C87,HPT!$L$9:$L$7466,Q$5)</f>
        <v>0</v>
      </c>
      <c r="R87" s="33">
        <f>SUMIFS(HPT!$D$9:$D$7466,HPT!$H$9:$H$7466,$B87,HPT!$I$9:$I$7466,$B$3,HPT!$K$9:$K$7466,$C87,HPT!$L$9:$L$7466,R$5)</f>
        <v>0</v>
      </c>
      <c r="S87" s="34">
        <f t="shared" si="4"/>
        <v>0</v>
      </c>
    </row>
    <row r="88" spans="2:19" x14ac:dyDescent="0.25">
      <c r="B88" s="25">
        <f t="shared" si="3"/>
        <v>28</v>
      </c>
      <c r="C88" s="25">
        <v>1</v>
      </c>
      <c r="D88" s="33">
        <f>SUMIFS(HPT!$D$9:$D$7466,HPT!$H$9:$H$7466,$B88,HPT!$I$9:$I$7466,$B$3,HPT!$K$9:$K$7466,$C88,HPT!$L$9:$L$7466,D$5)</f>
        <v>0</v>
      </c>
      <c r="E88" s="33">
        <f>SUMIFS(HPT!$D$9:$D$7466,HPT!$H$9:$H$7466,$B88,HPT!$I$9:$I$7466,$B$3,HPT!$K$9:$K$7466,$C88,HPT!$L$9:$L$7466,E$5)</f>
        <v>0</v>
      </c>
      <c r="F88" s="33">
        <f>SUMIFS(HPT!$D$9:$D$7466,HPT!$H$9:$H$7466,$B88,HPT!$I$9:$I$7466,$B$3,HPT!$K$9:$K$7466,$C88,HPT!$L$9:$L$7466,F$5)</f>
        <v>0</v>
      </c>
      <c r="G88" s="33">
        <f>SUMIFS(HPT!$D$9:$D$7466,HPT!$H$9:$H$7466,$B88,HPT!$I$9:$I$7466,$B$3,HPT!$K$9:$K$7466,$C88,HPT!$L$9:$L$7466,G$5)</f>
        <v>0</v>
      </c>
      <c r="H88" s="33">
        <f>SUMIFS(HPT!$D$9:$D$7466,HPT!$H$9:$H$7466,$B88,HPT!$I$9:$I$7466,$B$3,HPT!$K$9:$K$7466,$C88,HPT!$L$9:$L$7466,H$5)</f>
        <v>0</v>
      </c>
      <c r="I88" s="33">
        <f>SUMIFS(HPT!$D$9:$D$7466,HPT!$H$9:$H$7466,$B88,HPT!$I$9:$I$7466,$B$3,HPT!$K$9:$K$7466,$C88,HPT!$L$9:$L$7466,I$5)</f>
        <v>0</v>
      </c>
      <c r="J88" s="33">
        <f>SUMIFS(HPT!$D$9:$D$7466,HPT!$H$9:$H$7466,$B88,HPT!$I$9:$I$7466,$B$3,HPT!$K$9:$K$7466,$C88,HPT!$L$9:$L$7466,J$5)</f>
        <v>0</v>
      </c>
      <c r="K88" s="33">
        <f>SUMIFS(HPT!$D$9:$D$7466,HPT!$H$9:$H$7466,$B88,HPT!$I$9:$I$7466,$B$3,HPT!$K$9:$K$7466,$C88,HPT!$L$9:$L$7466,K$5)</f>
        <v>0</v>
      </c>
      <c r="L88" s="33">
        <f>SUMIFS(HPT!$D$9:$D$7466,HPT!$H$9:$H$7466,$B88,HPT!$I$9:$I$7466,$B$3,HPT!$K$9:$K$7466,$C88,HPT!$L$9:$L$7466,L$5)</f>
        <v>0</v>
      </c>
      <c r="M88" s="33">
        <f>SUMIFS(HPT!$D$9:$D$7466,HPT!$H$9:$H$7466,$B88,HPT!$I$9:$I$7466,$B$3,HPT!$K$9:$K$7466,$C88,HPT!$L$9:$L$7466,M$5)</f>
        <v>0</v>
      </c>
      <c r="N88" s="33">
        <f>SUMIFS(HPT!$D$9:$D$7466,HPT!$H$9:$H$7466,$B88,HPT!$I$9:$I$7466,$B$3,HPT!$K$9:$K$7466,$C88,HPT!$L$9:$L$7466,N$5)</f>
        <v>0</v>
      </c>
      <c r="O88" s="33">
        <f>SUMIFS(HPT!$D$9:$D$7466,HPT!$H$9:$H$7466,$B88,HPT!$I$9:$I$7466,$B$3,HPT!$K$9:$K$7466,$C88,HPT!$L$9:$L$7466,O$5)</f>
        <v>0</v>
      </c>
      <c r="P88" s="33">
        <f>SUMIFS(HPT!$D$9:$D$7466,HPT!$H$9:$H$7466,$B88,HPT!$I$9:$I$7466,$B$3,HPT!$K$9:$K$7466,$C88,HPT!$L$9:$L$7466,P$5)</f>
        <v>0</v>
      </c>
      <c r="Q88" s="33">
        <f>SUMIFS(HPT!$D$9:$D$7466,HPT!$H$9:$H$7466,$B88,HPT!$I$9:$I$7466,$B$3,HPT!$K$9:$K$7466,$C88,HPT!$L$9:$L$7466,Q$5)</f>
        <v>0</v>
      </c>
      <c r="R88" s="33">
        <f>SUMIFS(HPT!$D$9:$D$7466,HPT!$H$9:$H$7466,$B88,HPT!$I$9:$I$7466,$B$3,HPT!$K$9:$K$7466,$C88,HPT!$L$9:$L$7466,R$5)</f>
        <v>0</v>
      </c>
      <c r="S88" s="34">
        <f t="shared" si="4"/>
        <v>0</v>
      </c>
    </row>
    <row r="89" spans="2:19" x14ac:dyDescent="0.25">
      <c r="B89" s="25">
        <f t="shared" si="3"/>
        <v>28</v>
      </c>
      <c r="C89" s="25">
        <v>2</v>
      </c>
      <c r="D89" s="33">
        <f>SUMIFS(HPT!$D$9:$D$7466,HPT!$H$9:$H$7466,$B89,HPT!$I$9:$I$7466,$B$3,HPT!$K$9:$K$7466,$C89,HPT!$L$9:$L$7466,D$5)</f>
        <v>0</v>
      </c>
      <c r="E89" s="33">
        <f>SUMIFS(HPT!$D$9:$D$7466,HPT!$H$9:$H$7466,$B89,HPT!$I$9:$I$7466,$B$3,HPT!$K$9:$K$7466,$C89,HPT!$L$9:$L$7466,E$5)</f>
        <v>0</v>
      </c>
      <c r="F89" s="33">
        <f>SUMIFS(HPT!$D$9:$D$7466,HPT!$H$9:$H$7466,$B89,HPT!$I$9:$I$7466,$B$3,HPT!$K$9:$K$7466,$C89,HPT!$L$9:$L$7466,F$5)</f>
        <v>0</v>
      </c>
      <c r="G89" s="33">
        <f>SUMIFS(HPT!$D$9:$D$7466,HPT!$H$9:$H$7466,$B89,HPT!$I$9:$I$7466,$B$3,HPT!$K$9:$K$7466,$C89,HPT!$L$9:$L$7466,G$5)</f>
        <v>0</v>
      </c>
      <c r="H89" s="33">
        <f>SUMIFS(HPT!$D$9:$D$7466,HPT!$H$9:$H$7466,$B89,HPT!$I$9:$I$7466,$B$3,HPT!$K$9:$K$7466,$C89,HPT!$L$9:$L$7466,H$5)</f>
        <v>0</v>
      </c>
      <c r="I89" s="33">
        <f>SUMIFS(HPT!$D$9:$D$7466,HPT!$H$9:$H$7466,$B89,HPT!$I$9:$I$7466,$B$3,HPT!$K$9:$K$7466,$C89,HPT!$L$9:$L$7466,I$5)</f>
        <v>0</v>
      </c>
      <c r="J89" s="33">
        <f>SUMIFS(HPT!$D$9:$D$7466,HPT!$H$9:$H$7466,$B89,HPT!$I$9:$I$7466,$B$3,HPT!$K$9:$K$7466,$C89,HPT!$L$9:$L$7466,J$5)</f>
        <v>0</v>
      </c>
      <c r="K89" s="33">
        <f>SUMIFS(HPT!$D$9:$D$7466,HPT!$H$9:$H$7466,$B89,HPT!$I$9:$I$7466,$B$3,HPT!$K$9:$K$7466,$C89,HPT!$L$9:$L$7466,K$5)</f>
        <v>0</v>
      </c>
      <c r="L89" s="33">
        <f>SUMIFS(HPT!$D$9:$D$7466,HPT!$H$9:$H$7466,$B89,HPT!$I$9:$I$7466,$B$3,HPT!$K$9:$K$7466,$C89,HPT!$L$9:$L$7466,L$5)</f>
        <v>0</v>
      </c>
      <c r="M89" s="33">
        <f>SUMIFS(HPT!$D$9:$D$7466,HPT!$H$9:$H$7466,$B89,HPT!$I$9:$I$7466,$B$3,HPT!$K$9:$K$7466,$C89,HPT!$L$9:$L$7466,M$5)</f>
        <v>0</v>
      </c>
      <c r="N89" s="33">
        <f>SUMIFS(HPT!$D$9:$D$7466,HPT!$H$9:$H$7466,$B89,HPT!$I$9:$I$7466,$B$3,HPT!$K$9:$K$7466,$C89,HPT!$L$9:$L$7466,N$5)</f>
        <v>0</v>
      </c>
      <c r="O89" s="33">
        <f>SUMIFS(HPT!$D$9:$D$7466,HPT!$H$9:$H$7466,$B89,HPT!$I$9:$I$7466,$B$3,HPT!$K$9:$K$7466,$C89,HPT!$L$9:$L$7466,O$5)</f>
        <v>0</v>
      </c>
      <c r="P89" s="33">
        <f>SUMIFS(HPT!$D$9:$D$7466,HPT!$H$9:$H$7466,$B89,HPT!$I$9:$I$7466,$B$3,HPT!$K$9:$K$7466,$C89,HPT!$L$9:$L$7466,P$5)</f>
        <v>0</v>
      </c>
      <c r="Q89" s="33">
        <f>SUMIFS(HPT!$D$9:$D$7466,HPT!$H$9:$H$7466,$B89,HPT!$I$9:$I$7466,$B$3,HPT!$K$9:$K$7466,$C89,HPT!$L$9:$L$7466,Q$5)</f>
        <v>0</v>
      </c>
      <c r="R89" s="33">
        <f>SUMIFS(HPT!$D$9:$D$7466,HPT!$H$9:$H$7466,$B89,HPT!$I$9:$I$7466,$B$3,HPT!$K$9:$K$7466,$C89,HPT!$L$9:$L$7466,R$5)</f>
        <v>0</v>
      </c>
      <c r="S89" s="34">
        <f t="shared" si="4"/>
        <v>0</v>
      </c>
    </row>
    <row r="90" spans="2:19" x14ac:dyDescent="0.25">
      <c r="B90" s="25">
        <f t="shared" si="3"/>
        <v>28</v>
      </c>
      <c r="C90" s="25">
        <v>3</v>
      </c>
      <c r="D90" s="33">
        <f>SUMIFS(HPT!$D$9:$D$7466,HPT!$H$9:$H$7466,$B90,HPT!$I$9:$I$7466,$B$3,HPT!$K$9:$K$7466,$C90,HPT!$L$9:$L$7466,D$5)</f>
        <v>0</v>
      </c>
      <c r="E90" s="33">
        <f>SUMIFS(HPT!$D$9:$D$7466,HPT!$H$9:$H$7466,$B90,HPT!$I$9:$I$7466,$B$3,HPT!$K$9:$K$7466,$C90,HPT!$L$9:$L$7466,E$5)</f>
        <v>0</v>
      </c>
      <c r="F90" s="33">
        <f>SUMIFS(HPT!$D$9:$D$7466,HPT!$H$9:$H$7466,$B90,HPT!$I$9:$I$7466,$B$3,HPT!$K$9:$K$7466,$C90,HPT!$L$9:$L$7466,F$5)</f>
        <v>0</v>
      </c>
      <c r="G90" s="33">
        <f>SUMIFS(HPT!$D$9:$D$7466,HPT!$H$9:$H$7466,$B90,HPT!$I$9:$I$7466,$B$3,HPT!$K$9:$K$7466,$C90,HPT!$L$9:$L$7466,G$5)</f>
        <v>0</v>
      </c>
      <c r="H90" s="33">
        <f>SUMIFS(HPT!$D$9:$D$7466,HPT!$H$9:$H$7466,$B90,HPT!$I$9:$I$7466,$B$3,HPT!$K$9:$K$7466,$C90,HPT!$L$9:$L$7466,H$5)</f>
        <v>0</v>
      </c>
      <c r="I90" s="33">
        <f>SUMIFS(HPT!$D$9:$D$7466,HPT!$H$9:$H$7466,$B90,HPT!$I$9:$I$7466,$B$3,HPT!$K$9:$K$7466,$C90,HPT!$L$9:$L$7466,I$5)</f>
        <v>0</v>
      </c>
      <c r="J90" s="33">
        <f>SUMIFS(HPT!$D$9:$D$7466,HPT!$H$9:$H$7466,$B90,HPT!$I$9:$I$7466,$B$3,HPT!$K$9:$K$7466,$C90,HPT!$L$9:$L$7466,J$5)</f>
        <v>0</v>
      </c>
      <c r="K90" s="33">
        <f>SUMIFS(HPT!$D$9:$D$7466,HPT!$H$9:$H$7466,$B90,HPT!$I$9:$I$7466,$B$3,HPT!$K$9:$K$7466,$C90,HPT!$L$9:$L$7466,K$5)</f>
        <v>0</v>
      </c>
      <c r="L90" s="33">
        <f>SUMIFS(HPT!$D$9:$D$7466,HPT!$H$9:$H$7466,$B90,HPT!$I$9:$I$7466,$B$3,HPT!$K$9:$K$7466,$C90,HPT!$L$9:$L$7466,L$5)</f>
        <v>0</v>
      </c>
      <c r="M90" s="33">
        <f>SUMIFS(HPT!$D$9:$D$7466,HPT!$H$9:$H$7466,$B90,HPT!$I$9:$I$7466,$B$3,HPT!$K$9:$K$7466,$C90,HPT!$L$9:$L$7466,M$5)</f>
        <v>0</v>
      </c>
      <c r="N90" s="33">
        <f>SUMIFS(HPT!$D$9:$D$7466,HPT!$H$9:$H$7466,$B90,HPT!$I$9:$I$7466,$B$3,HPT!$K$9:$K$7466,$C90,HPT!$L$9:$L$7466,N$5)</f>
        <v>0</v>
      </c>
      <c r="O90" s="33">
        <f>SUMIFS(HPT!$D$9:$D$7466,HPT!$H$9:$H$7466,$B90,HPT!$I$9:$I$7466,$B$3,HPT!$K$9:$K$7466,$C90,HPT!$L$9:$L$7466,O$5)</f>
        <v>0</v>
      </c>
      <c r="P90" s="33">
        <f>SUMIFS(HPT!$D$9:$D$7466,HPT!$H$9:$H$7466,$B90,HPT!$I$9:$I$7466,$B$3,HPT!$K$9:$K$7466,$C90,HPT!$L$9:$L$7466,P$5)</f>
        <v>0</v>
      </c>
      <c r="Q90" s="33">
        <f>SUMIFS(HPT!$D$9:$D$7466,HPT!$H$9:$H$7466,$B90,HPT!$I$9:$I$7466,$B$3,HPT!$K$9:$K$7466,$C90,HPT!$L$9:$L$7466,Q$5)</f>
        <v>0</v>
      </c>
      <c r="R90" s="33">
        <f>SUMIFS(HPT!$D$9:$D$7466,HPT!$H$9:$H$7466,$B90,HPT!$I$9:$I$7466,$B$3,HPT!$K$9:$K$7466,$C90,HPT!$L$9:$L$7466,R$5)</f>
        <v>0</v>
      </c>
      <c r="S90" s="34">
        <f t="shared" si="4"/>
        <v>0</v>
      </c>
    </row>
    <row r="91" spans="2:19" x14ac:dyDescent="0.25">
      <c r="B91" s="25">
        <f>B88+1</f>
        <v>29</v>
      </c>
      <c r="C91" s="25">
        <v>1</v>
      </c>
      <c r="D91" s="33">
        <f>SUMIFS(HPT!$D$9:$D$7466,HPT!$H$9:$H$7466,$B91,HPT!$I$9:$I$7466,$B$3,HPT!$K$9:$K$7466,$C91,HPT!$L$9:$L$7466,D$5)</f>
        <v>0</v>
      </c>
      <c r="E91" s="33">
        <f>SUMIFS(HPT!$D$9:$D$7466,HPT!$H$9:$H$7466,$B91,HPT!$I$9:$I$7466,$B$3,HPT!$K$9:$K$7466,$C91,HPT!$L$9:$L$7466,E$5)</f>
        <v>0</v>
      </c>
      <c r="F91" s="33">
        <f>SUMIFS(HPT!$D$9:$D$7466,HPT!$H$9:$H$7466,$B91,HPT!$I$9:$I$7466,$B$3,HPT!$K$9:$K$7466,$C91,HPT!$L$9:$L$7466,F$5)</f>
        <v>0</v>
      </c>
      <c r="G91" s="33">
        <f>SUMIFS(HPT!$D$9:$D$7466,HPT!$H$9:$H$7466,$B91,HPT!$I$9:$I$7466,$B$3,HPT!$K$9:$K$7466,$C91,HPT!$L$9:$L$7466,G$5)</f>
        <v>0</v>
      </c>
      <c r="H91" s="33">
        <f>SUMIFS(HPT!$D$9:$D$7466,HPT!$H$9:$H$7466,$B91,HPT!$I$9:$I$7466,$B$3,HPT!$K$9:$K$7466,$C91,HPT!$L$9:$L$7466,H$5)</f>
        <v>0</v>
      </c>
      <c r="I91" s="33">
        <f>SUMIFS(HPT!$D$9:$D$7466,HPT!$H$9:$H$7466,$B91,HPT!$I$9:$I$7466,$B$3,HPT!$K$9:$K$7466,$C91,HPT!$L$9:$L$7466,I$5)</f>
        <v>0</v>
      </c>
      <c r="J91" s="33">
        <f>SUMIFS(HPT!$D$9:$D$7466,HPT!$H$9:$H$7466,$B91,HPT!$I$9:$I$7466,$B$3,HPT!$K$9:$K$7466,$C91,HPT!$L$9:$L$7466,J$5)</f>
        <v>0</v>
      </c>
      <c r="K91" s="33">
        <f>SUMIFS(HPT!$D$9:$D$7466,HPT!$H$9:$H$7466,$B91,HPT!$I$9:$I$7466,$B$3,HPT!$K$9:$K$7466,$C91,HPT!$L$9:$L$7466,K$5)</f>
        <v>0</v>
      </c>
      <c r="L91" s="33">
        <f>SUMIFS(HPT!$D$9:$D$7466,HPT!$H$9:$H$7466,$B91,HPT!$I$9:$I$7466,$B$3,HPT!$K$9:$K$7466,$C91,HPT!$L$9:$L$7466,L$5)</f>
        <v>0</v>
      </c>
      <c r="M91" s="33">
        <f>SUMIFS(HPT!$D$9:$D$7466,HPT!$H$9:$H$7466,$B91,HPT!$I$9:$I$7466,$B$3,HPT!$K$9:$K$7466,$C91,HPT!$L$9:$L$7466,M$5)</f>
        <v>0</v>
      </c>
      <c r="N91" s="33">
        <f>SUMIFS(HPT!$D$9:$D$7466,HPT!$H$9:$H$7466,$B91,HPT!$I$9:$I$7466,$B$3,HPT!$K$9:$K$7466,$C91,HPT!$L$9:$L$7466,N$5)</f>
        <v>0</v>
      </c>
      <c r="O91" s="33">
        <f>SUMIFS(HPT!$D$9:$D$7466,HPT!$H$9:$H$7466,$B91,HPT!$I$9:$I$7466,$B$3,HPT!$K$9:$K$7466,$C91,HPT!$L$9:$L$7466,O$5)</f>
        <v>0</v>
      </c>
      <c r="P91" s="33">
        <f>SUMIFS(HPT!$D$9:$D$7466,HPT!$H$9:$H$7466,$B91,HPT!$I$9:$I$7466,$B$3,HPT!$K$9:$K$7466,$C91,HPT!$L$9:$L$7466,P$5)</f>
        <v>0</v>
      </c>
      <c r="Q91" s="33">
        <f>SUMIFS(HPT!$D$9:$D$7466,HPT!$H$9:$H$7466,$B91,HPT!$I$9:$I$7466,$B$3,HPT!$K$9:$K$7466,$C91,HPT!$L$9:$L$7466,Q$5)</f>
        <v>0</v>
      </c>
      <c r="R91" s="33">
        <f>SUMIFS(HPT!$D$9:$D$7466,HPT!$H$9:$H$7466,$B91,HPT!$I$9:$I$7466,$B$3,HPT!$K$9:$K$7466,$C91,HPT!$L$9:$L$7466,R$5)</f>
        <v>0</v>
      </c>
      <c r="S91" s="34">
        <f t="shared" si="4"/>
        <v>0</v>
      </c>
    </row>
    <row r="92" spans="2:19" x14ac:dyDescent="0.25">
      <c r="B92" s="25">
        <f t="shared" si="3"/>
        <v>29</v>
      </c>
      <c r="C92" s="25">
        <v>2</v>
      </c>
      <c r="D92" s="33">
        <f>SUMIFS(HPT!$D$9:$D$7466,HPT!$H$9:$H$7466,$B92,HPT!$I$9:$I$7466,$B$3,HPT!$K$9:$K$7466,$C92,HPT!$L$9:$L$7466,D$5)</f>
        <v>0</v>
      </c>
      <c r="E92" s="33">
        <f>SUMIFS(HPT!$D$9:$D$7466,HPT!$H$9:$H$7466,$B92,HPT!$I$9:$I$7466,$B$3,HPT!$K$9:$K$7466,$C92,HPT!$L$9:$L$7466,E$5)</f>
        <v>0</v>
      </c>
      <c r="F92" s="33">
        <f>SUMIFS(HPT!$D$9:$D$7466,HPT!$H$9:$H$7466,$B92,HPT!$I$9:$I$7466,$B$3,HPT!$K$9:$K$7466,$C92,HPT!$L$9:$L$7466,F$5)</f>
        <v>0</v>
      </c>
      <c r="G92" s="33">
        <f>SUMIFS(HPT!$D$9:$D$7466,HPT!$H$9:$H$7466,$B92,HPT!$I$9:$I$7466,$B$3,HPT!$K$9:$K$7466,$C92,HPT!$L$9:$L$7466,G$5)</f>
        <v>0</v>
      </c>
      <c r="H92" s="33">
        <f>SUMIFS(HPT!$D$9:$D$7466,HPT!$H$9:$H$7466,$B92,HPT!$I$9:$I$7466,$B$3,HPT!$K$9:$K$7466,$C92,HPT!$L$9:$L$7466,H$5)</f>
        <v>0</v>
      </c>
      <c r="I92" s="33">
        <f>SUMIFS(HPT!$D$9:$D$7466,HPT!$H$9:$H$7466,$B92,HPT!$I$9:$I$7466,$B$3,HPT!$K$9:$K$7466,$C92,HPT!$L$9:$L$7466,I$5)</f>
        <v>0</v>
      </c>
      <c r="J92" s="33">
        <f>SUMIFS(HPT!$D$9:$D$7466,HPT!$H$9:$H$7466,$B92,HPT!$I$9:$I$7466,$B$3,HPT!$K$9:$K$7466,$C92,HPT!$L$9:$L$7466,J$5)</f>
        <v>0</v>
      </c>
      <c r="K92" s="33">
        <f>SUMIFS(HPT!$D$9:$D$7466,HPT!$H$9:$H$7466,$B92,HPT!$I$9:$I$7466,$B$3,HPT!$K$9:$K$7466,$C92,HPT!$L$9:$L$7466,K$5)</f>
        <v>0</v>
      </c>
      <c r="L92" s="33">
        <f>SUMIFS(HPT!$D$9:$D$7466,HPT!$H$9:$H$7466,$B92,HPT!$I$9:$I$7466,$B$3,HPT!$K$9:$K$7466,$C92,HPT!$L$9:$L$7466,L$5)</f>
        <v>0</v>
      </c>
      <c r="M92" s="33">
        <f>SUMIFS(HPT!$D$9:$D$7466,HPT!$H$9:$H$7466,$B92,HPT!$I$9:$I$7466,$B$3,HPT!$K$9:$K$7466,$C92,HPT!$L$9:$L$7466,M$5)</f>
        <v>0</v>
      </c>
      <c r="N92" s="33">
        <f>SUMIFS(HPT!$D$9:$D$7466,HPT!$H$9:$H$7466,$B92,HPT!$I$9:$I$7466,$B$3,HPT!$K$9:$K$7466,$C92,HPT!$L$9:$L$7466,N$5)</f>
        <v>0</v>
      </c>
      <c r="O92" s="33">
        <f>SUMIFS(HPT!$D$9:$D$7466,HPT!$H$9:$H$7466,$B92,HPT!$I$9:$I$7466,$B$3,HPT!$K$9:$K$7466,$C92,HPT!$L$9:$L$7466,O$5)</f>
        <v>0</v>
      </c>
      <c r="P92" s="33">
        <f>SUMIFS(HPT!$D$9:$D$7466,HPT!$H$9:$H$7466,$B92,HPT!$I$9:$I$7466,$B$3,HPT!$K$9:$K$7466,$C92,HPT!$L$9:$L$7466,P$5)</f>
        <v>0</v>
      </c>
      <c r="Q92" s="33">
        <f>SUMIFS(HPT!$D$9:$D$7466,HPT!$H$9:$H$7466,$B92,HPT!$I$9:$I$7466,$B$3,HPT!$K$9:$K$7466,$C92,HPT!$L$9:$L$7466,Q$5)</f>
        <v>0</v>
      </c>
      <c r="R92" s="33">
        <f>SUMIFS(HPT!$D$9:$D$7466,HPT!$H$9:$H$7466,$B92,HPT!$I$9:$I$7466,$B$3,HPT!$K$9:$K$7466,$C92,HPT!$L$9:$L$7466,R$5)</f>
        <v>0</v>
      </c>
      <c r="S92" s="34">
        <f t="shared" si="4"/>
        <v>0</v>
      </c>
    </row>
    <row r="93" spans="2:19" x14ac:dyDescent="0.25">
      <c r="B93" s="25">
        <f t="shared" si="3"/>
        <v>29</v>
      </c>
      <c r="C93" s="25">
        <v>3</v>
      </c>
      <c r="D93" s="33">
        <f>SUMIFS(HPT!$D$9:$D$7466,HPT!$H$9:$H$7466,$B93,HPT!$I$9:$I$7466,$B$3,HPT!$K$9:$K$7466,$C93,HPT!$L$9:$L$7466,D$5)</f>
        <v>0</v>
      </c>
      <c r="E93" s="33">
        <f>SUMIFS(HPT!$D$9:$D$7466,HPT!$H$9:$H$7466,$B93,HPT!$I$9:$I$7466,$B$3,HPT!$K$9:$K$7466,$C93,HPT!$L$9:$L$7466,E$5)</f>
        <v>0</v>
      </c>
      <c r="F93" s="33">
        <f>SUMIFS(HPT!$D$9:$D$7466,HPT!$H$9:$H$7466,$B93,HPT!$I$9:$I$7466,$B$3,HPT!$K$9:$K$7466,$C93,HPT!$L$9:$L$7466,F$5)</f>
        <v>0</v>
      </c>
      <c r="G93" s="33">
        <f>SUMIFS(HPT!$D$9:$D$7466,HPT!$H$9:$H$7466,$B93,HPT!$I$9:$I$7466,$B$3,HPT!$K$9:$K$7466,$C93,HPT!$L$9:$L$7466,G$5)</f>
        <v>0</v>
      </c>
      <c r="H93" s="33">
        <f>SUMIFS(HPT!$D$9:$D$7466,HPT!$H$9:$H$7466,$B93,HPT!$I$9:$I$7466,$B$3,HPT!$K$9:$K$7466,$C93,HPT!$L$9:$L$7466,H$5)</f>
        <v>0</v>
      </c>
      <c r="I93" s="33">
        <f>SUMIFS(HPT!$D$9:$D$7466,HPT!$H$9:$H$7466,$B93,HPT!$I$9:$I$7466,$B$3,HPT!$K$9:$K$7466,$C93,HPT!$L$9:$L$7466,I$5)</f>
        <v>0</v>
      </c>
      <c r="J93" s="33">
        <f>SUMIFS(HPT!$D$9:$D$7466,HPT!$H$9:$H$7466,$B93,HPT!$I$9:$I$7466,$B$3,HPT!$K$9:$K$7466,$C93,HPT!$L$9:$L$7466,J$5)</f>
        <v>0</v>
      </c>
      <c r="K93" s="33">
        <f>SUMIFS(HPT!$D$9:$D$7466,HPT!$H$9:$H$7466,$B93,HPT!$I$9:$I$7466,$B$3,HPT!$K$9:$K$7466,$C93,HPT!$L$9:$L$7466,K$5)</f>
        <v>0</v>
      </c>
      <c r="L93" s="33">
        <f>SUMIFS(HPT!$D$9:$D$7466,HPT!$H$9:$H$7466,$B93,HPT!$I$9:$I$7466,$B$3,HPT!$K$9:$K$7466,$C93,HPT!$L$9:$L$7466,L$5)</f>
        <v>0</v>
      </c>
      <c r="M93" s="33">
        <f>SUMIFS(HPT!$D$9:$D$7466,HPT!$H$9:$H$7466,$B93,HPT!$I$9:$I$7466,$B$3,HPT!$K$9:$K$7466,$C93,HPT!$L$9:$L$7466,M$5)</f>
        <v>0</v>
      </c>
      <c r="N93" s="33">
        <f>SUMIFS(HPT!$D$9:$D$7466,HPT!$H$9:$H$7466,$B93,HPT!$I$9:$I$7466,$B$3,HPT!$K$9:$K$7466,$C93,HPT!$L$9:$L$7466,N$5)</f>
        <v>0</v>
      </c>
      <c r="O93" s="33">
        <f>SUMIFS(HPT!$D$9:$D$7466,HPT!$H$9:$H$7466,$B93,HPT!$I$9:$I$7466,$B$3,HPT!$K$9:$K$7466,$C93,HPT!$L$9:$L$7466,O$5)</f>
        <v>0</v>
      </c>
      <c r="P93" s="33">
        <f>SUMIFS(HPT!$D$9:$D$7466,HPT!$H$9:$H$7466,$B93,HPT!$I$9:$I$7466,$B$3,HPT!$K$9:$K$7466,$C93,HPT!$L$9:$L$7466,P$5)</f>
        <v>0</v>
      </c>
      <c r="Q93" s="33">
        <f>SUMIFS(HPT!$D$9:$D$7466,HPT!$H$9:$H$7466,$B93,HPT!$I$9:$I$7466,$B$3,HPT!$K$9:$K$7466,$C93,HPT!$L$9:$L$7466,Q$5)</f>
        <v>0</v>
      </c>
      <c r="R93" s="33">
        <f>SUMIFS(HPT!$D$9:$D$7466,HPT!$H$9:$H$7466,$B93,HPT!$I$9:$I$7466,$B$3,HPT!$K$9:$K$7466,$C93,HPT!$L$9:$L$7466,R$5)</f>
        <v>0</v>
      </c>
      <c r="S93" s="34">
        <f t="shared" si="4"/>
        <v>0</v>
      </c>
    </row>
    <row r="94" spans="2:19" x14ac:dyDescent="0.25">
      <c r="B94" s="25">
        <f t="shared" si="3"/>
        <v>30</v>
      </c>
      <c r="C94" s="25">
        <v>1</v>
      </c>
      <c r="D94" s="33">
        <f>SUMIFS(HPT!$D$9:$D$7466,HPT!$H$9:$H$7466,$B94,HPT!$I$9:$I$7466,$B$3,HPT!$K$9:$K$7466,$C94,HPT!$L$9:$L$7466,D$5)</f>
        <v>0</v>
      </c>
      <c r="E94" s="33">
        <f>SUMIFS(HPT!$D$9:$D$7466,HPT!$H$9:$H$7466,$B94,HPT!$I$9:$I$7466,$B$3,HPT!$K$9:$K$7466,$C94,HPT!$L$9:$L$7466,E$5)</f>
        <v>0</v>
      </c>
      <c r="F94" s="33">
        <f>SUMIFS(HPT!$D$9:$D$7466,HPT!$H$9:$H$7466,$B94,HPT!$I$9:$I$7466,$B$3,HPT!$K$9:$K$7466,$C94,HPT!$L$9:$L$7466,F$5)</f>
        <v>0</v>
      </c>
      <c r="G94" s="33">
        <f>SUMIFS(HPT!$D$9:$D$7466,HPT!$H$9:$H$7466,$B94,HPT!$I$9:$I$7466,$B$3,HPT!$K$9:$K$7466,$C94,HPT!$L$9:$L$7466,G$5)</f>
        <v>0</v>
      </c>
      <c r="H94" s="33">
        <f>SUMIFS(HPT!$D$9:$D$7466,HPT!$H$9:$H$7466,$B94,HPT!$I$9:$I$7466,$B$3,HPT!$K$9:$K$7466,$C94,HPT!$L$9:$L$7466,H$5)</f>
        <v>0</v>
      </c>
      <c r="I94" s="33">
        <f>SUMIFS(HPT!$D$9:$D$7466,HPT!$H$9:$H$7466,$B94,HPT!$I$9:$I$7466,$B$3,HPT!$K$9:$K$7466,$C94,HPT!$L$9:$L$7466,I$5)</f>
        <v>0</v>
      </c>
      <c r="J94" s="33">
        <f>SUMIFS(HPT!$D$9:$D$7466,HPT!$H$9:$H$7466,$B94,HPT!$I$9:$I$7466,$B$3,HPT!$K$9:$K$7466,$C94,HPT!$L$9:$L$7466,J$5)</f>
        <v>0</v>
      </c>
      <c r="K94" s="33">
        <f>SUMIFS(HPT!$D$9:$D$7466,HPT!$H$9:$H$7466,$B94,HPT!$I$9:$I$7466,$B$3,HPT!$K$9:$K$7466,$C94,HPT!$L$9:$L$7466,K$5)</f>
        <v>0</v>
      </c>
      <c r="L94" s="33">
        <f>SUMIFS(HPT!$D$9:$D$7466,HPT!$H$9:$H$7466,$B94,HPT!$I$9:$I$7466,$B$3,HPT!$K$9:$K$7466,$C94,HPT!$L$9:$L$7466,L$5)</f>
        <v>0</v>
      </c>
      <c r="M94" s="33">
        <f>SUMIFS(HPT!$D$9:$D$7466,HPT!$H$9:$H$7466,$B94,HPT!$I$9:$I$7466,$B$3,HPT!$K$9:$K$7466,$C94,HPT!$L$9:$L$7466,M$5)</f>
        <v>0</v>
      </c>
      <c r="N94" s="33">
        <f>SUMIFS(HPT!$D$9:$D$7466,HPT!$H$9:$H$7466,$B94,HPT!$I$9:$I$7466,$B$3,HPT!$K$9:$K$7466,$C94,HPT!$L$9:$L$7466,N$5)</f>
        <v>0</v>
      </c>
      <c r="O94" s="33">
        <f>SUMIFS(HPT!$D$9:$D$7466,HPT!$H$9:$H$7466,$B94,HPT!$I$9:$I$7466,$B$3,HPT!$K$9:$K$7466,$C94,HPT!$L$9:$L$7466,O$5)</f>
        <v>0</v>
      </c>
      <c r="P94" s="33">
        <f>SUMIFS(HPT!$D$9:$D$7466,HPT!$H$9:$H$7466,$B94,HPT!$I$9:$I$7466,$B$3,HPT!$K$9:$K$7466,$C94,HPT!$L$9:$L$7466,P$5)</f>
        <v>0</v>
      </c>
      <c r="Q94" s="33">
        <f>SUMIFS(HPT!$D$9:$D$7466,HPT!$H$9:$H$7466,$B94,HPT!$I$9:$I$7466,$B$3,HPT!$K$9:$K$7466,$C94,HPT!$L$9:$L$7466,Q$5)</f>
        <v>0</v>
      </c>
      <c r="R94" s="33">
        <f>SUMIFS(HPT!$D$9:$D$7466,HPT!$H$9:$H$7466,$B94,HPT!$I$9:$I$7466,$B$3,HPT!$K$9:$K$7466,$C94,HPT!$L$9:$L$7466,R$5)</f>
        <v>0</v>
      </c>
      <c r="S94" s="34">
        <f t="shared" ref="S94:S99" si="5">SUM(D94:R94)</f>
        <v>0</v>
      </c>
    </row>
    <row r="95" spans="2:19" x14ac:dyDescent="0.25">
      <c r="B95" s="25">
        <f t="shared" si="3"/>
        <v>30</v>
      </c>
      <c r="C95" s="25">
        <v>2</v>
      </c>
      <c r="D95" s="33">
        <f>SUMIFS(HPT!$D$9:$D$7466,HPT!$H$9:$H$7466,$B95,HPT!$I$9:$I$7466,$B$3,HPT!$K$9:$K$7466,$C95,HPT!$L$9:$L$7466,D$5)</f>
        <v>0</v>
      </c>
      <c r="E95" s="33">
        <f>SUMIFS(HPT!$D$9:$D$7466,HPT!$H$9:$H$7466,$B95,HPT!$I$9:$I$7466,$B$3,HPT!$K$9:$K$7466,$C95,HPT!$L$9:$L$7466,E$5)</f>
        <v>0</v>
      </c>
      <c r="F95" s="33">
        <f>SUMIFS(HPT!$D$9:$D$7466,HPT!$H$9:$H$7466,$B95,HPT!$I$9:$I$7466,$B$3,HPT!$K$9:$K$7466,$C95,HPT!$L$9:$L$7466,F$5)</f>
        <v>0</v>
      </c>
      <c r="G95" s="33">
        <f>SUMIFS(HPT!$D$9:$D$7466,HPT!$H$9:$H$7466,$B95,HPT!$I$9:$I$7466,$B$3,HPT!$K$9:$K$7466,$C95,HPT!$L$9:$L$7466,G$5)</f>
        <v>0</v>
      </c>
      <c r="H95" s="33">
        <f>SUMIFS(HPT!$D$9:$D$7466,HPT!$H$9:$H$7466,$B95,HPT!$I$9:$I$7466,$B$3,HPT!$K$9:$K$7466,$C95,HPT!$L$9:$L$7466,H$5)</f>
        <v>0</v>
      </c>
      <c r="I95" s="33">
        <f>SUMIFS(HPT!$D$9:$D$7466,HPT!$H$9:$H$7466,$B95,HPT!$I$9:$I$7466,$B$3,HPT!$K$9:$K$7466,$C95,HPT!$L$9:$L$7466,I$5)</f>
        <v>0</v>
      </c>
      <c r="J95" s="33">
        <f>SUMIFS(HPT!$D$9:$D$7466,HPT!$H$9:$H$7466,$B95,HPT!$I$9:$I$7466,$B$3,HPT!$K$9:$K$7466,$C95,HPT!$L$9:$L$7466,J$5)</f>
        <v>0</v>
      </c>
      <c r="K95" s="33">
        <f>SUMIFS(HPT!$D$9:$D$7466,HPT!$H$9:$H$7466,$B95,HPT!$I$9:$I$7466,$B$3,HPT!$K$9:$K$7466,$C95,HPT!$L$9:$L$7466,K$5)</f>
        <v>0</v>
      </c>
      <c r="L95" s="33">
        <f>SUMIFS(HPT!$D$9:$D$7466,HPT!$H$9:$H$7466,$B95,HPT!$I$9:$I$7466,$B$3,HPT!$K$9:$K$7466,$C95,HPT!$L$9:$L$7466,L$5)</f>
        <v>0</v>
      </c>
      <c r="M95" s="33">
        <f>SUMIFS(HPT!$D$9:$D$7466,HPT!$H$9:$H$7466,$B95,HPT!$I$9:$I$7466,$B$3,HPT!$K$9:$K$7466,$C95,HPT!$L$9:$L$7466,M$5)</f>
        <v>0</v>
      </c>
      <c r="N95" s="33">
        <f>SUMIFS(HPT!$D$9:$D$7466,HPT!$H$9:$H$7466,$B95,HPT!$I$9:$I$7466,$B$3,HPT!$K$9:$K$7466,$C95,HPT!$L$9:$L$7466,N$5)</f>
        <v>0</v>
      </c>
      <c r="O95" s="33">
        <f>SUMIFS(HPT!$D$9:$D$7466,HPT!$H$9:$H$7466,$B95,HPT!$I$9:$I$7466,$B$3,HPT!$K$9:$K$7466,$C95,HPT!$L$9:$L$7466,O$5)</f>
        <v>0</v>
      </c>
      <c r="P95" s="33">
        <f>SUMIFS(HPT!$D$9:$D$7466,HPT!$H$9:$H$7466,$B95,HPT!$I$9:$I$7466,$B$3,HPT!$K$9:$K$7466,$C95,HPT!$L$9:$L$7466,P$5)</f>
        <v>0</v>
      </c>
      <c r="Q95" s="33">
        <f>SUMIFS(HPT!$D$9:$D$7466,HPT!$H$9:$H$7466,$B95,HPT!$I$9:$I$7466,$B$3,HPT!$K$9:$K$7466,$C95,HPT!$L$9:$L$7466,Q$5)</f>
        <v>0</v>
      </c>
      <c r="R95" s="33">
        <f>SUMIFS(HPT!$D$9:$D$7466,HPT!$H$9:$H$7466,$B95,HPT!$I$9:$I$7466,$B$3,HPT!$K$9:$K$7466,$C95,HPT!$L$9:$L$7466,R$5)</f>
        <v>0</v>
      </c>
      <c r="S95" s="34">
        <f t="shared" si="5"/>
        <v>0</v>
      </c>
    </row>
    <row r="96" spans="2:19" x14ac:dyDescent="0.25">
      <c r="B96" s="25">
        <f t="shared" si="3"/>
        <v>30</v>
      </c>
      <c r="C96" s="25">
        <v>3</v>
      </c>
      <c r="D96" s="33">
        <f>SUMIFS(HPT!$D$9:$D$7466,HPT!$H$9:$H$7466,$B96,HPT!$I$9:$I$7466,$B$3,HPT!$K$9:$K$7466,$C96,HPT!$L$9:$L$7466,D$5)</f>
        <v>0</v>
      </c>
      <c r="E96" s="33">
        <f>SUMIFS(HPT!$D$9:$D$7466,HPT!$H$9:$H$7466,$B96,HPT!$I$9:$I$7466,$B$3,HPT!$K$9:$K$7466,$C96,HPT!$L$9:$L$7466,E$5)</f>
        <v>0</v>
      </c>
      <c r="F96" s="33">
        <f>SUMIFS(HPT!$D$9:$D$7466,HPT!$H$9:$H$7466,$B96,HPT!$I$9:$I$7466,$B$3,HPT!$K$9:$K$7466,$C96,HPT!$L$9:$L$7466,F$5)</f>
        <v>0</v>
      </c>
      <c r="G96" s="33">
        <f>SUMIFS(HPT!$D$9:$D$7466,HPT!$H$9:$H$7466,$B96,HPT!$I$9:$I$7466,$B$3,HPT!$K$9:$K$7466,$C96,HPT!$L$9:$L$7466,G$5)</f>
        <v>0</v>
      </c>
      <c r="H96" s="33">
        <f>SUMIFS(HPT!$D$9:$D$7466,HPT!$H$9:$H$7466,$B96,HPT!$I$9:$I$7466,$B$3,HPT!$K$9:$K$7466,$C96,HPT!$L$9:$L$7466,H$5)</f>
        <v>0</v>
      </c>
      <c r="I96" s="33">
        <f>SUMIFS(HPT!$D$9:$D$7466,HPT!$H$9:$H$7466,$B96,HPT!$I$9:$I$7466,$B$3,HPT!$K$9:$K$7466,$C96,HPT!$L$9:$L$7466,I$5)</f>
        <v>0</v>
      </c>
      <c r="J96" s="33">
        <f>SUMIFS(HPT!$D$9:$D$7466,HPT!$H$9:$H$7466,$B96,HPT!$I$9:$I$7466,$B$3,HPT!$K$9:$K$7466,$C96,HPT!$L$9:$L$7466,J$5)</f>
        <v>0</v>
      </c>
      <c r="K96" s="33">
        <f>SUMIFS(HPT!$D$9:$D$7466,HPT!$H$9:$H$7466,$B96,HPT!$I$9:$I$7466,$B$3,HPT!$K$9:$K$7466,$C96,HPT!$L$9:$L$7466,K$5)</f>
        <v>0</v>
      </c>
      <c r="L96" s="33">
        <f>SUMIFS(HPT!$D$9:$D$7466,HPT!$H$9:$H$7466,$B96,HPT!$I$9:$I$7466,$B$3,HPT!$K$9:$K$7466,$C96,HPT!$L$9:$L$7466,L$5)</f>
        <v>0</v>
      </c>
      <c r="M96" s="33">
        <f>SUMIFS(HPT!$D$9:$D$7466,HPT!$H$9:$H$7466,$B96,HPT!$I$9:$I$7466,$B$3,HPT!$K$9:$K$7466,$C96,HPT!$L$9:$L$7466,M$5)</f>
        <v>0</v>
      </c>
      <c r="N96" s="33">
        <f>SUMIFS(HPT!$D$9:$D$7466,HPT!$H$9:$H$7466,$B96,HPT!$I$9:$I$7466,$B$3,HPT!$K$9:$K$7466,$C96,HPT!$L$9:$L$7466,N$5)</f>
        <v>0</v>
      </c>
      <c r="O96" s="33">
        <f>SUMIFS(HPT!$D$9:$D$7466,HPT!$H$9:$H$7466,$B96,HPT!$I$9:$I$7466,$B$3,HPT!$K$9:$K$7466,$C96,HPT!$L$9:$L$7466,O$5)</f>
        <v>0</v>
      </c>
      <c r="P96" s="33">
        <f>SUMIFS(HPT!$D$9:$D$7466,HPT!$H$9:$H$7466,$B96,HPT!$I$9:$I$7466,$B$3,HPT!$K$9:$K$7466,$C96,HPT!$L$9:$L$7466,P$5)</f>
        <v>0</v>
      </c>
      <c r="Q96" s="33">
        <f>SUMIFS(HPT!$D$9:$D$7466,HPT!$H$9:$H$7466,$B96,HPT!$I$9:$I$7466,$B$3,HPT!$K$9:$K$7466,$C96,HPT!$L$9:$L$7466,Q$5)</f>
        <v>0</v>
      </c>
      <c r="R96" s="33">
        <f>SUMIFS(HPT!$D$9:$D$7466,HPT!$H$9:$H$7466,$B96,HPT!$I$9:$I$7466,$B$3,HPT!$K$9:$K$7466,$C96,HPT!$L$9:$L$7466,R$5)</f>
        <v>0</v>
      </c>
      <c r="S96" s="34">
        <f t="shared" si="5"/>
        <v>0</v>
      </c>
    </row>
    <row r="97" spans="2:19" hidden="1" x14ac:dyDescent="0.25">
      <c r="B97" s="25">
        <f t="shared" si="3"/>
        <v>31</v>
      </c>
      <c r="C97" s="25">
        <v>1</v>
      </c>
      <c r="D97" s="33">
        <f>SUMIFS(HPT!$D$9:$D$7466,HPT!$H$9:$H$7466,$B97,HPT!$I$9:$I$7466,$B$3,HPT!$K$9:$K$7466,$C97,HPT!$L$9:$L$7466,D$5)</f>
        <v>0</v>
      </c>
      <c r="E97" s="33">
        <f>SUMIFS(HPT!$D$9:$D$7466,HPT!$H$9:$H$7466,$B97,HPT!$I$9:$I$7466,$B$3,HPT!$K$9:$K$7466,$C97,HPT!$L$9:$L$7466,E$5)</f>
        <v>0</v>
      </c>
      <c r="F97" s="33">
        <f>SUMIFS(HPT!$D$9:$D$7466,HPT!$H$9:$H$7466,$B97,HPT!$I$9:$I$7466,$B$3,HPT!$K$9:$K$7466,$C97,HPT!$L$9:$L$7466,F$5)</f>
        <v>0</v>
      </c>
      <c r="G97" s="33">
        <f>SUMIFS(HPT!$D$9:$D$7466,HPT!$H$9:$H$7466,$B97,HPT!$I$9:$I$7466,$B$3,HPT!$K$9:$K$7466,$C97,HPT!$L$9:$L$7466,G$5)</f>
        <v>0</v>
      </c>
      <c r="H97" s="33">
        <f>SUMIFS(HPT!$D$9:$D$7466,HPT!$H$9:$H$7466,$B97,HPT!$I$9:$I$7466,$B$3,HPT!$K$9:$K$7466,$C97,HPT!$L$9:$L$7466,H$5)</f>
        <v>0</v>
      </c>
      <c r="I97" s="33">
        <f>SUMIFS(HPT!$D$9:$D$7466,HPT!$H$9:$H$7466,$B97,HPT!$I$9:$I$7466,$B$3,HPT!$K$9:$K$7466,$C97,HPT!$L$9:$L$7466,I$5)</f>
        <v>0</v>
      </c>
      <c r="J97" s="33">
        <f>SUMIFS(HPT!$D$9:$D$7466,HPT!$H$9:$H$7466,$B97,HPT!$I$9:$I$7466,$B$3,HPT!$K$9:$K$7466,$C97,HPT!$L$9:$L$7466,J$5)</f>
        <v>0</v>
      </c>
      <c r="K97" s="33">
        <f>SUMIFS(HPT!$D$9:$D$7466,HPT!$H$9:$H$7466,$B97,HPT!$I$9:$I$7466,$B$3,HPT!$K$9:$K$7466,$C97,HPT!$L$9:$L$7466,K$5)</f>
        <v>0</v>
      </c>
      <c r="L97" s="33">
        <f>SUMIFS(HPT!$D$9:$D$7466,HPT!$H$9:$H$7466,$B97,HPT!$I$9:$I$7466,$B$3,HPT!$K$9:$K$7466,$C97,HPT!$L$9:$L$7466,L$5)</f>
        <v>0</v>
      </c>
      <c r="M97" s="33">
        <f>SUMIFS(HPT!$D$9:$D$7466,HPT!$H$9:$H$7466,$B97,HPT!$I$9:$I$7466,$B$3,HPT!$K$9:$K$7466,$C97,HPT!$L$9:$L$7466,M$5)</f>
        <v>0</v>
      </c>
      <c r="N97" s="33">
        <f>SUMIFS(HPT!$D$9:$D$7466,HPT!$H$9:$H$7466,$B97,HPT!$I$9:$I$7466,$B$3,HPT!$K$9:$K$7466,$C97,HPT!$L$9:$L$7466,N$5)</f>
        <v>0</v>
      </c>
      <c r="O97" s="33">
        <f>SUMIFS(HPT!$D$9:$D$7466,HPT!$H$9:$H$7466,$B97,HPT!$I$9:$I$7466,$B$3,HPT!$K$9:$K$7466,$C97,HPT!$L$9:$L$7466,O$5)</f>
        <v>0</v>
      </c>
      <c r="P97" s="33">
        <f>SUMIFS(HPT!$D$9:$D$7466,HPT!$H$9:$H$7466,$B97,HPT!$I$9:$I$7466,$B$3,HPT!$K$9:$K$7466,$C97,HPT!$L$9:$L$7466,P$5)</f>
        <v>0</v>
      </c>
      <c r="Q97" s="33">
        <f>SUMIFS(HPT!$D$9:$D$7466,HPT!$H$9:$H$7466,$B97,HPT!$I$9:$I$7466,$B$3,HPT!$K$9:$K$7466,$C97,HPT!$L$9:$L$7466,Q$5)</f>
        <v>0</v>
      </c>
      <c r="R97" s="33">
        <f>SUMIFS(HPT!$D$9:$D$7466,HPT!$H$9:$H$7466,$B97,HPT!$I$9:$I$7466,$B$3,HPT!$K$9:$K$7466,$C97,HPT!$L$9:$L$7466,R$5)</f>
        <v>0</v>
      </c>
      <c r="S97" s="34">
        <f t="shared" si="5"/>
        <v>0</v>
      </c>
    </row>
    <row r="98" spans="2:19" hidden="1" x14ac:dyDescent="0.25">
      <c r="B98" s="25">
        <f t="shared" si="3"/>
        <v>31</v>
      </c>
      <c r="C98" s="25">
        <v>2</v>
      </c>
      <c r="D98" s="33">
        <f>SUMIFS(HPT!$D$9:$D$7466,HPT!$H$9:$H$7466,$B98,HPT!$I$9:$I$7466,$B$3,HPT!$K$9:$K$7466,$C98,HPT!$L$9:$L$7466,D$5)</f>
        <v>0</v>
      </c>
      <c r="E98" s="33">
        <f>SUMIFS(HPT!$D$9:$D$7466,HPT!$H$9:$H$7466,$B98,HPT!$I$9:$I$7466,$B$3,HPT!$K$9:$K$7466,$C98,HPT!$L$9:$L$7466,E$5)</f>
        <v>0</v>
      </c>
      <c r="F98" s="33">
        <f>SUMIFS(HPT!$D$9:$D$7466,HPT!$H$9:$H$7466,$B98,HPT!$I$9:$I$7466,$B$3,HPT!$K$9:$K$7466,$C98,HPT!$L$9:$L$7466,F$5)</f>
        <v>0</v>
      </c>
      <c r="G98" s="33">
        <f>SUMIFS(HPT!$D$9:$D$7466,HPT!$H$9:$H$7466,$B98,HPT!$I$9:$I$7466,$B$3,HPT!$K$9:$K$7466,$C98,HPT!$L$9:$L$7466,G$5)</f>
        <v>0</v>
      </c>
      <c r="H98" s="33">
        <f>SUMIFS(HPT!$D$9:$D$7466,HPT!$H$9:$H$7466,$B98,HPT!$I$9:$I$7466,$B$3,HPT!$K$9:$K$7466,$C98,HPT!$L$9:$L$7466,H$5)</f>
        <v>0</v>
      </c>
      <c r="I98" s="33">
        <f>SUMIFS(HPT!$D$9:$D$7466,HPT!$H$9:$H$7466,$B98,HPT!$I$9:$I$7466,$B$3,HPT!$K$9:$K$7466,$C98,HPT!$L$9:$L$7466,I$5)</f>
        <v>0</v>
      </c>
      <c r="J98" s="33">
        <f>SUMIFS(HPT!$D$9:$D$7466,HPT!$H$9:$H$7466,$B98,HPT!$I$9:$I$7466,$B$3,HPT!$K$9:$K$7466,$C98,HPT!$L$9:$L$7466,J$5)</f>
        <v>0</v>
      </c>
      <c r="K98" s="33">
        <f>SUMIFS(HPT!$D$9:$D$7466,HPT!$H$9:$H$7466,$B98,HPT!$I$9:$I$7466,$B$3,HPT!$K$9:$K$7466,$C98,HPT!$L$9:$L$7466,K$5)</f>
        <v>0</v>
      </c>
      <c r="L98" s="33">
        <f>SUMIFS(HPT!$D$9:$D$7466,HPT!$H$9:$H$7466,$B98,HPT!$I$9:$I$7466,$B$3,HPT!$K$9:$K$7466,$C98,HPT!$L$9:$L$7466,L$5)</f>
        <v>0</v>
      </c>
      <c r="M98" s="33">
        <f>SUMIFS(HPT!$D$9:$D$7466,HPT!$H$9:$H$7466,$B98,HPT!$I$9:$I$7466,$B$3,HPT!$K$9:$K$7466,$C98,HPT!$L$9:$L$7466,M$5)</f>
        <v>0</v>
      </c>
      <c r="N98" s="33">
        <f>SUMIFS(HPT!$D$9:$D$7466,HPT!$H$9:$H$7466,$B98,HPT!$I$9:$I$7466,$B$3,HPT!$K$9:$K$7466,$C98,HPT!$L$9:$L$7466,N$5)</f>
        <v>0</v>
      </c>
      <c r="O98" s="33">
        <f>SUMIFS(HPT!$D$9:$D$7466,HPT!$H$9:$H$7466,$B98,HPT!$I$9:$I$7466,$B$3,HPT!$K$9:$K$7466,$C98,HPT!$L$9:$L$7466,O$5)</f>
        <v>0</v>
      </c>
      <c r="P98" s="33">
        <f>SUMIFS(HPT!$D$9:$D$7466,HPT!$H$9:$H$7466,$B98,HPT!$I$9:$I$7466,$B$3,HPT!$K$9:$K$7466,$C98,HPT!$L$9:$L$7466,P$5)</f>
        <v>0</v>
      </c>
      <c r="Q98" s="33">
        <f>SUMIFS(HPT!$D$9:$D$7466,HPT!$H$9:$H$7466,$B98,HPT!$I$9:$I$7466,$B$3,HPT!$K$9:$K$7466,$C98,HPT!$L$9:$L$7466,Q$5)</f>
        <v>0</v>
      </c>
      <c r="R98" s="33">
        <f>SUMIFS(HPT!$D$9:$D$7466,HPT!$H$9:$H$7466,$B98,HPT!$I$9:$I$7466,$B$3,HPT!$K$9:$K$7466,$C98,HPT!$L$9:$L$7466,R$5)</f>
        <v>0</v>
      </c>
      <c r="S98" s="34">
        <f t="shared" si="5"/>
        <v>0</v>
      </c>
    </row>
    <row r="99" spans="2:19" hidden="1" x14ac:dyDescent="0.25">
      <c r="B99" s="25">
        <f t="shared" si="3"/>
        <v>31</v>
      </c>
      <c r="C99" s="25">
        <v>3</v>
      </c>
      <c r="D99" s="33">
        <f>SUMIFS(HPT!$D$9:$D$7466,HPT!$H$9:$H$7466,$B99,HPT!$I$9:$I$7466,$B$3,HPT!$K$9:$K$7466,$C99,HPT!$L$9:$L$7466,D$5)</f>
        <v>0</v>
      </c>
      <c r="E99" s="33">
        <f>SUMIFS(HPT!$D$9:$D$7466,HPT!$H$9:$H$7466,$B99,HPT!$I$9:$I$7466,$B$3,HPT!$K$9:$K$7466,$C99,HPT!$L$9:$L$7466,E$5)</f>
        <v>0</v>
      </c>
      <c r="F99" s="33">
        <f>SUMIFS(HPT!$D$9:$D$7466,HPT!$H$9:$H$7466,$B99,HPT!$I$9:$I$7466,$B$3,HPT!$K$9:$K$7466,$C99,HPT!$L$9:$L$7466,F$5)</f>
        <v>0</v>
      </c>
      <c r="G99" s="33">
        <f>SUMIFS(HPT!$D$9:$D$7466,HPT!$H$9:$H$7466,$B99,HPT!$I$9:$I$7466,$B$3,HPT!$K$9:$K$7466,$C99,HPT!$L$9:$L$7466,G$5)</f>
        <v>0</v>
      </c>
      <c r="H99" s="33">
        <f>SUMIFS(HPT!$D$9:$D$7466,HPT!$H$9:$H$7466,$B99,HPT!$I$9:$I$7466,$B$3,HPT!$K$9:$K$7466,$C99,HPT!$L$9:$L$7466,H$5)</f>
        <v>0</v>
      </c>
      <c r="I99" s="33">
        <f>SUMIFS(HPT!$D$9:$D$7466,HPT!$H$9:$H$7466,$B99,HPT!$I$9:$I$7466,$B$3,HPT!$K$9:$K$7466,$C99,HPT!$L$9:$L$7466,I$5)</f>
        <v>0</v>
      </c>
      <c r="J99" s="33">
        <f>SUMIFS(HPT!$D$9:$D$7466,HPT!$H$9:$H$7466,$B99,HPT!$I$9:$I$7466,$B$3,HPT!$K$9:$K$7466,$C99,HPT!$L$9:$L$7466,J$5)</f>
        <v>0</v>
      </c>
      <c r="K99" s="33">
        <f>SUMIFS(HPT!$D$9:$D$7466,HPT!$H$9:$H$7466,$B99,HPT!$I$9:$I$7466,$B$3,HPT!$K$9:$K$7466,$C99,HPT!$L$9:$L$7466,K$5)</f>
        <v>0</v>
      </c>
      <c r="L99" s="33">
        <f>SUMIFS(HPT!$D$9:$D$7466,HPT!$H$9:$H$7466,$B99,HPT!$I$9:$I$7466,$B$3,HPT!$K$9:$K$7466,$C99,HPT!$L$9:$L$7466,L$5)</f>
        <v>0</v>
      </c>
      <c r="M99" s="33">
        <f>SUMIFS(HPT!$D$9:$D$7466,HPT!$H$9:$H$7466,$B99,HPT!$I$9:$I$7466,$B$3,HPT!$K$9:$K$7466,$C99,HPT!$L$9:$L$7466,M$5)</f>
        <v>0</v>
      </c>
      <c r="N99" s="33">
        <f>SUMIFS(HPT!$D$9:$D$7466,HPT!$H$9:$H$7466,$B99,HPT!$I$9:$I$7466,$B$3,HPT!$K$9:$K$7466,$C99,HPT!$L$9:$L$7466,N$5)</f>
        <v>0</v>
      </c>
      <c r="O99" s="33">
        <f>SUMIFS(HPT!$D$9:$D$7466,HPT!$H$9:$H$7466,$B99,HPT!$I$9:$I$7466,$B$3,HPT!$K$9:$K$7466,$C99,HPT!$L$9:$L$7466,O$5)</f>
        <v>0</v>
      </c>
      <c r="P99" s="33">
        <f>SUMIFS(HPT!$D$9:$D$7466,HPT!$H$9:$H$7466,$B99,HPT!$I$9:$I$7466,$B$3,HPT!$K$9:$K$7466,$C99,HPT!$L$9:$L$7466,P$5)</f>
        <v>0</v>
      </c>
      <c r="Q99" s="33">
        <f>SUMIFS(HPT!$D$9:$D$7466,HPT!$H$9:$H$7466,$B99,HPT!$I$9:$I$7466,$B$3,HPT!$K$9:$K$7466,$C99,HPT!$L$9:$L$7466,Q$5)</f>
        <v>0</v>
      </c>
      <c r="R99" s="33">
        <f>SUMIFS(HPT!$D$9:$D$7466,HPT!$H$9:$H$7466,$B99,HPT!$I$9:$I$7466,$B$3,HPT!$K$9:$K$7466,$C99,HPT!$L$9:$L$7466,R$5)</f>
        <v>0</v>
      </c>
      <c r="S99" s="34">
        <f t="shared" si="5"/>
        <v>0</v>
      </c>
    </row>
    <row r="100" spans="2:19" s="18" customFormat="1" x14ac:dyDescent="0.25">
      <c r="B100" s="115" t="s">
        <v>567</v>
      </c>
      <c r="C100" s="115"/>
      <c r="D100" s="35">
        <f>SUM(D7:D99)</f>
        <v>16379900</v>
      </c>
      <c r="E100" s="35">
        <f t="shared" ref="E100:R100" si="6">SUM(E7:E99)</f>
        <v>22837450</v>
      </c>
      <c r="F100" s="35">
        <f t="shared" si="6"/>
        <v>14073400</v>
      </c>
      <c r="G100" s="35">
        <f t="shared" si="6"/>
        <v>17269100</v>
      </c>
      <c r="H100" s="35">
        <f t="shared" si="6"/>
        <v>18860250</v>
      </c>
      <c r="I100" s="35">
        <f t="shared" si="6"/>
        <v>22568300</v>
      </c>
      <c r="J100" s="35">
        <f t="shared" si="6"/>
        <v>31246650</v>
      </c>
      <c r="K100" s="35">
        <f t="shared" si="6"/>
        <v>24015900</v>
      </c>
      <c r="L100" s="35">
        <f t="shared" si="6"/>
        <v>14759150</v>
      </c>
      <c r="M100" s="35">
        <f t="shared" si="6"/>
        <v>11712950</v>
      </c>
      <c r="N100" s="35">
        <f t="shared" si="6"/>
        <v>9942500</v>
      </c>
      <c r="O100" s="35">
        <f t="shared" si="6"/>
        <v>70176000</v>
      </c>
      <c r="P100" s="35">
        <f t="shared" si="6"/>
        <v>31630500</v>
      </c>
      <c r="Q100" s="35">
        <f t="shared" si="6"/>
        <v>33173600</v>
      </c>
      <c r="R100" s="35">
        <f t="shared" si="6"/>
        <v>4156250</v>
      </c>
      <c r="S100" s="35">
        <f>SUM(S7:S99)</f>
        <v>342801900</v>
      </c>
    </row>
  </sheetData>
  <mergeCells count="4">
    <mergeCell ref="B4:B5"/>
    <mergeCell ref="C4:C5"/>
    <mergeCell ref="S4:S5"/>
    <mergeCell ref="B100:C10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00"/>
  <sheetViews>
    <sheetView workbookViewId="0">
      <pane xSplit="3" ySplit="5" topLeftCell="J87" activePane="bottomRight" state="frozenSplit"/>
      <selection pane="topRight" activeCell="D1" sqref="D1"/>
      <selection pane="bottomLeft" activeCell="A6" sqref="A6"/>
      <selection pane="bottomRight" activeCell="D7" sqref="D7:R99"/>
    </sheetView>
  </sheetViews>
  <sheetFormatPr defaultRowHeight="15" x14ac:dyDescent="0.25"/>
  <cols>
    <col min="3" max="3" width="6.42578125" bestFit="1" customWidth="1"/>
    <col min="4" max="4" width="9.140625" bestFit="1" customWidth="1"/>
    <col min="5" max="5" width="14.42578125" bestFit="1" customWidth="1"/>
    <col min="6" max="7" width="11.7109375" bestFit="1" customWidth="1"/>
    <col min="8" max="9" width="9" bestFit="1" customWidth="1"/>
    <col min="10" max="11" width="15.5703125" bestFit="1" customWidth="1"/>
    <col min="12" max="13" width="9.85546875" bestFit="1" customWidth="1"/>
    <col min="14" max="14" width="12.28515625" bestFit="1" customWidth="1"/>
    <col min="15" max="17" width="9.85546875" bestFit="1" customWidth="1"/>
    <col min="18" max="18" width="10.140625" bestFit="1" customWidth="1"/>
  </cols>
  <sheetData>
    <row r="2" spans="2:19" x14ac:dyDescent="0.25">
      <c r="B2" s="26" t="s">
        <v>531</v>
      </c>
      <c r="C2" s="26" t="s">
        <v>532</v>
      </c>
      <c r="D2" s="27"/>
      <c r="E2" s="27"/>
      <c r="F2" s="27"/>
      <c r="G2" s="27"/>
      <c r="H2" s="27"/>
      <c r="I2" s="27"/>
      <c r="J2" s="27"/>
    </row>
    <row r="3" spans="2:19" x14ac:dyDescent="0.25">
      <c r="B3" s="23">
        <v>5</v>
      </c>
      <c r="C3" s="23">
        <v>2018</v>
      </c>
      <c r="D3" s="27"/>
      <c r="E3" s="27"/>
      <c r="F3" s="27"/>
      <c r="G3" s="27"/>
      <c r="H3" s="27"/>
      <c r="I3" s="27"/>
      <c r="J3" s="27"/>
    </row>
    <row r="4" spans="2:19" x14ac:dyDescent="0.25">
      <c r="B4" s="112" t="s">
        <v>536</v>
      </c>
      <c r="C4" s="112" t="s">
        <v>533</v>
      </c>
      <c r="D4" s="24" t="s">
        <v>537</v>
      </c>
      <c r="E4" s="24" t="s">
        <v>539</v>
      </c>
      <c r="F4" s="24" t="s">
        <v>541</v>
      </c>
      <c r="G4" s="24" t="s">
        <v>543</v>
      </c>
      <c r="H4" s="24" t="s">
        <v>545</v>
      </c>
      <c r="I4" s="24" t="s">
        <v>547</v>
      </c>
      <c r="J4" s="24" t="s">
        <v>549</v>
      </c>
      <c r="K4" s="30" t="s">
        <v>551</v>
      </c>
      <c r="L4" s="30" t="s">
        <v>553</v>
      </c>
      <c r="M4" s="30" t="s">
        <v>554</v>
      </c>
      <c r="N4" s="30" t="s">
        <v>555</v>
      </c>
      <c r="O4" s="30" t="s">
        <v>556</v>
      </c>
      <c r="P4" s="30" t="s">
        <v>557</v>
      </c>
      <c r="Q4" s="30" t="s">
        <v>558</v>
      </c>
      <c r="R4" s="30" t="s">
        <v>559</v>
      </c>
      <c r="S4" s="113" t="s">
        <v>567</v>
      </c>
    </row>
    <row r="5" spans="2:19" x14ac:dyDescent="0.25">
      <c r="B5" s="112"/>
      <c r="C5" s="112"/>
      <c r="D5" s="28" t="s">
        <v>538</v>
      </c>
      <c r="E5" s="28" t="s">
        <v>540</v>
      </c>
      <c r="F5" s="28" t="s">
        <v>542</v>
      </c>
      <c r="G5" s="28" t="s">
        <v>544</v>
      </c>
      <c r="H5" s="28" t="s">
        <v>546</v>
      </c>
      <c r="I5" s="28" t="s">
        <v>548</v>
      </c>
      <c r="J5" s="28" t="s">
        <v>550</v>
      </c>
      <c r="K5" s="36" t="s">
        <v>552</v>
      </c>
      <c r="L5" s="36" t="s">
        <v>560</v>
      </c>
      <c r="M5" s="36" t="s">
        <v>561</v>
      </c>
      <c r="N5" s="36" t="s">
        <v>562</v>
      </c>
      <c r="O5" s="36" t="s">
        <v>563</v>
      </c>
      <c r="P5" s="36" t="s">
        <v>564</v>
      </c>
      <c r="Q5" s="36" t="s">
        <v>565</v>
      </c>
      <c r="R5" s="36" t="s">
        <v>566</v>
      </c>
      <c r="S5" s="114"/>
    </row>
    <row r="6" spans="2:19" x14ac:dyDescent="0.25">
      <c r="B6" s="32"/>
      <c r="C6" s="32"/>
      <c r="D6" s="32"/>
      <c r="E6" s="32"/>
      <c r="F6" s="32"/>
      <c r="G6" s="32"/>
      <c r="H6" s="32"/>
      <c r="I6" s="32"/>
      <c r="J6" s="32"/>
      <c r="K6" s="31"/>
      <c r="L6" s="31"/>
      <c r="M6" s="31"/>
      <c r="N6" s="31"/>
      <c r="O6" s="31"/>
      <c r="P6" s="31"/>
      <c r="Q6" s="31"/>
      <c r="R6" s="31"/>
      <c r="S6" s="31"/>
    </row>
    <row r="7" spans="2:19" x14ac:dyDescent="0.25">
      <c r="B7" s="25">
        <v>1</v>
      </c>
      <c r="C7" s="25">
        <v>1</v>
      </c>
      <c r="D7" s="33">
        <f>SUMIFS(HPT!$D$9:$D$7466,HPT!$H$9:$H$7466,$B7,HPT!$I$9:$I$7466,$B$3,HPT!$K$9:$K$7466,$C7,HPT!$L$9:$L$7466,D$5)</f>
        <v>0</v>
      </c>
      <c r="E7" s="33">
        <f>SUMIFS(HPT!$D$9:$D$7466,HPT!$H$9:$H$7466,$B7,HPT!$I$9:$I$7466,$B$3,HPT!$K$9:$K$7466,$C7,HPT!$L$9:$L$7466,E$5)</f>
        <v>0</v>
      </c>
      <c r="F7" s="33">
        <f>SUMIFS(HPT!$D$9:$D$7466,HPT!$H$9:$H$7466,$B7,HPT!$I$9:$I$7466,$B$3,HPT!$K$9:$K$7466,$C7,HPT!$L$9:$L$7466,F$5)</f>
        <v>0</v>
      </c>
      <c r="G7" s="33">
        <f>SUMIFS(HPT!$D$9:$D$7466,HPT!$H$9:$H$7466,$B7,HPT!$I$9:$I$7466,$B$3,HPT!$K$9:$K$7466,$C7,HPT!$L$9:$L$7466,G$5)</f>
        <v>0</v>
      </c>
      <c r="H7" s="33">
        <f>SUMIFS(HPT!$D$9:$D$7466,HPT!$H$9:$H$7466,$B7,HPT!$I$9:$I$7466,$B$3,HPT!$K$9:$K$7466,$C7,HPT!$L$9:$L$7466,H$5)</f>
        <v>0</v>
      </c>
      <c r="I7" s="33">
        <f>SUMIFS(HPT!$D$9:$D$7466,HPT!$H$9:$H$7466,$B7,HPT!$I$9:$I$7466,$B$3,HPT!$K$9:$K$7466,$C7,HPT!$L$9:$L$7466,I$5)</f>
        <v>0</v>
      </c>
      <c r="J7" s="33">
        <f>SUMIFS(HPT!$D$9:$D$7466,HPT!$H$9:$H$7466,$B7,HPT!$I$9:$I$7466,$B$3,HPT!$K$9:$K$7466,$C7,HPT!$L$9:$L$7466,J$5)</f>
        <v>0</v>
      </c>
      <c r="K7" s="33">
        <f>SUMIFS(HPT!$D$9:$D$7466,HPT!$H$9:$H$7466,$B7,HPT!$I$9:$I$7466,$B$3,HPT!$K$9:$K$7466,$C7,HPT!$L$9:$L$7466,K$5)</f>
        <v>0</v>
      </c>
      <c r="L7" s="33">
        <f>SUMIFS(HPT!$D$9:$D$7466,HPT!$H$9:$H$7466,$B7,HPT!$I$9:$I$7466,$B$3,HPT!$K$9:$K$7466,$C7,HPT!$L$9:$L$7466,L$5)</f>
        <v>0</v>
      </c>
      <c r="M7" s="33">
        <f>SUMIFS(HPT!$D$9:$D$7466,HPT!$H$9:$H$7466,$B7,HPT!$I$9:$I$7466,$B$3,HPT!$K$9:$K$7466,$C7,HPT!$L$9:$L$7466,M$5)</f>
        <v>0</v>
      </c>
      <c r="N7" s="33">
        <f>SUMIFS(HPT!$D$9:$D$7466,HPT!$H$9:$H$7466,$B7,HPT!$I$9:$I$7466,$B$3,HPT!$K$9:$K$7466,$C7,HPT!$L$9:$L$7466,N$5)</f>
        <v>0</v>
      </c>
      <c r="O7" s="33">
        <f>SUMIFS(HPT!$D$9:$D$7466,HPT!$H$9:$H$7466,$B7,HPT!$I$9:$I$7466,$B$3,HPT!$K$9:$K$7466,$C7,HPT!$L$9:$L$7466,O$5)</f>
        <v>0</v>
      </c>
      <c r="P7" s="33">
        <f>SUMIFS(HPT!$D$9:$D$7466,HPT!$H$9:$H$7466,$B7,HPT!$I$9:$I$7466,$B$3,HPT!$K$9:$K$7466,$C7,HPT!$L$9:$L$7466,P$5)</f>
        <v>0</v>
      </c>
      <c r="Q7" s="33">
        <f>SUMIFS(HPT!$D$9:$D$7466,HPT!$H$9:$H$7466,$B7,HPT!$I$9:$I$7466,$B$3,HPT!$K$9:$K$7466,$C7,HPT!$L$9:$L$7466,Q$5)</f>
        <v>0</v>
      </c>
      <c r="R7" s="33">
        <f>SUMIFS(HPT!$D$9:$D$7466,HPT!$H$9:$H$7466,$B7,HPT!$I$9:$I$7466,$B$3,HPT!$K$9:$K$7466,$C7,HPT!$L$9:$L$7466,R$5)</f>
        <v>0</v>
      </c>
      <c r="S7" s="34">
        <f>SUM(D7:R7)</f>
        <v>0</v>
      </c>
    </row>
    <row r="8" spans="2:19" x14ac:dyDescent="0.25">
      <c r="B8" s="25">
        <v>1</v>
      </c>
      <c r="C8" s="25">
        <v>2</v>
      </c>
      <c r="D8" s="33">
        <f>SUMIFS(HPT!$D$9:$D$7466,HPT!$H$9:$H$7466,$B8,HPT!$I$9:$I$7466,$B$3,HPT!$K$9:$K$7466,$C8,HPT!$L$9:$L$7466,D$5)</f>
        <v>0</v>
      </c>
      <c r="E8" s="33">
        <f>SUMIFS(HPT!$D$9:$D$7466,HPT!$H$9:$H$7466,$B8,HPT!$I$9:$I$7466,$B$3,HPT!$K$9:$K$7466,$C8,HPT!$L$9:$L$7466,E$5)</f>
        <v>0</v>
      </c>
      <c r="F8" s="33">
        <f>SUMIFS(HPT!$D$9:$D$7466,HPT!$H$9:$H$7466,$B8,HPT!$I$9:$I$7466,$B$3,HPT!$K$9:$K$7466,$C8,HPT!$L$9:$L$7466,F$5)</f>
        <v>0</v>
      </c>
      <c r="G8" s="33">
        <f>SUMIFS(HPT!$D$9:$D$7466,HPT!$H$9:$H$7466,$B8,HPT!$I$9:$I$7466,$B$3,HPT!$K$9:$K$7466,$C8,HPT!$L$9:$L$7466,G$5)</f>
        <v>0</v>
      </c>
      <c r="H8" s="33">
        <f>SUMIFS(HPT!$D$9:$D$7466,HPT!$H$9:$H$7466,$B8,HPT!$I$9:$I$7466,$B$3,HPT!$K$9:$K$7466,$C8,HPT!$L$9:$L$7466,H$5)</f>
        <v>0</v>
      </c>
      <c r="I8" s="33">
        <f>SUMIFS(HPT!$D$9:$D$7466,HPT!$H$9:$H$7466,$B8,HPT!$I$9:$I$7466,$B$3,HPT!$K$9:$K$7466,$C8,HPT!$L$9:$L$7466,I$5)</f>
        <v>0</v>
      </c>
      <c r="J8" s="33">
        <f>SUMIFS(HPT!$D$9:$D$7466,HPT!$H$9:$H$7466,$B8,HPT!$I$9:$I$7466,$B$3,HPT!$K$9:$K$7466,$C8,HPT!$L$9:$L$7466,J$5)</f>
        <v>0</v>
      </c>
      <c r="K8" s="33">
        <f>SUMIFS(HPT!$D$9:$D$7466,HPT!$H$9:$H$7466,$B8,HPT!$I$9:$I$7466,$B$3,HPT!$K$9:$K$7466,$C8,HPT!$L$9:$L$7466,K$5)</f>
        <v>0</v>
      </c>
      <c r="L8" s="33">
        <f>SUMIFS(HPT!$D$9:$D$7466,HPT!$H$9:$H$7466,$B8,HPT!$I$9:$I$7466,$B$3,HPT!$K$9:$K$7466,$C8,HPT!$L$9:$L$7466,L$5)</f>
        <v>0</v>
      </c>
      <c r="M8" s="33">
        <f>SUMIFS(HPT!$D$9:$D$7466,HPT!$H$9:$H$7466,$B8,HPT!$I$9:$I$7466,$B$3,HPT!$K$9:$K$7466,$C8,HPT!$L$9:$L$7466,M$5)</f>
        <v>0</v>
      </c>
      <c r="N8" s="33">
        <f>SUMIFS(HPT!$D$9:$D$7466,HPT!$H$9:$H$7466,$B8,HPT!$I$9:$I$7466,$B$3,HPT!$K$9:$K$7466,$C8,HPT!$L$9:$L$7466,N$5)</f>
        <v>0</v>
      </c>
      <c r="O8" s="33">
        <f>SUMIFS(HPT!$D$9:$D$7466,HPT!$H$9:$H$7466,$B8,HPT!$I$9:$I$7466,$B$3,HPT!$K$9:$K$7466,$C8,HPT!$L$9:$L$7466,O$5)</f>
        <v>0</v>
      </c>
      <c r="P8" s="33">
        <f>SUMIFS(HPT!$D$9:$D$7466,HPT!$H$9:$H$7466,$B8,HPT!$I$9:$I$7466,$B$3,HPT!$K$9:$K$7466,$C8,HPT!$L$9:$L$7466,P$5)</f>
        <v>0</v>
      </c>
      <c r="Q8" s="33">
        <f>SUMIFS(HPT!$D$9:$D$7466,HPT!$H$9:$H$7466,$B8,HPT!$I$9:$I$7466,$B$3,HPT!$K$9:$K$7466,$C8,HPT!$L$9:$L$7466,Q$5)</f>
        <v>0</v>
      </c>
      <c r="R8" s="33">
        <f>SUMIFS(HPT!$D$9:$D$7466,HPT!$H$9:$H$7466,$B8,HPT!$I$9:$I$7466,$B$3,HPT!$K$9:$K$7466,$C8,HPT!$L$9:$L$7466,R$5)</f>
        <v>0</v>
      </c>
      <c r="S8" s="34">
        <f t="shared" ref="S8:S71" si="0">SUM(D8:R8)</f>
        <v>0</v>
      </c>
    </row>
    <row r="9" spans="2:19" x14ac:dyDescent="0.25">
      <c r="B9" s="25">
        <v>1</v>
      </c>
      <c r="C9" s="25">
        <v>3</v>
      </c>
      <c r="D9" s="33">
        <f>SUMIFS(HPT!$D$9:$D$7466,HPT!$H$9:$H$7466,$B9,HPT!$I$9:$I$7466,$B$3,HPT!$K$9:$K$7466,$C9,HPT!$L$9:$L$7466,D$5)</f>
        <v>0</v>
      </c>
      <c r="E9" s="33">
        <f>SUMIFS(HPT!$D$9:$D$7466,HPT!$H$9:$H$7466,$B9,HPT!$I$9:$I$7466,$B$3,HPT!$K$9:$K$7466,$C9,HPT!$L$9:$L$7466,E$5)</f>
        <v>0</v>
      </c>
      <c r="F9" s="33">
        <f>SUMIFS(HPT!$D$9:$D$7466,HPT!$H$9:$H$7466,$B9,HPT!$I$9:$I$7466,$B$3,HPT!$K$9:$K$7466,$C9,HPT!$L$9:$L$7466,F$5)</f>
        <v>0</v>
      </c>
      <c r="G9" s="33">
        <f>SUMIFS(HPT!$D$9:$D$7466,HPT!$H$9:$H$7466,$B9,HPT!$I$9:$I$7466,$B$3,HPT!$K$9:$K$7466,$C9,HPT!$L$9:$L$7466,G$5)</f>
        <v>0</v>
      </c>
      <c r="H9" s="33">
        <f>SUMIFS(HPT!$D$9:$D$7466,HPT!$H$9:$H$7466,$B9,HPT!$I$9:$I$7466,$B$3,HPT!$K$9:$K$7466,$C9,HPT!$L$9:$L$7466,H$5)</f>
        <v>0</v>
      </c>
      <c r="I9" s="33">
        <f>SUMIFS(HPT!$D$9:$D$7466,HPT!$H$9:$H$7466,$B9,HPT!$I$9:$I$7466,$B$3,HPT!$K$9:$K$7466,$C9,HPT!$L$9:$L$7466,I$5)</f>
        <v>0</v>
      </c>
      <c r="J9" s="33">
        <f>SUMIFS(HPT!$D$9:$D$7466,HPT!$H$9:$H$7466,$B9,HPT!$I$9:$I$7466,$B$3,HPT!$K$9:$K$7466,$C9,HPT!$L$9:$L$7466,J$5)</f>
        <v>0</v>
      </c>
      <c r="K9" s="33">
        <f>SUMIFS(HPT!$D$9:$D$7466,HPT!$H$9:$H$7466,$B9,HPT!$I$9:$I$7466,$B$3,HPT!$K$9:$K$7466,$C9,HPT!$L$9:$L$7466,K$5)</f>
        <v>0</v>
      </c>
      <c r="L9" s="33">
        <f>SUMIFS(HPT!$D$9:$D$7466,HPT!$H$9:$H$7466,$B9,HPT!$I$9:$I$7466,$B$3,HPT!$K$9:$K$7466,$C9,HPT!$L$9:$L$7466,L$5)</f>
        <v>0</v>
      </c>
      <c r="M9" s="33">
        <f>SUMIFS(HPT!$D$9:$D$7466,HPT!$H$9:$H$7466,$B9,HPT!$I$9:$I$7466,$B$3,HPT!$K$9:$K$7466,$C9,HPT!$L$9:$L$7466,M$5)</f>
        <v>0</v>
      </c>
      <c r="N9" s="33">
        <f>SUMIFS(HPT!$D$9:$D$7466,HPT!$H$9:$H$7466,$B9,HPT!$I$9:$I$7466,$B$3,HPT!$K$9:$K$7466,$C9,HPT!$L$9:$L$7466,N$5)</f>
        <v>0</v>
      </c>
      <c r="O9" s="33">
        <f>SUMIFS(HPT!$D$9:$D$7466,HPT!$H$9:$H$7466,$B9,HPT!$I$9:$I$7466,$B$3,HPT!$K$9:$K$7466,$C9,HPT!$L$9:$L$7466,O$5)</f>
        <v>0</v>
      </c>
      <c r="P9" s="33">
        <f>SUMIFS(HPT!$D$9:$D$7466,HPT!$H$9:$H$7466,$B9,HPT!$I$9:$I$7466,$B$3,HPT!$K$9:$K$7466,$C9,HPT!$L$9:$L$7466,P$5)</f>
        <v>0</v>
      </c>
      <c r="Q9" s="33">
        <f>SUMIFS(HPT!$D$9:$D$7466,HPT!$H$9:$H$7466,$B9,HPT!$I$9:$I$7466,$B$3,HPT!$K$9:$K$7466,$C9,HPT!$L$9:$L$7466,Q$5)</f>
        <v>0</v>
      </c>
      <c r="R9" s="33">
        <f>SUMIFS(HPT!$D$9:$D$7466,HPT!$H$9:$H$7466,$B9,HPT!$I$9:$I$7466,$B$3,HPT!$K$9:$K$7466,$C9,HPT!$L$9:$L$7466,R$5)</f>
        <v>0</v>
      </c>
      <c r="S9" s="34">
        <f t="shared" si="0"/>
        <v>0</v>
      </c>
    </row>
    <row r="10" spans="2:19" x14ac:dyDescent="0.25">
      <c r="B10" s="25">
        <f>B7+1</f>
        <v>2</v>
      </c>
      <c r="C10" s="25">
        <v>1</v>
      </c>
      <c r="D10" s="33">
        <f>SUMIFS(HPT!$D$9:$D$7466,HPT!$H$9:$H$7466,$B10,HPT!$I$9:$I$7466,$B$3,HPT!$K$9:$K$7466,$C10,HPT!$L$9:$L$7466,D$5)</f>
        <v>0</v>
      </c>
      <c r="E10" s="33">
        <f>SUMIFS(HPT!$D$9:$D$7466,HPT!$H$9:$H$7466,$B10,HPT!$I$9:$I$7466,$B$3,HPT!$K$9:$K$7466,$C10,HPT!$L$9:$L$7466,E$5)</f>
        <v>0</v>
      </c>
      <c r="F10" s="33">
        <f>SUMIFS(HPT!$D$9:$D$7466,HPT!$H$9:$H$7466,$B10,HPT!$I$9:$I$7466,$B$3,HPT!$K$9:$K$7466,$C10,HPT!$L$9:$L$7466,F$5)</f>
        <v>0</v>
      </c>
      <c r="G10" s="33">
        <f>SUMIFS(HPT!$D$9:$D$7466,HPT!$H$9:$H$7466,$B10,HPT!$I$9:$I$7466,$B$3,HPT!$K$9:$K$7466,$C10,HPT!$L$9:$L$7466,G$5)</f>
        <v>0</v>
      </c>
      <c r="H10" s="33">
        <f>SUMIFS(HPT!$D$9:$D$7466,HPT!$H$9:$H$7466,$B10,HPT!$I$9:$I$7466,$B$3,HPT!$K$9:$K$7466,$C10,HPT!$L$9:$L$7466,H$5)</f>
        <v>0</v>
      </c>
      <c r="I10" s="33">
        <f>SUMIFS(HPT!$D$9:$D$7466,HPT!$H$9:$H$7466,$B10,HPT!$I$9:$I$7466,$B$3,HPT!$K$9:$K$7466,$C10,HPT!$L$9:$L$7466,I$5)</f>
        <v>0</v>
      </c>
      <c r="J10" s="33">
        <f>SUMIFS(HPT!$D$9:$D$7466,HPT!$H$9:$H$7466,$B10,HPT!$I$9:$I$7466,$B$3,HPT!$K$9:$K$7466,$C10,HPT!$L$9:$L$7466,J$5)</f>
        <v>0</v>
      </c>
      <c r="K10" s="33">
        <f>SUMIFS(HPT!$D$9:$D$7466,HPT!$H$9:$H$7466,$B10,HPT!$I$9:$I$7466,$B$3,HPT!$K$9:$K$7466,$C10,HPT!$L$9:$L$7466,K$5)</f>
        <v>0</v>
      </c>
      <c r="L10" s="33">
        <f>SUMIFS(HPT!$D$9:$D$7466,HPT!$H$9:$H$7466,$B10,HPT!$I$9:$I$7466,$B$3,HPT!$K$9:$K$7466,$C10,HPT!$L$9:$L$7466,L$5)</f>
        <v>0</v>
      </c>
      <c r="M10" s="33">
        <f>SUMIFS(HPT!$D$9:$D$7466,HPT!$H$9:$H$7466,$B10,HPT!$I$9:$I$7466,$B$3,HPT!$K$9:$K$7466,$C10,HPT!$L$9:$L$7466,M$5)</f>
        <v>0</v>
      </c>
      <c r="N10" s="33">
        <f>SUMIFS(HPT!$D$9:$D$7466,HPT!$H$9:$H$7466,$B10,HPT!$I$9:$I$7466,$B$3,HPT!$K$9:$K$7466,$C10,HPT!$L$9:$L$7466,N$5)</f>
        <v>0</v>
      </c>
      <c r="O10" s="33">
        <f>SUMIFS(HPT!$D$9:$D$7466,HPT!$H$9:$H$7466,$B10,HPT!$I$9:$I$7466,$B$3,HPT!$K$9:$K$7466,$C10,HPT!$L$9:$L$7466,O$5)</f>
        <v>0</v>
      </c>
      <c r="P10" s="33">
        <f>SUMIFS(HPT!$D$9:$D$7466,HPT!$H$9:$H$7466,$B10,HPT!$I$9:$I$7466,$B$3,HPT!$K$9:$K$7466,$C10,HPT!$L$9:$L$7466,P$5)</f>
        <v>0</v>
      </c>
      <c r="Q10" s="33">
        <f>SUMIFS(HPT!$D$9:$D$7466,HPT!$H$9:$H$7466,$B10,HPT!$I$9:$I$7466,$B$3,HPT!$K$9:$K$7466,$C10,HPT!$L$9:$L$7466,Q$5)</f>
        <v>0</v>
      </c>
      <c r="R10" s="33">
        <f>SUMIFS(HPT!$D$9:$D$7466,HPT!$H$9:$H$7466,$B10,HPT!$I$9:$I$7466,$B$3,HPT!$K$9:$K$7466,$C10,HPT!$L$9:$L$7466,R$5)</f>
        <v>0</v>
      </c>
      <c r="S10" s="34">
        <f t="shared" si="0"/>
        <v>0</v>
      </c>
    </row>
    <row r="11" spans="2:19" x14ac:dyDescent="0.25">
      <c r="B11" s="25">
        <f t="shared" ref="B11:B36" si="1">B8+1</f>
        <v>2</v>
      </c>
      <c r="C11" s="25">
        <v>2</v>
      </c>
      <c r="D11" s="33">
        <f>SUMIFS(HPT!$D$9:$D$7466,HPT!$H$9:$H$7466,$B11,HPT!$I$9:$I$7466,$B$3,HPT!$K$9:$K$7466,$C11,HPT!$L$9:$L$7466,D$5)</f>
        <v>0</v>
      </c>
      <c r="E11" s="33">
        <f>SUMIFS(HPT!$D$9:$D$7466,HPT!$H$9:$H$7466,$B11,HPT!$I$9:$I$7466,$B$3,HPT!$K$9:$K$7466,$C11,HPT!$L$9:$L$7466,E$5)</f>
        <v>0</v>
      </c>
      <c r="F11" s="33">
        <f>SUMIFS(HPT!$D$9:$D$7466,HPT!$H$9:$H$7466,$B11,HPT!$I$9:$I$7466,$B$3,HPT!$K$9:$K$7466,$C11,HPT!$L$9:$L$7466,F$5)</f>
        <v>0</v>
      </c>
      <c r="G11" s="33">
        <f>SUMIFS(HPT!$D$9:$D$7466,HPT!$H$9:$H$7466,$B11,HPT!$I$9:$I$7466,$B$3,HPT!$K$9:$K$7466,$C11,HPT!$L$9:$L$7466,G$5)</f>
        <v>0</v>
      </c>
      <c r="H11" s="33">
        <f>SUMIFS(HPT!$D$9:$D$7466,HPT!$H$9:$H$7466,$B11,HPT!$I$9:$I$7466,$B$3,HPT!$K$9:$K$7466,$C11,HPT!$L$9:$L$7466,H$5)</f>
        <v>0</v>
      </c>
      <c r="I11" s="33">
        <f>SUMIFS(HPT!$D$9:$D$7466,HPT!$H$9:$H$7466,$B11,HPT!$I$9:$I$7466,$B$3,HPT!$K$9:$K$7466,$C11,HPT!$L$9:$L$7466,I$5)</f>
        <v>0</v>
      </c>
      <c r="J11" s="33">
        <f>SUMIFS(HPT!$D$9:$D$7466,HPT!$H$9:$H$7466,$B11,HPT!$I$9:$I$7466,$B$3,HPT!$K$9:$K$7466,$C11,HPT!$L$9:$L$7466,J$5)</f>
        <v>0</v>
      </c>
      <c r="K11" s="33">
        <f>SUMIFS(HPT!$D$9:$D$7466,HPT!$H$9:$H$7466,$B11,HPT!$I$9:$I$7466,$B$3,HPT!$K$9:$K$7466,$C11,HPT!$L$9:$L$7466,K$5)</f>
        <v>0</v>
      </c>
      <c r="L11" s="33">
        <f>SUMIFS(HPT!$D$9:$D$7466,HPT!$H$9:$H$7466,$B11,HPT!$I$9:$I$7466,$B$3,HPT!$K$9:$K$7466,$C11,HPT!$L$9:$L$7466,L$5)</f>
        <v>0</v>
      </c>
      <c r="M11" s="33">
        <f>SUMIFS(HPT!$D$9:$D$7466,HPT!$H$9:$H$7466,$B11,HPT!$I$9:$I$7466,$B$3,HPT!$K$9:$K$7466,$C11,HPT!$L$9:$L$7466,M$5)</f>
        <v>0</v>
      </c>
      <c r="N11" s="33">
        <f>SUMIFS(HPT!$D$9:$D$7466,HPT!$H$9:$H$7466,$B11,HPT!$I$9:$I$7466,$B$3,HPT!$K$9:$K$7466,$C11,HPT!$L$9:$L$7466,N$5)</f>
        <v>0</v>
      </c>
      <c r="O11" s="33">
        <f>SUMIFS(HPT!$D$9:$D$7466,HPT!$H$9:$H$7466,$B11,HPT!$I$9:$I$7466,$B$3,HPT!$K$9:$K$7466,$C11,HPT!$L$9:$L$7466,O$5)</f>
        <v>0</v>
      </c>
      <c r="P11" s="33">
        <f>SUMIFS(HPT!$D$9:$D$7466,HPT!$H$9:$H$7466,$B11,HPT!$I$9:$I$7466,$B$3,HPT!$K$9:$K$7466,$C11,HPT!$L$9:$L$7466,P$5)</f>
        <v>0</v>
      </c>
      <c r="Q11" s="33">
        <f>SUMIFS(HPT!$D$9:$D$7466,HPT!$H$9:$H$7466,$B11,HPT!$I$9:$I$7466,$B$3,HPT!$K$9:$K$7466,$C11,HPT!$L$9:$L$7466,Q$5)</f>
        <v>0</v>
      </c>
      <c r="R11" s="33">
        <f>SUMIFS(HPT!$D$9:$D$7466,HPT!$H$9:$H$7466,$B11,HPT!$I$9:$I$7466,$B$3,HPT!$K$9:$K$7466,$C11,HPT!$L$9:$L$7466,R$5)</f>
        <v>0</v>
      </c>
      <c r="S11" s="34">
        <f t="shared" si="0"/>
        <v>0</v>
      </c>
    </row>
    <row r="12" spans="2:19" x14ac:dyDescent="0.25">
      <c r="B12" s="25">
        <f t="shared" si="1"/>
        <v>2</v>
      </c>
      <c r="C12" s="25">
        <v>3</v>
      </c>
      <c r="D12" s="33">
        <f>SUMIFS(HPT!$D$9:$D$7466,HPT!$H$9:$H$7466,$B12,HPT!$I$9:$I$7466,$B$3,HPT!$K$9:$K$7466,$C12,HPT!$L$9:$L$7466,D$5)</f>
        <v>0</v>
      </c>
      <c r="E12" s="33">
        <f>SUMIFS(HPT!$D$9:$D$7466,HPT!$H$9:$H$7466,$B12,HPT!$I$9:$I$7466,$B$3,HPT!$K$9:$K$7466,$C12,HPT!$L$9:$L$7466,E$5)</f>
        <v>0</v>
      </c>
      <c r="F12" s="33">
        <f>SUMIFS(HPT!$D$9:$D$7466,HPT!$H$9:$H$7466,$B12,HPT!$I$9:$I$7466,$B$3,HPT!$K$9:$K$7466,$C12,HPT!$L$9:$L$7466,F$5)</f>
        <v>0</v>
      </c>
      <c r="G12" s="33">
        <f>SUMIFS(HPT!$D$9:$D$7466,HPT!$H$9:$H$7466,$B12,HPT!$I$9:$I$7466,$B$3,HPT!$K$9:$K$7466,$C12,HPT!$L$9:$L$7466,G$5)</f>
        <v>0</v>
      </c>
      <c r="H12" s="33">
        <f>SUMIFS(HPT!$D$9:$D$7466,HPT!$H$9:$H$7466,$B12,HPT!$I$9:$I$7466,$B$3,HPT!$K$9:$K$7466,$C12,HPT!$L$9:$L$7466,H$5)</f>
        <v>0</v>
      </c>
      <c r="I12" s="33">
        <f>SUMIFS(HPT!$D$9:$D$7466,HPT!$H$9:$H$7466,$B12,HPT!$I$9:$I$7466,$B$3,HPT!$K$9:$K$7466,$C12,HPT!$L$9:$L$7466,I$5)</f>
        <v>0</v>
      </c>
      <c r="J12" s="33">
        <f>SUMIFS(HPT!$D$9:$D$7466,HPT!$H$9:$H$7466,$B12,HPT!$I$9:$I$7466,$B$3,HPT!$K$9:$K$7466,$C12,HPT!$L$9:$L$7466,J$5)</f>
        <v>0</v>
      </c>
      <c r="K12" s="33">
        <f>SUMIFS(HPT!$D$9:$D$7466,HPT!$H$9:$H$7466,$B12,HPT!$I$9:$I$7466,$B$3,HPT!$K$9:$K$7466,$C12,HPT!$L$9:$L$7466,K$5)</f>
        <v>0</v>
      </c>
      <c r="L12" s="33">
        <f>SUMIFS(HPT!$D$9:$D$7466,HPT!$H$9:$H$7466,$B12,HPT!$I$9:$I$7466,$B$3,HPT!$K$9:$K$7466,$C12,HPT!$L$9:$L$7466,L$5)</f>
        <v>0</v>
      </c>
      <c r="M12" s="33">
        <f>SUMIFS(HPT!$D$9:$D$7466,HPT!$H$9:$H$7466,$B12,HPT!$I$9:$I$7466,$B$3,HPT!$K$9:$K$7466,$C12,HPT!$L$9:$L$7466,M$5)</f>
        <v>0</v>
      </c>
      <c r="N12" s="33">
        <f>SUMIFS(HPT!$D$9:$D$7466,HPT!$H$9:$H$7466,$B12,HPT!$I$9:$I$7466,$B$3,HPT!$K$9:$K$7466,$C12,HPT!$L$9:$L$7466,N$5)</f>
        <v>0</v>
      </c>
      <c r="O12" s="33">
        <f>SUMIFS(HPT!$D$9:$D$7466,HPT!$H$9:$H$7466,$B12,HPT!$I$9:$I$7466,$B$3,HPT!$K$9:$K$7466,$C12,HPT!$L$9:$L$7466,O$5)</f>
        <v>0</v>
      </c>
      <c r="P12" s="33">
        <f>SUMIFS(HPT!$D$9:$D$7466,HPT!$H$9:$H$7466,$B12,HPT!$I$9:$I$7466,$B$3,HPT!$K$9:$K$7466,$C12,HPT!$L$9:$L$7466,P$5)</f>
        <v>0</v>
      </c>
      <c r="Q12" s="33">
        <f>SUMIFS(HPT!$D$9:$D$7466,HPT!$H$9:$H$7466,$B12,HPT!$I$9:$I$7466,$B$3,HPT!$K$9:$K$7466,$C12,HPT!$L$9:$L$7466,Q$5)</f>
        <v>0</v>
      </c>
      <c r="R12" s="33">
        <f>SUMIFS(HPT!$D$9:$D$7466,HPT!$H$9:$H$7466,$B12,HPT!$I$9:$I$7466,$B$3,HPT!$K$9:$K$7466,$C12,HPT!$L$9:$L$7466,R$5)</f>
        <v>0</v>
      </c>
      <c r="S12" s="34">
        <f t="shared" si="0"/>
        <v>0</v>
      </c>
    </row>
    <row r="13" spans="2:19" x14ac:dyDescent="0.25">
      <c r="B13" s="25">
        <f t="shared" si="1"/>
        <v>3</v>
      </c>
      <c r="C13" s="25">
        <v>1</v>
      </c>
      <c r="D13" s="33">
        <f>SUMIFS(HPT!$D$9:$D$7466,HPT!$H$9:$H$7466,$B13,HPT!$I$9:$I$7466,$B$3,HPT!$K$9:$K$7466,$C13,HPT!$L$9:$L$7466,D$5)</f>
        <v>0</v>
      </c>
      <c r="E13" s="33">
        <f>SUMIFS(HPT!$D$9:$D$7466,HPT!$H$9:$H$7466,$B13,HPT!$I$9:$I$7466,$B$3,HPT!$K$9:$K$7466,$C13,HPT!$L$9:$L$7466,E$5)</f>
        <v>0</v>
      </c>
      <c r="F13" s="33">
        <f>SUMIFS(HPT!$D$9:$D$7466,HPT!$H$9:$H$7466,$B13,HPT!$I$9:$I$7466,$B$3,HPT!$K$9:$K$7466,$C13,HPT!$L$9:$L$7466,F$5)</f>
        <v>0</v>
      </c>
      <c r="G13" s="33">
        <f>SUMIFS(HPT!$D$9:$D$7466,HPT!$H$9:$H$7466,$B13,HPT!$I$9:$I$7466,$B$3,HPT!$K$9:$K$7466,$C13,HPT!$L$9:$L$7466,G$5)</f>
        <v>0</v>
      </c>
      <c r="H13" s="33">
        <f>SUMIFS(HPT!$D$9:$D$7466,HPT!$H$9:$H$7466,$B13,HPT!$I$9:$I$7466,$B$3,HPT!$K$9:$K$7466,$C13,HPT!$L$9:$L$7466,H$5)</f>
        <v>0</v>
      </c>
      <c r="I13" s="33">
        <f>SUMIFS(HPT!$D$9:$D$7466,HPT!$H$9:$H$7466,$B13,HPT!$I$9:$I$7466,$B$3,HPT!$K$9:$K$7466,$C13,HPT!$L$9:$L$7466,I$5)</f>
        <v>0</v>
      </c>
      <c r="J13" s="33">
        <f>SUMIFS(HPT!$D$9:$D$7466,HPT!$H$9:$H$7466,$B13,HPT!$I$9:$I$7466,$B$3,HPT!$K$9:$K$7466,$C13,HPT!$L$9:$L$7466,J$5)</f>
        <v>0</v>
      </c>
      <c r="K13" s="33">
        <f>SUMIFS(HPT!$D$9:$D$7466,HPT!$H$9:$H$7466,$B13,HPT!$I$9:$I$7466,$B$3,HPT!$K$9:$K$7466,$C13,HPT!$L$9:$L$7466,K$5)</f>
        <v>0</v>
      </c>
      <c r="L13" s="33">
        <f>SUMIFS(HPT!$D$9:$D$7466,HPT!$H$9:$H$7466,$B13,HPT!$I$9:$I$7466,$B$3,HPT!$K$9:$K$7466,$C13,HPT!$L$9:$L$7466,L$5)</f>
        <v>0</v>
      </c>
      <c r="M13" s="33">
        <f>SUMIFS(HPT!$D$9:$D$7466,HPT!$H$9:$H$7466,$B13,HPT!$I$9:$I$7466,$B$3,HPT!$K$9:$K$7466,$C13,HPT!$L$9:$L$7466,M$5)</f>
        <v>0</v>
      </c>
      <c r="N13" s="33">
        <f>SUMIFS(HPT!$D$9:$D$7466,HPT!$H$9:$H$7466,$B13,HPT!$I$9:$I$7466,$B$3,HPT!$K$9:$K$7466,$C13,HPT!$L$9:$L$7466,N$5)</f>
        <v>0</v>
      </c>
      <c r="O13" s="33">
        <f>SUMIFS(HPT!$D$9:$D$7466,HPT!$H$9:$H$7466,$B13,HPT!$I$9:$I$7466,$B$3,HPT!$K$9:$K$7466,$C13,HPT!$L$9:$L$7466,O$5)</f>
        <v>0</v>
      </c>
      <c r="P13" s="33">
        <f>SUMIFS(HPT!$D$9:$D$7466,HPT!$H$9:$H$7466,$B13,HPT!$I$9:$I$7466,$B$3,HPT!$K$9:$K$7466,$C13,HPT!$L$9:$L$7466,P$5)</f>
        <v>0</v>
      </c>
      <c r="Q13" s="33">
        <f>SUMIFS(HPT!$D$9:$D$7466,HPT!$H$9:$H$7466,$B13,HPT!$I$9:$I$7466,$B$3,HPT!$K$9:$K$7466,$C13,HPT!$L$9:$L$7466,Q$5)</f>
        <v>0</v>
      </c>
      <c r="R13" s="33">
        <f>SUMIFS(HPT!$D$9:$D$7466,HPT!$H$9:$H$7466,$B13,HPT!$I$9:$I$7466,$B$3,HPT!$K$9:$K$7466,$C13,HPT!$L$9:$L$7466,R$5)</f>
        <v>0</v>
      </c>
      <c r="S13" s="34">
        <f t="shared" si="0"/>
        <v>0</v>
      </c>
    </row>
    <row r="14" spans="2:19" x14ac:dyDescent="0.25">
      <c r="B14" s="25">
        <f t="shared" si="1"/>
        <v>3</v>
      </c>
      <c r="C14" s="25">
        <v>2</v>
      </c>
      <c r="D14" s="33">
        <f>SUMIFS(HPT!$D$9:$D$7466,HPT!$H$9:$H$7466,$B14,HPT!$I$9:$I$7466,$B$3,HPT!$K$9:$K$7466,$C14,HPT!$L$9:$L$7466,D$5)</f>
        <v>0</v>
      </c>
      <c r="E14" s="33">
        <f>SUMIFS(HPT!$D$9:$D$7466,HPT!$H$9:$H$7466,$B14,HPT!$I$9:$I$7466,$B$3,HPT!$K$9:$K$7466,$C14,HPT!$L$9:$L$7466,E$5)</f>
        <v>0</v>
      </c>
      <c r="F14" s="33">
        <f>SUMIFS(HPT!$D$9:$D$7466,HPT!$H$9:$H$7466,$B14,HPT!$I$9:$I$7466,$B$3,HPT!$K$9:$K$7466,$C14,HPT!$L$9:$L$7466,F$5)</f>
        <v>0</v>
      </c>
      <c r="G14" s="33">
        <f>SUMIFS(HPT!$D$9:$D$7466,HPT!$H$9:$H$7466,$B14,HPT!$I$9:$I$7466,$B$3,HPT!$K$9:$K$7466,$C14,HPT!$L$9:$L$7466,G$5)</f>
        <v>0</v>
      </c>
      <c r="H14" s="33">
        <f>SUMIFS(HPT!$D$9:$D$7466,HPT!$H$9:$H$7466,$B14,HPT!$I$9:$I$7466,$B$3,HPT!$K$9:$K$7466,$C14,HPT!$L$9:$L$7466,H$5)</f>
        <v>0</v>
      </c>
      <c r="I14" s="33">
        <f>SUMIFS(HPT!$D$9:$D$7466,HPT!$H$9:$H$7466,$B14,HPT!$I$9:$I$7466,$B$3,HPT!$K$9:$K$7466,$C14,HPT!$L$9:$L$7466,I$5)</f>
        <v>0</v>
      </c>
      <c r="J14" s="33">
        <f>SUMIFS(HPT!$D$9:$D$7466,HPT!$H$9:$H$7466,$B14,HPT!$I$9:$I$7466,$B$3,HPT!$K$9:$K$7466,$C14,HPT!$L$9:$L$7466,J$5)</f>
        <v>0</v>
      </c>
      <c r="K14" s="33">
        <f>SUMIFS(HPT!$D$9:$D$7466,HPT!$H$9:$H$7466,$B14,HPT!$I$9:$I$7466,$B$3,HPT!$K$9:$K$7466,$C14,HPT!$L$9:$L$7466,K$5)</f>
        <v>0</v>
      </c>
      <c r="L14" s="33">
        <f>SUMIFS(HPT!$D$9:$D$7466,HPT!$H$9:$H$7466,$B14,HPT!$I$9:$I$7466,$B$3,HPT!$K$9:$K$7466,$C14,HPT!$L$9:$L$7466,L$5)</f>
        <v>0</v>
      </c>
      <c r="M14" s="33">
        <f>SUMIFS(HPT!$D$9:$D$7466,HPT!$H$9:$H$7466,$B14,HPT!$I$9:$I$7466,$B$3,HPT!$K$9:$K$7466,$C14,HPT!$L$9:$L$7466,M$5)</f>
        <v>0</v>
      </c>
      <c r="N14" s="33">
        <f>SUMIFS(HPT!$D$9:$D$7466,HPT!$H$9:$H$7466,$B14,HPT!$I$9:$I$7466,$B$3,HPT!$K$9:$K$7466,$C14,HPT!$L$9:$L$7466,N$5)</f>
        <v>0</v>
      </c>
      <c r="O14" s="33">
        <f>SUMIFS(HPT!$D$9:$D$7466,HPT!$H$9:$H$7466,$B14,HPT!$I$9:$I$7466,$B$3,HPT!$K$9:$K$7466,$C14,HPT!$L$9:$L$7466,O$5)</f>
        <v>0</v>
      </c>
      <c r="P14" s="33">
        <f>SUMIFS(HPT!$D$9:$D$7466,HPT!$H$9:$H$7466,$B14,HPT!$I$9:$I$7466,$B$3,HPT!$K$9:$K$7466,$C14,HPT!$L$9:$L$7466,P$5)</f>
        <v>0</v>
      </c>
      <c r="Q14" s="33">
        <f>SUMIFS(HPT!$D$9:$D$7466,HPT!$H$9:$H$7466,$B14,HPT!$I$9:$I$7466,$B$3,HPT!$K$9:$K$7466,$C14,HPT!$L$9:$L$7466,Q$5)</f>
        <v>0</v>
      </c>
      <c r="R14" s="33">
        <f>SUMIFS(HPT!$D$9:$D$7466,HPT!$H$9:$H$7466,$B14,HPT!$I$9:$I$7466,$B$3,HPT!$K$9:$K$7466,$C14,HPT!$L$9:$L$7466,R$5)</f>
        <v>0</v>
      </c>
      <c r="S14" s="34">
        <f t="shared" si="0"/>
        <v>0</v>
      </c>
    </row>
    <row r="15" spans="2:19" x14ac:dyDescent="0.25">
      <c r="B15" s="25">
        <f t="shared" si="1"/>
        <v>3</v>
      </c>
      <c r="C15" s="25">
        <v>3</v>
      </c>
      <c r="D15" s="33">
        <f>SUMIFS(HPT!$D$9:$D$7466,HPT!$H$9:$H$7466,$B15,HPT!$I$9:$I$7466,$B$3,HPT!$K$9:$K$7466,$C15,HPT!$L$9:$L$7466,D$5)</f>
        <v>0</v>
      </c>
      <c r="E15" s="33">
        <f>SUMIFS(HPT!$D$9:$D$7466,HPT!$H$9:$H$7466,$B15,HPT!$I$9:$I$7466,$B$3,HPT!$K$9:$K$7466,$C15,HPT!$L$9:$L$7466,E$5)</f>
        <v>0</v>
      </c>
      <c r="F15" s="33">
        <f>SUMIFS(HPT!$D$9:$D$7466,HPT!$H$9:$H$7466,$B15,HPT!$I$9:$I$7466,$B$3,HPT!$K$9:$K$7466,$C15,HPT!$L$9:$L$7466,F$5)</f>
        <v>0</v>
      </c>
      <c r="G15" s="33">
        <f>SUMIFS(HPT!$D$9:$D$7466,HPT!$H$9:$H$7466,$B15,HPT!$I$9:$I$7466,$B$3,HPT!$K$9:$K$7466,$C15,HPT!$L$9:$L$7466,G$5)</f>
        <v>0</v>
      </c>
      <c r="H15" s="33">
        <f>SUMIFS(HPT!$D$9:$D$7466,HPT!$H$9:$H$7466,$B15,HPT!$I$9:$I$7466,$B$3,HPT!$K$9:$K$7466,$C15,HPT!$L$9:$L$7466,H$5)</f>
        <v>0</v>
      </c>
      <c r="I15" s="33">
        <f>SUMIFS(HPT!$D$9:$D$7466,HPT!$H$9:$H$7466,$B15,HPT!$I$9:$I$7466,$B$3,HPT!$K$9:$K$7466,$C15,HPT!$L$9:$L$7466,I$5)</f>
        <v>0</v>
      </c>
      <c r="J15" s="33">
        <f>SUMIFS(HPT!$D$9:$D$7466,HPT!$H$9:$H$7466,$B15,HPT!$I$9:$I$7466,$B$3,HPT!$K$9:$K$7466,$C15,HPT!$L$9:$L$7466,J$5)</f>
        <v>0</v>
      </c>
      <c r="K15" s="33">
        <f>SUMIFS(HPT!$D$9:$D$7466,HPT!$H$9:$H$7466,$B15,HPT!$I$9:$I$7466,$B$3,HPT!$K$9:$K$7466,$C15,HPT!$L$9:$L$7466,K$5)</f>
        <v>0</v>
      </c>
      <c r="L15" s="33">
        <f>SUMIFS(HPT!$D$9:$D$7466,HPT!$H$9:$H$7466,$B15,HPT!$I$9:$I$7466,$B$3,HPT!$K$9:$K$7466,$C15,HPT!$L$9:$L$7466,L$5)</f>
        <v>0</v>
      </c>
      <c r="M15" s="33">
        <f>SUMIFS(HPT!$D$9:$D$7466,HPT!$H$9:$H$7466,$B15,HPT!$I$9:$I$7466,$B$3,HPT!$K$9:$K$7466,$C15,HPT!$L$9:$L$7466,M$5)</f>
        <v>0</v>
      </c>
      <c r="N15" s="33">
        <f>SUMIFS(HPT!$D$9:$D$7466,HPT!$H$9:$H$7466,$B15,HPT!$I$9:$I$7466,$B$3,HPT!$K$9:$K$7466,$C15,HPT!$L$9:$L$7466,N$5)</f>
        <v>0</v>
      </c>
      <c r="O15" s="33">
        <f>SUMIFS(HPT!$D$9:$D$7466,HPT!$H$9:$H$7466,$B15,HPT!$I$9:$I$7466,$B$3,HPT!$K$9:$K$7466,$C15,HPT!$L$9:$L$7466,O$5)</f>
        <v>0</v>
      </c>
      <c r="P15" s="33">
        <f>SUMIFS(HPT!$D$9:$D$7466,HPT!$H$9:$H$7466,$B15,HPT!$I$9:$I$7466,$B$3,HPT!$K$9:$K$7466,$C15,HPT!$L$9:$L$7466,P$5)</f>
        <v>0</v>
      </c>
      <c r="Q15" s="33">
        <f>SUMIFS(HPT!$D$9:$D$7466,HPT!$H$9:$H$7466,$B15,HPT!$I$9:$I$7466,$B$3,HPT!$K$9:$K$7466,$C15,HPT!$L$9:$L$7466,Q$5)</f>
        <v>0</v>
      </c>
      <c r="R15" s="33">
        <f>SUMIFS(HPT!$D$9:$D$7466,HPT!$H$9:$H$7466,$B15,HPT!$I$9:$I$7466,$B$3,HPT!$K$9:$K$7466,$C15,HPT!$L$9:$L$7466,R$5)</f>
        <v>0</v>
      </c>
      <c r="S15" s="34">
        <f t="shared" si="0"/>
        <v>0</v>
      </c>
    </row>
    <row r="16" spans="2:19" x14ac:dyDescent="0.25">
      <c r="B16" s="25">
        <f t="shared" si="1"/>
        <v>4</v>
      </c>
      <c r="C16" s="25">
        <v>1</v>
      </c>
      <c r="D16" s="33">
        <f>SUMIFS(HPT!$D$9:$D$7466,HPT!$H$9:$H$7466,$B16,HPT!$I$9:$I$7466,$B$3,HPT!$K$9:$K$7466,$C16,HPT!$L$9:$L$7466,D$5)</f>
        <v>0</v>
      </c>
      <c r="E16" s="33">
        <f>SUMIFS(HPT!$D$9:$D$7466,HPT!$H$9:$H$7466,$B16,HPT!$I$9:$I$7466,$B$3,HPT!$K$9:$K$7466,$C16,HPT!$L$9:$L$7466,E$5)</f>
        <v>0</v>
      </c>
      <c r="F16" s="33">
        <f>SUMIFS(HPT!$D$9:$D$7466,HPT!$H$9:$H$7466,$B16,HPT!$I$9:$I$7466,$B$3,HPT!$K$9:$K$7466,$C16,HPT!$L$9:$L$7466,F$5)</f>
        <v>0</v>
      </c>
      <c r="G16" s="33">
        <f>SUMIFS(HPT!$D$9:$D$7466,HPT!$H$9:$H$7466,$B16,HPT!$I$9:$I$7466,$B$3,HPT!$K$9:$K$7466,$C16,HPT!$L$9:$L$7466,G$5)</f>
        <v>0</v>
      </c>
      <c r="H16" s="33">
        <f>SUMIFS(HPT!$D$9:$D$7466,HPT!$H$9:$H$7466,$B16,HPT!$I$9:$I$7466,$B$3,HPT!$K$9:$K$7466,$C16,HPT!$L$9:$L$7466,H$5)</f>
        <v>0</v>
      </c>
      <c r="I16" s="33">
        <f>SUMIFS(HPT!$D$9:$D$7466,HPT!$H$9:$H$7466,$B16,HPT!$I$9:$I$7466,$B$3,HPT!$K$9:$K$7466,$C16,HPT!$L$9:$L$7466,I$5)</f>
        <v>0</v>
      </c>
      <c r="J16" s="33">
        <f>SUMIFS(HPT!$D$9:$D$7466,HPT!$H$9:$H$7466,$B16,HPT!$I$9:$I$7466,$B$3,HPT!$K$9:$K$7466,$C16,HPT!$L$9:$L$7466,J$5)</f>
        <v>0</v>
      </c>
      <c r="K16" s="33">
        <f>SUMIFS(HPT!$D$9:$D$7466,HPT!$H$9:$H$7466,$B16,HPT!$I$9:$I$7466,$B$3,HPT!$K$9:$K$7466,$C16,HPT!$L$9:$L$7466,K$5)</f>
        <v>0</v>
      </c>
      <c r="L16" s="33">
        <f>SUMIFS(HPT!$D$9:$D$7466,HPT!$H$9:$H$7466,$B16,HPT!$I$9:$I$7466,$B$3,HPT!$K$9:$K$7466,$C16,HPT!$L$9:$L$7466,L$5)</f>
        <v>0</v>
      </c>
      <c r="M16" s="33">
        <f>SUMIFS(HPT!$D$9:$D$7466,HPT!$H$9:$H$7466,$B16,HPT!$I$9:$I$7466,$B$3,HPT!$K$9:$K$7466,$C16,HPT!$L$9:$L$7466,M$5)</f>
        <v>0</v>
      </c>
      <c r="N16" s="33">
        <f>SUMIFS(HPT!$D$9:$D$7466,HPT!$H$9:$H$7466,$B16,HPT!$I$9:$I$7466,$B$3,HPT!$K$9:$K$7466,$C16,HPT!$L$9:$L$7466,N$5)</f>
        <v>0</v>
      </c>
      <c r="O16" s="33">
        <f>SUMIFS(HPT!$D$9:$D$7466,HPT!$H$9:$H$7466,$B16,HPT!$I$9:$I$7466,$B$3,HPT!$K$9:$K$7466,$C16,HPT!$L$9:$L$7466,O$5)</f>
        <v>0</v>
      </c>
      <c r="P16" s="33">
        <f>SUMIFS(HPT!$D$9:$D$7466,HPT!$H$9:$H$7466,$B16,HPT!$I$9:$I$7466,$B$3,HPT!$K$9:$K$7466,$C16,HPT!$L$9:$L$7466,P$5)</f>
        <v>0</v>
      </c>
      <c r="Q16" s="33">
        <f>SUMIFS(HPT!$D$9:$D$7466,HPT!$H$9:$H$7466,$B16,HPT!$I$9:$I$7466,$B$3,HPT!$K$9:$K$7466,$C16,HPT!$L$9:$L$7466,Q$5)</f>
        <v>0</v>
      </c>
      <c r="R16" s="33">
        <f>SUMIFS(HPT!$D$9:$D$7466,HPT!$H$9:$H$7466,$B16,HPT!$I$9:$I$7466,$B$3,HPT!$K$9:$K$7466,$C16,HPT!$L$9:$L$7466,R$5)</f>
        <v>0</v>
      </c>
      <c r="S16" s="34">
        <f t="shared" si="0"/>
        <v>0</v>
      </c>
    </row>
    <row r="17" spans="2:19" x14ac:dyDescent="0.25">
      <c r="B17" s="25">
        <f t="shared" si="1"/>
        <v>4</v>
      </c>
      <c r="C17" s="25">
        <v>2</v>
      </c>
      <c r="D17" s="33">
        <f>SUMIFS(HPT!$D$9:$D$7466,HPT!$H$9:$H$7466,$B17,HPT!$I$9:$I$7466,$B$3,HPT!$K$9:$K$7466,$C17,HPT!$L$9:$L$7466,D$5)</f>
        <v>0</v>
      </c>
      <c r="E17" s="33">
        <f>SUMIFS(HPT!$D$9:$D$7466,HPT!$H$9:$H$7466,$B17,HPT!$I$9:$I$7466,$B$3,HPT!$K$9:$K$7466,$C17,HPT!$L$9:$L$7466,E$5)</f>
        <v>0</v>
      </c>
      <c r="F17" s="33">
        <f>SUMIFS(HPT!$D$9:$D$7466,HPT!$H$9:$H$7466,$B17,HPT!$I$9:$I$7466,$B$3,HPT!$K$9:$K$7466,$C17,HPT!$L$9:$L$7466,F$5)</f>
        <v>0</v>
      </c>
      <c r="G17" s="33">
        <f>SUMIFS(HPT!$D$9:$D$7466,HPT!$H$9:$H$7466,$B17,HPT!$I$9:$I$7466,$B$3,HPT!$K$9:$K$7466,$C17,HPT!$L$9:$L$7466,G$5)</f>
        <v>0</v>
      </c>
      <c r="H17" s="33">
        <f>SUMIFS(HPT!$D$9:$D$7466,HPT!$H$9:$H$7466,$B17,HPT!$I$9:$I$7466,$B$3,HPT!$K$9:$K$7466,$C17,HPT!$L$9:$L$7466,H$5)</f>
        <v>0</v>
      </c>
      <c r="I17" s="33">
        <f>SUMIFS(HPT!$D$9:$D$7466,HPT!$H$9:$H$7466,$B17,HPT!$I$9:$I$7466,$B$3,HPT!$K$9:$K$7466,$C17,HPT!$L$9:$L$7466,I$5)</f>
        <v>0</v>
      </c>
      <c r="J17" s="33">
        <f>SUMIFS(HPT!$D$9:$D$7466,HPT!$H$9:$H$7466,$B17,HPT!$I$9:$I$7466,$B$3,HPT!$K$9:$K$7466,$C17,HPT!$L$9:$L$7466,J$5)</f>
        <v>0</v>
      </c>
      <c r="K17" s="33">
        <f>SUMIFS(HPT!$D$9:$D$7466,HPT!$H$9:$H$7466,$B17,HPT!$I$9:$I$7466,$B$3,HPT!$K$9:$K$7466,$C17,HPT!$L$9:$L$7466,K$5)</f>
        <v>0</v>
      </c>
      <c r="L17" s="33">
        <f>SUMIFS(HPT!$D$9:$D$7466,HPT!$H$9:$H$7466,$B17,HPT!$I$9:$I$7466,$B$3,HPT!$K$9:$K$7466,$C17,HPT!$L$9:$L$7466,L$5)</f>
        <v>0</v>
      </c>
      <c r="M17" s="33">
        <f>SUMIFS(HPT!$D$9:$D$7466,HPT!$H$9:$H$7466,$B17,HPT!$I$9:$I$7466,$B$3,HPT!$K$9:$K$7466,$C17,HPT!$L$9:$L$7466,M$5)</f>
        <v>0</v>
      </c>
      <c r="N17" s="33">
        <f>SUMIFS(HPT!$D$9:$D$7466,HPT!$H$9:$H$7466,$B17,HPT!$I$9:$I$7466,$B$3,HPT!$K$9:$K$7466,$C17,HPT!$L$9:$L$7466,N$5)</f>
        <v>0</v>
      </c>
      <c r="O17" s="33">
        <f>SUMIFS(HPT!$D$9:$D$7466,HPT!$H$9:$H$7466,$B17,HPT!$I$9:$I$7466,$B$3,HPT!$K$9:$K$7466,$C17,HPT!$L$9:$L$7466,O$5)</f>
        <v>0</v>
      </c>
      <c r="P17" s="33">
        <f>SUMIFS(HPT!$D$9:$D$7466,HPT!$H$9:$H$7466,$B17,HPT!$I$9:$I$7466,$B$3,HPT!$K$9:$K$7466,$C17,HPT!$L$9:$L$7466,P$5)</f>
        <v>0</v>
      </c>
      <c r="Q17" s="33">
        <f>SUMIFS(HPT!$D$9:$D$7466,HPT!$H$9:$H$7466,$B17,HPT!$I$9:$I$7466,$B$3,HPT!$K$9:$K$7466,$C17,HPT!$L$9:$L$7466,Q$5)</f>
        <v>0</v>
      </c>
      <c r="R17" s="33">
        <f>SUMIFS(HPT!$D$9:$D$7466,HPT!$H$9:$H$7466,$B17,HPT!$I$9:$I$7466,$B$3,HPT!$K$9:$K$7466,$C17,HPT!$L$9:$L$7466,R$5)</f>
        <v>0</v>
      </c>
      <c r="S17" s="34">
        <f t="shared" si="0"/>
        <v>0</v>
      </c>
    </row>
    <row r="18" spans="2:19" x14ac:dyDescent="0.25">
      <c r="B18" s="25">
        <f t="shared" si="1"/>
        <v>4</v>
      </c>
      <c r="C18" s="25">
        <v>3</v>
      </c>
      <c r="D18" s="33">
        <f>SUMIFS(HPT!$D$9:$D$7466,HPT!$H$9:$H$7466,$B18,HPT!$I$9:$I$7466,$B$3,HPT!$K$9:$K$7466,$C18,HPT!$L$9:$L$7466,D$5)</f>
        <v>0</v>
      </c>
      <c r="E18" s="33">
        <f>SUMIFS(HPT!$D$9:$D$7466,HPT!$H$9:$H$7466,$B18,HPT!$I$9:$I$7466,$B$3,HPT!$K$9:$K$7466,$C18,HPT!$L$9:$L$7466,E$5)</f>
        <v>0</v>
      </c>
      <c r="F18" s="33">
        <f>SUMIFS(HPT!$D$9:$D$7466,HPT!$H$9:$H$7466,$B18,HPT!$I$9:$I$7466,$B$3,HPT!$K$9:$K$7466,$C18,HPT!$L$9:$L$7466,F$5)</f>
        <v>0</v>
      </c>
      <c r="G18" s="33">
        <f>SUMIFS(HPT!$D$9:$D$7466,HPT!$H$9:$H$7466,$B18,HPT!$I$9:$I$7466,$B$3,HPT!$K$9:$K$7466,$C18,HPT!$L$9:$L$7466,G$5)</f>
        <v>0</v>
      </c>
      <c r="H18" s="33">
        <f>SUMIFS(HPT!$D$9:$D$7466,HPT!$H$9:$H$7466,$B18,HPT!$I$9:$I$7466,$B$3,HPT!$K$9:$K$7466,$C18,HPT!$L$9:$L$7466,H$5)</f>
        <v>0</v>
      </c>
      <c r="I18" s="33">
        <f>SUMIFS(HPT!$D$9:$D$7466,HPT!$H$9:$H$7466,$B18,HPT!$I$9:$I$7466,$B$3,HPT!$K$9:$K$7466,$C18,HPT!$L$9:$L$7466,I$5)</f>
        <v>0</v>
      </c>
      <c r="J18" s="33">
        <f>SUMIFS(HPT!$D$9:$D$7466,HPT!$H$9:$H$7466,$B18,HPT!$I$9:$I$7466,$B$3,HPT!$K$9:$K$7466,$C18,HPT!$L$9:$L$7466,J$5)</f>
        <v>0</v>
      </c>
      <c r="K18" s="33">
        <f>SUMIFS(HPT!$D$9:$D$7466,HPT!$H$9:$H$7466,$B18,HPT!$I$9:$I$7466,$B$3,HPT!$K$9:$K$7466,$C18,HPT!$L$9:$L$7466,K$5)</f>
        <v>0</v>
      </c>
      <c r="L18" s="33">
        <f>SUMIFS(HPT!$D$9:$D$7466,HPT!$H$9:$H$7466,$B18,HPT!$I$9:$I$7466,$B$3,HPT!$K$9:$K$7466,$C18,HPT!$L$9:$L$7466,L$5)</f>
        <v>0</v>
      </c>
      <c r="M18" s="33">
        <f>SUMIFS(HPT!$D$9:$D$7466,HPT!$H$9:$H$7466,$B18,HPT!$I$9:$I$7466,$B$3,HPT!$K$9:$K$7466,$C18,HPT!$L$9:$L$7466,M$5)</f>
        <v>0</v>
      </c>
      <c r="N18" s="33">
        <f>SUMIFS(HPT!$D$9:$D$7466,HPT!$H$9:$H$7466,$B18,HPT!$I$9:$I$7466,$B$3,HPT!$K$9:$K$7466,$C18,HPT!$L$9:$L$7466,N$5)</f>
        <v>0</v>
      </c>
      <c r="O18" s="33">
        <f>SUMIFS(HPT!$D$9:$D$7466,HPT!$H$9:$H$7466,$B18,HPT!$I$9:$I$7466,$B$3,HPT!$K$9:$K$7466,$C18,HPT!$L$9:$L$7466,O$5)</f>
        <v>0</v>
      </c>
      <c r="P18" s="33">
        <f>SUMIFS(HPT!$D$9:$D$7466,HPT!$H$9:$H$7466,$B18,HPT!$I$9:$I$7466,$B$3,HPT!$K$9:$K$7466,$C18,HPT!$L$9:$L$7466,P$5)</f>
        <v>0</v>
      </c>
      <c r="Q18" s="33">
        <f>SUMIFS(HPT!$D$9:$D$7466,HPT!$H$9:$H$7466,$B18,HPT!$I$9:$I$7466,$B$3,HPT!$K$9:$K$7466,$C18,HPT!$L$9:$L$7466,Q$5)</f>
        <v>0</v>
      </c>
      <c r="R18" s="33">
        <f>SUMIFS(HPT!$D$9:$D$7466,HPT!$H$9:$H$7466,$B18,HPT!$I$9:$I$7466,$B$3,HPT!$K$9:$K$7466,$C18,HPT!$L$9:$L$7466,R$5)</f>
        <v>0</v>
      </c>
      <c r="S18" s="34">
        <f t="shared" si="0"/>
        <v>0</v>
      </c>
    </row>
    <row r="19" spans="2:19" x14ac:dyDescent="0.25">
      <c r="B19" s="25">
        <f t="shared" si="1"/>
        <v>5</v>
      </c>
      <c r="C19" s="25">
        <v>1</v>
      </c>
      <c r="D19" s="33">
        <f>SUMIFS(HPT!$D$9:$D$7466,HPT!$H$9:$H$7466,$B19,HPT!$I$9:$I$7466,$B$3,HPT!$K$9:$K$7466,$C19,HPT!$L$9:$L$7466,D$5)</f>
        <v>0</v>
      </c>
      <c r="E19" s="33">
        <f>SUMIFS(HPT!$D$9:$D$7466,HPT!$H$9:$H$7466,$B19,HPT!$I$9:$I$7466,$B$3,HPT!$K$9:$K$7466,$C19,HPT!$L$9:$L$7466,E$5)</f>
        <v>0</v>
      </c>
      <c r="F19" s="33">
        <f>SUMIFS(HPT!$D$9:$D$7466,HPT!$H$9:$H$7466,$B19,HPT!$I$9:$I$7466,$B$3,HPT!$K$9:$K$7466,$C19,HPT!$L$9:$L$7466,F$5)</f>
        <v>0</v>
      </c>
      <c r="G19" s="33">
        <f>SUMIFS(HPT!$D$9:$D$7466,HPT!$H$9:$H$7466,$B19,HPT!$I$9:$I$7466,$B$3,HPT!$K$9:$K$7466,$C19,HPT!$L$9:$L$7466,G$5)</f>
        <v>0</v>
      </c>
      <c r="H19" s="33">
        <f>SUMIFS(HPT!$D$9:$D$7466,HPT!$H$9:$H$7466,$B19,HPT!$I$9:$I$7466,$B$3,HPT!$K$9:$K$7466,$C19,HPT!$L$9:$L$7466,H$5)</f>
        <v>0</v>
      </c>
      <c r="I19" s="33">
        <f>SUMIFS(HPT!$D$9:$D$7466,HPT!$H$9:$H$7466,$B19,HPT!$I$9:$I$7466,$B$3,HPT!$K$9:$K$7466,$C19,HPT!$L$9:$L$7466,I$5)</f>
        <v>0</v>
      </c>
      <c r="J19" s="33">
        <f>SUMIFS(HPT!$D$9:$D$7466,HPT!$H$9:$H$7466,$B19,HPT!$I$9:$I$7466,$B$3,HPT!$K$9:$K$7466,$C19,HPT!$L$9:$L$7466,J$5)</f>
        <v>0</v>
      </c>
      <c r="K19" s="33">
        <f>SUMIFS(HPT!$D$9:$D$7466,HPT!$H$9:$H$7466,$B19,HPT!$I$9:$I$7466,$B$3,HPT!$K$9:$K$7466,$C19,HPT!$L$9:$L$7466,K$5)</f>
        <v>0</v>
      </c>
      <c r="L19" s="33">
        <f>SUMIFS(HPT!$D$9:$D$7466,HPT!$H$9:$H$7466,$B19,HPT!$I$9:$I$7466,$B$3,HPT!$K$9:$K$7466,$C19,HPT!$L$9:$L$7466,L$5)</f>
        <v>0</v>
      </c>
      <c r="M19" s="33">
        <f>SUMIFS(HPT!$D$9:$D$7466,HPT!$H$9:$H$7466,$B19,HPT!$I$9:$I$7466,$B$3,HPT!$K$9:$K$7466,$C19,HPT!$L$9:$L$7466,M$5)</f>
        <v>0</v>
      </c>
      <c r="N19" s="33">
        <f>SUMIFS(HPT!$D$9:$D$7466,HPT!$H$9:$H$7466,$B19,HPT!$I$9:$I$7466,$B$3,HPT!$K$9:$K$7466,$C19,HPT!$L$9:$L$7466,N$5)</f>
        <v>0</v>
      </c>
      <c r="O19" s="33">
        <f>SUMIFS(HPT!$D$9:$D$7466,HPT!$H$9:$H$7466,$B19,HPT!$I$9:$I$7466,$B$3,HPT!$K$9:$K$7466,$C19,HPT!$L$9:$L$7466,O$5)</f>
        <v>0</v>
      </c>
      <c r="P19" s="33">
        <f>SUMIFS(HPT!$D$9:$D$7466,HPT!$H$9:$H$7466,$B19,HPT!$I$9:$I$7466,$B$3,HPT!$K$9:$K$7466,$C19,HPT!$L$9:$L$7466,P$5)</f>
        <v>0</v>
      </c>
      <c r="Q19" s="33">
        <f>SUMIFS(HPT!$D$9:$D$7466,HPT!$H$9:$H$7466,$B19,HPT!$I$9:$I$7466,$B$3,HPT!$K$9:$K$7466,$C19,HPT!$L$9:$L$7466,Q$5)</f>
        <v>0</v>
      </c>
      <c r="R19" s="33">
        <f>SUMIFS(HPT!$D$9:$D$7466,HPT!$H$9:$H$7466,$B19,HPT!$I$9:$I$7466,$B$3,HPT!$K$9:$K$7466,$C19,HPT!$L$9:$L$7466,R$5)</f>
        <v>0</v>
      </c>
      <c r="S19" s="34">
        <f t="shared" si="0"/>
        <v>0</v>
      </c>
    </row>
    <row r="20" spans="2:19" x14ac:dyDescent="0.25">
      <c r="B20" s="25">
        <f t="shared" si="1"/>
        <v>5</v>
      </c>
      <c r="C20" s="25">
        <v>2</v>
      </c>
      <c r="D20" s="33">
        <f>SUMIFS(HPT!$D$9:$D$7466,HPT!$H$9:$H$7466,$B20,HPT!$I$9:$I$7466,$B$3,HPT!$K$9:$K$7466,$C20,HPT!$L$9:$L$7466,D$5)</f>
        <v>0</v>
      </c>
      <c r="E20" s="33">
        <f>SUMIFS(HPT!$D$9:$D$7466,HPT!$H$9:$H$7466,$B20,HPT!$I$9:$I$7466,$B$3,HPT!$K$9:$K$7466,$C20,HPT!$L$9:$L$7466,E$5)</f>
        <v>0</v>
      </c>
      <c r="F20" s="33">
        <f>SUMIFS(HPT!$D$9:$D$7466,HPT!$H$9:$H$7466,$B20,HPT!$I$9:$I$7466,$B$3,HPT!$K$9:$K$7466,$C20,HPT!$L$9:$L$7466,F$5)</f>
        <v>0</v>
      </c>
      <c r="G20" s="33">
        <f>SUMIFS(HPT!$D$9:$D$7466,HPT!$H$9:$H$7466,$B20,HPT!$I$9:$I$7466,$B$3,HPT!$K$9:$K$7466,$C20,HPT!$L$9:$L$7466,G$5)</f>
        <v>0</v>
      </c>
      <c r="H20" s="33">
        <f>SUMIFS(HPT!$D$9:$D$7466,HPT!$H$9:$H$7466,$B20,HPT!$I$9:$I$7466,$B$3,HPT!$K$9:$K$7466,$C20,HPT!$L$9:$L$7466,H$5)</f>
        <v>0</v>
      </c>
      <c r="I20" s="33">
        <f>SUMIFS(HPT!$D$9:$D$7466,HPT!$H$9:$H$7466,$B20,HPT!$I$9:$I$7466,$B$3,HPT!$K$9:$K$7466,$C20,HPT!$L$9:$L$7466,I$5)</f>
        <v>0</v>
      </c>
      <c r="J20" s="33">
        <f>SUMIFS(HPT!$D$9:$D$7466,HPT!$H$9:$H$7466,$B20,HPT!$I$9:$I$7466,$B$3,HPT!$K$9:$K$7466,$C20,HPT!$L$9:$L$7466,J$5)</f>
        <v>0</v>
      </c>
      <c r="K20" s="33">
        <f>SUMIFS(HPT!$D$9:$D$7466,HPT!$H$9:$H$7466,$B20,HPT!$I$9:$I$7466,$B$3,HPT!$K$9:$K$7466,$C20,HPT!$L$9:$L$7466,K$5)</f>
        <v>0</v>
      </c>
      <c r="L20" s="33">
        <f>SUMIFS(HPT!$D$9:$D$7466,HPT!$H$9:$H$7466,$B20,HPT!$I$9:$I$7466,$B$3,HPT!$K$9:$K$7466,$C20,HPT!$L$9:$L$7466,L$5)</f>
        <v>0</v>
      </c>
      <c r="M20" s="33">
        <f>SUMIFS(HPT!$D$9:$D$7466,HPT!$H$9:$H$7466,$B20,HPT!$I$9:$I$7466,$B$3,HPT!$K$9:$K$7466,$C20,HPT!$L$9:$L$7466,M$5)</f>
        <v>0</v>
      </c>
      <c r="N20" s="33">
        <f>SUMIFS(HPT!$D$9:$D$7466,HPT!$H$9:$H$7466,$B20,HPT!$I$9:$I$7466,$B$3,HPT!$K$9:$K$7466,$C20,HPT!$L$9:$L$7466,N$5)</f>
        <v>0</v>
      </c>
      <c r="O20" s="33">
        <f>SUMIFS(HPT!$D$9:$D$7466,HPT!$H$9:$H$7466,$B20,HPT!$I$9:$I$7466,$B$3,HPT!$K$9:$K$7466,$C20,HPT!$L$9:$L$7466,O$5)</f>
        <v>0</v>
      </c>
      <c r="P20" s="33">
        <f>SUMIFS(HPT!$D$9:$D$7466,HPT!$H$9:$H$7466,$B20,HPT!$I$9:$I$7466,$B$3,HPT!$K$9:$K$7466,$C20,HPT!$L$9:$L$7466,P$5)</f>
        <v>0</v>
      </c>
      <c r="Q20" s="33">
        <f>SUMIFS(HPT!$D$9:$D$7466,HPT!$H$9:$H$7466,$B20,HPT!$I$9:$I$7466,$B$3,HPT!$K$9:$K$7466,$C20,HPT!$L$9:$L$7466,Q$5)</f>
        <v>0</v>
      </c>
      <c r="R20" s="33">
        <f>SUMIFS(HPT!$D$9:$D$7466,HPT!$H$9:$H$7466,$B20,HPT!$I$9:$I$7466,$B$3,HPT!$K$9:$K$7466,$C20,HPT!$L$9:$L$7466,R$5)</f>
        <v>0</v>
      </c>
      <c r="S20" s="34">
        <f t="shared" si="0"/>
        <v>0</v>
      </c>
    </row>
    <row r="21" spans="2:19" x14ac:dyDescent="0.25">
      <c r="B21" s="25">
        <f t="shared" si="1"/>
        <v>5</v>
      </c>
      <c r="C21" s="25">
        <v>3</v>
      </c>
      <c r="D21" s="33">
        <f>SUMIFS(HPT!$D$9:$D$7466,HPT!$H$9:$H$7466,$B21,HPT!$I$9:$I$7466,$B$3,HPT!$K$9:$K$7466,$C21,HPT!$L$9:$L$7466,D$5)</f>
        <v>0</v>
      </c>
      <c r="E21" s="33">
        <f>SUMIFS(HPT!$D$9:$D$7466,HPT!$H$9:$H$7466,$B21,HPT!$I$9:$I$7466,$B$3,HPT!$K$9:$K$7466,$C21,HPT!$L$9:$L$7466,E$5)</f>
        <v>0</v>
      </c>
      <c r="F21" s="33">
        <f>SUMIFS(HPT!$D$9:$D$7466,HPT!$H$9:$H$7466,$B21,HPT!$I$9:$I$7466,$B$3,HPT!$K$9:$K$7466,$C21,HPT!$L$9:$L$7466,F$5)</f>
        <v>0</v>
      </c>
      <c r="G21" s="33">
        <f>SUMIFS(HPT!$D$9:$D$7466,HPT!$H$9:$H$7466,$B21,HPT!$I$9:$I$7466,$B$3,HPT!$K$9:$K$7466,$C21,HPT!$L$9:$L$7466,G$5)</f>
        <v>0</v>
      </c>
      <c r="H21" s="33">
        <f>SUMIFS(HPT!$D$9:$D$7466,HPT!$H$9:$H$7466,$B21,HPT!$I$9:$I$7466,$B$3,HPT!$K$9:$K$7466,$C21,HPT!$L$9:$L$7466,H$5)</f>
        <v>0</v>
      </c>
      <c r="I21" s="33">
        <f>SUMIFS(HPT!$D$9:$D$7466,HPT!$H$9:$H$7466,$B21,HPT!$I$9:$I$7466,$B$3,HPT!$K$9:$K$7466,$C21,HPT!$L$9:$L$7466,I$5)</f>
        <v>0</v>
      </c>
      <c r="J21" s="33">
        <f>SUMIFS(HPT!$D$9:$D$7466,HPT!$H$9:$H$7466,$B21,HPT!$I$9:$I$7466,$B$3,HPT!$K$9:$K$7466,$C21,HPT!$L$9:$L$7466,J$5)</f>
        <v>0</v>
      </c>
      <c r="K21" s="33">
        <f>SUMIFS(HPT!$D$9:$D$7466,HPT!$H$9:$H$7466,$B21,HPT!$I$9:$I$7466,$B$3,HPT!$K$9:$K$7466,$C21,HPT!$L$9:$L$7466,K$5)</f>
        <v>0</v>
      </c>
      <c r="L21" s="33">
        <f>SUMIFS(HPT!$D$9:$D$7466,HPT!$H$9:$H$7466,$B21,HPT!$I$9:$I$7466,$B$3,HPT!$K$9:$K$7466,$C21,HPT!$L$9:$L$7466,L$5)</f>
        <v>0</v>
      </c>
      <c r="M21" s="33">
        <f>SUMIFS(HPT!$D$9:$D$7466,HPT!$H$9:$H$7466,$B21,HPT!$I$9:$I$7466,$B$3,HPT!$K$9:$K$7466,$C21,HPT!$L$9:$L$7466,M$5)</f>
        <v>0</v>
      </c>
      <c r="N21" s="33">
        <f>SUMIFS(HPT!$D$9:$D$7466,HPT!$H$9:$H$7466,$B21,HPT!$I$9:$I$7466,$B$3,HPT!$K$9:$K$7466,$C21,HPT!$L$9:$L$7466,N$5)</f>
        <v>0</v>
      </c>
      <c r="O21" s="33">
        <f>SUMIFS(HPT!$D$9:$D$7466,HPT!$H$9:$H$7466,$B21,HPT!$I$9:$I$7466,$B$3,HPT!$K$9:$K$7466,$C21,HPT!$L$9:$L$7466,O$5)</f>
        <v>0</v>
      </c>
      <c r="P21" s="33">
        <f>SUMIFS(HPT!$D$9:$D$7466,HPT!$H$9:$H$7466,$B21,HPT!$I$9:$I$7466,$B$3,HPT!$K$9:$K$7466,$C21,HPT!$L$9:$L$7466,P$5)</f>
        <v>0</v>
      </c>
      <c r="Q21" s="33">
        <f>SUMIFS(HPT!$D$9:$D$7466,HPT!$H$9:$H$7466,$B21,HPT!$I$9:$I$7466,$B$3,HPT!$K$9:$K$7466,$C21,HPT!$L$9:$L$7466,Q$5)</f>
        <v>0</v>
      </c>
      <c r="R21" s="33">
        <f>SUMIFS(HPT!$D$9:$D$7466,HPT!$H$9:$H$7466,$B21,HPT!$I$9:$I$7466,$B$3,HPT!$K$9:$K$7466,$C21,HPT!$L$9:$L$7466,R$5)</f>
        <v>0</v>
      </c>
      <c r="S21" s="34">
        <f t="shared" si="0"/>
        <v>0</v>
      </c>
    </row>
    <row r="22" spans="2:19" x14ac:dyDescent="0.25">
      <c r="B22" s="25">
        <f t="shared" si="1"/>
        <v>6</v>
      </c>
      <c r="C22" s="25">
        <v>1</v>
      </c>
      <c r="D22" s="33">
        <f>SUMIFS(HPT!$D$9:$D$7466,HPT!$H$9:$H$7466,$B22,HPT!$I$9:$I$7466,$B$3,HPT!$K$9:$K$7466,$C22,HPT!$L$9:$L$7466,D$5)</f>
        <v>0</v>
      </c>
      <c r="E22" s="33">
        <f>SUMIFS(HPT!$D$9:$D$7466,HPT!$H$9:$H$7466,$B22,HPT!$I$9:$I$7466,$B$3,HPT!$K$9:$K$7466,$C22,HPT!$L$9:$L$7466,E$5)</f>
        <v>0</v>
      </c>
      <c r="F22" s="33">
        <f>SUMIFS(HPT!$D$9:$D$7466,HPT!$H$9:$H$7466,$B22,HPT!$I$9:$I$7466,$B$3,HPT!$K$9:$K$7466,$C22,HPT!$L$9:$L$7466,F$5)</f>
        <v>0</v>
      </c>
      <c r="G22" s="33">
        <f>SUMIFS(HPT!$D$9:$D$7466,HPT!$H$9:$H$7466,$B22,HPT!$I$9:$I$7466,$B$3,HPT!$K$9:$K$7466,$C22,HPT!$L$9:$L$7466,G$5)</f>
        <v>0</v>
      </c>
      <c r="H22" s="33">
        <f>SUMIFS(HPT!$D$9:$D$7466,HPT!$H$9:$H$7466,$B22,HPT!$I$9:$I$7466,$B$3,HPT!$K$9:$K$7466,$C22,HPT!$L$9:$L$7466,H$5)</f>
        <v>0</v>
      </c>
      <c r="I22" s="33">
        <f>SUMIFS(HPT!$D$9:$D$7466,HPT!$H$9:$H$7466,$B22,HPT!$I$9:$I$7466,$B$3,HPT!$K$9:$K$7466,$C22,HPT!$L$9:$L$7466,I$5)</f>
        <v>0</v>
      </c>
      <c r="J22" s="33">
        <f>SUMIFS(HPT!$D$9:$D$7466,HPT!$H$9:$H$7466,$B22,HPT!$I$9:$I$7466,$B$3,HPT!$K$9:$K$7466,$C22,HPT!$L$9:$L$7466,J$5)</f>
        <v>0</v>
      </c>
      <c r="K22" s="33">
        <f>SUMIFS(HPT!$D$9:$D$7466,HPT!$H$9:$H$7466,$B22,HPT!$I$9:$I$7466,$B$3,HPT!$K$9:$K$7466,$C22,HPT!$L$9:$L$7466,K$5)</f>
        <v>0</v>
      </c>
      <c r="L22" s="33">
        <f>SUMIFS(HPT!$D$9:$D$7466,HPT!$H$9:$H$7466,$B22,HPT!$I$9:$I$7466,$B$3,HPT!$K$9:$K$7466,$C22,HPT!$L$9:$L$7466,L$5)</f>
        <v>0</v>
      </c>
      <c r="M22" s="33">
        <f>SUMIFS(HPT!$D$9:$D$7466,HPT!$H$9:$H$7466,$B22,HPT!$I$9:$I$7466,$B$3,HPT!$K$9:$K$7466,$C22,HPT!$L$9:$L$7466,M$5)</f>
        <v>0</v>
      </c>
      <c r="N22" s="33">
        <f>SUMIFS(HPT!$D$9:$D$7466,HPT!$H$9:$H$7466,$B22,HPT!$I$9:$I$7466,$B$3,HPT!$K$9:$K$7466,$C22,HPT!$L$9:$L$7466,N$5)</f>
        <v>0</v>
      </c>
      <c r="O22" s="33">
        <f>SUMIFS(HPT!$D$9:$D$7466,HPT!$H$9:$H$7466,$B22,HPT!$I$9:$I$7466,$B$3,HPT!$K$9:$K$7466,$C22,HPT!$L$9:$L$7466,O$5)</f>
        <v>0</v>
      </c>
      <c r="P22" s="33">
        <f>SUMIFS(HPT!$D$9:$D$7466,HPT!$H$9:$H$7466,$B22,HPT!$I$9:$I$7466,$B$3,HPT!$K$9:$K$7466,$C22,HPT!$L$9:$L$7466,P$5)</f>
        <v>0</v>
      </c>
      <c r="Q22" s="33">
        <f>SUMIFS(HPT!$D$9:$D$7466,HPT!$H$9:$H$7466,$B22,HPT!$I$9:$I$7466,$B$3,HPT!$K$9:$K$7466,$C22,HPT!$L$9:$L$7466,Q$5)</f>
        <v>0</v>
      </c>
      <c r="R22" s="33">
        <f>SUMIFS(HPT!$D$9:$D$7466,HPT!$H$9:$H$7466,$B22,HPT!$I$9:$I$7466,$B$3,HPT!$K$9:$K$7466,$C22,HPT!$L$9:$L$7466,R$5)</f>
        <v>0</v>
      </c>
      <c r="S22" s="34">
        <f t="shared" si="0"/>
        <v>0</v>
      </c>
    </row>
    <row r="23" spans="2:19" x14ac:dyDescent="0.25">
      <c r="B23" s="25">
        <f t="shared" si="1"/>
        <v>6</v>
      </c>
      <c r="C23" s="25">
        <v>2</v>
      </c>
      <c r="D23" s="33">
        <f>SUMIFS(HPT!$D$9:$D$7466,HPT!$H$9:$H$7466,$B23,HPT!$I$9:$I$7466,$B$3,HPT!$K$9:$K$7466,$C23,HPT!$L$9:$L$7466,D$5)</f>
        <v>0</v>
      </c>
      <c r="E23" s="33">
        <f>SUMIFS(HPT!$D$9:$D$7466,HPT!$H$9:$H$7466,$B23,HPT!$I$9:$I$7466,$B$3,HPT!$K$9:$K$7466,$C23,HPT!$L$9:$L$7466,E$5)</f>
        <v>0</v>
      </c>
      <c r="F23" s="33">
        <f>SUMIFS(HPT!$D$9:$D$7466,HPT!$H$9:$H$7466,$B23,HPT!$I$9:$I$7466,$B$3,HPT!$K$9:$K$7466,$C23,HPT!$L$9:$L$7466,F$5)</f>
        <v>0</v>
      </c>
      <c r="G23" s="33">
        <f>SUMIFS(HPT!$D$9:$D$7466,HPT!$H$9:$H$7466,$B23,HPT!$I$9:$I$7466,$B$3,HPT!$K$9:$K$7466,$C23,HPT!$L$9:$L$7466,G$5)</f>
        <v>0</v>
      </c>
      <c r="H23" s="33">
        <f>SUMIFS(HPT!$D$9:$D$7466,HPT!$H$9:$H$7466,$B23,HPT!$I$9:$I$7466,$B$3,HPT!$K$9:$K$7466,$C23,HPT!$L$9:$L$7466,H$5)</f>
        <v>0</v>
      </c>
      <c r="I23" s="33">
        <f>SUMIFS(HPT!$D$9:$D$7466,HPT!$H$9:$H$7466,$B23,HPT!$I$9:$I$7466,$B$3,HPT!$K$9:$K$7466,$C23,HPT!$L$9:$L$7466,I$5)</f>
        <v>0</v>
      </c>
      <c r="J23" s="33">
        <f>SUMIFS(HPT!$D$9:$D$7466,HPT!$H$9:$H$7466,$B23,HPT!$I$9:$I$7466,$B$3,HPT!$K$9:$K$7466,$C23,HPT!$L$9:$L$7466,J$5)</f>
        <v>0</v>
      </c>
      <c r="K23" s="33">
        <f>SUMIFS(HPT!$D$9:$D$7466,HPT!$H$9:$H$7466,$B23,HPT!$I$9:$I$7466,$B$3,HPT!$K$9:$K$7466,$C23,HPT!$L$9:$L$7466,K$5)</f>
        <v>0</v>
      </c>
      <c r="L23" s="33">
        <f>SUMIFS(HPT!$D$9:$D$7466,HPT!$H$9:$H$7466,$B23,HPT!$I$9:$I$7466,$B$3,HPT!$K$9:$K$7466,$C23,HPT!$L$9:$L$7466,L$5)</f>
        <v>0</v>
      </c>
      <c r="M23" s="33">
        <f>SUMIFS(HPT!$D$9:$D$7466,HPT!$H$9:$H$7466,$B23,HPT!$I$9:$I$7466,$B$3,HPT!$K$9:$K$7466,$C23,HPT!$L$9:$L$7466,M$5)</f>
        <v>0</v>
      </c>
      <c r="N23" s="33">
        <f>SUMIFS(HPT!$D$9:$D$7466,HPT!$H$9:$H$7466,$B23,HPT!$I$9:$I$7466,$B$3,HPT!$K$9:$K$7466,$C23,HPT!$L$9:$L$7466,N$5)</f>
        <v>0</v>
      </c>
      <c r="O23" s="33">
        <f>SUMIFS(HPT!$D$9:$D$7466,HPT!$H$9:$H$7466,$B23,HPT!$I$9:$I$7466,$B$3,HPT!$K$9:$K$7466,$C23,HPT!$L$9:$L$7466,O$5)</f>
        <v>0</v>
      </c>
      <c r="P23" s="33">
        <f>SUMIFS(HPT!$D$9:$D$7466,HPT!$H$9:$H$7466,$B23,HPT!$I$9:$I$7466,$B$3,HPT!$K$9:$K$7466,$C23,HPT!$L$9:$L$7466,P$5)</f>
        <v>0</v>
      </c>
      <c r="Q23" s="33">
        <f>SUMIFS(HPT!$D$9:$D$7466,HPT!$H$9:$H$7466,$B23,HPT!$I$9:$I$7466,$B$3,HPT!$K$9:$K$7466,$C23,HPT!$L$9:$L$7466,Q$5)</f>
        <v>0</v>
      </c>
      <c r="R23" s="33">
        <f>SUMIFS(HPT!$D$9:$D$7466,HPT!$H$9:$H$7466,$B23,HPT!$I$9:$I$7466,$B$3,HPT!$K$9:$K$7466,$C23,HPT!$L$9:$L$7466,R$5)</f>
        <v>0</v>
      </c>
      <c r="S23" s="34">
        <f t="shared" si="0"/>
        <v>0</v>
      </c>
    </row>
    <row r="24" spans="2:19" x14ac:dyDescent="0.25">
      <c r="B24" s="25">
        <f t="shared" si="1"/>
        <v>6</v>
      </c>
      <c r="C24" s="25">
        <v>3</v>
      </c>
      <c r="D24" s="33">
        <f>SUMIFS(HPT!$D$9:$D$7466,HPT!$H$9:$H$7466,$B24,HPT!$I$9:$I$7466,$B$3,HPT!$K$9:$K$7466,$C24,HPT!$L$9:$L$7466,D$5)</f>
        <v>0</v>
      </c>
      <c r="E24" s="33">
        <f>SUMIFS(HPT!$D$9:$D$7466,HPT!$H$9:$H$7466,$B24,HPT!$I$9:$I$7466,$B$3,HPT!$K$9:$K$7466,$C24,HPT!$L$9:$L$7466,E$5)</f>
        <v>0</v>
      </c>
      <c r="F24" s="33">
        <f>SUMIFS(HPT!$D$9:$D$7466,HPT!$H$9:$H$7466,$B24,HPT!$I$9:$I$7466,$B$3,HPT!$K$9:$K$7466,$C24,HPT!$L$9:$L$7466,F$5)</f>
        <v>0</v>
      </c>
      <c r="G24" s="33">
        <f>SUMIFS(HPT!$D$9:$D$7466,HPT!$H$9:$H$7466,$B24,HPT!$I$9:$I$7466,$B$3,HPT!$K$9:$K$7466,$C24,HPT!$L$9:$L$7466,G$5)</f>
        <v>0</v>
      </c>
      <c r="H24" s="33">
        <f>SUMIFS(HPT!$D$9:$D$7466,HPT!$H$9:$H$7466,$B24,HPT!$I$9:$I$7466,$B$3,HPT!$K$9:$K$7466,$C24,HPT!$L$9:$L$7466,H$5)</f>
        <v>0</v>
      </c>
      <c r="I24" s="33">
        <f>SUMIFS(HPT!$D$9:$D$7466,HPT!$H$9:$H$7466,$B24,HPT!$I$9:$I$7466,$B$3,HPT!$K$9:$K$7466,$C24,HPT!$L$9:$L$7466,I$5)</f>
        <v>0</v>
      </c>
      <c r="J24" s="33">
        <f>SUMIFS(HPT!$D$9:$D$7466,HPT!$H$9:$H$7466,$B24,HPT!$I$9:$I$7466,$B$3,HPT!$K$9:$K$7466,$C24,HPT!$L$9:$L$7466,J$5)</f>
        <v>0</v>
      </c>
      <c r="K24" s="33">
        <f>SUMIFS(HPT!$D$9:$D$7466,HPT!$H$9:$H$7466,$B24,HPT!$I$9:$I$7466,$B$3,HPT!$K$9:$K$7466,$C24,HPT!$L$9:$L$7466,K$5)</f>
        <v>0</v>
      </c>
      <c r="L24" s="33">
        <f>SUMIFS(HPT!$D$9:$D$7466,HPT!$H$9:$H$7466,$B24,HPT!$I$9:$I$7466,$B$3,HPT!$K$9:$K$7466,$C24,HPT!$L$9:$L$7466,L$5)</f>
        <v>0</v>
      </c>
      <c r="M24" s="33">
        <f>SUMIFS(HPT!$D$9:$D$7466,HPT!$H$9:$H$7466,$B24,HPT!$I$9:$I$7466,$B$3,HPT!$K$9:$K$7466,$C24,HPT!$L$9:$L$7466,M$5)</f>
        <v>0</v>
      </c>
      <c r="N24" s="33">
        <f>SUMIFS(HPT!$D$9:$D$7466,HPT!$H$9:$H$7466,$B24,HPT!$I$9:$I$7466,$B$3,HPT!$K$9:$K$7466,$C24,HPT!$L$9:$L$7466,N$5)</f>
        <v>0</v>
      </c>
      <c r="O24" s="33">
        <f>SUMIFS(HPT!$D$9:$D$7466,HPT!$H$9:$H$7466,$B24,HPT!$I$9:$I$7466,$B$3,HPT!$K$9:$K$7466,$C24,HPT!$L$9:$L$7466,O$5)</f>
        <v>0</v>
      </c>
      <c r="P24" s="33">
        <f>SUMIFS(HPT!$D$9:$D$7466,HPT!$H$9:$H$7466,$B24,HPT!$I$9:$I$7466,$B$3,HPT!$K$9:$K$7466,$C24,HPT!$L$9:$L$7466,P$5)</f>
        <v>0</v>
      </c>
      <c r="Q24" s="33">
        <f>SUMIFS(HPT!$D$9:$D$7466,HPT!$H$9:$H$7466,$B24,HPT!$I$9:$I$7466,$B$3,HPT!$K$9:$K$7466,$C24,HPT!$L$9:$L$7466,Q$5)</f>
        <v>0</v>
      </c>
      <c r="R24" s="33">
        <f>SUMIFS(HPT!$D$9:$D$7466,HPT!$H$9:$H$7466,$B24,HPT!$I$9:$I$7466,$B$3,HPT!$K$9:$K$7466,$C24,HPT!$L$9:$L$7466,R$5)</f>
        <v>0</v>
      </c>
      <c r="S24" s="34">
        <f t="shared" si="0"/>
        <v>0</v>
      </c>
    </row>
    <row r="25" spans="2:19" x14ac:dyDescent="0.25">
      <c r="B25" s="25">
        <f t="shared" si="1"/>
        <v>7</v>
      </c>
      <c r="C25" s="25">
        <v>1</v>
      </c>
      <c r="D25" s="33">
        <f>SUMIFS(HPT!$D$9:$D$7466,HPT!$H$9:$H$7466,$B25,HPT!$I$9:$I$7466,$B$3,HPT!$K$9:$K$7466,$C25,HPT!$L$9:$L$7466,D$5)</f>
        <v>0</v>
      </c>
      <c r="E25" s="33">
        <f>SUMIFS(HPT!$D$9:$D$7466,HPT!$H$9:$H$7466,$B25,HPT!$I$9:$I$7466,$B$3,HPT!$K$9:$K$7466,$C25,HPT!$L$9:$L$7466,E$5)</f>
        <v>0</v>
      </c>
      <c r="F25" s="33">
        <f>SUMIFS(HPT!$D$9:$D$7466,HPT!$H$9:$H$7466,$B25,HPT!$I$9:$I$7466,$B$3,HPT!$K$9:$K$7466,$C25,HPT!$L$9:$L$7466,F$5)</f>
        <v>0</v>
      </c>
      <c r="G25" s="33">
        <f>SUMIFS(HPT!$D$9:$D$7466,HPT!$H$9:$H$7466,$B25,HPT!$I$9:$I$7466,$B$3,HPT!$K$9:$K$7466,$C25,HPT!$L$9:$L$7466,G$5)</f>
        <v>0</v>
      </c>
      <c r="H25" s="33">
        <f>SUMIFS(HPT!$D$9:$D$7466,HPT!$H$9:$H$7466,$B25,HPT!$I$9:$I$7466,$B$3,HPT!$K$9:$K$7466,$C25,HPT!$L$9:$L$7466,H$5)</f>
        <v>0</v>
      </c>
      <c r="I25" s="33">
        <f>SUMIFS(HPT!$D$9:$D$7466,HPT!$H$9:$H$7466,$B25,HPT!$I$9:$I$7466,$B$3,HPT!$K$9:$K$7466,$C25,HPT!$L$9:$L$7466,I$5)</f>
        <v>0</v>
      </c>
      <c r="J25" s="33">
        <f>SUMIFS(HPT!$D$9:$D$7466,HPT!$H$9:$H$7466,$B25,HPT!$I$9:$I$7466,$B$3,HPT!$K$9:$K$7466,$C25,HPT!$L$9:$L$7466,J$5)</f>
        <v>0</v>
      </c>
      <c r="K25" s="33">
        <f>SUMIFS(HPT!$D$9:$D$7466,HPT!$H$9:$H$7466,$B25,HPT!$I$9:$I$7466,$B$3,HPT!$K$9:$K$7466,$C25,HPT!$L$9:$L$7466,K$5)</f>
        <v>0</v>
      </c>
      <c r="L25" s="33">
        <f>SUMIFS(HPT!$D$9:$D$7466,HPT!$H$9:$H$7466,$B25,HPT!$I$9:$I$7466,$B$3,HPT!$K$9:$K$7466,$C25,HPT!$L$9:$L$7466,L$5)</f>
        <v>0</v>
      </c>
      <c r="M25" s="33">
        <f>SUMIFS(HPT!$D$9:$D$7466,HPT!$H$9:$H$7466,$B25,HPT!$I$9:$I$7466,$B$3,HPT!$K$9:$K$7466,$C25,HPT!$L$9:$L$7466,M$5)</f>
        <v>0</v>
      </c>
      <c r="N25" s="33">
        <f>SUMIFS(HPT!$D$9:$D$7466,HPT!$H$9:$H$7466,$B25,HPT!$I$9:$I$7466,$B$3,HPT!$K$9:$K$7466,$C25,HPT!$L$9:$L$7466,N$5)</f>
        <v>0</v>
      </c>
      <c r="O25" s="33">
        <f>SUMIFS(HPT!$D$9:$D$7466,HPT!$H$9:$H$7466,$B25,HPT!$I$9:$I$7466,$B$3,HPT!$K$9:$K$7466,$C25,HPT!$L$9:$L$7466,O$5)</f>
        <v>0</v>
      </c>
      <c r="P25" s="33">
        <f>SUMIFS(HPT!$D$9:$D$7466,HPT!$H$9:$H$7466,$B25,HPT!$I$9:$I$7466,$B$3,HPT!$K$9:$K$7466,$C25,HPT!$L$9:$L$7466,P$5)</f>
        <v>0</v>
      </c>
      <c r="Q25" s="33">
        <f>SUMIFS(HPT!$D$9:$D$7466,HPT!$H$9:$H$7466,$B25,HPT!$I$9:$I$7466,$B$3,HPT!$K$9:$K$7466,$C25,HPT!$L$9:$L$7466,Q$5)</f>
        <v>0</v>
      </c>
      <c r="R25" s="33">
        <f>SUMIFS(HPT!$D$9:$D$7466,HPT!$H$9:$H$7466,$B25,HPT!$I$9:$I$7466,$B$3,HPT!$K$9:$K$7466,$C25,HPT!$L$9:$L$7466,R$5)</f>
        <v>0</v>
      </c>
      <c r="S25" s="34">
        <f t="shared" si="0"/>
        <v>0</v>
      </c>
    </row>
    <row r="26" spans="2:19" x14ac:dyDescent="0.25">
      <c r="B26" s="25">
        <f t="shared" si="1"/>
        <v>7</v>
      </c>
      <c r="C26" s="25">
        <v>2</v>
      </c>
      <c r="D26" s="33">
        <f>SUMIFS(HPT!$D$9:$D$7466,HPT!$H$9:$H$7466,$B26,HPT!$I$9:$I$7466,$B$3,HPT!$K$9:$K$7466,$C26,HPT!$L$9:$L$7466,D$5)</f>
        <v>0</v>
      </c>
      <c r="E26" s="33">
        <f>SUMIFS(HPT!$D$9:$D$7466,HPT!$H$9:$H$7466,$B26,HPT!$I$9:$I$7466,$B$3,HPT!$K$9:$K$7466,$C26,HPT!$L$9:$L$7466,E$5)</f>
        <v>0</v>
      </c>
      <c r="F26" s="33">
        <f>SUMIFS(HPT!$D$9:$D$7466,HPT!$H$9:$H$7466,$B26,HPT!$I$9:$I$7466,$B$3,HPT!$K$9:$K$7466,$C26,HPT!$L$9:$L$7466,F$5)</f>
        <v>0</v>
      </c>
      <c r="G26" s="33">
        <f>SUMIFS(HPT!$D$9:$D$7466,HPT!$H$9:$H$7466,$B26,HPT!$I$9:$I$7466,$B$3,HPT!$K$9:$K$7466,$C26,HPT!$L$9:$L$7466,G$5)</f>
        <v>0</v>
      </c>
      <c r="H26" s="33">
        <f>SUMIFS(HPT!$D$9:$D$7466,HPT!$H$9:$H$7466,$B26,HPT!$I$9:$I$7466,$B$3,HPT!$K$9:$K$7466,$C26,HPT!$L$9:$L$7466,H$5)</f>
        <v>0</v>
      </c>
      <c r="I26" s="33">
        <f>SUMIFS(HPT!$D$9:$D$7466,HPT!$H$9:$H$7466,$B26,HPT!$I$9:$I$7466,$B$3,HPT!$K$9:$K$7466,$C26,HPT!$L$9:$L$7466,I$5)</f>
        <v>0</v>
      </c>
      <c r="J26" s="33">
        <f>SUMIFS(HPT!$D$9:$D$7466,HPT!$H$9:$H$7466,$B26,HPT!$I$9:$I$7466,$B$3,HPT!$K$9:$K$7466,$C26,HPT!$L$9:$L$7466,J$5)</f>
        <v>0</v>
      </c>
      <c r="K26" s="33">
        <f>SUMIFS(HPT!$D$9:$D$7466,HPT!$H$9:$H$7466,$B26,HPT!$I$9:$I$7466,$B$3,HPT!$K$9:$K$7466,$C26,HPT!$L$9:$L$7466,K$5)</f>
        <v>0</v>
      </c>
      <c r="L26" s="33">
        <f>SUMIFS(HPT!$D$9:$D$7466,HPT!$H$9:$H$7466,$B26,HPT!$I$9:$I$7466,$B$3,HPT!$K$9:$K$7466,$C26,HPT!$L$9:$L$7466,L$5)</f>
        <v>0</v>
      </c>
      <c r="M26" s="33">
        <f>SUMIFS(HPT!$D$9:$D$7466,HPT!$H$9:$H$7466,$B26,HPT!$I$9:$I$7466,$B$3,HPT!$K$9:$K$7466,$C26,HPT!$L$9:$L$7466,M$5)</f>
        <v>0</v>
      </c>
      <c r="N26" s="33">
        <f>SUMIFS(HPT!$D$9:$D$7466,HPT!$H$9:$H$7466,$B26,HPT!$I$9:$I$7466,$B$3,HPT!$K$9:$K$7466,$C26,HPT!$L$9:$L$7466,N$5)</f>
        <v>0</v>
      </c>
      <c r="O26" s="33">
        <f>SUMIFS(HPT!$D$9:$D$7466,HPT!$H$9:$H$7466,$B26,HPT!$I$9:$I$7466,$B$3,HPT!$K$9:$K$7466,$C26,HPT!$L$9:$L$7466,O$5)</f>
        <v>0</v>
      </c>
      <c r="P26" s="33">
        <f>SUMIFS(HPT!$D$9:$D$7466,HPT!$H$9:$H$7466,$B26,HPT!$I$9:$I$7466,$B$3,HPT!$K$9:$K$7466,$C26,HPT!$L$9:$L$7466,P$5)</f>
        <v>0</v>
      </c>
      <c r="Q26" s="33">
        <f>SUMIFS(HPT!$D$9:$D$7466,HPT!$H$9:$H$7466,$B26,HPT!$I$9:$I$7466,$B$3,HPT!$K$9:$K$7466,$C26,HPT!$L$9:$L$7466,Q$5)</f>
        <v>0</v>
      </c>
      <c r="R26" s="33">
        <f>SUMIFS(HPT!$D$9:$D$7466,HPT!$H$9:$H$7466,$B26,HPT!$I$9:$I$7466,$B$3,HPT!$K$9:$K$7466,$C26,HPT!$L$9:$L$7466,R$5)</f>
        <v>0</v>
      </c>
      <c r="S26" s="34">
        <f t="shared" si="0"/>
        <v>0</v>
      </c>
    </row>
    <row r="27" spans="2:19" x14ac:dyDescent="0.25">
      <c r="B27" s="25">
        <f t="shared" si="1"/>
        <v>7</v>
      </c>
      <c r="C27" s="25">
        <v>3</v>
      </c>
      <c r="D27" s="33">
        <f>SUMIFS(HPT!$D$9:$D$7466,HPT!$H$9:$H$7466,$B27,HPT!$I$9:$I$7466,$B$3,HPT!$K$9:$K$7466,$C27,HPT!$L$9:$L$7466,D$5)</f>
        <v>0</v>
      </c>
      <c r="E27" s="33">
        <f>SUMIFS(HPT!$D$9:$D$7466,HPT!$H$9:$H$7466,$B27,HPT!$I$9:$I$7466,$B$3,HPT!$K$9:$K$7466,$C27,HPT!$L$9:$L$7466,E$5)</f>
        <v>0</v>
      </c>
      <c r="F27" s="33">
        <f>SUMIFS(HPT!$D$9:$D$7466,HPT!$H$9:$H$7466,$B27,HPT!$I$9:$I$7466,$B$3,HPT!$K$9:$K$7466,$C27,HPT!$L$9:$L$7466,F$5)</f>
        <v>0</v>
      </c>
      <c r="G27" s="33">
        <f>SUMIFS(HPT!$D$9:$D$7466,HPT!$H$9:$H$7466,$B27,HPT!$I$9:$I$7466,$B$3,HPT!$K$9:$K$7466,$C27,HPT!$L$9:$L$7466,G$5)</f>
        <v>0</v>
      </c>
      <c r="H27" s="33">
        <f>SUMIFS(HPT!$D$9:$D$7466,HPT!$H$9:$H$7466,$B27,HPT!$I$9:$I$7466,$B$3,HPT!$K$9:$K$7466,$C27,HPT!$L$9:$L$7466,H$5)</f>
        <v>0</v>
      </c>
      <c r="I27" s="33">
        <f>SUMIFS(HPT!$D$9:$D$7466,HPT!$H$9:$H$7466,$B27,HPT!$I$9:$I$7466,$B$3,HPT!$K$9:$K$7466,$C27,HPT!$L$9:$L$7466,I$5)</f>
        <v>0</v>
      </c>
      <c r="J27" s="33">
        <f>SUMIFS(HPT!$D$9:$D$7466,HPT!$H$9:$H$7466,$B27,HPT!$I$9:$I$7466,$B$3,HPT!$K$9:$K$7466,$C27,HPT!$L$9:$L$7466,J$5)</f>
        <v>0</v>
      </c>
      <c r="K27" s="33">
        <f>SUMIFS(HPT!$D$9:$D$7466,HPT!$H$9:$H$7466,$B27,HPT!$I$9:$I$7466,$B$3,HPT!$K$9:$K$7466,$C27,HPT!$L$9:$L$7466,K$5)</f>
        <v>0</v>
      </c>
      <c r="L27" s="33">
        <f>SUMIFS(HPT!$D$9:$D$7466,HPT!$H$9:$H$7466,$B27,HPT!$I$9:$I$7466,$B$3,HPT!$K$9:$K$7466,$C27,HPT!$L$9:$L$7466,L$5)</f>
        <v>0</v>
      </c>
      <c r="M27" s="33">
        <f>SUMIFS(HPT!$D$9:$D$7466,HPT!$H$9:$H$7466,$B27,HPT!$I$9:$I$7466,$B$3,HPT!$K$9:$K$7466,$C27,HPT!$L$9:$L$7466,M$5)</f>
        <v>0</v>
      </c>
      <c r="N27" s="33">
        <f>SUMIFS(HPT!$D$9:$D$7466,HPT!$H$9:$H$7466,$B27,HPT!$I$9:$I$7466,$B$3,HPT!$K$9:$K$7466,$C27,HPT!$L$9:$L$7466,N$5)</f>
        <v>0</v>
      </c>
      <c r="O27" s="33">
        <f>SUMIFS(HPT!$D$9:$D$7466,HPT!$H$9:$H$7466,$B27,HPT!$I$9:$I$7466,$B$3,HPT!$K$9:$K$7466,$C27,HPT!$L$9:$L$7466,O$5)</f>
        <v>0</v>
      </c>
      <c r="P27" s="33">
        <f>SUMIFS(HPT!$D$9:$D$7466,HPT!$H$9:$H$7466,$B27,HPT!$I$9:$I$7466,$B$3,HPT!$K$9:$K$7466,$C27,HPT!$L$9:$L$7466,P$5)</f>
        <v>0</v>
      </c>
      <c r="Q27" s="33">
        <f>SUMIFS(HPT!$D$9:$D$7466,HPT!$H$9:$H$7466,$B27,HPT!$I$9:$I$7466,$B$3,HPT!$K$9:$K$7466,$C27,HPT!$L$9:$L$7466,Q$5)</f>
        <v>0</v>
      </c>
      <c r="R27" s="33">
        <f>SUMIFS(HPT!$D$9:$D$7466,HPT!$H$9:$H$7466,$B27,HPT!$I$9:$I$7466,$B$3,HPT!$K$9:$K$7466,$C27,HPT!$L$9:$L$7466,R$5)</f>
        <v>0</v>
      </c>
      <c r="S27" s="34">
        <f t="shared" si="0"/>
        <v>0</v>
      </c>
    </row>
    <row r="28" spans="2:19" x14ac:dyDescent="0.25">
      <c r="B28" s="25">
        <f t="shared" si="1"/>
        <v>8</v>
      </c>
      <c r="C28" s="25">
        <v>1</v>
      </c>
      <c r="D28" s="33">
        <f>SUMIFS(HPT!$D$9:$D$7466,HPT!$H$9:$H$7466,$B28,HPT!$I$9:$I$7466,$B$3,HPT!$K$9:$K$7466,$C28,HPT!$L$9:$L$7466,D$5)</f>
        <v>0</v>
      </c>
      <c r="E28" s="33">
        <f>SUMIFS(HPT!$D$9:$D$7466,HPT!$H$9:$H$7466,$B28,HPT!$I$9:$I$7466,$B$3,HPT!$K$9:$K$7466,$C28,HPT!$L$9:$L$7466,E$5)</f>
        <v>0</v>
      </c>
      <c r="F28" s="33">
        <f>SUMIFS(HPT!$D$9:$D$7466,HPT!$H$9:$H$7466,$B28,HPT!$I$9:$I$7466,$B$3,HPT!$K$9:$K$7466,$C28,HPT!$L$9:$L$7466,F$5)</f>
        <v>0</v>
      </c>
      <c r="G28" s="33">
        <f>SUMIFS(HPT!$D$9:$D$7466,HPT!$H$9:$H$7466,$B28,HPT!$I$9:$I$7466,$B$3,HPT!$K$9:$K$7466,$C28,HPT!$L$9:$L$7466,G$5)</f>
        <v>0</v>
      </c>
      <c r="H28" s="33">
        <f>SUMIFS(HPT!$D$9:$D$7466,HPT!$H$9:$H$7466,$B28,HPT!$I$9:$I$7466,$B$3,HPT!$K$9:$K$7466,$C28,HPT!$L$9:$L$7466,H$5)</f>
        <v>0</v>
      </c>
      <c r="I28" s="33">
        <f>SUMIFS(HPT!$D$9:$D$7466,HPT!$H$9:$H$7466,$B28,HPT!$I$9:$I$7466,$B$3,HPT!$K$9:$K$7466,$C28,HPT!$L$9:$L$7466,I$5)</f>
        <v>0</v>
      </c>
      <c r="J28" s="33">
        <f>SUMIFS(HPT!$D$9:$D$7466,HPT!$H$9:$H$7466,$B28,HPT!$I$9:$I$7466,$B$3,HPT!$K$9:$K$7466,$C28,HPT!$L$9:$L$7466,J$5)</f>
        <v>0</v>
      </c>
      <c r="K28" s="33">
        <f>SUMIFS(HPT!$D$9:$D$7466,HPT!$H$9:$H$7466,$B28,HPT!$I$9:$I$7466,$B$3,HPT!$K$9:$K$7466,$C28,HPT!$L$9:$L$7466,K$5)</f>
        <v>0</v>
      </c>
      <c r="L28" s="33">
        <f>SUMIFS(HPT!$D$9:$D$7466,HPT!$H$9:$H$7466,$B28,HPT!$I$9:$I$7466,$B$3,HPT!$K$9:$K$7466,$C28,HPT!$L$9:$L$7466,L$5)</f>
        <v>0</v>
      </c>
      <c r="M28" s="33">
        <f>SUMIFS(HPT!$D$9:$D$7466,HPT!$H$9:$H$7466,$B28,HPT!$I$9:$I$7466,$B$3,HPT!$K$9:$K$7466,$C28,HPT!$L$9:$L$7466,M$5)</f>
        <v>0</v>
      </c>
      <c r="N28" s="33">
        <f>SUMIFS(HPT!$D$9:$D$7466,HPT!$H$9:$H$7466,$B28,HPT!$I$9:$I$7466,$B$3,HPT!$K$9:$K$7466,$C28,HPT!$L$9:$L$7466,N$5)</f>
        <v>0</v>
      </c>
      <c r="O28" s="33">
        <f>SUMIFS(HPT!$D$9:$D$7466,HPT!$H$9:$H$7466,$B28,HPT!$I$9:$I$7466,$B$3,HPT!$K$9:$K$7466,$C28,HPT!$L$9:$L$7466,O$5)</f>
        <v>0</v>
      </c>
      <c r="P28" s="33">
        <f>SUMIFS(HPT!$D$9:$D$7466,HPT!$H$9:$H$7466,$B28,HPT!$I$9:$I$7466,$B$3,HPT!$K$9:$K$7466,$C28,HPT!$L$9:$L$7466,P$5)</f>
        <v>0</v>
      </c>
      <c r="Q28" s="33">
        <f>SUMIFS(HPT!$D$9:$D$7466,HPT!$H$9:$H$7466,$B28,HPT!$I$9:$I$7466,$B$3,HPT!$K$9:$K$7466,$C28,HPT!$L$9:$L$7466,Q$5)</f>
        <v>0</v>
      </c>
      <c r="R28" s="33">
        <f>SUMIFS(HPT!$D$9:$D$7466,HPT!$H$9:$H$7466,$B28,HPT!$I$9:$I$7466,$B$3,HPT!$K$9:$K$7466,$C28,HPT!$L$9:$L$7466,R$5)</f>
        <v>0</v>
      </c>
      <c r="S28" s="34">
        <f t="shared" si="0"/>
        <v>0</v>
      </c>
    </row>
    <row r="29" spans="2:19" x14ac:dyDescent="0.25">
      <c r="B29" s="25">
        <f t="shared" si="1"/>
        <v>8</v>
      </c>
      <c r="C29" s="25">
        <v>2</v>
      </c>
      <c r="D29" s="33">
        <f>SUMIFS(HPT!$D$9:$D$7466,HPT!$H$9:$H$7466,$B29,HPT!$I$9:$I$7466,$B$3,HPT!$K$9:$K$7466,$C29,HPT!$L$9:$L$7466,D$5)</f>
        <v>0</v>
      </c>
      <c r="E29" s="33">
        <f>SUMIFS(HPT!$D$9:$D$7466,HPT!$H$9:$H$7466,$B29,HPT!$I$9:$I$7466,$B$3,HPT!$K$9:$K$7466,$C29,HPT!$L$9:$L$7466,E$5)</f>
        <v>0</v>
      </c>
      <c r="F29" s="33">
        <f>SUMIFS(HPT!$D$9:$D$7466,HPT!$H$9:$H$7466,$B29,HPT!$I$9:$I$7466,$B$3,HPT!$K$9:$K$7466,$C29,HPT!$L$9:$L$7466,F$5)</f>
        <v>0</v>
      </c>
      <c r="G29" s="33">
        <f>SUMIFS(HPT!$D$9:$D$7466,HPT!$H$9:$H$7466,$B29,HPT!$I$9:$I$7466,$B$3,HPT!$K$9:$K$7466,$C29,HPT!$L$9:$L$7466,G$5)</f>
        <v>0</v>
      </c>
      <c r="H29" s="33">
        <f>SUMIFS(HPT!$D$9:$D$7466,HPT!$H$9:$H$7466,$B29,HPT!$I$9:$I$7466,$B$3,HPT!$K$9:$K$7466,$C29,HPT!$L$9:$L$7466,H$5)</f>
        <v>0</v>
      </c>
      <c r="I29" s="33">
        <f>SUMIFS(HPT!$D$9:$D$7466,HPT!$H$9:$H$7466,$B29,HPT!$I$9:$I$7466,$B$3,HPT!$K$9:$K$7466,$C29,HPT!$L$9:$L$7466,I$5)</f>
        <v>0</v>
      </c>
      <c r="J29" s="33">
        <f>SUMIFS(HPT!$D$9:$D$7466,HPT!$H$9:$H$7466,$B29,HPT!$I$9:$I$7466,$B$3,HPT!$K$9:$K$7466,$C29,HPT!$L$9:$L$7466,J$5)</f>
        <v>0</v>
      </c>
      <c r="K29" s="33">
        <f>SUMIFS(HPT!$D$9:$D$7466,HPT!$H$9:$H$7466,$B29,HPT!$I$9:$I$7466,$B$3,HPT!$K$9:$K$7466,$C29,HPT!$L$9:$L$7466,K$5)</f>
        <v>0</v>
      </c>
      <c r="L29" s="33">
        <f>SUMIFS(HPT!$D$9:$D$7466,HPT!$H$9:$H$7466,$B29,HPT!$I$9:$I$7466,$B$3,HPT!$K$9:$K$7466,$C29,HPT!$L$9:$L$7466,L$5)</f>
        <v>0</v>
      </c>
      <c r="M29" s="33">
        <f>SUMIFS(HPT!$D$9:$D$7466,HPT!$H$9:$H$7466,$B29,HPT!$I$9:$I$7466,$B$3,HPT!$K$9:$K$7466,$C29,HPT!$L$9:$L$7466,M$5)</f>
        <v>0</v>
      </c>
      <c r="N29" s="33">
        <f>SUMIFS(HPT!$D$9:$D$7466,HPT!$H$9:$H$7466,$B29,HPT!$I$9:$I$7466,$B$3,HPT!$K$9:$K$7466,$C29,HPT!$L$9:$L$7466,N$5)</f>
        <v>0</v>
      </c>
      <c r="O29" s="33">
        <f>SUMIFS(HPT!$D$9:$D$7466,HPT!$H$9:$H$7466,$B29,HPT!$I$9:$I$7466,$B$3,HPT!$K$9:$K$7466,$C29,HPT!$L$9:$L$7466,O$5)</f>
        <v>0</v>
      </c>
      <c r="P29" s="33">
        <f>SUMIFS(HPT!$D$9:$D$7466,HPT!$H$9:$H$7466,$B29,HPT!$I$9:$I$7466,$B$3,HPT!$K$9:$K$7466,$C29,HPT!$L$9:$L$7466,P$5)</f>
        <v>0</v>
      </c>
      <c r="Q29" s="33">
        <f>SUMIFS(HPT!$D$9:$D$7466,HPT!$H$9:$H$7466,$B29,HPT!$I$9:$I$7466,$B$3,HPT!$K$9:$K$7466,$C29,HPT!$L$9:$L$7466,Q$5)</f>
        <v>0</v>
      </c>
      <c r="R29" s="33">
        <f>SUMIFS(HPT!$D$9:$D$7466,HPT!$H$9:$H$7466,$B29,HPT!$I$9:$I$7466,$B$3,HPT!$K$9:$K$7466,$C29,HPT!$L$9:$L$7466,R$5)</f>
        <v>0</v>
      </c>
      <c r="S29" s="34">
        <f t="shared" si="0"/>
        <v>0</v>
      </c>
    </row>
    <row r="30" spans="2:19" x14ac:dyDescent="0.25">
      <c r="B30" s="25">
        <f t="shared" si="1"/>
        <v>8</v>
      </c>
      <c r="C30" s="25">
        <v>3</v>
      </c>
      <c r="D30" s="33">
        <f>SUMIFS(HPT!$D$9:$D$7466,HPT!$H$9:$H$7466,$B30,HPT!$I$9:$I$7466,$B$3,HPT!$K$9:$K$7466,$C30,HPT!$L$9:$L$7466,D$5)</f>
        <v>0</v>
      </c>
      <c r="E30" s="33">
        <f>SUMIFS(HPT!$D$9:$D$7466,HPT!$H$9:$H$7466,$B30,HPT!$I$9:$I$7466,$B$3,HPT!$K$9:$K$7466,$C30,HPT!$L$9:$L$7466,E$5)</f>
        <v>0</v>
      </c>
      <c r="F30" s="33">
        <f>SUMIFS(HPT!$D$9:$D$7466,HPT!$H$9:$H$7466,$B30,HPT!$I$9:$I$7466,$B$3,HPT!$K$9:$K$7466,$C30,HPT!$L$9:$L$7466,F$5)</f>
        <v>0</v>
      </c>
      <c r="G30" s="33">
        <f>SUMIFS(HPT!$D$9:$D$7466,HPT!$H$9:$H$7466,$B30,HPT!$I$9:$I$7466,$B$3,HPT!$K$9:$K$7466,$C30,HPT!$L$9:$L$7466,G$5)</f>
        <v>0</v>
      </c>
      <c r="H30" s="33">
        <f>SUMIFS(HPT!$D$9:$D$7466,HPT!$H$9:$H$7466,$B30,HPT!$I$9:$I$7466,$B$3,HPT!$K$9:$K$7466,$C30,HPT!$L$9:$L$7466,H$5)</f>
        <v>0</v>
      </c>
      <c r="I30" s="33">
        <f>SUMIFS(HPT!$D$9:$D$7466,HPT!$H$9:$H$7466,$B30,HPT!$I$9:$I$7466,$B$3,HPT!$K$9:$K$7466,$C30,HPT!$L$9:$L$7466,I$5)</f>
        <v>0</v>
      </c>
      <c r="J30" s="33">
        <f>SUMIFS(HPT!$D$9:$D$7466,HPT!$H$9:$H$7466,$B30,HPT!$I$9:$I$7466,$B$3,HPT!$K$9:$K$7466,$C30,HPT!$L$9:$L$7466,J$5)</f>
        <v>0</v>
      </c>
      <c r="K30" s="33">
        <f>SUMIFS(HPT!$D$9:$D$7466,HPT!$H$9:$H$7466,$B30,HPT!$I$9:$I$7466,$B$3,HPT!$K$9:$K$7466,$C30,HPT!$L$9:$L$7466,K$5)</f>
        <v>0</v>
      </c>
      <c r="L30" s="33">
        <f>SUMIFS(HPT!$D$9:$D$7466,HPT!$H$9:$H$7466,$B30,HPT!$I$9:$I$7466,$B$3,HPT!$K$9:$K$7466,$C30,HPT!$L$9:$L$7466,L$5)</f>
        <v>0</v>
      </c>
      <c r="M30" s="33">
        <f>SUMIFS(HPT!$D$9:$D$7466,HPT!$H$9:$H$7466,$B30,HPT!$I$9:$I$7466,$B$3,HPT!$K$9:$K$7466,$C30,HPT!$L$9:$L$7466,M$5)</f>
        <v>0</v>
      </c>
      <c r="N30" s="33">
        <f>SUMIFS(HPT!$D$9:$D$7466,HPT!$H$9:$H$7466,$B30,HPT!$I$9:$I$7466,$B$3,HPT!$K$9:$K$7466,$C30,HPT!$L$9:$L$7466,N$5)</f>
        <v>0</v>
      </c>
      <c r="O30" s="33">
        <f>SUMIFS(HPT!$D$9:$D$7466,HPT!$H$9:$H$7466,$B30,HPT!$I$9:$I$7466,$B$3,HPT!$K$9:$K$7466,$C30,HPT!$L$9:$L$7466,O$5)</f>
        <v>0</v>
      </c>
      <c r="P30" s="33">
        <f>SUMIFS(HPT!$D$9:$D$7466,HPT!$H$9:$H$7466,$B30,HPT!$I$9:$I$7466,$B$3,HPT!$K$9:$K$7466,$C30,HPT!$L$9:$L$7466,P$5)</f>
        <v>0</v>
      </c>
      <c r="Q30" s="33">
        <f>SUMIFS(HPT!$D$9:$D$7466,HPT!$H$9:$H$7466,$B30,HPT!$I$9:$I$7466,$B$3,HPT!$K$9:$K$7466,$C30,HPT!$L$9:$L$7466,Q$5)</f>
        <v>0</v>
      </c>
      <c r="R30" s="33">
        <f>SUMIFS(HPT!$D$9:$D$7466,HPT!$H$9:$H$7466,$B30,HPT!$I$9:$I$7466,$B$3,HPT!$K$9:$K$7466,$C30,HPT!$L$9:$L$7466,R$5)</f>
        <v>0</v>
      </c>
      <c r="S30" s="34">
        <f t="shared" si="0"/>
        <v>0</v>
      </c>
    </row>
    <row r="31" spans="2:19" x14ac:dyDescent="0.25">
      <c r="B31" s="25">
        <f>B28+1</f>
        <v>9</v>
      </c>
      <c r="C31" s="25">
        <v>1</v>
      </c>
      <c r="D31" s="33">
        <f>SUMIFS(HPT!$D$9:$D$7466,HPT!$H$9:$H$7466,$B31,HPT!$I$9:$I$7466,$B$3,HPT!$K$9:$K$7466,$C31,HPT!$L$9:$L$7466,D$5)</f>
        <v>0</v>
      </c>
      <c r="E31" s="33">
        <f>SUMIFS(HPT!$D$9:$D$7466,HPT!$H$9:$H$7466,$B31,HPT!$I$9:$I$7466,$B$3,HPT!$K$9:$K$7466,$C31,HPT!$L$9:$L$7466,E$5)</f>
        <v>0</v>
      </c>
      <c r="F31" s="33">
        <f>SUMIFS(HPT!$D$9:$D$7466,HPT!$H$9:$H$7466,$B31,HPT!$I$9:$I$7466,$B$3,HPT!$K$9:$K$7466,$C31,HPT!$L$9:$L$7466,F$5)</f>
        <v>0</v>
      </c>
      <c r="G31" s="33">
        <f>SUMIFS(HPT!$D$9:$D$7466,HPT!$H$9:$H$7466,$B31,HPT!$I$9:$I$7466,$B$3,HPT!$K$9:$K$7466,$C31,HPT!$L$9:$L$7466,G$5)</f>
        <v>0</v>
      </c>
      <c r="H31" s="33">
        <f>SUMIFS(HPT!$D$9:$D$7466,HPT!$H$9:$H$7466,$B31,HPT!$I$9:$I$7466,$B$3,HPT!$K$9:$K$7466,$C31,HPT!$L$9:$L$7466,H$5)</f>
        <v>0</v>
      </c>
      <c r="I31" s="33">
        <f>SUMIFS(HPT!$D$9:$D$7466,HPT!$H$9:$H$7466,$B31,HPT!$I$9:$I$7466,$B$3,HPT!$K$9:$K$7466,$C31,HPT!$L$9:$L$7466,I$5)</f>
        <v>0</v>
      </c>
      <c r="J31" s="33">
        <f>SUMIFS(HPT!$D$9:$D$7466,HPT!$H$9:$H$7466,$B31,HPT!$I$9:$I$7466,$B$3,HPT!$K$9:$K$7466,$C31,HPT!$L$9:$L$7466,J$5)</f>
        <v>0</v>
      </c>
      <c r="K31" s="33">
        <f>SUMIFS(HPT!$D$9:$D$7466,HPT!$H$9:$H$7466,$B31,HPT!$I$9:$I$7466,$B$3,HPT!$K$9:$K$7466,$C31,HPT!$L$9:$L$7466,K$5)</f>
        <v>0</v>
      </c>
      <c r="L31" s="33">
        <f>SUMIFS(HPT!$D$9:$D$7466,HPT!$H$9:$H$7466,$B31,HPT!$I$9:$I$7466,$B$3,HPT!$K$9:$K$7466,$C31,HPT!$L$9:$L$7466,L$5)</f>
        <v>0</v>
      </c>
      <c r="M31" s="33">
        <f>SUMIFS(HPT!$D$9:$D$7466,HPT!$H$9:$H$7466,$B31,HPT!$I$9:$I$7466,$B$3,HPT!$K$9:$K$7466,$C31,HPT!$L$9:$L$7466,M$5)</f>
        <v>0</v>
      </c>
      <c r="N31" s="33">
        <f>SUMIFS(HPT!$D$9:$D$7466,HPT!$H$9:$H$7466,$B31,HPT!$I$9:$I$7466,$B$3,HPT!$K$9:$K$7466,$C31,HPT!$L$9:$L$7466,N$5)</f>
        <v>0</v>
      </c>
      <c r="O31" s="33">
        <f>SUMIFS(HPT!$D$9:$D$7466,HPT!$H$9:$H$7466,$B31,HPT!$I$9:$I$7466,$B$3,HPT!$K$9:$K$7466,$C31,HPT!$L$9:$L$7466,O$5)</f>
        <v>0</v>
      </c>
      <c r="P31" s="33">
        <f>SUMIFS(HPT!$D$9:$D$7466,HPT!$H$9:$H$7466,$B31,HPT!$I$9:$I$7466,$B$3,HPT!$K$9:$K$7466,$C31,HPT!$L$9:$L$7466,P$5)</f>
        <v>0</v>
      </c>
      <c r="Q31" s="33">
        <f>SUMIFS(HPT!$D$9:$D$7466,HPT!$H$9:$H$7466,$B31,HPT!$I$9:$I$7466,$B$3,HPT!$K$9:$K$7466,$C31,HPT!$L$9:$L$7466,Q$5)</f>
        <v>0</v>
      </c>
      <c r="R31" s="33">
        <f>SUMIFS(HPT!$D$9:$D$7466,HPT!$H$9:$H$7466,$B31,HPT!$I$9:$I$7466,$B$3,HPT!$K$9:$K$7466,$C31,HPT!$L$9:$L$7466,R$5)</f>
        <v>0</v>
      </c>
      <c r="S31" s="34">
        <f t="shared" si="0"/>
        <v>0</v>
      </c>
    </row>
    <row r="32" spans="2:19" x14ac:dyDescent="0.25">
      <c r="B32" s="25">
        <f t="shared" si="1"/>
        <v>9</v>
      </c>
      <c r="C32" s="25">
        <v>2</v>
      </c>
      <c r="D32" s="33">
        <f>SUMIFS(HPT!$D$9:$D$7466,HPT!$H$9:$H$7466,$B32,HPT!$I$9:$I$7466,$B$3,HPT!$K$9:$K$7466,$C32,HPT!$L$9:$L$7466,D$5)</f>
        <v>0</v>
      </c>
      <c r="E32" s="33">
        <f>SUMIFS(HPT!$D$9:$D$7466,HPT!$H$9:$H$7466,$B32,HPT!$I$9:$I$7466,$B$3,HPT!$K$9:$K$7466,$C32,HPT!$L$9:$L$7466,E$5)</f>
        <v>0</v>
      </c>
      <c r="F32" s="33">
        <f>SUMIFS(HPT!$D$9:$D$7466,HPT!$H$9:$H$7466,$B32,HPT!$I$9:$I$7466,$B$3,HPT!$K$9:$K$7466,$C32,HPT!$L$9:$L$7466,F$5)</f>
        <v>0</v>
      </c>
      <c r="G32" s="33">
        <f>SUMIFS(HPT!$D$9:$D$7466,HPT!$H$9:$H$7466,$B32,HPT!$I$9:$I$7466,$B$3,HPT!$K$9:$K$7466,$C32,HPT!$L$9:$L$7466,G$5)</f>
        <v>0</v>
      </c>
      <c r="H32" s="33">
        <f>SUMIFS(HPT!$D$9:$D$7466,HPT!$H$9:$H$7466,$B32,HPT!$I$9:$I$7466,$B$3,HPT!$K$9:$K$7466,$C32,HPT!$L$9:$L$7466,H$5)</f>
        <v>0</v>
      </c>
      <c r="I32" s="33">
        <f>SUMIFS(HPT!$D$9:$D$7466,HPT!$H$9:$H$7466,$B32,HPT!$I$9:$I$7466,$B$3,HPT!$K$9:$K$7466,$C32,HPT!$L$9:$L$7466,I$5)</f>
        <v>0</v>
      </c>
      <c r="J32" s="33">
        <f>SUMIFS(HPT!$D$9:$D$7466,HPT!$H$9:$H$7466,$B32,HPT!$I$9:$I$7466,$B$3,HPT!$K$9:$K$7466,$C32,HPT!$L$9:$L$7466,J$5)</f>
        <v>0</v>
      </c>
      <c r="K32" s="33">
        <f>SUMIFS(HPT!$D$9:$D$7466,HPT!$H$9:$H$7466,$B32,HPT!$I$9:$I$7466,$B$3,HPT!$K$9:$K$7466,$C32,HPT!$L$9:$L$7466,K$5)</f>
        <v>0</v>
      </c>
      <c r="L32" s="33">
        <f>SUMIFS(HPT!$D$9:$D$7466,HPT!$H$9:$H$7466,$B32,HPT!$I$9:$I$7466,$B$3,HPT!$K$9:$K$7466,$C32,HPT!$L$9:$L$7466,L$5)</f>
        <v>0</v>
      </c>
      <c r="M32" s="33">
        <f>SUMIFS(HPT!$D$9:$D$7466,HPT!$H$9:$H$7466,$B32,HPT!$I$9:$I$7466,$B$3,HPT!$K$9:$K$7466,$C32,HPT!$L$9:$L$7466,M$5)</f>
        <v>0</v>
      </c>
      <c r="N32" s="33">
        <f>SUMIFS(HPT!$D$9:$D$7466,HPT!$H$9:$H$7466,$B32,HPT!$I$9:$I$7466,$B$3,HPT!$K$9:$K$7466,$C32,HPT!$L$9:$L$7466,N$5)</f>
        <v>0</v>
      </c>
      <c r="O32" s="33">
        <f>SUMIFS(HPT!$D$9:$D$7466,HPT!$H$9:$H$7466,$B32,HPT!$I$9:$I$7466,$B$3,HPT!$K$9:$K$7466,$C32,HPT!$L$9:$L$7466,O$5)</f>
        <v>0</v>
      </c>
      <c r="P32" s="33">
        <f>SUMIFS(HPT!$D$9:$D$7466,HPT!$H$9:$H$7466,$B32,HPT!$I$9:$I$7466,$B$3,HPT!$K$9:$K$7466,$C32,HPT!$L$9:$L$7466,P$5)</f>
        <v>0</v>
      </c>
      <c r="Q32" s="33">
        <f>SUMIFS(HPT!$D$9:$D$7466,HPT!$H$9:$H$7466,$B32,HPT!$I$9:$I$7466,$B$3,HPT!$K$9:$K$7466,$C32,HPT!$L$9:$L$7466,Q$5)</f>
        <v>0</v>
      </c>
      <c r="R32" s="33">
        <f>SUMIFS(HPT!$D$9:$D$7466,HPT!$H$9:$H$7466,$B32,HPT!$I$9:$I$7466,$B$3,HPT!$K$9:$K$7466,$C32,HPT!$L$9:$L$7466,R$5)</f>
        <v>0</v>
      </c>
      <c r="S32" s="34">
        <f t="shared" si="0"/>
        <v>0</v>
      </c>
    </row>
    <row r="33" spans="2:19" x14ac:dyDescent="0.25">
      <c r="B33" s="25">
        <f t="shared" si="1"/>
        <v>9</v>
      </c>
      <c r="C33" s="25">
        <v>3</v>
      </c>
      <c r="D33" s="33">
        <f>SUMIFS(HPT!$D$9:$D$7466,HPT!$H$9:$H$7466,$B33,HPT!$I$9:$I$7466,$B$3,HPT!$K$9:$K$7466,$C33,HPT!$L$9:$L$7466,D$5)</f>
        <v>0</v>
      </c>
      <c r="E33" s="33">
        <f>SUMIFS(HPT!$D$9:$D$7466,HPT!$H$9:$H$7466,$B33,HPT!$I$9:$I$7466,$B$3,HPT!$K$9:$K$7466,$C33,HPT!$L$9:$L$7466,E$5)</f>
        <v>0</v>
      </c>
      <c r="F33" s="33">
        <f>SUMIFS(HPT!$D$9:$D$7466,HPT!$H$9:$H$7466,$B33,HPT!$I$9:$I$7466,$B$3,HPT!$K$9:$K$7466,$C33,HPT!$L$9:$L$7466,F$5)</f>
        <v>0</v>
      </c>
      <c r="G33" s="33">
        <f>SUMIFS(HPT!$D$9:$D$7466,HPT!$H$9:$H$7466,$B33,HPT!$I$9:$I$7466,$B$3,HPT!$K$9:$K$7466,$C33,HPT!$L$9:$L$7466,G$5)</f>
        <v>0</v>
      </c>
      <c r="H33" s="33">
        <f>SUMIFS(HPT!$D$9:$D$7466,HPT!$H$9:$H$7466,$B33,HPT!$I$9:$I$7466,$B$3,HPT!$K$9:$K$7466,$C33,HPT!$L$9:$L$7466,H$5)</f>
        <v>0</v>
      </c>
      <c r="I33" s="33">
        <f>SUMIFS(HPT!$D$9:$D$7466,HPT!$H$9:$H$7466,$B33,HPT!$I$9:$I$7466,$B$3,HPT!$K$9:$K$7466,$C33,HPT!$L$9:$L$7466,I$5)</f>
        <v>0</v>
      </c>
      <c r="J33" s="33">
        <f>SUMIFS(HPT!$D$9:$D$7466,HPT!$H$9:$H$7466,$B33,HPT!$I$9:$I$7466,$B$3,HPT!$K$9:$K$7466,$C33,HPT!$L$9:$L$7466,J$5)</f>
        <v>0</v>
      </c>
      <c r="K33" s="33">
        <f>SUMIFS(HPT!$D$9:$D$7466,HPT!$H$9:$H$7466,$B33,HPT!$I$9:$I$7466,$B$3,HPT!$K$9:$K$7466,$C33,HPT!$L$9:$L$7466,K$5)</f>
        <v>0</v>
      </c>
      <c r="L33" s="33">
        <f>SUMIFS(HPT!$D$9:$D$7466,HPT!$H$9:$H$7466,$B33,HPT!$I$9:$I$7466,$B$3,HPT!$K$9:$K$7466,$C33,HPT!$L$9:$L$7466,L$5)</f>
        <v>0</v>
      </c>
      <c r="M33" s="33">
        <f>SUMIFS(HPT!$D$9:$D$7466,HPT!$H$9:$H$7466,$B33,HPT!$I$9:$I$7466,$B$3,HPT!$K$9:$K$7466,$C33,HPT!$L$9:$L$7466,M$5)</f>
        <v>0</v>
      </c>
      <c r="N33" s="33">
        <f>SUMIFS(HPT!$D$9:$D$7466,HPT!$H$9:$H$7466,$B33,HPT!$I$9:$I$7466,$B$3,HPT!$K$9:$K$7466,$C33,HPT!$L$9:$L$7466,N$5)</f>
        <v>0</v>
      </c>
      <c r="O33" s="33">
        <f>SUMIFS(HPT!$D$9:$D$7466,HPT!$H$9:$H$7466,$B33,HPT!$I$9:$I$7466,$B$3,HPT!$K$9:$K$7466,$C33,HPT!$L$9:$L$7466,O$5)</f>
        <v>0</v>
      </c>
      <c r="P33" s="33">
        <f>SUMIFS(HPT!$D$9:$D$7466,HPT!$H$9:$H$7466,$B33,HPT!$I$9:$I$7466,$B$3,HPT!$K$9:$K$7466,$C33,HPT!$L$9:$L$7466,P$5)</f>
        <v>0</v>
      </c>
      <c r="Q33" s="33">
        <f>SUMIFS(HPT!$D$9:$D$7466,HPT!$H$9:$H$7466,$B33,HPT!$I$9:$I$7466,$B$3,HPT!$K$9:$K$7466,$C33,HPT!$L$9:$L$7466,Q$5)</f>
        <v>0</v>
      </c>
      <c r="R33" s="33">
        <f>SUMIFS(HPT!$D$9:$D$7466,HPT!$H$9:$H$7466,$B33,HPT!$I$9:$I$7466,$B$3,HPT!$K$9:$K$7466,$C33,HPT!$L$9:$L$7466,R$5)</f>
        <v>0</v>
      </c>
      <c r="S33" s="34">
        <f t="shared" si="0"/>
        <v>0</v>
      </c>
    </row>
    <row r="34" spans="2:19" x14ac:dyDescent="0.25">
      <c r="B34" s="25">
        <f t="shared" si="1"/>
        <v>10</v>
      </c>
      <c r="C34" s="25">
        <v>1</v>
      </c>
      <c r="D34" s="33">
        <f>SUMIFS(HPT!$D$9:$D$7466,HPT!$H$9:$H$7466,$B34,HPT!$I$9:$I$7466,$B$3,HPT!$K$9:$K$7466,$C34,HPT!$L$9:$L$7466,D$5)</f>
        <v>0</v>
      </c>
      <c r="E34" s="33">
        <f>SUMIFS(HPT!$D$9:$D$7466,HPT!$H$9:$H$7466,$B34,HPT!$I$9:$I$7466,$B$3,HPT!$K$9:$K$7466,$C34,HPT!$L$9:$L$7466,E$5)</f>
        <v>0</v>
      </c>
      <c r="F34" s="33">
        <f>SUMIFS(HPT!$D$9:$D$7466,HPT!$H$9:$H$7466,$B34,HPT!$I$9:$I$7466,$B$3,HPT!$K$9:$K$7466,$C34,HPT!$L$9:$L$7466,F$5)</f>
        <v>0</v>
      </c>
      <c r="G34" s="33">
        <f>SUMIFS(HPT!$D$9:$D$7466,HPT!$H$9:$H$7466,$B34,HPT!$I$9:$I$7466,$B$3,HPT!$K$9:$K$7466,$C34,HPT!$L$9:$L$7466,G$5)</f>
        <v>0</v>
      </c>
      <c r="H34" s="33">
        <f>SUMIFS(HPT!$D$9:$D$7466,HPT!$H$9:$H$7466,$B34,HPT!$I$9:$I$7466,$B$3,HPT!$K$9:$K$7466,$C34,HPT!$L$9:$L$7466,H$5)</f>
        <v>0</v>
      </c>
      <c r="I34" s="33">
        <f>SUMIFS(HPT!$D$9:$D$7466,HPT!$H$9:$H$7466,$B34,HPT!$I$9:$I$7466,$B$3,HPT!$K$9:$K$7466,$C34,HPT!$L$9:$L$7466,I$5)</f>
        <v>0</v>
      </c>
      <c r="J34" s="33">
        <f>SUMIFS(HPT!$D$9:$D$7466,HPT!$H$9:$H$7466,$B34,HPT!$I$9:$I$7466,$B$3,HPT!$K$9:$K$7466,$C34,HPT!$L$9:$L$7466,J$5)</f>
        <v>0</v>
      </c>
      <c r="K34" s="33">
        <f>SUMIFS(HPT!$D$9:$D$7466,HPT!$H$9:$H$7466,$B34,HPT!$I$9:$I$7466,$B$3,HPT!$K$9:$K$7466,$C34,HPT!$L$9:$L$7466,K$5)</f>
        <v>0</v>
      </c>
      <c r="L34" s="33">
        <f>SUMIFS(HPT!$D$9:$D$7466,HPT!$H$9:$H$7466,$B34,HPT!$I$9:$I$7466,$B$3,HPT!$K$9:$K$7466,$C34,HPT!$L$9:$L$7466,L$5)</f>
        <v>0</v>
      </c>
      <c r="M34" s="33">
        <f>SUMIFS(HPT!$D$9:$D$7466,HPT!$H$9:$H$7466,$B34,HPT!$I$9:$I$7466,$B$3,HPT!$K$9:$K$7466,$C34,HPT!$L$9:$L$7466,M$5)</f>
        <v>0</v>
      </c>
      <c r="N34" s="33">
        <f>SUMIFS(HPT!$D$9:$D$7466,HPT!$H$9:$H$7466,$B34,HPT!$I$9:$I$7466,$B$3,HPT!$K$9:$K$7466,$C34,HPT!$L$9:$L$7466,N$5)</f>
        <v>0</v>
      </c>
      <c r="O34" s="33">
        <f>SUMIFS(HPT!$D$9:$D$7466,HPT!$H$9:$H$7466,$B34,HPT!$I$9:$I$7466,$B$3,HPT!$K$9:$K$7466,$C34,HPT!$L$9:$L$7466,O$5)</f>
        <v>0</v>
      </c>
      <c r="P34" s="33">
        <f>SUMIFS(HPT!$D$9:$D$7466,HPT!$H$9:$H$7466,$B34,HPT!$I$9:$I$7466,$B$3,HPT!$K$9:$K$7466,$C34,HPT!$L$9:$L$7466,P$5)</f>
        <v>0</v>
      </c>
      <c r="Q34" s="33">
        <f>SUMIFS(HPT!$D$9:$D$7466,HPT!$H$9:$H$7466,$B34,HPT!$I$9:$I$7466,$B$3,HPT!$K$9:$K$7466,$C34,HPT!$L$9:$L$7466,Q$5)</f>
        <v>0</v>
      </c>
      <c r="R34" s="33">
        <f>SUMIFS(HPT!$D$9:$D$7466,HPT!$H$9:$H$7466,$B34,HPT!$I$9:$I$7466,$B$3,HPT!$K$9:$K$7466,$C34,HPT!$L$9:$L$7466,R$5)</f>
        <v>0</v>
      </c>
      <c r="S34" s="34">
        <f t="shared" si="0"/>
        <v>0</v>
      </c>
    </row>
    <row r="35" spans="2:19" x14ac:dyDescent="0.25">
      <c r="B35" s="25">
        <f>B32+1</f>
        <v>10</v>
      </c>
      <c r="C35" s="25">
        <v>2</v>
      </c>
      <c r="D35" s="33">
        <f>SUMIFS(HPT!$D$9:$D$7466,HPT!$H$9:$H$7466,$B35,HPT!$I$9:$I$7466,$B$3,HPT!$K$9:$K$7466,$C35,HPT!$L$9:$L$7466,D$5)</f>
        <v>0</v>
      </c>
      <c r="E35" s="33">
        <f>SUMIFS(HPT!$D$9:$D$7466,HPT!$H$9:$H$7466,$B35,HPT!$I$9:$I$7466,$B$3,HPT!$K$9:$K$7466,$C35,HPT!$L$9:$L$7466,E$5)</f>
        <v>0</v>
      </c>
      <c r="F35" s="33">
        <f>SUMIFS(HPT!$D$9:$D$7466,HPT!$H$9:$H$7466,$B35,HPT!$I$9:$I$7466,$B$3,HPT!$K$9:$K$7466,$C35,HPT!$L$9:$L$7466,F$5)</f>
        <v>0</v>
      </c>
      <c r="G35" s="33">
        <f>SUMIFS(HPT!$D$9:$D$7466,HPT!$H$9:$H$7466,$B35,HPT!$I$9:$I$7466,$B$3,HPT!$K$9:$K$7466,$C35,HPT!$L$9:$L$7466,G$5)</f>
        <v>0</v>
      </c>
      <c r="H35" s="33">
        <f>SUMIFS(HPT!$D$9:$D$7466,HPT!$H$9:$H$7466,$B35,HPT!$I$9:$I$7466,$B$3,HPT!$K$9:$K$7466,$C35,HPT!$L$9:$L$7466,H$5)</f>
        <v>0</v>
      </c>
      <c r="I35" s="33">
        <f>SUMIFS(HPT!$D$9:$D$7466,HPT!$H$9:$H$7466,$B35,HPT!$I$9:$I$7466,$B$3,HPT!$K$9:$K$7466,$C35,HPT!$L$9:$L$7466,I$5)</f>
        <v>0</v>
      </c>
      <c r="J35" s="33">
        <f>SUMIFS(HPT!$D$9:$D$7466,HPT!$H$9:$H$7466,$B35,HPT!$I$9:$I$7466,$B$3,HPT!$K$9:$K$7466,$C35,HPT!$L$9:$L$7466,J$5)</f>
        <v>0</v>
      </c>
      <c r="K35" s="33">
        <f>SUMIFS(HPT!$D$9:$D$7466,HPT!$H$9:$H$7466,$B35,HPT!$I$9:$I$7466,$B$3,HPT!$K$9:$K$7466,$C35,HPT!$L$9:$L$7466,K$5)</f>
        <v>0</v>
      </c>
      <c r="L35" s="33">
        <f>SUMIFS(HPT!$D$9:$D$7466,HPT!$H$9:$H$7466,$B35,HPT!$I$9:$I$7466,$B$3,HPT!$K$9:$K$7466,$C35,HPT!$L$9:$L$7466,L$5)</f>
        <v>0</v>
      </c>
      <c r="M35" s="33">
        <f>SUMIFS(HPT!$D$9:$D$7466,HPT!$H$9:$H$7466,$B35,HPT!$I$9:$I$7466,$B$3,HPT!$K$9:$K$7466,$C35,HPT!$L$9:$L$7466,M$5)</f>
        <v>0</v>
      </c>
      <c r="N35" s="33">
        <f>SUMIFS(HPT!$D$9:$D$7466,HPT!$H$9:$H$7466,$B35,HPT!$I$9:$I$7466,$B$3,HPT!$K$9:$K$7466,$C35,HPT!$L$9:$L$7466,N$5)</f>
        <v>0</v>
      </c>
      <c r="O35" s="33">
        <f>SUMIFS(HPT!$D$9:$D$7466,HPT!$H$9:$H$7466,$B35,HPT!$I$9:$I$7466,$B$3,HPT!$K$9:$K$7466,$C35,HPT!$L$9:$L$7466,O$5)</f>
        <v>0</v>
      </c>
      <c r="P35" s="33">
        <f>SUMIFS(HPT!$D$9:$D$7466,HPT!$H$9:$H$7466,$B35,HPT!$I$9:$I$7466,$B$3,HPT!$K$9:$K$7466,$C35,HPT!$L$9:$L$7466,P$5)</f>
        <v>0</v>
      </c>
      <c r="Q35" s="33">
        <f>SUMIFS(HPT!$D$9:$D$7466,HPT!$H$9:$H$7466,$B35,HPT!$I$9:$I$7466,$B$3,HPT!$K$9:$K$7466,$C35,HPT!$L$9:$L$7466,Q$5)</f>
        <v>0</v>
      </c>
      <c r="R35" s="33">
        <f>SUMIFS(HPT!$D$9:$D$7466,HPT!$H$9:$H$7466,$B35,HPT!$I$9:$I$7466,$B$3,HPT!$K$9:$K$7466,$C35,HPT!$L$9:$L$7466,R$5)</f>
        <v>0</v>
      </c>
      <c r="S35" s="34">
        <f t="shared" si="0"/>
        <v>0</v>
      </c>
    </row>
    <row r="36" spans="2:19" x14ac:dyDescent="0.25">
      <c r="B36" s="25">
        <f t="shared" si="1"/>
        <v>10</v>
      </c>
      <c r="C36" s="25">
        <v>3</v>
      </c>
      <c r="D36" s="33">
        <f>SUMIFS(HPT!$D$9:$D$7466,HPT!$H$9:$H$7466,$B36,HPT!$I$9:$I$7466,$B$3,HPT!$K$9:$K$7466,$C36,HPT!$L$9:$L$7466,D$5)</f>
        <v>0</v>
      </c>
      <c r="E36" s="33">
        <f>SUMIFS(HPT!$D$9:$D$7466,HPT!$H$9:$H$7466,$B36,HPT!$I$9:$I$7466,$B$3,HPT!$K$9:$K$7466,$C36,HPT!$L$9:$L$7466,E$5)</f>
        <v>0</v>
      </c>
      <c r="F36" s="33">
        <f>SUMIFS(HPT!$D$9:$D$7466,HPT!$H$9:$H$7466,$B36,HPT!$I$9:$I$7466,$B$3,HPT!$K$9:$K$7466,$C36,HPT!$L$9:$L$7466,F$5)</f>
        <v>0</v>
      </c>
      <c r="G36" s="33">
        <f>SUMIFS(HPT!$D$9:$D$7466,HPT!$H$9:$H$7466,$B36,HPT!$I$9:$I$7466,$B$3,HPT!$K$9:$K$7466,$C36,HPT!$L$9:$L$7466,G$5)</f>
        <v>0</v>
      </c>
      <c r="H36" s="33">
        <f>SUMIFS(HPT!$D$9:$D$7466,HPT!$H$9:$H$7466,$B36,HPT!$I$9:$I$7466,$B$3,HPT!$K$9:$K$7466,$C36,HPT!$L$9:$L$7466,H$5)</f>
        <v>0</v>
      </c>
      <c r="I36" s="33">
        <f>SUMIFS(HPT!$D$9:$D$7466,HPT!$H$9:$H$7466,$B36,HPT!$I$9:$I$7466,$B$3,HPT!$K$9:$K$7466,$C36,HPT!$L$9:$L$7466,I$5)</f>
        <v>0</v>
      </c>
      <c r="J36" s="33">
        <f>SUMIFS(HPT!$D$9:$D$7466,HPT!$H$9:$H$7466,$B36,HPT!$I$9:$I$7466,$B$3,HPT!$K$9:$K$7466,$C36,HPT!$L$9:$L$7466,J$5)</f>
        <v>0</v>
      </c>
      <c r="K36" s="33">
        <f>SUMIFS(HPT!$D$9:$D$7466,HPT!$H$9:$H$7466,$B36,HPT!$I$9:$I$7466,$B$3,HPT!$K$9:$K$7466,$C36,HPT!$L$9:$L$7466,K$5)</f>
        <v>0</v>
      </c>
      <c r="L36" s="33">
        <f>SUMIFS(HPT!$D$9:$D$7466,HPT!$H$9:$H$7466,$B36,HPT!$I$9:$I$7466,$B$3,HPT!$K$9:$K$7466,$C36,HPT!$L$9:$L$7466,L$5)</f>
        <v>0</v>
      </c>
      <c r="M36" s="33">
        <f>SUMIFS(HPT!$D$9:$D$7466,HPT!$H$9:$H$7466,$B36,HPT!$I$9:$I$7466,$B$3,HPT!$K$9:$K$7466,$C36,HPT!$L$9:$L$7466,M$5)</f>
        <v>0</v>
      </c>
      <c r="N36" s="33">
        <f>SUMIFS(HPT!$D$9:$D$7466,HPT!$H$9:$H$7466,$B36,HPT!$I$9:$I$7466,$B$3,HPT!$K$9:$K$7466,$C36,HPT!$L$9:$L$7466,N$5)</f>
        <v>0</v>
      </c>
      <c r="O36" s="33">
        <f>SUMIFS(HPT!$D$9:$D$7466,HPT!$H$9:$H$7466,$B36,HPT!$I$9:$I$7466,$B$3,HPT!$K$9:$K$7466,$C36,HPT!$L$9:$L$7466,O$5)</f>
        <v>0</v>
      </c>
      <c r="P36" s="33">
        <f>SUMIFS(HPT!$D$9:$D$7466,HPT!$H$9:$H$7466,$B36,HPT!$I$9:$I$7466,$B$3,HPT!$K$9:$K$7466,$C36,HPT!$L$9:$L$7466,P$5)</f>
        <v>0</v>
      </c>
      <c r="Q36" s="33">
        <f>SUMIFS(HPT!$D$9:$D$7466,HPT!$H$9:$H$7466,$B36,HPT!$I$9:$I$7466,$B$3,HPT!$K$9:$K$7466,$C36,HPT!$L$9:$L$7466,Q$5)</f>
        <v>0</v>
      </c>
      <c r="R36" s="33">
        <f>SUMIFS(HPT!$D$9:$D$7466,HPT!$H$9:$H$7466,$B36,HPT!$I$9:$I$7466,$B$3,HPT!$K$9:$K$7466,$C36,HPT!$L$9:$L$7466,R$5)</f>
        <v>0</v>
      </c>
      <c r="S36" s="34">
        <f t="shared" si="0"/>
        <v>0</v>
      </c>
    </row>
    <row r="37" spans="2:19" x14ac:dyDescent="0.25">
      <c r="B37" s="25">
        <v>11</v>
      </c>
      <c r="C37" s="25">
        <v>1</v>
      </c>
      <c r="D37" s="33">
        <f>SUMIFS(HPT!$D$9:$D$7466,HPT!$H$9:$H$7466,$B37,HPT!$I$9:$I$7466,$B$3,HPT!$K$9:$K$7466,$C37,HPT!$L$9:$L$7466,D$5)</f>
        <v>0</v>
      </c>
      <c r="E37" s="33">
        <f>SUMIFS(HPT!$D$9:$D$7466,HPT!$H$9:$H$7466,$B37,HPT!$I$9:$I$7466,$B$3,HPT!$K$9:$K$7466,$C37,HPT!$L$9:$L$7466,E$5)</f>
        <v>0</v>
      </c>
      <c r="F37" s="33">
        <f>SUMIFS(HPT!$D$9:$D$7466,HPT!$H$9:$H$7466,$B37,HPT!$I$9:$I$7466,$B$3,HPT!$K$9:$K$7466,$C37,HPT!$L$9:$L$7466,F$5)</f>
        <v>0</v>
      </c>
      <c r="G37" s="33">
        <f>SUMIFS(HPT!$D$9:$D$7466,HPT!$H$9:$H$7466,$B37,HPT!$I$9:$I$7466,$B$3,HPT!$K$9:$K$7466,$C37,HPT!$L$9:$L$7466,G$5)</f>
        <v>0</v>
      </c>
      <c r="H37" s="33">
        <f>SUMIFS(HPT!$D$9:$D$7466,HPT!$H$9:$H$7466,$B37,HPT!$I$9:$I$7466,$B$3,HPT!$K$9:$K$7466,$C37,HPT!$L$9:$L$7466,H$5)</f>
        <v>0</v>
      </c>
      <c r="I37" s="33">
        <f>SUMIFS(HPT!$D$9:$D$7466,HPT!$H$9:$H$7466,$B37,HPT!$I$9:$I$7466,$B$3,HPT!$K$9:$K$7466,$C37,HPT!$L$9:$L$7466,I$5)</f>
        <v>0</v>
      </c>
      <c r="J37" s="33">
        <f>SUMIFS(HPT!$D$9:$D$7466,HPT!$H$9:$H$7466,$B37,HPT!$I$9:$I$7466,$B$3,HPT!$K$9:$K$7466,$C37,HPT!$L$9:$L$7466,J$5)</f>
        <v>0</v>
      </c>
      <c r="K37" s="33">
        <f>SUMIFS(HPT!$D$9:$D$7466,HPT!$H$9:$H$7466,$B37,HPT!$I$9:$I$7466,$B$3,HPT!$K$9:$K$7466,$C37,HPT!$L$9:$L$7466,K$5)</f>
        <v>0</v>
      </c>
      <c r="L37" s="33">
        <f>SUMIFS(HPT!$D$9:$D$7466,HPT!$H$9:$H$7466,$B37,HPT!$I$9:$I$7466,$B$3,HPT!$K$9:$K$7466,$C37,HPT!$L$9:$L$7466,L$5)</f>
        <v>0</v>
      </c>
      <c r="M37" s="33">
        <f>SUMIFS(HPT!$D$9:$D$7466,HPT!$H$9:$H$7466,$B37,HPT!$I$9:$I$7466,$B$3,HPT!$K$9:$K$7466,$C37,HPT!$L$9:$L$7466,M$5)</f>
        <v>0</v>
      </c>
      <c r="N37" s="33">
        <f>SUMIFS(HPT!$D$9:$D$7466,HPT!$H$9:$H$7466,$B37,HPT!$I$9:$I$7466,$B$3,HPT!$K$9:$K$7466,$C37,HPT!$L$9:$L$7466,N$5)</f>
        <v>0</v>
      </c>
      <c r="O37" s="33">
        <f>SUMIFS(HPT!$D$9:$D$7466,HPT!$H$9:$H$7466,$B37,HPT!$I$9:$I$7466,$B$3,HPT!$K$9:$K$7466,$C37,HPT!$L$9:$L$7466,O$5)</f>
        <v>0</v>
      </c>
      <c r="P37" s="33">
        <f>SUMIFS(HPT!$D$9:$D$7466,HPT!$H$9:$H$7466,$B37,HPT!$I$9:$I$7466,$B$3,HPT!$K$9:$K$7466,$C37,HPT!$L$9:$L$7466,P$5)</f>
        <v>0</v>
      </c>
      <c r="Q37" s="33">
        <f>SUMIFS(HPT!$D$9:$D$7466,HPT!$H$9:$H$7466,$B37,HPT!$I$9:$I$7466,$B$3,HPT!$K$9:$K$7466,$C37,HPT!$L$9:$L$7466,Q$5)</f>
        <v>0</v>
      </c>
      <c r="R37" s="33">
        <f>SUMIFS(HPT!$D$9:$D$7466,HPT!$H$9:$H$7466,$B37,HPT!$I$9:$I$7466,$B$3,HPT!$K$9:$K$7466,$C37,HPT!$L$9:$L$7466,R$5)</f>
        <v>0</v>
      </c>
      <c r="S37" s="34">
        <f t="shared" si="0"/>
        <v>0</v>
      </c>
    </row>
    <row r="38" spans="2:19" x14ac:dyDescent="0.25">
      <c r="B38" s="25">
        <v>11</v>
      </c>
      <c r="C38" s="25">
        <v>2</v>
      </c>
      <c r="D38" s="33">
        <f>SUMIFS(HPT!$D$9:$D$7466,HPT!$H$9:$H$7466,$B38,HPT!$I$9:$I$7466,$B$3,HPT!$K$9:$K$7466,$C38,HPT!$L$9:$L$7466,D$5)</f>
        <v>0</v>
      </c>
      <c r="E38" s="33">
        <f>SUMIFS(HPT!$D$9:$D$7466,HPT!$H$9:$H$7466,$B38,HPT!$I$9:$I$7466,$B$3,HPT!$K$9:$K$7466,$C38,HPT!$L$9:$L$7466,E$5)</f>
        <v>0</v>
      </c>
      <c r="F38" s="33">
        <f>SUMIFS(HPT!$D$9:$D$7466,HPT!$H$9:$H$7466,$B38,HPT!$I$9:$I$7466,$B$3,HPT!$K$9:$K$7466,$C38,HPT!$L$9:$L$7466,F$5)</f>
        <v>0</v>
      </c>
      <c r="G38" s="33">
        <f>SUMIFS(HPT!$D$9:$D$7466,HPT!$H$9:$H$7466,$B38,HPT!$I$9:$I$7466,$B$3,HPT!$K$9:$K$7466,$C38,HPT!$L$9:$L$7466,G$5)</f>
        <v>0</v>
      </c>
      <c r="H38" s="33">
        <f>SUMIFS(HPT!$D$9:$D$7466,HPT!$H$9:$H$7466,$B38,HPT!$I$9:$I$7466,$B$3,HPT!$K$9:$K$7466,$C38,HPT!$L$9:$L$7466,H$5)</f>
        <v>0</v>
      </c>
      <c r="I38" s="33">
        <f>SUMIFS(HPT!$D$9:$D$7466,HPT!$H$9:$H$7466,$B38,HPT!$I$9:$I$7466,$B$3,HPT!$K$9:$K$7466,$C38,HPT!$L$9:$L$7466,I$5)</f>
        <v>0</v>
      </c>
      <c r="J38" s="33">
        <f>SUMIFS(HPT!$D$9:$D$7466,HPT!$H$9:$H$7466,$B38,HPT!$I$9:$I$7466,$B$3,HPT!$K$9:$K$7466,$C38,HPT!$L$9:$L$7466,J$5)</f>
        <v>0</v>
      </c>
      <c r="K38" s="33">
        <f>SUMIFS(HPT!$D$9:$D$7466,HPT!$H$9:$H$7466,$B38,HPT!$I$9:$I$7466,$B$3,HPT!$K$9:$K$7466,$C38,HPT!$L$9:$L$7466,K$5)</f>
        <v>0</v>
      </c>
      <c r="L38" s="33">
        <f>SUMIFS(HPT!$D$9:$D$7466,HPT!$H$9:$H$7466,$B38,HPT!$I$9:$I$7466,$B$3,HPT!$K$9:$K$7466,$C38,HPT!$L$9:$L$7466,L$5)</f>
        <v>0</v>
      </c>
      <c r="M38" s="33">
        <f>SUMIFS(HPT!$D$9:$D$7466,HPT!$H$9:$H$7466,$B38,HPT!$I$9:$I$7466,$B$3,HPT!$K$9:$K$7466,$C38,HPT!$L$9:$L$7466,M$5)</f>
        <v>0</v>
      </c>
      <c r="N38" s="33">
        <f>SUMIFS(HPT!$D$9:$D$7466,HPT!$H$9:$H$7466,$B38,HPT!$I$9:$I$7466,$B$3,HPT!$K$9:$K$7466,$C38,HPT!$L$9:$L$7466,N$5)</f>
        <v>0</v>
      </c>
      <c r="O38" s="33">
        <f>SUMIFS(HPT!$D$9:$D$7466,HPT!$H$9:$H$7466,$B38,HPT!$I$9:$I$7466,$B$3,HPT!$K$9:$K$7466,$C38,HPT!$L$9:$L$7466,O$5)</f>
        <v>0</v>
      </c>
      <c r="P38" s="33">
        <f>SUMIFS(HPT!$D$9:$D$7466,HPT!$H$9:$H$7466,$B38,HPT!$I$9:$I$7466,$B$3,HPT!$K$9:$K$7466,$C38,HPT!$L$9:$L$7466,P$5)</f>
        <v>0</v>
      </c>
      <c r="Q38" s="33">
        <f>SUMIFS(HPT!$D$9:$D$7466,HPT!$H$9:$H$7466,$B38,HPT!$I$9:$I$7466,$B$3,HPT!$K$9:$K$7466,$C38,HPT!$L$9:$L$7466,Q$5)</f>
        <v>0</v>
      </c>
      <c r="R38" s="33">
        <f>SUMIFS(HPT!$D$9:$D$7466,HPT!$H$9:$H$7466,$B38,HPT!$I$9:$I$7466,$B$3,HPT!$K$9:$K$7466,$C38,HPT!$L$9:$L$7466,R$5)</f>
        <v>0</v>
      </c>
      <c r="S38" s="34">
        <f t="shared" si="0"/>
        <v>0</v>
      </c>
    </row>
    <row r="39" spans="2:19" x14ac:dyDescent="0.25">
      <c r="B39" s="25">
        <v>11</v>
      </c>
      <c r="C39" s="25">
        <v>3</v>
      </c>
      <c r="D39" s="33">
        <f>SUMIFS(HPT!$D$9:$D$7466,HPT!$H$9:$H$7466,$B39,HPT!$I$9:$I$7466,$B$3,HPT!$K$9:$K$7466,$C39,HPT!$L$9:$L$7466,D$5)</f>
        <v>0</v>
      </c>
      <c r="E39" s="33">
        <f>SUMIFS(HPT!$D$9:$D$7466,HPT!$H$9:$H$7466,$B39,HPT!$I$9:$I$7466,$B$3,HPT!$K$9:$K$7466,$C39,HPT!$L$9:$L$7466,E$5)</f>
        <v>0</v>
      </c>
      <c r="F39" s="33">
        <f>SUMIFS(HPT!$D$9:$D$7466,HPT!$H$9:$H$7466,$B39,HPT!$I$9:$I$7466,$B$3,HPT!$K$9:$K$7466,$C39,HPT!$L$9:$L$7466,F$5)</f>
        <v>0</v>
      </c>
      <c r="G39" s="33">
        <f>SUMIFS(HPT!$D$9:$D$7466,HPT!$H$9:$H$7466,$B39,HPT!$I$9:$I$7466,$B$3,HPT!$K$9:$K$7466,$C39,HPT!$L$9:$L$7466,G$5)</f>
        <v>0</v>
      </c>
      <c r="H39" s="33">
        <f>SUMIFS(HPT!$D$9:$D$7466,HPT!$H$9:$H$7466,$B39,HPT!$I$9:$I$7466,$B$3,HPT!$K$9:$K$7466,$C39,HPT!$L$9:$L$7466,H$5)</f>
        <v>0</v>
      </c>
      <c r="I39" s="33">
        <f>SUMIFS(HPT!$D$9:$D$7466,HPT!$H$9:$H$7466,$B39,HPT!$I$9:$I$7466,$B$3,HPT!$K$9:$K$7466,$C39,HPT!$L$9:$L$7466,I$5)</f>
        <v>0</v>
      </c>
      <c r="J39" s="33">
        <f>SUMIFS(HPT!$D$9:$D$7466,HPT!$H$9:$H$7466,$B39,HPT!$I$9:$I$7466,$B$3,HPT!$K$9:$K$7466,$C39,HPT!$L$9:$L$7466,J$5)</f>
        <v>0</v>
      </c>
      <c r="K39" s="33">
        <f>SUMIFS(HPT!$D$9:$D$7466,HPT!$H$9:$H$7466,$B39,HPT!$I$9:$I$7466,$B$3,HPT!$K$9:$K$7466,$C39,HPT!$L$9:$L$7466,K$5)</f>
        <v>0</v>
      </c>
      <c r="L39" s="33">
        <f>SUMIFS(HPT!$D$9:$D$7466,HPT!$H$9:$H$7466,$B39,HPT!$I$9:$I$7466,$B$3,HPT!$K$9:$K$7466,$C39,HPT!$L$9:$L$7466,L$5)</f>
        <v>0</v>
      </c>
      <c r="M39" s="33">
        <f>SUMIFS(HPT!$D$9:$D$7466,HPT!$H$9:$H$7466,$B39,HPT!$I$9:$I$7466,$B$3,HPT!$K$9:$K$7466,$C39,HPT!$L$9:$L$7466,M$5)</f>
        <v>0</v>
      </c>
      <c r="N39" s="33">
        <f>SUMIFS(HPT!$D$9:$D$7466,HPT!$H$9:$H$7466,$B39,HPT!$I$9:$I$7466,$B$3,HPT!$K$9:$K$7466,$C39,HPT!$L$9:$L$7466,N$5)</f>
        <v>0</v>
      </c>
      <c r="O39" s="33">
        <f>SUMIFS(HPT!$D$9:$D$7466,HPT!$H$9:$H$7466,$B39,HPT!$I$9:$I$7466,$B$3,HPT!$K$9:$K$7466,$C39,HPT!$L$9:$L$7466,O$5)</f>
        <v>0</v>
      </c>
      <c r="P39" s="33">
        <f>SUMIFS(HPT!$D$9:$D$7466,HPT!$H$9:$H$7466,$B39,HPT!$I$9:$I$7466,$B$3,HPT!$K$9:$K$7466,$C39,HPT!$L$9:$L$7466,P$5)</f>
        <v>0</v>
      </c>
      <c r="Q39" s="33">
        <f>SUMIFS(HPT!$D$9:$D$7466,HPT!$H$9:$H$7466,$B39,HPT!$I$9:$I$7466,$B$3,HPT!$K$9:$K$7466,$C39,HPT!$L$9:$L$7466,Q$5)</f>
        <v>0</v>
      </c>
      <c r="R39" s="33">
        <f>SUMIFS(HPT!$D$9:$D$7466,HPT!$H$9:$H$7466,$B39,HPT!$I$9:$I$7466,$B$3,HPT!$K$9:$K$7466,$C39,HPT!$L$9:$L$7466,R$5)</f>
        <v>0</v>
      </c>
      <c r="S39" s="34">
        <f t="shared" si="0"/>
        <v>0</v>
      </c>
    </row>
    <row r="40" spans="2:19" x14ac:dyDescent="0.25">
      <c r="B40" s="25">
        <f>B37+1</f>
        <v>12</v>
      </c>
      <c r="C40" s="25">
        <v>1</v>
      </c>
      <c r="D40" s="33">
        <f>SUMIFS(HPT!$D$9:$D$7466,HPT!$H$9:$H$7466,$B40,HPT!$I$9:$I$7466,$B$3,HPT!$K$9:$K$7466,$C40,HPT!$L$9:$L$7466,D$5)</f>
        <v>0</v>
      </c>
      <c r="E40" s="33">
        <f>SUMIFS(HPT!$D$9:$D$7466,HPT!$H$9:$H$7466,$B40,HPT!$I$9:$I$7466,$B$3,HPT!$K$9:$K$7466,$C40,HPT!$L$9:$L$7466,E$5)</f>
        <v>0</v>
      </c>
      <c r="F40" s="33">
        <f>SUMIFS(HPT!$D$9:$D$7466,HPT!$H$9:$H$7466,$B40,HPT!$I$9:$I$7466,$B$3,HPT!$K$9:$K$7466,$C40,HPT!$L$9:$L$7466,F$5)</f>
        <v>0</v>
      </c>
      <c r="G40" s="33">
        <f>SUMIFS(HPT!$D$9:$D$7466,HPT!$H$9:$H$7466,$B40,HPT!$I$9:$I$7466,$B$3,HPT!$K$9:$K$7466,$C40,HPT!$L$9:$L$7466,G$5)</f>
        <v>0</v>
      </c>
      <c r="H40" s="33">
        <f>SUMIFS(HPT!$D$9:$D$7466,HPT!$H$9:$H$7466,$B40,HPT!$I$9:$I$7466,$B$3,HPT!$K$9:$K$7466,$C40,HPT!$L$9:$L$7466,H$5)</f>
        <v>0</v>
      </c>
      <c r="I40" s="33">
        <f>SUMIFS(HPT!$D$9:$D$7466,HPT!$H$9:$H$7466,$B40,HPT!$I$9:$I$7466,$B$3,HPT!$K$9:$K$7466,$C40,HPT!$L$9:$L$7466,I$5)</f>
        <v>0</v>
      </c>
      <c r="J40" s="33">
        <f>SUMIFS(HPT!$D$9:$D$7466,HPT!$H$9:$H$7466,$B40,HPT!$I$9:$I$7466,$B$3,HPT!$K$9:$K$7466,$C40,HPT!$L$9:$L$7466,J$5)</f>
        <v>0</v>
      </c>
      <c r="K40" s="33">
        <f>SUMIFS(HPT!$D$9:$D$7466,HPT!$H$9:$H$7466,$B40,HPT!$I$9:$I$7466,$B$3,HPT!$K$9:$K$7466,$C40,HPT!$L$9:$L$7466,K$5)</f>
        <v>0</v>
      </c>
      <c r="L40" s="33">
        <f>SUMIFS(HPT!$D$9:$D$7466,HPT!$H$9:$H$7466,$B40,HPT!$I$9:$I$7466,$B$3,HPT!$K$9:$K$7466,$C40,HPT!$L$9:$L$7466,L$5)</f>
        <v>0</v>
      </c>
      <c r="M40" s="33">
        <f>SUMIFS(HPT!$D$9:$D$7466,HPT!$H$9:$H$7466,$B40,HPT!$I$9:$I$7466,$B$3,HPT!$K$9:$K$7466,$C40,HPT!$L$9:$L$7466,M$5)</f>
        <v>0</v>
      </c>
      <c r="N40" s="33">
        <f>SUMIFS(HPT!$D$9:$D$7466,HPT!$H$9:$H$7466,$B40,HPT!$I$9:$I$7466,$B$3,HPT!$K$9:$K$7466,$C40,HPT!$L$9:$L$7466,N$5)</f>
        <v>0</v>
      </c>
      <c r="O40" s="33">
        <f>SUMIFS(HPT!$D$9:$D$7466,HPT!$H$9:$H$7466,$B40,HPT!$I$9:$I$7466,$B$3,HPT!$K$9:$K$7466,$C40,HPT!$L$9:$L$7466,O$5)</f>
        <v>0</v>
      </c>
      <c r="P40" s="33">
        <f>SUMIFS(HPT!$D$9:$D$7466,HPT!$H$9:$H$7466,$B40,HPT!$I$9:$I$7466,$B$3,HPT!$K$9:$K$7466,$C40,HPT!$L$9:$L$7466,P$5)</f>
        <v>0</v>
      </c>
      <c r="Q40" s="33">
        <f>SUMIFS(HPT!$D$9:$D$7466,HPT!$H$9:$H$7466,$B40,HPT!$I$9:$I$7466,$B$3,HPT!$K$9:$K$7466,$C40,HPT!$L$9:$L$7466,Q$5)</f>
        <v>0</v>
      </c>
      <c r="R40" s="33">
        <f>SUMIFS(HPT!$D$9:$D$7466,HPT!$H$9:$H$7466,$B40,HPT!$I$9:$I$7466,$B$3,HPT!$K$9:$K$7466,$C40,HPT!$L$9:$L$7466,R$5)</f>
        <v>0</v>
      </c>
      <c r="S40" s="34">
        <f t="shared" si="0"/>
        <v>0</v>
      </c>
    </row>
    <row r="41" spans="2:19" x14ac:dyDescent="0.25">
      <c r="B41" s="25">
        <f t="shared" ref="B41:B66" si="2">B38+1</f>
        <v>12</v>
      </c>
      <c r="C41" s="25">
        <v>2</v>
      </c>
      <c r="D41" s="33">
        <f>SUMIFS(HPT!$D$9:$D$7466,HPT!$H$9:$H$7466,$B41,HPT!$I$9:$I$7466,$B$3,HPT!$K$9:$K$7466,$C41,HPT!$L$9:$L$7466,D$5)</f>
        <v>0</v>
      </c>
      <c r="E41" s="33">
        <f>SUMIFS(HPT!$D$9:$D$7466,HPT!$H$9:$H$7466,$B41,HPT!$I$9:$I$7466,$B$3,HPT!$K$9:$K$7466,$C41,HPT!$L$9:$L$7466,E$5)</f>
        <v>0</v>
      </c>
      <c r="F41" s="33">
        <f>SUMIFS(HPT!$D$9:$D$7466,HPT!$H$9:$H$7466,$B41,HPT!$I$9:$I$7466,$B$3,HPT!$K$9:$K$7466,$C41,HPT!$L$9:$L$7466,F$5)</f>
        <v>0</v>
      </c>
      <c r="G41" s="33">
        <f>SUMIFS(HPT!$D$9:$D$7466,HPT!$H$9:$H$7466,$B41,HPT!$I$9:$I$7466,$B$3,HPT!$K$9:$K$7466,$C41,HPT!$L$9:$L$7466,G$5)</f>
        <v>0</v>
      </c>
      <c r="H41" s="33">
        <f>SUMIFS(HPT!$D$9:$D$7466,HPT!$H$9:$H$7466,$B41,HPT!$I$9:$I$7466,$B$3,HPT!$K$9:$K$7466,$C41,HPT!$L$9:$L$7466,H$5)</f>
        <v>0</v>
      </c>
      <c r="I41" s="33">
        <f>SUMIFS(HPT!$D$9:$D$7466,HPT!$H$9:$H$7466,$B41,HPT!$I$9:$I$7466,$B$3,HPT!$K$9:$K$7466,$C41,HPT!$L$9:$L$7466,I$5)</f>
        <v>0</v>
      </c>
      <c r="J41" s="33">
        <f>SUMIFS(HPT!$D$9:$D$7466,HPT!$H$9:$H$7466,$B41,HPT!$I$9:$I$7466,$B$3,HPT!$K$9:$K$7466,$C41,HPT!$L$9:$L$7466,J$5)</f>
        <v>0</v>
      </c>
      <c r="K41" s="33">
        <f>SUMIFS(HPT!$D$9:$D$7466,HPT!$H$9:$H$7466,$B41,HPT!$I$9:$I$7466,$B$3,HPT!$K$9:$K$7466,$C41,HPT!$L$9:$L$7466,K$5)</f>
        <v>0</v>
      </c>
      <c r="L41" s="33">
        <f>SUMIFS(HPT!$D$9:$D$7466,HPT!$H$9:$H$7466,$B41,HPT!$I$9:$I$7466,$B$3,HPT!$K$9:$K$7466,$C41,HPT!$L$9:$L$7466,L$5)</f>
        <v>0</v>
      </c>
      <c r="M41" s="33">
        <f>SUMIFS(HPT!$D$9:$D$7466,HPT!$H$9:$H$7466,$B41,HPT!$I$9:$I$7466,$B$3,HPT!$K$9:$K$7466,$C41,HPT!$L$9:$L$7466,M$5)</f>
        <v>0</v>
      </c>
      <c r="N41" s="33">
        <f>SUMIFS(HPT!$D$9:$D$7466,HPT!$H$9:$H$7466,$B41,HPT!$I$9:$I$7466,$B$3,HPT!$K$9:$K$7466,$C41,HPT!$L$9:$L$7466,N$5)</f>
        <v>0</v>
      </c>
      <c r="O41" s="33">
        <f>SUMIFS(HPT!$D$9:$D$7466,HPT!$H$9:$H$7466,$B41,HPT!$I$9:$I$7466,$B$3,HPT!$K$9:$K$7466,$C41,HPT!$L$9:$L$7466,O$5)</f>
        <v>0</v>
      </c>
      <c r="P41" s="33">
        <f>SUMIFS(HPT!$D$9:$D$7466,HPT!$H$9:$H$7466,$B41,HPT!$I$9:$I$7466,$B$3,HPT!$K$9:$K$7466,$C41,HPT!$L$9:$L$7466,P$5)</f>
        <v>0</v>
      </c>
      <c r="Q41" s="33">
        <f>SUMIFS(HPT!$D$9:$D$7466,HPT!$H$9:$H$7466,$B41,HPT!$I$9:$I$7466,$B$3,HPT!$K$9:$K$7466,$C41,HPT!$L$9:$L$7466,Q$5)</f>
        <v>0</v>
      </c>
      <c r="R41" s="33">
        <f>SUMIFS(HPT!$D$9:$D$7466,HPT!$H$9:$H$7466,$B41,HPT!$I$9:$I$7466,$B$3,HPT!$K$9:$K$7466,$C41,HPT!$L$9:$L$7466,R$5)</f>
        <v>0</v>
      </c>
      <c r="S41" s="34">
        <f t="shared" si="0"/>
        <v>0</v>
      </c>
    </row>
    <row r="42" spans="2:19" x14ac:dyDescent="0.25">
      <c r="B42" s="25">
        <f t="shared" si="2"/>
        <v>12</v>
      </c>
      <c r="C42" s="25">
        <v>3</v>
      </c>
      <c r="D42" s="33">
        <f>SUMIFS(HPT!$D$9:$D$7466,HPT!$H$9:$H$7466,$B42,HPT!$I$9:$I$7466,$B$3,HPT!$K$9:$K$7466,$C42,HPT!$L$9:$L$7466,D$5)</f>
        <v>0</v>
      </c>
      <c r="E42" s="33">
        <f>SUMIFS(HPT!$D$9:$D$7466,HPT!$H$9:$H$7466,$B42,HPT!$I$9:$I$7466,$B$3,HPT!$K$9:$K$7466,$C42,HPT!$L$9:$L$7466,E$5)</f>
        <v>0</v>
      </c>
      <c r="F42" s="33">
        <f>SUMIFS(HPT!$D$9:$D$7466,HPT!$H$9:$H$7466,$B42,HPT!$I$9:$I$7466,$B$3,HPT!$K$9:$K$7466,$C42,HPT!$L$9:$L$7466,F$5)</f>
        <v>0</v>
      </c>
      <c r="G42" s="33">
        <f>SUMIFS(HPT!$D$9:$D$7466,HPT!$H$9:$H$7466,$B42,HPT!$I$9:$I$7466,$B$3,HPT!$K$9:$K$7466,$C42,HPT!$L$9:$L$7466,G$5)</f>
        <v>0</v>
      </c>
      <c r="H42" s="33">
        <f>SUMIFS(HPT!$D$9:$D$7466,HPT!$H$9:$H$7466,$B42,HPT!$I$9:$I$7466,$B$3,HPT!$K$9:$K$7466,$C42,HPT!$L$9:$L$7466,H$5)</f>
        <v>0</v>
      </c>
      <c r="I42" s="33">
        <f>SUMIFS(HPT!$D$9:$D$7466,HPT!$H$9:$H$7466,$B42,HPT!$I$9:$I$7466,$B$3,HPT!$K$9:$K$7466,$C42,HPT!$L$9:$L$7466,I$5)</f>
        <v>0</v>
      </c>
      <c r="J42" s="33">
        <f>SUMIFS(HPT!$D$9:$D$7466,HPT!$H$9:$H$7466,$B42,HPT!$I$9:$I$7466,$B$3,HPT!$K$9:$K$7466,$C42,HPT!$L$9:$L$7466,J$5)</f>
        <v>0</v>
      </c>
      <c r="K42" s="33">
        <f>SUMIFS(HPT!$D$9:$D$7466,HPT!$H$9:$H$7466,$B42,HPT!$I$9:$I$7466,$B$3,HPT!$K$9:$K$7466,$C42,HPT!$L$9:$L$7466,K$5)</f>
        <v>0</v>
      </c>
      <c r="L42" s="33">
        <f>SUMIFS(HPT!$D$9:$D$7466,HPT!$H$9:$H$7466,$B42,HPT!$I$9:$I$7466,$B$3,HPT!$K$9:$K$7466,$C42,HPT!$L$9:$L$7466,L$5)</f>
        <v>0</v>
      </c>
      <c r="M42" s="33">
        <f>SUMIFS(HPT!$D$9:$D$7466,HPT!$H$9:$H$7466,$B42,HPT!$I$9:$I$7466,$B$3,HPT!$K$9:$K$7466,$C42,HPT!$L$9:$L$7466,M$5)</f>
        <v>0</v>
      </c>
      <c r="N42" s="33">
        <f>SUMIFS(HPT!$D$9:$D$7466,HPT!$H$9:$H$7466,$B42,HPT!$I$9:$I$7466,$B$3,HPT!$K$9:$K$7466,$C42,HPT!$L$9:$L$7466,N$5)</f>
        <v>0</v>
      </c>
      <c r="O42" s="33">
        <f>SUMIFS(HPT!$D$9:$D$7466,HPT!$H$9:$H$7466,$B42,HPT!$I$9:$I$7466,$B$3,HPT!$K$9:$K$7466,$C42,HPT!$L$9:$L$7466,O$5)</f>
        <v>0</v>
      </c>
      <c r="P42" s="33">
        <f>SUMIFS(HPT!$D$9:$D$7466,HPT!$H$9:$H$7466,$B42,HPT!$I$9:$I$7466,$B$3,HPT!$K$9:$K$7466,$C42,HPT!$L$9:$L$7466,P$5)</f>
        <v>0</v>
      </c>
      <c r="Q42" s="33">
        <f>SUMIFS(HPT!$D$9:$D$7466,HPT!$H$9:$H$7466,$B42,HPT!$I$9:$I$7466,$B$3,HPT!$K$9:$K$7466,$C42,HPT!$L$9:$L$7466,Q$5)</f>
        <v>0</v>
      </c>
      <c r="R42" s="33">
        <f>SUMIFS(HPT!$D$9:$D$7466,HPT!$H$9:$H$7466,$B42,HPT!$I$9:$I$7466,$B$3,HPT!$K$9:$K$7466,$C42,HPT!$L$9:$L$7466,R$5)</f>
        <v>0</v>
      </c>
      <c r="S42" s="34">
        <f t="shared" si="0"/>
        <v>0</v>
      </c>
    </row>
    <row r="43" spans="2:19" x14ac:dyDescent="0.25">
      <c r="B43" s="25">
        <f t="shared" si="2"/>
        <v>13</v>
      </c>
      <c r="C43" s="25">
        <v>1</v>
      </c>
      <c r="D43" s="33">
        <f>SUMIFS(HPT!$D$9:$D$7466,HPT!$H$9:$H$7466,$B43,HPT!$I$9:$I$7466,$B$3,HPT!$K$9:$K$7466,$C43,HPT!$L$9:$L$7466,D$5)</f>
        <v>0</v>
      </c>
      <c r="E43" s="33">
        <f>SUMIFS(HPT!$D$9:$D$7466,HPT!$H$9:$H$7466,$B43,HPT!$I$9:$I$7466,$B$3,HPT!$K$9:$K$7466,$C43,HPT!$L$9:$L$7466,E$5)</f>
        <v>0</v>
      </c>
      <c r="F43" s="33">
        <f>SUMIFS(HPT!$D$9:$D$7466,HPT!$H$9:$H$7466,$B43,HPT!$I$9:$I$7466,$B$3,HPT!$K$9:$K$7466,$C43,HPT!$L$9:$L$7466,F$5)</f>
        <v>0</v>
      </c>
      <c r="G43" s="33">
        <f>SUMIFS(HPT!$D$9:$D$7466,HPT!$H$9:$H$7466,$B43,HPT!$I$9:$I$7466,$B$3,HPT!$K$9:$K$7466,$C43,HPT!$L$9:$L$7466,G$5)</f>
        <v>0</v>
      </c>
      <c r="H43" s="33">
        <f>SUMIFS(HPT!$D$9:$D$7466,HPT!$H$9:$H$7466,$B43,HPT!$I$9:$I$7466,$B$3,HPT!$K$9:$K$7466,$C43,HPT!$L$9:$L$7466,H$5)</f>
        <v>0</v>
      </c>
      <c r="I43" s="33">
        <f>SUMIFS(HPT!$D$9:$D$7466,HPT!$H$9:$H$7466,$B43,HPT!$I$9:$I$7466,$B$3,HPT!$K$9:$K$7466,$C43,HPT!$L$9:$L$7466,I$5)</f>
        <v>0</v>
      </c>
      <c r="J43" s="33">
        <f>SUMIFS(HPT!$D$9:$D$7466,HPT!$H$9:$H$7466,$B43,HPT!$I$9:$I$7466,$B$3,HPT!$K$9:$K$7466,$C43,HPT!$L$9:$L$7466,J$5)</f>
        <v>0</v>
      </c>
      <c r="K43" s="33">
        <f>SUMIFS(HPT!$D$9:$D$7466,HPT!$H$9:$H$7466,$B43,HPT!$I$9:$I$7466,$B$3,HPT!$K$9:$K$7466,$C43,HPT!$L$9:$L$7466,K$5)</f>
        <v>0</v>
      </c>
      <c r="L43" s="33">
        <f>SUMIFS(HPT!$D$9:$D$7466,HPT!$H$9:$H$7466,$B43,HPT!$I$9:$I$7466,$B$3,HPT!$K$9:$K$7466,$C43,HPT!$L$9:$L$7466,L$5)</f>
        <v>0</v>
      </c>
      <c r="M43" s="33">
        <f>SUMIFS(HPT!$D$9:$D$7466,HPT!$H$9:$H$7466,$B43,HPT!$I$9:$I$7466,$B$3,HPT!$K$9:$K$7466,$C43,HPT!$L$9:$L$7466,M$5)</f>
        <v>0</v>
      </c>
      <c r="N43" s="33">
        <f>SUMIFS(HPT!$D$9:$D$7466,HPT!$H$9:$H$7466,$B43,HPT!$I$9:$I$7466,$B$3,HPT!$K$9:$K$7466,$C43,HPT!$L$9:$L$7466,N$5)</f>
        <v>0</v>
      </c>
      <c r="O43" s="33">
        <f>SUMIFS(HPT!$D$9:$D$7466,HPT!$H$9:$H$7466,$B43,HPT!$I$9:$I$7466,$B$3,HPT!$K$9:$K$7466,$C43,HPT!$L$9:$L$7466,O$5)</f>
        <v>0</v>
      </c>
      <c r="P43" s="33">
        <f>SUMIFS(HPT!$D$9:$D$7466,HPT!$H$9:$H$7466,$B43,HPT!$I$9:$I$7466,$B$3,HPT!$K$9:$K$7466,$C43,HPT!$L$9:$L$7466,P$5)</f>
        <v>0</v>
      </c>
      <c r="Q43" s="33">
        <f>SUMIFS(HPT!$D$9:$D$7466,HPT!$H$9:$H$7466,$B43,HPT!$I$9:$I$7466,$B$3,HPT!$K$9:$K$7466,$C43,HPT!$L$9:$L$7466,Q$5)</f>
        <v>0</v>
      </c>
      <c r="R43" s="33">
        <f>SUMIFS(HPT!$D$9:$D$7466,HPT!$H$9:$H$7466,$B43,HPT!$I$9:$I$7466,$B$3,HPT!$K$9:$K$7466,$C43,HPT!$L$9:$L$7466,R$5)</f>
        <v>0</v>
      </c>
      <c r="S43" s="34">
        <f t="shared" si="0"/>
        <v>0</v>
      </c>
    </row>
    <row r="44" spans="2:19" x14ac:dyDescent="0.25">
      <c r="B44" s="25">
        <f t="shared" si="2"/>
        <v>13</v>
      </c>
      <c r="C44" s="25">
        <v>2</v>
      </c>
      <c r="D44" s="33">
        <f>SUMIFS(HPT!$D$9:$D$7466,HPT!$H$9:$H$7466,$B44,HPT!$I$9:$I$7466,$B$3,HPT!$K$9:$K$7466,$C44,HPT!$L$9:$L$7466,D$5)</f>
        <v>0</v>
      </c>
      <c r="E44" s="33">
        <f>SUMIFS(HPT!$D$9:$D$7466,HPT!$H$9:$H$7466,$B44,HPT!$I$9:$I$7466,$B$3,HPT!$K$9:$K$7466,$C44,HPT!$L$9:$L$7466,E$5)</f>
        <v>0</v>
      </c>
      <c r="F44" s="33">
        <f>SUMIFS(HPT!$D$9:$D$7466,HPT!$H$9:$H$7466,$B44,HPT!$I$9:$I$7466,$B$3,HPT!$K$9:$K$7466,$C44,HPT!$L$9:$L$7466,F$5)</f>
        <v>0</v>
      </c>
      <c r="G44" s="33">
        <f>SUMIFS(HPT!$D$9:$D$7466,HPT!$H$9:$H$7466,$B44,HPT!$I$9:$I$7466,$B$3,HPT!$K$9:$K$7466,$C44,HPT!$L$9:$L$7466,G$5)</f>
        <v>0</v>
      </c>
      <c r="H44" s="33">
        <f>SUMIFS(HPT!$D$9:$D$7466,HPT!$H$9:$H$7466,$B44,HPT!$I$9:$I$7466,$B$3,HPT!$K$9:$K$7466,$C44,HPT!$L$9:$L$7466,H$5)</f>
        <v>0</v>
      </c>
      <c r="I44" s="33">
        <f>SUMIFS(HPT!$D$9:$D$7466,HPT!$H$9:$H$7466,$B44,HPT!$I$9:$I$7466,$B$3,HPT!$K$9:$K$7466,$C44,HPT!$L$9:$L$7466,I$5)</f>
        <v>0</v>
      </c>
      <c r="J44" s="33">
        <f>SUMIFS(HPT!$D$9:$D$7466,HPT!$H$9:$H$7466,$B44,HPT!$I$9:$I$7466,$B$3,HPT!$K$9:$K$7466,$C44,HPT!$L$9:$L$7466,J$5)</f>
        <v>0</v>
      </c>
      <c r="K44" s="33">
        <f>SUMIFS(HPT!$D$9:$D$7466,HPT!$H$9:$H$7466,$B44,HPT!$I$9:$I$7466,$B$3,HPT!$K$9:$K$7466,$C44,HPT!$L$9:$L$7466,K$5)</f>
        <v>0</v>
      </c>
      <c r="L44" s="33">
        <f>SUMIFS(HPT!$D$9:$D$7466,HPT!$H$9:$H$7466,$B44,HPT!$I$9:$I$7466,$B$3,HPT!$K$9:$K$7466,$C44,HPT!$L$9:$L$7466,L$5)</f>
        <v>0</v>
      </c>
      <c r="M44" s="33">
        <f>SUMIFS(HPT!$D$9:$D$7466,HPT!$H$9:$H$7466,$B44,HPT!$I$9:$I$7466,$B$3,HPT!$K$9:$K$7466,$C44,HPT!$L$9:$L$7466,M$5)</f>
        <v>0</v>
      </c>
      <c r="N44" s="33">
        <f>SUMIFS(HPT!$D$9:$D$7466,HPT!$H$9:$H$7466,$B44,HPT!$I$9:$I$7466,$B$3,HPT!$K$9:$K$7466,$C44,HPT!$L$9:$L$7466,N$5)</f>
        <v>0</v>
      </c>
      <c r="O44" s="33">
        <f>SUMIFS(HPT!$D$9:$D$7466,HPT!$H$9:$H$7466,$B44,HPT!$I$9:$I$7466,$B$3,HPT!$K$9:$K$7466,$C44,HPT!$L$9:$L$7466,O$5)</f>
        <v>0</v>
      </c>
      <c r="P44" s="33">
        <f>SUMIFS(HPT!$D$9:$D$7466,HPT!$H$9:$H$7466,$B44,HPT!$I$9:$I$7466,$B$3,HPT!$K$9:$K$7466,$C44,HPT!$L$9:$L$7466,P$5)</f>
        <v>0</v>
      </c>
      <c r="Q44" s="33">
        <f>SUMIFS(HPT!$D$9:$D$7466,HPT!$H$9:$H$7466,$B44,HPT!$I$9:$I$7466,$B$3,HPT!$K$9:$K$7466,$C44,HPT!$L$9:$L$7466,Q$5)</f>
        <v>0</v>
      </c>
      <c r="R44" s="33">
        <f>SUMIFS(HPT!$D$9:$D$7466,HPT!$H$9:$H$7466,$B44,HPT!$I$9:$I$7466,$B$3,HPT!$K$9:$K$7466,$C44,HPT!$L$9:$L$7466,R$5)</f>
        <v>0</v>
      </c>
      <c r="S44" s="34">
        <f t="shared" si="0"/>
        <v>0</v>
      </c>
    </row>
    <row r="45" spans="2:19" x14ac:dyDescent="0.25">
      <c r="B45" s="25">
        <f t="shared" si="2"/>
        <v>13</v>
      </c>
      <c r="C45" s="25">
        <v>3</v>
      </c>
      <c r="D45" s="33">
        <f>SUMIFS(HPT!$D$9:$D$7466,HPT!$H$9:$H$7466,$B45,HPT!$I$9:$I$7466,$B$3,HPT!$K$9:$K$7466,$C45,HPT!$L$9:$L$7466,D$5)</f>
        <v>0</v>
      </c>
      <c r="E45" s="33">
        <f>SUMIFS(HPT!$D$9:$D$7466,HPT!$H$9:$H$7466,$B45,HPT!$I$9:$I$7466,$B$3,HPT!$K$9:$K$7466,$C45,HPT!$L$9:$L$7466,E$5)</f>
        <v>0</v>
      </c>
      <c r="F45" s="33">
        <f>SUMIFS(HPT!$D$9:$D$7466,HPT!$H$9:$H$7466,$B45,HPT!$I$9:$I$7466,$B$3,HPT!$K$9:$K$7466,$C45,HPT!$L$9:$L$7466,F$5)</f>
        <v>0</v>
      </c>
      <c r="G45" s="33">
        <f>SUMIFS(HPT!$D$9:$D$7466,HPT!$H$9:$H$7466,$B45,HPT!$I$9:$I$7466,$B$3,HPT!$K$9:$K$7466,$C45,HPT!$L$9:$L$7466,G$5)</f>
        <v>0</v>
      </c>
      <c r="H45" s="33">
        <f>SUMIFS(HPT!$D$9:$D$7466,HPT!$H$9:$H$7466,$B45,HPT!$I$9:$I$7466,$B$3,HPT!$K$9:$K$7466,$C45,HPT!$L$9:$L$7466,H$5)</f>
        <v>0</v>
      </c>
      <c r="I45" s="33">
        <f>SUMIFS(HPT!$D$9:$D$7466,HPT!$H$9:$H$7466,$B45,HPT!$I$9:$I$7466,$B$3,HPT!$K$9:$K$7466,$C45,HPT!$L$9:$L$7466,I$5)</f>
        <v>0</v>
      </c>
      <c r="J45" s="33">
        <f>SUMIFS(HPT!$D$9:$D$7466,HPT!$H$9:$H$7466,$B45,HPT!$I$9:$I$7466,$B$3,HPT!$K$9:$K$7466,$C45,HPT!$L$9:$L$7466,J$5)</f>
        <v>0</v>
      </c>
      <c r="K45" s="33">
        <f>SUMIFS(HPT!$D$9:$D$7466,HPT!$H$9:$H$7466,$B45,HPT!$I$9:$I$7466,$B$3,HPT!$K$9:$K$7466,$C45,HPT!$L$9:$L$7466,K$5)</f>
        <v>0</v>
      </c>
      <c r="L45" s="33">
        <f>SUMIFS(HPT!$D$9:$D$7466,HPT!$H$9:$H$7466,$B45,HPT!$I$9:$I$7466,$B$3,HPT!$K$9:$K$7466,$C45,HPT!$L$9:$L$7466,L$5)</f>
        <v>0</v>
      </c>
      <c r="M45" s="33">
        <f>SUMIFS(HPT!$D$9:$D$7466,HPT!$H$9:$H$7466,$B45,HPT!$I$9:$I$7466,$B$3,HPT!$K$9:$K$7466,$C45,HPT!$L$9:$L$7466,M$5)</f>
        <v>0</v>
      </c>
      <c r="N45" s="33">
        <f>SUMIFS(HPT!$D$9:$D$7466,HPT!$H$9:$H$7466,$B45,HPT!$I$9:$I$7466,$B$3,HPT!$K$9:$K$7466,$C45,HPT!$L$9:$L$7466,N$5)</f>
        <v>0</v>
      </c>
      <c r="O45" s="33">
        <f>SUMIFS(HPT!$D$9:$D$7466,HPT!$H$9:$H$7466,$B45,HPT!$I$9:$I$7466,$B$3,HPT!$K$9:$K$7466,$C45,HPT!$L$9:$L$7466,O$5)</f>
        <v>0</v>
      </c>
      <c r="P45" s="33">
        <f>SUMIFS(HPT!$D$9:$D$7466,HPT!$H$9:$H$7466,$B45,HPT!$I$9:$I$7466,$B$3,HPT!$K$9:$K$7466,$C45,HPT!$L$9:$L$7466,P$5)</f>
        <v>0</v>
      </c>
      <c r="Q45" s="33">
        <f>SUMIFS(HPT!$D$9:$D$7466,HPT!$H$9:$H$7466,$B45,HPT!$I$9:$I$7466,$B$3,HPT!$K$9:$K$7466,$C45,HPT!$L$9:$L$7466,Q$5)</f>
        <v>0</v>
      </c>
      <c r="R45" s="33">
        <f>SUMIFS(HPT!$D$9:$D$7466,HPT!$H$9:$H$7466,$B45,HPT!$I$9:$I$7466,$B$3,HPT!$K$9:$K$7466,$C45,HPT!$L$9:$L$7466,R$5)</f>
        <v>0</v>
      </c>
      <c r="S45" s="34">
        <f t="shared" si="0"/>
        <v>0</v>
      </c>
    </row>
    <row r="46" spans="2:19" x14ac:dyDescent="0.25">
      <c r="B46" s="25">
        <f t="shared" si="2"/>
        <v>14</v>
      </c>
      <c r="C46" s="25">
        <v>1</v>
      </c>
      <c r="D46" s="33">
        <f>SUMIFS(HPT!$D$9:$D$7466,HPT!$H$9:$H$7466,$B46,HPT!$I$9:$I$7466,$B$3,HPT!$K$9:$K$7466,$C46,HPT!$L$9:$L$7466,D$5)</f>
        <v>0</v>
      </c>
      <c r="E46" s="33">
        <f>SUMIFS(HPT!$D$9:$D$7466,HPT!$H$9:$H$7466,$B46,HPT!$I$9:$I$7466,$B$3,HPT!$K$9:$K$7466,$C46,HPT!$L$9:$L$7466,E$5)</f>
        <v>0</v>
      </c>
      <c r="F46" s="33">
        <f>SUMIFS(HPT!$D$9:$D$7466,HPT!$H$9:$H$7466,$B46,HPT!$I$9:$I$7466,$B$3,HPT!$K$9:$K$7466,$C46,HPT!$L$9:$L$7466,F$5)</f>
        <v>0</v>
      </c>
      <c r="G46" s="33">
        <f>SUMIFS(HPT!$D$9:$D$7466,HPT!$H$9:$H$7466,$B46,HPT!$I$9:$I$7466,$B$3,HPT!$K$9:$K$7466,$C46,HPT!$L$9:$L$7466,G$5)</f>
        <v>0</v>
      </c>
      <c r="H46" s="33">
        <f>SUMIFS(HPT!$D$9:$D$7466,HPT!$H$9:$H$7466,$B46,HPT!$I$9:$I$7466,$B$3,HPT!$K$9:$K$7466,$C46,HPT!$L$9:$L$7466,H$5)</f>
        <v>0</v>
      </c>
      <c r="I46" s="33">
        <f>SUMIFS(HPT!$D$9:$D$7466,HPT!$H$9:$H$7466,$B46,HPT!$I$9:$I$7466,$B$3,HPT!$K$9:$K$7466,$C46,HPT!$L$9:$L$7466,I$5)</f>
        <v>0</v>
      </c>
      <c r="J46" s="33">
        <f>SUMIFS(HPT!$D$9:$D$7466,HPT!$H$9:$H$7466,$B46,HPT!$I$9:$I$7466,$B$3,HPT!$K$9:$K$7466,$C46,HPT!$L$9:$L$7466,J$5)</f>
        <v>0</v>
      </c>
      <c r="K46" s="33">
        <f>SUMIFS(HPT!$D$9:$D$7466,HPT!$H$9:$H$7466,$B46,HPT!$I$9:$I$7466,$B$3,HPT!$K$9:$K$7466,$C46,HPT!$L$9:$L$7466,K$5)</f>
        <v>0</v>
      </c>
      <c r="L46" s="33">
        <f>SUMIFS(HPT!$D$9:$D$7466,HPT!$H$9:$H$7466,$B46,HPT!$I$9:$I$7466,$B$3,HPT!$K$9:$K$7466,$C46,HPT!$L$9:$L$7466,L$5)</f>
        <v>0</v>
      </c>
      <c r="M46" s="33">
        <f>SUMIFS(HPT!$D$9:$D$7466,HPT!$H$9:$H$7466,$B46,HPT!$I$9:$I$7466,$B$3,HPT!$K$9:$K$7466,$C46,HPT!$L$9:$L$7466,M$5)</f>
        <v>0</v>
      </c>
      <c r="N46" s="33">
        <f>SUMIFS(HPT!$D$9:$D$7466,HPT!$H$9:$H$7466,$B46,HPT!$I$9:$I$7466,$B$3,HPT!$K$9:$K$7466,$C46,HPT!$L$9:$L$7466,N$5)</f>
        <v>0</v>
      </c>
      <c r="O46" s="33">
        <f>SUMIFS(HPT!$D$9:$D$7466,HPT!$H$9:$H$7466,$B46,HPT!$I$9:$I$7466,$B$3,HPT!$K$9:$K$7466,$C46,HPT!$L$9:$L$7466,O$5)</f>
        <v>0</v>
      </c>
      <c r="P46" s="33">
        <f>SUMIFS(HPT!$D$9:$D$7466,HPT!$H$9:$H$7466,$B46,HPT!$I$9:$I$7466,$B$3,HPT!$K$9:$K$7466,$C46,HPT!$L$9:$L$7466,P$5)</f>
        <v>0</v>
      </c>
      <c r="Q46" s="33">
        <f>SUMIFS(HPT!$D$9:$D$7466,HPT!$H$9:$H$7466,$B46,HPT!$I$9:$I$7466,$B$3,HPT!$K$9:$K$7466,$C46,HPT!$L$9:$L$7466,Q$5)</f>
        <v>0</v>
      </c>
      <c r="R46" s="33">
        <f>SUMIFS(HPT!$D$9:$D$7466,HPT!$H$9:$H$7466,$B46,HPT!$I$9:$I$7466,$B$3,HPT!$K$9:$K$7466,$C46,HPT!$L$9:$L$7466,R$5)</f>
        <v>0</v>
      </c>
      <c r="S46" s="34">
        <f t="shared" si="0"/>
        <v>0</v>
      </c>
    </row>
    <row r="47" spans="2:19" x14ac:dyDescent="0.25">
      <c r="B47" s="25">
        <f t="shared" si="2"/>
        <v>14</v>
      </c>
      <c r="C47" s="25">
        <v>2</v>
      </c>
      <c r="D47" s="33">
        <f>SUMIFS(HPT!$D$9:$D$7466,HPT!$H$9:$H$7466,$B47,HPT!$I$9:$I$7466,$B$3,HPT!$K$9:$K$7466,$C47,HPT!$L$9:$L$7466,D$5)</f>
        <v>0</v>
      </c>
      <c r="E47" s="33">
        <f>SUMIFS(HPT!$D$9:$D$7466,HPT!$H$9:$H$7466,$B47,HPT!$I$9:$I$7466,$B$3,HPT!$K$9:$K$7466,$C47,HPT!$L$9:$L$7466,E$5)</f>
        <v>0</v>
      </c>
      <c r="F47" s="33">
        <f>SUMIFS(HPT!$D$9:$D$7466,HPT!$H$9:$H$7466,$B47,HPT!$I$9:$I$7466,$B$3,HPT!$K$9:$K$7466,$C47,HPT!$L$9:$L$7466,F$5)</f>
        <v>0</v>
      </c>
      <c r="G47" s="33">
        <f>SUMIFS(HPT!$D$9:$D$7466,HPT!$H$9:$H$7466,$B47,HPT!$I$9:$I$7466,$B$3,HPT!$K$9:$K$7466,$C47,HPT!$L$9:$L$7466,G$5)</f>
        <v>0</v>
      </c>
      <c r="H47" s="33">
        <f>SUMIFS(HPT!$D$9:$D$7466,HPT!$H$9:$H$7466,$B47,HPT!$I$9:$I$7466,$B$3,HPT!$K$9:$K$7466,$C47,HPT!$L$9:$L$7466,H$5)</f>
        <v>0</v>
      </c>
      <c r="I47" s="33">
        <f>SUMIFS(HPT!$D$9:$D$7466,HPT!$H$9:$H$7466,$B47,HPT!$I$9:$I$7466,$B$3,HPT!$K$9:$K$7466,$C47,HPT!$L$9:$L$7466,I$5)</f>
        <v>0</v>
      </c>
      <c r="J47" s="33">
        <f>SUMIFS(HPT!$D$9:$D$7466,HPT!$H$9:$H$7466,$B47,HPT!$I$9:$I$7466,$B$3,HPT!$K$9:$K$7466,$C47,HPT!$L$9:$L$7466,J$5)</f>
        <v>0</v>
      </c>
      <c r="K47" s="33">
        <f>SUMIFS(HPT!$D$9:$D$7466,HPT!$H$9:$H$7466,$B47,HPT!$I$9:$I$7466,$B$3,HPT!$K$9:$K$7466,$C47,HPT!$L$9:$L$7466,K$5)</f>
        <v>0</v>
      </c>
      <c r="L47" s="33">
        <f>SUMIFS(HPT!$D$9:$D$7466,HPT!$H$9:$H$7466,$B47,HPT!$I$9:$I$7466,$B$3,HPT!$K$9:$K$7466,$C47,HPT!$L$9:$L$7466,L$5)</f>
        <v>0</v>
      </c>
      <c r="M47" s="33">
        <f>SUMIFS(HPT!$D$9:$D$7466,HPT!$H$9:$H$7466,$B47,HPT!$I$9:$I$7466,$B$3,HPT!$K$9:$K$7466,$C47,HPT!$L$9:$L$7466,M$5)</f>
        <v>0</v>
      </c>
      <c r="N47" s="33">
        <f>SUMIFS(HPT!$D$9:$D$7466,HPT!$H$9:$H$7466,$B47,HPT!$I$9:$I$7466,$B$3,HPT!$K$9:$K$7466,$C47,HPT!$L$9:$L$7466,N$5)</f>
        <v>0</v>
      </c>
      <c r="O47" s="33">
        <f>SUMIFS(HPT!$D$9:$D$7466,HPT!$H$9:$H$7466,$B47,HPT!$I$9:$I$7466,$B$3,HPT!$K$9:$K$7466,$C47,HPT!$L$9:$L$7466,O$5)</f>
        <v>0</v>
      </c>
      <c r="P47" s="33">
        <f>SUMIFS(HPT!$D$9:$D$7466,HPT!$H$9:$H$7466,$B47,HPT!$I$9:$I$7466,$B$3,HPT!$K$9:$K$7466,$C47,HPT!$L$9:$L$7466,P$5)</f>
        <v>0</v>
      </c>
      <c r="Q47" s="33">
        <f>SUMIFS(HPT!$D$9:$D$7466,HPT!$H$9:$H$7466,$B47,HPT!$I$9:$I$7466,$B$3,HPT!$K$9:$K$7466,$C47,HPT!$L$9:$L$7466,Q$5)</f>
        <v>0</v>
      </c>
      <c r="R47" s="33">
        <f>SUMIFS(HPT!$D$9:$D$7466,HPT!$H$9:$H$7466,$B47,HPT!$I$9:$I$7466,$B$3,HPT!$K$9:$K$7466,$C47,HPT!$L$9:$L$7466,R$5)</f>
        <v>0</v>
      </c>
      <c r="S47" s="34">
        <f t="shared" si="0"/>
        <v>0</v>
      </c>
    </row>
    <row r="48" spans="2:19" x14ac:dyDescent="0.25">
      <c r="B48" s="25">
        <f t="shared" si="2"/>
        <v>14</v>
      </c>
      <c r="C48" s="25">
        <v>3</v>
      </c>
      <c r="D48" s="33">
        <f>SUMIFS(HPT!$D$9:$D$7466,HPT!$H$9:$H$7466,$B48,HPT!$I$9:$I$7466,$B$3,HPT!$K$9:$K$7466,$C48,HPT!$L$9:$L$7466,D$5)</f>
        <v>0</v>
      </c>
      <c r="E48" s="33">
        <f>SUMIFS(HPT!$D$9:$D$7466,HPT!$H$9:$H$7466,$B48,HPT!$I$9:$I$7466,$B$3,HPT!$K$9:$K$7466,$C48,HPT!$L$9:$L$7466,E$5)</f>
        <v>0</v>
      </c>
      <c r="F48" s="33">
        <f>SUMIFS(HPT!$D$9:$D$7466,HPT!$H$9:$H$7466,$B48,HPT!$I$9:$I$7466,$B$3,HPT!$K$9:$K$7466,$C48,HPT!$L$9:$L$7466,F$5)</f>
        <v>0</v>
      </c>
      <c r="G48" s="33">
        <f>SUMIFS(HPT!$D$9:$D$7466,HPT!$H$9:$H$7466,$B48,HPT!$I$9:$I$7466,$B$3,HPT!$K$9:$K$7466,$C48,HPT!$L$9:$L$7466,G$5)</f>
        <v>0</v>
      </c>
      <c r="H48" s="33">
        <f>SUMIFS(HPT!$D$9:$D$7466,HPT!$H$9:$H$7466,$B48,HPT!$I$9:$I$7466,$B$3,HPT!$K$9:$K$7466,$C48,HPT!$L$9:$L$7466,H$5)</f>
        <v>0</v>
      </c>
      <c r="I48" s="33">
        <f>SUMIFS(HPT!$D$9:$D$7466,HPT!$H$9:$H$7466,$B48,HPT!$I$9:$I$7466,$B$3,HPT!$K$9:$K$7466,$C48,HPT!$L$9:$L$7466,I$5)</f>
        <v>0</v>
      </c>
      <c r="J48" s="33">
        <f>SUMIFS(HPT!$D$9:$D$7466,HPT!$H$9:$H$7466,$B48,HPT!$I$9:$I$7466,$B$3,HPT!$K$9:$K$7466,$C48,HPT!$L$9:$L$7466,J$5)</f>
        <v>0</v>
      </c>
      <c r="K48" s="33">
        <f>SUMIFS(HPT!$D$9:$D$7466,HPT!$H$9:$H$7466,$B48,HPT!$I$9:$I$7466,$B$3,HPT!$K$9:$K$7466,$C48,HPT!$L$9:$L$7466,K$5)</f>
        <v>0</v>
      </c>
      <c r="L48" s="33">
        <f>SUMIFS(HPT!$D$9:$D$7466,HPT!$H$9:$H$7466,$B48,HPT!$I$9:$I$7466,$B$3,HPT!$K$9:$K$7466,$C48,HPT!$L$9:$L$7466,L$5)</f>
        <v>0</v>
      </c>
      <c r="M48" s="33">
        <f>SUMIFS(HPT!$D$9:$D$7466,HPT!$H$9:$H$7466,$B48,HPT!$I$9:$I$7466,$B$3,HPT!$K$9:$K$7466,$C48,HPT!$L$9:$L$7466,M$5)</f>
        <v>0</v>
      </c>
      <c r="N48" s="33">
        <f>SUMIFS(HPT!$D$9:$D$7466,HPT!$H$9:$H$7466,$B48,HPT!$I$9:$I$7466,$B$3,HPT!$K$9:$K$7466,$C48,HPT!$L$9:$L$7466,N$5)</f>
        <v>0</v>
      </c>
      <c r="O48" s="33">
        <f>SUMIFS(HPT!$D$9:$D$7466,HPT!$H$9:$H$7466,$B48,HPT!$I$9:$I$7466,$B$3,HPT!$K$9:$K$7466,$C48,HPT!$L$9:$L$7466,O$5)</f>
        <v>0</v>
      </c>
      <c r="P48" s="33">
        <f>SUMIFS(HPT!$D$9:$D$7466,HPT!$H$9:$H$7466,$B48,HPT!$I$9:$I$7466,$B$3,HPT!$K$9:$K$7466,$C48,HPT!$L$9:$L$7466,P$5)</f>
        <v>0</v>
      </c>
      <c r="Q48" s="33">
        <f>SUMIFS(HPT!$D$9:$D$7466,HPT!$H$9:$H$7466,$B48,HPT!$I$9:$I$7466,$B$3,HPT!$K$9:$K$7466,$C48,HPT!$L$9:$L$7466,Q$5)</f>
        <v>0</v>
      </c>
      <c r="R48" s="33">
        <f>SUMIFS(HPT!$D$9:$D$7466,HPT!$H$9:$H$7466,$B48,HPT!$I$9:$I$7466,$B$3,HPT!$K$9:$K$7466,$C48,HPT!$L$9:$L$7466,R$5)</f>
        <v>0</v>
      </c>
      <c r="S48" s="34">
        <f t="shared" si="0"/>
        <v>0</v>
      </c>
    </row>
    <row r="49" spans="2:19" x14ac:dyDescent="0.25">
      <c r="B49" s="25">
        <f t="shared" si="2"/>
        <v>15</v>
      </c>
      <c r="C49" s="25">
        <v>1</v>
      </c>
      <c r="D49" s="33">
        <f>SUMIFS(HPT!$D$9:$D$7466,HPT!$H$9:$H$7466,$B49,HPT!$I$9:$I$7466,$B$3,HPT!$K$9:$K$7466,$C49,HPT!$L$9:$L$7466,D$5)</f>
        <v>0</v>
      </c>
      <c r="E49" s="33">
        <f>SUMIFS(HPT!$D$9:$D$7466,HPT!$H$9:$H$7466,$B49,HPT!$I$9:$I$7466,$B$3,HPT!$K$9:$K$7466,$C49,HPT!$L$9:$L$7466,E$5)</f>
        <v>0</v>
      </c>
      <c r="F49" s="33">
        <f>SUMIFS(HPT!$D$9:$D$7466,HPT!$H$9:$H$7466,$B49,HPT!$I$9:$I$7466,$B$3,HPT!$K$9:$K$7466,$C49,HPT!$L$9:$L$7466,F$5)</f>
        <v>0</v>
      </c>
      <c r="G49" s="33">
        <f>SUMIFS(HPT!$D$9:$D$7466,HPT!$H$9:$H$7466,$B49,HPT!$I$9:$I$7466,$B$3,HPT!$K$9:$K$7466,$C49,HPT!$L$9:$L$7466,G$5)</f>
        <v>0</v>
      </c>
      <c r="H49" s="33">
        <f>SUMIFS(HPT!$D$9:$D$7466,HPT!$H$9:$H$7466,$B49,HPT!$I$9:$I$7466,$B$3,HPT!$K$9:$K$7466,$C49,HPT!$L$9:$L$7466,H$5)</f>
        <v>0</v>
      </c>
      <c r="I49" s="33">
        <f>SUMIFS(HPT!$D$9:$D$7466,HPT!$H$9:$H$7466,$B49,HPT!$I$9:$I$7466,$B$3,HPT!$K$9:$K$7466,$C49,HPT!$L$9:$L$7466,I$5)</f>
        <v>0</v>
      </c>
      <c r="J49" s="33">
        <f>SUMIFS(HPT!$D$9:$D$7466,HPT!$H$9:$H$7466,$B49,HPT!$I$9:$I$7466,$B$3,HPT!$K$9:$K$7466,$C49,HPT!$L$9:$L$7466,J$5)</f>
        <v>0</v>
      </c>
      <c r="K49" s="33">
        <f>SUMIFS(HPT!$D$9:$D$7466,HPT!$H$9:$H$7466,$B49,HPT!$I$9:$I$7466,$B$3,HPT!$K$9:$K$7466,$C49,HPT!$L$9:$L$7466,K$5)</f>
        <v>0</v>
      </c>
      <c r="L49" s="33">
        <f>SUMIFS(HPT!$D$9:$D$7466,HPT!$H$9:$H$7466,$B49,HPT!$I$9:$I$7466,$B$3,HPT!$K$9:$K$7466,$C49,HPT!$L$9:$L$7466,L$5)</f>
        <v>0</v>
      </c>
      <c r="M49" s="33">
        <f>SUMIFS(HPT!$D$9:$D$7466,HPT!$H$9:$H$7466,$B49,HPT!$I$9:$I$7466,$B$3,HPT!$K$9:$K$7466,$C49,HPT!$L$9:$L$7466,M$5)</f>
        <v>0</v>
      </c>
      <c r="N49" s="33">
        <f>SUMIFS(HPT!$D$9:$D$7466,HPT!$H$9:$H$7466,$B49,HPT!$I$9:$I$7466,$B$3,HPT!$K$9:$K$7466,$C49,HPT!$L$9:$L$7466,N$5)</f>
        <v>0</v>
      </c>
      <c r="O49" s="33">
        <f>SUMIFS(HPT!$D$9:$D$7466,HPT!$H$9:$H$7466,$B49,HPT!$I$9:$I$7466,$B$3,HPT!$K$9:$K$7466,$C49,HPT!$L$9:$L$7466,O$5)</f>
        <v>0</v>
      </c>
      <c r="P49" s="33">
        <f>SUMIFS(HPT!$D$9:$D$7466,HPT!$H$9:$H$7466,$B49,HPT!$I$9:$I$7466,$B$3,HPT!$K$9:$K$7466,$C49,HPT!$L$9:$L$7466,P$5)</f>
        <v>0</v>
      </c>
      <c r="Q49" s="33">
        <f>SUMIFS(HPT!$D$9:$D$7466,HPT!$H$9:$H$7466,$B49,HPT!$I$9:$I$7466,$B$3,HPT!$K$9:$K$7466,$C49,HPT!$L$9:$L$7466,Q$5)</f>
        <v>0</v>
      </c>
      <c r="R49" s="33">
        <f>SUMIFS(HPT!$D$9:$D$7466,HPT!$H$9:$H$7466,$B49,HPT!$I$9:$I$7466,$B$3,HPT!$K$9:$K$7466,$C49,HPT!$L$9:$L$7466,R$5)</f>
        <v>0</v>
      </c>
      <c r="S49" s="34">
        <f t="shared" si="0"/>
        <v>0</v>
      </c>
    </row>
    <row r="50" spans="2:19" x14ac:dyDescent="0.25">
      <c r="B50" s="25">
        <f t="shared" si="2"/>
        <v>15</v>
      </c>
      <c r="C50" s="25">
        <v>2</v>
      </c>
      <c r="D50" s="33">
        <f>SUMIFS(HPT!$D$9:$D$7466,HPT!$H$9:$H$7466,$B50,HPT!$I$9:$I$7466,$B$3,HPT!$K$9:$K$7466,$C50,HPT!$L$9:$L$7466,D$5)</f>
        <v>0</v>
      </c>
      <c r="E50" s="33">
        <f>SUMIFS(HPT!$D$9:$D$7466,HPT!$H$9:$H$7466,$B50,HPT!$I$9:$I$7466,$B$3,HPT!$K$9:$K$7466,$C50,HPT!$L$9:$L$7466,E$5)</f>
        <v>0</v>
      </c>
      <c r="F50" s="33">
        <f>SUMIFS(HPT!$D$9:$D$7466,HPT!$H$9:$H$7466,$B50,HPT!$I$9:$I$7466,$B$3,HPT!$K$9:$K$7466,$C50,HPT!$L$9:$L$7466,F$5)</f>
        <v>0</v>
      </c>
      <c r="G50" s="33">
        <f>SUMIFS(HPT!$D$9:$D$7466,HPT!$H$9:$H$7466,$B50,HPT!$I$9:$I$7466,$B$3,HPT!$K$9:$K$7466,$C50,HPT!$L$9:$L$7466,G$5)</f>
        <v>0</v>
      </c>
      <c r="H50" s="33">
        <f>SUMIFS(HPT!$D$9:$D$7466,HPT!$H$9:$H$7466,$B50,HPT!$I$9:$I$7466,$B$3,HPT!$K$9:$K$7466,$C50,HPT!$L$9:$L$7466,H$5)</f>
        <v>0</v>
      </c>
      <c r="I50" s="33">
        <f>SUMIFS(HPT!$D$9:$D$7466,HPT!$H$9:$H$7466,$B50,HPT!$I$9:$I$7466,$B$3,HPT!$K$9:$K$7466,$C50,HPT!$L$9:$L$7466,I$5)</f>
        <v>0</v>
      </c>
      <c r="J50" s="33">
        <f>SUMIFS(HPT!$D$9:$D$7466,HPT!$H$9:$H$7466,$B50,HPT!$I$9:$I$7466,$B$3,HPT!$K$9:$K$7466,$C50,HPT!$L$9:$L$7466,J$5)</f>
        <v>0</v>
      </c>
      <c r="K50" s="33">
        <f>SUMIFS(HPT!$D$9:$D$7466,HPT!$H$9:$H$7466,$B50,HPT!$I$9:$I$7466,$B$3,HPT!$K$9:$K$7466,$C50,HPT!$L$9:$L$7466,K$5)</f>
        <v>0</v>
      </c>
      <c r="L50" s="33">
        <f>SUMIFS(HPT!$D$9:$D$7466,HPT!$H$9:$H$7466,$B50,HPT!$I$9:$I$7466,$B$3,HPT!$K$9:$K$7466,$C50,HPT!$L$9:$L$7466,L$5)</f>
        <v>0</v>
      </c>
      <c r="M50" s="33">
        <f>SUMIFS(HPT!$D$9:$D$7466,HPT!$H$9:$H$7466,$B50,HPT!$I$9:$I$7466,$B$3,HPT!$K$9:$K$7466,$C50,HPT!$L$9:$L$7466,M$5)</f>
        <v>0</v>
      </c>
      <c r="N50" s="33">
        <f>SUMIFS(HPT!$D$9:$D$7466,HPT!$H$9:$H$7466,$B50,HPT!$I$9:$I$7466,$B$3,HPT!$K$9:$K$7466,$C50,HPT!$L$9:$L$7466,N$5)</f>
        <v>0</v>
      </c>
      <c r="O50" s="33">
        <f>SUMIFS(HPT!$D$9:$D$7466,HPT!$H$9:$H$7466,$B50,HPT!$I$9:$I$7466,$B$3,HPT!$K$9:$K$7466,$C50,HPT!$L$9:$L$7466,O$5)</f>
        <v>0</v>
      </c>
      <c r="P50" s="33">
        <f>SUMIFS(HPT!$D$9:$D$7466,HPT!$H$9:$H$7466,$B50,HPT!$I$9:$I$7466,$B$3,HPT!$K$9:$K$7466,$C50,HPT!$L$9:$L$7466,P$5)</f>
        <v>0</v>
      </c>
      <c r="Q50" s="33">
        <f>SUMIFS(HPT!$D$9:$D$7466,HPT!$H$9:$H$7466,$B50,HPT!$I$9:$I$7466,$B$3,HPT!$K$9:$K$7466,$C50,HPT!$L$9:$L$7466,Q$5)</f>
        <v>0</v>
      </c>
      <c r="R50" s="33">
        <f>SUMIFS(HPT!$D$9:$D$7466,HPT!$H$9:$H$7466,$B50,HPT!$I$9:$I$7466,$B$3,HPT!$K$9:$K$7466,$C50,HPT!$L$9:$L$7466,R$5)</f>
        <v>0</v>
      </c>
      <c r="S50" s="34">
        <f t="shared" si="0"/>
        <v>0</v>
      </c>
    </row>
    <row r="51" spans="2:19" x14ac:dyDescent="0.25">
      <c r="B51" s="25">
        <f t="shared" si="2"/>
        <v>15</v>
      </c>
      <c r="C51" s="25">
        <v>3</v>
      </c>
      <c r="D51" s="33">
        <f>SUMIFS(HPT!$D$9:$D$7466,HPT!$H$9:$H$7466,$B51,HPT!$I$9:$I$7466,$B$3,HPT!$K$9:$K$7466,$C51,HPT!$L$9:$L$7466,D$5)</f>
        <v>0</v>
      </c>
      <c r="E51" s="33">
        <f>SUMIFS(HPT!$D$9:$D$7466,HPT!$H$9:$H$7466,$B51,HPT!$I$9:$I$7466,$B$3,HPT!$K$9:$K$7466,$C51,HPT!$L$9:$L$7466,E$5)</f>
        <v>0</v>
      </c>
      <c r="F51" s="33">
        <f>SUMIFS(HPT!$D$9:$D$7466,HPT!$H$9:$H$7466,$B51,HPT!$I$9:$I$7466,$B$3,HPT!$K$9:$K$7466,$C51,HPT!$L$9:$L$7466,F$5)</f>
        <v>0</v>
      </c>
      <c r="G51" s="33">
        <f>SUMIFS(HPT!$D$9:$D$7466,HPT!$H$9:$H$7466,$B51,HPT!$I$9:$I$7466,$B$3,HPT!$K$9:$K$7466,$C51,HPT!$L$9:$L$7466,G$5)</f>
        <v>0</v>
      </c>
      <c r="H51" s="33">
        <f>SUMIFS(HPT!$D$9:$D$7466,HPT!$H$9:$H$7466,$B51,HPT!$I$9:$I$7466,$B$3,HPT!$K$9:$K$7466,$C51,HPT!$L$9:$L$7466,H$5)</f>
        <v>0</v>
      </c>
      <c r="I51" s="33">
        <f>SUMIFS(HPT!$D$9:$D$7466,HPT!$H$9:$H$7466,$B51,HPT!$I$9:$I$7466,$B$3,HPT!$K$9:$K$7466,$C51,HPT!$L$9:$L$7466,I$5)</f>
        <v>0</v>
      </c>
      <c r="J51" s="33">
        <f>SUMIFS(HPT!$D$9:$D$7466,HPT!$H$9:$H$7466,$B51,HPT!$I$9:$I$7466,$B$3,HPT!$K$9:$K$7466,$C51,HPT!$L$9:$L$7466,J$5)</f>
        <v>0</v>
      </c>
      <c r="K51" s="33">
        <f>SUMIFS(HPT!$D$9:$D$7466,HPT!$H$9:$H$7466,$B51,HPT!$I$9:$I$7466,$B$3,HPT!$K$9:$K$7466,$C51,HPT!$L$9:$L$7466,K$5)</f>
        <v>0</v>
      </c>
      <c r="L51" s="33">
        <f>SUMIFS(HPT!$D$9:$D$7466,HPT!$H$9:$H$7466,$B51,HPT!$I$9:$I$7466,$B$3,HPT!$K$9:$K$7466,$C51,HPT!$L$9:$L$7466,L$5)</f>
        <v>0</v>
      </c>
      <c r="M51" s="33">
        <f>SUMIFS(HPT!$D$9:$D$7466,HPT!$H$9:$H$7466,$B51,HPT!$I$9:$I$7466,$B$3,HPT!$K$9:$K$7466,$C51,HPT!$L$9:$L$7466,M$5)</f>
        <v>0</v>
      </c>
      <c r="N51" s="33">
        <f>SUMIFS(HPT!$D$9:$D$7466,HPT!$H$9:$H$7466,$B51,HPT!$I$9:$I$7466,$B$3,HPT!$K$9:$K$7466,$C51,HPT!$L$9:$L$7466,N$5)</f>
        <v>0</v>
      </c>
      <c r="O51" s="33">
        <f>SUMIFS(HPT!$D$9:$D$7466,HPT!$H$9:$H$7466,$B51,HPT!$I$9:$I$7466,$B$3,HPT!$K$9:$K$7466,$C51,HPT!$L$9:$L$7466,O$5)</f>
        <v>0</v>
      </c>
      <c r="P51" s="33">
        <f>SUMIFS(HPT!$D$9:$D$7466,HPT!$H$9:$H$7466,$B51,HPT!$I$9:$I$7466,$B$3,HPT!$K$9:$K$7466,$C51,HPT!$L$9:$L$7466,P$5)</f>
        <v>0</v>
      </c>
      <c r="Q51" s="33">
        <f>SUMIFS(HPT!$D$9:$D$7466,HPT!$H$9:$H$7466,$B51,HPT!$I$9:$I$7466,$B$3,HPT!$K$9:$K$7466,$C51,HPT!$L$9:$L$7466,Q$5)</f>
        <v>0</v>
      </c>
      <c r="R51" s="33">
        <f>SUMIFS(HPT!$D$9:$D$7466,HPT!$H$9:$H$7466,$B51,HPT!$I$9:$I$7466,$B$3,HPT!$K$9:$K$7466,$C51,HPT!$L$9:$L$7466,R$5)</f>
        <v>0</v>
      </c>
      <c r="S51" s="34">
        <f t="shared" si="0"/>
        <v>0</v>
      </c>
    </row>
    <row r="52" spans="2:19" x14ac:dyDescent="0.25">
      <c r="B52" s="25">
        <f t="shared" si="2"/>
        <v>16</v>
      </c>
      <c r="C52" s="25">
        <v>1</v>
      </c>
      <c r="D52" s="33">
        <f>SUMIFS(HPT!$D$9:$D$7466,HPT!$H$9:$H$7466,$B52,HPT!$I$9:$I$7466,$B$3,HPT!$K$9:$K$7466,$C52,HPT!$L$9:$L$7466,D$5)</f>
        <v>0</v>
      </c>
      <c r="E52" s="33">
        <f>SUMIFS(HPT!$D$9:$D$7466,HPT!$H$9:$H$7466,$B52,HPT!$I$9:$I$7466,$B$3,HPT!$K$9:$K$7466,$C52,HPT!$L$9:$L$7466,E$5)</f>
        <v>0</v>
      </c>
      <c r="F52" s="33">
        <f>SUMIFS(HPT!$D$9:$D$7466,HPT!$H$9:$H$7466,$B52,HPT!$I$9:$I$7466,$B$3,HPT!$K$9:$K$7466,$C52,HPT!$L$9:$L$7466,F$5)</f>
        <v>0</v>
      </c>
      <c r="G52" s="33">
        <f>SUMIFS(HPT!$D$9:$D$7466,HPT!$H$9:$H$7466,$B52,HPT!$I$9:$I$7466,$B$3,HPT!$K$9:$K$7466,$C52,HPT!$L$9:$L$7466,G$5)</f>
        <v>0</v>
      </c>
      <c r="H52" s="33">
        <f>SUMIFS(HPT!$D$9:$D$7466,HPT!$H$9:$H$7466,$B52,HPT!$I$9:$I$7466,$B$3,HPT!$K$9:$K$7466,$C52,HPT!$L$9:$L$7466,H$5)</f>
        <v>0</v>
      </c>
      <c r="I52" s="33">
        <f>SUMIFS(HPT!$D$9:$D$7466,HPT!$H$9:$H$7466,$B52,HPT!$I$9:$I$7466,$B$3,HPT!$K$9:$K$7466,$C52,HPT!$L$9:$L$7466,I$5)</f>
        <v>0</v>
      </c>
      <c r="J52" s="33">
        <f>SUMIFS(HPT!$D$9:$D$7466,HPT!$H$9:$H$7466,$B52,HPT!$I$9:$I$7466,$B$3,HPT!$K$9:$K$7466,$C52,HPT!$L$9:$L$7466,J$5)</f>
        <v>0</v>
      </c>
      <c r="K52" s="33">
        <f>SUMIFS(HPT!$D$9:$D$7466,HPT!$H$9:$H$7466,$B52,HPT!$I$9:$I$7466,$B$3,HPT!$K$9:$K$7466,$C52,HPT!$L$9:$L$7466,K$5)</f>
        <v>0</v>
      </c>
      <c r="L52" s="33">
        <f>SUMIFS(HPT!$D$9:$D$7466,HPT!$H$9:$H$7466,$B52,HPT!$I$9:$I$7466,$B$3,HPT!$K$9:$K$7466,$C52,HPT!$L$9:$L$7466,L$5)</f>
        <v>0</v>
      </c>
      <c r="M52" s="33">
        <f>SUMIFS(HPT!$D$9:$D$7466,HPT!$H$9:$H$7466,$B52,HPT!$I$9:$I$7466,$B$3,HPT!$K$9:$K$7466,$C52,HPT!$L$9:$L$7466,M$5)</f>
        <v>0</v>
      </c>
      <c r="N52" s="33">
        <f>SUMIFS(HPT!$D$9:$D$7466,HPT!$H$9:$H$7466,$B52,HPT!$I$9:$I$7466,$B$3,HPT!$K$9:$K$7466,$C52,HPT!$L$9:$L$7466,N$5)</f>
        <v>0</v>
      </c>
      <c r="O52" s="33">
        <f>SUMIFS(HPT!$D$9:$D$7466,HPT!$H$9:$H$7466,$B52,HPT!$I$9:$I$7466,$B$3,HPT!$K$9:$K$7466,$C52,HPT!$L$9:$L$7466,O$5)</f>
        <v>0</v>
      </c>
      <c r="P52" s="33">
        <f>SUMIFS(HPT!$D$9:$D$7466,HPT!$H$9:$H$7466,$B52,HPT!$I$9:$I$7466,$B$3,HPT!$K$9:$K$7466,$C52,HPT!$L$9:$L$7466,P$5)</f>
        <v>0</v>
      </c>
      <c r="Q52" s="33">
        <f>SUMIFS(HPT!$D$9:$D$7466,HPT!$H$9:$H$7466,$B52,HPT!$I$9:$I$7466,$B$3,HPT!$K$9:$K$7466,$C52,HPT!$L$9:$L$7466,Q$5)</f>
        <v>0</v>
      </c>
      <c r="R52" s="33">
        <f>SUMIFS(HPT!$D$9:$D$7466,HPT!$H$9:$H$7466,$B52,HPT!$I$9:$I$7466,$B$3,HPT!$K$9:$K$7466,$C52,HPT!$L$9:$L$7466,R$5)</f>
        <v>0</v>
      </c>
      <c r="S52" s="34">
        <f t="shared" si="0"/>
        <v>0</v>
      </c>
    </row>
    <row r="53" spans="2:19" x14ac:dyDescent="0.25">
      <c r="B53" s="25">
        <f t="shared" si="2"/>
        <v>16</v>
      </c>
      <c r="C53" s="25">
        <v>2</v>
      </c>
      <c r="D53" s="33">
        <f>SUMIFS(HPT!$D$9:$D$7466,HPT!$H$9:$H$7466,$B53,HPT!$I$9:$I$7466,$B$3,HPT!$K$9:$K$7466,$C53,HPT!$L$9:$L$7466,D$5)</f>
        <v>0</v>
      </c>
      <c r="E53" s="33">
        <f>SUMIFS(HPT!$D$9:$D$7466,HPT!$H$9:$H$7466,$B53,HPT!$I$9:$I$7466,$B$3,HPT!$K$9:$K$7466,$C53,HPT!$L$9:$L$7466,E$5)</f>
        <v>0</v>
      </c>
      <c r="F53" s="33">
        <f>SUMIFS(HPT!$D$9:$D$7466,HPT!$H$9:$H$7466,$B53,HPT!$I$9:$I$7466,$B$3,HPT!$K$9:$K$7466,$C53,HPT!$L$9:$L$7466,F$5)</f>
        <v>0</v>
      </c>
      <c r="G53" s="33">
        <f>SUMIFS(HPT!$D$9:$D$7466,HPT!$H$9:$H$7466,$B53,HPT!$I$9:$I$7466,$B$3,HPT!$K$9:$K$7466,$C53,HPT!$L$9:$L$7466,G$5)</f>
        <v>0</v>
      </c>
      <c r="H53" s="33">
        <f>SUMIFS(HPT!$D$9:$D$7466,HPT!$H$9:$H$7466,$B53,HPT!$I$9:$I$7466,$B$3,HPT!$K$9:$K$7466,$C53,HPT!$L$9:$L$7466,H$5)</f>
        <v>0</v>
      </c>
      <c r="I53" s="33">
        <f>SUMIFS(HPT!$D$9:$D$7466,HPT!$H$9:$H$7466,$B53,HPT!$I$9:$I$7466,$B$3,HPT!$K$9:$K$7466,$C53,HPT!$L$9:$L$7466,I$5)</f>
        <v>0</v>
      </c>
      <c r="J53" s="33">
        <f>SUMIFS(HPT!$D$9:$D$7466,HPT!$H$9:$H$7466,$B53,HPT!$I$9:$I$7466,$B$3,HPT!$K$9:$K$7466,$C53,HPT!$L$9:$L$7466,J$5)</f>
        <v>0</v>
      </c>
      <c r="K53" s="33">
        <f>SUMIFS(HPT!$D$9:$D$7466,HPT!$H$9:$H$7466,$B53,HPT!$I$9:$I$7466,$B$3,HPT!$K$9:$K$7466,$C53,HPT!$L$9:$L$7466,K$5)</f>
        <v>0</v>
      </c>
      <c r="L53" s="33">
        <f>SUMIFS(HPT!$D$9:$D$7466,HPT!$H$9:$H$7466,$B53,HPT!$I$9:$I$7466,$B$3,HPT!$K$9:$K$7466,$C53,HPT!$L$9:$L$7466,L$5)</f>
        <v>0</v>
      </c>
      <c r="M53" s="33">
        <f>SUMIFS(HPT!$D$9:$D$7466,HPT!$H$9:$H$7466,$B53,HPT!$I$9:$I$7466,$B$3,HPT!$K$9:$K$7466,$C53,HPT!$L$9:$L$7466,M$5)</f>
        <v>0</v>
      </c>
      <c r="N53" s="33">
        <f>SUMIFS(HPT!$D$9:$D$7466,HPT!$H$9:$H$7466,$B53,HPT!$I$9:$I$7466,$B$3,HPT!$K$9:$K$7466,$C53,HPT!$L$9:$L$7466,N$5)</f>
        <v>0</v>
      </c>
      <c r="O53" s="33">
        <f>SUMIFS(HPT!$D$9:$D$7466,HPT!$H$9:$H$7466,$B53,HPT!$I$9:$I$7466,$B$3,HPT!$K$9:$K$7466,$C53,HPT!$L$9:$L$7466,O$5)</f>
        <v>0</v>
      </c>
      <c r="P53" s="33">
        <f>SUMIFS(HPT!$D$9:$D$7466,HPT!$H$9:$H$7466,$B53,HPT!$I$9:$I$7466,$B$3,HPT!$K$9:$K$7466,$C53,HPT!$L$9:$L$7466,P$5)</f>
        <v>0</v>
      </c>
      <c r="Q53" s="33">
        <f>SUMIFS(HPT!$D$9:$D$7466,HPT!$H$9:$H$7466,$B53,HPT!$I$9:$I$7466,$B$3,HPT!$K$9:$K$7466,$C53,HPT!$L$9:$L$7466,Q$5)</f>
        <v>0</v>
      </c>
      <c r="R53" s="33">
        <f>SUMIFS(HPT!$D$9:$D$7466,HPT!$H$9:$H$7466,$B53,HPT!$I$9:$I$7466,$B$3,HPT!$K$9:$K$7466,$C53,HPT!$L$9:$L$7466,R$5)</f>
        <v>0</v>
      </c>
      <c r="S53" s="34">
        <f t="shared" si="0"/>
        <v>0</v>
      </c>
    </row>
    <row r="54" spans="2:19" x14ac:dyDescent="0.25">
      <c r="B54" s="25">
        <f t="shared" si="2"/>
        <v>16</v>
      </c>
      <c r="C54" s="25">
        <v>3</v>
      </c>
      <c r="D54" s="33">
        <f>SUMIFS(HPT!$D$9:$D$7466,HPT!$H$9:$H$7466,$B54,HPT!$I$9:$I$7466,$B$3,HPT!$K$9:$K$7466,$C54,HPT!$L$9:$L$7466,D$5)</f>
        <v>0</v>
      </c>
      <c r="E54" s="33">
        <f>SUMIFS(HPT!$D$9:$D$7466,HPT!$H$9:$H$7466,$B54,HPT!$I$9:$I$7466,$B$3,HPT!$K$9:$K$7466,$C54,HPT!$L$9:$L$7466,E$5)</f>
        <v>0</v>
      </c>
      <c r="F54" s="33">
        <f>SUMIFS(HPT!$D$9:$D$7466,HPT!$H$9:$H$7466,$B54,HPT!$I$9:$I$7466,$B$3,HPT!$K$9:$K$7466,$C54,HPT!$L$9:$L$7466,F$5)</f>
        <v>0</v>
      </c>
      <c r="G54" s="33">
        <f>SUMIFS(HPT!$D$9:$D$7466,HPT!$H$9:$H$7466,$B54,HPT!$I$9:$I$7466,$B$3,HPT!$K$9:$K$7466,$C54,HPT!$L$9:$L$7466,G$5)</f>
        <v>0</v>
      </c>
      <c r="H54" s="33">
        <f>SUMIFS(HPT!$D$9:$D$7466,HPT!$H$9:$H$7466,$B54,HPT!$I$9:$I$7466,$B$3,HPT!$K$9:$K$7466,$C54,HPT!$L$9:$L$7466,H$5)</f>
        <v>0</v>
      </c>
      <c r="I54" s="33">
        <f>SUMIFS(HPT!$D$9:$D$7466,HPT!$H$9:$H$7466,$B54,HPT!$I$9:$I$7466,$B$3,HPT!$K$9:$K$7466,$C54,HPT!$L$9:$L$7466,I$5)</f>
        <v>0</v>
      </c>
      <c r="J54" s="33">
        <f>SUMIFS(HPT!$D$9:$D$7466,HPT!$H$9:$H$7466,$B54,HPT!$I$9:$I$7466,$B$3,HPT!$K$9:$K$7466,$C54,HPT!$L$9:$L$7466,J$5)</f>
        <v>0</v>
      </c>
      <c r="K54" s="33">
        <f>SUMIFS(HPT!$D$9:$D$7466,HPT!$H$9:$H$7466,$B54,HPT!$I$9:$I$7466,$B$3,HPT!$K$9:$K$7466,$C54,HPT!$L$9:$L$7466,K$5)</f>
        <v>0</v>
      </c>
      <c r="L54" s="33">
        <f>SUMIFS(HPT!$D$9:$D$7466,HPT!$H$9:$H$7466,$B54,HPT!$I$9:$I$7466,$B$3,HPT!$K$9:$K$7466,$C54,HPT!$L$9:$L$7466,L$5)</f>
        <v>0</v>
      </c>
      <c r="M54" s="33">
        <f>SUMIFS(HPT!$D$9:$D$7466,HPT!$H$9:$H$7466,$B54,HPT!$I$9:$I$7466,$B$3,HPT!$K$9:$K$7466,$C54,HPT!$L$9:$L$7466,M$5)</f>
        <v>0</v>
      </c>
      <c r="N54" s="33">
        <f>SUMIFS(HPT!$D$9:$D$7466,HPT!$H$9:$H$7466,$B54,HPT!$I$9:$I$7466,$B$3,HPT!$K$9:$K$7466,$C54,HPT!$L$9:$L$7466,N$5)</f>
        <v>0</v>
      </c>
      <c r="O54" s="33">
        <f>SUMIFS(HPT!$D$9:$D$7466,HPT!$H$9:$H$7466,$B54,HPT!$I$9:$I$7466,$B$3,HPT!$K$9:$K$7466,$C54,HPT!$L$9:$L$7466,O$5)</f>
        <v>0</v>
      </c>
      <c r="P54" s="33">
        <f>SUMIFS(HPT!$D$9:$D$7466,HPT!$H$9:$H$7466,$B54,HPT!$I$9:$I$7466,$B$3,HPT!$K$9:$K$7466,$C54,HPT!$L$9:$L$7466,P$5)</f>
        <v>0</v>
      </c>
      <c r="Q54" s="33">
        <f>SUMIFS(HPT!$D$9:$D$7466,HPT!$H$9:$H$7466,$B54,HPT!$I$9:$I$7466,$B$3,HPT!$K$9:$K$7466,$C54,HPT!$L$9:$L$7466,Q$5)</f>
        <v>0</v>
      </c>
      <c r="R54" s="33">
        <f>SUMIFS(HPT!$D$9:$D$7466,HPT!$H$9:$H$7466,$B54,HPT!$I$9:$I$7466,$B$3,HPT!$K$9:$K$7466,$C54,HPT!$L$9:$L$7466,R$5)</f>
        <v>0</v>
      </c>
      <c r="S54" s="34">
        <f t="shared" si="0"/>
        <v>0</v>
      </c>
    </row>
    <row r="55" spans="2:19" x14ac:dyDescent="0.25">
      <c r="B55" s="25">
        <f t="shared" si="2"/>
        <v>17</v>
      </c>
      <c r="C55" s="25">
        <v>1</v>
      </c>
      <c r="D55" s="33">
        <f>SUMIFS(HPT!$D$9:$D$7466,HPT!$H$9:$H$7466,$B55,HPT!$I$9:$I$7466,$B$3,HPT!$K$9:$K$7466,$C55,HPT!$L$9:$L$7466,D$5)</f>
        <v>0</v>
      </c>
      <c r="E55" s="33">
        <f>SUMIFS(HPT!$D$9:$D$7466,HPT!$H$9:$H$7466,$B55,HPT!$I$9:$I$7466,$B$3,HPT!$K$9:$K$7466,$C55,HPT!$L$9:$L$7466,E$5)</f>
        <v>0</v>
      </c>
      <c r="F55" s="33">
        <f>SUMIFS(HPT!$D$9:$D$7466,HPT!$H$9:$H$7466,$B55,HPT!$I$9:$I$7466,$B$3,HPT!$K$9:$K$7466,$C55,HPT!$L$9:$L$7466,F$5)</f>
        <v>0</v>
      </c>
      <c r="G55" s="33">
        <f>SUMIFS(HPT!$D$9:$D$7466,HPT!$H$9:$H$7466,$B55,HPT!$I$9:$I$7466,$B$3,HPT!$K$9:$K$7466,$C55,HPT!$L$9:$L$7466,G$5)</f>
        <v>0</v>
      </c>
      <c r="H55" s="33">
        <f>SUMIFS(HPT!$D$9:$D$7466,HPT!$H$9:$H$7466,$B55,HPT!$I$9:$I$7466,$B$3,HPT!$K$9:$K$7466,$C55,HPT!$L$9:$L$7466,H$5)</f>
        <v>0</v>
      </c>
      <c r="I55" s="33">
        <f>SUMIFS(HPT!$D$9:$D$7466,HPT!$H$9:$H$7466,$B55,HPT!$I$9:$I$7466,$B$3,HPT!$K$9:$K$7466,$C55,HPT!$L$9:$L$7466,I$5)</f>
        <v>0</v>
      </c>
      <c r="J55" s="33">
        <f>SUMIFS(HPT!$D$9:$D$7466,HPT!$H$9:$H$7466,$B55,HPT!$I$9:$I$7466,$B$3,HPT!$K$9:$K$7466,$C55,HPT!$L$9:$L$7466,J$5)</f>
        <v>0</v>
      </c>
      <c r="K55" s="33">
        <f>SUMIFS(HPT!$D$9:$D$7466,HPT!$H$9:$H$7466,$B55,HPT!$I$9:$I$7466,$B$3,HPT!$K$9:$K$7466,$C55,HPT!$L$9:$L$7466,K$5)</f>
        <v>0</v>
      </c>
      <c r="L55" s="33">
        <f>SUMIFS(HPT!$D$9:$D$7466,HPT!$H$9:$H$7466,$B55,HPT!$I$9:$I$7466,$B$3,HPT!$K$9:$K$7466,$C55,HPT!$L$9:$L$7466,L$5)</f>
        <v>0</v>
      </c>
      <c r="M55" s="33">
        <f>SUMIFS(HPT!$D$9:$D$7466,HPT!$H$9:$H$7466,$B55,HPT!$I$9:$I$7466,$B$3,HPT!$K$9:$K$7466,$C55,HPT!$L$9:$L$7466,M$5)</f>
        <v>0</v>
      </c>
      <c r="N55" s="33">
        <f>SUMIFS(HPT!$D$9:$D$7466,HPT!$H$9:$H$7466,$B55,HPT!$I$9:$I$7466,$B$3,HPT!$K$9:$K$7466,$C55,HPT!$L$9:$L$7466,N$5)</f>
        <v>0</v>
      </c>
      <c r="O55" s="33">
        <f>SUMIFS(HPT!$D$9:$D$7466,HPT!$H$9:$H$7466,$B55,HPT!$I$9:$I$7466,$B$3,HPT!$K$9:$K$7466,$C55,HPT!$L$9:$L$7466,O$5)</f>
        <v>0</v>
      </c>
      <c r="P55" s="33">
        <f>SUMIFS(HPT!$D$9:$D$7466,HPT!$H$9:$H$7466,$B55,HPT!$I$9:$I$7466,$B$3,HPT!$K$9:$K$7466,$C55,HPT!$L$9:$L$7466,P$5)</f>
        <v>0</v>
      </c>
      <c r="Q55" s="33">
        <f>SUMIFS(HPT!$D$9:$D$7466,HPT!$H$9:$H$7466,$B55,HPT!$I$9:$I$7466,$B$3,HPT!$K$9:$K$7466,$C55,HPT!$L$9:$L$7466,Q$5)</f>
        <v>0</v>
      </c>
      <c r="R55" s="33">
        <f>SUMIFS(HPT!$D$9:$D$7466,HPT!$H$9:$H$7466,$B55,HPT!$I$9:$I$7466,$B$3,HPT!$K$9:$K$7466,$C55,HPT!$L$9:$L$7466,R$5)</f>
        <v>0</v>
      </c>
      <c r="S55" s="34">
        <f t="shared" si="0"/>
        <v>0</v>
      </c>
    </row>
    <row r="56" spans="2:19" x14ac:dyDescent="0.25">
      <c r="B56" s="25">
        <f t="shared" si="2"/>
        <v>17</v>
      </c>
      <c r="C56" s="25">
        <v>2</v>
      </c>
      <c r="D56" s="33">
        <f>SUMIFS(HPT!$D$9:$D$7466,HPT!$H$9:$H$7466,$B56,HPT!$I$9:$I$7466,$B$3,HPT!$K$9:$K$7466,$C56,HPT!$L$9:$L$7466,D$5)</f>
        <v>0</v>
      </c>
      <c r="E56" s="33">
        <f>SUMIFS(HPT!$D$9:$D$7466,HPT!$H$9:$H$7466,$B56,HPT!$I$9:$I$7466,$B$3,HPT!$K$9:$K$7466,$C56,HPT!$L$9:$L$7466,E$5)</f>
        <v>0</v>
      </c>
      <c r="F56" s="33">
        <f>SUMIFS(HPT!$D$9:$D$7466,HPT!$H$9:$H$7466,$B56,HPT!$I$9:$I$7466,$B$3,HPT!$K$9:$K$7466,$C56,HPT!$L$9:$L$7466,F$5)</f>
        <v>0</v>
      </c>
      <c r="G56" s="33">
        <f>SUMIFS(HPT!$D$9:$D$7466,HPT!$H$9:$H$7466,$B56,HPT!$I$9:$I$7466,$B$3,HPT!$K$9:$K$7466,$C56,HPT!$L$9:$L$7466,G$5)</f>
        <v>0</v>
      </c>
      <c r="H56" s="33">
        <f>SUMIFS(HPT!$D$9:$D$7466,HPT!$H$9:$H$7466,$B56,HPT!$I$9:$I$7466,$B$3,HPT!$K$9:$K$7466,$C56,HPT!$L$9:$L$7466,H$5)</f>
        <v>0</v>
      </c>
      <c r="I56" s="33">
        <f>SUMIFS(HPT!$D$9:$D$7466,HPT!$H$9:$H$7466,$B56,HPT!$I$9:$I$7466,$B$3,HPT!$K$9:$K$7466,$C56,HPT!$L$9:$L$7466,I$5)</f>
        <v>0</v>
      </c>
      <c r="J56" s="33">
        <f>SUMIFS(HPT!$D$9:$D$7466,HPT!$H$9:$H$7466,$B56,HPT!$I$9:$I$7466,$B$3,HPT!$K$9:$K$7466,$C56,HPT!$L$9:$L$7466,J$5)</f>
        <v>0</v>
      </c>
      <c r="K56" s="33">
        <f>SUMIFS(HPT!$D$9:$D$7466,HPT!$H$9:$H$7466,$B56,HPT!$I$9:$I$7466,$B$3,HPT!$K$9:$K$7466,$C56,HPT!$L$9:$L$7466,K$5)</f>
        <v>0</v>
      </c>
      <c r="L56" s="33">
        <f>SUMIFS(HPT!$D$9:$D$7466,HPT!$H$9:$H$7466,$B56,HPT!$I$9:$I$7466,$B$3,HPT!$K$9:$K$7466,$C56,HPT!$L$9:$L$7466,L$5)</f>
        <v>0</v>
      </c>
      <c r="M56" s="33">
        <f>SUMIFS(HPT!$D$9:$D$7466,HPT!$H$9:$H$7466,$B56,HPT!$I$9:$I$7466,$B$3,HPT!$K$9:$K$7466,$C56,HPT!$L$9:$L$7466,M$5)</f>
        <v>0</v>
      </c>
      <c r="N56" s="33">
        <f>SUMIFS(HPT!$D$9:$D$7466,HPT!$H$9:$H$7466,$B56,HPT!$I$9:$I$7466,$B$3,HPT!$K$9:$K$7466,$C56,HPT!$L$9:$L$7466,N$5)</f>
        <v>0</v>
      </c>
      <c r="O56" s="33">
        <f>SUMIFS(HPT!$D$9:$D$7466,HPT!$H$9:$H$7466,$B56,HPT!$I$9:$I$7466,$B$3,HPT!$K$9:$K$7466,$C56,HPT!$L$9:$L$7466,O$5)</f>
        <v>0</v>
      </c>
      <c r="P56" s="33">
        <f>SUMIFS(HPT!$D$9:$D$7466,HPT!$H$9:$H$7466,$B56,HPT!$I$9:$I$7466,$B$3,HPT!$K$9:$K$7466,$C56,HPT!$L$9:$L$7466,P$5)</f>
        <v>0</v>
      </c>
      <c r="Q56" s="33">
        <f>SUMIFS(HPT!$D$9:$D$7466,HPT!$H$9:$H$7466,$B56,HPT!$I$9:$I$7466,$B$3,HPT!$K$9:$K$7466,$C56,HPT!$L$9:$L$7466,Q$5)</f>
        <v>0</v>
      </c>
      <c r="R56" s="33">
        <f>SUMIFS(HPT!$D$9:$D$7466,HPT!$H$9:$H$7466,$B56,HPT!$I$9:$I$7466,$B$3,HPT!$K$9:$K$7466,$C56,HPT!$L$9:$L$7466,R$5)</f>
        <v>0</v>
      </c>
      <c r="S56" s="34">
        <f t="shared" si="0"/>
        <v>0</v>
      </c>
    </row>
    <row r="57" spans="2:19" x14ac:dyDescent="0.25">
      <c r="B57" s="25">
        <f t="shared" si="2"/>
        <v>17</v>
      </c>
      <c r="C57" s="25">
        <v>3</v>
      </c>
      <c r="D57" s="33">
        <f>SUMIFS(HPT!$D$9:$D$7466,HPT!$H$9:$H$7466,$B57,HPT!$I$9:$I$7466,$B$3,HPT!$K$9:$K$7466,$C57,HPT!$L$9:$L$7466,D$5)</f>
        <v>0</v>
      </c>
      <c r="E57" s="33">
        <f>SUMIFS(HPT!$D$9:$D$7466,HPT!$H$9:$H$7466,$B57,HPT!$I$9:$I$7466,$B$3,HPT!$K$9:$K$7466,$C57,HPT!$L$9:$L$7466,E$5)</f>
        <v>0</v>
      </c>
      <c r="F57" s="33">
        <f>SUMIFS(HPT!$D$9:$D$7466,HPT!$H$9:$H$7466,$B57,HPT!$I$9:$I$7466,$B$3,HPT!$K$9:$K$7466,$C57,HPT!$L$9:$L$7466,F$5)</f>
        <v>0</v>
      </c>
      <c r="G57" s="33">
        <f>SUMIFS(HPT!$D$9:$D$7466,HPT!$H$9:$H$7466,$B57,HPT!$I$9:$I$7466,$B$3,HPT!$K$9:$K$7466,$C57,HPT!$L$9:$L$7466,G$5)</f>
        <v>0</v>
      </c>
      <c r="H57" s="33">
        <f>SUMIFS(HPT!$D$9:$D$7466,HPT!$H$9:$H$7466,$B57,HPT!$I$9:$I$7466,$B$3,HPT!$K$9:$K$7466,$C57,HPT!$L$9:$L$7466,H$5)</f>
        <v>0</v>
      </c>
      <c r="I57" s="33">
        <f>SUMIFS(HPT!$D$9:$D$7466,HPT!$H$9:$H$7466,$B57,HPT!$I$9:$I$7466,$B$3,HPT!$K$9:$K$7466,$C57,HPT!$L$9:$L$7466,I$5)</f>
        <v>0</v>
      </c>
      <c r="J57" s="33">
        <f>SUMIFS(HPT!$D$9:$D$7466,HPT!$H$9:$H$7466,$B57,HPT!$I$9:$I$7466,$B$3,HPT!$K$9:$K$7466,$C57,HPT!$L$9:$L$7466,J$5)</f>
        <v>0</v>
      </c>
      <c r="K57" s="33">
        <f>SUMIFS(HPT!$D$9:$D$7466,HPT!$H$9:$H$7466,$B57,HPT!$I$9:$I$7466,$B$3,HPT!$K$9:$K$7466,$C57,HPT!$L$9:$L$7466,K$5)</f>
        <v>0</v>
      </c>
      <c r="L57" s="33">
        <f>SUMIFS(HPT!$D$9:$D$7466,HPT!$H$9:$H$7466,$B57,HPT!$I$9:$I$7466,$B$3,HPT!$K$9:$K$7466,$C57,HPT!$L$9:$L$7466,L$5)</f>
        <v>0</v>
      </c>
      <c r="M57" s="33">
        <f>SUMIFS(HPT!$D$9:$D$7466,HPT!$H$9:$H$7466,$B57,HPT!$I$9:$I$7466,$B$3,HPT!$K$9:$K$7466,$C57,HPT!$L$9:$L$7466,M$5)</f>
        <v>0</v>
      </c>
      <c r="N57" s="33">
        <f>SUMIFS(HPT!$D$9:$D$7466,HPT!$H$9:$H$7466,$B57,HPT!$I$9:$I$7466,$B$3,HPT!$K$9:$K$7466,$C57,HPT!$L$9:$L$7466,N$5)</f>
        <v>0</v>
      </c>
      <c r="O57" s="33">
        <f>SUMIFS(HPT!$D$9:$D$7466,HPT!$H$9:$H$7466,$B57,HPT!$I$9:$I$7466,$B$3,HPT!$K$9:$K$7466,$C57,HPT!$L$9:$L$7466,O$5)</f>
        <v>0</v>
      </c>
      <c r="P57" s="33">
        <f>SUMIFS(HPT!$D$9:$D$7466,HPT!$H$9:$H$7466,$B57,HPT!$I$9:$I$7466,$B$3,HPT!$K$9:$K$7466,$C57,HPT!$L$9:$L$7466,P$5)</f>
        <v>0</v>
      </c>
      <c r="Q57" s="33">
        <f>SUMIFS(HPT!$D$9:$D$7466,HPT!$H$9:$H$7466,$B57,HPT!$I$9:$I$7466,$B$3,HPT!$K$9:$K$7466,$C57,HPT!$L$9:$L$7466,Q$5)</f>
        <v>0</v>
      </c>
      <c r="R57" s="33">
        <f>SUMIFS(HPT!$D$9:$D$7466,HPT!$H$9:$H$7466,$B57,HPT!$I$9:$I$7466,$B$3,HPT!$K$9:$K$7466,$C57,HPT!$L$9:$L$7466,R$5)</f>
        <v>0</v>
      </c>
      <c r="S57" s="34">
        <f t="shared" si="0"/>
        <v>0</v>
      </c>
    </row>
    <row r="58" spans="2:19" x14ac:dyDescent="0.25">
      <c r="B58" s="25">
        <f t="shared" si="2"/>
        <v>18</v>
      </c>
      <c r="C58" s="25">
        <v>1</v>
      </c>
      <c r="D58" s="33">
        <f>SUMIFS(HPT!$D$9:$D$7466,HPT!$H$9:$H$7466,$B58,HPT!$I$9:$I$7466,$B$3,HPT!$K$9:$K$7466,$C58,HPT!$L$9:$L$7466,D$5)</f>
        <v>0</v>
      </c>
      <c r="E58" s="33">
        <f>SUMIFS(HPT!$D$9:$D$7466,HPT!$H$9:$H$7466,$B58,HPT!$I$9:$I$7466,$B$3,HPT!$K$9:$K$7466,$C58,HPT!$L$9:$L$7466,E$5)</f>
        <v>0</v>
      </c>
      <c r="F58" s="33">
        <f>SUMIFS(HPT!$D$9:$D$7466,HPT!$H$9:$H$7466,$B58,HPT!$I$9:$I$7466,$B$3,HPT!$K$9:$K$7466,$C58,HPT!$L$9:$L$7466,F$5)</f>
        <v>0</v>
      </c>
      <c r="G58" s="33">
        <f>SUMIFS(HPT!$D$9:$D$7466,HPT!$H$9:$H$7466,$B58,HPT!$I$9:$I$7466,$B$3,HPT!$K$9:$K$7466,$C58,HPT!$L$9:$L$7466,G$5)</f>
        <v>0</v>
      </c>
      <c r="H58" s="33">
        <f>SUMIFS(HPT!$D$9:$D$7466,HPT!$H$9:$H$7466,$B58,HPT!$I$9:$I$7466,$B$3,HPT!$K$9:$K$7466,$C58,HPT!$L$9:$L$7466,H$5)</f>
        <v>0</v>
      </c>
      <c r="I58" s="33">
        <f>SUMIFS(HPT!$D$9:$D$7466,HPT!$H$9:$H$7466,$B58,HPT!$I$9:$I$7466,$B$3,HPT!$K$9:$K$7466,$C58,HPT!$L$9:$L$7466,I$5)</f>
        <v>0</v>
      </c>
      <c r="J58" s="33">
        <f>SUMIFS(HPT!$D$9:$D$7466,HPT!$H$9:$H$7466,$B58,HPT!$I$9:$I$7466,$B$3,HPT!$K$9:$K$7466,$C58,HPT!$L$9:$L$7466,J$5)</f>
        <v>0</v>
      </c>
      <c r="K58" s="33">
        <f>SUMIFS(HPT!$D$9:$D$7466,HPT!$H$9:$H$7466,$B58,HPT!$I$9:$I$7466,$B$3,HPT!$K$9:$K$7466,$C58,HPT!$L$9:$L$7466,K$5)</f>
        <v>0</v>
      </c>
      <c r="L58" s="33">
        <f>SUMIFS(HPT!$D$9:$D$7466,HPT!$H$9:$H$7466,$B58,HPT!$I$9:$I$7466,$B$3,HPT!$K$9:$K$7466,$C58,HPT!$L$9:$L$7466,L$5)</f>
        <v>0</v>
      </c>
      <c r="M58" s="33">
        <f>SUMIFS(HPT!$D$9:$D$7466,HPT!$H$9:$H$7466,$B58,HPT!$I$9:$I$7466,$B$3,HPT!$K$9:$K$7466,$C58,HPT!$L$9:$L$7466,M$5)</f>
        <v>0</v>
      </c>
      <c r="N58" s="33">
        <f>SUMIFS(HPT!$D$9:$D$7466,HPT!$H$9:$H$7466,$B58,HPT!$I$9:$I$7466,$B$3,HPT!$K$9:$K$7466,$C58,HPT!$L$9:$L$7466,N$5)</f>
        <v>0</v>
      </c>
      <c r="O58" s="33">
        <f>SUMIFS(HPT!$D$9:$D$7466,HPT!$H$9:$H$7466,$B58,HPT!$I$9:$I$7466,$B$3,HPT!$K$9:$K$7466,$C58,HPT!$L$9:$L$7466,O$5)</f>
        <v>0</v>
      </c>
      <c r="P58" s="33">
        <f>SUMIFS(HPT!$D$9:$D$7466,HPT!$H$9:$H$7466,$B58,HPT!$I$9:$I$7466,$B$3,HPT!$K$9:$K$7466,$C58,HPT!$L$9:$L$7466,P$5)</f>
        <v>0</v>
      </c>
      <c r="Q58" s="33">
        <f>SUMIFS(HPT!$D$9:$D$7466,HPT!$H$9:$H$7466,$B58,HPT!$I$9:$I$7466,$B$3,HPT!$K$9:$K$7466,$C58,HPT!$L$9:$L$7466,Q$5)</f>
        <v>0</v>
      </c>
      <c r="R58" s="33">
        <f>SUMIFS(HPT!$D$9:$D$7466,HPT!$H$9:$H$7466,$B58,HPT!$I$9:$I$7466,$B$3,HPT!$K$9:$K$7466,$C58,HPT!$L$9:$L$7466,R$5)</f>
        <v>0</v>
      </c>
      <c r="S58" s="34">
        <f t="shared" si="0"/>
        <v>0</v>
      </c>
    </row>
    <row r="59" spans="2:19" x14ac:dyDescent="0.25">
      <c r="B59" s="25">
        <f t="shared" si="2"/>
        <v>18</v>
      </c>
      <c r="C59" s="25">
        <v>2</v>
      </c>
      <c r="D59" s="33">
        <f>SUMIFS(HPT!$D$9:$D$7466,HPT!$H$9:$H$7466,$B59,HPT!$I$9:$I$7466,$B$3,HPT!$K$9:$K$7466,$C59,HPT!$L$9:$L$7466,D$5)</f>
        <v>0</v>
      </c>
      <c r="E59" s="33">
        <f>SUMIFS(HPT!$D$9:$D$7466,HPT!$H$9:$H$7466,$B59,HPT!$I$9:$I$7466,$B$3,HPT!$K$9:$K$7466,$C59,HPT!$L$9:$L$7466,E$5)</f>
        <v>0</v>
      </c>
      <c r="F59" s="33">
        <f>SUMIFS(HPT!$D$9:$D$7466,HPT!$H$9:$H$7466,$B59,HPT!$I$9:$I$7466,$B$3,HPT!$K$9:$K$7466,$C59,HPT!$L$9:$L$7466,F$5)</f>
        <v>0</v>
      </c>
      <c r="G59" s="33">
        <f>SUMIFS(HPT!$D$9:$D$7466,HPT!$H$9:$H$7466,$B59,HPT!$I$9:$I$7466,$B$3,HPT!$K$9:$K$7466,$C59,HPT!$L$9:$L$7466,G$5)</f>
        <v>0</v>
      </c>
      <c r="H59" s="33">
        <f>SUMIFS(HPT!$D$9:$D$7466,HPT!$H$9:$H$7466,$B59,HPT!$I$9:$I$7466,$B$3,HPT!$K$9:$K$7466,$C59,HPT!$L$9:$L$7466,H$5)</f>
        <v>0</v>
      </c>
      <c r="I59" s="33">
        <f>SUMIFS(HPT!$D$9:$D$7466,HPT!$H$9:$H$7466,$B59,HPT!$I$9:$I$7466,$B$3,HPT!$K$9:$K$7466,$C59,HPT!$L$9:$L$7466,I$5)</f>
        <v>0</v>
      </c>
      <c r="J59" s="33">
        <f>SUMIFS(HPT!$D$9:$D$7466,HPT!$H$9:$H$7466,$B59,HPT!$I$9:$I$7466,$B$3,HPT!$K$9:$K$7466,$C59,HPT!$L$9:$L$7466,J$5)</f>
        <v>0</v>
      </c>
      <c r="K59" s="33">
        <f>SUMIFS(HPT!$D$9:$D$7466,HPT!$H$9:$H$7466,$B59,HPT!$I$9:$I$7466,$B$3,HPT!$K$9:$K$7466,$C59,HPT!$L$9:$L$7466,K$5)</f>
        <v>0</v>
      </c>
      <c r="L59" s="33">
        <f>SUMIFS(HPT!$D$9:$D$7466,HPT!$H$9:$H$7466,$B59,HPT!$I$9:$I$7466,$B$3,HPT!$K$9:$K$7466,$C59,HPT!$L$9:$L$7466,L$5)</f>
        <v>0</v>
      </c>
      <c r="M59" s="33">
        <f>SUMIFS(HPT!$D$9:$D$7466,HPT!$H$9:$H$7466,$B59,HPT!$I$9:$I$7466,$B$3,HPT!$K$9:$K$7466,$C59,HPT!$L$9:$L$7466,M$5)</f>
        <v>0</v>
      </c>
      <c r="N59" s="33">
        <f>SUMIFS(HPT!$D$9:$D$7466,HPT!$H$9:$H$7466,$B59,HPT!$I$9:$I$7466,$B$3,HPT!$K$9:$K$7466,$C59,HPT!$L$9:$L$7466,N$5)</f>
        <v>0</v>
      </c>
      <c r="O59" s="33">
        <f>SUMIFS(HPT!$D$9:$D$7466,HPT!$H$9:$H$7466,$B59,HPT!$I$9:$I$7466,$B$3,HPT!$K$9:$K$7466,$C59,HPT!$L$9:$L$7466,O$5)</f>
        <v>0</v>
      </c>
      <c r="P59" s="33">
        <f>SUMIFS(HPT!$D$9:$D$7466,HPT!$H$9:$H$7466,$B59,HPT!$I$9:$I$7466,$B$3,HPT!$K$9:$K$7466,$C59,HPT!$L$9:$L$7466,P$5)</f>
        <v>0</v>
      </c>
      <c r="Q59" s="33">
        <f>SUMIFS(HPT!$D$9:$D$7466,HPT!$H$9:$H$7466,$B59,HPT!$I$9:$I$7466,$B$3,HPT!$K$9:$K$7466,$C59,HPT!$L$9:$L$7466,Q$5)</f>
        <v>0</v>
      </c>
      <c r="R59" s="33">
        <f>SUMIFS(HPT!$D$9:$D$7466,HPT!$H$9:$H$7466,$B59,HPT!$I$9:$I$7466,$B$3,HPT!$K$9:$K$7466,$C59,HPT!$L$9:$L$7466,R$5)</f>
        <v>0</v>
      </c>
      <c r="S59" s="34">
        <f t="shared" si="0"/>
        <v>0</v>
      </c>
    </row>
    <row r="60" spans="2:19" x14ac:dyDescent="0.25">
      <c r="B60" s="25">
        <f t="shared" si="2"/>
        <v>18</v>
      </c>
      <c r="C60" s="25">
        <v>3</v>
      </c>
      <c r="D60" s="33">
        <f>SUMIFS(HPT!$D$9:$D$7466,HPT!$H$9:$H$7466,$B60,HPT!$I$9:$I$7466,$B$3,HPT!$K$9:$K$7466,$C60,HPT!$L$9:$L$7466,D$5)</f>
        <v>0</v>
      </c>
      <c r="E60" s="33">
        <f>SUMIFS(HPT!$D$9:$D$7466,HPT!$H$9:$H$7466,$B60,HPT!$I$9:$I$7466,$B$3,HPT!$K$9:$K$7466,$C60,HPT!$L$9:$L$7466,E$5)</f>
        <v>0</v>
      </c>
      <c r="F60" s="33">
        <f>SUMIFS(HPT!$D$9:$D$7466,HPT!$H$9:$H$7466,$B60,HPT!$I$9:$I$7466,$B$3,HPT!$K$9:$K$7466,$C60,HPT!$L$9:$L$7466,F$5)</f>
        <v>0</v>
      </c>
      <c r="G60" s="33">
        <f>SUMIFS(HPT!$D$9:$D$7466,HPT!$H$9:$H$7466,$B60,HPT!$I$9:$I$7466,$B$3,HPT!$K$9:$K$7466,$C60,HPT!$L$9:$L$7466,G$5)</f>
        <v>0</v>
      </c>
      <c r="H60" s="33">
        <f>SUMIFS(HPT!$D$9:$D$7466,HPT!$H$9:$H$7466,$B60,HPT!$I$9:$I$7466,$B$3,HPT!$K$9:$K$7466,$C60,HPT!$L$9:$L$7466,H$5)</f>
        <v>0</v>
      </c>
      <c r="I60" s="33">
        <f>SUMIFS(HPT!$D$9:$D$7466,HPT!$H$9:$H$7466,$B60,HPT!$I$9:$I$7466,$B$3,HPT!$K$9:$K$7466,$C60,HPT!$L$9:$L$7466,I$5)</f>
        <v>0</v>
      </c>
      <c r="J60" s="33">
        <f>SUMIFS(HPT!$D$9:$D$7466,HPT!$H$9:$H$7466,$B60,HPT!$I$9:$I$7466,$B$3,HPT!$K$9:$K$7466,$C60,HPT!$L$9:$L$7466,J$5)</f>
        <v>0</v>
      </c>
      <c r="K60" s="33">
        <f>SUMIFS(HPT!$D$9:$D$7466,HPT!$H$9:$H$7466,$B60,HPT!$I$9:$I$7466,$B$3,HPT!$K$9:$K$7466,$C60,HPT!$L$9:$L$7466,K$5)</f>
        <v>0</v>
      </c>
      <c r="L60" s="33">
        <f>SUMIFS(HPT!$D$9:$D$7466,HPT!$H$9:$H$7466,$B60,HPT!$I$9:$I$7466,$B$3,HPT!$K$9:$K$7466,$C60,HPT!$L$9:$L$7466,L$5)</f>
        <v>0</v>
      </c>
      <c r="M60" s="33">
        <f>SUMIFS(HPT!$D$9:$D$7466,HPT!$H$9:$H$7466,$B60,HPT!$I$9:$I$7466,$B$3,HPT!$K$9:$K$7466,$C60,HPT!$L$9:$L$7466,M$5)</f>
        <v>0</v>
      </c>
      <c r="N60" s="33">
        <f>SUMIFS(HPT!$D$9:$D$7466,HPT!$H$9:$H$7466,$B60,HPT!$I$9:$I$7466,$B$3,HPT!$K$9:$K$7466,$C60,HPT!$L$9:$L$7466,N$5)</f>
        <v>0</v>
      </c>
      <c r="O60" s="33">
        <f>SUMIFS(HPT!$D$9:$D$7466,HPT!$H$9:$H$7466,$B60,HPT!$I$9:$I$7466,$B$3,HPT!$K$9:$K$7466,$C60,HPT!$L$9:$L$7466,O$5)</f>
        <v>0</v>
      </c>
      <c r="P60" s="33">
        <f>SUMIFS(HPT!$D$9:$D$7466,HPT!$H$9:$H$7466,$B60,HPT!$I$9:$I$7466,$B$3,HPT!$K$9:$K$7466,$C60,HPT!$L$9:$L$7466,P$5)</f>
        <v>0</v>
      </c>
      <c r="Q60" s="33">
        <f>SUMIFS(HPT!$D$9:$D$7466,HPT!$H$9:$H$7466,$B60,HPT!$I$9:$I$7466,$B$3,HPT!$K$9:$K$7466,$C60,HPT!$L$9:$L$7466,Q$5)</f>
        <v>0</v>
      </c>
      <c r="R60" s="33">
        <f>SUMIFS(HPT!$D$9:$D$7466,HPT!$H$9:$H$7466,$B60,HPT!$I$9:$I$7466,$B$3,HPT!$K$9:$K$7466,$C60,HPT!$L$9:$L$7466,R$5)</f>
        <v>0</v>
      </c>
      <c r="S60" s="34">
        <f t="shared" si="0"/>
        <v>0</v>
      </c>
    </row>
    <row r="61" spans="2:19" x14ac:dyDescent="0.25">
      <c r="B61" s="25">
        <f>B58+1</f>
        <v>19</v>
      </c>
      <c r="C61" s="25">
        <v>1</v>
      </c>
      <c r="D61" s="33">
        <f>SUMIFS(HPT!$D$9:$D$7466,HPT!$H$9:$H$7466,$B61,HPT!$I$9:$I$7466,$B$3,HPT!$K$9:$K$7466,$C61,HPT!$L$9:$L$7466,D$5)</f>
        <v>0</v>
      </c>
      <c r="E61" s="33">
        <f>SUMIFS(HPT!$D$9:$D$7466,HPT!$H$9:$H$7466,$B61,HPT!$I$9:$I$7466,$B$3,HPT!$K$9:$K$7466,$C61,HPT!$L$9:$L$7466,E$5)</f>
        <v>0</v>
      </c>
      <c r="F61" s="33">
        <f>SUMIFS(HPT!$D$9:$D$7466,HPT!$H$9:$H$7466,$B61,HPT!$I$9:$I$7466,$B$3,HPT!$K$9:$K$7466,$C61,HPT!$L$9:$L$7466,F$5)</f>
        <v>0</v>
      </c>
      <c r="G61" s="33">
        <f>SUMIFS(HPT!$D$9:$D$7466,HPT!$H$9:$H$7466,$B61,HPT!$I$9:$I$7466,$B$3,HPT!$K$9:$K$7466,$C61,HPT!$L$9:$L$7466,G$5)</f>
        <v>0</v>
      </c>
      <c r="H61" s="33">
        <f>SUMIFS(HPT!$D$9:$D$7466,HPT!$H$9:$H$7466,$B61,HPT!$I$9:$I$7466,$B$3,HPT!$K$9:$K$7466,$C61,HPT!$L$9:$L$7466,H$5)</f>
        <v>0</v>
      </c>
      <c r="I61" s="33">
        <f>SUMIFS(HPT!$D$9:$D$7466,HPT!$H$9:$H$7466,$B61,HPT!$I$9:$I$7466,$B$3,HPT!$K$9:$K$7466,$C61,HPT!$L$9:$L$7466,I$5)</f>
        <v>0</v>
      </c>
      <c r="J61" s="33">
        <f>SUMIFS(HPT!$D$9:$D$7466,HPT!$H$9:$H$7466,$B61,HPT!$I$9:$I$7466,$B$3,HPT!$K$9:$K$7466,$C61,HPT!$L$9:$L$7466,J$5)</f>
        <v>0</v>
      </c>
      <c r="K61" s="33">
        <f>SUMIFS(HPT!$D$9:$D$7466,HPT!$H$9:$H$7466,$B61,HPT!$I$9:$I$7466,$B$3,HPT!$K$9:$K$7466,$C61,HPT!$L$9:$L$7466,K$5)</f>
        <v>0</v>
      </c>
      <c r="L61" s="33">
        <f>SUMIFS(HPT!$D$9:$D$7466,HPT!$H$9:$H$7466,$B61,HPT!$I$9:$I$7466,$B$3,HPT!$K$9:$K$7466,$C61,HPT!$L$9:$L$7466,L$5)</f>
        <v>0</v>
      </c>
      <c r="M61" s="33">
        <f>SUMIFS(HPT!$D$9:$D$7466,HPT!$H$9:$H$7466,$B61,HPT!$I$9:$I$7466,$B$3,HPT!$K$9:$K$7466,$C61,HPT!$L$9:$L$7466,M$5)</f>
        <v>0</v>
      </c>
      <c r="N61" s="33">
        <f>SUMIFS(HPT!$D$9:$D$7466,HPT!$H$9:$H$7466,$B61,HPT!$I$9:$I$7466,$B$3,HPT!$K$9:$K$7466,$C61,HPT!$L$9:$L$7466,N$5)</f>
        <v>0</v>
      </c>
      <c r="O61" s="33">
        <f>SUMIFS(HPT!$D$9:$D$7466,HPT!$H$9:$H$7466,$B61,HPT!$I$9:$I$7466,$B$3,HPT!$K$9:$K$7466,$C61,HPT!$L$9:$L$7466,O$5)</f>
        <v>0</v>
      </c>
      <c r="P61" s="33">
        <f>SUMIFS(HPT!$D$9:$D$7466,HPT!$H$9:$H$7466,$B61,HPT!$I$9:$I$7466,$B$3,HPT!$K$9:$K$7466,$C61,HPT!$L$9:$L$7466,P$5)</f>
        <v>0</v>
      </c>
      <c r="Q61" s="33">
        <f>SUMIFS(HPT!$D$9:$D$7466,HPT!$H$9:$H$7466,$B61,HPT!$I$9:$I$7466,$B$3,HPT!$K$9:$K$7466,$C61,HPT!$L$9:$L$7466,Q$5)</f>
        <v>0</v>
      </c>
      <c r="R61" s="33">
        <f>SUMIFS(HPT!$D$9:$D$7466,HPT!$H$9:$H$7466,$B61,HPT!$I$9:$I$7466,$B$3,HPT!$K$9:$K$7466,$C61,HPT!$L$9:$L$7466,R$5)</f>
        <v>0</v>
      </c>
      <c r="S61" s="34">
        <f t="shared" si="0"/>
        <v>0</v>
      </c>
    </row>
    <row r="62" spans="2:19" x14ac:dyDescent="0.25">
      <c r="B62" s="25">
        <f t="shared" si="2"/>
        <v>19</v>
      </c>
      <c r="C62" s="25">
        <v>2</v>
      </c>
      <c r="D62" s="33">
        <f>SUMIFS(HPT!$D$9:$D$7466,HPT!$H$9:$H$7466,$B62,HPT!$I$9:$I$7466,$B$3,HPT!$K$9:$K$7466,$C62,HPT!$L$9:$L$7466,D$5)</f>
        <v>0</v>
      </c>
      <c r="E62" s="33">
        <f>SUMIFS(HPT!$D$9:$D$7466,HPT!$H$9:$H$7466,$B62,HPT!$I$9:$I$7466,$B$3,HPT!$K$9:$K$7466,$C62,HPT!$L$9:$L$7466,E$5)</f>
        <v>0</v>
      </c>
      <c r="F62" s="33">
        <f>SUMIFS(HPT!$D$9:$D$7466,HPT!$H$9:$H$7466,$B62,HPT!$I$9:$I$7466,$B$3,HPT!$K$9:$K$7466,$C62,HPT!$L$9:$L$7466,F$5)</f>
        <v>0</v>
      </c>
      <c r="G62" s="33">
        <f>SUMIFS(HPT!$D$9:$D$7466,HPT!$H$9:$H$7466,$B62,HPT!$I$9:$I$7466,$B$3,HPT!$K$9:$K$7466,$C62,HPT!$L$9:$L$7466,G$5)</f>
        <v>0</v>
      </c>
      <c r="H62" s="33">
        <f>SUMIFS(HPT!$D$9:$D$7466,HPT!$H$9:$H$7466,$B62,HPT!$I$9:$I$7466,$B$3,HPT!$K$9:$K$7466,$C62,HPT!$L$9:$L$7466,H$5)</f>
        <v>0</v>
      </c>
      <c r="I62" s="33">
        <f>SUMIFS(HPT!$D$9:$D$7466,HPT!$H$9:$H$7466,$B62,HPT!$I$9:$I$7466,$B$3,HPT!$K$9:$K$7466,$C62,HPT!$L$9:$L$7466,I$5)</f>
        <v>0</v>
      </c>
      <c r="J62" s="33">
        <f>SUMIFS(HPT!$D$9:$D$7466,HPT!$H$9:$H$7466,$B62,HPT!$I$9:$I$7466,$B$3,HPT!$K$9:$K$7466,$C62,HPT!$L$9:$L$7466,J$5)</f>
        <v>0</v>
      </c>
      <c r="K62" s="33">
        <f>SUMIFS(HPT!$D$9:$D$7466,HPT!$H$9:$H$7466,$B62,HPT!$I$9:$I$7466,$B$3,HPT!$K$9:$K$7466,$C62,HPT!$L$9:$L$7466,K$5)</f>
        <v>0</v>
      </c>
      <c r="L62" s="33">
        <f>SUMIFS(HPT!$D$9:$D$7466,HPT!$H$9:$H$7466,$B62,HPT!$I$9:$I$7466,$B$3,HPT!$K$9:$K$7466,$C62,HPT!$L$9:$L$7466,L$5)</f>
        <v>0</v>
      </c>
      <c r="M62" s="33">
        <f>SUMIFS(HPT!$D$9:$D$7466,HPT!$H$9:$H$7466,$B62,HPT!$I$9:$I$7466,$B$3,HPT!$K$9:$K$7466,$C62,HPT!$L$9:$L$7466,M$5)</f>
        <v>0</v>
      </c>
      <c r="N62" s="33">
        <f>SUMIFS(HPT!$D$9:$D$7466,HPT!$H$9:$H$7466,$B62,HPT!$I$9:$I$7466,$B$3,HPT!$K$9:$K$7466,$C62,HPT!$L$9:$L$7466,N$5)</f>
        <v>0</v>
      </c>
      <c r="O62" s="33">
        <f>SUMIFS(HPT!$D$9:$D$7466,HPT!$H$9:$H$7466,$B62,HPT!$I$9:$I$7466,$B$3,HPT!$K$9:$K$7466,$C62,HPT!$L$9:$L$7466,O$5)</f>
        <v>0</v>
      </c>
      <c r="P62" s="33">
        <f>SUMIFS(HPT!$D$9:$D$7466,HPT!$H$9:$H$7466,$B62,HPT!$I$9:$I$7466,$B$3,HPT!$K$9:$K$7466,$C62,HPT!$L$9:$L$7466,P$5)</f>
        <v>0</v>
      </c>
      <c r="Q62" s="33">
        <f>SUMIFS(HPT!$D$9:$D$7466,HPT!$H$9:$H$7466,$B62,HPT!$I$9:$I$7466,$B$3,HPT!$K$9:$K$7466,$C62,HPT!$L$9:$L$7466,Q$5)</f>
        <v>0</v>
      </c>
      <c r="R62" s="33">
        <f>SUMIFS(HPT!$D$9:$D$7466,HPT!$H$9:$H$7466,$B62,HPT!$I$9:$I$7466,$B$3,HPT!$K$9:$K$7466,$C62,HPT!$L$9:$L$7466,R$5)</f>
        <v>0</v>
      </c>
      <c r="S62" s="34">
        <f t="shared" si="0"/>
        <v>0</v>
      </c>
    </row>
    <row r="63" spans="2:19" x14ac:dyDescent="0.25">
      <c r="B63" s="25">
        <f t="shared" si="2"/>
        <v>19</v>
      </c>
      <c r="C63" s="25">
        <v>3</v>
      </c>
      <c r="D63" s="33">
        <f>SUMIFS(HPT!$D$9:$D$7466,HPT!$H$9:$H$7466,$B63,HPT!$I$9:$I$7466,$B$3,HPT!$K$9:$K$7466,$C63,HPT!$L$9:$L$7466,D$5)</f>
        <v>0</v>
      </c>
      <c r="E63" s="33">
        <f>SUMIFS(HPT!$D$9:$D$7466,HPT!$H$9:$H$7466,$B63,HPT!$I$9:$I$7466,$B$3,HPT!$K$9:$K$7466,$C63,HPT!$L$9:$L$7466,E$5)</f>
        <v>0</v>
      </c>
      <c r="F63" s="33">
        <f>SUMIFS(HPT!$D$9:$D$7466,HPT!$H$9:$H$7466,$B63,HPT!$I$9:$I$7466,$B$3,HPT!$K$9:$K$7466,$C63,HPT!$L$9:$L$7466,F$5)</f>
        <v>0</v>
      </c>
      <c r="G63" s="33">
        <f>SUMIFS(HPT!$D$9:$D$7466,HPT!$H$9:$H$7466,$B63,HPT!$I$9:$I$7466,$B$3,HPT!$K$9:$K$7466,$C63,HPT!$L$9:$L$7466,G$5)</f>
        <v>0</v>
      </c>
      <c r="H63" s="33">
        <f>SUMIFS(HPT!$D$9:$D$7466,HPT!$H$9:$H$7466,$B63,HPT!$I$9:$I$7466,$B$3,HPT!$K$9:$K$7466,$C63,HPT!$L$9:$L$7466,H$5)</f>
        <v>0</v>
      </c>
      <c r="I63" s="33">
        <f>SUMIFS(HPT!$D$9:$D$7466,HPT!$H$9:$H$7466,$B63,HPT!$I$9:$I$7466,$B$3,HPT!$K$9:$K$7466,$C63,HPT!$L$9:$L$7466,I$5)</f>
        <v>0</v>
      </c>
      <c r="J63" s="33">
        <f>SUMIFS(HPT!$D$9:$D$7466,HPT!$H$9:$H$7466,$B63,HPT!$I$9:$I$7466,$B$3,HPT!$K$9:$K$7466,$C63,HPT!$L$9:$L$7466,J$5)</f>
        <v>0</v>
      </c>
      <c r="K63" s="33">
        <f>SUMIFS(HPT!$D$9:$D$7466,HPT!$H$9:$H$7466,$B63,HPT!$I$9:$I$7466,$B$3,HPT!$K$9:$K$7466,$C63,HPT!$L$9:$L$7466,K$5)</f>
        <v>0</v>
      </c>
      <c r="L63" s="33">
        <f>SUMIFS(HPT!$D$9:$D$7466,HPT!$H$9:$H$7466,$B63,HPT!$I$9:$I$7466,$B$3,HPT!$K$9:$K$7466,$C63,HPT!$L$9:$L$7466,L$5)</f>
        <v>0</v>
      </c>
      <c r="M63" s="33">
        <f>SUMIFS(HPT!$D$9:$D$7466,HPT!$H$9:$H$7466,$B63,HPT!$I$9:$I$7466,$B$3,HPT!$K$9:$K$7466,$C63,HPT!$L$9:$L$7466,M$5)</f>
        <v>0</v>
      </c>
      <c r="N63" s="33">
        <f>SUMIFS(HPT!$D$9:$D$7466,HPT!$H$9:$H$7466,$B63,HPT!$I$9:$I$7466,$B$3,HPT!$K$9:$K$7466,$C63,HPT!$L$9:$L$7466,N$5)</f>
        <v>0</v>
      </c>
      <c r="O63" s="33">
        <f>SUMIFS(HPT!$D$9:$D$7466,HPT!$H$9:$H$7466,$B63,HPT!$I$9:$I$7466,$B$3,HPT!$K$9:$K$7466,$C63,HPT!$L$9:$L$7466,O$5)</f>
        <v>0</v>
      </c>
      <c r="P63" s="33">
        <f>SUMIFS(HPT!$D$9:$D$7466,HPT!$H$9:$H$7466,$B63,HPT!$I$9:$I$7466,$B$3,HPT!$K$9:$K$7466,$C63,HPT!$L$9:$L$7466,P$5)</f>
        <v>0</v>
      </c>
      <c r="Q63" s="33">
        <f>SUMIFS(HPT!$D$9:$D$7466,HPT!$H$9:$H$7466,$B63,HPT!$I$9:$I$7466,$B$3,HPT!$K$9:$K$7466,$C63,HPT!$L$9:$L$7466,Q$5)</f>
        <v>0</v>
      </c>
      <c r="R63" s="33">
        <f>SUMIFS(HPT!$D$9:$D$7466,HPT!$H$9:$H$7466,$B63,HPT!$I$9:$I$7466,$B$3,HPT!$K$9:$K$7466,$C63,HPT!$L$9:$L$7466,R$5)</f>
        <v>0</v>
      </c>
      <c r="S63" s="34">
        <f t="shared" si="0"/>
        <v>0</v>
      </c>
    </row>
    <row r="64" spans="2:19" x14ac:dyDescent="0.25">
      <c r="B64" s="25">
        <f t="shared" si="2"/>
        <v>20</v>
      </c>
      <c r="C64" s="25">
        <v>1</v>
      </c>
      <c r="D64" s="33">
        <f>SUMIFS(HPT!$D$9:$D$7466,HPT!$H$9:$H$7466,$B64,HPT!$I$9:$I$7466,$B$3,HPT!$K$9:$K$7466,$C64,HPT!$L$9:$L$7466,D$5)</f>
        <v>0</v>
      </c>
      <c r="E64" s="33">
        <f>SUMIFS(HPT!$D$9:$D$7466,HPT!$H$9:$H$7466,$B64,HPT!$I$9:$I$7466,$B$3,HPT!$K$9:$K$7466,$C64,HPT!$L$9:$L$7466,E$5)</f>
        <v>0</v>
      </c>
      <c r="F64" s="33">
        <f>SUMIFS(HPT!$D$9:$D$7466,HPT!$H$9:$H$7466,$B64,HPT!$I$9:$I$7466,$B$3,HPT!$K$9:$K$7466,$C64,HPT!$L$9:$L$7466,F$5)</f>
        <v>0</v>
      </c>
      <c r="G64" s="33">
        <f>SUMIFS(HPT!$D$9:$D$7466,HPT!$H$9:$H$7466,$B64,HPT!$I$9:$I$7466,$B$3,HPT!$K$9:$K$7466,$C64,HPT!$L$9:$L$7466,G$5)</f>
        <v>0</v>
      </c>
      <c r="H64" s="33">
        <f>SUMIFS(HPT!$D$9:$D$7466,HPT!$H$9:$H$7466,$B64,HPT!$I$9:$I$7466,$B$3,HPT!$K$9:$K$7466,$C64,HPT!$L$9:$L$7466,H$5)</f>
        <v>0</v>
      </c>
      <c r="I64" s="33">
        <f>SUMIFS(HPT!$D$9:$D$7466,HPT!$H$9:$H$7466,$B64,HPT!$I$9:$I$7466,$B$3,HPT!$K$9:$K$7466,$C64,HPT!$L$9:$L$7466,I$5)</f>
        <v>0</v>
      </c>
      <c r="J64" s="33">
        <f>SUMIFS(HPT!$D$9:$D$7466,HPT!$H$9:$H$7466,$B64,HPT!$I$9:$I$7466,$B$3,HPT!$K$9:$K$7466,$C64,HPT!$L$9:$L$7466,J$5)</f>
        <v>0</v>
      </c>
      <c r="K64" s="33">
        <f>SUMIFS(HPT!$D$9:$D$7466,HPT!$H$9:$H$7466,$B64,HPT!$I$9:$I$7466,$B$3,HPT!$K$9:$K$7466,$C64,HPT!$L$9:$L$7466,K$5)</f>
        <v>0</v>
      </c>
      <c r="L64" s="33">
        <f>SUMIFS(HPT!$D$9:$D$7466,HPT!$H$9:$H$7466,$B64,HPT!$I$9:$I$7466,$B$3,HPT!$K$9:$K$7466,$C64,HPT!$L$9:$L$7466,L$5)</f>
        <v>0</v>
      </c>
      <c r="M64" s="33">
        <f>SUMIFS(HPT!$D$9:$D$7466,HPT!$H$9:$H$7466,$B64,HPT!$I$9:$I$7466,$B$3,HPT!$K$9:$K$7466,$C64,HPT!$L$9:$L$7466,M$5)</f>
        <v>0</v>
      </c>
      <c r="N64" s="33">
        <f>SUMIFS(HPT!$D$9:$D$7466,HPT!$H$9:$H$7466,$B64,HPT!$I$9:$I$7466,$B$3,HPT!$K$9:$K$7466,$C64,HPT!$L$9:$L$7466,N$5)</f>
        <v>0</v>
      </c>
      <c r="O64" s="33">
        <f>SUMIFS(HPT!$D$9:$D$7466,HPT!$H$9:$H$7466,$B64,HPT!$I$9:$I$7466,$B$3,HPT!$K$9:$K$7466,$C64,HPT!$L$9:$L$7466,O$5)</f>
        <v>0</v>
      </c>
      <c r="P64" s="33">
        <f>SUMIFS(HPT!$D$9:$D$7466,HPT!$H$9:$H$7466,$B64,HPT!$I$9:$I$7466,$B$3,HPT!$K$9:$K$7466,$C64,HPT!$L$9:$L$7466,P$5)</f>
        <v>0</v>
      </c>
      <c r="Q64" s="33">
        <f>SUMIFS(HPT!$D$9:$D$7466,HPT!$H$9:$H$7466,$B64,HPT!$I$9:$I$7466,$B$3,HPT!$K$9:$K$7466,$C64,HPT!$L$9:$L$7466,Q$5)</f>
        <v>0</v>
      </c>
      <c r="R64" s="33">
        <f>SUMIFS(HPT!$D$9:$D$7466,HPT!$H$9:$H$7466,$B64,HPT!$I$9:$I$7466,$B$3,HPT!$K$9:$K$7466,$C64,HPT!$L$9:$L$7466,R$5)</f>
        <v>0</v>
      </c>
      <c r="S64" s="34">
        <f t="shared" si="0"/>
        <v>0</v>
      </c>
    </row>
    <row r="65" spans="2:19" x14ac:dyDescent="0.25">
      <c r="B65" s="25">
        <f>B62+1</f>
        <v>20</v>
      </c>
      <c r="C65" s="25">
        <v>2</v>
      </c>
      <c r="D65" s="33">
        <f>SUMIFS(HPT!$D$9:$D$7466,HPT!$H$9:$H$7466,$B65,HPT!$I$9:$I$7466,$B$3,HPT!$K$9:$K$7466,$C65,HPT!$L$9:$L$7466,D$5)</f>
        <v>0</v>
      </c>
      <c r="E65" s="33">
        <f>SUMIFS(HPT!$D$9:$D$7466,HPT!$H$9:$H$7466,$B65,HPT!$I$9:$I$7466,$B$3,HPT!$K$9:$K$7466,$C65,HPT!$L$9:$L$7466,E$5)</f>
        <v>0</v>
      </c>
      <c r="F65" s="33">
        <f>SUMIFS(HPT!$D$9:$D$7466,HPT!$H$9:$H$7466,$B65,HPT!$I$9:$I$7466,$B$3,HPT!$K$9:$K$7466,$C65,HPT!$L$9:$L$7466,F$5)</f>
        <v>0</v>
      </c>
      <c r="G65" s="33">
        <f>SUMIFS(HPT!$D$9:$D$7466,HPT!$H$9:$H$7466,$B65,HPT!$I$9:$I$7466,$B$3,HPT!$K$9:$K$7466,$C65,HPT!$L$9:$L$7466,G$5)</f>
        <v>0</v>
      </c>
      <c r="H65" s="33">
        <f>SUMIFS(HPT!$D$9:$D$7466,HPT!$H$9:$H$7466,$B65,HPT!$I$9:$I$7466,$B$3,HPT!$K$9:$K$7466,$C65,HPT!$L$9:$L$7466,H$5)</f>
        <v>0</v>
      </c>
      <c r="I65" s="33">
        <f>SUMIFS(HPT!$D$9:$D$7466,HPT!$H$9:$H$7466,$B65,HPT!$I$9:$I$7466,$B$3,HPT!$K$9:$K$7466,$C65,HPT!$L$9:$L$7466,I$5)</f>
        <v>0</v>
      </c>
      <c r="J65" s="33">
        <f>SUMIFS(HPT!$D$9:$D$7466,HPT!$H$9:$H$7466,$B65,HPT!$I$9:$I$7466,$B$3,HPT!$K$9:$K$7466,$C65,HPT!$L$9:$L$7466,J$5)</f>
        <v>0</v>
      </c>
      <c r="K65" s="33">
        <f>SUMIFS(HPT!$D$9:$D$7466,HPT!$H$9:$H$7466,$B65,HPT!$I$9:$I$7466,$B$3,HPT!$K$9:$K$7466,$C65,HPT!$L$9:$L$7466,K$5)</f>
        <v>0</v>
      </c>
      <c r="L65" s="33">
        <f>SUMIFS(HPT!$D$9:$D$7466,HPT!$H$9:$H$7466,$B65,HPT!$I$9:$I$7466,$B$3,HPT!$K$9:$K$7466,$C65,HPT!$L$9:$L$7466,L$5)</f>
        <v>0</v>
      </c>
      <c r="M65" s="33">
        <f>SUMIFS(HPT!$D$9:$D$7466,HPT!$H$9:$H$7466,$B65,HPT!$I$9:$I$7466,$B$3,HPT!$K$9:$K$7466,$C65,HPT!$L$9:$L$7466,M$5)</f>
        <v>0</v>
      </c>
      <c r="N65" s="33">
        <f>SUMIFS(HPT!$D$9:$D$7466,HPT!$H$9:$H$7466,$B65,HPT!$I$9:$I$7466,$B$3,HPT!$K$9:$K$7466,$C65,HPT!$L$9:$L$7466,N$5)</f>
        <v>0</v>
      </c>
      <c r="O65" s="33">
        <f>SUMIFS(HPT!$D$9:$D$7466,HPT!$H$9:$H$7466,$B65,HPT!$I$9:$I$7466,$B$3,HPT!$K$9:$K$7466,$C65,HPT!$L$9:$L$7466,O$5)</f>
        <v>0</v>
      </c>
      <c r="P65" s="33">
        <f>SUMIFS(HPT!$D$9:$D$7466,HPT!$H$9:$H$7466,$B65,HPT!$I$9:$I$7466,$B$3,HPT!$K$9:$K$7466,$C65,HPT!$L$9:$L$7466,P$5)</f>
        <v>0</v>
      </c>
      <c r="Q65" s="33">
        <f>SUMIFS(HPT!$D$9:$D$7466,HPT!$H$9:$H$7466,$B65,HPT!$I$9:$I$7466,$B$3,HPT!$K$9:$K$7466,$C65,HPT!$L$9:$L$7466,Q$5)</f>
        <v>0</v>
      </c>
      <c r="R65" s="33">
        <f>SUMIFS(HPT!$D$9:$D$7466,HPT!$H$9:$H$7466,$B65,HPT!$I$9:$I$7466,$B$3,HPT!$K$9:$K$7466,$C65,HPT!$L$9:$L$7466,R$5)</f>
        <v>0</v>
      </c>
      <c r="S65" s="34">
        <f t="shared" si="0"/>
        <v>0</v>
      </c>
    </row>
    <row r="66" spans="2:19" x14ac:dyDescent="0.25">
      <c r="B66" s="25">
        <f t="shared" si="2"/>
        <v>20</v>
      </c>
      <c r="C66" s="25">
        <v>3</v>
      </c>
      <c r="D66" s="33">
        <f>SUMIFS(HPT!$D$9:$D$7466,HPT!$H$9:$H$7466,$B66,HPT!$I$9:$I$7466,$B$3,HPT!$K$9:$K$7466,$C66,HPT!$L$9:$L$7466,D$5)</f>
        <v>0</v>
      </c>
      <c r="E66" s="33">
        <f>SUMIFS(HPT!$D$9:$D$7466,HPT!$H$9:$H$7466,$B66,HPT!$I$9:$I$7466,$B$3,HPT!$K$9:$K$7466,$C66,HPT!$L$9:$L$7466,E$5)</f>
        <v>0</v>
      </c>
      <c r="F66" s="33">
        <f>SUMIFS(HPT!$D$9:$D$7466,HPT!$H$9:$H$7466,$B66,HPT!$I$9:$I$7466,$B$3,HPT!$K$9:$K$7466,$C66,HPT!$L$9:$L$7466,F$5)</f>
        <v>0</v>
      </c>
      <c r="G66" s="33">
        <f>SUMIFS(HPT!$D$9:$D$7466,HPT!$H$9:$H$7466,$B66,HPT!$I$9:$I$7466,$B$3,HPT!$K$9:$K$7466,$C66,HPT!$L$9:$L$7466,G$5)</f>
        <v>0</v>
      </c>
      <c r="H66" s="33">
        <f>SUMIFS(HPT!$D$9:$D$7466,HPT!$H$9:$H$7466,$B66,HPT!$I$9:$I$7466,$B$3,HPT!$K$9:$K$7466,$C66,HPT!$L$9:$L$7466,H$5)</f>
        <v>0</v>
      </c>
      <c r="I66" s="33">
        <f>SUMIFS(HPT!$D$9:$D$7466,HPT!$H$9:$H$7466,$B66,HPT!$I$9:$I$7466,$B$3,HPT!$K$9:$K$7466,$C66,HPT!$L$9:$L$7466,I$5)</f>
        <v>0</v>
      </c>
      <c r="J66" s="33">
        <f>SUMIFS(HPT!$D$9:$D$7466,HPT!$H$9:$H$7466,$B66,HPT!$I$9:$I$7466,$B$3,HPT!$K$9:$K$7466,$C66,HPT!$L$9:$L$7466,J$5)</f>
        <v>0</v>
      </c>
      <c r="K66" s="33">
        <f>SUMIFS(HPT!$D$9:$D$7466,HPT!$H$9:$H$7466,$B66,HPT!$I$9:$I$7466,$B$3,HPT!$K$9:$K$7466,$C66,HPT!$L$9:$L$7466,K$5)</f>
        <v>0</v>
      </c>
      <c r="L66" s="33">
        <f>SUMIFS(HPT!$D$9:$D$7466,HPT!$H$9:$H$7466,$B66,HPT!$I$9:$I$7466,$B$3,HPT!$K$9:$K$7466,$C66,HPT!$L$9:$L$7466,L$5)</f>
        <v>0</v>
      </c>
      <c r="M66" s="33">
        <f>SUMIFS(HPT!$D$9:$D$7466,HPT!$H$9:$H$7466,$B66,HPT!$I$9:$I$7466,$B$3,HPT!$K$9:$K$7466,$C66,HPT!$L$9:$L$7466,M$5)</f>
        <v>0</v>
      </c>
      <c r="N66" s="33">
        <f>SUMIFS(HPT!$D$9:$D$7466,HPT!$H$9:$H$7466,$B66,HPT!$I$9:$I$7466,$B$3,HPT!$K$9:$K$7466,$C66,HPT!$L$9:$L$7466,N$5)</f>
        <v>0</v>
      </c>
      <c r="O66" s="33">
        <f>SUMIFS(HPT!$D$9:$D$7466,HPT!$H$9:$H$7466,$B66,HPT!$I$9:$I$7466,$B$3,HPT!$K$9:$K$7466,$C66,HPT!$L$9:$L$7466,O$5)</f>
        <v>0</v>
      </c>
      <c r="P66" s="33">
        <f>SUMIFS(HPT!$D$9:$D$7466,HPT!$H$9:$H$7466,$B66,HPT!$I$9:$I$7466,$B$3,HPT!$K$9:$K$7466,$C66,HPT!$L$9:$L$7466,P$5)</f>
        <v>0</v>
      </c>
      <c r="Q66" s="33">
        <f>SUMIFS(HPT!$D$9:$D$7466,HPT!$H$9:$H$7466,$B66,HPT!$I$9:$I$7466,$B$3,HPT!$K$9:$K$7466,$C66,HPT!$L$9:$L$7466,Q$5)</f>
        <v>0</v>
      </c>
      <c r="R66" s="33">
        <f>SUMIFS(HPT!$D$9:$D$7466,HPT!$H$9:$H$7466,$B66,HPT!$I$9:$I$7466,$B$3,HPT!$K$9:$K$7466,$C66,HPT!$L$9:$L$7466,R$5)</f>
        <v>0</v>
      </c>
      <c r="S66" s="34">
        <f t="shared" si="0"/>
        <v>0</v>
      </c>
    </row>
    <row r="67" spans="2:19" x14ac:dyDescent="0.25">
      <c r="B67" s="25">
        <v>21</v>
      </c>
      <c r="C67" s="25">
        <v>1</v>
      </c>
      <c r="D67" s="33">
        <f>SUMIFS(HPT!$D$9:$D$7466,HPT!$H$9:$H$7466,$B67,HPT!$I$9:$I$7466,$B$3,HPT!$K$9:$K$7466,$C67,HPT!$L$9:$L$7466,D$5)</f>
        <v>0</v>
      </c>
      <c r="E67" s="33">
        <f>SUMIFS(HPT!$D$9:$D$7466,HPT!$H$9:$H$7466,$B67,HPT!$I$9:$I$7466,$B$3,HPT!$K$9:$K$7466,$C67,HPT!$L$9:$L$7466,E$5)</f>
        <v>0</v>
      </c>
      <c r="F67" s="33">
        <f>SUMIFS(HPT!$D$9:$D$7466,HPT!$H$9:$H$7466,$B67,HPT!$I$9:$I$7466,$B$3,HPT!$K$9:$K$7466,$C67,HPT!$L$9:$L$7466,F$5)</f>
        <v>0</v>
      </c>
      <c r="G67" s="33">
        <f>SUMIFS(HPT!$D$9:$D$7466,HPT!$H$9:$H$7466,$B67,HPT!$I$9:$I$7466,$B$3,HPT!$K$9:$K$7466,$C67,HPT!$L$9:$L$7466,G$5)</f>
        <v>0</v>
      </c>
      <c r="H67" s="33">
        <f>SUMIFS(HPT!$D$9:$D$7466,HPT!$H$9:$H$7466,$B67,HPT!$I$9:$I$7466,$B$3,HPT!$K$9:$K$7466,$C67,HPT!$L$9:$L$7466,H$5)</f>
        <v>0</v>
      </c>
      <c r="I67" s="33">
        <f>SUMIFS(HPT!$D$9:$D$7466,HPT!$H$9:$H$7466,$B67,HPT!$I$9:$I$7466,$B$3,HPT!$K$9:$K$7466,$C67,HPT!$L$9:$L$7466,I$5)</f>
        <v>0</v>
      </c>
      <c r="J67" s="33">
        <f>SUMIFS(HPT!$D$9:$D$7466,HPT!$H$9:$H$7466,$B67,HPT!$I$9:$I$7466,$B$3,HPT!$K$9:$K$7466,$C67,HPT!$L$9:$L$7466,J$5)</f>
        <v>0</v>
      </c>
      <c r="K67" s="33">
        <f>SUMIFS(HPT!$D$9:$D$7466,HPT!$H$9:$H$7466,$B67,HPT!$I$9:$I$7466,$B$3,HPT!$K$9:$K$7466,$C67,HPT!$L$9:$L$7466,K$5)</f>
        <v>0</v>
      </c>
      <c r="L67" s="33">
        <f>SUMIFS(HPT!$D$9:$D$7466,HPT!$H$9:$H$7466,$B67,HPT!$I$9:$I$7466,$B$3,HPT!$K$9:$K$7466,$C67,HPT!$L$9:$L$7466,L$5)</f>
        <v>0</v>
      </c>
      <c r="M67" s="33">
        <f>SUMIFS(HPT!$D$9:$D$7466,HPT!$H$9:$H$7466,$B67,HPT!$I$9:$I$7466,$B$3,HPT!$K$9:$K$7466,$C67,HPT!$L$9:$L$7466,M$5)</f>
        <v>0</v>
      </c>
      <c r="N67" s="33">
        <f>SUMIFS(HPT!$D$9:$D$7466,HPT!$H$9:$H$7466,$B67,HPT!$I$9:$I$7466,$B$3,HPT!$K$9:$K$7466,$C67,HPT!$L$9:$L$7466,N$5)</f>
        <v>0</v>
      </c>
      <c r="O67" s="33">
        <f>SUMIFS(HPT!$D$9:$D$7466,HPT!$H$9:$H$7466,$B67,HPT!$I$9:$I$7466,$B$3,HPT!$K$9:$K$7466,$C67,HPT!$L$9:$L$7466,O$5)</f>
        <v>0</v>
      </c>
      <c r="P67" s="33">
        <f>SUMIFS(HPT!$D$9:$D$7466,HPT!$H$9:$H$7466,$B67,HPT!$I$9:$I$7466,$B$3,HPT!$K$9:$K$7466,$C67,HPT!$L$9:$L$7466,P$5)</f>
        <v>0</v>
      </c>
      <c r="Q67" s="33">
        <f>SUMIFS(HPT!$D$9:$D$7466,HPT!$H$9:$H$7466,$B67,HPT!$I$9:$I$7466,$B$3,HPT!$K$9:$K$7466,$C67,HPT!$L$9:$L$7466,Q$5)</f>
        <v>0</v>
      </c>
      <c r="R67" s="33">
        <f>SUMIFS(HPT!$D$9:$D$7466,HPT!$H$9:$H$7466,$B67,HPT!$I$9:$I$7466,$B$3,HPT!$K$9:$K$7466,$C67,HPT!$L$9:$L$7466,R$5)</f>
        <v>0</v>
      </c>
      <c r="S67" s="34">
        <f t="shared" si="0"/>
        <v>0</v>
      </c>
    </row>
    <row r="68" spans="2:19" x14ac:dyDescent="0.25">
      <c r="B68" s="25">
        <v>21</v>
      </c>
      <c r="C68" s="25">
        <v>2</v>
      </c>
      <c r="D68" s="33">
        <f>SUMIFS(HPT!$D$9:$D$7466,HPT!$H$9:$H$7466,$B68,HPT!$I$9:$I$7466,$B$3,HPT!$K$9:$K$7466,$C68,HPT!$L$9:$L$7466,D$5)</f>
        <v>0</v>
      </c>
      <c r="E68" s="33">
        <f>SUMIFS(HPT!$D$9:$D$7466,HPT!$H$9:$H$7466,$B68,HPT!$I$9:$I$7466,$B$3,HPT!$K$9:$K$7466,$C68,HPT!$L$9:$L$7466,E$5)</f>
        <v>0</v>
      </c>
      <c r="F68" s="33">
        <f>SUMIFS(HPT!$D$9:$D$7466,HPT!$H$9:$H$7466,$B68,HPT!$I$9:$I$7466,$B$3,HPT!$K$9:$K$7466,$C68,HPT!$L$9:$L$7466,F$5)</f>
        <v>0</v>
      </c>
      <c r="G68" s="33">
        <f>SUMIFS(HPT!$D$9:$D$7466,HPT!$H$9:$H$7466,$B68,HPT!$I$9:$I$7466,$B$3,HPT!$K$9:$K$7466,$C68,HPT!$L$9:$L$7466,G$5)</f>
        <v>0</v>
      </c>
      <c r="H68" s="33">
        <f>SUMIFS(HPT!$D$9:$D$7466,HPT!$H$9:$H$7466,$B68,HPT!$I$9:$I$7466,$B$3,HPT!$K$9:$K$7466,$C68,HPT!$L$9:$L$7466,H$5)</f>
        <v>0</v>
      </c>
      <c r="I68" s="33">
        <f>SUMIFS(HPT!$D$9:$D$7466,HPT!$H$9:$H$7466,$B68,HPT!$I$9:$I$7466,$B$3,HPT!$K$9:$K$7466,$C68,HPT!$L$9:$L$7466,I$5)</f>
        <v>0</v>
      </c>
      <c r="J68" s="33">
        <f>SUMIFS(HPT!$D$9:$D$7466,HPT!$H$9:$H$7466,$B68,HPT!$I$9:$I$7466,$B$3,HPT!$K$9:$K$7466,$C68,HPT!$L$9:$L$7466,J$5)</f>
        <v>0</v>
      </c>
      <c r="K68" s="33">
        <f>SUMIFS(HPT!$D$9:$D$7466,HPT!$H$9:$H$7466,$B68,HPT!$I$9:$I$7466,$B$3,HPT!$K$9:$K$7466,$C68,HPT!$L$9:$L$7466,K$5)</f>
        <v>0</v>
      </c>
      <c r="L68" s="33">
        <f>SUMIFS(HPT!$D$9:$D$7466,HPT!$H$9:$H$7466,$B68,HPT!$I$9:$I$7466,$B$3,HPT!$K$9:$K$7466,$C68,HPT!$L$9:$L$7466,L$5)</f>
        <v>0</v>
      </c>
      <c r="M68" s="33">
        <f>SUMIFS(HPT!$D$9:$D$7466,HPT!$H$9:$H$7466,$B68,HPT!$I$9:$I$7466,$B$3,HPT!$K$9:$K$7466,$C68,HPT!$L$9:$L$7466,M$5)</f>
        <v>0</v>
      </c>
      <c r="N68" s="33">
        <f>SUMIFS(HPT!$D$9:$D$7466,HPT!$H$9:$H$7466,$B68,HPT!$I$9:$I$7466,$B$3,HPT!$K$9:$K$7466,$C68,HPT!$L$9:$L$7466,N$5)</f>
        <v>0</v>
      </c>
      <c r="O68" s="33">
        <f>SUMIFS(HPT!$D$9:$D$7466,HPT!$H$9:$H$7466,$B68,HPT!$I$9:$I$7466,$B$3,HPT!$K$9:$K$7466,$C68,HPT!$L$9:$L$7466,O$5)</f>
        <v>0</v>
      </c>
      <c r="P68" s="33">
        <f>SUMIFS(HPT!$D$9:$D$7466,HPT!$H$9:$H$7466,$B68,HPT!$I$9:$I$7466,$B$3,HPT!$K$9:$K$7466,$C68,HPT!$L$9:$L$7466,P$5)</f>
        <v>0</v>
      </c>
      <c r="Q68" s="33">
        <f>SUMIFS(HPT!$D$9:$D$7466,HPT!$H$9:$H$7466,$B68,HPT!$I$9:$I$7466,$B$3,HPT!$K$9:$K$7466,$C68,HPT!$L$9:$L$7466,Q$5)</f>
        <v>0</v>
      </c>
      <c r="R68" s="33">
        <f>SUMIFS(HPT!$D$9:$D$7466,HPT!$H$9:$H$7466,$B68,HPT!$I$9:$I$7466,$B$3,HPT!$K$9:$K$7466,$C68,HPT!$L$9:$L$7466,R$5)</f>
        <v>0</v>
      </c>
      <c r="S68" s="34">
        <f t="shared" si="0"/>
        <v>0</v>
      </c>
    </row>
    <row r="69" spans="2:19" x14ac:dyDescent="0.25">
      <c r="B69" s="25">
        <v>21</v>
      </c>
      <c r="C69" s="25">
        <v>3</v>
      </c>
      <c r="D69" s="33">
        <f>SUMIFS(HPT!$D$9:$D$7466,HPT!$H$9:$H$7466,$B69,HPT!$I$9:$I$7466,$B$3,HPT!$K$9:$K$7466,$C69,HPT!$L$9:$L$7466,D$5)</f>
        <v>0</v>
      </c>
      <c r="E69" s="33">
        <f>SUMIFS(HPT!$D$9:$D$7466,HPT!$H$9:$H$7466,$B69,HPT!$I$9:$I$7466,$B$3,HPT!$K$9:$K$7466,$C69,HPT!$L$9:$L$7466,E$5)</f>
        <v>0</v>
      </c>
      <c r="F69" s="33">
        <f>SUMIFS(HPT!$D$9:$D$7466,HPT!$H$9:$H$7466,$B69,HPT!$I$9:$I$7466,$B$3,HPT!$K$9:$K$7466,$C69,HPT!$L$9:$L$7466,F$5)</f>
        <v>0</v>
      </c>
      <c r="G69" s="33">
        <f>SUMIFS(HPT!$D$9:$D$7466,HPT!$H$9:$H$7466,$B69,HPT!$I$9:$I$7466,$B$3,HPT!$K$9:$K$7466,$C69,HPT!$L$9:$L$7466,G$5)</f>
        <v>0</v>
      </c>
      <c r="H69" s="33">
        <f>SUMIFS(HPT!$D$9:$D$7466,HPT!$H$9:$H$7466,$B69,HPT!$I$9:$I$7466,$B$3,HPT!$K$9:$K$7466,$C69,HPT!$L$9:$L$7466,H$5)</f>
        <v>0</v>
      </c>
      <c r="I69" s="33">
        <f>SUMIFS(HPT!$D$9:$D$7466,HPT!$H$9:$H$7466,$B69,HPT!$I$9:$I$7466,$B$3,HPT!$K$9:$K$7466,$C69,HPT!$L$9:$L$7466,I$5)</f>
        <v>0</v>
      </c>
      <c r="J69" s="33">
        <f>SUMIFS(HPT!$D$9:$D$7466,HPT!$H$9:$H$7466,$B69,HPT!$I$9:$I$7466,$B$3,HPT!$K$9:$K$7466,$C69,HPT!$L$9:$L$7466,J$5)</f>
        <v>0</v>
      </c>
      <c r="K69" s="33">
        <f>SUMIFS(HPT!$D$9:$D$7466,HPT!$H$9:$H$7466,$B69,HPT!$I$9:$I$7466,$B$3,HPT!$K$9:$K$7466,$C69,HPT!$L$9:$L$7466,K$5)</f>
        <v>0</v>
      </c>
      <c r="L69" s="33">
        <f>SUMIFS(HPT!$D$9:$D$7466,HPT!$H$9:$H$7466,$B69,HPT!$I$9:$I$7466,$B$3,HPT!$K$9:$K$7466,$C69,HPT!$L$9:$L$7466,L$5)</f>
        <v>0</v>
      </c>
      <c r="M69" s="33">
        <f>SUMIFS(HPT!$D$9:$D$7466,HPT!$H$9:$H$7466,$B69,HPT!$I$9:$I$7466,$B$3,HPT!$K$9:$K$7466,$C69,HPT!$L$9:$L$7466,M$5)</f>
        <v>0</v>
      </c>
      <c r="N69" s="33">
        <f>SUMIFS(HPT!$D$9:$D$7466,HPT!$H$9:$H$7466,$B69,HPT!$I$9:$I$7466,$B$3,HPT!$K$9:$K$7466,$C69,HPT!$L$9:$L$7466,N$5)</f>
        <v>0</v>
      </c>
      <c r="O69" s="33">
        <f>SUMIFS(HPT!$D$9:$D$7466,HPT!$H$9:$H$7466,$B69,HPT!$I$9:$I$7466,$B$3,HPT!$K$9:$K$7466,$C69,HPT!$L$9:$L$7466,O$5)</f>
        <v>0</v>
      </c>
      <c r="P69" s="33">
        <f>SUMIFS(HPT!$D$9:$D$7466,HPT!$H$9:$H$7466,$B69,HPT!$I$9:$I$7466,$B$3,HPT!$K$9:$K$7466,$C69,HPT!$L$9:$L$7466,P$5)</f>
        <v>0</v>
      </c>
      <c r="Q69" s="33">
        <f>SUMIFS(HPT!$D$9:$D$7466,HPT!$H$9:$H$7466,$B69,HPT!$I$9:$I$7466,$B$3,HPT!$K$9:$K$7466,$C69,HPT!$L$9:$L$7466,Q$5)</f>
        <v>0</v>
      </c>
      <c r="R69" s="33">
        <f>SUMIFS(HPT!$D$9:$D$7466,HPT!$H$9:$H$7466,$B69,HPT!$I$9:$I$7466,$B$3,HPT!$K$9:$K$7466,$C69,HPT!$L$9:$L$7466,R$5)</f>
        <v>0</v>
      </c>
      <c r="S69" s="34">
        <f t="shared" si="0"/>
        <v>0</v>
      </c>
    </row>
    <row r="70" spans="2:19" x14ac:dyDescent="0.25">
      <c r="B70" s="25">
        <f>B67+1</f>
        <v>22</v>
      </c>
      <c r="C70" s="25">
        <v>1</v>
      </c>
      <c r="D70" s="33">
        <f>SUMIFS(HPT!$D$9:$D$7466,HPT!$H$9:$H$7466,$B70,HPT!$I$9:$I$7466,$B$3,HPT!$K$9:$K$7466,$C70,HPT!$L$9:$L$7466,D$5)</f>
        <v>0</v>
      </c>
      <c r="E70" s="33">
        <f>SUMIFS(HPT!$D$9:$D$7466,HPT!$H$9:$H$7466,$B70,HPT!$I$9:$I$7466,$B$3,HPT!$K$9:$K$7466,$C70,HPT!$L$9:$L$7466,E$5)</f>
        <v>0</v>
      </c>
      <c r="F70" s="33">
        <f>SUMIFS(HPT!$D$9:$D$7466,HPT!$H$9:$H$7466,$B70,HPT!$I$9:$I$7466,$B$3,HPT!$K$9:$K$7466,$C70,HPT!$L$9:$L$7466,F$5)</f>
        <v>0</v>
      </c>
      <c r="G70" s="33">
        <f>SUMIFS(HPT!$D$9:$D$7466,HPT!$H$9:$H$7466,$B70,HPT!$I$9:$I$7466,$B$3,HPT!$K$9:$K$7466,$C70,HPT!$L$9:$L$7466,G$5)</f>
        <v>0</v>
      </c>
      <c r="H70" s="33">
        <f>SUMIFS(HPT!$D$9:$D$7466,HPT!$H$9:$H$7466,$B70,HPT!$I$9:$I$7466,$B$3,HPT!$K$9:$K$7466,$C70,HPT!$L$9:$L$7466,H$5)</f>
        <v>0</v>
      </c>
      <c r="I70" s="33">
        <f>SUMIFS(HPT!$D$9:$D$7466,HPT!$H$9:$H$7466,$B70,HPT!$I$9:$I$7466,$B$3,HPT!$K$9:$K$7466,$C70,HPT!$L$9:$L$7466,I$5)</f>
        <v>0</v>
      </c>
      <c r="J70" s="33">
        <f>SUMIFS(HPT!$D$9:$D$7466,HPT!$H$9:$H$7466,$B70,HPT!$I$9:$I$7466,$B$3,HPT!$K$9:$K$7466,$C70,HPT!$L$9:$L$7466,J$5)</f>
        <v>0</v>
      </c>
      <c r="K70" s="33">
        <f>SUMIFS(HPT!$D$9:$D$7466,HPT!$H$9:$H$7466,$B70,HPT!$I$9:$I$7466,$B$3,HPT!$K$9:$K$7466,$C70,HPT!$L$9:$L$7466,K$5)</f>
        <v>0</v>
      </c>
      <c r="L70" s="33">
        <f>SUMIFS(HPT!$D$9:$D$7466,HPT!$H$9:$H$7466,$B70,HPT!$I$9:$I$7466,$B$3,HPT!$K$9:$K$7466,$C70,HPT!$L$9:$L$7466,L$5)</f>
        <v>0</v>
      </c>
      <c r="M70" s="33">
        <f>SUMIFS(HPT!$D$9:$D$7466,HPT!$H$9:$H$7466,$B70,HPT!$I$9:$I$7466,$B$3,HPT!$K$9:$K$7466,$C70,HPT!$L$9:$L$7466,M$5)</f>
        <v>0</v>
      </c>
      <c r="N70" s="33">
        <f>SUMIFS(HPT!$D$9:$D$7466,HPT!$H$9:$H$7466,$B70,HPT!$I$9:$I$7466,$B$3,HPT!$K$9:$K$7466,$C70,HPT!$L$9:$L$7466,N$5)</f>
        <v>0</v>
      </c>
      <c r="O70" s="33">
        <f>SUMIFS(HPT!$D$9:$D$7466,HPT!$H$9:$H$7466,$B70,HPT!$I$9:$I$7466,$B$3,HPT!$K$9:$K$7466,$C70,HPT!$L$9:$L$7466,O$5)</f>
        <v>0</v>
      </c>
      <c r="P70" s="33">
        <f>SUMIFS(HPT!$D$9:$D$7466,HPT!$H$9:$H$7466,$B70,HPT!$I$9:$I$7466,$B$3,HPT!$K$9:$K$7466,$C70,HPT!$L$9:$L$7466,P$5)</f>
        <v>0</v>
      </c>
      <c r="Q70" s="33">
        <f>SUMIFS(HPT!$D$9:$D$7466,HPT!$H$9:$H$7466,$B70,HPT!$I$9:$I$7466,$B$3,HPT!$K$9:$K$7466,$C70,HPT!$L$9:$L$7466,Q$5)</f>
        <v>0</v>
      </c>
      <c r="R70" s="33">
        <f>SUMIFS(HPT!$D$9:$D$7466,HPT!$H$9:$H$7466,$B70,HPT!$I$9:$I$7466,$B$3,HPT!$K$9:$K$7466,$C70,HPT!$L$9:$L$7466,R$5)</f>
        <v>0</v>
      </c>
      <c r="S70" s="34">
        <f t="shared" si="0"/>
        <v>0</v>
      </c>
    </row>
    <row r="71" spans="2:19" x14ac:dyDescent="0.25">
      <c r="B71" s="25">
        <f t="shared" ref="B71:B99" si="3">B68+1</f>
        <v>22</v>
      </c>
      <c r="C71" s="25">
        <v>2</v>
      </c>
      <c r="D71" s="33">
        <f>SUMIFS(HPT!$D$9:$D$7466,HPT!$H$9:$H$7466,$B71,HPT!$I$9:$I$7466,$B$3,HPT!$K$9:$K$7466,$C71,HPT!$L$9:$L$7466,D$5)</f>
        <v>0</v>
      </c>
      <c r="E71" s="33">
        <f>SUMIFS(HPT!$D$9:$D$7466,HPT!$H$9:$H$7466,$B71,HPT!$I$9:$I$7466,$B$3,HPT!$K$9:$K$7466,$C71,HPT!$L$9:$L$7466,E$5)</f>
        <v>0</v>
      </c>
      <c r="F71" s="33">
        <f>SUMIFS(HPT!$D$9:$D$7466,HPT!$H$9:$H$7466,$B71,HPT!$I$9:$I$7466,$B$3,HPT!$K$9:$K$7466,$C71,HPT!$L$9:$L$7466,F$5)</f>
        <v>0</v>
      </c>
      <c r="G71" s="33">
        <f>SUMIFS(HPT!$D$9:$D$7466,HPT!$H$9:$H$7466,$B71,HPT!$I$9:$I$7466,$B$3,HPT!$K$9:$K$7466,$C71,HPT!$L$9:$L$7466,G$5)</f>
        <v>0</v>
      </c>
      <c r="H71" s="33">
        <f>SUMIFS(HPT!$D$9:$D$7466,HPT!$H$9:$H$7466,$B71,HPT!$I$9:$I$7466,$B$3,HPT!$K$9:$K$7466,$C71,HPT!$L$9:$L$7466,H$5)</f>
        <v>0</v>
      </c>
      <c r="I71" s="33">
        <f>SUMIFS(HPT!$D$9:$D$7466,HPT!$H$9:$H$7466,$B71,HPT!$I$9:$I$7466,$B$3,HPT!$K$9:$K$7466,$C71,HPT!$L$9:$L$7466,I$5)</f>
        <v>0</v>
      </c>
      <c r="J71" s="33">
        <f>SUMIFS(HPT!$D$9:$D$7466,HPT!$H$9:$H$7466,$B71,HPT!$I$9:$I$7466,$B$3,HPT!$K$9:$K$7466,$C71,HPT!$L$9:$L$7466,J$5)</f>
        <v>0</v>
      </c>
      <c r="K71" s="33">
        <f>SUMIFS(HPT!$D$9:$D$7466,HPT!$H$9:$H$7466,$B71,HPT!$I$9:$I$7466,$B$3,HPT!$K$9:$K$7466,$C71,HPT!$L$9:$L$7466,K$5)</f>
        <v>0</v>
      </c>
      <c r="L71" s="33">
        <f>SUMIFS(HPT!$D$9:$D$7466,HPT!$H$9:$H$7466,$B71,HPT!$I$9:$I$7466,$B$3,HPT!$K$9:$K$7466,$C71,HPT!$L$9:$L$7466,L$5)</f>
        <v>0</v>
      </c>
      <c r="M71" s="33">
        <f>SUMIFS(HPT!$D$9:$D$7466,HPT!$H$9:$H$7466,$B71,HPT!$I$9:$I$7466,$B$3,HPT!$K$9:$K$7466,$C71,HPT!$L$9:$L$7466,M$5)</f>
        <v>0</v>
      </c>
      <c r="N71" s="33">
        <f>SUMIFS(HPT!$D$9:$D$7466,HPT!$H$9:$H$7466,$B71,HPT!$I$9:$I$7466,$B$3,HPT!$K$9:$K$7466,$C71,HPT!$L$9:$L$7466,N$5)</f>
        <v>0</v>
      </c>
      <c r="O71" s="33">
        <f>SUMIFS(HPT!$D$9:$D$7466,HPT!$H$9:$H$7466,$B71,HPT!$I$9:$I$7466,$B$3,HPT!$K$9:$K$7466,$C71,HPT!$L$9:$L$7466,O$5)</f>
        <v>0</v>
      </c>
      <c r="P71" s="33">
        <f>SUMIFS(HPT!$D$9:$D$7466,HPT!$H$9:$H$7466,$B71,HPT!$I$9:$I$7466,$B$3,HPT!$K$9:$K$7466,$C71,HPT!$L$9:$L$7466,P$5)</f>
        <v>0</v>
      </c>
      <c r="Q71" s="33">
        <f>SUMIFS(HPT!$D$9:$D$7466,HPT!$H$9:$H$7466,$B71,HPT!$I$9:$I$7466,$B$3,HPT!$K$9:$K$7466,$C71,HPT!$L$9:$L$7466,Q$5)</f>
        <v>0</v>
      </c>
      <c r="R71" s="33">
        <f>SUMIFS(HPT!$D$9:$D$7466,HPT!$H$9:$H$7466,$B71,HPT!$I$9:$I$7466,$B$3,HPT!$K$9:$K$7466,$C71,HPT!$L$9:$L$7466,R$5)</f>
        <v>0</v>
      </c>
      <c r="S71" s="34">
        <f t="shared" si="0"/>
        <v>0</v>
      </c>
    </row>
    <row r="72" spans="2:19" x14ac:dyDescent="0.25">
      <c r="B72" s="25">
        <f t="shared" si="3"/>
        <v>22</v>
      </c>
      <c r="C72" s="25">
        <v>3</v>
      </c>
      <c r="D72" s="33">
        <f>SUMIFS(HPT!$D$9:$D$7466,HPT!$H$9:$H$7466,$B72,HPT!$I$9:$I$7466,$B$3,HPT!$K$9:$K$7466,$C72,HPT!$L$9:$L$7466,D$5)</f>
        <v>0</v>
      </c>
      <c r="E72" s="33">
        <f>SUMIFS(HPT!$D$9:$D$7466,HPT!$H$9:$H$7466,$B72,HPT!$I$9:$I$7466,$B$3,HPT!$K$9:$K$7466,$C72,HPT!$L$9:$L$7466,E$5)</f>
        <v>0</v>
      </c>
      <c r="F72" s="33">
        <f>SUMIFS(HPT!$D$9:$D$7466,HPT!$H$9:$H$7466,$B72,HPT!$I$9:$I$7466,$B$3,HPT!$K$9:$K$7466,$C72,HPT!$L$9:$L$7466,F$5)</f>
        <v>0</v>
      </c>
      <c r="G72" s="33">
        <f>SUMIFS(HPT!$D$9:$D$7466,HPT!$H$9:$H$7466,$B72,HPT!$I$9:$I$7466,$B$3,HPT!$K$9:$K$7466,$C72,HPT!$L$9:$L$7466,G$5)</f>
        <v>0</v>
      </c>
      <c r="H72" s="33">
        <f>SUMIFS(HPT!$D$9:$D$7466,HPT!$H$9:$H$7466,$B72,HPT!$I$9:$I$7466,$B$3,HPT!$K$9:$K$7466,$C72,HPT!$L$9:$L$7466,H$5)</f>
        <v>0</v>
      </c>
      <c r="I72" s="33">
        <f>SUMIFS(HPT!$D$9:$D$7466,HPT!$H$9:$H$7466,$B72,HPT!$I$9:$I$7466,$B$3,HPT!$K$9:$K$7466,$C72,HPT!$L$9:$L$7466,I$5)</f>
        <v>0</v>
      </c>
      <c r="J72" s="33">
        <f>SUMIFS(HPT!$D$9:$D$7466,HPT!$H$9:$H$7466,$B72,HPT!$I$9:$I$7466,$B$3,HPT!$K$9:$K$7466,$C72,HPT!$L$9:$L$7466,J$5)</f>
        <v>0</v>
      </c>
      <c r="K72" s="33">
        <f>SUMIFS(HPT!$D$9:$D$7466,HPT!$H$9:$H$7466,$B72,HPT!$I$9:$I$7466,$B$3,HPT!$K$9:$K$7466,$C72,HPT!$L$9:$L$7466,K$5)</f>
        <v>0</v>
      </c>
      <c r="L72" s="33">
        <f>SUMIFS(HPT!$D$9:$D$7466,HPT!$H$9:$H$7466,$B72,HPT!$I$9:$I$7466,$B$3,HPT!$K$9:$K$7466,$C72,HPT!$L$9:$L$7466,L$5)</f>
        <v>0</v>
      </c>
      <c r="M72" s="33">
        <f>SUMIFS(HPT!$D$9:$D$7466,HPT!$H$9:$H$7466,$B72,HPT!$I$9:$I$7466,$B$3,HPT!$K$9:$K$7466,$C72,HPT!$L$9:$L$7466,M$5)</f>
        <v>0</v>
      </c>
      <c r="N72" s="33">
        <f>SUMIFS(HPT!$D$9:$D$7466,HPT!$H$9:$H$7466,$B72,HPT!$I$9:$I$7466,$B$3,HPT!$K$9:$K$7466,$C72,HPT!$L$9:$L$7466,N$5)</f>
        <v>0</v>
      </c>
      <c r="O72" s="33">
        <f>SUMIFS(HPT!$D$9:$D$7466,HPT!$H$9:$H$7466,$B72,HPT!$I$9:$I$7466,$B$3,HPT!$K$9:$K$7466,$C72,HPT!$L$9:$L$7466,O$5)</f>
        <v>0</v>
      </c>
      <c r="P72" s="33">
        <f>SUMIFS(HPT!$D$9:$D$7466,HPT!$H$9:$H$7466,$B72,HPT!$I$9:$I$7466,$B$3,HPT!$K$9:$K$7466,$C72,HPT!$L$9:$L$7466,P$5)</f>
        <v>0</v>
      </c>
      <c r="Q72" s="33">
        <f>SUMIFS(HPT!$D$9:$D$7466,HPT!$H$9:$H$7466,$B72,HPT!$I$9:$I$7466,$B$3,HPT!$K$9:$K$7466,$C72,HPT!$L$9:$L$7466,Q$5)</f>
        <v>0</v>
      </c>
      <c r="R72" s="33">
        <f>SUMIFS(HPT!$D$9:$D$7466,HPT!$H$9:$H$7466,$B72,HPT!$I$9:$I$7466,$B$3,HPT!$K$9:$K$7466,$C72,HPT!$L$9:$L$7466,R$5)</f>
        <v>0</v>
      </c>
      <c r="S72" s="34">
        <f t="shared" ref="S72:S99" si="4">SUM(D72:R72)</f>
        <v>0</v>
      </c>
    </row>
    <row r="73" spans="2:19" x14ac:dyDescent="0.25">
      <c r="B73" s="25">
        <f t="shared" si="3"/>
        <v>23</v>
      </c>
      <c r="C73" s="25">
        <v>1</v>
      </c>
      <c r="D73" s="33">
        <f>SUMIFS(HPT!$D$9:$D$7466,HPT!$H$9:$H$7466,$B73,HPT!$I$9:$I$7466,$B$3,HPT!$K$9:$K$7466,$C73,HPT!$L$9:$L$7466,D$5)</f>
        <v>0</v>
      </c>
      <c r="E73" s="33">
        <f>SUMIFS(HPT!$D$9:$D$7466,HPT!$H$9:$H$7466,$B73,HPT!$I$9:$I$7466,$B$3,HPT!$K$9:$K$7466,$C73,HPT!$L$9:$L$7466,E$5)</f>
        <v>0</v>
      </c>
      <c r="F73" s="33">
        <f>SUMIFS(HPT!$D$9:$D$7466,HPT!$H$9:$H$7466,$B73,HPT!$I$9:$I$7466,$B$3,HPT!$K$9:$K$7466,$C73,HPT!$L$9:$L$7466,F$5)</f>
        <v>0</v>
      </c>
      <c r="G73" s="33">
        <f>SUMIFS(HPT!$D$9:$D$7466,HPT!$H$9:$H$7466,$B73,HPT!$I$9:$I$7466,$B$3,HPT!$K$9:$K$7466,$C73,HPT!$L$9:$L$7466,G$5)</f>
        <v>0</v>
      </c>
      <c r="H73" s="33">
        <f>SUMIFS(HPT!$D$9:$D$7466,HPT!$H$9:$H$7466,$B73,HPT!$I$9:$I$7466,$B$3,HPT!$K$9:$K$7466,$C73,HPT!$L$9:$L$7466,H$5)</f>
        <v>0</v>
      </c>
      <c r="I73" s="33">
        <f>SUMIFS(HPT!$D$9:$D$7466,HPT!$H$9:$H$7466,$B73,HPT!$I$9:$I$7466,$B$3,HPT!$K$9:$K$7466,$C73,HPT!$L$9:$L$7466,I$5)</f>
        <v>0</v>
      </c>
      <c r="J73" s="33">
        <f>SUMIFS(HPT!$D$9:$D$7466,HPT!$H$9:$H$7466,$B73,HPT!$I$9:$I$7466,$B$3,HPT!$K$9:$K$7466,$C73,HPT!$L$9:$L$7466,J$5)</f>
        <v>0</v>
      </c>
      <c r="K73" s="33">
        <f>SUMIFS(HPT!$D$9:$D$7466,HPT!$H$9:$H$7466,$B73,HPT!$I$9:$I$7466,$B$3,HPT!$K$9:$K$7466,$C73,HPT!$L$9:$L$7466,K$5)</f>
        <v>0</v>
      </c>
      <c r="L73" s="33">
        <f>SUMIFS(HPT!$D$9:$D$7466,HPT!$H$9:$H$7466,$B73,HPT!$I$9:$I$7466,$B$3,HPT!$K$9:$K$7466,$C73,HPT!$L$9:$L$7466,L$5)</f>
        <v>0</v>
      </c>
      <c r="M73" s="33">
        <f>SUMIFS(HPT!$D$9:$D$7466,HPT!$H$9:$H$7466,$B73,HPT!$I$9:$I$7466,$B$3,HPT!$K$9:$K$7466,$C73,HPT!$L$9:$L$7466,M$5)</f>
        <v>0</v>
      </c>
      <c r="N73" s="33">
        <f>SUMIFS(HPT!$D$9:$D$7466,HPT!$H$9:$H$7466,$B73,HPT!$I$9:$I$7466,$B$3,HPT!$K$9:$K$7466,$C73,HPT!$L$9:$L$7466,N$5)</f>
        <v>0</v>
      </c>
      <c r="O73" s="33">
        <f>SUMIFS(HPT!$D$9:$D$7466,HPT!$H$9:$H$7466,$B73,HPT!$I$9:$I$7466,$B$3,HPT!$K$9:$K$7466,$C73,HPT!$L$9:$L$7466,O$5)</f>
        <v>0</v>
      </c>
      <c r="P73" s="33">
        <f>SUMIFS(HPT!$D$9:$D$7466,HPT!$H$9:$H$7466,$B73,HPT!$I$9:$I$7466,$B$3,HPT!$K$9:$K$7466,$C73,HPT!$L$9:$L$7466,P$5)</f>
        <v>0</v>
      </c>
      <c r="Q73" s="33">
        <f>SUMIFS(HPT!$D$9:$D$7466,HPT!$H$9:$H$7466,$B73,HPT!$I$9:$I$7466,$B$3,HPT!$K$9:$K$7466,$C73,HPT!$L$9:$L$7466,Q$5)</f>
        <v>0</v>
      </c>
      <c r="R73" s="33">
        <f>SUMIFS(HPT!$D$9:$D$7466,HPT!$H$9:$H$7466,$B73,HPT!$I$9:$I$7466,$B$3,HPT!$K$9:$K$7466,$C73,HPT!$L$9:$L$7466,R$5)</f>
        <v>0</v>
      </c>
      <c r="S73" s="34">
        <f t="shared" si="4"/>
        <v>0</v>
      </c>
    </row>
    <row r="74" spans="2:19" x14ac:dyDescent="0.25">
      <c r="B74" s="25">
        <f t="shared" si="3"/>
        <v>23</v>
      </c>
      <c r="C74" s="25">
        <v>2</v>
      </c>
      <c r="D74" s="33">
        <f>SUMIFS(HPT!$D$9:$D$7466,HPT!$H$9:$H$7466,$B74,HPT!$I$9:$I$7466,$B$3,HPT!$K$9:$K$7466,$C74,HPT!$L$9:$L$7466,D$5)</f>
        <v>0</v>
      </c>
      <c r="E74" s="33">
        <f>SUMIFS(HPT!$D$9:$D$7466,HPT!$H$9:$H$7466,$B74,HPT!$I$9:$I$7466,$B$3,HPT!$K$9:$K$7466,$C74,HPT!$L$9:$L$7466,E$5)</f>
        <v>0</v>
      </c>
      <c r="F74" s="33">
        <f>SUMIFS(HPT!$D$9:$D$7466,HPT!$H$9:$H$7466,$B74,HPT!$I$9:$I$7466,$B$3,HPT!$K$9:$K$7466,$C74,HPT!$L$9:$L$7466,F$5)</f>
        <v>0</v>
      </c>
      <c r="G74" s="33">
        <f>SUMIFS(HPT!$D$9:$D$7466,HPT!$H$9:$H$7466,$B74,HPT!$I$9:$I$7466,$B$3,HPT!$K$9:$K$7466,$C74,HPT!$L$9:$L$7466,G$5)</f>
        <v>0</v>
      </c>
      <c r="H74" s="33">
        <f>SUMIFS(HPT!$D$9:$D$7466,HPT!$H$9:$H$7466,$B74,HPT!$I$9:$I$7466,$B$3,HPT!$K$9:$K$7466,$C74,HPT!$L$9:$L$7466,H$5)</f>
        <v>0</v>
      </c>
      <c r="I74" s="33">
        <f>SUMIFS(HPT!$D$9:$D$7466,HPT!$H$9:$H$7466,$B74,HPT!$I$9:$I$7466,$B$3,HPT!$K$9:$K$7466,$C74,HPT!$L$9:$L$7466,I$5)</f>
        <v>0</v>
      </c>
      <c r="J74" s="33">
        <f>SUMIFS(HPT!$D$9:$D$7466,HPT!$H$9:$H$7466,$B74,HPT!$I$9:$I$7466,$B$3,HPT!$K$9:$K$7466,$C74,HPT!$L$9:$L$7466,J$5)</f>
        <v>0</v>
      </c>
      <c r="K74" s="33">
        <f>SUMIFS(HPT!$D$9:$D$7466,HPT!$H$9:$H$7466,$B74,HPT!$I$9:$I$7466,$B$3,HPT!$K$9:$K$7466,$C74,HPT!$L$9:$L$7466,K$5)</f>
        <v>0</v>
      </c>
      <c r="L74" s="33">
        <f>SUMIFS(HPT!$D$9:$D$7466,HPT!$H$9:$H$7466,$B74,HPT!$I$9:$I$7466,$B$3,HPT!$K$9:$K$7466,$C74,HPT!$L$9:$L$7466,L$5)</f>
        <v>0</v>
      </c>
      <c r="M74" s="33">
        <f>SUMIFS(HPT!$D$9:$D$7466,HPT!$H$9:$H$7466,$B74,HPT!$I$9:$I$7466,$B$3,HPT!$K$9:$K$7466,$C74,HPT!$L$9:$L$7466,M$5)</f>
        <v>0</v>
      </c>
      <c r="N74" s="33">
        <f>SUMIFS(HPT!$D$9:$D$7466,HPT!$H$9:$H$7466,$B74,HPT!$I$9:$I$7466,$B$3,HPT!$K$9:$K$7466,$C74,HPT!$L$9:$L$7466,N$5)</f>
        <v>0</v>
      </c>
      <c r="O74" s="33">
        <f>SUMIFS(HPT!$D$9:$D$7466,HPT!$H$9:$H$7466,$B74,HPT!$I$9:$I$7466,$B$3,HPT!$K$9:$K$7466,$C74,HPT!$L$9:$L$7466,O$5)</f>
        <v>0</v>
      </c>
      <c r="P74" s="33">
        <f>SUMIFS(HPT!$D$9:$D$7466,HPT!$H$9:$H$7466,$B74,HPT!$I$9:$I$7466,$B$3,HPT!$K$9:$K$7466,$C74,HPT!$L$9:$L$7466,P$5)</f>
        <v>0</v>
      </c>
      <c r="Q74" s="33">
        <f>SUMIFS(HPT!$D$9:$D$7466,HPT!$H$9:$H$7466,$B74,HPT!$I$9:$I$7466,$B$3,HPT!$K$9:$K$7466,$C74,HPT!$L$9:$L$7466,Q$5)</f>
        <v>0</v>
      </c>
      <c r="R74" s="33">
        <f>SUMIFS(HPT!$D$9:$D$7466,HPT!$H$9:$H$7466,$B74,HPT!$I$9:$I$7466,$B$3,HPT!$K$9:$K$7466,$C74,HPT!$L$9:$L$7466,R$5)</f>
        <v>0</v>
      </c>
      <c r="S74" s="34">
        <f t="shared" si="4"/>
        <v>0</v>
      </c>
    </row>
    <row r="75" spans="2:19" x14ac:dyDescent="0.25">
      <c r="B75" s="25">
        <f t="shared" si="3"/>
        <v>23</v>
      </c>
      <c r="C75" s="25">
        <v>3</v>
      </c>
      <c r="D75" s="33">
        <f>SUMIFS(HPT!$D$9:$D$7466,HPT!$H$9:$H$7466,$B75,HPT!$I$9:$I$7466,$B$3,HPT!$K$9:$K$7466,$C75,HPT!$L$9:$L$7466,D$5)</f>
        <v>0</v>
      </c>
      <c r="E75" s="33">
        <f>SUMIFS(HPT!$D$9:$D$7466,HPT!$H$9:$H$7466,$B75,HPT!$I$9:$I$7466,$B$3,HPT!$K$9:$K$7466,$C75,HPT!$L$9:$L$7466,E$5)</f>
        <v>0</v>
      </c>
      <c r="F75" s="33">
        <f>SUMIFS(HPT!$D$9:$D$7466,HPT!$H$9:$H$7466,$B75,HPT!$I$9:$I$7466,$B$3,HPT!$K$9:$K$7466,$C75,HPT!$L$9:$L$7466,F$5)</f>
        <v>0</v>
      </c>
      <c r="G75" s="33">
        <f>SUMIFS(HPT!$D$9:$D$7466,HPT!$H$9:$H$7466,$B75,HPT!$I$9:$I$7466,$B$3,HPT!$K$9:$K$7466,$C75,HPT!$L$9:$L$7466,G$5)</f>
        <v>0</v>
      </c>
      <c r="H75" s="33">
        <f>SUMIFS(HPT!$D$9:$D$7466,HPT!$H$9:$H$7466,$B75,HPT!$I$9:$I$7466,$B$3,HPT!$K$9:$K$7466,$C75,HPT!$L$9:$L$7466,H$5)</f>
        <v>0</v>
      </c>
      <c r="I75" s="33">
        <f>SUMIFS(HPT!$D$9:$D$7466,HPT!$H$9:$H$7466,$B75,HPT!$I$9:$I$7466,$B$3,HPT!$K$9:$K$7466,$C75,HPT!$L$9:$L$7466,I$5)</f>
        <v>0</v>
      </c>
      <c r="J75" s="33">
        <f>SUMIFS(HPT!$D$9:$D$7466,HPT!$H$9:$H$7466,$B75,HPT!$I$9:$I$7466,$B$3,HPT!$K$9:$K$7466,$C75,HPT!$L$9:$L$7466,J$5)</f>
        <v>0</v>
      </c>
      <c r="K75" s="33">
        <f>SUMIFS(HPT!$D$9:$D$7466,HPT!$H$9:$H$7466,$B75,HPT!$I$9:$I$7466,$B$3,HPT!$K$9:$K$7466,$C75,HPT!$L$9:$L$7466,K$5)</f>
        <v>0</v>
      </c>
      <c r="L75" s="33">
        <f>SUMIFS(HPT!$D$9:$D$7466,HPT!$H$9:$H$7466,$B75,HPT!$I$9:$I$7466,$B$3,HPT!$K$9:$K$7466,$C75,HPT!$L$9:$L$7466,L$5)</f>
        <v>0</v>
      </c>
      <c r="M75" s="33">
        <f>SUMIFS(HPT!$D$9:$D$7466,HPT!$H$9:$H$7466,$B75,HPT!$I$9:$I$7466,$B$3,HPT!$K$9:$K$7466,$C75,HPT!$L$9:$L$7466,M$5)</f>
        <v>0</v>
      </c>
      <c r="N75" s="33">
        <f>SUMIFS(HPT!$D$9:$D$7466,HPT!$H$9:$H$7466,$B75,HPT!$I$9:$I$7466,$B$3,HPT!$K$9:$K$7466,$C75,HPT!$L$9:$L$7466,N$5)</f>
        <v>0</v>
      </c>
      <c r="O75" s="33">
        <f>SUMIFS(HPT!$D$9:$D$7466,HPT!$H$9:$H$7466,$B75,HPT!$I$9:$I$7466,$B$3,HPT!$K$9:$K$7466,$C75,HPT!$L$9:$L$7466,O$5)</f>
        <v>0</v>
      </c>
      <c r="P75" s="33">
        <f>SUMIFS(HPT!$D$9:$D$7466,HPT!$H$9:$H$7466,$B75,HPT!$I$9:$I$7466,$B$3,HPT!$K$9:$K$7466,$C75,HPT!$L$9:$L$7466,P$5)</f>
        <v>0</v>
      </c>
      <c r="Q75" s="33">
        <f>SUMIFS(HPT!$D$9:$D$7466,HPT!$H$9:$H$7466,$B75,HPT!$I$9:$I$7466,$B$3,HPT!$K$9:$K$7466,$C75,HPT!$L$9:$L$7466,Q$5)</f>
        <v>0</v>
      </c>
      <c r="R75" s="33">
        <f>SUMIFS(HPT!$D$9:$D$7466,HPT!$H$9:$H$7466,$B75,HPT!$I$9:$I$7466,$B$3,HPT!$K$9:$K$7466,$C75,HPT!$L$9:$L$7466,R$5)</f>
        <v>0</v>
      </c>
      <c r="S75" s="34">
        <f t="shared" si="4"/>
        <v>0</v>
      </c>
    </row>
    <row r="76" spans="2:19" x14ac:dyDescent="0.25">
      <c r="B76" s="25">
        <f t="shared" si="3"/>
        <v>24</v>
      </c>
      <c r="C76" s="25">
        <v>1</v>
      </c>
      <c r="D76" s="33">
        <f>SUMIFS(HPT!$D$9:$D$7466,HPT!$H$9:$H$7466,$B76,HPT!$I$9:$I$7466,$B$3,HPT!$K$9:$K$7466,$C76,HPT!$L$9:$L$7466,D$5)</f>
        <v>0</v>
      </c>
      <c r="E76" s="33">
        <f>SUMIFS(HPT!$D$9:$D$7466,HPT!$H$9:$H$7466,$B76,HPT!$I$9:$I$7466,$B$3,HPT!$K$9:$K$7466,$C76,HPT!$L$9:$L$7466,E$5)</f>
        <v>0</v>
      </c>
      <c r="F76" s="33">
        <f>SUMIFS(HPT!$D$9:$D$7466,HPT!$H$9:$H$7466,$B76,HPT!$I$9:$I$7466,$B$3,HPT!$K$9:$K$7466,$C76,HPT!$L$9:$L$7466,F$5)</f>
        <v>0</v>
      </c>
      <c r="G76" s="33">
        <f>SUMIFS(HPT!$D$9:$D$7466,HPT!$H$9:$H$7466,$B76,HPT!$I$9:$I$7466,$B$3,HPT!$K$9:$K$7466,$C76,HPT!$L$9:$L$7466,G$5)</f>
        <v>0</v>
      </c>
      <c r="H76" s="33">
        <f>SUMIFS(HPT!$D$9:$D$7466,HPT!$H$9:$H$7466,$B76,HPT!$I$9:$I$7466,$B$3,HPT!$K$9:$K$7466,$C76,HPT!$L$9:$L$7466,H$5)</f>
        <v>0</v>
      </c>
      <c r="I76" s="33">
        <f>SUMIFS(HPT!$D$9:$D$7466,HPT!$H$9:$H$7466,$B76,HPT!$I$9:$I$7466,$B$3,HPT!$K$9:$K$7466,$C76,HPT!$L$9:$L$7466,I$5)</f>
        <v>0</v>
      </c>
      <c r="J76" s="33">
        <f>SUMIFS(HPT!$D$9:$D$7466,HPT!$H$9:$H$7466,$B76,HPT!$I$9:$I$7466,$B$3,HPT!$K$9:$K$7466,$C76,HPT!$L$9:$L$7466,J$5)</f>
        <v>0</v>
      </c>
      <c r="K76" s="33">
        <f>SUMIFS(HPT!$D$9:$D$7466,HPT!$H$9:$H$7466,$B76,HPT!$I$9:$I$7466,$B$3,HPT!$K$9:$K$7466,$C76,HPT!$L$9:$L$7466,K$5)</f>
        <v>0</v>
      </c>
      <c r="L76" s="33">
        <f>SUMIFS(HPT!$D$9:$D$7466,HPT!$H$9:$H$7466,$B76,HPT!$I$9:$I$7466,$B$3,HPT!$K$9:$K$7466,$C76,HPT!$L$9:$L$7466,L$5)</f>
        <v>0</v>
      </c>
      <c r="M76" s="33">
        <f>SUMIFS(HPT!$D$9:$D$7466,HPT!$H$9:$H$7466,$B76,HPT!$I$9:$I$7466,$B$3,HPT!$K$9:$K$7466,$C76,HPT!$L$9:$L$7466,M$5)</f>
        <v>0</v>
      </c>
      <c r="N76" s="33">
        <f>SUMIFS(HPT!$D$9:$D$7466,HPT!$H$9:$H$7466,$B76,HPT!$I$9:$I$7466,$B$3,HPT!$K$9:$K$7466,$C76,HPT!$L$9:$L$7466,N$5)</f>
        <v>0</v>
      </c>
      <c r="O76" s="33">
        <f>SUMIFS(HPT!$D$9:$D$7466,HPT!$H$9:$H$7466,$B76,HPT!$I$9:$I$7466,$B$3,HPT!$K$9:$K$7466,$C76,HPT!$L$9:$L$7466,O$5)</f>
        <v>0</v>
      </c>
      <c r="P76" s="33">
        <f>SUMIFS(HPT!$D$9:$D$7466,HPT!$H$9:$H$7466,$B76,HPT!$I$9:$I$7466,$B$3,HPT!$K$9:$K$7466,$C76,HPT!$L$9:$L$7466,P$5)</f>
        <v>0</v>
      </c>
      <c r="Q76" s="33">
        <f>SUMIFS(HPT!$D$9:$D$7466,HPT!$H$9:$H$7466,$B76,HPT!$I$9:$I$7466,$B$3,HPT!$K$9:$K$7466,$C76,HPT!$L$9:$L$7466,Q$5)</f>
        <v>0</v>
      </c>
      <c r="R76" s="33">
        <f>SUMIFS(HPT!$D$9:$D$7466,HPT!$H$9:$H$7466,$B76,HPT!$I$9:$I$7466,$B$3,HPT!$K$9:$K$7466,$C76,HPT!$L$9:$L$7466,R$5)</f>
        <v>0</v>
      </c>
      <c r="S76" s="34">
        <f t="shared" si="4"/>
        <v>0</v>
      </c>
    </row>
    <row r="77" spans="2:19" x14ac:dyDescent="0.25">
      <c r="B77" s="25">
        <f t="shared" si="3"/>
        <v>24</v>
      </c>
      <c r="C77" s="25">
        <v>2</v>
      </c>
      <c r="D77" s="33">
        <f>SUMIFS(HPT!$D$9:$D$7466,HPT!$H$9:$H$7466,$B77,HPT!$I$9:$I$7466,$B$3,HPT!$K$9:$K$7466,$C77,HPT!$L$9:$L$7466,D$5)</f>
        <v>0</v>
      </c>
      <c r="E77" s="33">
        <f>SUMIFS(HPT!$D$9:$D$7466,HPT!$H$9:$H$7466,$B77,HPT!$I$9:$I$7466,$B$3,HPT!$K$9:$K$7466,$C77,HPT!$L$9:$L$7466,E$5)</f>
        <v>0</v>
      </c>
      <c r="F77" s="33">
        <f>SUMIFS(HPT!$D$9:$D$7466,HPT!$H$9:$H$7466,$B77,HPT!$I$9:$I$7466,$B$3,HPT!$K$9:$K$7466,$C77,HPT!$L$9:$L$7466,F$5)</f>
        <v>0</v>
      </c>
      <c r="G77" s="33">
        <f>SUMIFS(HPT!$D$9:$D$7466,HPT!$H$9:$H$7466,$B77,HPT!$I$9:$I$7466,$B$3,HPT!$K$9:$K$7466,$C77,HPT!$L$9:$L$7466,G$5)</f>
        <v>0</v>
      </c>
      <c r="H77" s="33">
        <f>SUMIFS(HPT!$D$9:$D$7466,HPT!$H$9:$H$7466,$B77,HPT!$I$9:$I$7466,$B$3,HPT!$K$9:$K$7466,$C77,HPT!$L$9:$L$7466,H$5)</f>
        <v>0</v>
      </c>
      <c r="I77" s="33">
        <f>SUMIFS(HPT!$D$9:$D$7466,HPT!$H$9:$H$7466,$B77,HPT!$I$9:$I$7466,$B$3,HPT!$K$9:$K$7466,$C77,HPT!$L$9:$L$7466,I$5)</f>
        <v>0</v>
      </c>
      <c r="J77" s="33">
        <f>SUMIFS(HPT!$D$9:$D$7466,HPT!$H$9:$H$7466,$B77,HPT!$I$9:$I$7466,$B$3,HPT!$K$9:$K$7466,$C77,HPT!$L$9:$L$7466,J$5)</f>
        <v>0</v>
      </c>
      <c r="K77" s="33">
        <f>SUMIFS(HPT!$D$9:$D$7466,HPT!$H$9:$H$7466,$B77,HPT!$I$9:$I$7466,$B$3,HPT!$K$9:$K$7466,$C77,HPT!$L$9:$L$7466,K$5)</f>
        <v>0</v>
      </c>
      <c r="L77" s="33">
        <f>SUMIFS(HPT!$D$9:$D$7466,HPT!$H$9:$H$7466,$B77,HPT!$I$9:$I$7466,$B$3,HPT!$K$9:$K$7466,$C77,HPT!$L$9:$L$7466,L$5)</f>
        <v>0</v>
      </c>
      <c r="M77" s="33">
        <f>SUMIFS(HPT!$D$9:$D$7466,HPT!$H$9:$H$7466,$B77,HPT!$I$9:$I$7466,$B$3,HPT!$K$9:$K$7466,$C77,HPT!$L$9:$L$7466,M$5)</f>
        <v>0</v>
      </c>
      <c r="N77" s="33">
        <f>SUMIFS(HPT!$D$9:$D$7466,HPT!$H$9:$H$7466,$B77,HPT!$I$9:$I$7466,$B$3,HPT!$K$9:$K$7466,$C77,HPT!$L$9:$L$7466,N$5)</f>
        <v>0</v>
      </c>
      <c r="O77" s="33">
        <f>SUMIFS(HPT!$D$9:$D$7466,HPT!$H$9:$H$7466,$B77,HPT!$I$9:$I$7466,$B$3,HPT!$K$9:$K$7466,$C77,HPT!$L$9:$L$7466,O$5)</f>
        <v>0</v>
      </c>
      <c r="P77" s="33">
        <f>SUMIFS(HPT!$D$9:$D$7466,HPT!$H$9:$H$7466,$B77,HPT!$I$9:$I$7466,$B$3,HPT!$K$9:$K$7466,$C77,HPT!$L$9:$L$7466,P$5)</f>
        <v>0</v>
      </c>
      <c r="Q77" s="33">
        <f>SUMIFS(HPT!$D$9:$D$7466,HPT!$H$9:$H$7466,$B77,HPT!$I$9:$I$7466,$B$3,HPT!$K$9:$K$7466,$C77,HPT!$L$9:$L$7466,Q$5)</f>
        <v>0</v>
      </c>
      <c r="R77" s="33">
        <f>SUMIFS(HPT!$D$9:$D$7466,HPT!$H$9:$H$7466,$B77,HPT!$I$9:$I$7466,$B$3,HPT!$K$9:$K$7466,$C77,HPT!$L$9:$L$7466,R$5)</f>
        <v>0</v>
      </c>
      <c r="S77" s="34">
        <f t="shared" si="4"/>
        <v>0</v>
      </c>
    </row>
    <row r="78" spans="2:19" x14ac:dyDescent="0.25">
      <c r="B78" s="25">
        <f t="shared" si="3"/>
        <v>24</v>
      </c>
      <c r="C78" s="25">
        <v>3</v>
      </c>
      <c r="D78" s="33">
        <f>SUMIFS(HPT!$D$9:$D$7466,HPT!$H$9:$H$7466,$B78,HPT!$I$9:$I$7466,$B$3,HPT!$K$9:$K$7466,$C78,HPT!$L$9:$L$7466,D$5)</f>
        <v>0</v>
      </c>
      <c r="E78" s="33">
        <f>SUMIFS(HPT!$D$9:$D$7466,HPT!$H$9:$H$7466,$B78,HPT!$I$9:$I$7466,$B$3,HPT!$K$9:$K$7466,$C78,HPT!$L$9:$L$7466,E$5)</f>
        <v>0</v>
      </c>
      <c r="F78" s="33">
        <f>SUMIFS(HPT!$D$9:$D$7466,HPT!$H$9:$H$7466,$B78,HPT!$I$9:$I$7466,$B$3,HPT!$K$9:$K$7466,$C78,HPT!$L$9:$L$7466,F$5)</f>
        <v>0</v>
      </c>
      <c r="G78" s="33">
        <f>SUMIFS(HPT!$D$9:$D$7466,HPT!$H$9:$H$7466,$B78,HPT!$I$9:$I$7466,$B$3,HPT!$K$9:$K$7466,$C78,HPT!$L$9:$L$7466,G$5)</f>
        <v>0</v>
      </c>
      <c r="H78" s="33">
        <f>SUMIFS(HPT!$D$9:$D$7466,HPT!$H$9:$H$7466,$B78,HPT!$I$9:$I$7466,$B$3,HPT!$K$9:$K$7466,$C78,HPT!$L$9:$L$7466,H$5)</f>
        <v>0</v>
      </c>
      <c r="I78" s="33">
        <f>SUMIFS(HPT!$D$9:$D$7466,HPT!$H$9:$H$7466,$B78,HPT!$I$9:$I$7466,$B$3,HPT!$K$9:$K$7466,$C78,HPT!$L$9:$L$7466,I$5)</f>
        <v>0</v>
      </c>
      <c r="J78" s="33">
        <f>SUMIFS(HPT!$D$9:$D$7466,HPT!$H$9:$H$7466,$B78,HPT!$I$9:$I$7466,$B$3,HPT!$K$9:$K$7466,$C78,HPT!$L$9:$L$7466,J$5)</f>
        <v>0</v>
      </c>
      <c r="K78" s="33">
        <f>SUMIFS(HPT!$D$9:$D$7466,HPT!$H$9:$H$7466,$B78,HPT!$I$9:$I$7466,$B$3,HPT!$K$9:$K$7466,$C78,HPT!$L$9:$L$7466,K$5)</f>
        <v>0</v>
      </c>
      <c r="L78" s="33">
        <f>SUMIFS(HPT!$D$9:$D$7466,HPT!$H$9:$H$7466,$B78,HPT!$I$9:$I$7466,$B$3,HPT!$K$9:$K$7466,$C78,HPT!$L$9:$L$7466,L$5)</f>
        <v>0</v>
      </c>
      <c r="M78" s="33">
        <f>SUMIFS(HPT!$D$9:$D$7466,HPT!$H$9:$H$7466,$B78,HPT!$I$9:$I$7466,$B$3,HPT!$K$9:$K$7466,$C78,HPT!$L$9:$L$7466,M$5)</f>
        <v>0</v>
      </c>
      <c r="N78" s="33">
        <f>SUMIFS(HPT!$D$9:$D$7466,HPT!$H$9:$H$7466,$B78,HPT!$I$9:$I$7466,$B$3,HPT!$K$9:$K$7466,$C78,HPT!$L$9:$L$7466,N$5)</f>
        <v>0</v>
      </c>
      <c r="O78" s="33">
        <f>SUMIFS(HPT!$D$9:$D$7466,HPT!$H$9:$H$7466,$B78,HPT!$I$9:$I$7466,$B$3,HPT!$K$9:$K$7466,$C78,HPT!$L$9:$L$7466,O$5)</f>
        <v>0</v>
      </c>
      <c r="P78" s="33">
        <f>SUMIFS(HPT!$D$9:$D$7466,HPT!$H$9:$H$7466,$B78,HPT!$I$9:$I$7466,$B$3,HPT!$K$9:$K$7466,$C78,HPT!$L$9:$L$7466,P$5)</f>
        <v>0</v>
      </c>
      <c r="Q78" s="33">
        <f>SUMIFS(HPT!$D$9:$D$7466,HPT!$H$9:$H$7466,$B78,HPT!$I$9:$I$7466,$B$3,HPT!$K$9:$K$7466,$C78,HPT!$L$9:$L$7466,Q$5)</f>
        <v>0</v>
      </c>
      <c r="R78" s="33">
        <f>SUMIFS(HPT!$D$9:$D$7466,HPT!$H$9:$H$7466,$B78,HPT!$I$9:$I$7466,$B$3,HPT!$K$9:$K$7466,$C78,HPT!$L$9:$L$7466,R$5)</f>
        <v>0</v>
      </c>
      <c r="S78" s="34">
        <f t="shared" si="4"/>
        <v>0</v>
      </c>
    </row>
    <row r="79" spans="2:19" x14ac:dyDescent="0.25">
      <c r="B79" s="25">
        <f t="shared" si="3"/>
        <v>25</v>
      </c>
      <c r="C79" s="25">
        <v>1</v>
      </c>
      <c r="D79" s="33">
        <f>SUMIFS(HPT!$D$9:$D$7466,HPT!$H$9:$H$7466,$B79,HPT!$I$9:$I$7466,$B$3,HPT!$K$9:$K$7466,$C79,HPT!$L$9:$L$7466,D$5)</f>
        <v>0</v>
      </c>
      <c r="E79" s="33">
        <f>SUMIFS(HPT!$D$9:$D$7466,HPT!$H$9:$H$7466,$B79,HPT!$I$9:$I$7466,$B$3,HPT!$K$9:$K$7466,$C79,HPT!$L$9:$L$7466,E$5)</f>
        <v>0</v>
      </c>
      <c r="F79" s="33">
        <f>SUMIFS(HPT!$D$9:$D$7466,HPT!$H$9:$H$7466,$B79,HPT!$I$9:$I$7466,$B$3,HPT!$K$9:$K$7466,$C79,HPT!$L$9:$L$7466,F$5)</f>
        <v>0</v>
      </c>
      <c r="G79" s="33">
        <f>SUMIFS(HPT!$D$9:$D$7466,HPT!$H$9:$H$7466,$B79,HPT!$I$9:$I$7466,$B$3,HPT!$K$9:$K$7466,$C79,HPT!$L$9:$L$7466,G$5)</f>
        <v>0</v>
      </c>
      <c r="H79" s="33">
        <f>SUMIFS(HPT!$D$9:$D$7466,HPT!$H$9:$H$7466,$B79,HPT!$I$9:$I$7466,$B$3,HPT!$K$9:$K$7466,$C79,HPT!$L$9:$L$7466,H$5)</f>
        <v>0</v>
      </c>
      <c r="I79" s="33">
        <f>SUMIFS(HPT!$D$9:$D$7466,HPT!$H$9:$H$7466,$B79,HPT!$I$9:$I$7466,$B$3,HPT!$K$9:$K$7466,$C79,HPT!$L$9:$L$7466,I$5)</f>
        <v>0</v>
      </c>
      <c r="J79" s="33">
        <f>SUMIFS(HPT!$D$9:$D$7466,HPT!$H$9:$H$7466,$B79,HPT!$I$9:$I$7466,$B$3,HPT!$K$9:$K$7466,$C79,HPT!$L$9:$L$7466,J$5)</f>
        <v>0</v>
      </c>
      <c r="K79" s="33">
        <f>SUMIFS(HPT!$D$9:$D$7466,HPT!$H$9:$H$7466,$B79,HPT!$I$9:$I$7466,$B$3,HPT!$K$9:$K$7466,$C79,HPT!$L$9:$L$7466,K$5)</f>
        <v>0</v>
      </c>
      <c r="L79" s="33">
        <f>SUMIFS(HPT!$D$9:$D$7466,HPT!$H$9:$H$7466,$B79,HPT!$I$9:$I$7466,$B$3,HPT!$K$9:$K$7466,$C79,HPT!$L$9:$L$7466,L$5)</f>
        <v>0</v>
      </c>
      <c r="M79" s="33">
        <f>SUMIFS(HPT!$D$9:$D$7466,HPT!$H$9:$H$7466,$B79,HPT!$I$9:$I$7466,$B$3,HPT!$K$9:$K$7466,$C79,HPT!$L$9:$L$7466,M$5)</f>
        <v>0</v>
      </c>
      <c r="N79" s="33">
        <f>SUMIFS(HPT!$D$9:$D$7466,HPT!$H$9:$H$7466,$B79,HPT!$I$9:$I$7466,$B$3,HPT!$K$9:$K$7466,$C79,HPT!$L$9:$L$7466,N$5)</f>
        <v>0</v>
      </c>
      <c r="O79" s="33">
        <f>SUMIFS(HPT!$D$9:$D$7466,HPT!$H$9:$H$7466,$B79,HPT!$I$9:$I$7466,$B$3,HPT!$K$9:$K$7466,$C79,HPT!$L$9:$L$7466,O$5)</f>
        <v>0</v>
      </c>
      <c r="P79" s="33">
        <f>SUMIFS(HPT!$D$9:$D$7466,HPT!$H$9:$H$7466,$B79,HPT!$I$9:$I$7466,$B$3,HPT!$K$9:$K$7466,$C79,HPT!$L$9:$L$7466,P$5)</f>
        <v>0</v>
      </c>
      <c r="Q79" s="33">
        <f>SUMIFS(HPT!$D$9:$D$7466,HPT!$H$9:$H$7466,$B79,HPT!$I$9:$I$7466,$B$3,HPT!$K$9:$K$7466,$C79,HPT!$L$9:$L$7466,Q$5)</f>
        <v>0</v>
      </c>
      <c r="R79" s="33">
        <f>SUMIFS(HPT!$D$9:$D$7466,HPT!$H$9:$H$7466,$B79,HPT!$I$9:$I$7466,$B$3,HPT!$K$9:$K$7466,$C79,HPT!$L$9:$L$7466,R$5)</f>
        <v>0</v>
      </c>
      <c r="S79" s="34">
        <f t="shared" si="4"/>
        <v>0</v>
      </c>
    </row>
    <row r="80" spans="2:19" x14ac:dyDescent="0.25">
      <c r="B80" s="25">
        <f t="shared" si="3"/>
        <v>25</v>
      </c>
      <c r="C80" s="25">
        <v>2</v>
      </c>
      <c r="D80" s="33">
        <f>SUMIFS(HPT!$D$9:$D$7466,HPT!$H$9:$H$7466,$B80,HPT!$I$9:$I$7466,$B$3,HPT!$K$9:$K$7466,$C80,HPT!$L$9:$L$7466,D$5)</f>
        <v>0</v>
      </c>
      <c r="E80" s="33">
        <f>SUMIFS(HPT!$D$9:$D$7466,HPT!$H$9:$H$7466,$B80,HPT!$I$9:$I$7466,$B$3,HPT!$K$9:$K$7466,$C80,HPT!$L$9:$L$7466,E$5)</f>
        <v>0</v>
      </c>
      <c r="F80" s="33">
        <f>SUMIFS(HPT!$D$9:$D$7466,HPT!$H$9:$H$7466,$B80,HPT!$I$9:$I$7466,$B$3,HPT!$K$9:$K$7466,$C80,HPT!$L$9:$L$7466,F$5)</f>
        <v>0</v>
      </c>
      <c r="G80" s="33">
        <f>SUMIFS(HPT!$D$9:$D$7466,HPT!$H$9:$H$7466,$B80,HPT!$I$9:$I$7466,$B$3,HPT!$K$9:$K$7466,$C80,HPT!$L$9:$L$7466,G$5)</f>
        <v>0</v>
      </c>
      <c r="H80" s="33">
        <f>SUMIFS(HPT!$D$9:$D$7466,HPT!$H$9:$H$7466,$B80,HPT!$I$9:$I$7466,$B$3,HPT!$K$9:$K$7466,$C80,HPT!$L$9:$L$7466,H$5)</f>
        <v>0</v>
      </c>
      <c r="I80" s="33">
        <f>SUMIFS(HPT!$D$9:$D$7466,HPT!$H$9:$H$7466,$B80,HPT!$I$9:$I$7466,$B$3,HPT!$K$9:$K$7466,$C80,HPT!$L$9:$L$7466,I$5)</f>
        <v>0</v>
      </c>
      <c r="J80" s="33">
        <f>SUMIFS(HPT!$D$9:$D$7466,HPT!$H$9:$H$7466,$B80,HPT!$I$9:$I$7466,$B$3,HPT!$K$9:$K$7466,$C80,HPT!$L$9:$L$7466,J$5)</f>
        <v>0</v>
      </c>
      <c r="K80" s="33">
        <f>SUMIFS(HPT!$D$9:$D$7466,HPT!$H$9:$H$7466,$B80,HPT!$I$9:$I$7466,$B$3,HPT!$K$9:$K$7466,$C80,HPT!$L$9:$L$7466,K$5)</f>
        <v>0</v>
      </c>
      <c r="L80" s="33">
        <f>SUMIFS(HPT!$D$9:$D$7466,HPT!$H$9:$H$7466,$B80,HPT!$I$9:$I$7466,$B$3,HPT!$K$9:$K$7466,$C80,HPT!$L$9:$L$7466,L$5)</f>
        <v>0</v>
      </c>
      <c r="M80" s="33">
        <f>SUMIFS(HPT!$D$9:$D$7466,HPT!$H$9:$H$7466,$B80,HPT!$I$9:$I$7466,$B$3,HPT!$K$9:$K$7466,$C80,HPT!$L$9:$L$7466,M$5)</f>
        <v>0</v>
      </c>
      <c r="N80" s="33">
        <f>SUMIFS(HPT!$D$9:$D$7466,HPT!$H$9:$H$7466,$B80,HPT!$I$9:$I$7466,$B$3,HPT!$K$9:$K$7466,$C80,HPT!$L$9:$L$7466,N$5)</f>
        <v>0</v>
      </c>
      <c r="O80" s="33">
        <f>SUMIFS(HPT!$D$9:$D$7466,HPT!$H$9:$H$7466,$B80,HPT!$I$9:$I$7466,$B$3,HPT!$K$9:$K$7466,$C80,HPT!$L$9:$L$7466,O$5)</f>
        <v>0</v>
      </c>
      <c r="P80" s="33">
        <f>SUMIFS(HPT!$D$9:$D$7466,HPT!$H$9:$H$7466,$B80,HPT!$I$9:$I$7466,$B$3,HPT!$K$9:$K$7466,$C80,HPT!$L$9:$L$7466,P$5)</f>
        <v>0</v>
      </c>
      <c r="Q80" s="33">
        <f>SUMIFS(HPT!$D$9:$D$7466,HPT!$H$9:$H$7466,$B80,HPT!$I$9:$I$7466,$B$3,HPT!$K$9:$K$7466,$C80,HPT!$L$9:$L$7466,Q$5)</f>
        <v>0</v>
      </c>
      <c r="R80" s="33">
        <f>SUMIFS(HPT!$D$9:$D$7466,HPT!$H$9:$H$7466,$B80,HPT!$I$9:$I$7466,$B$3,HPT!$K$9:$K$7466,$C80,HPT!$L$9:$L$7466,R$5)</f>
        <v>0</v>
      </c>
      <c r="S80" s="34">
        <f t="shared" si="4"/>
        <v>0</v>
      </c>
    </row>
    <row r="81" spans="2:19" x14ac:dyDescent="0.25">
      <c r="B81" s="25">
        <f t="shared" si="3"/>
        <v>25</v>
      </c>
      <c r="C81" s="25">
        <v>3</v>
      </c>
      <c r="D81" s="33">
        <f>SUMIFS(HPT!$D$9:$D$7466,HPT!$H$9:$H$7466,$B81,HPT!$I$9:$I$7466,$B$3,HPT!$K$9:$K$7466,$C81,HPT!$L$9:$L$7466,D$5)</f>
        <v>0</v>
      </c>
      <c r="E81" s="33">
        <f>SUMIFS(HPT!$D$9:$D$7466,HPT!$H$9:$H$7466,$B81,HPT!$I$9:$I$7466,$B$3,HPT!$K$9:$K$7466,$C81,HPT!$L$9:$L$7466,E$5)</f>
        <v>0</v>
      </c>
      <c r="F81" s="33">
        <f>SUMIFS(HPT!$D$9:$D$7466,HPT!$H$9:$H$7466,$B81,HPT!$I$9:$I$7466,$B$3,HPT!$K$9:$K$7466,$C81,HPT!$L$9:$L$7466,F$5)</f>
        <v>0</v>
      </c>
      <c r="G81" s="33">
        <f>SUMIFS(HPT!$D$9:$D$7466,HPT!$H$9:$H$7466,$B81,HPT!$I$9:$I$7466,$B$3,HPT!$K$9:$K$7466,$C81,HPT!$L$9:$L$7466,G$5)</f>
        <v>0</v>
      </c>
      <c r="H81" s="33">
        <f>SUMIFS(HPT!$D$9:$D$7466,HPT!$H$9:$H$7466,$B81,HPT!$I$9:$I$7466,$B$3,HPT!$K$9:$K$7466,$C81,HPT!$L$9:$L$7466,H$5)</f>
        <v>0</v>
      </c>
      <c r="I81" s="33">
        <f>SUMIFS(HPT!$D$9:$D$7466,HPT!$H$9:$H$7466,$B81,HPT!$I$9:$I$7466,$B$3,HPT!$K$9:$K$7466,$C81,HPT!$L$9:$L$7466,I$5)</f>
        <v>0</v>
      </c>
      <c r="J81" s="33">
        <f>SUMIFS(HPT!$D$9:$D$7466,HPT!$H$9:$H$7466,$B81,HPT!$I$9:$I$7466,$B$3,HPT!$K$9:$K$7466,$C81,HPT!$L$9:$L$7466,J$5)</f>
        <v>0</v>
      </c>
      <c r="K81" s="33">
        <f>SUMIFS(HPT!$D$9:$D$7466,HPT!$H$9:$H$7466,$B81,HPT!$I$9:$I$7466,$B$3,HPT!$K$9:$K$7466,$C81,HPT!$L$9:$L$7466,K$5)</f>
        <v>0</v>
      </c>
      <c r="L81" s="33">
        <f>SUMIFS(HPT!$D$9:$D$7466,HPT!$H$9:$H$7466,$B81,HPT!$I$9:$I$7466,$B$3,HPT!$K$9:$K$7466,$C81,HPT!$L$9:$L$7466,L$5)</f>
        <v>0</v>
      </c>
      <c r="M81" s="33">
        <f>SUMIFS(HPT!$D$9:$D$7466,HPT!$H$9:$H$7466,$B81,HPT!$I$9:$I$7466,$B$3,HPT!$K$9:$K$7466,$C81,HPT!$L$9:$L$7466,M$5)</f>
        <v>0</v>
      </c>
      <c r="N81" s="33">
        <f>SUMIFS(HPT!$D$9:$D$7466,HPT!$H$9:$H$7466,$B81,HPT!$I$9:$I$7466,$B$3,HPT!$K$9:$K$7466,$C81,HPT!$L$9:$L$7466,N$5)</f>
        <v>0</v>
      </c>
      <c r="O81" s="33">
        <f>SUMIFS(HPT!$D$9:$D$7466,HPT!$H$9:$H$7466,$B81,HPT!$I$9:$I$7466,$B$3,HPT!$K$9:$K$7466,$C81,HPT!$L$9:$L$7466,O$5)</f>
        <v>0</v>
      </c>
      <c r="P81" s="33">
        <f>SUMIFS(HPT!$D$9:$D$7466,HPT!$H$9:$H$7466,$B81,HPT!$I$9:$I$7466,$B$3,HPT!$K$9:$K$7466,$C81,HPT!$L$9:$L$7466,P$5)</f>
        <v>0</v>
      </c>
      <c r="Q81" s="33">
        <f>SUMIFS(HPT!$D$9:$D$7466,HPT!$H$9:$H$7466,$B81,HPT!$I$9:$I$7466,$B$3,HPT!$K$9:$K$7466,$C81,HPT!$L$9:$L$7466,Q$5)</f>
        <v>0</v>
      </c>
      <c r="R81" s="33">
        <f>SUMIFS(HPT!$D$9:$D$7466,HPT!$H$9:$H$7466,$B81,HPT!$I$9:$I$7466,$B$3,HPT!$K$9:$K$7466,$C81,HPT!$L$9:$L$7466,R$5)</f>
        <v>0</v>
      </c>
      <c r="S81" s="34">
        <f t="shared" si="4"/>
        <v>0</v>
      </c>
    </row>
    <row r="82" spans="2:19" x14ac:dyDescent="0.25">
      <c r="B82" s="25">
        <f t="shared" si="3"/>
        <v>26</v>
      </c>
      <c r="C82" s="25">
        <v>1</v>
      </c>
      <c r="D82" s="33">
        <f>SUMIFS(HPT!$D$9:$D$7466,HPT!$H$9:$H$7466,$B82,HPT!$I$9:$I$7466,$B$3,HPT!$K$9:$K$7466,$C82,HPT!$L$9:$L$7466,D$5)</f>
        <v>0</v>
      </c>
      <c r="E82" s="33">
        <f>SUMIFS(HPT!$D$9:$D$7466,HPT!$H$9:$H$7466,$B82,HPT!$I$9:$I$7466,$B$3,HPT!$K$9:$K$7466,$C82,HPT!$L$9:$L$7466,E$5)</f>
        <v>0</v>
      </c>
      <c r="F82" s="33">
        <f>SUMIFS(HPT!$D$9:$D$7466,HPT!$H$9:$H$7466,$B82,HPT!$I$9:$I$7466,$B$3,HPT!$K$9:$K$7466,$C82,HPT!$L$9:$L$7466,F$5)</f>
        <v>0</v>
      </c>
      <c r="G82" s="33">
        <f>SUMIFS(HPT!$D$9:$D$7466,HPT!$H$9:$H$7466,$B82,HPT!$I$9:$I$7466,$B$3,HPT!$K$9:$K$7466,$C82,HPT!$L$9:$L$7466,G$5)</f>
        <v>0</v>
      </c>
      <c r="H82" s="33">
        <f>SUMIFS(HPT!$D$9:$D$7466,HPT!$H$9:$H$7466,$B82,HPT!$I$9:$I$7466,$B$3,HPT!$K$9:$K$7466,$C82,HPT!$L$9:$L$7466,H$5)</f>
        <v>0</v>
      </c>
      <c r="I82" s="33">
        <f>SUMIFS(HPT!$D$9:$D$7466,HPT!$H$9:$H$7466,$B82,HPT!$I$9:$I$7466,$B$3,HPT!$K$9:$K$7466,$C82,HPT!$L$9:$L$7466,I$5)</f>
        <v>0</v>
      </c>
      <c r="J82" s="33">
        <f>SUMIFS(HPT!$D$9:$D$7466,HPT!$H$9:$H$7466,$B82,HPT!$I$9:$I$7466,$B$3,HPT!$K$9:$K$7466,$C82,HPT!$L$9:$L$7466,J$5)</f>
        <v>0</v>
      </c>
      <c r="K82" s="33">
        <f>SUMIFS(HPT!$D$9:$D$7466,HPT!$H$9:$H$7466,$B82,HPT!$I$9:$I$7466,$B$3,HPT!$K$9:$K$7466,$C82,HPT!$L$9:$L$7466,K$5)</f>
        <v>0</v>
      </c>
      <c r="L82" s="33">
        <f>SUMIFS(HPT!$D$9:$D$7466,HPT!$H$9:$H$7466,$B82,HPT!$I$9:$I$7466,$B$3,HPT!$K$9:$K$7466,$C82,HPT!$L$9:$L$7466,L$5)</f>
        <v>0</v>
      </c>
      <c r="M82" s="33">
        <f>SUMIFS(HPT!$D$9:$D$7466,HPT!$H$9:$H$7466,$B82,HPT!$I$9:$I$7466,$B$3,HPT!$K$9:$K$7466,$C82,HPT!$L$9:$L$7466,M$5)</f>
        <v>0</v>
      </c>
      <c r="N82" s="33">
        <f>SUMIFS(HPT!$D$9:$D$7466,HPT!$H$9:$H$7466,$B82,HPT!$I$9:$I$7466,$B$3,HPT!$K$9:$K$7466,$C82,HPT!$L$9:$L$7466,N$5)</f>
        <v>0</v>
      </c>
      <c r="O82" s="33">
        <f>SUMIFS(HPT!$D$9:$D$7466,HPT!$H$9:$H$7466,$B82,HPT!$I$9:$I$7466,$B$3,HPT!$K$9:$K$7466,$C82,HPT!$L$9:$L$7466,O$5)</f>
        <v>0</v>
      </c>
      <c r="P82" s="33">
        <f>SUMIFS(HPT!$D$9:$D$7466,HPT!$H$9:$H$7466,$B82,HPT!$I$9:$I$7466,$B$3,HPT!$K$9:$K$7466,$C82,HPT!$L$9:$L$7466,P$5)</f>
        <v>0</v>
      </c>
      <c r="Q82" s="33">
        <f>SUMIFS(HPT!$D$9:$D$7466,HPT!$H$9:$H$7466,$B82,HPT!$I$9:$I$7466,$B$3,HPT!$K$9:$K$7466,$C82,HPT!$L$9:$L$7466,Q$5)</f>
        <v>0</v>
      </c>
      <c r="R82" s="33">
        <f>SUMIFS(HPT!$D$9:$D$7466,HPT!$H$9:$H$7466,$B82,HPT!$I$9:$I$7466,$B$3,HPT!$K$9:$K$7466,$C82,HPT!$L$9:$L$7466,R$5)</f>
        <v>0</v>
      </c>
      <c r="S82" s="34">
        <f t="shared" si="4"/>
        <v>0</v>
      </c>
    </row>
    <row r="83" spans="2:19" x14ac:dyDescent="0.25">
      <c r="B83" s="25">
        <f t="shared" si="3"/>
        <v>26</v>
      </c>
      <c r="C83" s="25">
        <v>2</v>
      </c>
      <c r="D83" s="33">
        <f>SUMIFS(HPT!$D$9:$D$7466,HPT!$H$9:$H$7466,$B83,HPT!$I$9:$I$7466,$B$3,HPT!$K$9:$K$7466,$C83,HPT!$L$9:$L$7466,D$5)</f>
        <v>0</v>
      </c>
      <c r="E83" s="33">
        <f>SUMIFS(HPT!$D$9:$D$7466,HPT!$H$9:$H$7466,$B83,HPT!$I$9:$I$7466,$B$3,HPT!$K$9:$K$7466,$C83,HPT!$L$9:$L$7466,E$5)</f>
        <v>0</v>
      </c>
      <c r="F83" s="33">
        <f>SUMIFS(HPT!$D$9:$D$7466,HPT!$H$9:$H$7466,$B83,HPT!$I$9:$I$7466,$B$3,HPT!$K$9:$K$7466,$C83,HPT!$L$9:$L$7466,F$5)</f>
        <v>0</v>
      </c>
      <c r="G83" s="33">
        <f>SUMIFS(HPT!$D$9:$D$7466,HPT!$H$9:$H$7466,$B83,HPT!$I$9:$I$7466,$B$3,HPT!$K$9:$K$7466,$C83,HPT!$L$9:$L$7466,G$5)</f>
        <v>0</v>
      </c>
      <c r="H83" s="33">
        <f>SUMIFS(HPT!$D$9:$D$7466,HPT!$H$9:$H$7466,$B83,HPT!$I$9:$I$7466,$B$3,HPT!$K$9:$K$7466,$C83,HPT!$L$9:$L$7466,H$5)</f>
        <v>0</v>
      </c>
      <c r="I83" s="33">
        <f>SUMIFS(HPT!$D$9:$D$7466,HPT!$H$9:$H$7466,$B83,HPT!$I$9:$I$7466,$B$3,HPT!$K$9:$K$7466,$C83,HPT!$L$9:$L$7466,I$5)</f>
        <v>0</v>
      </c>
      <c r="J83" s="33">
        <f>SUMIFS(HPT!$D$9:$D$7466,HPT!$H$9:$H$7466,$B83,HPT!$I$9:$I$7466,$B$3,HPT!$K$9:$K$7466,$C83,HPT!$L$9:$L$7466,J$5)</f>
        <v>0</v>
      </c>
      <c r="K83" s="33">
        <f>SUMIFS(HPT!$D$9:$D$7466,HPT!$H$9:$H$7466,$B83,HPT!$I$9:$I$7466,$B$3,HPT!$K$9:$K$7466,$C83,HPT!$L$9:$L$7466,K$5)</f>
        <v>0</v>
      </c>
      <c r="L83" s="33">
        <f>SUMIFS(HPT!$D$9:$D$7466,HPT!$H$9:$H$7466,$B83,HPT!$I$9:$I$7466,$B$3,HPT!$K$9:$K$7466,$C83,HPT!$L$9:$L$7466,L$5)</f>
        <v>0</v>
      </c>
      <c r="M83" s="33">
        <f>SUMIFS(HPT!$D$9:$D$7466,HPT!$H$9:$H$7466,$B83,HPT!$I$9:$I$7466,$B$3,HPT!$K$9:$K$7466,$C83,HPT!$L$9:$L$7466,M$5)</f>
        <v>0</v>
      </c>
      <c r="N83" s="33">
        <f>SUMIFS(HPT!$D$9:$D$7466,HPT!$H$9:$H$7466,$B83,HPT!$I$9:$I$7466,$B$3,HPT!$K$9:$K$7466,$C83,HPT!$L$9:$L$7466,N$5)</f>
        <v>0</v>
      </c>
      <c r="O83" s="33">
        <f>SUMIFS(HPT!$D$9:$D$7466,HPT!$H$9:$H$7466,$B83,HPT!$I$9:$I$7466,$B$3,HPT!$K$9:$K$7466,$C83,HPT!$L$9:$L$7466,O$5)</f>
        <v>0</v>
      </c>
      <c r="P83" s="33">
        <f>SUMIFS(HPT!$D$9:$D$7466,HPT!$H$9:$H$7466,$B83,HPT!$I$9:$I$7466,$B$3,HPT!$K$9:$K$7466,$C83,HPT!$L$9:$L$7466,P$5)</f>
        <v>0</v>
      </c>
      <c r="Q83" s="33">
        <f>SUMIFS(HPT!$D$9:$D$7466,HPT!$H$9:$H$7466,$B83,HPT!$I$9:$I$7466,$B$3,HPT!$K$9:$K$7466,$C83,HPT!$L$9:$L$7466,Q$5)</f>
        <v>0</v>
      </c>
      <c r="R83" s="33">
        <f>SUMIFS(HPT!$D$9:$D$7466,HPT!$H$9:$H$7466,$B83,HPT!$I$9:$I$7466,$B$3,HPT!$K$9:$K$7466,$C83,HPT!$L$9:$L$7466,R$5)</f>
        <v>0</v>
      </c>
      <c r="S83" s="34">
        <f t="shared" si="4"/>
        <v>0</v>
      </c>
    </row>
    <row r="84" spans="2:19" x14ac:dyDescent="0.25">
      <c r="B84" s="25">
        <f t="shared" si="3"/>
        <v>26</v>
      </c>
      <c r="C84" s="25">
        <v>3</v>
      </c>
      <c r="D84" s="33">
        <f>SUMIFS(HPT!$D$9:$D$7466,HPT!$H$9:$H$7466,$B84,HPT!$I$9:$I$7466,$B$3,HPT!$K$9:$K$7466,$C84,HPT!$L$9:$L$7466,D$5)</f>
        <v>0</v>
      </c>
      <c r="E84" s="33">
        <f>SUMIFS(HPT!$D$9:$D$7466,HPT!$H$9:$H$7466,$B84,HPT!$I$9:$I$7466,$B$3,HPT!$K$9:$K$7466,$C84,HPT!$L$9:$L$7466,E$5)</f>
        <v>0</v>
      </c>
      <c r="F84" s="33">
        <f>SUMIFS(HPT!$D$9:$D$7466,HPT!$H$9:$H$7466,$B84,HPT!$I$9:$I$7466,$B$3,HPT!$K$9:$K$7466,$C84,HPT!$L$9:$L$7466,F$5)</f>
        <v>0</v>
      </c>
      <c r="G84" s="33">
        <f>SUMIFS(HPT!$D$9:$D$7466,HPT!$H$9:$H$7466,$B84,HPT!$I$9:$I$7466,$B$3,HPT!$K$9:$K$7466,$C84,HPT!$L$9:$L$7466,G$5)</f>
        <v>0</v>
      </c>
      <c r="H84" s="33">
        <f>SUMIFS(HPT!$D$9:$D$7466,HPT!$H$9:$H$7466,$B84,HPT!$I$9:$I$7466,$B$3,HPT!$K$9:$K$7466,$C84,HPT!$L$9:$L$7466,H$5)</f>
        <v>0</v>
      </c>
      <c r="I84" s="33">
        <f>SUMIFS(HPT!$D$9:$D$7466,HPT!$H$9:$H$7466,$B84,HPT!$I$9:$I$7466,$B$3,HPT!$K$9:$K$7466,$C84,HPT!$L$9:$L$7466,I$5)</f>
        <v>0</v>
      </c>
      <c r="J84" s="33">
        <f>SUMIFS(HPT!$D$9:$D$7466,HPT!$H$9:$H$7466,$B84,HPT!$I$9:$I$7466,$B$3,HPT!$K$9:$K$7466,$C84,HPT!$L$9:$L$7466,J$5)</f>
        <v>0</v>
      </c>
      <c r="K84" s="33">
        <f>SUMIFS(HPT!$D$9:$D$7466,HPT!$H$9:$H$7466,$B84,HPT!$I$9:$I$7466,$B$3,HPT!$K$9:$K$7466,$C84,HPT!$L$9:$L$7466,K$5)</f>
        <v>0</v>
      </c>
      <c r="L84" s="33">
        <f>SUMIFS(HPT!$D$9:$D$7466,HPT!$H$9:$H$7466,$B84,HPT!$I$9:$I$7466,$B$3,HPT!$K$9:$K$7466,$C84,HPT!$L$9:$L$7466,L$5)</f>
        <v>0</v>
      </c>
      <c r="M84" s="33">
        <f>SUMIFS(HPT!$D$9:$D$7466,HPT!$H$9:$H$7466,$B84,HPT!$I$9:$I$7466,$B$3,HPT!$K$9:$K$7466,$C84,HPT!$L$9:$L$7466,M$5)</f>
        <v>0</v>
      </c>
      <c r="N84" s="33">
        <f>SUMIFS(HPT!$D$9:$D$7466,HPT!$H$9:$H$7466,$B84,HPT!$I$9:$I$7466,$B$3,HPT!$K$9:$K$7466,$C84,HPT!$L$9:$L$7466,N$5)</f>
        <v>0</v>
      </c>
      <c r="O84" s="33">
        <f>SUMIFS(HPT!$D$9:$D$7466,HPT!$H$9:$H$7466,$B84,HPT!$I$9:$I$7466,$B$3,HPT!$K$9:$K$7466,$C84,HPT!$L$9:$L$7466,O$5)</f>
        <v>0</v>
      </c>
      <c r="P84" s="33">
        <f>SUMIFS(HPT!$D$9:$D$7466,HPT!$H$9:$H$7466,$B84,HPT!$I$9:$I$7466,$B$3,HPT!$K$9:$K$7466,$C84,HPT!$L$9:$L$7466,P$5)</f>
        <v>0</v>
      </c>
      <c r="Q84" s="33">
        <f>SUMIFS(HPT!$D$9:$D$7466,HPT!$H$9:$H$7466,$B84,HPT!$I$9:$I$7466,$B$3,HPT!$K$9:$K$7466,$C84,HPT!$L$9:$L$7466,Q$5)</f>
        <v>0</v>
      </c>
      <c r="R84" s="33">
        <f>SUMIFS(HPT!$D$9:$D$7466,HPT!$H$9:$H$7466,$B84,HPT!$I$9:$I$7466,$B$3,HPT!$K$9:$K$7466,$C84,HPT!$L$9:$L$7466,R$5)</f>
        <v>0</v>
      </c>
      <c r="S84" s="34">
        <f t="shared" si="4"/>
        <v>0</v>
      </c>
    </row>
    <row r="85" spans="2:19" x14ac:dyDescent="0.25">
      <c r="B85" s="25">
        <f t="shared" si="3"/>
        <v>27</v>
      </c>
      <c r="C85" s="25">
        <v>1</v>
      </c>
      <c r="D85" s="33">
        <f>SUMIFS(HPT!$D$9:$D$7466,HPT!$H$9:$H$7466,$B85,HPT!$I$9:$I$7466,$B$3,HPT!$K$9:$K$7466,$C85,HPT!$L$9:$L$7466,D$5)</f>
        <v>0</v>
      </c>
      <c r="E85" s="33">
        <f>SUMIFS(HPT!$D$9:$D$7466,HPT!$H$9:$H$7466,$B85,HPT!$I$9:$I$7466,$B$3,HPT!$K$9:$K$7466,$C85,HPT!$L$9:$L$7466,E$5)</f>
        <v>0</v>
      </c>
      <c r="F85" s="33">
        <f>SUMIFS(HPT!$D$9:$D$7466,HPT!$H$9:$H$7466,$B85,HPT!$I$9:$I$7466,$B$3,HPT!$K$9:$K$7466,$C85,HPT!$L$9:$L$7466,F$5)</f>
        <v>0</v>
      </c>
      <c r="G85" s="33">
        <f>SUMIFS(HPT!$D$9:$D$7466,HPT!$H$9:$H$7466,$B85,HPT!$I$9:$I$7466,$B$3,HPT!$K$9:$K$7466,$C85,HPT!$L$9:$L$7466,G$5)</f>
        <v>0</v>
      </c>
      <c r="H85" s="33">
        <f>SUMIFS(HPT!$D$9:$D$7466,HPT!$H$9:$H$7466,$B85,HPT!$I$9:$I$7466,$B$3,HPT!$K$9:$K$7466,$C85,HPT!$L$9:$L$7466,H$5)</f>
        <v>0</v>
      </c>
      <c r="I85" s="33">
        <f>SUMIFS(HPT!$D$9:$D$7466,HPT!$H$9:$H$7466,$B85,HPT!$I$9:$I$7466,$B$3,HPT!$K$9:$K$7466,$C85,HPT!$L$9:$L$7466,I$5)</f>
        <v>0</v>
      </c>
      <c r="J85" s="33">
        <f>SUMIFS(HPT!$D$9:$D$7466,HPT!$H$9:$H$7466,$B85,HPT!$I$9:$I$7466,$B$3,HPT!$K$9:$K$7466,$C85,HPT!$L$9:$L$7466,J$5)</f>
        <v>0</v>
      </c>
      <c r="K85" s="33">
        <f>SUMIFS(HPT!$D$9:$D$7466,HPT!$H$9:$H$7466,$B85,HPT!$I$9:$I$7466,$B$3,HPT!$K$9:$K$7466,$C85,HPT!$L$9:$L$7466,K$5)</f>
        <v>0</v>
      </c>
      <c r="L85" s="33">
        <f>SUMIFS(HPT!$D$9:$D$7466,HPT!$H$9:$H$7466,$B85,HPT!$I$9:$I$7466,$B$3,HPT!$K$9:$K$7466,$C85,HPT!$L$9:$L$7466,L$5)</f>
        <v>0</v>
      </c>
      <c r="M85" s="33">
        <f>SUMIFS(HPT!$D$9:$D$7466,HPT!$H$9:$H$7466,$B85,HPT!$I$9:$I$7466,$B$3,HPT!$K$9:$K$7466,$C85,HPT!$L$9:$L$7466,M$5)</f>
        <v>0</v>
      </c>
      <c r="N85" s="33">
        <f>SUMIFS(HPT!$D$9:$D$7466,HPT!$H$9:$H$7466,$B85,HPT!$I$9:$I$7466,$B$3,HPT!$K$9:$K$7466,$C85,HPT!$L$9:$L$7466,N$5)</f>
        <v>0</v>
      </c>
      <c r="O85" s="33">
        <f>SUMIFS(HPT!$D$9:$D$7466,HPT!$H$9:$H$7466,$B85,HPT!$I$9:$I$7466,$B$3,HPT!$K$9:$K$7466,$C85,HPT!$L$9:$L$7466,O$5)</f>
        <v>0</v>
      </c>
      <c r="P85" s="33">
        <f>SUMIFS(HPT!$D$9:$D$7466,HPT!$H$9:$H$7466,$B85,HPT!$I$9:$I$7466,$B$3,HPT!$K$9:$K$7466,$C85,HPT!$L$9:$L$7466,P$5)</f>
        <v>0</v>
      </c>
      <c r="Q85" s="33">
        <f>SUMIFS(HPT!$D$9:$D$7466,HPT!$H$9:$H$7466,$B85,HPT!$I$9:$I$7466,$B$3,HPT!$K$9:$K$7466,$C85,HPT!$L$9:$L$7466,Q$5)</f>
        <v>0</v>
      </c>
      <c r="R85" s="33">
        <f>SUMIFS(HPT!$D$9:$D$7466,HPT!$H$9:$H$7466,$B85,HPT!$I$9:$I$7466,$B$3,HPT!$K$9:$K$7466,$C85,HPT!$L$9:$L$7466,R$5)</f>
        <v>0</v>
      </c>
      <c r="S85" s="34">
        <f t="shared" si="4"/>
        <v>0</v>
      </c>
    </row>
    <row r="86" spans="2:19" x14ac:dyDescent="0.25">
      <c r="B86" s="25">
        <f t="shared" si="3"/>
        <v>27</v>
      </c>
      <c r="C86" s="25">
        <v>2</v>
      </c>
      <c r="D86" s="33">
        <f>SUMIFS(HPT!$D$9:$D$7466,HPT!$H$9:$H$7466,$B86,HPT!$I$9:$I$7466,$B$3,HPT!$K$9:$K$7466,$C86,HPT!$L$9:$L$7466,D$5)</f>
        <v>0</v>
      </c>
      <c r="E86" s="33">
        <f>SUMIFS(HPT!$D$9:$D$7466,HPT!$H$9:$H$7466,$B86,HPT!$I$9:$I$7466,$B$3,HPT!$K$9:$K$7466,$C86,HPT!$L$9:$L$7466,E$5)</f>
        <v>0</v>
      </c>
      <c r="F86" s="33">
        <f>SUMIFS(HPT!$D$9:$D$7466,HPT!$H$9:$H$7466,$B86,HPT!$I$9:$I$7466,$B$3,HPT!$K$9:$K$7466,$C86,HPT!$L$9:$L$7466,F$5)</f>
        <v>0</v>
      </c>
      <c r="G86" s="33">
        <f>SUMIFS(HPT!$D$9:$D$7466,HPT!$H$9:$H$7466,$B86,HPT!$I$9:$I$7466,$B$3,HPT!$K$9:$K$7466,$C86,HPT!$L$9:$L$7466,G$5)</f>
        <v>0</v>
      </c>
      <c r="H86" s="33">
        <f>SUMIFS(HPT!$D$9:$D$7466,HPT!$H$9:$H$7466,$B86,HPT!$I$9:$I$7466,$B$3,HPT!$K$9:$K$7466,$C86,HPT!$L$9:$L$7466,H$5)</f>
        <v>0</v>
      </c>
      <c r="I86" s="33">
        <f>SUMIFS(HPT!$D$9:$D$7466,HPT!$H$9:$H$7466,$B86,HPT!$I$9:$I$7466,$B$3,HPT!$K$9:$K$7466,$C86,HPT!$L$9:$L$7466,I$5)</f>
        <v>0</v>
      </c>
      <c r="J86" s="33">
        <f>SUMIFS(HPT!$D$9:$D$7466,HPT!$H$9:$H$7466,$B86,HPT!$I$9:$I$7466,$B$3,HPT!$K$9:$K$7466,$C86,HPT!$L$9:$L$7466,J$5)</f>
        <v>0</v>
      </c>
      <c r="K86" s="33">
        <f>SUMIFS(HPT!$D$9:$D$7466,HPT!$H$9:$H$7466,$B86,HPT!$I$9:$I$7466,$B$3,HPT!$K$9:$K$7466,$C86,HPT!$L$9:$L$7466,K$5)</f>
        <v>0</v>
      </c>
      <c r="L86" s="33">
        <f>SUMIFS(HPT!$D$9:$D$7466,HPT!$H$9:$H$7466,$B86,HPT!$I$9:$I$7466,$B$3,HPT!$K$9:$K$7466,$C86,HPT!$L$9:$L$7466,L$5)</f>
        <v>0</v>
      </c>
      <c r="M86" s="33">
        <f>SUMIFS(HPT!$D$9:$D$7466,HPT!$H$9:$H$7466,$B86,HPT!$I$9:$I$7466,$B$3,HPT!$K$9:$K$7466,$C86,HPT!$L$9:$L$7466,M$5)</f>
        <v>0</v>
      </c>
      <c r="N86" s="33">
        <f>SUMIFS(HPT!$D$9:$D$7466,HPT!$H$9:$H$7466,$B86,HPT!$I$9:$I$7466,$B$3,HPT!$K$9:$K$7466,$C86,HPT!$L$9:$L$7466,N$5)</f>
        <v>0</v>
      </c>
      <c r="O86" s="33">
        <f>SUMIFS(HPT!$D$9:$D$7466,HPT!$H$9:$H$7466,$B86,HPT!$I$9:$I$7466,$B$3,HPT!$K$9:$K$7466,$C86,HPT!$L$9:$L$7466,O$5)</f>
        <v>0</v>
      </c>
      <c r="P86" s="33">
        <f>SUMIFS(HPT!$D$9:$D$7466,HPT!$H$9:$H$7466,$B86,HPT!$I$9:$I$7466,$B$3,HPT!$K$9:$K$7466,$C86,HPT!$L$9:$L$7466,P$5)</f>
        <v>0</v>
      </c>
      <c r="Q86" s="33">
        <f>SUMIFS(HPT!$D$9:$D$7466,HPT!$H$9:$H$7466,$B86,HPT!$I$9:$I$7466,$B$3,HPT!$K$9:$K$7466,$C86,HPT!$L$9:$L$7466,Q$5)</f>
        <v>0</v>
      </c>
      <c r="R86" s="33">
        <f>SUMIFS(HPT!$D$9:$D$7466,HPT!$H$9:$H$7466,$B86,HPT!$I$9:$I$7466,$B$3,HPT!$K$9:$K$7466,$C86,HPT!$L$9:$L$7466,R$5)</f>
        <v>0</v>
      </c>
      <c r="S86" s="34">
        <f t="shared" si="4"/>
        <v>0</v>
      </c>
    </row>
    <row r="87" spans="2:19" x14ac:dyDescent="0.25">
      <c r="B87" s="25">
        <f t="shared" si="3"/>
        <v>27</v>
      </c>
      <c r="C87" s="25">
        <v>3</v>
      </c>
      <c r="D87" s="33">
        <f>SUMIFS(HPT!$D$9:$D$7466,HPT!$H$9:$H$7466,$B87,HPT!$I$9:$I$7466,$B$3,HPT!$K$9:$K$7466,$C87,HPT!$L$9:$L$7466,D$5)</f>
        <v>0</v>
      </c>
      <c r="E87" s="33">
        <f>SUMIFS(HPT!$D$9:$D$7466,HPT!$H$9:$H$7466,$B87,HPT!$I$9:$I$7466,$B$3,HPT!$K$9:$K$7466,$C87,HPT!$L$9:$L$7466,E$5)</f>
        <v>0</v>
      </c>
      <c r="F87" s="33">
        <f>SUMIFS(HPT!$D$9:$D$7466,HPT!$H$9:$H$7466,$B87,HPT!$I$9:$I$7466,$B$3,HPT!$K$9:$K$7466,$C87,HPT!$L$9:$L$7466,F$5)</f>
        <v>0</v>
      </c>
      <c r="G87" s="33">
        <f>SUMIFS(HPT!$D$9:$D$7466,HPT!$H$9:$H$7466,$B87,HPT!$I$9:$I$7466,$B$3,HPT!$K$9:$K$7466,$C87,HPT!$L$9:$L$7466,G$5)</f>
        <v>0</v>
      </c>
      <c r="H87" s="33">
        <f>SUMIFS(HPT!$D$9:$D$7466,HPT!$H$9:$H$7466,$B87,HPT!$I$9:$I$7466,$B$3,HPT!$K$9:$K$7466,$C87,HPT!$L$9:$L$7466,H$5)</f>
        <v>0</v>
      </c>
      <c r="I87" s="33">
        <f>SUMIFS(HPT!$D$9:$D$7466,HPT!$H$9:$H$7466,$B87,HPT!$I$9:$I$7466,$B$3,HPT!$K$9:$K$7466,$C87,HPT!$L$9:$L$7466,I$5)</f>
        <v>0</v>
      </c>
      <c r="J87" s="33">
        <f>SUMIFS(HPT!$D$9:$D$7466,HPT!$H$9:$H$7466,$B87,HPT!$I$9:$I$7466,$B$3,HPT!$K$9:$K$7466,$C87,HPT!$L$9:$L$7466,J$5)</f>
        <v>0</v>
      </c>
      <c r="K87" s="33">
        <f>SUMIFS(HPT!$D$9:$D$7466,HPT!$H$9:$H$7466,$B87,HPT!$I$9:$I$7466,$B$3,HPT!$K$9:$K$7466,$C87,HPT!$L$9:$L$7466,K$5)</f>
        <v>0</v>
      </c>
      <c r="L87" s="33">
        <f>SUMIFS(HPT!$D$9:$D$7466,HPT!$H$9:$H$7466,$B87,HPT!$I$9:$I$7466,$B$3,HPT!$K$9:$K$7466,$C87,HPT!$L$9:$L$7466,L$5)</f>
        <v>0</v>
      </c>
      <c r="M87" s="33">
        <f>SUMIFS(HPT!$D$9:$D$7466,HPT!$H$9:$H$7466,$B87,HPT!$I$9:$I$7466,$B$3,HPT!$K$9:$K$7466,$C87,HPT!$L$9:$L$7466,M$5)</f>
        <v>0</v>
      </c>
      <c r="N87" s="33">
        <f>SUMIFS(HPT!$D$9:$D$7466,HPT!$H$9:$H$7466,$B87,HPT!$I$9:$I$7466,$B$3,HPT!$K$9:$K$7466,$C87,HPT!$L$9:$L$7466,N$5)</f>
        <v>0</v>
      </c>
      <c r="O87" s="33">
        <f>SUMIFS(HPT!$D$9:$D$7466,HPT!$H$9:$H$7466,$B87,HPT!$I$9:$I$7466,$B$3,HPT!$K$9:$K$7466,$C87,HPT!$L$9:$L$7466,O$5)</f>
        <v>0</v>
      </c>
      <c r="P87" s="33">
        <f>SUMIFS(HPT!$D$9:$D$7466,HPT!$H$9:$H$7466,$B87,HPT!$I$9:$I$7466,$B$3,HPT!$K$9:$K$7466,$C87,HPT!$L$9:$L$7466,P$5)</f>
        <v>0</v>
      </c>
      <c r="Q87" s="33">
        <f>SUMIFS(HPT!$D$9:$D$7466,HPT!$H$9:$H$7466,$B87,HPT!$I$9:$I$7466,$B$3,HPT!$K$9:$K$7466,$C87,HPT!$L$9:$L$7466,Q$5)</f>
        <v>0</v>
      </c>
      <c r="R87" s="33">
        <f>SUMIFS(HPT!$D$9:$D$7466,HPT!$H$9:$H$7466,$B87,HPT!$I$9:$I$7466,$B$3,HPT!$K$9:$K$7466,$C87,HPT!$L$9:$L$7466,R$5)</f>
        <v>0</v>
      </c>
      <c r="S87" s="34">
        <f t="shared" si="4"/>
        <v>0</v>
      </c>
    </row>
    <row r="88" spans="2:19" x14ac:dyDescent="0.25">
      <c r="B88" s="25">
        <f t="shared" si="3"/>
        <v>28</v>
      </c>
      <c r="C88" s="25">
        <v>1</v>
      </c>
      <c r="D88" s="33">
        <f>SUMIFS(HPT!$D$9:$D$7466,HPT!$H$9:$H$7466,$B88,HPT!$I$9:$I$7466,$B$3,HPT!$K$9:$K$7466,$C88,HPT!$L$9:$L$7466,D$5)</f>
        <v>0</v>
      </c>
      <c r="E88" s="33">
        <f>SUMIFS(HPT!$D$9:$D$7466,HPT!$H$9:$H$7466,$B88,HPT!$I$9:$I$7466,$B$3,HPT!$K$9:$K$7466,$C88,HPT!$L$9:$L$7466,E$5)</f>
        <v>0</v>
      </c>
      <c r="F88" s="33">
        <f>SUMIFS(HPT!$D$9:$D$7466,HPT!$H$9:$H$7466,$B88,HPT!$I$9:$I$7466,$B$3,HPT!$K$9:$K$7466,$C88,HPT!$L$9:$L$7466,F$5)</f>
        <v>0</v>
      </c>
      <c r="G88" s="33">
        <f>SUMIFS(HPT!$D$9:$D$7466,HPT!$H$9:$H$7466,$B88,HPT!$I$9:$I$7466,$B$3,HPT!$K$9:$K$7466,$C88,HPT!$L$9:$L$7466,G$5)</f>
        <v>0</v>
      </c>
      <c r="H88" s="33">
        <f>SUMIFS(HPT!$D$9:$D$7466,HPT!$H$9:$H$7466,$B88,HPT!$I$9:$I$7466,$B$3,HPT!$K$9:$K$7466,$C88,HPT!$L$9:$L$7466,H$5)</f>
        <v>0</v>
      </c>
      <c r="I88" s="33">
        <f>SUMIFS(HPT!$D$9:$D$7466,HPT!$H$9:$H$7466,$B88,HPT!$I$9:$I$7466,$B$3,HPT!$K$9:$K$7466,$C88,HPT!$L$9:$L$7466,I$5)</f>
        <v>0</v>
      </c>
      <c r="J88" s="33">
        <f>SUMIFS(HPT!$D$9:$D$7466,HPT!$H$9:$H$7466,$B88,HPT!$I$9:$I$7466,$B$3,HPT!$K$9:$K$7466,$C88,HPT!$L$9:$L$7466,J$5)</f>
        <v>0</v>
      </c>
      <c r="K88" s="33">
        <f>SUMIFS(HPT!$D$9:$D$7466,HPT!$H$9:$H$7466,$B88,HPT!$I$9:$I$7466,$B$3,HPT!$K$9:$K$7466,$C88,HPT!$L$9:$L$7466,K$5)</f>
        <v>0</v>
      </c>
      <c r="L88" s="33">
        <f>SUMIFS(HPT!$D$9:$D$7466,HPT!$H$9:$H$7466,$B88,HPT!$I$9:$I$7466,$B$3,HPT!$K$9:$K$7466,$C88,HPT!$L$9:$L$7466,L$5)</f>
        <v>0</v>
      </c>
      <c r="M88" s="33">
        <f>SUMIFS(HPT!$D$9:$D$7466,HPT!$H$9:$H$7466,$B88,HPT!$I$9:$I$7466,$B$3,HPT!$K$9:$K$7466,$C88,HPT!$L$9:$L$7466,M$5)</f>
        <v>0</v>
      </c>
      <c r="N88" s="33">
        <f>SUMIFS(HPT!$D$9:$D$7466,HPT!$H$9:$H$7466,$B88,HPT!$I$9:$I$7466,$B$3,HPT!$K$9:$K$7466,$C88,HPT!$L$9:$L$7466,N$5)</f>
        <v>0</v>
      </c>
      <c r="O88" s="33">
        <f>SUMIFS(HPT!$D$9:$D$7466,HPT!$H$9:$H$7466,$B88,HPT!$I$9:$I$7466,$B$3,HPT!$K$9:$K$7466,$C88,HPT!$L$9:$L$7466,O$5)</f>
        <v>0</v>
      </c>
      <c r="P88" s="33">
        <f>SUMIFS(HPT!$D$9:$D$7466,HPT!$H$9:$H$7466,$B88,HPT!$I$9:$I$7466,$B$3,HPT!$K$9:$K$7466,$C88,HPT!$L$9:$L$7466,P$5)</f>
        <v>0</v>
      </c>
      <c r="Q88" s="33">
        <f>SUMIFS(HPT!$D$9:$D$7466,HPT!$H$9:$H$7466,$B88,HPT!$I$9:$I$7466,$B$3,HPT!$K$9:$K$7466,$C88,HPT!$L$9:$L$7466,Q$5)</f>
        <v>0</v>
      </c>
      <c r="R88" s="33">
        <f>SUMIFS(HPT!$D$9:$D$7466,HPT!$H$9:$H$7466,$B88,HPT!$I$9:$I$7466,$B$3,HPT!$K$9:$K$7466,$C88,HPT!$L$9:$L$7466,R$5)</f>
        <v>0</v>
      </c>
      <c r="S88" s="34">
        <f t="shared" si="4"/>
        <v>0</v>
      </c>
    </row>
    <row r="89" spans="2:19" x14ac:dyDescent="0.25">
      <c r="B89" s="25">
        <f t="shared" si="3"/>
        <v>28</v>
      </c>
      <c r="C89" s="25">
        <v>2</v>
      </c>
      <c r="D89" s="33">
        <f>SUMIFS(HPT!$D$9:$D$7466,HPT!$H$9:$H$7466,$B89,HPT!$I$9:$I$7466,$B$3,HPT!$K$9:$K$7466,$C89,HPT!$L$9:$L$7466,D$5)</f>
        <v>0</v>
      </c>
      <c r="E89" s="33">
        <f>SUMIFS(HPT!$D$9:$D$7466,HPT!$H$9:$H$7466,$B89,HPT!$I$9:$I$7466,$B$3,HPT!$K$9:$K$7466,$C89,HPT!$L$9:$L$7466,E$5)</f>
        <v>0</v>
      </c>
      <c r="F89" s="33">
        <f>SUMIFS(HPT!$D$9:$D$7466,HPT!$H$9:$H$7466,$B89,HPT!$I$9:$I$7466,$B$3,HPT!$K$9:$K$7466,$C89,HPT!$L$9:$L$7466,F$5)</f>
        <v>0</v>
      </c>
      <c r="G89" s="33">
        <f>SUMIFS(HPT!$D$9:$D$7466,HPT!$H$9:$H$7466,$B89,HPT!$I$9:$I$7466,$B$3,HPT!$K$9:$K$7466,$C89,HPT!$L$9:$L$7466,G$5)</f>
        <v>0</v>
      </c>
      <c r="H89" s="33">
        <f>SUMIFS(HPT!$D$9:$D$7466,HPT!$H$9:$H$7466,$B89,HPT!$I$9:$I$7466,$B$3,HPT!$K$9:$K$7466,$C89,HPT!$L$9:$L$7466,H$5)</f>
        <v>0</v>
      </c>
      <c r="I89" s="33">
        <f>SUMIFS(HPT!$D$9:$D$7466,HPT!$H$9:$H$7466,$B89,HPT!$I$9:$I$7466,$B$3,HPT!$K$9:$K$7466,$C89,HPT!$L$9:$L$7466,I$5)</f>
        <v>0</v>
      </c>
      <c r="J89" s="33">
        <f>SUMIFS(HPT!$D$9:$D$7466,HPT!$H$9:$H$7466,$B89,HPT!$I$9:$I$7466,$B$3,HPT!$K$9:$K$7466,$C89,HPT!$L$9:$L$7466,J$5)</f>
        <v>0</v>
      </c>
      <c r="K89" s="33">
        <f>SUMIFS(HPT!$D$9:$D$7466,HPT!$H$9:$H$7466,$B89,HPT!$I$9:$I$7466,$B$3,HPT!$K$9:$K$7466,$C89,HPT!$L$9:$L$7466,K$5)</f>
        <v>0</v>
      </c>
      <c r="L89" s="33">
        <f>SUMIFS(HPT!$D$9:$D$7466,HPT!$H$9:$H$7466,$B89,HPT!$I$9:$I$7466,$B$3,HPT!$K$9:$K$7466,$C89,HPT!$L$9:$L$7466,L$5)</f>
        <v>0</v>
      </c>
      <c r="M89" s="33">
        <f>SUMIFS(HPT!$D$9:$D$7466,HPT!$H$9:$H$7466,$B89,HPT!$I$9:$I$7466,$B$3,HPT!$K$9:$K$7466,$C89,HPT!$L$9:$L$7466,M$5)</f>
        <v>0</v>
      </c>
      <c r="N89" s="33">
        <f>SUMIFS(HPT!$D$9:$D$7466,HPT!$H$9:$H$7466,$B89,HPT!$I$9:$I$7466,$B$3,HPT!$K$9:$K$7466,$C89,HPT!$L$9:$L$7466,N$5)</f>
        <v>0</v>
      </c>
      <c r="O89" s="33">
        <f>SUMIFS(HPT!$D$9:$D$7466,HPT!$H$9:$H$7466,$B89,HPT!$I$9:$I$7466,$B$3,HPT!$K$9:$K$7466,$C89,HPT!$L$9:$L$7466,O$5)</f>
        <v>0</v>
      </c>
      <c r="P89" s="33">
        <f>SUMIFS(HPT!$D$9:$D$7466,HPT!$H$9:$H$7466,$B89,HPT!$I$9:$I$7466,$B$3,HPT!$K$9:$K$7466,$C89,HPT!$L$9:$L$7466,P$5)</f>
        <v>0</v>
      </c>
      <c r="Q89" s="33">
        <f>SUMIFS(HPT!$D$9:$D$7466,HPT!$H$9:$H$7466,$B89,HPT!$I$9:$I$7466,$B$3,HPT!$K$9:$K$7466,$C89,HPT!$L$9:$L$7466,Q$5)</f>
        <v>0</v>
      </c>
      <c r="R89" s="33">
        <f>SUMIFS(HPT!$D$9:$D$7466,HPT!$H$9:$H$7466,$B89,HPT!$I$9:$I$7466,$B$3,HPT!$K$9:$K$7466,$C89,HPT!$L$9:$L$7466,R$5)</f>
        <v>0</v>
      </c>
      <c r="S89" s="34">
        <f t="shared" si="4"/>
        <v>0</v>
      </c>
    </row>
    <row r="90" spans="2:19" x14ac:dyDescent="0.25">
      <c r="B90" s="25">
        <f t="shared" si="3"/>
        <v>28</v>
      </c>
      <c r="C90" s="25">
        <v>3</v>
      </c>
      <c r="D90" s="33">
        <f>SUMIFS(HPT!$D$9:$D$7466,HPT!$H$9:$H$7466,$B90,HPT!$I$9:$I$7466,$B$3,HPT!$K$9:$K$7466,$C90,HPT!$L$9:$L$7466,D$5)</f>
        <v>0</v>
      </c>
      <c r="E90" s="33">
        <f>SUMIFS(HPT!$D$9:$D$7466,HPT!$H$9:$H$7466,$B90,HPT!$I$9:$I$7466,$B$3,HPT!$K$9:$K$7466,$C90,HPT!$L$9:$L$7466,E$5)</f>
        <v>0</v>
      </c>
      <c r="F90" s="33">
        <f>SUMIFS(HPT!$D$9:$D$7466,HPT!$H$9:$H$7466,$B90,HPT!$I$9:$I$7466,$B$3,HPT!$K$9:$K$7466,$C90,HPT!$L$9:$L$7466,F$5)</f>
        <v>0</v>
      </c>
      <c r="G90" s="33">
        <f>SUMIFS(HPT!$D$9:$D$7466,HPT!$H$9:$H$7466,$B90,HPT!$I$9:$I$7466,$B$3,HPT!$K$9:$K$7466,$C90,HPT!$L$9:$L$7466,G$5)</f>
        <v>0</v>
      </c>
      <c r="H90" s="33">
        <f>SUMIFS(HPT!$D$9:$D$7466,HPT!$H$9:$H$7466,$B90,HPT!$I$9:$I$7466,$B$3,HPT!$K$9:$K$7466,$C90,HPT!$L$9:$L$7466,H$5)</f>
        <v>0</v>
      </c>
      <c r="I90" s="33">
        <f>SUMIFS(HPT!$D$9:$D$7466,HPT!$H$9:$H$7466,$B90,HPT!$I$9:$I$7466,$B$3,HPT!$K$9:$K$7466,$C90,HPT!$L$9:$L$7466,I$5)</f>
        <v>0</v>
      </c>
      <c r="J90" s="33">
        <f>SUMIFS(HPT!$D$9:$D$7466,HPT!$H$9:$H$7466,$B90,HPT!$I$9:$I$7466,$B$3,HPT!$K$9:$K$7466,$C90,HPT!$L$9:$L$7466,J$5)</f>
        <v>0</v>
      </c>
      <c r="K90" s="33">
        <f>SUMIFS(HPT!$D$9:$D$7466,HPT!$H$9:$H$7466,$B90,HPT!$I$9:$I$7466,$B$3,HPT!$K$9:$K$7466,$C90,HPT!$L$9:$L$7466,K$5)</f>
        <v>0</v>
      </c>
      <c r="L90" s="33">
        <f>SUMIFS(HPT!$D$9:$D$7466,HPT!$H$9:$H$7466,$B90,HPT!$I$9:$I$7466,$B$3,HPT!$K$9:$K$7466,$C90,HPT!$L$9:$L$7466,L$5)</f>
        <v>0</v>
      </c>
      <c r="M90" s="33">
        <f>SUMIFS(HPT!$D$9:$D$7466,HPT!$H$9:$H$7466,$B90,HPT!$I$9:$I$7466,$B$3,HPT!$K$9:$K$7466,$C90,HPT!$L$9:$L$7466,M$5)</f>
        <v>0</v>
      </c>
      <c r="N90" s="33">
        <f>SUMIFS(HPT!$D$9:$D$7466,HPT!$H$9:$H$7466,$B90,HPT!$I$9:$I$7466,$B$3,HPT!$K$9:$K$7466,$C90,HPT!$L$9:$L$7466,N$5)</f>
        <v>0</v>
      </c>
      <c r="O90" s="33">
        <f>SUMIFS(HPT!$D$9:$D$7466,HPT!$H$9:$H$7466,$B90,HPT!$I$9:$I$7466,$B$3,HPT!$K$9:$K$7466,$C90,HPT!$L$9:$L$7466,O$5)</f>
        <v>0</v>
      </c>
      <c r="P90" s="33">
        <f>SUMIFS(HPT!$D$9:$D$7466,HPT!$H$9:$H$7466,$B90,HPT!$I$9:$I$7466,$B$3,HPT!$K$9:$K$7466,$C90,HPT!$L$9:$L$7466,P$5)</f>
        <v>0</v>
      </c>
      <c r="Q90" s="33">
        <f>SUMIFS(HPT!$D$9:$D$7466,HPT!$H$9:$H$7466,$B90,HPT!$I$9:$I$7466,$B$3,HPT!$K$9:$K$7466,$C90,HPT!$L$9:$L$7466,Q$5)</f>
        <v>0</v>
      </c>
      <c r="R90" s="33">
        <f>SUMIFS(HPT!$D$9:$D$7466,HPT!$H$9:$H$7466,$B90,HPT!$I$9:$I$7466,$B$3,HPT!$K$9:$K$7466,$C90,HPT!$L$9:$L$7466,R$5)</f>
        <v>0</v>
      </c>
      <c r="S90" s="34">
        <f t="shared" si="4"/>
        <v>0</v>
      </c>
    </row>
    <row r="91" spans="2:19" x14ac:dyDescent="0.25">
      <c r="B91" s="25">
        <f>B88+1</f>
        <v>29</v>
      </c>
      <c r="C91" s="25">
        <v>1</v>
      </c>
      <c r="D91" s="33">
        <f>SUMIFS(HPT!$D$9:$D$7466,HPT!$H$9:$H$7466,$B91,HPT!$I$9:$I$7466,$B$3,HPT!$K$9:$K$7466,$C91,HPT!$L$9:$L$7466,D$5)</f>
        <v>0</v>
      </c>
      <c r="E91" s="33">
        <f>SUMIFS(HPT!$D$9:$D$7466,HPT!$H$9:$H$7466,$B91,HPT!$I$9:$I$7466,$B$3,HPT!$K$9:$K$7466,$C91,HPT!$L$9:$L$7466,E$5)</f>
        <v>0</v>
      </c>
      <c r="F91" s="33">
        <f>SUMIFS(HPT!$D$9:$D$7466,HPT!$H$9:$H$7466,$B91,HPT!$I$9:$I$7466,$B$3,HPT!$K$9:$K$7466,$C91,HPT!$L$9:$L$7466,F$5)</f>
        <v>0</v>
      </c>
      <c r="G91" s="33">
        <f>SUMIFS(HPT!$D$9:$D$7466,HPT!$H$9:$H$7466,$B91,HPT!$I$9:$I$7466,$B$3,HPT!$K$9:$K$7466,$C91,HPT!$L$9:$L$7466,G$5)</f>
        <v>0</v>
      </c>
      <c r="H91" s="33">
        <f>SUMIFS(HPT!$D$9:$D$7466,HPT!$H$9:$H$7466,$B91,HPT!$I$9:$I$7466,$B$3,HPT!$K$9:$K$7466,$C91,HPT!$L$9:$L$7466,H$5)</f>
        <v>0</v>
      </c>
      <c r="I91" s="33">
        <f>SUMIFS(HPT!$D$9:$D$7466,HPT!$H$9:$H$7466,$B91,HPT!$I$9:$I$7466,$B$3,HPT!$K$9:$K$7466,$C91,HPT!$L$9:$L$7466,I$5)</f>
        <v>0</v>
      </c>
      <c r="J91" s="33">
        <f>SUMIFS(HPT!$D$9:$D$7466,HPT!$H$9:$H$7466,$B91,HPT!$I$9:$I$7466,$B$3,HPT!$K$9:$K$7466,$C91,HPT!$L$9:$L$7466,J$5)</f>
        <v>0</v>
      </c>
      <c r="K91" s="33">
        <f>SUMIFS(HPT!$D$9:$D$7466,HPT!$H$9:$H$7466,$B91,HPT!$I$9:$I$7466,$B$3,HPT!$K$9:$K$7466,$C91,HPT!$L$9:$L$7466,K$5)</f>
        <v>0</v>
      </c>
      <c r="L91" s="33">
        <f>SUMIFS(HPT!$D$9:$D$7466,HPT!$H$9:$H$7466,$B91,HPT!$I$9:$I$7466,$B$3,HPT!$K$9:$K$7466,$C91,HPT!$L$9:$L$7466,L$5)</f>
        <v>0</v>
      </c>
      <c r="M91" s="33">
        <f>SUMIFS(HPT!$D$9:$D$7466,HPT!$H$9:$H$7466,$B91,HPT!$I$9:$I$7466,$B$3,HPT!$K$9:$K$7466,$C91,HPT!$L$9:$L$7466,M$5)</f>
        <v>0</v>
      </c>
      <c r="N91" s="33">
        <f>SUMIFS(HPT!$D$9:$D$7466,HPT!$H$9:$H$7466,$B91,HPT!$I$9:$I$7466,$B$3,HPT!$K$9:$K$7466,$C91,HPT!$L$9:$L$7466,N$5)</f>
        <v>0</v>
      </c>
      <c r="O91" s="33">
        <f>SUMIFS(HPT!$D$9:$D$7466,HPT!$H$9:$H$7466,$B91,HPT!$I$9:$I$7466,$B$3,HPT!$K$9:$K$7466,$C91,HPT!$L$9:$L$7466,O$5)</f>
        <v>0</v>
      </c>
      <c r="P91" s="33">
        <f>SUMIFS(HPT!$D$9:$D$7466,HPT!$H$9:$H$7466,$B91,HPT!$I$9:$I$7466,$B$3,HPT!$K$9:$K$7466,$C91,HPT!$L$9:$L$7466,P$5)</f>
        <v>0</v>
      </c>
      <c r="Q91" s="33">
        <f>SUMIFS(HPT!$D$9:$D$7466,HPT!$H$9:$H$7466,$B91,HPT!$I$9:$I$7466,$B$3,HPT!$K$9:$K$7466,$C91,HPT!$L$9:$L$7466,Q$5)</f>
        <v>0</v>
      </c>
      <c r="R91" s="33">
        <f>SUMIFS(HPT!$D$9:$D$7466,HPT!$H$9:$H$7466,$B91,HPT!$I$9:$I$7466,$B$3,HPT!$K$9:$K$7466,$C91,HPT!$L$9:$L$7466,R$5)</f>
        <v>0</v>
      </c>
      <c r="S91" s="34">
        <f t="shared" si="4"/>
        <v>0</v>
      </c>
    </row>
    <row r="92" spans="2:19" x14ac:dyDescent="0.25">
      <c r="B92" s="25">
        <f t="shared" si="3"/>
        <v>29</v>
      </c>
      <c r="C92" s="25">
        <v>2</v>
      </c>
      <c r="D92" s="33">
        <f>SUMIFS(HPT!$D$9:$D$7466,HPT!$H$9:$H$7466,$B92,HPT!$I$9:$I$7466,$B$3,HPT!$K$9:$K$7466,$C92,HPT!$L$9:$L$7466,D$5)</f>
        <v>0</v>
      </c>
      <c r="E92" s="33">
        <f>SUMIFS(HPT!$D$9:$D$7466,HPT!$H$9:$H$7466,$B92,HPT!$I$9:$I$7466,$B$3,HPT!$K$9:$K$7466,$C92,HPT!$L$9:$L$7466,E$5)</f>
        <v>0</v>
      </c>
      <c r="F92" s="33">
        <f>SUMIFS(HPT!$D$9:$D$7466,HPT!$H$9:$H$7466,$B92,HPT!$I$9:$I$7466,$B$3,HPT!$K$9:$K$7466,$C92,HPT!$L$9:$L$7466,F$5)</f>
        <v>0</v>
      </c>
      <c r="G92" s="33">
        <f>SUMIFS(HPT!$D$9:$D$7466,HPT!$H$9:$H$7466,$B92,HPT!$I$9:$I$7466,$B$3,HPT!$K$9:$K$7466,$C92,HPT!$L$9:$L$7466,G$5)</f>
        <v>0</v>
      </c>
      <c r="H92" s="33">
        <f>SUMIFS(HPT!$D$9:$D$7466,HPT!$H$9:$H$7466,$B92,HPT!$I$9:$I$7466,$B$3,HPT!$K$9:$K$7466,$C92,HPT!$L$9:$L$7466,H$5)</f>
        <v>0</v>
      </c>
      <c r="I92" s="33">
        <f>SUMIFS(HPT!$D$9:$D$7466,HPT!$H$9:$H$7466,$B92,HPT!$I$9:$I$7466,$B$3,HPT!$K$9:$K$7466,$C92,HPT!$L$9:$L$7466,I$5)</f>
        <v>0</v>
      </c>
      <c r="J92" s="33">
        <f>SUMIFS(HPT!$D$9:$D$7466,HPT!$H$9:$H$7466,$B92,HPT!$I$9:$I$7466,$B$3,HPT!$K$9:$K$7466,$C92,HPT!$L$9:$L$7466,J$5)</f>
        <v>0</v>
      </c>
      <c r="K92" s="33">
        <f>SUMIFS(HPT!$D$9:$D$7466,HPT!$H$9:$H$7466,$B92,HPT!$I$9:$I$7466,$B$3,HPT!$K$9:$K$7466,$C92,HPT!$L$9:$L$7466,K$5)</f>
        <v>0</v>
      </c>
      <c r="L92" s="33">
        <f>SUMIFS(HPT!$D$9:$D$7466,HPT!$H$9:$H$7466,$B92,HPT!$I$9:$I$7466,$B$3,HPT!$K$9:$K$7466,$C92,HPT!$L$9:$L$7466,L$5)</f>
        <v>0</v>
      </c>
      <c r="M92" s="33">
        <f>SUMIFS(HPT!$D$9:$D$7466,HPT!$H$9:$H$7466,$B92,HPT!$I$9:$I$7466,$B$3,HPT!$K$9:$K$7466,$C92,HPT!$L$9:$L$7466,M$5)</f>
        <v>0</v>
      </c>
      <c r="N92" s="33">
        <f>SUMIFS(HPT!$D$9:$D$7466,HPT!$H$9:$H$7466,$B92,HPT!$I$9:$I$7466,$B$3,HPT!$K$9:$K$7466,$C92,HPT!$L$9:$L$7466,N$5)</f>
        <v>0</v>
      </c>
      <c r="O92" s="33">
        <f>SUMIFS(HPT!$D$9:$D$7466,HPT!$H$9:$H$7466,$B92,HPT!$I$9:$I$7466,$B$3,HPT!$K$9:$K$7466,$C92,HPT!$L$9:$L$7466,O$5)</f>
        <v>0</v>
      </c>
      <c r="P92" s="33">
        <f>SUMIFS(HPT!$D$9:$D$7466,HPT!$H$9:$H$7466,$B92,HPT!$I$9:$I$7466,$B$3,HPT!$K$9:$K$7466,$C92,HPT!$L$9:$L$7466,P$5)</f>
        <v>0</v>
      </c>
      <c r="Q92" s="33">
        <f>SUMIFS(HPT!$D$9:$D$7466,HPT!$H$9:$H$7466,$B92,HPT!$I$9:$I$7466,$B$3,HPT!$K$9:$K$7466,$C92,HPT!$L$9:$L$7466,Q$5)</f>
        <v>0</v>
      </c>
      <c r="R92" s="33">
        <f>SUMIFS(HPT!$D$9:$D$7466,HPT!$H$9:$H$7466,$B92,HPT!$I$9:$I$7466,$B$3,HPT!$K$9:$K$7466,$C92,HPT!$L$9:$L$7466,R$5)</f>
        <v>0</v>
      </c>
      <c r="S92" s="34">
        <f t="shared" si="4"/>
        <v>0</v>
      </c>
    </row>
    <row r="93" spans="2:19" x14ac:dyDescent="0.25">
      <c r="B93" s="25">
        <f t="shared" si="3"/>
        <v>29</v>
      </c>
      <c r="C93" s="25">
        <v>3</v>
      </c>
      <c r="D93" s="33">
        <f>SUMIFS(HPT!$D$9:$D$7466,HPT!$H$9:$H$7466,$B93,HPT!$I$9:$I$7466,$B$3,HPT!$K$9:$K$7466,$C93,HPT!$L$9:$L$7466,D$5)</f>
        <v>0</v>
      </c>
      <c r="E93" s="33">
        <f>SUMIFS(HPT!$D$9:$D$7466,HPT!$H$9:$H$7466,$B93,HPT!$I$9:$I$7466,$B$3,HPT!$K$9:$K$7466,$C93,HPT!$L$9:$L$7466,E$5)</f>
        <v>0</v>
      </c>
      <c r="F93" s="33">
        <f>SUMIFS(HPT!$D$9:$D$7466,HPT!$H$9:$H$7466,$B93,HPT!$I$9:$I$7466,$B$3,HPT!$K$9:$K$7466,$C93,HPT!$L$9:$L$7466,F$5)</f>
        <v>0</v>
      </c>
      <c r="G93" s="33">
        <f>SUMIFS(HPT!$D$9:$D$7466,HPT!$H$9:$H$7466,$B93,HPT!$I$9:$I$7466,$B$3,HPT!$K$9:$K$7466,$C93,HPT!$L$9:$L$7466,G$5)</f>
        <v>0</v>
      </c>
      <c r="H93" s="33">
        <f>SUMIFS(HPT!$D$9:$D$7466,HPT!$H$9:$H$7466,$B93,HPT!$I$9:$I$7466,$B$3,HPT!$K$9:$K$7466,$C93,HPT!$L$9:$L$7466,H$5)</f>
        <v>0</v>
      </c>
      <c r="I93" s="33">
        <f>SUMIFS(HPT!$D$9:$D$7466,HPT!$H$9:$H$7466,$B93,HPT!$I$9:$I$7466,$B$3,HPT!$K$9:$K$7466,$C93,HPT!$L$9:$L$7466,I$5)</f>
        <v>0</v>
      </c>
      <c r="J93" s="33">
        <f>SUMIFS(HPT!$D$9:$D$7466,HPT!$H$9:$H$7466,$B93,HPT!$I$9:$I$7466,$B$3,HPT!$K$9:$K$7466,$C93,HPT!$L$9:$L$7466,J$5)</f>
        <v>76000</v>
      </c>
      <c r="K93" s="33">
        <f>SUMIFS(HPT!$D$9:$D$7466,HPT!$H$9:$H$7466,$B93,HPT!$I$9:$I$7466,$B$3,HPT!$K$9:$K$7466,$C93,HPT!$L$9:$L$7466,K$5)</f>
        <v>0</v>
      </c>
      <c r="L93" s="33">
        <f>SUMIFS(HPT!$D$9:$D$7466,HPT!$H$9:$H$7466,$B93,HPT!$I$9:$I$7466,$B$3,HPT!$K$9:$K$7466,$C93,HPT!$L$9:$L$7466,L$5)</f>
        <v>0</v>
      </c>
      <c r="M93" s="33">
        <f>SUMIFS(HPT!$D$9:$D$7466,HPT!$H$9:$H$7466,$B93,HPT!$I$9:$I$7466,$B$3,HPT!$K$9:$K$7466,$C93,HPT!$L$9:$L$7466,M$5)</f>
        <v>0</v>
      </c>
      <c r="N93" s="33">
        <f>SUMIFS(HPT!$D$9:$D$7466,HPT!$H$9:$H$7466,$B93,HPT!$I$9:$I$7466,$B$3,HPT!$K$9:$K$7466,$C93,HPT!$L$9:$L$7466,N$5)</f>
        <v>0</v>
      </c>
      <c r="O93" s="33">
        <f>SUMIFS(HPT!$D$9:$D$7466,HPT!$H$9:$H$7466,$B93,HPT!$I$9:$I$7466,$B$3,HPT!$K$9:$K$7466,$C93,HPT!$L$9:$L$7466,O$5)</f>
        <v>0</v>
      </c>
      <c r="P93" s="33">
        <f>SUMIFS(HPT!$D$9:$D$7466,HPT!$H$9:$H$7466,$B93,HPT!$I$9:$I$7466,$B$3,HPT!$K$9:$K$7466,$C93,HPT!$L$9:$L$7466,P$5)</f>
        <v>0</v>
      </c>
      <c r="Q93" s="33">
        <f>SUMIFS(HPT!$D$9:$D$7466,HPT!$H$9:$H$7466,$B93,HPT!$I$9:$I$7466,$B$3,HPT!$K$9:$K$7466,$C93,HPT!$L$9:$L$7466,Q$5)</f>
        <v>0</v>
      </c>
      <c r="R93" s="33">
        <f>SUMIFS(HPT!$D$9:$D$7466,HPT!$H$9:$H$7466,$B93,HPT!$I$9:$I$7466,$B$3,HPT!$K$9:$K$7466,$C93,HPT!$L$9:$L$7466,R$5)</f>
        <v>0</v>
      </c>
      <c r="S93" s="34">
        <f t="shared" si="4"/>
        <v>76000</v>
      </c>
    </row>
    <row r="94" spans="2:19" x14ac:dyDescent="0.25">
      <c r="B94" s="25">
        <f t="shared" si="3"/>
        <v>30</v>
      </c>
      <c r="C94" s="25">
        <v>1</v>
      </c>
      <c r="D94" s="33">
        <f>SUMIFS(HPT!$D$9:$D$7466,HPT!$H$9:$H$7466,$B94,HPT!$I$9:$I$7466,$B$3,HPT!$K$9:$K$7466,$C94,HPT!$L$9:$L$7466,D$5)</f>
        <v>0</v>
      </c>
      <c r="E94" s="33">
        <f>SUMIFS(HPT!$D$9:$D$7466,HPT!$H$9:$H$7466,$B94,HPT!$I$9:$I$7466,$B$3,HPT!$K$9:$K$7466,$C94,HPT!$L$9:$L$7466,E$5)</f>
        <v>0</v>
      </c>
      <c r="F94" s="33">
        <f>SUMIFS(HPT!$D$9:$D$7466,HPT!$H$9:$H$7466,$B94,HPT!$I$9:$I$7466,$B$3,HPT!$K$9:$K$7466,$C94,HPT!$L$9:$L$7466,F$5)</f>
        <v>0</v>
      </c>
      <c r="G94" s="33">
        <f>SUMIFS(HPT!$D$9:$D$7466,HPT!$H$9:$H$7466,$B94,HPT!$I$9:$I$7466,$B$3,HPT!$K$9:$K$7466,$C94,HPT!$L$9:$L$7466,G$5)</f>
        <v>0</v>
      </c>
      <c r="H94" s="33">
        <f>SUMIFS(HPT!$D$9:$D$7466,HPT!$H$9:$H$7466,$B94,HPT!$I$9:$I$7466,$B$3,HPT!$K$9:$K$7466,$C94,HPT!$L$9:$L$7466,H$5)</f>
        <v>0</v>
      </c>
      <c r="I94" s="33">
        <f>SUMIFS(HPT!$D$9:$D$7466,HPT!$H$9:$H$7466,$B94,HPT!$I$9:$I$7466,$B$3,HPT!$K$9:$K$7466,$C94,HPT!$L$9:$L$7466,I$5)</f>
        <v>0</v>
      </c>
      <c r="J94" s="33">
        <f>SUMIFS(HPT!$D$9:$D$7466,HPT!$H$9:$H$7466,$B94,HPT!$I$9:$I$7466,$B$3,HPT!$K$9:$K$7466,$C94,HPT!$L$9:$L$7466,J$5)</f>
        <v>0</v>
      </c>
      <c r="K94" s="33">
        <f>SUMIFS(HPT!$D$9:$D$7466,HPT!$H$9:$H$7466,$B94,HPT!$I$9:$I$7466,$B$3,HPT!$K$9:$K$7466,$C94,HPT!$L$9:$L$7466,K$5)</f>
        <v>0</v>
      </c>
      <c r="L94" s="33">
        <f>SUMIFS(HPT!$D$9:$D$7466,HPT!$H$9:$H$7466,$B94,HPT!$I$9:$I$7466,$B$3,HPT!$K$9:$K$7466,$C94,HPT!$L$9:$L$7466,L$5)</f>
        <v>0</v>
      </c>
      <c r="M94" s="33">
        <f>SUMIFS(HPT!$D$9:$D$7466,HPT!$H$9:$H$7466,$B94,HPT!$I$9:$I$7466,$B$3,HPT!$K$9:$K$7466,$C94,HPT!$L$9:$L$7466,M$5)</f>
        <v>0</v>
      </c>
      <c r="N94" s="33">
        <f>SUMIFS(HPT!$D$9:$D$7466,HPT!$H$9:$H$7466,$B94,HPT!$I$9:$I$7466,$B$3,HPT!$K$9:$K$7466,$C94,HPT!$L$9:$L$7466,N$5)</f>
        <v>0</v>
      </c>
      <c r="O94" s="33">
        <f>SUMIFS(HPT!$D$9:$D$7466,HPT!$H$9:$H$7466,$B94,HPT!$I$9:$I$7466,$B$3,HPT!$K$9:$K$7466,$C94,HPT!$L$9:$L$7466,O$5)</f>
        <v>0</v>
      </c>
      <c r="P94" s="33">
        <f>SUMIFS(HPT!$D$9:$D$7466,HPT!$H$9:$H$7466,$B94,HPT!$I$9:$I$7466,$B$3,HPT!$K$9:$K$7466,$C94,HPT!$L$9:$L$7466,P$5)</f>
        <v>0</v>
      </c>
      <c r="Q94" s="33">
        <f>SUMIFS(HPT!$D$9:$D$7466,HPT!$H$9:$H$7466,$B94,HPT!$I$9:$I$7466,$B$3,HPT!$K$9:$K$7466,$C94,HPT!$L$9:$L$7466,Q$5)</f>
        <v>0</v>
      </c>
      <c r="R94" s="33">
        <f>SUMIFS(HPT!$D$9:$D$7466,HPT!$H$9:$H$7466,$B94,HPT!$I$9:$I$7466,$B$3,HPT!$K$9:$K$7466,$C94,HPT!$L$9:$L$7466,R$5)</f>
        <v>0</v>
      </c>
      <c r="S94" s="34">
        <f t="shared" si="4"/>
        <v>0</v>
      </c>
    </row>
    <row r="95" spans="2:19" x14ac:dyDescent="0.25">
      <c r="B95" s="25">
        <f>B92+1</f>
        <v>30</v>
      </c>
      <c r="C95" s="25">
        <v>2</v>
      </c>
      <c r="D95" s="33">
        <f>SUMIFS(HPT!$D$9:$D$7466,HPT!$H$9:$H$7466,$B95,HPT!$I$9:$I$7466,$B$3,HPT!$K$9:$K$7466,$C95,HPT!$L$9:$L$7466,D$5)</f>
        <v>0</v>
      </c>
      <c r="E95" s="33">
        <f>SUMIFS(HPT!$D$9:$D$7466,HPT!$H$9:$H$7466,$B95,HPT!$I$9:$I$7466,$B$3,HPT!$K$9:$K$7466,$C95,HPT!$L$9:$L$7466,E$5)</f>
        <v>0</v>
      </c>
      <c r="F95" s="33">
        <f>SUMIFS(HPT!$D$9:$D$7466,HPT!$H$9:$H$7466,$B95,HPT!$I$9:$I$7466,$B$3,HPT!$K$9:$K$7466,$C95,HPT!$L$9:$L$7466,F$5)</f>
        <v>0</v>
      </c>
      <c r="G95" s="33">
        <f>SUMIFS(HPT!$D$9:$D$7466,HPT!$H$9:$H$7466,$B95,HPT!$I$9:$I$7466,$B$3,HPT!$K$9:$K$7466,$C95,HPT!$L$9:$L$7466,G$5)</f>
        <v>0</v>
      </c>
      <c r="H95" s="33">
        <f>SUMIFS(HPT!$D$9:$D$7466,HPT!$H$9:$H$7466,$B95,HPT!$I$9:$I$7466,$B$3,HPT!$K$9:$K$7466,$C95,HPT!$L$9:$L$7466,H$5)</f>
        <v>0</v>
      </c>
      <c r="I95" s="33">
        <f>SUMIFS(HPT!$D$9:$D$7466,HPT!$H$9:$H$7466,$B95,HPT!$I$9:$I$7466,$B$3,HPT!$K$9:$K$7466,$C95,HPT!$L$9:$L$7466,I$5)</f>
        <v>0</v>
      </c>
      <c r="J95" s="33">
        <f>SUMIFS(HPT!$D$9:$D$7466,HPT!$H$9:$H$7466,$B95,HPT!$I$9:$I$7466,$B$3,HPT!$K$9:$K$7466,$C95,HPT!$L$9:$L$7466,J$5)</f>
        <v>0</v>
      </c>
      <c r="K95" s="33">
        <f>SUMIFS(HPT!$D$9:$D$7466,HPT!$H$9:$H$7466,$B95,HPT!$I$9:$I$7466,$B$3,HPT!$K$9:$K$7466,$C95,HPT!$L$9:$L$7466,K$5)</f>
        <v>0</v>
      </c>
      <c r="L95" s="33">
        <f>SUMIFS(HPT!$D$9:$D$7466,HPT!$H$9:$H$7466,$B95,HPT!$I$9:$I$7466,$B$3,HPT!$K$9:$K$7466,$C95,HPT!$L$9:$L$7466,L$5)</f>
        <v>0</v>
      </c>
      <c r="M95" s="33">
        <f>SUMIFS(HPT!$D$9:$D$7466,HPT!$H$9:$H$7466,$B95,HPT!$I$9:$I$7466,$B$3,HPT!$K$9:$K$7466,$C95,HPT!$L$9:$L$7466,M$5)</f>
        <v>0</v>
      </c>
      <c r="N95" s="33">
        <f>SUMIFS(HPT!$D$9:$D$7466,HPT!$H$9:$H$7466,$B95,HPT!$I$9:$I$7466,$B$3,HPT!$K$9:$K$7466,$C95,HPT!$L$9:$L$7466,N$5)</f>
        <v>0</v>
      </c>
      <c r="O95" s="33">
        <f>SUMIFS(HPT!$D$9:$D$7466,HPT!$H$9:$H$7466,$B95,HPT!$I$9:$I$7466,$B$3,HPT!$K$9:$K$7466,$C95,HPT!$L$9:$L$7466,O$5)</f>
        <v>0</v>
      </c>
      <c r="P95" s="33">
        <f>SUMIFS(HPT!$D$9:$D$7466,HPT!$H$9:$H$7466,$B95,HPT!$I$9:$I$7466,$B$3,HPT!$K$9:$K$7466,$C95,HPT!$L$9:$L$7466,P$5)</f>
        <v>0</v>
      </c>
      <c r="Q95" s="33">
        <f>SUMIFS(HPT!$D$9:$D$7466,HPT!$H$9:$H$7466,$B95,HPT!$I$9:$I$7466,$B$3,HPT!$K$9:$K$7466,$C95,HPT!$L$9:$L$7466,Q$5)</f>
        <v>0</v>
      </c>
      <c r="R95" s="33">
        <f>SUMIFS(HPT!$D$9:$D$7466,HPT!$H$9:$H$7466,$B95,HPT!$I$9:$I$7466,$B$3,HPT!$K$9:$K$7466,$C95,HPT!$L$9:$L$7466,R$5)</f>
        <v>0</v>
      </c>
      <c r="S95" s="34">
        <f t="shared" si="4"/>
        <v>0</v>
      </c>
    </row>
    <row r="96" spans="2:19" x14ac:dyDescent="0.25">
      <c r="B96" s="25">
        <f t="shared" si="3"/>
        <v>30</v>
      </c>
      <c r="C96" s="25">
        <v>3</v>
      </c>
      <c r="D96" s="33">
        <f>SUMIFS(HPT!$D$9:$D$7466,HPT!$H$9:$H$7466,$B96,HPT!$I$9:$I$7466,$B$3,HPT!$K$9:$K$7466,$C96,HPT!$L$9:$L$7466,D$5)</f>
        <v>0</v>
      </c>
      <c r="E96" s="33">
        <f>SUMIFS(HPT!$D$9:$D$7466,HPT!$H$9:$H$7466,$B96,HPT!$I$9:$I$7466,$B$3,HPT!$K$9:$K$7466,$C96,HPT!$L$9:$L$7466,E$5)</f>
        <v>0</v>
      </c>
      <c r="F96" s="33">
        <f>SUMIFS(HPT!$D$9:$D$7466,HPT!$H$9:$H$7466,$B96,HPT!$I$9:$I$7466,$B$3,HPT!$K$9:$K$7466,$C96,HPT!$L$9:$L$7466,F$5)</f>
        <v>0</v>
      </c>
      <c r="G96" s="33">
        <f>SUMIFS(HPT!$D$9:$D$7466,HPT!$H$9:$H$7466,$B96,HPT!$I$9:$I$7466,$B$3,HPT!$K$9:$K$7466,$C96,HPT!$L$9:$L$7466,G$5)</f>
        <v>0</v>
      </c>
      <c r="H96" s="33">
        <f>SUMIFS(HPT!$D$9:$D$7466,HPT!$H$9:$H$7466,$B96,HPT!$I$9:$I$7466,$B$3,HPT!$K$9:$K$7466,$C96,HPT!$L$9:$L$7466,H$5)</f>
        <v>0</v>
      </c>
      <c r="I96" s="33">
        <f>SUMIFS(HPT!$D$9:$D$7466,HPT!$H$9:$H$7466,$B96,HPT!$I$9:$I$7466,$B$3,HPT!$K$9:$K$7466,$C96,HPT!$L$9:$L$7466,I$5)</f>
        <v>0</v>
      </c>
      <c r="J96" s="33">
        <f>SUMIFS(HPT!$D$9:$D$7466,HPT!$H$9:$H$7466,$B96,HPT!$I$9:$I$7466,$B$3,HPT!$K$9:$K$7466,$C96,HPT!$L$9:$L$7466,J$5)</f>
        <v>104500</v>
      </c>
      <c r="K96" s="33">
        <f>SUMIFS(HPT!$D$9:$D$7466,HPT!$H$9:$H$7466,$B96,HPT!$I$9:$I$7466,$B$3,HPT!$K$9:$K$7466,$C96,HPT!$L$9:$L$7466,K$5)</f>
        <v>0</v>
      </c>
      <c r="L96" s="33">
        <f>SUMIFS(HPT!$D$9:$D$7466,HPT!$H$9:$H$7466,$B96,HPT!$I$9:$I$7466,$B$3,HPT!$K$9:$K$7466,$C96,HPT!$L$9:$L$7466,L$5)</f>
        <v>0</v>
      </c>
      <c r="M96" s="33">
        <f>SUMIFS(HPT!$D$9:$D$7466,HPT!$H$9:$H$7466,$B96,HPT!$I$9:$I$7466,$B$3,HPT!$K$9:$K$7466,$C96,HPT!$L$9:$L$7466,M$5)</f>
        <v>0</v>
      </c>
      <c r="N96" s="33">
        <f>SUMIFS(HPT!$D$9:$D$7466,HPT!$H$9:$H$7466,$B96,HPT!$I$9:$I$7466,$B$3,HPT!$K$9:$K$7466,$C96,HPT!$L$9:$L$7466,N$5)</f>
        <v>0</v>
      </c>
      <c r="O96" s="33">
        <f>SUMIFS(HPT!$D$9:$D$7466,HPT!$H$9:$H$7466,$B96,HPT!$I$9:$I$7466,$B$3,HPT!$K$9:$K$7466,$C96,HPT!$L$9:$L$7466,O$5)</f>
        <v>0</v>
      </c>
      <c r="P96" s="33">
        <f>SUMIFS(HPT!$D$9:$D$7466,HPT!$H$9:$H$7466,$B96,HPT!$I$9:$I$7466,$B$3,HPT!$K$9:$K$7466,$C96,HPT!$L$9:$L$7466,P$5)</f>
        <v>0</v>
      </c>
      <c r="Q96" s="33">
        <f>SUMIFS(HPT!$D$9:$D$7466,HPT!$H$9:$H$7466,$B96,HPT!$I$9:$I$7466,$B$3,HPT!$K$9:$K$7466,$C96,HPT!$L$9:$L$7466,Q$5)</f>
        <v>0</v>
      </c>
      <c r="R96" s="33">
        <f>SUMIFS(HPT!$D$9:$D$7466,HPT!$H$9:$H$7466,$B96,HPT!$I$9:$I$7466,$B$3,HPT!$K$9:$K$7466,$C96,HPT!$L$9:$L$7466,R$5)</f>
        <v>0</v>
      </c>
      <c r="S96" s="34">
        <f t="shared" si="4"/>
        <v>104500</v>
      </c>
    </row>
    <row r="97" spans="2:19" x14ac:dyDescent="0.25">
      <c r="B97" s="25">
        <f t="shared" si="3"/>
        <v>31</v>
      </c>
      <c r="C97" s="25">
        <v>1</v>
      </c>
      <c r="D97" s="33">
        <f>SUMIFS(HPT!$D$9:$D$7466,HPT!$H$9:$H$7466,$B97,HPT!$I$9:$I$7466,$B$3,HPT!$K$9:$K$7466,$C97,HPT!$L$9:$L$7466,D$5)</f>
        <v>0</v>
      </c>
      <c r="E97" s="33">
        <f>SUMIFS(HPT!$D$9:$D$7466,HPT!$H$9:$H$7466,$B97,HPT!$I$9:$I$7466,$B$3,HPT!$K$9:$K$7466,$C97,HPT!$L$9:$L$7466,E$5)</f>
        <v>0</v>
      </c>
      <c r="F97" s="33">
        <f>SUMIFS(HPT!$D$9:$D$7466,HPT!$H$9:$H$7466,$B97,HPT!$I$9:$I$7466,$B$3,HPT!$K$9:$K$7466,$C97,HPT!$L$9:$L$7466,F$5)</f>
        <v>0</v>
      </c>
      <c r="G97" s="33">
        <f>SUMIFS(HPT!$D$9:$D$7466,HPT!$H$9:$H$7466,$B97,HPT!$I$9:$I$7466,$B$3,HPT!$K$9:$K$7466,$C97,HPT!$L$9:$L$7466,G$5)</f>
        <v>0</v>
      </c>
      <c r="H97" s="33">
        <f>SUMIFS(HPT!$D$9:$D$7466,HPT!$H$9:$H$7466,$B97,HPT!$I$9:$I$7466,$B$3,HPT!$K$9:$K$7466,$C97,HPT!$L$9:$L$7466,H$5)</f>
        <v>0</v>
      </c>
      <c r="I97" s="33">
        <f>SUMIFS(HPT!$D$9:$D$7466,HPT!$H$9:$H$7466,$B97,HPT!$I$9:$I$7466,$B$3,HPT!$K$9:$K$7466,$C97,HPT!$L$9:$L$7466,I$5)</f>
        <v>0</v>
      </c>
      <c r="J97" s="33">
        <f>SUMIFS(HPT!$D$9:$D$7466,HPT!$H$9:$H$7466,$B97,HPT!$I$9:$I$7466,$B$3,HPT!$K$9:$K$7466,$C97,HPT!$L$9:$L$7466,J$5)</f>
        <v>0</v>
      </c>
      <c r="K97" s="33">
        <f>SUMIFS(HPT!$D$9:$D$7466,HPT!$H$9:$H$7466,$B97,HPT!$I$9:$I$7466,$B$3,HPT!$K$9:$K$7466,$C97,HPT!$L$9:$L$7466,K$5)</f>
        <v>0</v>
      </c>
      <c r="L97" s="33">
        <f>SUMIFS(HPT!$D$9:$D$7466,HPT!$H$9:$H$7466,$B97,HPT!$I$9:$I$7466,$B$3,HPT!$K$9:$K$7466,$C97,HPT!$L$9:$L$7466,L$5)</f>
        <v>0</v>
      </c>
      <c r="M97" s="33">
        <f>SUMIFS(HPT!$D$9:$D$7466,HPT!$H$9:$H$7466,$B97,HPT!$I$9:$I$7466,$B$3,HPT!$K$9:$K$7466,$C97,HPT!$L$9:$L$7466,M$5)</f>
        <v>0</v>
      </c>
      <c r="N97" s="33">
        <f>SUMIFS(HPT!$D$9:$D$7466,HPT!$H$9:$H$7466,$B97,HPT!$I$9:$I$7466,$B$3,HPT!$K$9:$K$7466,$C97,HPT!$L$9:$L$7466,N$5)</f>
        <v>0</v>
      </c>
      <c r="O97" s="33">
        <f>SUMIFS(HPT!$D$9:$D$7466,HPT!$H$9:$H$7466,$B97,HPT!$I$9:$I$7466,$B$3,HPT!$K$9:$K$7466,$C97,HPT!$L$9:$L$7466,O$5)</f>
        <v>0</v>
      </c>
      <c r="P97" s="33">
        <f>SUMIFS(HPT!$D$9:$D$7466,HPT!$H$9:$H$7466,$B97,HPT!$I$9:$I$7466,$B$3,HPT!$K$9:$K$7466,$C97,HPT!$L$9:$L$7466,P$5)</f>
        <v>0</v>
      </c>
      <c r="Q97" s="33">
        <f>SUMIFS(HPT!$D$9:$D$7466,HPT!$H$9:$H$7466,$B97,HPT!$I$9:$I$7466,$B$3,HPT!$K$9:$K$7466,$C97,HPT!$L$9:$L$7466,Q$5)</f>
        <v>0</v>
      </c>
      <c r="R97" s="33">
        <f>SUMIFS(HPT!$D$9:$D$7466,HPT!$H$9:$H$7466,$B97,HPT!$I$9:$I$7466,$B$3,HPT!$K$9:$K$7466,$C97,HPT!$L$9:$L$7466,R$5)</f>
        <v>0</v>
      </c>
      <c r="S97" s="34">
        <f t="shared" si="4"/>
        <v>0</v>
      </c>
    </row>
    <row r="98" spans="2:19" x14ac:dyDescent="0.25">
      <c r="B98" s="25">
        <f>B95+1</f>
        <v>31</v>
      </c>
      <c r="C98" s="25">
        <v>2</v>
      </c>
      <c r="D98" s="33">
        <f>SUMIFS(HPT!$D$9:$D$7466,HPT!$H$9:$H$7466,$B98,HPT!$I$9:$I$7466,$B$3,HPT!$K$9:$K$7466,$C98,HPT!$L$9:$L$7466,D$5)</f>
        <v>0</v>
      </c>
      <c r="E98" s="33">
        <f>SUMIFS(HPT!$D$9:$D$7466,HPT!$H$9:$H$7466,$B98,HPT!$I$9:$I$7466,$B$3,HPT!$K$9:$K$7466,$C98,HPT!$L$9:$L$7466,E$5)</f>
        <v>0</v>
      </c>
      <c r="F98" s="33">
        <f>SUMIFS(HPT!$D$9:$D$7466,HPT!$H$9:$H$7466,$B98,HPT!$I$9:$I$7466,$B$3,HPT!$K$9:$K$7466,$C98,HPT!$L$9:$L$7466,F$5)</f>
        <v>0</v>
      </c>
      <c r="G98" s="33">
        <f>SUMIFS(HPT!$D$9:$D$7466,HPT!$H$9:$H$7466,$B98,HPT!$I$9:$I$7466,$B$3,HPT!$K$9:$K$7466,$C98,HPT!$L$9:$L$7466,G$5)</f>
        <v>0</v>
      </c>
      <c r="H98" s="33">
        <f>SUMIFS(HPT!$D$9:$D$7466,HPT!$H$9:$H$7466,$B98,HPT!$I$9:$I$7466,$B$3,HPT!$K$9:$K$7466,$C98,HPT!$L$9:$L$7466,H$5)</f>
        <v>0</v>
      </c>
      <c r="I98" s="33">
        <f>SUMIFS(HPT!$D$9:$D$7466,HPT!$H$9:$H$7466,$B98,HPT!$I$9:$I$7466,$B$3,HPT!$K$9:$K$7466,$C98,HPT!$L$9:$L$7466,I$5)</f>
        <v>0</v>
      </c>
      <c r="J98" s="33">
        <f>SUMIFS(HPT!$D$9:$D$7466,HPT!$H$9:$H$7466,$B98,HPT!$I$9:$I$7466,$B$3,HPT!$K$9:$K$7466,$C98,HPT!$L$9:$L$7466,J$5)</f>
        <v>0</v>
      </c>
      <c r="K98" s="33">
        <f>SUMIFS(HPT!$D$9:$D$7466,HPT!$H$9:$H$7466,$B98,HPT!$I$9:$I$7466,$B$3,HPT!$K$9:$K$7466,$C98,HPT!$L$9:$L$7466,K$5)</f>
        <v>0</v>
      </c>
      <c r="L98" s="33">
        <f>SUMIFS(HPT!$D$9:$D$7466,HPT!$H$9:$H$7466,$B98,HPT!$I$9:$I$7466,$B$3,HPT!$K$9:$K$7466,$C98,HPT!$L$9:$L$7466,L$5)</f>
        <v>0</v>
      </c>
      <c r="M98" s="33">
        <f>SUMIFS(HPT!$D$9:$D$7466,HPT!$H$9:$H$7466,$B98,HPT!$I$9:$I$7466,$B$3,HPT!$K$9:$K$7466,$C98,HPT!$L$9:$L$7466,M$5)</f>
        <v>0</v>
      </c>
      <c r="N98" s="33">
        <f>SUMIFS(HPT!$D$9:$D$7466,HPT!$H$9:$H$7466,$B98,HPT!$I$9:$I$7466,$B$3,HPT!$K$9:$K$7466,$C98,HPT!$L$9:$L$7466,N$5)</f>
        <v>0</v>
      </c>
      <c r="O98" s="33">
        <f>SUMIFS(HPT!$D$9:$D$7466,HPT!$H$9:$H$7466,$B98,HPT!$I$9:$I$7466,$B$3,HPT!$K$9:$K$7466,$C98,HPT!$L$9:$L$7466,O$5)</f>
        <v>0</v>
      </c>
      <c r="P98" s="33">
        <f>SUMIFS(HPT!$D$9:$D$7466,HPT!$H$9:$H$7466,$B98,HPT!$I$9:$I$7466,$B$3,HPT!$K$9:$K$7466,$C98,HPT!$L$9:$L$7466,P$5)</f>
        <v>0</v>
      </c>
      <c r="Q98" s="33">
        <f>SUMIFS(HPT!$D$9:$D$7466,HPT!$H$9:$H$7466,$B98,HPT!$I$9:$I$7466,$B$3,HPT!$K$9:$K$7466,$C98,HPT!$L$9:$L$7466,Q$5)</f>
        <v>0</v>
      </c>
      <c r="R98" s="33">
        <f>SUMIFS(HPT!$D$9:$D$7466,HPT!$H$9:$H$7466,$B98,HPT!$I$9:$I$7466,$B$3,HPT!$K$9:$K$7466,$C98,HPT!$L$9:$L$7466,R$5)</f>
        <v>0</v>
      </c>
      <c r="S98" s="34">
        <f t="shared" si="4"/>
        <v>0</v>
      </c>
    </row>
    <row r="99" spans="2:19" x14ac:dyDescent="0.25">
      <c r="B99" s="25">
        <f t="shared" si="3"/>
        <v>31</v>
      </c>
      <c r="C99" s="25">
        <v>3</v>
      </c>
      <c r="D99" s="33">
        <f>SUMIFS(HPT!$D$9:$D$7466,HPT!$H$9:$H$7466,$B99,HPT!$I$9:$I$7466,$B$3,HPT!$K$9:$K$7466,$C99,HPT!$L$9:$L$7466,D$5)</f>
        <v>0</v>
      </c>
      <c r="E99" s="33">
        <f>SUMIFS(HPT!$D$9:$D$7466,HPT!$H$9:$H$7466,$B99,HPT!$I$9:$I$7466,$B$3,HPT!$K$9:$K$7466,$C99,HPT!$L$9:$L$7466,E$5)</f>
        <v>0</v>
      </c>
      <c r="F99" s="33">
        <f>SUMIFS(HPT!$D$9:$D$7466,HPT!$H$9:$H$7466,$B99,HPT!$I$9:$I$7466,$B$3,HPT!$K$9:$K$7466,$C99,HPT!$L$9:$L$7466,F$5)</f>
        <v>0</v>
      </c>
      <c r="G99" s="33">
        <f>SUMIFS(HPT!$D$9:$D$7466,HPT!$H$9:$H$7466,$B99,HPT!$I$9:$I$7466,$B$3,HPT!$K$9:$K$7466,$C99,HPT!$L$9:$L$7466,G$5)</f>
        <v>0</v>
      </c>
      <c r="H99" s="33">
        <f>SUMIFS(HPT!$D$9:$D$7466,HPT!$H$9:$H$7466,$B99,HPT!$I$9:$I$7466,$B$3,HPT!$K$9:$K$7466,$C99,HPT!$L$9:$L$7466,H$5)</f>
        <v>0</v>
      </c>
      <c r="I99" s="33">
        <f>SUMIFS(HPT!$D$9:$D$7466,HPT!$H$9:$H$7466,$B99,HPT!$I$9:$I$7466,$B$3,HPT!$K$9:$K$7466,$C99,HPT!$L$9:$L$7466,I$5)</f>
        <v>0</v>
      </c>
      <c r="J99" s="33">
        <f>SUMIFS(HPT!$D$9:$D$7466,HPT!$H$9:$H$7466,$B99,HPT!$I$9:$I$7466,$B$3,HPT!$K$9:$K$7466,$C99,HPT!$L$9:$L$7466,J$5)</f>
        <v>0</v>
      </c>
      <c r="K99" s="33">
        <f>SUMIFS(HPT!$D$9:$D$7466,HPT!$H$9:$H$7466,$B99,HPT!$I$9:$I$7466,$B$3,HPT!$K$9:$K$7466,$C99,HPT!$L$9:$L$7466,K$5)</f>
        <v>0</v>
      </c>
      <c r="L99" s="33">
        <f>SUMIFS(HPT!$D$9:$D$7466,HPT!$H$9:$H$7466,$B99,HPT!$I$9:$I$7466,$B$3,HPT!$K$9:$K$7466,$C99,HPT!$L$9:$L$7466,L$5)</f>
        <v>0</v>
      </c>
      <c r="M99" s="33">
        <f>SUMIFS(HPT!$D$9:$D$7466,HPT!$H$9:$H$7466,$B99,HPT!$I$9:$I$7466,$B$3,HPT!$K$9:$K$7466,$C99,HPT!$L$9:$L$7466,M$5)</f>
        <v>0</v>
      </c>
      <c r="N99" s="33">
        <f>SUMIFS(HPT!$D$9:$D$7466,HPT!$H$9:$H$7466,$B99,HPT!$I$9:$I$7466,$B$3,HPT!$K$9:$K$7466,$C99,HPT!$L$9:$L$7466,N$5)</f>
        <v>0</v>
      </c>
      <c r="O99" s="33">
        <f>SUMIFS(HPT!$D$9:$D$7466,HPT!$H$9:$H$7466,$B99,HPT!$I$9:$I$7466,$B$3,HPT!$K$9:$K$7466,$C99,HPT!$L$9:$L$7466,O$5)</f>
        <v>0</v>
      </c>
      <c r="P99" s="33">
        <f>SUMIFS(HPT!$D$9:$D$7466,HPT!$H$9:$H$7466,$B99,HPT!$I$9:$I$7466,$B$3,HPT!$K$9:$K$7466,$C99,HPT!$L$9:$L$7466,P$5)</f>
        <v>0</v>
      </c>
      <c r="Q99" s="33">
        <f>SUMIFS(HPT!$D$9:$D$7466,HPT!$H$9:$H$7466,$B99,HPT!$I$9:$I$7466,$B$3,HPT!$K$9:$K$7466,$C99,HPT!$L$9:$L$7466,Q$5)</f>
        <v>0</v>
      </c>
      <c r="R99" s="33">
        <f>SUMIFS(HPT!$D$9:$D$7466,HPT!$H$9:$H$7466,$B99,HPT!$I$9:$I$7466,$B$3,HPT!$K$9:$K$7466,$C99,HPT!$L$9:$L$7466,R$5)</f>
        <v>0</v>
      </c>
      <c r="S99" s="34">
        <f t="shared" si="4"/>
        <v>0</v>
      </c>
    </row>
    <row r="100" spans="2:19" s="18" customFormat="1" x14ac:dyDescent="0.25">
      <c r="B100" s="115" t="s">
        <v>567</v>
      </c>
      <c r="C100" s="115"/>
      <c r="D100" s="35">
        <f>SUM(D7:D99)</f>
        <v>0</v>
      </c>
      <c r="E100" s="35">
        <f t="shared" ref="E100:S100" si="5">SUM(E7:E99)</f>
        <v>0</v>
      </c>
      <c r="F100" s="35">
        <f t="shared" si="5"/>
        <v>0</v>
      </c>
      <c r="G100" s="35">
        <f t="shared" si="5"/>
        <v>0</v>
      </c>
      <c r="H100" s="35">
        <f t="shared" si="5"/>
        <v>0</v>
      </c>
      <c r="I100" s="35">
        <f t="shared" si="5"/>
        <v>0</v>
      </c>
      <c r="J100" s="35">
        <f t="shared" si="5"/>
        <v>180500</v>
      </c>
      <c r="K100" s="35">
        <f t="shared" si="5"/>
        <v>0</v>
      </c>
      <c r="L100" s="35">
        <f t="shared" si="5"/>
        <v>0</v>
      </c>
      <c r="M100" s="35">
        <f t="shared" si="5"/>
        <v>0</v>
      </c>
      <c r="N100" s="35">
        <f t="shared" si="5"/>
        <v>0</v>
      </c>
      <c r="O100" s="35">
        <f t="shared" si="5"/>
        <v>0</v>
      </c>
      <c r="P100" s="35">
        <f t="shared" si="5"/>
        <v>0</v>
      </c>
      <c r="Q100" s="35">
        <f t="shared" si="5"/>
        <v>0</v>
      </c>
      <c r="R100" s="35">
        <f t="shared" si="5"/>
        <v>0</v>
      </c>
      <c r="S100" s="35">
        <f t="shared" si="5"/>
        <v>180500</v>
      </c>
    </row>
  </sheetData>
  <mergeCells count="4">
    <mergeCell ref="B100:C100"/>
    <mergeCell ref="S4:S5"/>
    <mergeCell ref="B4:B5"/>
    <mergeCell ref="C4:C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6"/>
  <sheetViews>
    <sheetView workbookViewId="0">
      <selection activeCell="D23" sqref="D23"/>
    </sheetView>
  </sheetViews>
  <sheetFormatPr defaultRowHeight="15" x14ac:dyDescent="0.25"/>
  <cols>
    <col min="2" max="2" width="10.7109375" customWidth="1"/>
    <col min="3" max="3" width="13.5703125" customWidth="1"/>
    <col min="5" max="5" width="9.85546875" bestFit="1" customWidth="1"/>
    <col min="6" max="6" width="12.5703125" bestFit="1" customWidth="1"/>
    <col min="8" max="8" width="10.140625" bestFit="1" customWidth="1"/>
    <col min="9" max="9" width="10.85546875" bestFit="1" customWidth="1"/>
    <col min="10" max="10" width="10.140625" bestFit="1" customWidth="1"/>
  </cols>
  <sheetData>
    <row r="2" spans="2:10" x14ac:dyDescent="0.25">
      <c r="B2" s="116" t="s">
        <v>525</v>
      </c>
      <c r="C2" s="116"/>
      <c r="D2" s="116"/>
      <c r="E2" s="116"/>
      <c r="F2" s="116"/>
    </row>
    <row r="3" spans="2:10" x14ac:dyDescent="0.25">
      <c r="B3" s="11"/>
      <c r="C3" s="11"/>
      <c r="D3" s="11"/>
      <c r="E3" s="11"/>
      <c r="F3" s="11"/>
    </row>
    <row r="4" spans="2:10" x14ac:dyDescent="0.25">
      <c r="B4" s="116" t="s">
        <v>526</v>
      </c>
      <c r="C4" s="116"/>
      <c r="E4" s="116" t="s">
        <v>527</v>
      </c>
      <c r="F4" s="116"/>
    </row>
    <row r="5" spans="2:10" x14ac:dyDescent="0.25">
      <c r="B5" s="117" t="s">
        <v>2</v>
      </c>
      <c r="C5" s="117" t="s">
        <v>528</v>
      </c>
      <c r="E5" s="12" t="s">
        <v>2</v>
      </c>
      <c r="F5" s="13" t="s">
        <v>528</v>
      </c>
    </row>
    <row r="6" spans="2:10" x14ac:dyDescent="0.25">
      <c r="B6" s="118"/>
      <c r="C6" s="118"/>
      <c r="E6" s="15">
        <v>43249</v>
      </c>
      <c r="F6" s="14">
        <v>76000</v>
      </c>
    </row>
    <row r="7" spans="2:10" x14ac:dyDescent="0.25">
      <c r="B7" s="118"/>
      <c r="C7" s="118"/>
      <c r="E7" s="15">
        <f t="shared" ref="E7:E20" si="0">E6+1</f>
        <v>43250</v>
      </c>
      <c r="F7" s="14">
        <v>104500</v>
      </c>
    </row>
    <row r="8" spans="2:10" x14ac:dyDescent="0.25">
      <c r="B8" s="119"/>
      <c r="C8" s="119"/>
      <c r="E8" s="15">
        <v>43262</v>
      </c>
      <c r="F8" s="14">
        <v>4318500</v>
      </c>
      <c r="H8" s="16"/>
      <c r="I8" s="17"/>
      <c r="J8" s="16"/>
    </row>
    <row r="9" spans="2:10" x14ac:dyDescent="0.25">
      <c r="B9" s="21">
        <v>43263</v>
      </c>
      <c r="C9" s="22">
        <v>18968000</v>
      </c>
      <c r="E9" s="15">
        <f t="shared" si="0"/>
        <v>43263</v>
      </c>
      <c r="F9" s="14">
        <v>34523500</v>
      </c>
      <c r="H9" s="16"/>
      <c r="I9" s="17"/>
    </row>
    <row r="10" spans="2:10" x14ac:dyDescent="0.25">
      <c r="B10" s="21">
        <f>B9+1</f>
        <v>43264</v>
      </c>
      <c r="C10" s="22">
        <v>31274350</v>
      </c>
      <c r="E10" s="15">
        <f t="shared" si="0"/>
        <v>43264</v>
      </c>
      <c r="F10" s="14">
        <v>26700300</v>
      </c>
      <c r="H10" s="16"/>
      <c r="I10" s="17"/>
      <c r="J10" s="16"/>
    </row>
    <row r="11" spans="2:10" x14ac:dyDescent="0.25">
      <c r="B11" s="21">
        <f t="shared" ref="B11:B16" si="1">B10+1</f>
        <v>43265</v>
      </c>
      <c r="C11" s="22">
        <v>24727950</v>
      </c>
      <c r="E11" s="15">
        <f t="shared" si="0"/>
        <v>43265</v>
      </c>
      <c r="F11" s="14">
        <v>21961350</v>
      </c>
      <c r="H11" s="16"/>
      <c r="I11" s="17"/>
      <c r="J11" s="16"/>
    </row>
    <row r="12" spans="2:10" x14ac:dyDescent="0.25">
      <c r="B12" s="21">
        <f t="shared" si="1"/>
        <v>43266</v>
      </c>
      <c r="C12" s="22">
        <v>30580700</v>
      </c>
      <c r="E12" s="15">
        <f t="shared" si="0"/>
        <v>43266</v>
      </c>
      <c r="F12" s="14">
        <v>44854350</v>
      </c>
      <c r="H12" s="16"/>
      <c r="I12" s="17"/>
      <c r="J12" s="16"/>
    </row>
    <row r="13" spans="2:10" x14ac:dyDescent="0.25">
      <c r="B13" s="21">
        <f t="shared" si="1"/>
        <v>43267</v>
      </c>
      <c r="C13" s="22">
        <v>43896000</v>
      </c>
      <c r="E13" s="15">
        <f t="shared" si="0"/>
        <v>43267</v>
      </c>
      <c r="F13" s="14">
        <v>38719500</v>
      </c>
      <c r="H13" s="16"/>
      <c r="I13" s="17"/>
      <c r="J13" s="16"/>
    </row>
    <row r="14" spans="2:10" x14ac:dyDescent="0.25">
      <c r="B14" s="21">
        <f t="shared" si="1"/>
        <v>43268</v>
      </c>
      <c r="C14" s="22">
        <v>36208500</v>
      </c>
      <c r="E14" s="15">
        <f t="shared" si="0"/>
        <v>43268</v>
      </c>
      <c r="F14" s="14">
        <v>33411000</v>
      </c>
      <c r="H14" s="16"/>
      <c r="I14" s="17"/>
      <c r="J14" s="16"/>
    </row>
    <row r="15" spans="2:10" x14ac:dyDescent="0.25">
      <c r="B15" s="21">
        <f t="shared" si="1"/>
        <v>43269</v>
      </c>
      <c r="C15" s="22">
        <v>30861100</v>
      </c>
      <c r="E15" s="15">
        <f t="shared" si="0"/>
        <v>43269</v>
      </c>
      <c r="F15" s="14">
        <v>27696150</v>
      </c>
      <c r="H15" s="16"/>
      <c r="I15" s="17"/>
      <c r="J15" s="16"/>
    </row>
    <row r="16" spans="2:10" x14ac:dyDescent="0.25">
      <c r="B16" s="21">
        <f t="shared" si="1"/>
        <v>43270</v>
      </c>
      <c r="C16" s="22">
        <v>26455050</v>
      </c>
      <c r="E16" s="15">
        <f t="shared" si="0"/>
        <v>43270</v>
      </c>
      <c r="F16" s="14">
        <v>27911700</v>
      </c>
      <c r="H16" s="16"/>
      <c r="I16" s="17"/>
      <c r="J16" s="16"/>
    </row>
    <row r="17" spans="2:10" x14ac:dyDescent="0.25">
      <c r="B17" s="21">
        <f>B16+1</f>
        <v>43271</v>
      </c>
      <c r="C17" s="22">
        <v>29935250</v>
      </c>
      <c r="E17" s="15">
        <f t="shared" si="0"/>
        <v>43271</v>
      </c>
      <c r="F17" s="14">
        <v>31426550</v>
      </c>
      <c r="H17" s="16"/>
      <c r="I17" s="17"/>
      <c r="J17" s="16"/>
    </row>
    <row r="18" spans="2:10" x14ac:dyDescent="0.25">
      <c r="B18" s="21">
        <f t="shared" ref="B18:B20" si="2">B17+1</f>
        <v>43272</v>
      </c>
      <c r="C18" s="22">
        <v>33001000</v>
      </c>
      <c r="E18" s="15">
        <f t="shared" si="0"/>
        <v>43272</v>
      </c>
      <c r="F18" s="14">
        <v>32298000</v>
      </c>
      <c r="H18" s="16"/>
      <c r="I18" s="17"/>
      <c r="J18" s="16"/>
    </row>
    <row r="19" spans="2:10" x14ac:dyDescent="0.25">
      <c r="B19" s="21">
        <f t="shared" si="2"/>
        <v>43273</v>
      </c>
      <c r="C19" s="22">
        <v>31967000</v>
      </c>
      <c r="E19" s="15">
        <f t="shared" si="0"/>
        <v>43273</v>
      </c>
      <c r="F19" s="14">
        <v>17096500</v>
      </c>
      <c r="H19" s="16"/>
      <c r="I19" s="17"/>
      <c r="J19" s="16"/>
    </row>
    <row r="20" spans="2:10" x14ac:dyDescent="0.25">
      <c r="B20" s="21">
        <f t="shared" si="2"/>
        <v>43274</v>
      </c>
      <c r="C20" s="22">
        <v>5107500</v>
      </c>
      <c r="E20" s="15">
        <f t="shared" si="0"/>
        <v>43274</v>
      </c>
      <c r="F20" s="14">
        <v>1884500</v>
      </c>
      <c r="H20" s="16"/>
      <c r="I20" s="17"/>
      <c r="J20" s="16"/>
    </row>
    <row r="21" spans="2:10" x14ac:dyDescent="0.25">
      <c r="B21" s="19" t="s">
        <v>529</v>
      </c>
      <c r="C21" s="20">
        <f>SUM(C9:C20)</f>
        <v>342982400</v>
      </c>
      <c r="D21" s="18"/>
      <c r="E21" s="19" t="s">
        <v>529</v>
      </c>
      <c r="F21" s="20">
        <f>SUM(F6:F20)</f>
        <v>342982400</v>
      </c>
    </row>
    <row r="22" spans="2:10" x14ac:dyDescent="0.25">
      <c r="C22" s="16"/>
      <c r="F22" s="16"/>
    </row>
    <row r="23" spans="2:10" x14ac:dyDescent="0.25">
      <c r="F23" s="16"/>
    </row>
    <row r="24" spans="2:10" x14ac:dyDescent="0.25">
      <c r="F24" s="16"/>
    </row>
    <row r="25" spans="2:10" x14ac:dyDescent="0.25">
      <c r="F25" s="16"/>
    </row>
    <row r="26" spans="2:10" x14ac:dyDescent="0.25">
      <c r="F26" s="16"/>
    </row>
  </sheetData>
  <mergeCells count="5">
    <mergeCell ref="B2:F2"/>
    <mergeCell ref="B4:C4"/>
    <mergeCell ref="E4:F4"/>
    <mergeCell ref="B5:B8"/>
    <mergeCell ref="C5:C8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BNI 1235</vt:lpstr>
      <vt:lpstr>HPT</vt:lpstr>
      <vt:lpstr>Resume</vt:lpstr>
      <vt:lpstr>NOV</vt:lpstr>
      <vt:lpstr>OKT</vt:lpstr>
      <vt:lpstr>SEP</vt:lpstr>
      <vt:lpstr>AGU</vt:lpstr>
      <vt:lpstr>JUL</vt:lpstr>
      <vt:lpstr>JUN</vt:lpstr>
      <vt:lpstr>MEI</vt:lpstr>
      <vt:lpstr>resume BNI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HK</dc:creator>
  <cp:lastModifiedBy>HK</cp:lastModifiedBy>
  <dcterms:created xsi:type="dcterms:W3CDTF">2018-06-28T07:25:46Z</dcterms:created>
  <dcterms:modified xsi:type="dcterms:W3CDTF">2018-11-28T13:28:39Z</dcterms:modified>
</cp:coreProperties>
</file>